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cial.cern.ch/community/MP3-onedrive/QuenchData/"/>
    </mc:Choice>
  </mc:AlternateContent>
  <xr:revisionPtr revIDLastSave="0" documentId="8_{F550558B-EC91-4487-8A57-F5B83E6F5E1D}" xr6:coauthVersionLast="36" xr6:coauthVersionMax="36" xr10:uidLastSave="{00000000-0000-0000-0000-000000000000}"/>
  <bookViews>
    <workbookView xWindow="-52785" yWindow="-6915" windowWidth="52440" windowHeight="23955" xr2:uid="{00000000-000D-0000-FFFF-FFFF00000000}"/>
  </bookViews>
  <sheets>
    <sheet name="RB" sheetId="1" r:id="rId1"/>
    <sheet name="validation" sheetId="2" r:id="rId2"/>
    <sheet name="layout" sheetId="4" r:id="rId3"/>
    <sheet name="magnet data" sheetId="3" r:id="rId4"/>
  </sheets>
  <definedNames>
    <definedName name="_xlnm._FilterDatabase" localSheetId="0" hidden="1">RB!$A$1:$AT$4774</definedName>
    <definedName name="RB.A12_FPA_2021_04_25_13h12_2021_04_25_14h26" localSheetId="0">RB!$A$2264:$AT$2268</definedName>
    <definedName name="RB.A12_FPA_2021_04_25_20h15_2021_04_25_21h46" localSheetId="0">RB!$A$2279:$AT$2284</definedName>
    <definedName name="RB.A12_FPA_2021_04_26_20h34_2021_04_26_21h30" localSheetId="0">RB!$A$2307:$AT$2311</definedName>
    <definedName name="RB.A12_FPA_2021_04_27_07h18_2021_04_27_08h45" localSheetId="0">RB!$A$2318:$AT$2325</definedName>
    <definedName name="RB.A12_FPA_2021_04_27_15h00_2021_04_27_16h51" localSheetId="0">RB!$A$2333:$AT$2338</definedName>
    <definedName name="RB.A12_FPA_2021_04_28_07h14_2021_04_28_08h07" localSheetId="0">RB!$A$2349:$AT$2355</definedName>
    <definedName name="RB.A12_FPA_2021_04_28_07h14_2021_04_28_08h07_1" localSheetId="0">RB!#REF!</definedName>
    <definedName name="RB.A12_FPA_2021_04_29_23h02_2021_04_30_00h12" localSheetId="0">RB!$A$2404:$AT$2408</definedName>
    <definedName name="RB.A12_FPA_2021_05_02_08h12_2021_05_02_09h42" localSheetId="0">RB!$A$2478:$AT$2481</definedName>
    <definedName name="RB.A12_FPA_2021_05_02_18h06_2021_05_02_20h52" localSheetId="0">RB!$A$2482:$AT$2490</definedName>
    <definedName name="RB.A12_FPA_2021_05_03_09h27_2021_05_03_16h22" localSheetId="0">RB!$A$2498:$AT$2503</definedName>
    <definedName name="RB.A12_FPA_2021_05_03_19h03_2021_05_03_21h19" localSheetId="0">RB!$A$2508:$AT$2510</definedName>
    <definedName name="RB.A12_FPA_2021_05_05_08h37_2021_05_05_11h07" localSheetId="0">RB!$A$2540:$AT$2544</definedName>
    <definedName name="RB.A12_FPA_2021_05_06_07h25_2021_05_06_08h11" localSheetId="0">RB!$A$2563:$AT$2566</definedName>
    <definedName name="RB.A12_FPA_2021_05_06_22h25_2021_05_07_09h36" localSheetId="0">RB!$A$2587:$AT$2592</definedName>
    <definedName name="RB.A12_FPA_2021_05_10_20h57_2021_05_10_22h01" localSheetId="0">RB!$A$2681:$AT$2686</definedName>
    <definedName name="RB.A12_FPA_2021_05_17_20h09_2021_05_17_21h27" localSheetId="0">RB!$A$2909:$AT$2914</definedName>
    <definedName name="RB.A12_FPA_2021_05_19_07h11_2021_05_19_10h24" localSheetId="0">RB!$A$2942:$AT$2947</definedName>
    <definedName name="RB.A12_FPA_2021_06_03_07h24_2021_06_03_09h17" localSheetId="0">RB!$A$3407:$AT$3410</definedName>
    <definedName name="RB.A23_FPA_2021_05_10_15h53_2021_05_10_16h50" localSheetId="0">RB!$A$2672:$AT$2675</definedName>
    <definedName name="RB.A23_FPA_2022_03_16_07h02_2022_03_16_08h45" localSheetId="0">RB!$A$4487:$AT$4491</definedName>
    <definedName name="RB.A23_FPA_2022_03_21_20h38_2022_03_21_21h19" localSheetId="0">RB!$A$4525:$AT$4528</definedName>
    <definedName name="RB.A23_FPA_2022_03_22_07h10_2022_03_22_09h15" localSheetId="0">RB!$A$4529:$AT$4535</definedName>
    <definedName name="RB.A23_FPA_2022_03_22_20h34_2022_03_22_22h39" localSheetId="0">RB!$A$4536:$AT$4540</definedName>
    <definedName name="RB.A23_FPA_2022_03_25_07h25_2022_03_25_09h43" localSheetId="0">RB!$A$4561:$AT$4565</definedName>
    <definedName name="RB.A23_FPA_2022_03_28_08h25_2022_03_28_10h13" localSheetId="0">RB!$A$4589:$AT$4596</definedName>
    <definedName name="RB.A23_FPA_2022_03_28_20h22_2022_03_28_21h26" localSheetId="0">RB!$A$4597:$AT$4601</definedName>
    <definedName name="RB.A23_FPA_2022_04_09_08h24_2022_04_09_09h37" localSheetId="0">RB!$A$4707:$AT$4713</definedName>
    <definedName name="RB.A23_FPA_2022_04_09_19h27_2022_04_09_20h16" localSheetId="0">RB!$A$4714:$AT$4717</definedName>
    <definedName name="RB.A23_FPA_2022_04_10_07h34_2022_04_10_08h50" localSheetId="0">RB!$A$4718:$AT$4721</definedName>
    <definedName name="RB.A34_FPA_2021_03_16_21h57_2021_03_17_08h53_PASSED" localSheetId="0">RB!$A$1659:$AT$1659</definedName>
    <definedName name="RB.A34_FPA_2021_03_28_09h41_2021_03_28_12h43" localSheetId="0">RB!$A$1682:$AT$1688</definedName>
    <definedName name="RB.A34_FPA_2021_03_28_23h08_2021_03_29_01h41" localSheetId="0">RB!$A$1698:$AT$1701</definedName>
    <definedName name="RB.A34_FPA_2021_03_29_18h28_2021_03_29_20h24" localSheetId="0">RB!$A$1705:$AT$1707</definedName>
    <definedName name="RB.A34_FPA_2021_03_30_07h14_2021_03_30_09h57" localSheetId="0">RB!$A$1710:$AT$1716</definedName>
    <definedName name="RB.A34_FPA_2021_03_31_07h29_2021_03_31_09h20" localSheetId="0">RB!$A$1728:$AT$1731</definedName>
    <definedName name="RB.A34_FPA_2021_04_02_07h43_2021_04_02_12h12" localSheetId="0">RB!$A$1752:$AT$1755</definedName>
    <definedName name="RB.A34_FPA_2021_04_02_20h56_2021_04_02_22h22" localSheetId="0">RB!$A$1759:$AT$1762</definedName>
    <definedName name="RB.A34_FPA_2021_04_03_07h04_2021_04_03_10h24" localSheetId="0">RB!$A$1763:$AT$1771</definedName>
    <definedName name="RB.A34_FPA_2021_04_03_18h28_2021_04_03_21h30" localSheetId="0">RB!$A$1788:$AT$1791</definedName>
    <definedName name="RB.A34_FPA_2021_04_04_08h36_2021_04_04_10h59" localSheetId="0">RB!$A$1798:$AT$1803</definedName>
    <definedName name="RB.A34_FPA_2021_04_04_20h15_2021_04_04_22h17" localSheetId="0">RB!$A$1809:$AT$1812</definedName>
    <definedName name="RB.A34_FPA_2021_04_05_08h00_2021_04_05_10h05" localSheetId="0">RB!$A$1818:$AT$1824</definedName>
    <definedName name="RB.A34_FPA_2021_04_05_17h39_2021_04_05_19h40" localSheetId="0">RB!$A$1831:$AT$1834</definedName>
    <definedName name="RB.A34_FPA_2021_04_06_07h16_2021_04_06_09h19" localSheetId="0">RB!$A$1835:$AT$1843</definedName>
    <definedName name="RB.A34_FPA_2021_04_09_07h20_2021_04_09_10h29" localSheetId="0">RB!$A$1886:$AT$1890</definedName>
    <definedName name="RB.A34_FPA_2021_04_09_17h58_2021_04_09_18h58" localSheetId="0">RB!$A$1891:$AT$1895</definedName>
    <definedName name="RB.A34_FPA_2021_04_10_08h01_2021_04_10_09h50" localSheetId="0">RB!$A$1904:$AT$1907</definedName>
    <definedName name="RB.A34_FPA_2021_04_10_15h19_2021_04_10_16h25" localSheetId="0">RB!$A$1908:$AT$1912</definedName>
    <definedName name="RB.A34_FPA_2021_04_10_20h53_2021_04_10_22h06" localSheetId="0">RB!$A$1918:$AT$1922</definedName>
    <definedName name="RB.A34_FPA_2021_04_11_07h27_2021_04_11_09h13" localSheetId="0">RB!$A$1923:$AT$1926</definedName>
    <definedName name="RB.A34_FPA_2021_04_11_15h43_2021_04_11_17h11" localSheetId="0">RB!$A$1931:$AT$1936</definedName>
    <definedName name="RB.A34_FPA_2021_04_14_07h36_2021_04_14_11h32" localSheetId="0">RB!$A$1966:$AT$1974</definedName>
    <definedName name="RB.A34_FPA_2021_04_16_16h18_2021_04_16_18h42" localSheetId="0">RB!$A$2033:$AT$2035</definedName>
    <definedName name="RB.A34_FPA_2021_04_16_16h18_2021_04_16_20h20" localSheetId="0">RB!#REF!</definedName>
    <definedName name="RB.A34_FPA_2021_04_17_07h15_2021_04_17_09h21" localSheetId="0">RB!$A$2042:$AT$2045</definedName>
    <definedName name="RB.A34_FPA_2021_04_17_20h49_2021_04_17_21h55" localSheetId="0">RB!$A$2061:$AT$2066</definedName>
    <definedName name="RB.A34_FPA_2021_04_18_08h44_2021_04_18_10h15" localSheetId="0">RB!$A$2078:$AT$2081</definedName>
    <definedName name="RB.A34_FPA_2021_04_18_14h52_2021_04_18_16h37" localSheetId="0">RB!$A$2082:$AT$2088</definedName>
    <definedName name="RB.A34_FPA_2021_04_19_18h15_2021_04_19_19h17" localSheetId="0">RB!$A$2112:$AT$2117</definedName>
    <definedName name="RB.A34_FPA_2021_04_20_07h28_2021_04_20_09h06" localSheetId="0">RB!$A$2123:$AT$2127</definedName>
    <definedName name="RB.A34_FPA_2021_04_23_07h50_2021_04_23_08h35" localSheetId="0">RB!$A$2190:$AT$2194</definedName>
    <definedName name="RB.A34_FPA_2021_04_24_20h53_2021_04_25_00h16" localSheetId="0">RB!$A$2246:$AT$2249</definedName>
    <definedName name="RB.A34_FPA_2021_04_25_08h29_2021_04_25_10h12" localSheetId="0">RB!$A$2258:$AT$2263</definedName>
    <definedName name="RB.A34_FPA_2021_04_25_16h31_2021_04_25_19h20" localSheetId="0">RB!$A$2269:$AT$2274</definedName>
    <definedName name="RB.A34_FPA_2021_04_26_21h44_2021_04_26_22h48" localSheetId="0">RB!$A$2312:$AT$2317</definedName>
    <definedName name="RB.A34_FPA_2021_04_27_12h15_2021_04_27_13h30" localSheetId="0">RB!$A$2329:$AT$2332</definedName>
    <definedName name="RB.A34_FPA_2021_04_28_08h33_2021_04_28_10h57" localSheetId="0">RB!#REF!</definedName>
    <definedName name="RB.A34_FPA_2021_04_28_08h33_2021_04_28_10h57_1" localSheetId="0">RB!$A$2362:$AT$2375</definedName>
    <definedName name="RB.A34_FPA_2021_04_29_09h41_2021_04_29_16h32" localSheetId="0">RB!$A$2395:$AT$2398</definedName>
    <definedName name="RB.A34_FPA_2021_04_29_22h30_2021_04_29_23h50" localSheetId="0">RB!$A$2399:$AT$2403</definedName>
    <definedName name="RB.A34_FPA_2021_04_30_08h09_2021_04_30_09h51" localSheetId="0">RB!$A$2413:$AT$2416</definedName>
    <definedName name="RB.A34_FPA_2021_05_06_08h03_2021_05_06_09h06" localSheetId="0">RB!$A$2567:$AT$2570</definedName>
    <definedName name="RB.A45_FPA_2021_04_15_21h26_2021_04_16_01h14_PASSED" localSheetId="0">RB!$A$2012:$AT$2012</definedName>
    <definedName name="RB.A45_FPA_2021_04_22_22h12_2021_04_23_00h10" localSheetId="0">RB!$A$2180:$AT$2184</definedName>
    <definedName name="RB.A45_FPA_2021_04_23_08h10_2021_04_23_08h53" localSheetId="0">RB!$A$2195:$AT$2198</definedName>
    <definedName name="RB.A45_FPA_2021_04_25_07h26_2021_04_25_09h30" localSheetId="0">RB!$A$2250:$AT$2252</definedName>
    <definedName name="RB.A45_FPA_2021_04_25_18h56_2021_04_25_20h32" localSheetId="0">RB!$A$2275:$AT$2278</definedName>
    <definedName name="RB.A45_FPA_2021_04_26_19h32_2021_04_26_20h39" localSheetId="0">RB!$A$2302:$AT$2306</definedName>
    <definedName name="RB.A45_FPA_2021_04_27_08h12_2021_04_27_09h31" localSheetId="0">RB!$A$2326:$AT$2328</definedName>
    <definedName name="RB.A45_FPA_2021_04_28_07h58_2021_04_28_09h13" localSheetId="0">RB!#REF!</definedName>
    <definedName name="RB.A45_FPA_2021_04_28_07h58_2021_04_28_09h13_1" localSheetId="0">RB!$A$2356:$AT$2361</definedName>
    <definedName name="RB.A45_FPA_2021_04_30_07h31_2021_04_30_08h37" localSheetId="0">RB!$A$2409:$AT$2412</definedName>
    <definedName name="RB.A45_FPA_2021_05_02_07h26_2021_05_02_08h51" localSheetId="0">RB!$A$2474:$AT$2477</definedName>
    <definedName name="RB.A45_FPA_2021_05_02_19h30_2021_05_02_21h35" localSheetId="0">RB!$A$2491:$AT$2493</definedName>
    <definedName name="RB.A45_FPA_2021_05_03_07h20_2021_05_03_11h24" localSheetId="0">RB!$A$2494:$AT$2497</definedName>
    <definedName name="RB.A45_FPA_2021_05_03_16h46_2021_05_03_17h32" localSheetId="0">RB!#REF!</definedName>
    <definedName name="RB.A45_FPA_2021_05_03_16h46_2021_05_03_17h32_1" localSheetId="0">RB!$A$2504:$AT$2507</definedName>
    <definedName name="RB.A45_FPA_2021_05_05_09h27_2021_05_05_11h50" localSheetId="0">RB!$A$2545:$AT$2547</definedName>
    <definedName name="RB.A45_FPA_2021_05_06_09h14_2021_05_06_11h41" localSheetId="0">RB!$A$2571:$AT$2574</definedName>
    <definedName name="RB.A45_FPA_2021_05_06_20h45_2021_05_07_07h07" localSheetId="0">RB!$A$2579:$AT$2586</definedName>
    <definedName name="RB.A45_FPA_2021_05_07_07h58_2021_05_07_10h06" localSheetId="0">RB!$A$2593:$AT$2596</definedName>
    <definedName name="RB.A45_FPA_2021_05_10_17h40_2021_05_10_18h43" localSheetId="0">RB!$A$2676:$AT$2680</definedName>
    <definedName name="RB.A45_FPA_2021_05_17_20h58_2021_05_17_21h58" localSheetId="0">RB!#REF!</definedName>
    <definedName name="RB.A45_FPA_2021_05_17_20h58_2021_05_17_21h58_1" localSheetId="0">RB!$A$2915:$AT$2920</definedName>
    <definedName name="RB.A45_FPA_2021_05_19_08h05_2021_05_19_11h14" localSheetId="0">RB!$A$2948:$AT$2951</definedName>
    <definedName name="RB.A45_FPA_2021_06_03_08h16_2021_06_03_09h56" localSheetId="0">RB!$A$3411:$AT$3414</definedName>
    <definedName name="RB.A56_FPA_2021_05_31_19h18_2021_05_31_21h05" localSheetId="0">RB!$A$3361:$AT$3365</definedName>
    <definedName name="RB.A56_FPA_2021_06_07_19h38_2021_06_07_20h41" localSheetId="0">RB!$A$3477:$AT$3480</definedName>
    <definedName name="RB.A56_FPA_2021_06_08_07h15_2021_06_08_11h04" localSheetId="0">RB!$A$3481:$AT$3484</definedName>
    <definedName name="RB.A56_FPA_2021_06_14_17h38_2021_06_14_20h45" localSheetId="0">RB!$A$3523:$AT$3526</definedName>
    <definedName name="RB.A56_FPA_2021_06_15_07h18_2021_06_15_09h41" localSheetId="0">RB!$A$3527:$AT$3530</definedName>
    <definedName name="RB.A56_FPA_2021_06_15_14h10_2021_06_15_16h10" localSheetId="0">RB!$A$3531:$AT$3535</definedName>
    <definedName name="RB.A56_FPA_2021_06_18_07h24_2021_06_18_09h28" localSheetId="0">RB!$A$3564:$AT$3567</definedName>
    <definedName name="RB.A56_FPA_2021_06_21_17h43_2021_06_21_18h53" localSheetId="0">RB!$A$3599:$AT$3602</definedName>
    <definedName name="RB.A56_FPA_2021_06_22_07h26_2021_06_22_09h50" localSheetId="0">RB!$A$3603:$AT$3609</definedName>
    <definedName name="RB.A56_FPA_2021_06_29_07h10_2021_06_29_09h46" localSheetId="0">RB!$A$3637:$AT$3638</definedName>
    <definedName name="RB.A56_FPA_2021_07_01_07h16_2021_07_01_09h36" localSheetId="0">RB!$A$3660:$AT$3663</definedName>
    <definedName name="RB.A56_FPA_2021_07_02_07h39_2021_07_02_11h13" localSheetId="0">RB!$A$3674:$AT$3679</definedName>
    <definedName name="RB.A67_FPA_2021_07_05_22h37_2021_07_06_09h19" localSheetId="0">RB!$A$3696:$AT$3696</definedName>
    <definedName name="RB.A67_FPA_2021_07_12_18h46_2021_07_13_21h57" localSheetId="0">RB!#REF!</definedName>
    <definedName name="RB.A67_FPA_2021_07_13_13h29_2021_07_13_18h00" localSheetId="0">RB!$A$3708:$AT$3710</definedName>
    <definedName name="RB.A67_FPA_2021_07_13_20h16_2021_07_13_21h31" localSheetId="0">RB!$A$3711:$AT$3714</definedName>
    <definedName name="RB.A67_FPA_2021_07_14_07h33_2021_07_14_09h04" localSheetId="0">RB!$A$3715:$AT$3718</definedName>
    <definedName name="RB.A67_FPA_2021_07_15_07h50_2021_07_15_09h53" localSheetId="0">RB!$A$3723:$AT$3726</definedName>
    <definedName name="RB.A67_FPA_2021_07_16_07h19_2021_07_16_08h23" localSheetId="0">RB!$A$3731:$AT$3735</definedName>
    <definedName name="RB.A67_FPA_2021_07_20_20h04_2021_07_20_20h50" localSheetId="0">RB!$A$3752:$AT$3755</definedName>
    <definedName name="RB.A67_FPA_2021_07_21_20h06_2021_07_21_20h44" localSheetId="0">RB!$A$3760:$AT$3765</definedName>
    <definedName name="RB.A67_FPA_2021_07_22_20h04_2021_07_22_20h48" localSheetId="0">RB!$A$3771:$AT$3775</definedName>
    <definedName name="RB.A67_FPA_2021_07_26_07h13_2021_07_26_08h56" localSheetId="0">RB!$A$3807:$AT$3810</definedName>
    <definedName name="RB.A67_FPA_2021_07_27_17h50_2021_07_27_18h25" localSheetId="0">RB!$A$3829:$AT$3834</definedName>
    <definedName name="RB.A67_FPA_2021_07_30_08h02_2021_07_30_09h35" localSheetId="0">RB!$A$3859:$AT$3870</definedName>
    <definedName name="RB.A67_FPA_2021_08_07_07h27_2021_08_07_08h30" localSheetId="0">RB!$A$3977:$AT$3982</definedName>
    <definedName name="RB.A67_FPA_2021_08_07_18h18_2021_08_07_19h12" localSheetId="0">RB!$D$3992:$AW$4000</definedName>
    <definedName name="RB.A67_FPA_2021_08_07_18h18_2021_08_07_19h12_1" localSheetId="0">RB!$A$3992:$AT$4000</definedName>
    <definedName name="RB.A67_FPA_2021_08_12_07h10_2021_08_12_09h04" localSheetId="0">RB!$A$4080:$AT$4083</definedName>
    <definedName name="RB.A67_FPA_2021_08_13_16h36_2021_08_13_20h04" localSheetId="0">RB!$A$4121:$AT$4126</definedName>
    <definedName name="RB.A67_FPA_2021_08_13_23h51_2021_08_14_02h57" localSheetId="0">RB!$A$4131:$AT$4135</definedName>
    <definedName name="RB.A67_FPA_2021_08_16_12h18_2021_08_16_14h50" localSheetId="0">RB!$A$4140:$AT$4143</definedName>
    <definedName name="RB.A67_FPA_2021_08_20_07h16_2021_08_20_09h43" localSheetId="0">RB!$A$4217:$AT$4220</definedName>
    <definedName name="RB.A67_FPA_2021_08_20_16h37_2021_08_20_17h50" localSheetId="0">RB!$A$4224:$AT$4229</definedName>
    <definedName name="RB.A67_FPA_2022_05_27_16h36_2022_05_30_11h22" localSheetId="0">RB!$A$4729:$AT$4729</definedName>
    <definedName name="RB.A78_FPA_2021_03_05_18h33_2021_03_22_15h58" localSheetId="0">RB!#REF!</definedName>
    <definedName name="RB.A78_FPA_2021_03_05_18h33_2021_03_22_15h58_1" localSheetId="0">RB!$A$1593:$AT$1593</definedName>
    <definedName name="RB.A78_FPA_2021_03_08_08h50_2021_03_08_11h12" localSheetId="0">RB!$A$1594:$AT$1594</definedName>
    <definedName name="RB.A78_FPA_2021_03_08_14h39_2021_03_08_16h49" localSheetId="0">RB!$A$1595:$AT$1598</definedName>
    <definedName name="RB.A78_FPA_2021_03_09_07h39_2021_03_09_11h14" localSheetId="0">RB!$A$1599:$AT$1602</definedName>
    <definedName name="RB.A78_FPA_2021_03_09_17h51_2021_03_09_21h06" localSheetId="0">RB!$A$1603:$AT$1605</definedName>
    <definedName name="RB.A78_FPA_2021_03_10_09h03_2021_03_10_10h24" localSheetId="0">RB!$A$1606:$AT$1609</definedName>
    <definedName name="RB.A78_FPA_2021_03_11_07h26_2021_03_11_10h36" localSheetId="0">RB!$A$1614:$AT$1619</definedName>
    <definedName name="RB.A78_FPA_2021_03_12_07h09_2021_03_12_08h38" localSheetId="0">RB!$A$1624:$AT$1627</definedName>
    <definedName name="RB.A78_FPA_2021_03_26_17h44_2021_03_26_19h48" localSheetId="0">RB!$A$1660:$AT$1665</definedName>
    <definedName name="RB.A78_FPA_2021_03_28_15h44_2021_03_28_18h56" localSheetId="0">RB!$A$1689:$AT$1692</definedName>
    <definedName name="RB.A78_FPA_2021_03_28_22h09_2021_03_29_01h00" localSheetId="0">RB!$A$1693:$AT$1697</definedName>
    <definedName name="RB.A78_FPA_2021_03_29_19h27_2021_03_29_21h34" localSheetId="0">RB!$A$1708:$AT$1709</definedName>
    <definedName name="RB.A78_FPA_2021_03_30_07h47_2021_03_30_10h32" localSheetId="0">RB!$A$1717:$AT$1720</definedName>
    <definedName name="RB.A78_FPA_2021_03_31_07h57_2021_03_31_10h38" localSheetId="0">RB!$A$1732:$AT$1734</definedName>
    <definedName name="RB.A78_FPA_2021_04_02_07h04_2021_04_02_11h23" localSheetId="0">RB!$A$1749:$AT$1751</definedName>
    <definedName name="RB.A78_FPA_2021_04_02_18h01_2021_04_02_21h56" localSheetId="0">RB!$A$1756:$AT$1758</definedName>
    <definedName name="RB.A78_FPA_2021_04_03_08h23_2021_04_03_11h30" localSheetId="0">RB!$A$1772:$AT$1779</definedName>
    <definedName name="RB.A78_FPA_2021_04_03_17h56_2021_04_03_20h53" localSheetId="0">RB!$A$1780:$AT$1787</definedName>
    <definedName name="RB.A78_FPA_2021_04_04_07h44_2021_04_04_10h01" localSheetId="0">RB!$A$1792:$AT$1797</definedName>
    <definedName name="RB.A78_FPA_2021_04_04_19h49_2021_04_04_21h57" localSheetId="0">RB!$A$1804:$AT$1808</definedName>
    <definedName name="RB.A78_FPA_2021_04_05_07h33_2021_04_05_09h37" localSheetId="0">RB!$A$1813:$AT$1817</definedName>
    <definedName name="RB.A78_FPA_2021_04_05_16h54_2021_04_05_18h56" localSheetId="0">RB!$A$1825:$AT$1830</definedName>
    <definedName name="RB.A78_FPA_2021_04_06_08h08_2021_04_06_10h26" localSheetId="0">RB!$A$1844:$AT$1847</definedName>
    <definedName name="RB.A78_FPA_2021_04_07_08h06_2021_04_07_10h35" localSheetId="0">RB!$A$1858:$AT$1861</definedName>
    <definedName name="RB.A78_FPA_2021_04_08_07h22_2021_04_08_09h36" localSheetId="0">RB!$A$1868:$AT$1872</definedName>
    <definedName name="RB.A78_FPA_2021_04_09_19h00_2021_04_09_20h23" localSheetId="0">RB!$A$1896:$AT$1898</definedName>
    <definedName name="RB.A78_FPA_2021_04_10_07h36_2021_04_10_09h22" localSheetId="0">RB!$A$1899:$AT$1903</definedName>
    <definedName name="RB.A78_FPA_2021_04_10_18h18_2021_04_10_19h46" localSheetId="0">RB!$A$1913:$AT$1917</definedName>
    <definedName name="RB.A78_FPA_2021_04_11_11h38_2021_04_11_13h04" localSheetId="0">RB!$A$1927:$AT$1930</definedName>
    <definedName name="RB.A78_FPA_2021_04_11_17h46_2021_04_11_19h13" localSheetId="0">RB!$A$1937:$AT$1941</definedName>
    <definedName name="RB.A78_FPA_2021_04_16_14h35_2021_04_16_16h18" localSheetId="0">RB!$A$2028:$AT$2032</definedName>
    <definedName name="RB.A78_FPA_2021_04_16_21h01_2021_04_16_23h05" localSheetId="0">RB!$A$2036:$AT$2041</definedName>
    <definedName name="RB.A78_FPA_2021_04_17_07h54_2021_04_17_09h40" localSheetId="0">RB!$A$2046:$AT$2050</definedName>
    <definedName name="RB.A78_FPA_2021_04_17_17h49_2021_04_17_20h03" localSheetId="0">RB!$A$2051:$AT$2060</definedName>
    <definedName name="RB.A78_FPA_2021_04_18_07h18_2021_04_18_09h46" localSheetId="0">RB!$A$2067:$AT$2077</definedName>
    <definedName name="RB.A78_FPA_2021_04_19_08h30_2021_04_19_15h57" localSheetId="0">RB!$A$2103:$AT$2111</definedName>
    <definedName name="RB.A78_FPA_2021_04_19_21h09_2021_04_19_23h05" localSheetId="0">RB!$A$2118:$AT$2122</definedName>
    <definedName name="RB.A78_FPA_2021_04_19_21h09_2021_04_19_23h27" localSheetId="0">RB!#REF!</definedName>
    <definedName name="RB.A78_FPA_2021_04_20_07h58_2021_04_20_09h32" localSheetId="0">RB!$A$2128:$AT$2131</definedName>
    <definedName name="RB.A78_FPA_2021_04_23_07h17_2021_04_23_08h10" localSheetId="0">RB!$A$2185:$AT$2189</definedName>
    <definedName name="RB.A78_FPA_2021_04_25_07h55_2021_04_25_09h51" localSheetId="0">RB!$A$2253:$AT$2257</definedName>
    <definedName name="RB.A78_FPA_2021_11_03_07h40_2021_11_03_10h49" localSheetId="0">RB!$A$4281:$AT$4284</definedName>
    <definedName name="RB.A78_FPA_2021_11_04_18h04_2021_11_04_20h29" localSheetId="0">RB!$A$4293:$AT$4295</definedName>
    <definedName name="RB.A78_FPA_2021_11_11_19h08_2021_11_11_21h15" localSheetId="0">RB!$A$4380:$AT$4384</definedName>
    <definedName name="RB.A81_FPA_2021_07_26_07h57_2021_07_26_11h19" localSheetId="0">RB!$A$3811:$AT$3816</definedName>
    <definedName name="RB.A81_FPA_2021_07_27_07h13_2021_07_27_09h08" localSheetId="0">RB!$A$3824:$AT$3828</definedName>
    <definedName name="RB.A81_FPA_2021_07_27_18h43_2021_07_27_19h13" localSheetId="0">RB!$A$3835:$AT$3837</definedName>
    <definedName name="RB.A81_FPA_2021_07_30_07h17_2021_07_30_08h52" localSheetId="0">RB!$A$3856:$AT$3858</definedName>
    <definedName name="RB.A81_FPA_2021_08_02_07h14_2021_08_02_08h47" localSheetId="0">RB!$A$3897:$AT$3900</definedName>
    <definedName name="RB.A81_FPA_2021_08_03_07h14_2021_08_03_08h00" localSheetId="0">RB!$A$3906:$AT$3913</definedName>
    <definedName name="RB.A81_FPA_2021_08_07_08h02_2021_08_07_08h49" localSheetId="0">RB!$A$3983:$AT$3986</definedName>
    <definedName name="RB.A81_FPA_2021_08_07_13h11_2021_08_07_16h20" localSheetId="0">RB!$A$3987:$AT$3991</definedName>
    <definedName name="RB.A81_FPA_2021_08_07_19h38_2021_08_07_21h05" localSheetId="0">RB!$A$4001:$AT$4010</definedName>
    <definedName name="RB.A81_FPA_2021_08_12_07h38_2021_08_12_10h01" localSheetId="0">RB!$A$4084:$AT$4088</definedName>
    <definedName name="RB.A81_FPA_2021_08_12_14h02_2021_08_12_14h57" localSheetId="0">RB!$A$4089:$AT$4091</definedName>
    <definedName name="RB.A81_FPA_2021_08_13_21h29_2021_08_13_22h11" localSheetId="0">RB!$A$4127:$AT$4130</definedName>
    <definedName name="RB.A81_FPA_2021_08_16_07h48_2021_08_16_10h22" localSheetId="0">RB!$A$4136:$AT$4139</definedName>
    <definedName name="RB.A81_FPA_2021_08_20_07h54_2021_08_20_09h22" localSheetId="0">RB!$A$4221:$AT$4223</definedName>
    <definedName name="RB.A81_FPA_2021_08_26_18h31_2021_08_26_19h41" localSheetId="0">RB!$A$4267:$AT$4269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4768" i="1" l="1"/>
  <c r="AK4768" i="1"/>
  <c r="AJ4769" i="1"/>
  <c r="AL4769" i="1"/>
  <c r="AO4769" i="1"/>
  <c r="AJ4770" i="1"/>
  <c r="AK4770" i="1"/>
  <c r="AO4770" i="1"/>
  <c r="AJ4771" i="1"/>
  <c r="AM4771" i="1"/>
  <c r="AO4771" i="1"/>
  <c r="AJ4772" i="1"/>
  <c r="AK4772" i="1"/>
  <c r="AO4772" i="1"/>
  <c r="AJ4773" i="1"/>
  <c r="AM4773" i="1"/>
  <c r="AO4773" i="1"/>
  <c r="AJ4774" i="1"/>
  <c r="AK4774" i="1"/>
  <c r="AO4774" i="1"/>
  <c r="AL4773" i="1"/>
  <c r="AK4773" i="1"/>
  <c r="AN4768" i="1"/>
  <c r="AO4768" i="1"/>
  <c r="AL4771" i="1"/>
  <c r="AN4773" i="1"/>
  <c r="AK4771" i="1"/>
  <c r="AM4768" i="1"/>
  <c r="AK4769" i="1"/>
  <c r="AN4774" i="1"/>
  <c r="AN4772" i="1"/>
  <c r="AM4770" i="1"/>
  <c r="AL4774" i="1"/>
  <c r="AL4772" i="1"/>
  <c r="AN4771" i="1"/>
  <c r="AL4768" i="1"/>
  <c r="AN4770" i="1"/>
  <c r="AM4774" i="1"/>
  <c r="AM4772" i="1"/>
  <c r="AL4770" i="1"/>
  <c r="AN4769" i="1"/>
  <c r="AM4769" i="1"/>
  <c r="AO4767" i="1"/>
  <c r="AJ4767" i="1"/>
  <c r="AN4767" i="1"/>
  <c r="AO4766" i="1"/>
  <c r="AJ4766" i="1"/>
  <c r="AL4766" i="1"/>
  <c r="AO4765" i="1"/>
  <c r="AJ4765" i="1"/>
  <c r="AN4765" i="1"/>
  <c r="AO4764" i="1"/>
  <c r="AJ4764" i="1"/>
  <c r="AN4764" i="1"/>
  <c r="AJ4763" i="1"/>
  <c r="AN4763" i="1"/>
  <c r="AO4763" i="1"/>
  <c r="AL4765" i="1"/>
  <c r="AN4766" i="1"/>
  <c r="AL4763" i="1"/>
  <c r="AM4763" i="1"/>
  <c r="AK4765" i="1"/>
  <c r="AM4766" i="1"/>
  <c r="AK4764" i="1"/>
  <c r="AM4765" i="1"/>
  <c r="AL4764" i="1"/>
  <c r="AK4763" i="1"/>
  <c r="AM4764" i="1"/>
  <c r="AK4767" i="1"/>
  <c r="AL4767" i="1"/>
  <c r="AK4766" i="1"/>
  <c r="AM4767" i="1"/>
  <c r="AO4762" i="1"/>
  <c r="AJ4762" i="1"/>
  <c r="AN4762" i="1"/>
  <c r="AO4761" i="1"/>
  <c r="AJ4761" i="1"/>
  <c r="AM4761" i="1"/>
  <c r="AO4760" i="1"/>
  <c r="AJ4760" i="1"/>
  <c r="AK4760" i="1"/>
  <c r="AO4759" i="1"/>
  <c r="AJ4759" i="1"/>
  <c r="AN4759" i="1"/>
  <c r="AO4758" i="1"/>
  <c r="AJ4758" i="1"/>
  <c r="AN4758" i="1"/>
  <c r="AJ4757" i="1"/>
  <c r="AM4757" i="1"/>
  <c r="AL4760" i="1"/>
  <c r="AN4761" i="1"/>
  <c r="AL4759" i="1"/>
  <c r="AN4760" i="1"/>
  <c r="AK4758" i="1"/>
  <c r="AM4759" i="1"/>
  <c r="AN4757" i="1"/>
  <c r="AO4757" i="1"/>
  <c r="AK4759" i="1"/>
  <c r="AM4760" i="1"/>
  <c r="AK4762" i="1"/>
  <c r="AL4762" i="1"/>
  <c r="AK4761" i="1"/>
  <c r="AM4762" i="1"/>
  <c r="AL4761" i="1"/>
  <c r="AL4758" i="1"/>
  <c r="AK4757" i="1"/>
  <c r="AM4758" i="1"/>
  <c r="AL4757" i="1"/>
  <c r="AJ4756" i="1"/>
  <c r="AN4756" i="1"/>
  <c r="AO4756" i="1"/>
  <c r="AM4756" i="1"/>
  <c r="AL4756" i="1"/>
  <c r="AK4756" i="1"/>
  <c r="AJ4755" i="1"/>
  <c r="AK4755" i="1"/>
  <c r="AO4755" i="1"/>
  <c r="AN4755" i="1"/>
  <c r="AM4755" i="1"/>
  <c r="AL4755" i="1"/>
  <c r="AJ4751" i="1"/>
  <c r="AK4751" i="1"/>
  <c r="AJ4752" i="1"/>
  <c r="AM4752" i="1"/>
  <c r="AO4752" i="1"/>
  <c r="AJ4753" i="1"/>
  <c r="AK4753" i="1"/>
  <c r="AO4753" i="1"/>
  <c r="AJ4754" i="1"/>
  <c r="AM4754" i="1"/>
  <c r="AO4754" i="1"/>
  <c r="AL4752" i="1"/>
  <c r="AK4754" i="1"/>
  <c r="AK4752" i="1"/>
  <c r="AL4754" i="1"/>
  <c r="AM4751" i="1"/>
  <c r="AN4754" i="1"/>
  <c r="AL4751" i="1"/>
  <c r="AN4753" i="1"/>
  <c r="AN4751" i="1"/>
  <c r="AO4751" i="1"/>
  <c r="AM4753" i="1"/>
  <c r="AL4753" i="1"/>
  <c r="AN4752" i="1"/>
  <c r="AO4750" i="1"/>
  <c r="AJ4750" i="1"/>
  <c r="AM4750" i="1"/>
  <c r="AO4749" i="1"/>
  <c r="AJ4749" i="1"/>
  <c r="AK4749" i="1"/>
  <c r="AJ4748" i="1"/>
  <c r="AN4748" i="1"/>
  <c r="AO4748" i="1"/>
  <c r="AN4750" i="1"/>
  <c r="AL4749" i="1"/>
  <c r="AK4748" i="1"/>
  <c r="AM4749" i="1"/>
  <c r="AL4748" i="1"/>
  <c r="AN4749" i="1"/>
  <c r="AM4748" i="1"/>
  <c r="AK4750" i="1"/>
  <c r="AL4750" i="1"/>
  <c r="AO4747" i="1"/>
  <c r="AJ4747" i="1"/>
  <c r="AN4747" i="1"/>
  <c r="AO4746" i="1"/>
  <c r="AJ4746" i="1"/>
  <c r="AL4746" i="1"/>
  <c r="AO4745" i="1"/>
  <c r="AJ4745" i="1"/>
  <c r="AK4745" i="1"/>
  <c r="AO4744" i="1"/>
  <c r="AJ4744" i="1"/>
  <c r="AN4744" i="1"/>
  <c r="AO4743" i="1"/>
  <c r="AJ4743" i="1"/>
  <c r="AM4743" i="1"/>
  <c r="AO4742" i="1"/>
  <c r="AJ4742" i="1"/>
  <c r="AK4742" i="1"/>
  <c r="AO4741" i="1"/>
  <c r="AJ4741" i="1"/>
  <c r="AK4741" i="1"/>
  <c r="AO4740" i="1"/>
  <c r="AJ4740" i="1"/>
  <c r="AN4740" i="1"/>
  <c r="AJ4739" i="1"/>
  <c r="AM4739" i="1"/>
  <c r="AM4746" i="1"/>
  <c r="AN4743" i="1"/>
  <c r="AL4742" i="1"/>
  <c r="AL4745" i="1"/>
  <c r="AN4746" i="1"/>
  <c r="AL4741" i="1"/>
  <c r="AN4742" i="1"/>
  <c r="AK4740" i="1"/>
  <c r="AM4741" i="1"/>
  <c r="AK4744" i="1"/>
  <c r="AM4745" i="1"/>
  <c r="AL4740" i="1"/>
  <c r="AN4741" i="1"/>
  <c r="AL4744" i="1"/>
  <c r="AN4745" i="1"/>
  <c r="AK4739" i="1"/>
  <c r="AM4740" i="1"/>
  <c r="AK4743" i="1"/>
  <c r="AM4744" i="1"/>
  <c r="AK4747" i="1"/>
  <c r="AN4739" i="1"/>
  <c r="AO4739" i="1"/>
  <c r="AM4742" i="1"/>
  <c r="AL4739" i="1"/>
  <c r="AL4747" i="1"/>
  <c r="AL4743" i="1"/>
  <c r="AK4746" i="1"/>
  <c r="AM4747" i="1"/>
  <c r="AJ4729" i="1"/>
  <c r="AK4729" i="1"/>
  <c r="AO4729" i="1"/>
  <c r="AJ4730" i="1"/>
  <c r="AK4730" i="1"/>
  <c r="AJ4731" i="1"/>
  <c r="AK4731" i="1"/>
  <c r="AO4731" i="1"/>
  <c r="AJ4732" i="1"/>
  <c r="AL4732" i="1"/>
  <c r="AO4732" i="1"/>
  <c r="AJ4733" i="1"/>
  <c r="AK4733" i="1"/>
  <c r="AO4733" i="1"/>
  <c r="AJ4734" i="1"/>
  <c r="AL4734" i="1"/>
  <c r="AO4734" i="1"/>
  <c r="AJ4735" i="1"/>
  <c r="AL4735" i="1"/>
  <c r="AO4735" i="1"/>
  <c r="AJ4736" i="1"/>
  <c r="AL4736" i="1"/>
  <c r="AO4736" i="1"/>
  <c r="AJ4737" i="1"/>
  <c r="AM4737" i="1"/>
  <c r="AO4737" i="1"/>
  <c r="AJ4738" i="1"/>
  <c r="AL4738" i="1"/>
  <c r="AO4738" i="1"/>
  <c r="AM4729" i="1"/>
  <c r="AL4729" i="1"/>
  <c r="AN4729" i="1"/>
  <c r="AN4732" i="1"/>
  <c r="AN4734" i="1"/>
  <c r="AM4732" i="1"/>
  <c r="AL4737" i="1"/>
  <c r="AK4735" i="1"/>
  <c r="AK4737" i="1"/>
  <c r="AN4736" i="1"/>
  <c r="AM4734" i="1"/>
  <c r="AK4732" i="1"/>
  <c r="AM4736" i="1"/>
  <c r="AK4734" i="1"/>
  <c r="AK4736" i="1"/>
  <c r="AK4738" i="1"/>
  <c r="AN4731" i="1"/>
  <c r="AN4733" i="1"/>
  <c r="AM4731" i="1"/>
  <c r="AN4738" i="1"/>
  <c r="AM4738" i="1"/>
  <c r="AN4735" i="1"/>
  <c r="AM4733" i="1"/>
  <c r="AL4731" i="1"/>
  <c r="AN4737" i="1"/>
  <c r="AM4735" i="1"/>
  <c r="AL4733" i="1"/>
  <c r="AN4730" i="1"/>
  <c r="AO4730" i="1"/>
  <c r="AM4730" i="1"/>
  <c r="AL4730" i="1"/>
  <c r="AJ4728" i="1"/>
  <c r="AN4728" i="1"/>
  <c r="AO4728" i="1"/>
  <c r="AM4728" i="1"/>
  <c r="AL4728" i="1"/>
  <c r="AK4728" i="1"/>
  <c r="AO4727" i="1"/>
  <c r="AJ4727" i="1"/>
  <c r="AN4727" i="1"/>
  <c r="AO4726" i="1"/>
  <c r="AJ4726" i="1"/>
  <c r="AM4726" i="1"/>
  <c r="AO4725" i="1"/>
  <c r="AJ4725" i="1"/>
  <c r="AK4725" i="1"/>
  <c r="AO4724" i="1"/>
  <c r="AJ4724" i="1"/>
  <c r="AN4724" i="1"/>
  <c r="AO4723" i="1"/>
  <c r="AJ4723" i="1"/>
  <c r="AN4723" i="1"/>
  <c r="AJ4722" i="1"/>
  <c r="AM4722" i="1"/>
  <c r="AL4725" i="1"/>
  <c r="AN4726" i="1"/>
  <c r="AK4724" i="1"/>
  <c r="AM4725" i="1"/>
  <c r="AL4724" i="1"/>
  <c r="AN4725" i="1"/>
  <c r="AK4723" i="1"/>
  <c r="AM4724" i="1"/>
  <c r="AK4727" i="1"/>
  <c r="AL4727" i="1"/>
  <c r="AL4723" i="1"/>
  <c r="AK4722" i="1"/>
  <c r="AM4723" i="1"/>
  <c r="AK4726" i="1"/>
  <c r="AM4727" i="1"/>
  <c r="AL4726" i="1"/>
  <c r="AN4722" i="1"/>
  <c r="AO4722" i="1"/>
  <c r="AL4722" i="1"/>
  <c r="AJ4718" i="1"/>
  <c r="AL4718" i="1"/>
  <c r="AJ4719" i="1"/>
  <c r="AL4719" i="1"/>
  <c r="AO4719" i="1"/>
  <c r="AJ4720" i="1"/>
  <c r="AK4720" i="1"/>
  <c r="AO4720" i="1"/>
  <c r="AJ4721" i="1"/>
  <c r="AK4721" i="1"/>
  <c r="AO4721" i="1"/>
  <c r="AO4717" i="1"/>
  <c r="AJ4717" i="1"/>
  <c r="AN4717" i="1"/>
  <c r="AO4716" i="1"/>
  <c r="AJ4716" i="1"/>
  <c r="AM4716" i="1"/>
  <c r="AO4715" i="1"/>
  <c r="AJ4715" i="1"/>
  <c r="AK4715" i="1"/>
  <c r="AJ4714" i="1"/>
  <c r="AN4714" i="1"/>
  <c r="AO4714" i="1"/>
  <c r="AK4718" i="1"/>
  <c r="AN4719" i="1"/>
  <c r="AM4719" i="1"/>
  <c r="AK4719" i="1"/>
  <c r="AN4718" i="1"/>
  <c r="AO4718" i="1"/>
  <c r="AN4721" i="1"/>
  <c r="AM4721" i="1"/>
  <c r="AL4721" i="1"/>
  <c r="AN4720" i="1"/>
  <c r="AM4720" i="1"/>
  <c r="AM4718" i="1"/>
  <c r="AL4720" i="1"/>
  <c r="AM4714" i="1"/>
  <c r="AL4717" i="1"/>
  <c r="AL4715" i="1"/>
  <c r="AN4716" i="1"/>
  <c r="AK4714" i="1"/>
  <c r="AM4715" i="1"/>
  <c r="AL4714" i="1"/>
  <c r="AN4715" i="1"/>
  <c r="AK4717" i="1"/>
  <c r="AK4716" i="1"/>
  <c r="AM4717" i="1"/>
  <c r="AL4716" i="1"/>
  <c r="AO4713" i="1"/>
  <c r="AJ4713" i="1"/>
  <c r="AN4713" i="1"/>
  <c r="AO4712" i="1"/>
  <c r="AJ4712" i="1"/>
  <c r="AM4712" i="1"/>
  <c r="AO4711" i="1"/>
  <c r="AJ4711" i="1"/>
  <c r="AK4711" i="1"/>
  <c r="AO4710" i="1"/>
  <c r="AJ4710" i="1"/>
  <c r="AN4710" i="1"/>
  <c r="AO4709" i="1"/>
  <c r="AJ4709" i="1"/>
  <c r="AM4709" i="1"/>
  <c r="AO4708" i="1"/>
  <c r="AJ4708" i="1"/>
  <c r="AM4708" i="1"/>
  <c r="AJ4707" i="1"/>
  <c r="AK4707" i="1"/>
  <c r="AM4711" i="1"/>
  <c r="AN4709" i="1"/>
  <c r="AL4711" i="1"/>
  <c r="AN4712" i="1"/>
  <c r="AL4707" i="1"/>
  <c r="AN4708" i="1"/>
  <c r="AM4707" i="1"/>
  <c r="AK4710" i="1"/>
  <c r="AN4707" i="1"/>
  <c r="AO4707" i="1"/>
  <c r="AL4710" i="1"/>
  <c r="AN4711" i="1"/>
  <c r="AK4709" i="1"/>
  <c r="AM4710" i="1"/>
  <c r="AK4713" i="1"/>
  <c r="AL4713" i="1"/>
  <c r="AL4709" i="1"/>
  <c r="AK4708" i="1"/>
  <c r="AK4712" i="1"/>
  <c r="AM4713" i="1"/>
  <c r="AL4708" i="1"/>
  <c r="AL4712" i="1"/>
  <c r="AO4706" i="1"/>
  <c r="AO4705" i="1"/>
  <c r="AO4704" i="1"/>
  <c r="AO4703" i="1"/>
  <c r="AO4701" i="1"/>
  <c r="AO4700" i="1"/>
  <c r="AO4699" i="1"/>
  <c r="AO4698" i="1"/>
  <c r="AO4696" i="1"/>
  <c r="AO4694" i="1"/>
  <c r="AO4693" i="1"/>
  <c r="AO4692" i="1"/>
  <c r="AO4691" i="1"/>
  <c r="AO4689" i="1"/>
  <c r="AO4688" i="1"/>
  <c r="AO4687" i="1"/>
  <c r="AO4686" i="1"/>
  <c r="AO4683" i="1"/>
  <c r="AO4682" i="1"/>
  <c r="AO4681" i="1"/>
  <c r="AO4679" i="1"/>
  <c r="AO4678" i="1"/>
  <c r="AO4676" i="1"/>
  <c r="AO4675" i="1"/>
  <c r="AO4674" i="1"/>
  <c r="AO4672" i="1"/>
  <c r="AO4671" i="1"/>
  <c r="AO4670" i="1"/>
  <c r="AO4668" i="1"/>
  <c r="AO4667" i="1"/>
  <c r="AO4666" i="1"/>
  <c r="AO4665" i="1"/>
  <c r="AO4664" i="1"/>
  <c r="AO4662" i="1"/>
  <c r="AO4661" i="1"/>
  <c r="AO4660" i="1"/>
  <c r="AO4659" i="1"/>
  <c r="AO4658" i="1"/>
  <c r="AO4656" i="1"/>
  <c r="AO4655" i="1"/>
  <c r="AO4654" i="1"/>
  <c r="AO4653" i="1"/>
  <c r="AO4652" i="1"/>
  <c r="AO4650" i="1"/>
  <c r="AO4649" i="1"/>
  <c r="AO4648" i="1"/>
  <c r="AO4647" i="1"/>
  <c r="AO4646" i="1"/>
  <c r="AO4644" i="1"/>
  <c r="AO4643" i="1"/>
  <c r="AO4642" i="1"/>
  <c r="AO4641" i="1"/>
  <c r="AO4640" i="1"/>
  <c r="AO4639" i="1"/>
  <c r="AO4636" i="1"/>
  <c r="AO4635" i="1"/>
  <c r="AO4634" i="1"/>
  <c r="AO4633" i="1"/>
  <c r="AO4632" i="1"/>
  <c r="AO4631" i="1"/>
  <c r="AO4630" i="1"/>
  <c r="AO4629" i="1"/>
  <c r="AO4626" i="1"/>
  <c r="AO4625" i="1"/>
  <c r="AO4624" i="1"/>
  <c r="AO4623" i="1"/>
  <c r="AO4622" i="1"/>
  <c r="AO4620" i="1"/>
  <c r="AO4619" i="1"/>
  <c r="AJ4706" i="1"/>
  <c r="AN4706" i="1"/>
  <c r="AJ4705" i="1"/>
  <c r="AK4705" i="1"/>
  <c r="AJ4704" i="1"/>
  <c r="AN4704" i="1"/>
  <c r="AJ4703" i="1"/>
  <c r="AM4703" i="1"/>
  <c r="AJ4702" i="1"/>
  <c r="AN4702" i="1"/>
  <c r="AO4702" i="1"/>
  <c r="AL4703" i="1"/>
  <c r="AN4703" i="1"/>
  <c r="AL4705" i="1"/>
  <c r="AL4702" i="1"/>
  <c r="AM4705" i="1"/>
  <c r="AM4702" i="1"/>
  <c r="AK4704" i="1"/>
  <c r="AN4705" i="1"/>
  <c r="AM4704" i="1"/>
  <c r="AK4706" i="1"/>
  <c r="AK4702" i="1"/>
  <c r="AL4704" i="1"/>
  <c r="AK4703" i="1"/>
  <c r="AL4706" i="1"/>
  <c r="AM4706" i="1"/>
  <c r="AJ4697" i="1"/>
  <c r="AK4697" i="1"/>
  <c r="AJ4698" i="1"/>
  <c r="AK4698" i="1"/>
  <c r="AJ4699" i="1"/>
  <c r="AM4699" i="1"/>
  <c r="AJ4700" i="1"/>
  <c r="AL4700" i="1"/>
  <c r="AJ4701" i="1"/>
  <c r="AK4701" i="1"/>
  <c r="AN4699" i="1"/>
  <c r="AL4699" i="1"/>
  <c r="AK4699" i="1"/>
  <c r="AN4698" i="1"/>
  <c r="AK4700" i="1"/>
  <c r="AM4698" i="1"/>
  <c r="AN4697" i="1"/>
  <c r="AO4697" i="1"/>
  <c r="AM4701" i="1"/>
  <c r="AN4700" i="1"/>
  <c r="AL4698" i="1"/>
  <c r="AM4697" i="1"/>
  <c r="AL4701" i="1"/>
  <c r="AM4700" i="1"/>
  <c r="AL4697" i="1"/>
  <c r="AN4701" i="1"/>
  <c r="AJ4695" i="1"/>
  <c r="AN4695" i="1"/>
  <c r="AO4695" i="1"/>
  <c r="AJ4696" i="1"/>
  <c r="AM4696" i="1"/>
  <c r="AL4696" i="1"/>
  <c r="AM4695" i="1"/>
  <c r="AK4696" i="1"/>
  <c r="AL4695" i="1"/>
  <c r="AK4695" i="1"/>
  <c r="AN4696" i="1"/>
  <c r="AJ4694" i="1"/>
  <c r="AN4694" i="1"/>
  <c r="AJ4693" i="1"/>
  <c r="AK4693" i="1"/>
  <c r="AJ4692" i="1"/>
  <c r="AN4692" i="1"/>
  <c r="AJ4691" i="1"/>
  <c r="AL4691" i="1"/>
  <c r="AJ4690" i="1"/>
  <c r="AN4690" i="1"/>
  <c r="AO4690" i="1"/>
  <c r="AM4693" i="1"/>
  <c r="AM4691" i="1"/>
  <c r="AK4690" i="1"/>
  <c r="AN4691" i="1"/>
  <c r="AL4693" i="1"/>
  <c r="AL4690" i="1"/>
  <c r="AM4690" i="1"/>
  <c r="AK4692" i="1"/>
  <c r="AN4693" i="1"/>
  <c r="AK4694" i="1"/>
  <c r="AL4692" i="1"/>
  <c r="AM4692" i="1"/>
  <c r="AK4691" i="1"/>
  <c r="AL4694" i="1"/>
  <c r="AM4694" i="1"/>
  <c r="AJ4689" i="1"/>
  <c r="AN4689" i="1"/>
  <c r="AJ4688" i="1"/>
  <c r="AK4688" i="1"/>
  <c r="AJ4687" i="1"/>
  <c r="AN4687" i="1"/>
  <c r="AJ4686" i="1"/>
  <c r="AM4686" i="1"/>
  <c r="AJ4685" i="1"/>
  <c r="AN4685" i="1"/>
  <c r="AO4685" i="1"/>
  <c r="AJ4684" i="1"/>
  <c r="AM4684" i="1"/>
  <c r="AM4688" i="1"/>
  <c r="AM4685" i="1"/>
  <c r="AK4687" i="1"/>
  <c r="AN4688" i="1"/>
  <c r="AN4684" i="1"/>
  <c r="AO4684" i="1"/>
  <c r="AL4686" i="1"/>
  <c r="AK4685" i="1"/>
  <c r="AN4686" i="1"/>
  <c r="AL4688" i="1"/>
  <c r="AL4685" i="1"/>
  <c r="AK4684" i="1"/>
  <c r="AL4687" i="1"/>
  <c r="AL4684" i="1"/>
  <c r="AK4689" i="1"/>
  <c r="AM4687" i="1"/>
  <c r="AK4686" i="1"/>
  <c r="AL4689" i="1"/>
  <c r="AM4689" i="1"/>
  <c r="AJ4683" i="1"/>
  <c r="AN4683" i="1"/>
  <c r="AJ4682" i="1"/>
  <c r="AK4682" i="1"/>
  <c r="AJ4681" i="1"/>
  <c r="AN4681" i="1"/>
  <c r="AJ4680" i="1"/>
  <c r="AM4680" i="1"/>
  <c r="AM4682" i="1"/>
  <c r="AN4682" i="1"/>
  <c r="AM4681" i="1"/>
  <c r="AK4683" i="1"/>
  <c r="AL4682" i="1"/>
  <c r="AK4681" i="1"/>
  <c r="AL4681" i="1"/>
  <c r="AK4680" i="1"/>
  <c r="AL4683" i="1"/>
  <c r="AM4683" i="1"/>
  <c r="AN4680" i="1"/>
  <c r="AO4680" i="1"/>
  <c r="AL4680" i="1"/>
  <c r="AO4575" i="1"/>
  <c r="AO4504" i="1"/>
  <c r="AJ4679" i="1"/>
  <c r="AN4679" i="1"/>
  <c r="AJ4678" i="1"/>
  <c r="AK4678" i="1"/>
  <c r="AJ4677" i="1"/>
  <c r="AN4677" i="1"/>
  <c r="AO4677" i="1"/>
  <c r="AK4677" i="1"/>
  <c r="AL4677" i="1"/>
  <c r="AM4677" i="1"/>
  <c r="AL4678" i="1"/>
  <c r="AN4678" i="1"/>
  <c r="AK4679" i="1"/>
  <c r="AL4679" i="1"/>
  <c r="AM4679" i="1"/>
  <c r="AM4678" i="1"/>
  <c r="AJ4676" i="1"/>
  <c r="AN4676" i="1"/>
  <c r="AJ4675" i="1"/>
  <c r="AK4675" i="1"/>
  <c r="AJ4674" i="1"/>
  <c r="AN4674" i="1"/>
  <c r="AJ4673" i="1"/>
  <c r="AL4673" i="1"/>
  <c r="AM4673" i="1"/>
  <c r="AN4673" i="1"/>
  <c r="AO4673" i="1"/>
  <c r="AL4675" i="1"/>
  <c r="AM4675" i="1"/>
  <c r="AK4674" i="1"/>
  <c r="AN4675" i="1"/>
  <c r="AM4674" i="1"/>
  <c r="AK4676" i="1"/>
  <c r="AK4673" i="1"/>
  <c r="AL4676" i="1"/>
  <c r="AL4674" i="1"/>
  <c r="AM4676" i="1"/>
  <c r="AJ4672" i="1"/>
  <c r="AN4672" i="1"/>
  <c r="AJ4671" i="1"/>
  <c r="AK4671" i="1"/>
  <c r="AJ4670" i="1"/>
  <c r="AL4670" i="1"/>
  <c r="AJ4669" i="1"/>
  <c r="AM4669" i="1"/>
  <c r="AJ4668" i="1"/>
  <c r="AN4668" i="1"/>
  <c r="AJ4667" i="1"/>
  <c r="AK4667" i="1"/>
  <c r="AJ4666" i="1"/>
  <c r="AL4666" i="1"/>
  <c r="AJ4665" i="1"/>
  <c r="AM4665" i="1"/>
  <c r="AJ4664" i="1"/>
  <c r="AN4664" i="1"/>
  <c r="AJ4663" i="1"/>
  <c r="AK4663" i="1"/>
  <c r="AK4672" i="1"/>
  <c r="AK4664" i="1"/>
  <c r="AL4664" i="1"/>
  <c r="AK4668" i="1"/>
  <c r="AL4671" i="1"/>
  <c r="AM4664" i="1"/>
  <c r="AL4668" i="1"/>
  <c r="AM4668" i="1"/>
  <c r="AK4670" i="1"/>
  <c r="AL4663" i="1"/>
  <c r="AM4666" i="1"/>
  <c r="AM4663" i="1"/>
  <c r="AL4667" i="1"/>
  <c r="AM4670" i="1"/>
  <c r="AN4665" i="1"/>
  <c r="AN4666" i="1"/>
  <c r="AM4667" i="1"/>
  <c r="AK4669" i="1"/>
  <c r="AN4670" i="1"/>
  <c r="AM4671" i="1"/>
  <c r="AL4672" i="1"/>
  <c r="AN4667" i="1"/>
  <c r="AN4671" i="1"/>
  <c r="AM4672" i="1"/>
  <c r="AN4669" i="1"/>
  <c r="AO4669" i="1"/>
  <c r="AK4665" i="1"/>
  <c r="AN4663" i="1"/>
  <c r="AO4663" i="1"/>
  <c r="AL4665" i="1"/>
  <c r="AK4666" i="1"/>
  <c r="AL4669" i="1"/>
  <c r="AJ4657" i="1"/>
  <c r="AK4657" i="1"/>
  <c r="AJ4658" i="1"/>
  <c r="AK4658" i="1"/>
  <c r="AJ4659" i="1"/>
  <c r="AK4659" i="1"/>
  <c r="AJ4660" i="1"/>
  <c r="AM4660" i="1"/>
  <c r="AJ4661" i="1"/>
  <c r="AL4661" i="1"/>
  <c r="AJ4662" i="1"/>
  <c r="AN4662" i="1"/>
  <c r="AN4659" i="1"/>
  <c r="AM4659" i="1"/>
  <c r="AL4660" i="1"/>
  <c r="AL4659" i="1"/>
  <c r="AK4661" i="1"/>
  <c r="AN4658" i="1"/>
  <c r="AM4662" i="1"/>
  <c r="AN4661" i="1"/>
  <c r="AL4658" i="1"/>
  <c r="AM4657" i="1"/>
  <c r="AK4660" i="1"/>
  <c r="AM4658" i="1"/>
  <c r="AN4657" i="1"/>
  <c r="AO4657" i="1"/>
  <c r="AL4662" i="1"/>
  <c r="AM4661" i="1"/>
  <c r="AN4660" i="1"/>
  <c r="AK4662" i="1"/>
  <c r="AL4657" i="1"/>
  <c r="AJ4651" i="1"/>
  <c r="AK4651" i="1"/>
  <c r="AJ4652" i="1"/>
  <c r="AK4652" i="1"/>
  <c r="AJ4653" i="1"/>
  <c r="AM4653" i="1"/>
  <c r="AJ4654" i="1"/>
  <c r="AN4654" i="1"/>
  <c r="AJ4655" i="1"/>
  <c r="AK4655" i="1"/>
  <c r="AJ4656" i="1"/>
  <c r="AL4656" i="1"/>
  <c r="AN4655" i="1"/>
  <c r="AM4654" i="1"/>
  <c r="AL4655" i="1"/>
  <c r="AL4654" i="1"/>
  <c r="AN4652" i="1"/>
  <c r="AK4654" i="1"/>
  <c r="AK4656" i="1"/>
  <c r="AN4653" i="1"/>
  <c r="AN4656" i="1"/>
  <c r="AM4656" i="1"/>
  <c r="AL4653" i="1"/>
  <c r="AM4652" i="1"/>
  <c r="AN4651" i="1"/>
  <c r="AO4651" i="1"/>
  <c r="AM4655" i="1"/>
  <c r="AK4653" i="1"/>
  <c r="AL4652" i="1"/>
  <c r="AM4651" i="1"/>
  <c r="AL4651" i="1"/>
  <c r="AJ4650" i="1"/>
  <c r="AN4650" i="1"/>
  <c r="AJ4649" i="1"/>
  <c r="AK4649" i="1"/>
  <c r="AJ4648" i="1"/>
  <c r="AN4648" i="1"/>
  <c r="AJ4647" i="1"/>
  <c r="AM4647" i="1"/>
  <c r="AJ4646" i="1"/>
  <c r="AN4646" i="1"/>
  <c r="AJ4645" i="1"/>
  <c r="AM4645" i="1"/>
  <c r="AM4649" i="1"/>
  <c r="AN4645" i="1"/>
  <c r="AO4645" i="1"/>
  <c r="AL4647" i="1"/>
  <c r="AK4646" i="1"/>
  <c r="AN4647" i="1"/>
  <c r="AL4649" i="1"/>
  <c r="AL4646" i="1"/>
  <c r="AN4649" i="1"/>
  <c r="AM4648" i="1"/>
  <c r="AK4650" i="1"/>
  <c r="AM4646" i="1"/>
  <c r="AK4648" i="1"/>
  <c r="AK4645" i="1"/>
  <c r="AL4648" i="1"/>
  <c r="AL4645" i="1"/>
  <c r="AK4647" i="1"/>
  <c r="AL4650" i="1"/>
  <c r="AM4650" i="1"/>
  <c r="AJ4644" i="1"/>
  <c r="AN4644" i="1"/>
  <c r="AJ4643" i="1"/>
  <c r="AK4643" i="1"/>
  <c r="AJ4642" i="1"/>
  <c r="AN4642" i="1"/>
  <c r="AJ4641" i="1"/>
  <c r="AM4641" i="1"/>
  <c r="AJ4640" i="1"/>
  <c r="AM4640" i="1"/>
  <c r="AJ4639" i="1"/>
  <c r="AM4639" i="1"/>
  <c r="AJ4638" i="1"/>
  <c r="AN4638" i="1"/>
  <c r="AO4638" i="1"/>
  <c r="AJ4637" i="1"/>
  <c r="AK4637" i="1"/>
  <c r="AK4639" i="1"/>
  <c r="AN4640" i="1"/>
  <c r="AL4637" i="1"/>
  <c r="AM4637" i="1"/>
  <c r="AN4637" i="1"/>
  <c r="AO4637" i="1"/>
  <c r="AL4642" i="1"/>
  <c r="AL4639" i="1"/>
  <c r="AK4638" i="1"/>
  <c r="AN4639" i="1"/>
  <c r="AL4641" i="1"/>
  <c r="AL4638" i="1"/>
  <c r="AM4638" i="1"/>
  <c r="AK4640" i="1"/>
  <c r="AN4641" i="1"/>
  <c r="AL4643" i="1"/>
  <c r="AL4640" i="1"/>
  <c r="AM4643" i="1"/>
  <c r="AK4642" i="1"/>
  <c r="AN4643" i="1"/>
  <c r="AM4642" i="1"/>
  <c r="AK4644" i="1"/>
  <c r="AK4641" i="1"/>
  <c r="AL4644" i="1"/>
  <c r="AM4644" i="1"/>
  <c r="AJ4627" i="1"/>
  <c r="AK4627" i="1"/>
  <c r="AJ4628" i="1"/>
  <c r="AK4628" i="1"/>
  <c r="AJ4629" i="1"/>
  <c r="AK4629" i="1"/>
  <c r="AJ4630" i="1"/>
  <c r="AK4630" i="1"/>
  <c r="AJ4631" i="1"/>
  <c r="AK4631" i="1"/>
  <c r="AJ4632" i="1"/>
  <c r="AK4632" i="1"/>
  <c r="AJ4633" i="1"/>
  <c r="AL4633" i="1"/>
  <c r="AJ4634" i="1"/>
  <c r="AL4634" i="1"/>
  <c r="AJ4635" i="1"/>
  <c r="AK4635" i="1"/>
  <c r="AJ4636" i="1"/>
  <c r="AK4636" i="1"/>
  <c r="AM4636" i="1"/>
  <c r="AN4636" i="1"/>
  <c r="AK4633" i="1"/>
  <c r="AN4633" i="1"/>
  <c r="AM4628" i="1"/>
  <c r="AN4628" i="1"/>
  <c r="AO4628" i="1"/>
  <c r="AM4633" i="1"/>
  <c r="AL4628" i="1"/>
  <c r="AL4632" i="1"/>
  <c r="AN4629" i="1"/>
  <c r="AM4629" i="1"/>
  <c r="AN4627" i="1"/>
  <c r="AO4627" i="1"/>
  <c r="AN4632" i="1"/>
  <c r="AL4629" i="1"/>
  <c r="AM4627" i="1"/>
  <c r="AM4632" i="1"/>
  <c r="AK4634" i="1"/>
  <c r="AN4631" i="1"/>
  <c r="AL4636" i="1"/>
  <c r="AM4635" i="1"/>
  <c r="AN4634" i="1"/>
  <c r="AM4631" i="1"/>
  <c r="AN4630" i="1"/>
  <c r="AL4635" i="1"/>
  <c r="AM4634" i="1"/>
  <c r="AL4631" i="1"/>
  <c r="AM4630" i="1"/>
  <c r="AL4627" i="1"/>
  <c r="AN4635" i="1"/>
  <c r="AL4630" i="1"/>
  <c r="AJ4626" i="1"/>
  <c r="AN4626" i="1"/>
  <c r="AJ4625" i="1"/>
  <c r="AK4625" i="1"/>
  <c r="AJ4624" i="1"/>
  <c r="AN4624" i="1"/>
  <c r="AJ4623" i="1"/>
  <c r="AM4623" i="1"/>
  <c r="AJ4622" i="1"/>
  <c r="AJ4621" i="1"/>
  <c r="AM4621" i="1"/>
  <c r="AK4622" i="1"/>
  <c r="AN4622" i="1"/>
  <c r="AM4622" i="1"/>
  <c r="AL4622" i="1"/>
  <c r="AK4621" i="1"/>
  <c r="AL4624" i="1"/>
  <c r="AL4621" i="1"/>
  <c r="AN4621" i="1"/>
  <c r="AO4621" i="1"/>
  <c r="AL4623" i="1"/>
  <c r="AN4623" i="1"/>
  <c r="AL4625" i="1"/>
  <c r="AM4625" i="1"/>
  <c r="AK4624" i="1"/>
  <c r="AN4625" i="1"/>
  <c r="AK4626" i="1"/>
  <c r="AM4624" i="1"/>
  <c r="AK4623" i="1"/>
  <c r="AL4626" i="1"/>
  <c r="AM4626" i="1"/>
  <c r="AJ4620" i="1"/>
  <c r="AL4620" i="1"/>
  <c r="AJ4618" i="1"/>
  <c r="AK4618" i="1"/>
  <c r="AJ4619" i="1"/>
  <c r="AL4619" i="1"/>
  <c r="AJ4617" i="1"/>
  <c r="AK4617" i="1"/>
  <c r="AO4617" i="1"/>
  <c r="AJ4602" i="1"/>
  <c r="AK4602" i="1"/>
  <c r="AJ4603" i="1"/>
  <c r="AM4603" i="1"/>
  <c r="AO4603" i="1"/>
  <c r="AJ4604" i="1"/>
  <c r="AK4604" i="1"/>
  <c r="AO4604" i="1"/>
  <c r="AJ4605" i="1"/>
  <c r="AK4605" i="1"/>
  <c r="AO4605" i="1"/>
  <c r="AJ4606" i="1"/>
  <c r="AK4606" i="1"/>
  <c r="AO4606" i="1"/>
  <c r="AJ4607" i="1"/>
  <c r="AM4607" i="1"/>
  <c r="AO4607" i="1"/>
  <c r="AJ4608" i="1"/>
  <c r="AK4608" i="1"/>
  <c r="AJ4609" i="1"/>
  <c r="AK4609" i="1"/>
  <c r="AJ4610" i="1"/>
  <c r="AK4610" i="1"/>
  <c r="AJ4611" i="1"/>
  <c r="AM4611" i="1"/>
  <c r="AO4611" i="1"/>
  <c r="AJ4612" i="1"/>
  <c r="AL4612" i="1"/>
  <c r="AO4612" i="1"/>
  <c r="AJ4613" i="1"/>
  <c r="AN4613" i="1"/>
  <c r="AO4613" i="1"/>
  <c r="AJ4614" i="1"/>
  <c r="AK4614" i="1"/>
  <c r="AO4614" i="1"/>
  <c r="AJ4615" i="1"/>
  <c r="AL4615" i="1"/>
  <c r="AO4615" i="1"/>
  <c r="AJ4616" i="1"/>
  <c r="AN4616" i="1"/>
  <c r="AO4616" i="1"/>
  <c r="AJ4597" i="1"/>
  <c r="AK4597" i="1"/>
  <c r="AJ4598" i="1"/>
  <c r="AL4598" i="1"/>
  <c r="AO4598" i="1"/>
  <c r="AJ4599" i="1"/>
  <c r="AK4599" i="1"/>
  <c r="AO4599" i="1"/>
  <c r="AJ4600" i="1"/>
  <c r="AK4600" i="1"/>
  <c r="AO4600" i="1"/>
  <c r="AJ4601" i="1"/>
  <c r="AK4601" i="1"/>
  <c r="AO4601" i="1"/>
  <c r="AN4609" i="1"/>
  <c r="AO4609" i="1"/>
  <c r="AL4608" i="1"/>
  <c r="AL4609" i="1"/>
  <c r="AN4608" i="1"/>
  <c r="AO4608" i="1"/>
  <c r="AL4607" i="1"/>
  <c r="AK4620" i="1"/>
  <c r="AN4620" i="1"/>
  <c r="AM4620" i="1"/>
  <c r="AK4619" i="1"/>
  <c r="AN4618" i="1"/>
  <c r="AO4618" i="1"/>
  <c r="AN4619" i="1"/>
  <c r="AM4619" i="1"/>
  <c r="AM4618" i="1"/>
  <c r="AL4618" i="1"/>
  <c r="AN4617" i="1"/>
  <c r="AM4617" i="1"/>
  <c r="AL4617" i="1"/>
  <c r="AN4612" i="1"/>
  <c r="AL4611" i="1"/>
  <c r="AN4604" i="1"/>
  <c r="AL4603" i="1"/>
  <c r="AM4616" i="1"/>
  <c r="AK4615" i="1"/>
  <c r="AM4612" i="1"/>
  <c r="AK4611" i="1"/>
  <c r="AM4608" i="1"/>
  <c r="AK4607" i="1"/>
  <c r="AM4604" i="1"/>
  <c r="AK4603" i="1"/>
  <c r="AN4605" i="1"/>
  <c r="AL4604" i="1"/>
  <c r="AK4616" i="1"/>
  <c r="AM4613" i="1"/>
  <c r="AK4612" i="1"/>
  <c r="AM4609" i="1"/>
  <c r="AM4605" i="1"/>
  <c r="AN4610" i="1"/>
  <c r="AO4610" i="1"/>
  <c r="AN4602" i="1"/>
  <c r="AO4602" i="1"/>
  <c r="AN4606" i="1"/>
  <c r="AL4605" i="1"/>
  <c r="AM4614" i="1"/>
  <c r="AK4613" i="1"/>
  <c r="AM4610" i="1"/>
  <c r="AM4606" i="1"/>
  <c r="AM4602" i="1"/>
  <c r="AN4614" i="1"/>
  <c r="AL4613" i="1"/>
  <c r="AN4615" i="1"/>
  <c r="AL4614" i="1"/>
  <c r="AN4611" i="1"/>
  <c r="AN4603" i="1"/>
  <c r="AL4602" i="1"/>
  <c r="AL4616" i="1"/>
  <c r="AL4610" i="1"/>
  <c r="AN4607" i="1"/>
  <c r="AL4606" i="1"/>
  <c r="AM4615" i="1"/>
  <c r="AN4599" i="1"/>
  <c r="AM4600" i="1"/>
  <c r="AM4599" i="1"/>
  <c r="AL4599" i="1"/>
  <c r="AN4601" i="1"/>
  <c r="AM4601" i="1"/>
  <c r="AL4601" i="1"/>
  <c r="AN4598" i="1"/>
  <c r="AM4598" i="1"/>
  <c r="AK4598" i="1"/>
  <c r="AN4600" i="1"/>
  <c r="AL4600" i="1"/>
  <c r="AN4597" i="1"/>
  <c r="AO4597" i="1"/>
  <c r="AM4597" i="1"/>
  <c r="AL4597" i="1"/>
  <c r="AO4596" i="1"/>
  <c r="AJ4596" i="1"/>
  <c r="AN4596" i="1"/>
  <c r="AO4595" i="1"/>
  <c r="AJ4595" i="1"/>
  <c r="AM4595" i="1"/>
  <c r="AO4594" i="1"/>
  <c r="AJ4594" i="1"/>
  <c r="AK4594" i="1"/>
  <c r="AO4593" i="1"/>
  <c r="AJ4593" i="1"/>
  <c r="AN4593" i="1"/>
  <c r="AO4592" i="1"/>
  <c r="AJ4592" i="1"/>
  <c r="AN4592" i="1"/>
  <c r="AO4591" i="1"/>
  <c r="AJ4591" i="1"/>
  <c r="AM4591" i="1"/>
  <c r="AJ4590" i="1"/>
  <c r="AK4590" i="1"/>
  <c r="AJ4589" i="1"/>
  <c r="AN4589" i="1"/>
  <c r="AO4589" i="1"/>
  <c r="AK4589" i="1"/>
  <c r="AK4593" i="1"/>
  <c r="AL4590" i="1"/>
  <c r="AN4591" i="1"/>
  <c r="AL4594" i="1"/>
  <c r="AN4595" i="1"/>
  <c r="AL4593" i="1"/>
  <c r="AN4594" i="1"/>
  <c r="AM4589" i="1"/>
  <c r="AK4592" i="1"/>
  <c r="AM4593" i="1"/>
  <c r="AK4596" i="1"/>
  <c r="AL4596" i="1"/>
  <c r="AM4590" i="1"/>
  <c r="AM4594" i="1"/>
  <c r="AL4589" i="1"/>
  <c r="AN4590" i="1"/>
  <c r="AO4590" i="1"/>
  <c r="AL4592" i="1"/>
  <c r="AK4591" i="1"/>
  <c r="AM4592" i="1"/>
  <c r="AK4595" i="1"/>
  <c r="AM4596" i="1"/>
  <c r="AL4591" i="1"/>
  <c r="AL4595" i="1"/>
  <c r="AO4588" i="1"/>
  <c r="AJ4588" i="1"/>
  <c r="AN4588" i="1"/>
  <c r="AO4587" i="1"/>
  <c r="AJ4587" i="1"/>
  <c r="AL4587" i="1"/>
  <c r="AO4586" i="1"/>
  <c r="AJ4586" i="1"/>
  <c r="AM4586" i="1"/>
  <c r="AO4585" i="1"/>
  <c r="AJ4585" i="1"/>
  <c r="AN4585" i="1"/>
  <c r="AJ4584" i="1"/>
  <c r="AM4584" i="1"/>
  <c r="AL4586" i="1"/>
  <c r="AN4587" i="1"/>
  <c r="AL4585" i="1"/>
  <c r="AN4586" i="1"/>
  <c r="AK4584" i="1"/>
  <c r="AM4585" i="1"/>
  <c r="AK4588" i="1"/>
  <c r="AL4588" i="1"/>
  <c r="AN4584" i="1"/>
  <c r="AO4584" i="1"/>
  <c r="AK4586" i="1"/>
  <c r="AM4587" i="1"/>
  <c r="AK4585" i="1"/>
  <c r="AL4584" i="1"/>
  <c r="AK4587" i="1"/>
  <c r="AM4588" i="1"/>
  <c r="AO4583" i="1"/>
  <c r="AJ4583" i="1"/>
  <c r="AN4583" i="1"/>
  <c r="AO4582" i="1"/>
  <c r="AJ4582" i="1"/>
  <c r="AM4582" i="1"/>
  <c r="AO4581" i="1"/>
  <c r="AJ4581" i="1"/>
  <c r="AK4581" i="1"/>
  <c r="AO4580" i="1"/>
  <c r="AJ4580" i="1"/>
  <c r="AM4580" i="1"/>
  <c r="AJ4579" i="1"/>
  <c r="AN4579" i="1"/>
  <c r="AO4579" i="1"/>
  <c r="AL4581" i="1"/>
  <c r="AN4582" i="1"/>
  <c r="AK4583" i="1"/>
  <c r="AL4583" i="1"/>
  <c r="AK4580" i="1"/>
  <c r="AM4581" i="1"/>
  <c r="AL4580" i="1"/>
  <c r="AK4579" i="1"/>
  <c r="AL4579" i="1"/>
  <c r="AN4580" i="1"/>
  <c r="AM4579" i="1"/>
  <c r="AK4582" i="1"/>
  <c r="AM4583" i="1"/>
  <c r="AL4582" i="1"/>
  <c r="AN4581" i="1"/>
  <c r="AO4578" i="1"/>
  <c r="AJ4578" i="1"/>
  <c r="AN4578" i="1"/>
  <c r="AO4577" i="1"/>
  <c r="AJ4577" i="1"/>
  <c r="AM4577" i="1"/>
  <c r="AO4576" i="1"/>
  <c r="AJ4576" i="1"/>
  <c r="AK4576" i="1"/>
  <c r="AJ4575" i="1"/>
  <c r="AO4574" i="1"/>
  <c r="AJ4574" i="1"/>
  <c r="AN4574" i="1"/>
  <c r="AO4573" i="1"/>
  <c r="AJ4573" i="1"/>
  <c r="AM4573" i="1"/>
  <c r="AO4572" i="1"/>
  <c r="AJ4572" i="1"/>
  <c r="AK4572" i="1"/>
  <c r="AJ4571" i="1"/>
  <c r="AM4571" i="1"/>
  <c r="AJ4570" i="1"/>
  <c r="AL4570" i="1"/>
  <c r="AN4575" i="1"/>
  <c r="AL4575" i="1"/>
  <c r="AK4575" i="1"/>
  <c r="AM4575" i="1"/>
  <c r="AL4571" i="1"/>
  <c r="AN4571" i="1"/>
  <c r="AO4571" i="1"/>
  <c r="AL4576" i="1"/>
  <c r="AN4577" i="1"/>
  <c r="AL4574" i="1"/>
  <c r="AM4570" i="1"/>
  <c r="AK4573" i="1"/>
  <c r="AM4574" i="1"/>
  <c r="AN4570" i="1"/>
  <c r="AO4570" i="1"/>
  <c r="AL4572" i="1"/>
  <c r="AN4573" i="1"/>
  <c r="AK4571" i="1"/>
  <c r="AM4572" i="1"/>
  <c r="AM4576" i="1"/>
  <c r="AN4572" i="1"/>
  <c r="AN4576" i="1"/>
  <c r="AK4570" i="1"/>
  <c r="AK4574" i="1"/>
  <c r="AK4578" i="1"/>
  <c r="AL4578" i="1"/>
  <c r="AK4577" i="1"/>
  <c r="AM4578" i="1"/>
  <c r="AL4577" i="1"/>
  <c r="AL4573" i="1"/>
  <c r="AO4569" i="1"/>
  <c r="AJ4569" i="1"/>
  <c r="AN4569" i="1"/>
  <c r="AO4568" i="1"/>
  <c r="AJ4568" i="1"/>
  <c r="AM4568" i="1"/>
  <c r="AO4567" i="1"/>
  <c r="AJ4567" i="1"/>
  <c r="AN4567" i="1"/>
  <c r="AJ4566" i="1"/>
  <c r="AN4566" i="1"/>
  <c r="AO4566" i="1"/>
  <c r="AK4567" i="1"/>
  <c r="AK4569" i="1"/>
  <c r="AL4569" i="1"/>
  <c r="AL4567" i="1"/>
  <c r="AN4568" i="1"/>
  <c r="AK4566" i="1"/>
  <c r="AM4567" i="1"/>
  <c r="AL4566" i="1"/>
  <c r="AM4566" i="1"/>
  <c r="AK4568" i="1"/>
  <c r="AM4569" i="1"/>
  <c r="AL4568" i="1"/>
  <c r="AO4565" i="1"/>
  <c r="AJ4565" i="1"/>
  <c r="AN4565" i="1"/>
  <c r="AO4564" i="1"/>
  <c r="AJ4564" i="1"/>
  <c r="AN4564" i="1"/>
  <c r="AO4563" i="1"/>
  <c r="AJ4563" i="1"/>
  <c r="AL4563" i="1"/>
  <c r="AO4562" i="1"/>
  <c r="AJ4562" i="1"/>
  <c r="AN4562" i="1"/>
  <c r="AJ4561" i="1"/>
  <c r="AL4561" i="1"/>
  <c r="AK4565" i="1"/>
  <c r="AL4565" i="1"/>
  <c r="AM4565" i="1"/>
  <c r="AM4563" i="1"/>
  <c r="AN4563" i="1"/>
  <c r="AK4564" i="1"/>
  <c r="AL4564" i="1"/>
  <c r="AK4563" i="1"/>
  <c r="AM4564" i="1"/>
  <c r="AM4561" i="1"/>
  <c r="AN4561" i="1"/>
  <c r="AO4561" i="1"/>
  <c r="AK4562" i="1"/>
  <c r="AL4562" i="1"/>
  <c r="AK4561" i="1"/>
  <c r="AM4562" i="1"/>
  <c r="AJ4558" i="1"/>
  <c r="AK4558" i="1"/>
  <c r="AJ4559" i="1"/>
  <c r="AM4559" i="1"/>
  <c r="AO4559" i="1"/>
  <c r="AJ4560" i="1"/>
  <c r="AK4560" i="1"/>
  <c r="AO4560" i="1"/>
  <c r="AN4560" i="1"/>
  <c r="AL4558" i="1"/>
  <c r="AL4559" i="1"/>
  <c r="AN4558" i="1"/>
  <c r="AO4558" i="1"/>
  <c r="AM4560" i="1"/>
  <c r="AK4559" i="1"/>
  <c r="AM4558" i="1"/>
  <c r="AL4560" i="1"/>
  <c r="AN4559" i="1"/>
  <c r="AJ4550" i="1"/>
  <c r="AK4550" i="1"/>
  <c r="AJ4551" i="1"/>
  <c r="AM4551" i="1"/>
  <c r="AJ4552" i="1"/>
  <c r="AK4552" i="1"/>
  <c r="AO4552" i="1"/>
  <c r="AJ4553" i="1"/>
  <c r="AM4553" i="1"/>
  <c r="AO4553" i="1"/>
  <c r="AJ4554" i="1"/>
  <c r="AK4554" i="1"/>
  <c r="AO4554" i="1"/>
  <c r="AJ4555" i="1"/>
  <c r="AM4555" i="1"/>
  <c r="AO4555" i="1"/>
  <c r="AJ4556" i="1"/>
  <c r="AK4556" i="1"/>
  <c r="AO4556" i="1"/>
  <c r="AJ4557" i="1"/>
  <c r="AM4557" i="1"/>
  <c r="AO4557" i="1"/>
  <c r="AL4555" i="1"/>
  <c r="AK4557" i="1"/>
  <c r="AN4557" i="1"/>
  <c r="AL4557" i="1"/>
  <c r="AL4551" i="1"/>
  <c r="AK4553" i="1"/>
  <c r="AN4555" i="1"/>
  <c r="AL4553" i="1"/>
  <c r="AK4551" i="1"/>
  <c r="AN4550" i="1"/>
  <c r="AO4550" i="1"/>
  <c r="AM4550" i="1"/>
  <c r="AK4555" i="1"/>
  <c r="AN4552" i="1"/>
  <c r="AN4554" i="1"/>
  <c r="AM4552" i="1"/>
  <c r="AN4556" i="1"/>
  <c r="AM4554" i="1"/>
  <c r="AL4556" i="1"/>
  <c r="AL4554" i="1"/>
  <c r="AN4553" i="1"/>
  <c r="AL4550" i="1"/>
  <c r="AM4556" i="1"/>
  <c r="AL4552" i="1"/>
  <c r="AN4551" i="1"/>
  <c r="AO4551" i="1"/>
  <c r="AO4549" i="1"/>
  <c r="AJ4549" i="1"/>
  <c r="AN4549" i="1"/>
  <c r="AO4548" i="1"/>
  <c r="AJ4548" i="1"/>
  <c r="AM4548" i="1"/>
  <c r="AO4547" i="1"/>
  <c r="AJ4547" i="1"/>
  <c r="AK4547" i="1"/>
  <c r="AO4546" i="1"/>
  <c r="AJ4546" i="1"/>
  <c r="AM4546" i="1"/>
  <c r="AO4545" i="1"/>
  <c r="AJ4545" i="1"/>
  <c r="AN4545" i="1"/>
  <c r="AO4544" i="1"/>
  <c r="AJ4544" i="1"/>
  <c r="AM4544" i="1"/>
  <c r="AO4543" i="1"/>
  <c r="AJ4543" i="1"/>
  <c r="AK4543" i="1"/>
  <c r="AJ4542" i="1"/>
  <c r="AM4542" i="1"/>
  <c r="AN4542" i="1"/>
  <c r="AO4542" i="1"/>
  <c r="AL4545" i="1"/>
  <c r="AL4542" i="1"/>
  <c r="AL4549" i="1"/>
  <c r="AL4547" i="1"/>
  <c r="AN4548" i="1"/>
  <c r="AN4546" i="1"/>
  <c r="AL4543" i="1"/>
  <c r="AN4544" i="1"/>
  <c r="AK4542" i="1"/>
  <c r="AM4543" i="1"/>
  <c r="AK4546" i="1"/>
  <c r="AM4547" i="1"/>
  <c r="AN4543" i="1"/>
  <c r="AL4546" i="1"/>
  <c r="AN4547" i="1"/>
  <c r="AK4545" i="1"/>
  <c r="AK4549" i="1"/>
  <c r="AK4544" i="1"/>
  <c r="AM4545" i="1"/>
  <c r="AK4548" i="1"/>
  <c r="AM4549" i="1"/>
  <c r="AL4544" i="1"/>
  <c r="AL4548" i="1"/>
  <c r="AO4541" i="1"/>
  <c r="AJ4541" i="1"/>
  <c r="AN4541" i="1"/>
  <c r="AJ4536" i="1"/>
  <c r="AK4536" i="1"/>
  <c r="AJ4537" i="1"/>
  <c r="AM4537" i="1"/>
  <c r="AO4537" i="1"/>
  <c r="AJ4538" i="1"/>
  <c r="AK4538" i="1"/>
  <c r="AO4538" i="1"/>
  <c r="AJ4539" i="1"/>
  <c r="AK4539" i="1"/>
  <c r="AO4539" i="1"/>
  <c r="AJ4540" i="1"/>
  <c r="AL4540" i="1"/>
  <c r="AO4540" i="1"/>
  <c r="AJ4529" i="1"/>
  <c r="AK4529" i="1"/>
  <c r="AJ4530" i="1"/>
  <c r="AL4530" i="1"/>
  <c r="AO4530" i="1"/>
  <c r="AJ4531" i="1"/>
  <c r="AK4531" i="1"/>
  <c r="AO4531" i="1"/>
  <c r="AJ4532" i="1"/>
  <c r="AM4532" i="1"/>
  <c r="AO4532" i="1"/>
  <c r="AJ4533" i="1"/>
  <c r="AK4533" i="1"/>
  <c r="AO4533" i="1"/>
  <c r="AJ4534" i="1"/>
  <c r="AK4534" i="1"/>
  <c r="AO4534" i="1"/>
  <c r="AJ4535" i="1"/>
  <c r="AK4535" i="1"/>
  <c r="AO4535" i="1"/>
  <c r="AO4528" i="1"/>
  <c r="AJ4528" i="1"/>
  <c r="AM4528" i="1"/>
  <c r="AO4527" i="1"/>
  <c r="AJ4527" i="1"/>
  <c r="AK4527" i="1"/>
  <c r="AO4526" i="1"/>
  <c r="AJ4526" i="1"/>
  <c r="AN4526" i="1"/>
  <c r="AJ4525" i="1"/>
  <c r="AN4525" i="1"/>
  <c r="AO4525" i="1"/>
  <c r="AK4541" i="1"/>
  <c r="AL4541" i="1"/>
  <c r="AM4541" i="1"/>
  <c r="AM4539" i="1"/>
  <c r="AN4537" i="1"/>
  <c r="AL4539" i="1"/>
  <c r="AK4540" i="1"/>
  <c r="AM4536" i="1"/>
  <c r="AN4540" i="1"/>
  <c r="AM4540" i="1"/>
  <c r="AL4537" i="1"/>
  <c r="AK4537" i="1"/>
  <c r="AN4538" i="1"/>
  <c r="AL4536" i="1"/>
  <c r="AN4539" i="1"/>
  <c r="AN4536" i="1"/>
  <c r="AO4536" i="1"/>
  <c r="AM4538" i="1"/>
  <c r="AL4538" i="1"/>
  <c r="AM4530" i="1"/>
  <c r="AK4532" i="1"/>
  <c r="AK4530" i="1"/>
  <c r="AN4532" i="1"/>
  <c r="AM4534" i="1"/>
  <c r="AL4532" i="1"/>
  <c r="AN4535" i="1"/>
  <c r="AN4533" i="1"/>
  <c r="AN4531" i="1"/>
  <c r="AN4529" i="1"/>
  <c r="AO4529" i="1"/>
  <c r="AM4535" i="1"/>
  <c r="AM4533" i="1"/>
  <c r="AM4531" i="1"/>
  <c r="AM4529" i="1"/>
  <c r="AN4530" i="1"/>
  <c r="AL4535" i="1"/>
  <c r="AL4531" i="1"/>
  <c r="AN4534" i="1"/>
  <c r="AL4534" i="1"/>
  <c r="AL4533" i="1"/>
  <c r="AL4529" i="1"/>
  <c r="AL4526" i="1"/>
  <c r="AN4527" i="1"/>
  <c r="AK4525" i="1"/>
  <c r="AM4526" i="1"/>
  <c r="AL4527" i="1"/>
  <c r="AN4528" i="1"/>
  <c r="AK4526" i="1"/>
  <c r="AM4527" i="1"/>
  <c r="AL4525" i="1"/>
  <c r="AL4528" i="1"/>
  <c r="AM4525" i="1"/>
  <c r="AK4528" i="1"/>
  <c r="AJ134" i="1"/>
  <c r="AK134" i="1"/>
  <c r="AJ135" i="1"/>
  <c r="AL135" i="1"/>
  <c r="AJ136" i="1"/>
  <c r="AK136" i="1"/>
  <c r="AO136" i="1"/>
  <c r="AJ137" i="1"/>
  <c r="AM137" i="1"/>
  <c r="AO137" i="1"/>
  <c r="AJ138" i="1"/>
  <c r="AK138" i="1"/>
  <c r="AO138" i="1"/>
  <c r="AJ139" i="1"/>
  <c r="AM139" i="1"/>
  <c r="AO139" i="1"/>
  <c r="AJ140" i="1"/>
  <c r="AN140" i="1"/>
  <c r="AO140" i="1"/>
  <c r="AJ141" i="1"/>
  <c r="AK141" i="1"/>
  <c r="AJ142" i="1"/>
  <c r="AL142" i="1"/>
  <c r="AJ143" i="1"/>
  <c r="AK143" i="1"/>
  <c r="AO143" i="1"/>
  <c r="AJ144" i="1"/>
  <c r="AM144" i="1"/>
  <c r="AO144" i="1"/>
  <c r="AJ145" i="1"/>
  <c r="AK145" i="1"/>
  <c r="AO145" i="1"/>
  <c r="AJ146" i="1"/>
  <c r="AM146" i="1"/>
  <c r="AO146" i="1"/>
  <c r="AN137" i="1"/>
  <c r="AL137" i="1"/>
  <c r="AN144" i="1"/>
  <c r="AK144" i="1"/>
  <c r="AN136" i="1"/>
  <c r="AL139" i="1"/>
  <c r="AK137" i="1"/>
  <c r="AM136" i="1"/>
  <c r="AN134" i="1"/>
  <c r="AO134" i="1"/>
  <c r="AK139" i="1"/>
  <c r="AM134" i="1"/>
  <c r="AK135" i="1"/>
  <c r="AM138" i="1"/>
  <c r="AL140" i="1"/>
  <c r="AN139" i="1"/>
  <c r="AL134" i="1"/>
  <c r="AN138" i="1"/>
  <c r="AM140" i="1"/>
  <c r="AL138" i="1"/>
  <c r="AL136" i="1"/>
  <c r="AN135" i="1"/>
  <c r="AO135" i="1"/>
  <c r="AK140" i="1"/>
  <c r="AM135" i="1"/>
  <c r="AL144" i="1"/>
  <c r="AN143" i="1"/>
  <c r="AN141" i="1"/>
  <c r="AO141" i="1"/>
  <c r="AL146" i="1"/>
  <c r="AM141" i="1"/>
  <c r="AK146" i="1"/>
  <c r="AK142" i="1"/>
  <c r="AN145" i="1"/>
  <c r="AM143" i="1"/>
  <c r="AN146" i="1"/>
  <c r="AL141" i="1"/>
  <c r="AM145" i="1"/>
  <c r="AL145" i="1"/>
  <c r="AL143" i="1"/>
  <c r="AN142" i="1"/>
  <c r="AO142" i="1"/>
  <c r="AM142" i="1"/>
  <c r="AO4524" i="1"/>
  <c r="AJ4524" i="1"/>
  <c r="AK4524" i="1"/>
  <c r="AO4523" i="1"/>
  <c r="AJ4523" i="1"/>
  <c r="AM4523" i="1"/>
  <c r="AO4522" i="1"/>
  <c r="AJ4522" i="1"/>
  <c r="AM4522" i="1"/>
  <c r="AJ4521" i="1"/>
  <c r="AM4521" i="1"/>
  <c r="AJ4520" i="1"/>
  <c r="AK4520" i="1"/>
  <c r="AO4519" i="1"/>
  <c r="AJ4519" i="1"/>
  <c r="AN4519" i="1"/>
  <c r="AO4518" i="1"/>
  <c r="AJ4518" i="1"/>
  <c r="AK4518" i="1"/>
  <c r="AO4517" i="1"/>
  <c r="AJ4517" i="1"/>
  <c r="AN4517" i="1"/>
  <c r="AO4516" i="1"/>
  <c r="AJ4516" i="1"/>
  <c r="AK4516" i="1"/>
  <c r="AJ4515" i="1"/>
  <c r="AL4515" i="1"/>
  <c r="AO4514" i="1"/>
  <c r="AJ4514" i="1"/>
  <c r="AK4514" i="1"/>
  <c r="AO4513" i="1"/>
  <c r="AJ4513" i="1"/>
  <c r="AM4513" i="1"/>
  <c r="AO4512" i="1"/>
  <c r="AJ4512" i="1"/>
  <c r="AM4512" i="1"/>
  <c r="AJ4511" i="1"/>
  <c r="AM4511" i="1"/>
  <c r="AO4510" i="1"/>
  <c r="AJ4510" i="1"/>
  <c r="AK4510" i="1"/>
  <c r="AO4509" i="1"/>
  <c r="AJ4509" i="1"/>
  <c r="AK4509" i="1"/>
  <c r="AO4508" i="1"/>
  <c r="AJ4508" i="1"/>
  <c r="AK4508" i="1"/>
  <c r="AJ4507" i="1"/>
  <c r="AN4507" i="1"/>
  <c r="AO4507" i="1"/>
  <c r="AJ4506" i="1"/>
  <c r="AL4506" i="1"/>
  <c r="AO4505" i="1"/>
  <c r="AJ4505" i="1"/>
  <c r="AJ4504" i="1"/>
  <c r="AO4503" i="1"/>
  <c r="AJ4503" i="1"/>
  <c r="AK4503" i="1"/>
  <c r="AJ4502" i="1"/>
  <c r="AO4501" i="1"/>
  <c r="AJ4501" i="1"/>
  <c r="AJ4500" i="1"/>
  <c r="AK4500" i="1"/>
  <c r="AJ4496" i="1"/>
  <c r="AK4496" i="1"/>
  <c r="AJ4497" i="1"/>
  <c r="AK4497" i="1"/>
  <c r="AO4497" i="1"/>
  <c r="AJ4498" i="1"/>
  <c r="AO4498" i="1"/>
  <c r="AJ4499" i="1"/>
  <c r="AM4499" i="1"/>
  <c r="AO4499" i="1"/>
  <c r="AJ4487" i="1"/>
  <c r="AN4487" i="1"/>
  <c r="AO4487" i="1"/>
  <c r="AJ4488" i="1"/>
  <c r="AM4488" i="1"/>
  <c r="AO4488" i="1"/>
  <c r="AJ4489" i="1"/>
  <c r="AN4489" i="1"/>
  <c r="AO4489" i="1"/>
  <c r="AJ4490" i="1"/>
  <c r="AK4490" i="1"/>
  <c r="AO4490" i="1"/>
  <c r="AJ4491" i="1"/>
  <c r="AN4491" i="1"/>
  <c r="AO4491" i="1"/>
  <c r="AJ4492" i="1"/>
  <c r="AK4492" i="1"/>
  <c r="AJ4493" i="1"/>
  <c r="AK4493" i="1"/>
  <c r="AO4493" i="1"/>
  <c r="AJ4494" i="1"/>
  <c r="AN4494" i="1"/>
  <c r="AO4494" i="1"/>
  <c r="AJ4495" i="1"/>
  <c r="AL4495" i="1"/>
  <c r="AO4495" i="1"/>
  <c r="AJ4479" i="1"/>
  <c r="AM4479" i="1"/>
  <c r="AJ4480" i="1"/>
  <c r="AK4480" i="1"/>
  <c r="AJ4481" i="1"/>
  <c r="AM4481" i="1"/>
  <c r="AO4481" i="1"/>
  <c r="AJ4482" i="1"/>
  <c r="AO4482" i="1"/>
  <c r="AJ4483" i="1"/>
  <c r="AO4483" i="1"/>
  <c r="AJ4484" i="1"/>
  <c r="AL4484" i="1"/>
  <c r="AO4484" i="1"/>
  <c r="AJ4485" i="1"/>
  <c r="AN4485" i="1"/>
  <c r="AO4485" i="1"/>
  <c r="AJ4486" i="1"/>
  <c r="AO4486" i="1"/>
  <c r="AJ4473" i="1"/>
  <c r="AJ4474" i="1"/>
  <c r="AK4474" i="1"/>
  <c r="AO4474" i="1"/>
  <c r="AJ4475" i="1"/>
  <c r="AO4475" i="1"/>
  <c r="AJ4476" i="1"/>
  <c r="AN4476" i="1"/>
  <c r="AO4476" i="1"/>
  <c r="AJ4477" i="1"/>
  <c r="AM4477" i="1"/>
  <c r="AO4477" i="1"/>
  <c r="AJ4478" i="1"/>
  <c r="AL4478" i="1"/>
  <c r="AO4478" i="1"/>
  <c r="AO4472" i="1"/>
  <c r="AJ4472" i="1"/>
  <c r="AL4472" i="1"/>
  <c r="AO4471" i="1"/>
  <c r="AJ4471" i="1"/>
  <c r="AM4471" i="1"/>
  <c r="AO4470" i="1"/>
  <c r="AJ4470" i="1"/>
  <c r="AL4470" i="1"/>
  <c r="AO4469" i="1"/>
  <c r="AJ4469" i="1"/>
  <c r="AJ4468" i="1"/>
  <c r="AM4468" i="1"/>
  <c r="AO4467" i="1"/>
  <c r="AJ4467" i="1"/>
  <c r="AL4467" i="1"/>
  <c r="AO4466" i="1"/>
  <c r="AJ4466" i="1"/>
  <c r="AK4466" i="1"/>
  <c r="AO4465" i="1"/>
  <c r="AJ4465" i="1"/>
  <c r="AN4465" i="1"/>
  <c r="AO4464" i="1"/>
  <c r="AJ4464" i="1"/>
  <c r="AO4463" i="1"/>
  <c r="AJ4463" i="1"/>
  <c r="AO4462" i="1"/>
  <c r="AJ4462" i="1"/>
  <c r="AJ4461" i="1"/>
  <c r="AM4461" i="1"/>
  <c r="AO4460" i="1"/>
  <c r="AJ4460" i="1"/>
  <c r="AO4459" i="1"/>
  <c r="AJ4459" i="1"/>
  <c r="AN4459" i="1"/>
  <c r="AO4458" i="1"/>
  <c r="AJ4458" i="1"/>
  <c r="AL4458" i="1"/>
  <c r="AO4457" i="1"/>
  <c r="AJ4457" i="1"/>
  <c r="AM4457" i="1"/>
  <c r="AO4456" i="1"/>
  <c r="AJ4456" i="1"/>
  <c r="AL4456" i="1"/>
  <c r="AJ4455" i="1"/>
  <c r="AM4455" i="1"/>
  <c r="AO4454" i="1"/>
  <c r="AJ4454" i="1"/>
  <c r="AL4454" i="1"/>
  <c r="AO4453" i="1"/>
  <c r="AJ4453" i="1"/>
  <c r="AN4453" i="1"/>
  <c r="AO4452" i="1"/>
  <c r="AJ4452" i="1"/>
  <c r="AN4452" i="1"/>
  <c r="AO4451" i="1"/>
  <c r="AJ4451" i="1"/>
  <c r="AO4450" i="1"/>
  <c r="AJ4450" i="1"/>
  <c r="AN4450" i="1"/>
  <c r="AJ4449" i="1"/>
  <c r="AL4449" i="1"/>
  <c r="AO4448" i="1"/>
  <c r="AJ4448" i="1"/>
  <c r="AO4447" i="1"/>
  <c r="AJ4447" i="1"/>
  <c r="AO4446" i="1"/>
  <c r="AJ4446" i="1"/>
  <c r="AK4446" i="1"/>
  <c r="AJ4445" i="1"/>
  <c r="AO4426" i="1"/>
  <c r="AJ4426" i="1"/>
  <c r="AK4426" i="1"/>
  <c r="AO4425" i="1"/>
  <c r="AJ4425" i="1"/>
  <c r="AO4424" i="1"/>
  <c r="AJ4424" i="1"/>
  <c r="AN4424" i="1"/>
  <c r="AO4423" i="1"/>
  <c r="AJ4423" i="1"/>
  <c r="AN4423" i="1"/>
  <c r="AO4422" i="1"/>
  <c r="AJ4422" i="1"/>
  <c r="AK4422" i="1"/>
  <c r="AJ4421" i="1"/>
  <c r="AM4421" i="1"/>
  <c r="AO4444" i="1"/>
  <c r="AO4443" i="1"/>
  <c r="AO4442" i="1"/>
  <c r="AO4440" i="1"/>
  <c r="AJ4439" i="1"/>
  <c r="AJ4440" i="1"/>
  <c r="AN4440" i="1"/>
  <c r="AJ4441" i="1"/>
  <c r="AJ4442" i="1"/>
  <c r="AM4442" i="1"/>
  <c r="AJ4443" i="1"/>
  <c r="AJ4444" i="1"/>
  <c r="AL4444" i="1"/>
  <c r="AO4441" i="1"/>
  <c r="AO4438" i="1"/>
  <c r="AJ4438" i="1"/>
  <c r="AO4437" i="1"/>
  <c r="AJ4437" i="1"/>
  <c r="AO4436" i="1"/>
  <c r="AJ4436" i="1"/>
  <c r="AO4435" i="1"/>
  <c r="AJ4435" i="1"/>
  <c r="AO4434" i="1"/>
  <c r="AJ4434" i="1"/>
  <c r="AN4434" i="1"/>
  <c r="AO4433" i="1"/>
  <c r="AJ4433" i="1"/>
  <c r="AK4433" i="1"/>
  <c r="AO4432" i="1"/>
  <c r="AJ4432" i="1"/>
  <c r="AM4432" i="1"/>
  <c r="AO4431" i="1"/>
  <c r="AJ4431" i="1"/>
  <c r="AO4430" i="1"/>
  <c r="AJ4430" i="1"/>
  <c r="AL4430" i="1"/>
  <c r="AO4429" i="1"/>
  <c r="AJ4429" i="1"/>
  <c r="AO4428" i="1"/>
  <c r="AJ4428" i="1"/>
  <c r="AN4428" i="1"/>
  <c r="AJ4427" i="1"/>
  <c r="AM4427" i="1"/>
  <c r="AO4420" i="1"/>
  <c r="AJ4420" i="1"/>
  <c r="AN4420" i="1"/>
  <c r="AO4419" i="1"/>
  <c r="AJ4419" i="1"/>
  <c r="AO4418" i="1"/>
  <c r="AJ4418" i="1"/>
  <c r="AN4418" i="1"/>
  <c r="AO4417" i="1"/>
  <c r="AJ4417" i="1"/>
  <c r="AN4417" i="1"/>
  <c r="AO4416" i="1"/>
  <c r="AJ4416" i="1"/>
  <c r="AM4416" i="1"/>
  <c r="AJ4411" i="1"/>
  <c r="AN4411" i="1"/>
  <c r="AO4411" i="1"/>
  <c r="AJ4412" i="1"/>
  <c r="AO4412" i="1"/>
  <c r="AJ4413" i="1"/>
  <c r="AL4413" i="1"/>
  <c r="AO4413" i="1"/>
  <c r="AJ4414" i="1"/>
  <c r="AN4414" i="1"/>
  <c r="AO4414" i="1"/>
  <c r="AJ4415" i="1"/>
  <c r="AO4415" i="1"/>
  <c r="AO4410" i="1"/>
  <c r="AJ4410" i="1"/>
  <c r="AN4410" i="1"/>
  <c r="AO4409" i="1"/>
  <c r="AJ4409" i="1"/>
  <c r="AJ4408" i="1"/>
  <c r="AK4408" i="1"/>
  <c r="AO4407" i="1"/>
  <c r="AJ4407" i="1"/>
  <c r="AK4407" i="1"/>
  <c r="AO4406" i="1"/>
  <c r="AJ4406" i="1"/>
  <c r="AM4406" i="1"/>
  <c r="AO4405" i="1"/>
  <c r="AJ4405" i="1"/>
  <c r="AN4405" i="1"/>
  <c r="AO4404" i="1"/>
  <c r="AJ4404" i="1"/>
  <c r="AO4403" i="1"/>
  <c r="AJ4403" i="1"/>
  <c r="AJ4402" i="1"/>
  <c r="AM4402" i="1"/>
  <c r="AO4401" i="1"/>
  <c r="AJ4401" i="1"/>
  <c r="AO4400" i="1"/>
  <c r="AJ4400" i="1"/>
  <c r="AL4400" i="1"/>
  <c r="AO4399" i="1"/>
  <c r="AJ4399" i="1"/>
  <c r="AK4399" i="1"/>
  <c r="AO4398" i="1"/>
  <c r="AJ4398" i="1"/>
  <c r="AM4398" i="1"/>
  <c r="AJ4397" i="1"/>
  <c r="AK4397" i="1"/>
  <c r="AO4396" i="1"/>
  <c r="AJ4396" i="1"/>
  <c r="AK4396" i="1"/>
  <c r="AO4395" i="1"/>
  <c r="AJ4395" i="1"/>
  <c r="AM4395" i="1"/>
  <c r="AO4394" i="1"/>
  <c r="AJ4394" i="1"/>
  <c r="AJ4393" i="1"/>
  <c r="AN4393" i="1"/>
  <c r="AO4393" i="1"/>
  <c r="AO4392" i="1"/>
  <c r="AJ4392" i="1"/>
  <c r="AO4391" i="1"/>
  <c r="AJ4391" i="1"/>
  <c r="AO4390" i="1"/>
  <c r="AJ4390" i="1"/>
  <c r="AM4390" i="1"/>
  <c r="AJ4389" i="1"/>
  <c r="AN4389" i="1"/>
  <c r="AO4389" i="1"/>
  <c r="AO4388" i="1"/>
  <c r="AJ4388" i="1"/>
  <c r="AN4388" i="1"/>
  <c r="AO4387" i="1"/>
  <c r="AJ4387" i="1"/>
  <c r="AL4387" i="1"/>
  <c r="AO4386" i="1"/>
  <c r="AJ4386" i="1"/>
  <c r="AL4386" i="1"/>
  <c r="AJ4385" i="1"/>
  <c r="AL4385" i="1"/>
  <c r="AO4384" i="1"/>
  <c r="AJ4384" i="1"/>
  <c r="AO4383" i="1"/>
  <c r="AJ4383" i="1"/>
  <c r="AO4382" i="1"/>
  <c r="AJ4382" i="1"/>
  <c r="AO4381" i="1"/>
  <c r="AJ4381" i="1"/>
  <c r="AL4381" i="1"/>
  <c r="AJ4380" i="1"/>
  <c r="AL4380" i="1"/>
  <c r="AJ4376" i="1"/>
  <c r="AK4376" i="1"/>
  <c r="AJ4377" i="1"/>
  <c r="AO4377" i="1"/>
  <c r="AJ4378" i="1"/>
  <c r="AO4378" i="1"/>
  <c r="AJ4379" i="1"/>
  <c r="AO4379" i="1"/>
  <c r="AJ4370" i="1"/>
  <c r="AN4370" i="1"/>
  <c r="AO4370" i="1"/>
  <c r="AJ4371" i="1"/>
  <c r="AO4371" i="1"/>
  <c r="AJ4372" i="1"/>
  <c r="AK4372" i="1"/>
  <c r="AO4372" i="1"/>
  <c r="AJ4373" i="1"/>
  <c r="AK4373" i="1"/>
  <c r="AO4373" i="1"/>
  <c r="AJ4374" i="1"/>
  <c r="AL4374" i="1"/>
  <c r="AO4374" i="1"/>
  <c r="AJ4375" i="1"/>
  <c r="AN4375" i="1"/>
  <c r="AO4375" i="1"/>
  <c r="AO4369" i="1"/>
  <c r="AJ4369" i="1"/>
  <c r="AL4369" i="1"/>
  <c r="AO4368" i="1"/>
  <c r="AJ4368" i="1"/>
  <c r="AL4368" i="1"/>
  <c r="AO4367" i="1"/>
  <c r="AJ4367" i="1"/>
  <c r="AK4367" i="1"/>
  <c r="AO4366" i="1"/>
  <c r="AJ4366" i="1"/>
  <c r="AK4366" i="1"/>
  <c r="AO4365" i="1"/>
  <c r="AJ4365" i="1"/>
  <c r="AN4365" i="1"/>
  <c r="AO4364" i="1"/>
  <c r="AJ4364" i="1"/>
  <c r="AN4364" i="1"/>
  <c r="AO4363" i="1"/>
  <c r="AJ4363" i="1"/>
  <c r="AO4362" i="1"/>
  <c r="AJ4362" i="1"/>
  <c r="AN4362" i="1"/>
  <c r="AO4361" i="1"/>
  <c r="AJ4361" i="1"/>
  <c r="AO4360" i="1"/>
  <c r="AJ4360" i="1"/>
  <c r="AK4360" i="1"/>
  <c r="AO4359" i="1"/>
  <c r="AJ4359" i="1"/>
  <c r="AO4358" i="1"/>
  <c r="AJ4358" i="1"/>
  <c r="AK4358" i="1"/>
  <c r="AO4357" i="1"/>
  <c r="AJ4357" i="1"/>
  <c r="AN4357" i="1"/>
  <c r="AO4356" i="1"/>
  <c r="AJ4356" i="1"/>
  <c r="AN4356" i="1"/>
  <c r="AO4355" i="1"/>
  <c r="AJ4355" i="1"/>
  <c r="AN4355" i="1"/>
  <c r="AO4354" i="1"/>
  <c r="AJ4354" i="1"/>
  <c r="AO4353" i="1"/>
  <c r="AJ4353" i="1"/>
  <c r="AK4353" i="1"/>
  <c r="AO4352" i="1"/>
  <c r="AJ4352" i="1"/>
  <c r="AO4351" i="1"/>
  <c r="AJ4351" i="1"/>
  <c r="AL4351" i="1"/>
  <c r="AO4350" i="1"/>
  <c r="AJ4350" i="1"/>
  <c r="AM4350" i="1"/>
  <c r="AO4349" i="1"/>
  <c r="AJ4349" i="1"/>
  <c r="AJ4348" i="1"/>
  <c r="AM4348" i="1"/>
  <c r="AO4347" i="1"/>
  <c r="AJ4347" i="1"/>
  <c r="AN4347" i="1"/>
  <c r="AO4346" i="1"/>
  <c r="AJ4346" i="1"/>
  <c r="AO4345" i="1"/>
  <c r="AJ4345" i="1"/>
  <c r="AO4344" i="1"/>
  <c r="AJ4344" i="1"/>
  <c r="AO4343" i="1"/>
  <c r="AJ4343" i="1"/>
  <c r="AN4343" i="1"/>
  <c r="AO4342" i="1"/>
  <c r="AJ4342" i="1"/>
  <c r="AK4342" i="1"/>
  <c r="AO4341" i="1"/>
  <c r="AJ4341" i="1"/>
  <c r="AM4341" i="1"/>
  <c r="AO4340" i="1"/>
  <c r="AJ4340" i="1"/>
  <c r="AO4339" i="1"/>
  <c r="AJ4339" i="1"/>
  <c r="AL4339" i="1"/>
  <c r="AO4338" i="1"/>
  <c r="AJ4338" i="1"/>
  <c r="AK4338" i="1"/>
  <c r="AO4337" i="1"/>
  <c r="AJ4337" i="1"/>
  <c r="AO4336" i="1"/>
  <c r="AJ4336" i="1"/>
  <c r="AL4336" i="1"/>
  <c r="AO4335" i="1"/>
  <c r="AJ4335" i="1"/>
  <c r="AO4334" i="1"/>
  <c r="AJ4334" i="1"/>
  <c r="AL4334" i="1"/>
  <c r="AO4333" i="1"/>
  <c r="AJ4333" i="1"/>
  <c r="AK4333" i="1"/>
  <c r="AO4332" i="1"/>
  <c r="AJ4332" i="1"/>
  <c r="AK4332" i="1"/>
  <c r="AO4331" i="1"/>
  <c r="AJ4331" i="1"/>
  <c r="AO4330" i="1"/>
  <c r="AJ4330" i="1"/>
  <c r="AL4330" i="1"/>
  <c r="AO4329" i="1"/>
  <c r="AJ4329" i="1"/>
  <c r="AL4329" i="1"/>
  <c r="AO4328" i="1"/>
  <c r="AJ4328" i="1"/>
  <c r="AN4328" i="1"/>
  <c r="AO4327" i="1"/>
  <c r="AJ4327" i="1"/>
  <c r="AO4326" i="1"/>
  <c r="AJ4326" i="1"/>
  <c r="AL4326" i="1"/>
  <c r="AO4325" i="1"/>
  <c r="AJ4325" i="1"/>
  <c r="AN4325" i="1"/>
  <c r="AJ4324" i="1"/>
  <c r="AN4324" i="1"/>
  <c r="AO4324" i="1"/>
  <c r="AO4323" i="1"/>
  <c r="AJ4323" i="1"/>
  <c r="AO4322" i="1"/>
  <c r="AJ4322" i="1"/>
  <c r="AL4322" i="1"/>
  <c r="AO4321" i="1"/>
  <c r="AJ4321" i="1"/>
  <c r="AN4321" i="1"/>
  <c r="AO4320" i="1"/>
  <c r="AJ4320" i="1"/>
  <c r="AN4320" i="1"/>
  <c r="AO4319" i="1"/>
  <c r="AJ4319" i="1"/>
  <c r="AM4319" i="1"/>
  <c r="AJ4318" i="1"/>
  <c r="AN4318" i="1"/>
  <c r="AO4318" i="1"/>
  <c r="AO4317" i="1"/>
  <c r="AJ4317" i="1"/>
  <c r="AK4317" i="1"/>
  <c r="AO4316" i="1"/>
  <c r="AJ4316" i="1"/>
  <c r="AL4316" i="1"/>
  <c r="AO4315" i="1"/>
  <c r="AJ4315" i="1"/>
  <c r="AJ4314" i="1"/>
  <c r="AK4314" i="1"/>
  <c r="AO4313" i="1"/>
  <c r="AJ4313" i="1"/>
  <c r="AN4313" i="1"/>
  <c r="AO4312" i="1"/>
  <c r="AJ4312" i="1"/>
  <c r="AN4312" i="1"/>
  <c r="AO4311" i="1"/>
  <c r="AJ4311" i="1"/>
  <c r="AK4311" i="1"/>
  <c r="AJ4310" i="1"/>
  <c r="AN4310" i="1"/>
  <c r="AO4310" i="1"/>
  <c r="AO4309" i="1"/>
  <c r="AJ4309" i="1"/>
  <c r="AK4309" i="1"/>
  <c r="AO4308" i="1"/>
  <c r="AJ4308" i="1"/>
  <c r="AL4308" i="1"/>
  <c r="AO4307" i="1"/>
  <c r="AJ4307" i="1"/>
  <c r="AN4307" i="1"/>
  <c r="AO4306" i="1"/>
  <c r="AJ4306" i="1"/>
  <c r="AN4306" i="1"/>
  <c r="AO4305" i="1"/>
  <c r="AJ4305" i="1"/>
  <c r="AL4305" i="1"/>
  <c r="AJ4304" i="1"/>
  <c r="AL4304" i="1"/>
  <c r="AO4303" i="1"/>
  <c r="AJ4303" i="1"/>
  <c r="AM4303" i="1"/>
  <c r="AO4302" i="1"/>
  <c r="AJ4302" i="1"/>
  <c r="AL4302" i="1"/>
  <c r="AJ4301" i="1"/>
  <c r="AO4300" i="1"/>
  <c r="AJ4300" i="1"/>
  <c r="AK4300" i="1"/>
  <c r="AO4299" i="1"/>
  <c r="AJ4299" i="1"/>
  <c r="AM4299" i="1"/>
  <c r="AO4298" i="1"/>
  <c r="AJ4298" i="1"/>
  <c r="AL4298" i="1"/>
  <c r="AO4297" i="1"/>
  <c r="AJ4297" i="1"/>
  <c r="AL4297" i="1"/>
  <c r="AJ4296" i="1"/>
  <c r="AN4296" i="1"/>
  <c r="AO4296" i="1"/>
  <c r="AO4295" i="1"/>
  <c r="AJ4295" i="1"/>
  <c r="AM4295" i="1"/>
  <c r="AO4294" i="1"/>
  <c r="AJ4294" i="1"/>
  <c r="AN4294" i="1"/>
  <c r="AJ4293" i="1"/>
  <c r="AN4293" i="1"/>
  <c r="AO4293" i="1"/>
  <c r="AJ4289" i="1"/>
  <c r="AK4289" i="1"/>
  <c r="AJ4290" i="1"/>
  <c r="AO4290" i="1"/>
  <c r="AJ4291" i="1"/>
  <c r="AM4291" i="1"/>
  <c r="AO4291" i="1"/>
  <c r="AJ4292" i="1"/>
  <c r="AO4292" i="1"/>
  <c r="AJ4285" i="1"/>
  <c r="AJ4286" i="1"/>
  <c r="AM4286" i="1"/>
  <c r="AO4286" i="1"/>
  <c r="AJ4287" i="1"/>
  <c r="AM4287" i="1"/>
  <c r="AO4287" i="1"/>
  <c r="AJ4288" i="1"/>
  <c r="AM4288" i="1"/>
  <c r="AO4288" i="1"/>
  <c r="AJ4281" i="1"/>
  <c r="AN4281" i="1"/>
  <c r="AO4281" i="1"/>
  <c r="AJ4282" i="1"/>
  <c r="AM4282" i="1"/>
  <c r="AO4282" i="1"/>
  <c r="AJ4283" i="1"/>
  <c r="AL4283" i="1"/>
  <c r="AO4283" i="1"/>
  <c r="AJ4284" i="1"/>
  <c r="AM4284" i="1"/>
  <c r="AO4284" i="1"/>
  <c r="AO4280" i="1"/>
  <c r="AJ4280" i="1"/>
  <c r="AL4280" i="1"/>
  <c r="AO4279" i="1"/>
  <c r="AJ4279" i="1"/>
  <c r="AM4279" i="1"/>
  <c r="AO4278" i="1"/>
  <c r="AJ4278" i="1"/>
  <c r="AN4278" i="1"/>
  <c r="AJ4277" i="1"/>
  <c r="AM4277" i="1"/>
  <c r="AO4276" i="1"/>
  <c r="AJ4276" i="1"/>
  <c r="AN4276" i="1"/>
  <c r="AO4275" i="1"/>
  <c r="AJ4275" i="1"/>
  <c r="AL4275" i="1"/>
  <c r="AJ4274" i="1"/>
  <c r="AO4273" i="1"/>
  <c r="AJ4273" i="1"/>
  <c r="AM4273" i="1"/>
  <c r="AO4272" i="1"/>
  <c r="AJ4272" i="1"/>
  <c r="AK4272" i="1"/>
  <c r="AO4271" i="1"/>
  <c r="AJ4271" i="1"/>
  <c r="AM4271" i="1"/>
  <c r="AJ4270" i="1"/>
  <c r="AK4270" i="1"/>
  <c r="AO4269" i="1"/>
  <c r="AJ4269" i="1"/>
  <c r="AN4269" i="1"/>
  <c r="AO4268" i="1"/>
  <c r="AJ4268" i="1"/>
  <c r="AN4268" i="1"/>
  <c r="AJ4267" i="1"/>
  <c r="AM4267" i="1"/>
  <c r="AJ4261" i="1"/>
  <c r="AJ4262" i="1"/>
  <c r="AL4262" i="1"/>
  <c r="AO4262" i="1"/>
  <c r="AJ4263" i="1"/>
  <c r="AN4263" i="1"/>
  <c r="AO4263" i="1"/>
  <c r="AJ4264" i="1"/>
  <c r="AN4264" i="1"/>
  <c r="AO4264" i="1"/>
  <c r="AJ4265" i="1"/>
  <c r="AM4265" i="1"/>
  <c r="AO4265" i="1"/>
  <c r="AJ4266" i="1"/>
  <c r="AN4266" i="1"/>
  <c r="AO4266" i="1"/>
  <c r="AJ4253" i="1"/>
  <c r="AL4253" i="1"/>
  <c r="AJ4254" i="1"/>
  <c r="AO4254" i="1"/>
  <c r="AJ4255" i="1"/>
  <c r="AK4255" i="1"/>
  <c r="AO4255" i="1"/>
  <c r="AJ4256" i="1"/>
  <c r="AK4256" i="1"/>
  <c r="AO4256" i="1"/>
  <c r="AJ4257" i="1"/>
  <c r="AK4257" i="1"/>
  <c r="AO4257" i="1"/>
  <c r="AJ4258" i="1"/>
  <c r="AL4258" i="1"/>
  <c r="AO4258" i="1"/>
  <c r="AJ4259" i="1"/>
  <c r="AM4259" i="1"/>
  <c r="AO4259" i="1"/>
  <c r="AJ4260" i="1"/>
  <c r="AN4260" i="1"/>
  <c r="AO4260" i="1"/>
  <c r="AJ4249" i="1"/>
  <c r="AL4249" i="1"/>
  <c r="AJ4250" i="1"/>
  <c r="AM4250" i="1"/>
  <c r="AO4250" i="1"/>
  <c r="AJ4251" i="1"/>
  <c r="AL4251" i="1"/>
  <c r="AO4251" i="1"/>
  <c r="AJ4252" i="1"/>
  <c r="AL4252" i="1"/>
  <c r="AO4252" i="1"/>
  <c r="AJ4244" i="1"/>
  <c r="AK4244" i="1"/>
  <c r="AJ4245" i="1"/>
  <c r="AM4245" i="1"/>
  <c r="AO4245" i="1"/>
  <c r="AJ4246" i="1"/>
  <c r="AO4246" i="1"/>
  <c r="AJ4247" i="1"/>
  <c r="AM4247" i="1"/>
  <c r="AO4247" i="1"/>
  <c r="AJ4248" i="1"/>
  <c r="AL4248" i="1"/>
  <c r="AO4248" i="1"/>
  <c r="AO4243" i="1"/>
  <c r="AJ4243" i="1"/>
  <c r="AL4243" i="1"/>
  <c r="AO4242" i="1"/>
  <c r="AJ4242" i="1"/>
  <c r="AN4242" i="1"/>
  <c r="AO4241" i="1"/>
  <c r="AJ4241" i="1"/>
  <c r="AN4241" i="1"/>
  <c r="AO4240" i="1"/>
  <c r="AJ4240" i="1"/>
  <c r="AK4240" i="1"/>
  <c r="AJ4239" i="1"/>
  <c r="AN4239" i="1"/>
  <c r="AO4239" i="1"/>
  <c r="AO4238" i="1"/>
  <c r="AJ4238" i="1"/>
  <c r="AM4238" i="1"/>
  <c r="AO4237" i="1"/>
  <c r="AJ4237" i="1"/>
  <c r="AK4237" i="1"/>
  <c r="AJ4236" i="1"/>
  <c r="AM4236" i="1"/>
  <c r="AO4235" i="1"/>
  <c r="AJ4235" i="1"/>
  <c r="AM4235" i="1"/>
  <c r="AO4234" i="1"/>
  <c r="AJ4234" i="1"/>
  <c r="AL4234" i="1"/>
  <c r="AO4233" i="1"/>
  <c r="AJ4233" i="1"/>
  <c r="AK4233" i="1"/>
  <c r="AO4232" i="1"/>
  <c r="AJ4232" i="1"/>
  <c r="AM4232" i="1"/>
  <c r="AO4231" i="1"/>
  <c r="AJ4231" i="1"/>
  <c r="AN4231" i="1"/>
  <c r="AJ4230" i="1"/>
  <c r="AM4230" i="1"/>
  <c r="AO4229" i="1"/>
  <c r="AJ4229" i="1"/>
  <c r="AM4229" i="1"/>
  <c r="AO4228" i="1"/>
  <c r="AJ4228" i="1"/>
  <c r="AL4228" i="1"/>
  <c r="AO4227" i="1"/>
  <c r="AJ4227" i="1"/>
  <c r="AM4227" i="1"/>
  <c r="AO4226" i="1"/>
  <c r="AJ4226" i="1"/>
  <c r="AL4226" i="1"/>
  <c r="AO4225" i="1"/>
  <c r="AJ4225" i="1"/>
  <c r="AL4225" i="1"/>
  <c r="AJ4224" i="1"/>
  <c r="AM4224" i="1"/>
  <c r="AO4223" i="1"/>
  <c r="AJ4223" i="1"/>
  <c r="AM4223" i="1"/>
  <c r="AO4222" i="1"/>
  <c r="AJ4222" i="1"/>
  <c r="AN4222" i="1"/>
  <c r="AJ4221" i="1"/>
  <c r="AK4221" i="1"/>
  <c r="AO4220" i="1"/>
  <c r="AJ4220" i="1"/>
  <c r="AM4220" i="1"/>
  <c r="AO4219" i="1"/>
  <c r="AJ4219" i="1"/>
  <c r="AL4219" i="1"/>
  <c r="AO4218" i="1"/>
  <c r="AJ4218" i="1"/>
  <c r="AM4218" i="1"/>
  <c r="AJ4217" i="1"/>
  <c r="AK4217" i="1"/>
  <c r="AJ4207" i="1"/>
  <c r="AN4207" i="1"/>
  <c r="AO4207" i="1"/>
  <c r="AJ4208" i="1"/>
  <c r="AM4208" i="1"/>
  <c r="AJ4209" i="1"/>
  <c r="AM4209" i="1"/>
  <c r="AJ4210" i="1"/>
  <c r="AK4210" i="1"/>
  <c r="AO4210" i="1"/>
  <c r="AJ4211" i="1"/>
  <c r="AM4211" i="1"/>
  <c r="AO4211" i="1"/>
  <c r="AJ4212" i="1"/>
  <c r="AO4212" i="1"/>
  <c r="AJ4213" i="1"/>
  <c r="AL4213" i="1"/>
  <c r="AO4213" i="1"/>
  <c r="AJ4214" i="1"/>
  <c r="AL4214" i="1"/>
  <c r="AO4214" i="1"/>
  <c r="AJ4215" i="1"/>
  <c r="AO4215" i="1"/>
  <c r="AJ4216" i="1"/>
  <c r="AM4216" i="1"/>
  <c r="AO4216" i="1"/>
  <c r="AJ4201" i="1"/>
  <c r="AN4201" i="1"/>
  <c r="AO4201" i="1"/>
  <c r="AJ4202" i="1"/>
  <c r="AK4202" i="1"/>
  <c r="AO4202" i="1"/>
  <c r="AJ4203" i="1"/>
  <c r="AM4203" i="1"/>
  <c r="AO4203" i="1"/>
  <c r="AJ4204" i="1"/>
  <c r="AL4204" i="1"/>
  <c r="AO4204" i="1"/>
  <c r="AJ4205" i="1"/>
  <c r="AK4205" i="1"/>
  <c r="AO4205" i="1"/>
  <c r="AJ4206" i="1"/>
  <c r="AO4206" i="1"/>
  <c r="AJ4197" i="1"/>
  <c r="AJ4198" i="1"/>
  <c r="AN4198" i="1"/>
  <c r="AO4198" i="1"/>
  <c r="AJ4199" i="1"/>
  <c r="AK4199" i="1"/>
  <c r="AO4199" i="1"/>
  <c r="AJ4200" i="1"/>
  <c r="AN4200" i="1"/>
  <c r="AO4200" i="1"/>
  <c r="AJ4193" i="1"/>
  <c r="AM4193" i="1"/>
  <c r="AJ4194" i="1"/>
  <c r="AL4194" i="1"/>
  <c r="AO4194" i="1"/>
  <c r="AJ4195" i="1"/>
  <c r="AL4195" i="1"/>
  <c r="AO4195" i="1"/>
  <c r="AJ4196" i="1"/>
  <c r="AL4196" i="1"/>
  <c r="AO4196" i="1"/>
  <c r="AJ4188" i="1"/>
  <c r="AM4188" i="1"/>
  <c r="AJ4189" i="1"/>
  <c r="AM4189" i="1"/>
  <c r="AO4189" i="1"/>
  <c r="AJ4190" i="1"/>
  <c r="AO4190" i="1"/>
  <c r="AJ4191" i="1"/>
  <c r="AK4191" i="1"/>
  <c r="AO4191" i="1"/>
  <c r="AJ4192" i="1"/>
  <c r="AK4192" i="1"/>
  <c r="AO4192" i="1"/>
  <c r="AJ4184" i="1"/>
  <c r="AL4184" i="1"/>
  <c r="AJ4185" i="1"/>
  <c r="AN4185" i="1"/>
  <c r="AO4185" i="1"/>
  <c r="AJ4186" i="1"/>
  <c r="AN4186" i="1"/>
  <c r="AO4186" i="1"/>
  <c r="AJ4187" i="1"/>
  <c r="AL4187" i="1"/>
  <c r="AO4187" i="1"/>
  <c r="AJ4180" i="1"/>
  <c r="AJ4181" i="1"/>
  <c r="AL4181" i="1"/>
  <c r="AO4181" i="1"/>
  <c r="AJ4182" i="1"/>
  <c r="AM4182" i="1"/>
  <c r="AO4182" i="1"/>
  <c r="AJ4183" i="1"/>
  <c r="AO4183" i="1"/>
  <c r="AJ4170" i="1"/>
  <c r="AJ4171" i="1"/>
  <c r="AK4171" i="1"/>
  <c r="AO4171" i="1"/>
  <c r="AJ4172" i="1"/>
  <c r="AL4172" i="1"/>
  <c r="AO4172" i="1"/>
  <c r="AJ4173" i="1"/>
  <c r="AO4173" i="1"/>
  <c r="AJ4174" i="1"/>
  <c r="AK4174" i="1"/>
  <c r="AO4174" i="1"/>
  <c r="AJ4175" i="1"/>
  <c r="AK4175" i="1"/>
  <c r="AO4175" i="1"/>
  <c r="AJ4176" i="1"/>
  <c r="AJ4177" i="1"/>
  <c r="AN4177" i="1"/>
  <c r="AO4177" i="1"/>
  <c r="AJ4178" i="1"/>
  <c r="AK4178" i="1"/>
  <c r="AO4178" i="1"/>
  <c r="AJ4179" i="1"/>
  <c r="AK4179" i="1"/>
  <c r="AO4179" i="1"/>
  <c r="AJ4161" i="1"/>
  <c r="AK4161" i="1"/>
  <c r="AJ4162" i="1"/>
  <c r="AM4162" i="1"/>
  <c r="AJ4163" i="1"/>
  <c r="AM4163" i="1"/>
  <c r="AO4163" i="1"/>
  <c r="AJ4164" i="1"/>
  <c r="AM4164" i="1"/>
  <c r="AO4164" i="1"/>
  <c r="AJ4165" i="1"/>
  <c r="AM4165" i="1"/>
  <c r="AO4165" i="1"/>
  <c r="AJ4166" i="1"/>
  <c r="AO4166" i="1"/>
  <c r="AJ4167" i="1"/>
  <c r="AJ4168" i="1"/>
  <c r="AN4168" i="1"/>
  <c r="AO4168" i="1"/>
  <c r="AJ4169" i="1"/>
  <c r="AM4169" i="1"/>
  <c r="AO4169" i="1"/>
  <c r="AO4160" i="1"/>
  <c r="AJ4160" i="1"/>
  <c r="AM4160" i="1"/>
  <c r="AO4159" i="1"/>
  <c r="AJ4159" i="1"/>
  <c r="AN4159" i="1"/>
  <c r="AO4158" i="1"/>
  <c r="AJ4158" i="1"/>
  <c r="AM4158" i="1"/>
  <c r="AJ4157" i="1"/>
  <c r="AM4157" i="1"/>
  <c r="AO4156" i="1"/>
  <c r="AJ4156" i="1"/>
  <c r="AO4155" i="1"/>
  <c r="AJ4155" i="1"/>
  <c r="AN4155" i="1"/>
  <c r="AO4154" i="1"/>
  <c r="AJ4154" i="1"/>
  <c r="AO4153" i="1"/>
  <c r="AJ4153" i="1"/>
  <c r="AK4153" i="1"/>
  <c r="AJ4152" i="1"/>
  <c r="AN4152" i="1"/>
  <c r="AO4152" i="1"/>
  <c r="AJ4151" i="1"/>
  <c r="AM4151" i="1"/>
  <c r="AO4150" i="1"/>
  <c r="AJ4150" i="1"/>
  <c r="AM4150" i="1"/>
  <c r="AO4149" i="1"/>
  <c r="AJ4149" i="1"/>
  <c r="AO4148" i="1"/>
  <c r="AJ4148" i="1"/>
  <c r="AJ4147" i="1"/>
  <c r="AK4147" i="1"/>
  <c r="AO4146" i="1"/>
  <c r="AJ4146" i="1"/>
  <c r="AK4146" i="1"/>
  <c r="AO4145" i="1"/>
  <c r="AJ4145" i="1"/>
  <c r="AN4145" i="1"/>
  <c r="AJ4144" i="1"/>
  <c r="AN4144" i="1"/>
  <c r="AO4144" i="1"/>
  <c r="AJ4140" i="1"/>
  <c r="AJ4141" i="1"/>
  <c r="AK4141" i="1"/>
  <c r="AO4141" i="1"/>
  <c r="AJ4142" i="1"/>
  <c r="AK4142" i="1"/>
  <c r="AO4142" i="1"/>
  <c r="AJ4143" i="1"/>
  <c r="AO4143" i="1"/>
  <c r="AJ4136" i="1"/>
  <c r="AJ4137" i="1"/>
  <c r="AM4137" i="1"/>
  <c r="AJ4138" i="1"/>
  <c r="AJ4139" i="1"/>
  <c r="AK4139" i="1"/>
  <c r="AJ4127" i="1"/>
  <c r="AK4127" i="1"/>
  <c r="AJ4128" i="1"/>
  <c r="AK4128" i="1"/>
  <c r="AO4128" i="1"/>
  <c r="AJ4129" i="1"/>
  <c r="AK4129" i="1"/>
  <c r="AO4129" i="1"/>
  <c r="AJ4130" i="1"/>
  <c r="AO4130" i="1"/>
  <c r="AJ4131" i="1"/>
  <c r="AK4131" i="1"/>
  <c r="AJ4132" i="1"/>
  <c r="AK4132" i="1"/>
  <c r="AO4132" i="1"/>
  <c r="AJ4133" i="1"/>
  <c r="AO4133" i="1"/>
  <c r="AJ4134" i="1"/>
  <c r="AO4134" i="1"/>
  <c r="AJ4135" i="1"/>
  <c r="AO4135" i="1"/>
  <c r="AJ4121" i="1"/>
  <c r="AK4121" i="1"/>
  <c r="AJ4122" i="1"/>
  <c r="AN4122" i="1"/>
  <c r="AO4122" i="1"/>
  <c r="AJ4123" i="1"/>
  <c r="AK4123" i="1"/>
  <c r="AO4123" i="1"/>
  <c r="AJ4124" i="1"/>
  <c r="AO4124" i="1"/>
  <c r="AJ4125" i="1"/>
  <c r="AK4125" i="1"/>
  <c r="AO4125" i="1"/>
  <c r="AJ4126" i="1"/>
  <c r="AK4126" i="1"/>
  <c r="AO4126" i="1"/>
  <c r="AJ4115" i="1"/>
  <c r="AK4115" i="1"/>
  <c r="AJ4116" i="1"/>
  <c r="AK4116" i="1"/>
  <c r="AO4116" i="1"/>
  <c r="AJ4117" i="1"/>
  <c r="AO4117" i="1"/>
  <c r="AJ4118" i="1"/>
  <c r="AK4118" i="1"/>
  <c r="AO4118" i="1"/>
  <c r="AJ4119" i="1"/>
  <c r="AK4119" i="1"/>
  <c r="AO4119" i="1"/>
  <c r="AJ4120" i="1"/>
  <c r="AO4120" i="1"/>
  <c r="AJ4104" i="1"/>
  <c r="AK4104" i="1"/>
  <c r="AJ4105" i="1"/>
  <c r="AK4105" i="1"/>
  <c r="AJ4106" i="1"/>
  <c r="AK4106" i="1"/>
  <c r="AJ4107" i="1"/>
  <c r="AK4107" i="1"/>
  <c r="AO4107" i="1"/>
  <c r="AJ4108" i="1"/>
  <c r="AK4108" i="1"/>
  <c r="AO4108" i="1"/>
  <c r="AJ4109" i="1"/>
  <c r="AO4109" i="1"/>
  <c r="AJ4110" i="1"/>
  <c r="AK4110" i="1"/>
  <c r="AO4110" i="1"/>
  <c r="AJ4111" i="1"/>
  <c r="AO4111" i="1"/>
  <c r="AJ4112" i="1"/>
  <c r="AK4112" i="1"/>
  <c r="AO4112" i="1"/>
  <c r="AJ4113" i="1"/>
  <c r="AO4113" i="1"/>
  <c r="AJ4114" i="1"/>
  <c r="AK4114" i="1"/>
  <c r="AO4114" i="1"/>
  <c r="AJ4097" i="1"/>
  <c r="AK4097" i="1"/>
  <c r="AJ4098" i="1"/>
  <c r="AO4098" i="1"/>
  <c r="AJ4099" i="1"/>
  <c r="AO4099" i="1"/>
  <c r="AJ4100" i="1"/>
  <c r="AK4100" i="1"/>
  <c r="AO4100" i="1"/>
  <c r="AJ4101" i="1"/>
  <c r="AO4101" i="1"/>
  <c r="AJ4102" i="1"/>
  <c r="AK4102" i="1"/>
  <c r="AO4102" i="1"/>
  <c r="AJ4103" i="1"/>
  <c r="AK4103" i="1"/>
  <c r="AO4103" i="1"/>
  <c r="AJ4096" i="1"/>
  <c r="AK4096" i="1"/>
  <c r="AO4096" i="1"/>
  <c r="AJ4080" i="1"/>
  <c r="AK4080" i="1"/>
  <c r="AJ4081" i="1"/>
  <c r="AO4081" i="1"/>
  <c r="AJ4082" i="1"/>
  <c r="AK4082" i="1"/>
  <c r="AO4082" i="1"/>
  <c r="AJ4083" i="1"/>
  <c r="AK4083" i="1"/>
  <c r="AO4083" i="1"/>
  <c r="AJ4084" i="1"/>
  <c r="AK4084" i="1"/>
  <c r="AJ4085" i="1"/>
  <c r="AK4085" i="1"/>
  <c r="AO4085" i="1"/>
  <c r="AJ4086" i="1"/>
  <c r="AK4086" i="1"/>
  <c r="AO4086" i="1"/>
  <c r="AJ4087" i="1"/>
  <c r="AK4087" i="1"/>
  <c r="AO4087" i="1"/>
  <c r="AJ4088" i="1"/>
  <c r="AK4088" i="1"/>
  <c r="AO4088" i="1"/>
  <c r="AJ4089" i="1"/>
  <c r="AK4089" i="1"/>
  <c r="AJ4090" i="1"/>
  <c r="AL4090" i="1"/>
  <c r="AO4090" i="1"/>
  <c r="AJ4091" i="1"/>
  <c r="AK4091" i="1"/>
  <c r="AO4091" i="1"/>
  <c r="AJ4092" i="1"/>
  <c r="AN4092" i="1"/>
  <c r="AO4092" i="1"/>
  <c r="AJ4093" i="1"/>
  <c r="AO4093" i="1"/>
  <c r="AJ4094" i="1"/>
  <c r="AN4094" i="1"/>
  <c r="AO4094" i="1"/>
  <c r="AJ4095" i="1"/>
  <c r="AO4095" i="1"/>
  <c r="AJ4069" i="1"/>
  <c r="AK4069" i="1"/>
  <c r="AJ4070" i="1"/>
  <c r="AM4070" i="1"/>
  <c r="AO4070" i="1"/>
  <c r="AJ4071" i="1"/>
  <c r="AM4071" i="1"/>
  <c r="AO4071" i="1"/>
  <c r="AJ4072" i="1"/>
  <c r="AM4072" i="1"/>
  <c r="AO4072" i="1"/>
  <c r="AJ4073" i="1"/>
  <c r="AK4073" i="1"/>
  <c r="AO4073" i="1"/>
  <c r="AJ4074" i="1"/>
  <c r="AN4074" i="1"/>
  <c r="AO4074" i="1"/>
  <c r="AJ4075" i="1"/>
  <c r="AN4075" i="1"/>
  <c r="AO4075" i="1"/>
  <c r="AJ4076" i="1"/>
  <c r="AO4076" i="1"/>
  <c r="AJ4077" i="1"/>
  <c r="AL4077" i="1"/>
  <c r="AO4077" i="1"/>
  <c r="AJ4078" i="1"/>
  <c r="AO4078" i="1"/>
  <c r="AJ4079" i="1"/>
  <c r="AK4079" i="1"/>
  <c r="AO4079" i="1"/>
  <c r="AJ4064" i="1"/>
  <c r="AN4064" i="1"/>
  <c r="AO4064" i="1"/>
  <c r="AJ4065" i="1"/>
  <c r="AO4065" i="1"/>
  <c r="AJ4066" i="1"/>
  <c r="AM4066" i="1"/>
  <c r="AO4066" i="1"/>
  <c r="AJ4067" i="1"/>
  <c r="AO4067" i="1"/>
  <c r="AJ4068" i="1"/>
  <c r="AO4068" i="1"/>
  <c r="AJ4061" i="1"/>
  <c r="AN4061" i="1"/>
  <c r="AO4061" i="1"/>
  <c r="AJ4062" i="1"/>
  <c r="AN4062" i="1"/>
  <c r="AO4062" i="1"/>
  <c r="AJ4063" i="1"/>
  <c r="AK4063" i="1"/>
  <c r="AO4063" i="1"/>
  <c r="AJ4055" i="1"/>
  <c r="AJ4056" i="1"/>
  <c r="AO4056" i="1"/>
  <c r="AJ4057" i="1"/>
  <c r="AO4057" i="1"/>
  <c r="AJ4058" i="1"/>
  <c r="AL4058" i="1"/>
  <c r="AO4058" i="1"/>
  <c r="AJ4059" i="1"/>
  <c r="AN4059" i="1"/>
  <c r="AO4059" i="1"/>
  <c r="AJ4060" i="1"/>
  <c r="AN4060" i="1"/>
  <c r="AO4060" i="1"/>
  <c r="AJ4049" i="1"/>
  <c r="AJ4050" i="1"/>
  <c r="AM4050" i="1"/>
  <c r="AO4050" i="1"/>
  <c r="AJ4051" i="1"/>
  <c r="AN4051" i="1"/>
  <c r="AO4051" i="1"/>
  <c r="AJ4052" i="1"/>
  <c r="AK4052" i="1"/>
  <c r="AO4052" i="1"/>
  <c r="AJ4053" i="1"/>
  <c r="AK4053" i="1"/>
  <c r="AO4053" i="1"/>
  <c r="AJ4054" i="1"/>
  <c r="AL4054" i="1"/>
  <c r="AO4054" i="1"/>
  <c r="AJ4045" i="1"/>
  <c r="AJ4046" i="1"/>
  <c r="AO4046" i="1"/>
  <c r="AJ4047" i="1"/>
  <c r="AM4047" i="1"/>
  <c r="AO4047" i="1"/>
  <c r="AJ4048" i="1"/>
  <c r="AK4048" i="1"/>
  <c r="AO4048" i="1"/>
  <c r="AJ4042" i="1"/>
  <c r="AN4042" i="1"/>
  <c r="AO4042" i="1"/>
  <c r="AJ4043" i="1"/>
  <c r="AN4043" i="1"/>
  <c r="AO4043" i="1"/>
  <c r="AJ4044" i="1"/>
  <c r="AM4044" i="1"/>
  <c r="AO4044" i="1"/>
  <c r="AJ4037" i="1"/>
  <c r="AN4037" i="1"/>
  <c r="AO4037" i="1"/>
  <c r="AJ4038" i="1"/>
  <c r="AM4038" i="1"/>
  <c r="AO4038" i="1"/>
  <c r="AJ4039" i="1"/>
  <c r="AM4039" i="1"/>
  <c r="AO4039" i="1"/>
  <c r="AJ4040" i="1"/>
  <c r="AN4040" i="1"/>
  <c r="AO4040" i="1"/>
  <c r="AJ4041" i="1"/>
  <c r="AK4041" i="1"/>
  <c r="AO4041" i="1"/>
  <c r="AO4036" i="1"/>
  <c r="AJ4036" i="1"/>
  <c r="AN4036" i="1"/>
  <c r="AO4035" i="1"/>
  <c r="AJ4035" i="1"/>
  <c r="AM4035" i="1"/>
  <c r="AO4034" i="1"/>
  <c r="AJ4034" i="1"/>
  <c r="AM4034" i="1"/>
  <c r="AO4033" i="1"/>
  <c r="AJ4033" i="1"/>
  <c r="AK4033" i="1"/>
  <c r="AJ4032" i="1"/>
  <c r="AL4032" i="1"/>
  <c r="AO4031" i="1"/>
  <c r="AJ4031" i="1"/>
  <c r="AL4031" i="1"/>
  <c r="AO4030" i="1"/>
  <c r="AJ4030" i="1"/>
  <c r="AN4030" i="1"/>
  <c r="AO4029" i="1"/>
  <c r="AJ4029" i="1"/>
  <c r="AO4028" i="1"/>
  <c r="AJ4028" i="1"/>
  <c r="AM4028" i="1"/>
  <c r="AJ4027" i="1"/>
  <c r="AK4027" i="1"/>
  <c r="AO4026" i="1"/>
  <c r="AJ4026" i="1"/>
  <c r="AM4026" i="1"/>
  <c r="AO4025" i="1"/>
  <c r="AJ4025" i="1"/>
  <c r="AK4025" i="1"/>
  <c r="AO4024" i="1"/>
  <c r="AJ4024" i="1"/>
  <c r="AM4024" i="1"/>
  <c r="AO4023" i="1"/>
  <c r="AJ4023" i="1"/>
  <c r="AO4022" i="1"/>
  <c r="AJ4022" i="1"/>
  <c r="AM4022" i="1"/>
  <c r="AJ4021" i="1"/>
  <c r="AM4021" i="1"/>
  <c r="AO4020" i="1"/>
  <c r="AJ4020" i="1"/>
  <c r="AN4020" i="1"/>
  <c r="AO4019" i="1"/>
  <c r="AJ4019" i="1"/>
  <c r="AK4019" i="1"/>
  <c r="AO4018" i="1"/>
  <c r="AJ4018" i="1"/>
  <c r="AK4018" i="1"/>
  <c r="AJ4017" i="1"/>
  <c r="AO4016" i="1"/>
  <c r="AJ4016" i="1"/>
  <c r="AL4016" i="1"/>
  <c r="AO4015" i="1"/>
  <c r="AJ4015" i="1"/>
  <c r="AM4015" i="1"/>
  <c r="AO4014" i="1"/>
  <c r="AJ4014" i="1"/>
  <c r="AO4013" i="1"/>
  <c r="AJ4013" i="1"/>
  <c r="AO4012" i="1"/>
  <c r="AJ4012" i="1"/>
  <c r="AJ4011" i="1"/>
  <c r="AL4011" i="1"/>
  <c r="AO4010" i="1"/>
  <c r="AJ4010" i="1"/>
  <c r="AM4010" i="1"/>
  <c r="AO4009" i="1"/>
  <c r="AJ4009" i="1"/>
  <c r="AM4009" i="1"/>
  <c r="AO4008" i="1"/>
  <c r="AJ4008" i="1"/>
  <c r="AO4007" i="1"/>
  <c r="AJ4007" i="1"/>
  <c r="AM4007" i="1"/>
  <c r="AO4006" i="1"/>
  <c r="AJ4006" i="1"/>
  <c r="AO4005" i="1"/>
  <c r="AJ4005" i="1"/>
  <c r="AN4005" i="1"/>
  <c r="AO4004" i="1"/>
  <c r="AJ4004" i="1"/>
  <c r="AM4004" i="1"/>
  <c r="AO4003" i="1"/>
  <c r="AJ4003" i="1"/>
  <c r="AM4003" i="1"/>
  <c r="AJ4002" i="1"/>
  <c r="AN4002" i="1"/>
  <c r="AO4002" i="1"/>
  <c r="AJ4001" i="1"/>
  <c r="AM4001" i="1"/>
  <c r="AO4000" i="1"/>
  <c r="AJ4000" i="1"/>
  <c r="AO3999" i="1"/>
  <c r="AJ3999" i="1"/>
  <c r="AM3999" i="1"/>
  <c r="AO3998" i="1"/>
  <c r="AJ3998" i="1"/>
  <c r="AK3998" i="1"/>
  <c r="AO3997" i="1"/>
  <c r="AJ3997" i="1"/>
  <c r="AO3996" i="1"/>
  <c r="AJ3996" i="1"/>
  <c r="AK3996" i="1"/>
  <c r="AO3995" i="1"/>
  <c r="AJ3995" i="1"/>
  <c r="AO3994" i="1"/>
  <c r="AJ3994" i="1"/>
  <c r="AK3994" i="1"/>
  <c r="AJ3993" i="1"/>
  <c r="AM3993" i="1"/>
  <c r="AJ3992" i="1"/>
  <c r="AN3992" i="1"/>
  <c r="AO3992" i="1"/>
  <c r="AO3991" i="1"/>
  <c r="AJ3991" i="1"/>
  <c r="AO3990" i="1"/>
  <c r="AJ3990" i="1"/>
  <c r="AO3989" i="1"/>
  <c r="AJ3989" i="1"/>
  <c r="AM3989" i="1"/>
  <c r="AO3988" i="1"/>
  <c r="AJ3988" i="1"/>
  <c r="AN3988" i="1"/>
  <c r="AJ3987" i="1"/>
  <c r="AN3987" i="1"/>
  <c r="AO3987" i="1"/>
  <c r="AO3986" i="1"/>
  <c r="AJ3986" i="1"/>
  <c r="AO3985" i="1"/>
  <c r="AJ3985" i="1"/>
  <c r="AL3985" i="1"/>
  <c r="AO3984" i="1"/>
  <c r="AJ3984" i="1"/>
  <c r="AM3984" i="1"/>
  <c r="AJ3983" i="1"/>
  <c r="AN3983" i="1"/>
  <c r="AO3983" i="1"/>
  <c r="AO3982" i="1"/>
  <c r="AJ3982" i="1"/>
  <c r="AM3982" i="1"/>
  <c r="AO3981" i="1"/>
  <c r="AJ3981" i="1"/>
  <c r="AM3981" i="1"/>
  <c r="AO3980" i="1"/>
  <c r="AJ3980" i="1"/>
  <c r="AM3980" i="1"/>
  <c r="AO3979" i="1"/>
  <c r="AJ3979" i="1"/>
  <c r="AL3979" i="1"/>
  <c r="AO3978" i="1"/>
  <c r="AJ3978" i="1"/>
  <c r="AK3978" i="1"/>
  <c r="AJ3977" i="1"/>
  <c r="AM3977" i="1"/>
  <c r="AO3976" i="1"/>
  <c r="AJ3976" i="1"/>
  <c r="AN3976" i="1"/>
  <c r="AO3975" i="1"/>
  <c r="AJ3975" i="1"/>
  <c r="AM3975" i="1"/>
  <c r="AO3974" i="1"/>
  <c r="AJ3974" i="1"/>
  <c r="AL3974" i="1"/>
  <c r="AO3973" i="1"/>
  <c r="AJ3973" i="1"/>
  <c r="AN3973" i="1"/>
  <c r="AJ3972" i="1"/>
  <c r="AO3971" i="1"/>
  <c r="AJ3971" i="1"/>
  <c r="AM3971" i="1"/>
  <c r="AO3970" i="1"/>
  <c r="AJ3970" i="1"/>
  <c r="AN3970" i="1"/>
  <c r="AJ3969" i="1"/>
  <c r="AL3969" i="1"/>
  <c r="AJ3968" i="1"/>
  <c r="AK3968" i="1"/>
  <c r="AO3967" i="1"/>
  <c r="AJ3967" i="1"/>
  <c r="AK3967" i="1"/>
  <c r="AO3966" i="1"/>
  <c r="AJ3966" i="1"/>
  <c r="AM3966" i="1"/>
  <c r="AO3965" i="1"/>
  <c r="AJ3965" i="1"/>
  <c r="AJ3964" i="1"/>
  <c r="AJ3961" i="1"/>
  <c r="AM3961" i="1"/>
  <c r="AJ3962" i="1"/>
  <c r="AN3962" i="1"/>
  <c r="AO3962" i="1"/>
  <c r="AJ3963" i="1"/>
  <c r="AK3963" i="1"/>
  <c r="AO3963" i="1"/>
  <c r="AO3960" i="1"/>
  <c r="AJ3960" i="1"/>
  <c r="AL3960" i="1"/>
  <c r="AO3959" i="1"/>
  <c r="AJ3959" i="1"/>
  <c r="AM3959" i="1"/>
  <c r="AO3958" i="1"/>
  <c r="AJ3958" i="1"/>
  <c r="AM3958" i="1"/>
  <c r="AJ3957" i="1"/>
  <c r="AN3957" i="1"/>
  <c r="AO3957" i="1"/>
  <c r="AO3956" i="1"/>
  <c r="AJ3956" i="1"/>
  <c r="AN3956" i="1"/>
  <c r="AO3955" i="1"/>
  <c r="AJ3955" i="1"/>
  <c r="AN3955" i="1"/>
  <c r="AO3954" i="1"/>
  <c r="AJ3954" i="1"/>
  <c r="AN3954" i="1"/>
  <c r="AJ3953" i="1"/>
  <c r="AO3952" i="1"/>
  <c r="AJ3952" i="1"/>
  <c r="AO3951" i="1"/>
  <c r="AJ3951" i="1"/>
  <c r="AL3951" i="1"/>
  <c r="AJ3950" i="1"/>
  <c r="AL3950" i="1"/>
  <c r="AJ3946" i="1"/>
  <c r="AK3946" i="1"/>
  <c r="AJ3947" i="1"/>
  <c r="AO3947" i="1"/>
  <c r="AJ3948" i="1"/>
  <c r="AM3948" i="1"/>
  <c r="AO3948" i="1"/>
  <c r="AJ3949" i="1"/>
  <c r="AN3949" i="1"/>
  <c r="AO3949" i="1"/>
  <c r="AJ3943" i="1"/>
  <c r="AK3943" i="1"/>
  <c r="AJ3944" i="1"/>
  <c r="AN3944" i="1"/>
  <c r="AO3944" i="1"/>
  <c r="AJ3945" i="1"/>
  <c r="AO3945" i="1"/>
  <c r="AO3942" i="1"/>
  <c r="AJ3942" i="1"/>
  <c r="AN3942" i="1"/>
  <c r="AO3941" i="1"/>
  <c r="AJ3941" i="1"/>
  <c r="AO3940" i="1"/>
  <c r="AJ3940" i="1"/>
  <c r="AM3940" i="1"/>
  <c r="AJ3939" i="1"/>
  <c r="AK3939" i="1"/>
  <c r="AO3938" i="1"/>
  <c r="AJ3938" i="1"/>
  <c r="AL3938" i="1"/>
  <c r="AO3937" i="1"/>
  <c r="AJ3937" i="1"/>
  <c r="AO3936" i="1"/>
  <c r="AJ3936" i="1"/>
  <c r="AL3936" i="1"/>
  <c r="AO3935" i="1"/>
  <c r="AJ3935" i="1"/>
  <c r="AK3935" i="1"/>
  <c r="AO3934" i="1"/>
  <c r="AJ3934" i="1"/>
  <c r="AK3934" i="1"/>
  <c r="AJ3933" i="1"/>
  <c r="AL3933" i="1"/>
  <c r="AJ3932" i="1"/>
  <c r="AM3932" i="1"/>
  <c r="AJ3922" i="1"/>
  <c r="AK3922" i="1"/>
  <c r="AJ3923" i="1"/>
  <c r="AL3923" i="1"/>
  <c r="AO3923" i="1"/>
  <c r="AJ3924" i="1"/>
  <c r="AO3924" i="1"/>
  <c r="AJ3925" i="1"/>
  <c r="AK3925" i="1"/>
  <c r="AO3925" i="1"/>
  <c r="AJ3926" i="1"/>
  <c r="AN3926" i="1"/>
  <c r="AO3926" i="1"/>
  <c r="AJ3927" i="1"/>
  <c r="AM3927" i="1"/>
  <c r="AJ3928" i="1"/>
  <c r="AN3928" i="1"/>
  <c r="AO3928" i="1"/>
  <c r="AJ3929" i="1"/>
  <c r="AN3929" i="1"/>
  <c r="AO3929" i="1"/>
  <c r="AJ3930" i="1"/>
  <c r="AO3930" i="1"/>
  <c r="AJ3931" i="1"/>
  <c r="AO3931" i="1"/>
  <c r="AO3921" i="1"/>
  <c r="AJ3921" i="1"/>
  <c r="AO3920" i="1"/>
  <c r="AJ3920" i="1"/>
  <c r="AN3920" i="1"/>
  <c r="AO3919" i="1"/>
  <c r="AJ3919" i="1"/>
  <c r="AM3919" i="1"/>
  <c r="AJ3918" i="1"/>
  <c r="AL3918" i="1"/>
  <c r="AJ3917" i="1"/>
  <c r="AM3917" i="1"/>
  <c r="AO3916" i="1"/>
  <c r="AJ3916" i="1"/>
  <c r="AO3915" i="1"/>
  <c r="AJ3915" i="1"/>
  <c r="AL3915" i="1"/>
  <c r="AJ3914" i="1"/>
  <c r="AM3914" i="1"/>
  <c r="AO3913" i="1"/>
  <c r="AJ3913" i="1"/>
  <c r="AK3913" i="1"/>
  <c r="AO3912" i="1"/>
  <c r="AJ3912" i="1"/>
  <c r="AN3912" i="1"/>
  <c r="AO3911" i="1"/>
  <c r="AJ3911" i="1"/>
  <c r="AO3910" i="1"/>
  <c r="AJ3910" i="1"/>
  <c r="AM3910" i="1"/>
  <c r="AO3909" i="1"/>
  <c r="AJ3909" i="1"/>
  <c r="AN3909" i="1"/>
  <c r="AO3908" i="1"/>
  <c r="AJ3908" i="1"/>
  <c r="AK3908" i="1"/>
  <c r="AJ3907" i="1"/>
  <c r="AJ3906" i="1"/>
  <c r="AJ3897" i="1"/>
  <c r="AK3897" i="1"/>
  <c r="AJ3898" i="1"/>
  <c r="AL3898" i="1"/>
  <c r="AO3898" i="1"/>
  <c r="AJ3899" i="1"/>
  <c r="AK3899" i="1"/>
  <c r="AO3899" i="1"/>
  <c r="AJ3900" i="1"/>
  <c r="AK3900" i="1"/>
  <c r="AO3900" i="1"/>
  <c r="AJ3901" i="1"/>
  <c r="AM3901" i="1"/>
  <c r="AJ3902" i="1"/>
  <c r="AM3902" i="1"/>
  <c r="AO3902" i="1"/>
  <c r="AJ3903" i="1"/>
  <c r="AM3903" i="1"/>
  <c r="AO3903" i="1"/>
  <c r="AJ3904" i="1"/>
  <c r="AN3904" i="1"/>
  <c r="AO3904" i="1"/>
  <c r="AJ3905" i="1"/>
  <c r="AO3905" i="1"/>
  <c r="AO3896" i="1"/>
  <c r="AJ3896" i="1"/>
  <c r="AK3896" i="1"/>
  <c r="AO3895" i="1"/>
  <c r="AJ3895" i="1"/>
  <c r="AL3895" i="1"/>
  <c r="AO3894" i="1"/>
  <c r="AJ3894" i="1"/>
  <c r="AL3894" i="1"/>
  <c r="AO3893" i="1"/>
  <c r="AJ3893" i="1"/>
  <c r="AO3892" i="1"/>
  <c r="AJ3892" i="1"/>
  <c r="AM3892" i="1"/>
  <c r="AO3891" i="1"/>
  <c r="AJ3891" i="1"/>
  <c r="AN3891" i="1"/>
  <c r="AJ3890" i="1"/>
  <c r="AL3890" i="1"/>
  <c r="AJ3889" i="1"/>
  <c r="AM3889" i="1"/>
  <c r="AO3888" i="1"/>
  <c r="AJ3888" i="1"/>
  <c r="AN3888" i="1"/>
  <c r="AO3887" i="1"/>
  <c r="AJ3887" i="1"/>
  <c r="AL3887" i="1"/>
  <c r="AO3886" i="1"/>
  <c r="AJ3886" i="1"/>
  <c r="AL3886" i="1"/>
  <c r="AO3885" i="1"/>
  <c r="AJ3885" i="1"/>
  <c r="AO3884" i="1"/>
  <c r="AJ3884" i="1"/>
  <c r="AL3884" i="1"/>
  <c r="AJ3883" i="1"/>
  <c r="AN3883" i="1"/>
  <c r="AO3883" i="1"/>
  <c r="AJ3879" i="1"/>
  <c r="AM3879" i="1"/>
  <c r="AJ3880" i="1"/>
  <c r="AO3880" i="1"/>
  <c r="AJ3881" i="1"/>
  <c r="AN3881" i="1"/>
  <c r="AO3881" i="1"/>
  <c r="AJ3882" i="1"/>
  <c r="AO3882" i="1"/>
  <c r="AO3878" i="1"/>
  <c r="AJ3878" i="1"/>
  <c r="AO3877" i="1"/>
  <c r="AJ3877" i="1"/>
  <c r="AO3876" i="1"/>
  <c r="AJ3876" i="1"/>
  <c r="AJ3875" i="1"/>
  <c r="AO3874" i="1"/>
  <c r="AJ3874" i="1"/>
  <c r="AK3874" i="1"/>
  <c r="AO3873" i="1"/>
  <c r="AJ3873" i="1"/>
  <c r="AN3873" i="1"/>
  <c r="AO3872" i="1"/>
  <c r="AJ3872" i="1"/>
  <c r="AJ3871" i="1"/>
  <c r="AM3871" i="1"/>
  <c r="AO3870" i="1"/>
  <c r="AJ3870" i="1"/>
  <c r="AK3870" i="1"/>
  <c r="AO3869" i="1"/>
  <c r="AJ3869" i="1"/>
  <c r="AM3869" i="1"/>
  <c r="AO3868" i="1"/>
  <c r="AJ3868" i="1"/>
  <c r="AL3868" i="1"/>
  <c r="AO3867" i="1"/>
  <c r="AJ3867" i="1"/>
  <c r="AO3866" i="1"/>
  <c r="AJ3866" i="1"/>
  <c r="AK3866" i="1"/>
  <c r="AO3865" i="1"/>
  <c r="AJ3865" i="1"/>
  <c r="AK3865" i="1"/>
  <c r="AO3864" i="1"/>
  <c r="AJ3864" i="1"/>
  <c r="AN3864" i="1"/>
  <c r="AO3863" i="1"/>
  <c r="AJ3863" i="1"/>
  <c r="AM3863" i="1"/>
  <c r="AO3862" i="1"/>
  <c r="AJ3862" i="1"/>
  <c r="AK3862" i="1"/>
  <c r="AO3861" i="1"/>
  <c r="AJ3861" i="1"/>
  <c r="AJ3860" i="1"/>
  <c r="AK3860" i="1"/>
  <c r="AJ3859" i="1"/>
  <c r="AK3859" i="1"/>
  <c r="AO3858" i="1"/>
  <c r="AJ3858" i="1"/>
  <c r="AO3857" i="1"/>
  <c r="AJ3857" i="1"/>
  <c r="AJ3856" i="1"/>
  <c r="AN3856" i="1"/>
  <c r="AO3856" i="1"/>
  <c r="AJ3852" i="1"/>
  <c r="AK3852" i="1"/>
  <c r="AJ3853" i="1"/>
  <c r="AO3853" i="1"/>
  <c r="AJ3854" i="1"/>
  <c r="AL3854" i="1"/>
  <c r="AO3854" i="1"/>
  <c r="AJ3855" i="1"/>
  <c r="AK3855" i="1"/>
  <c r="AO3855" i="1"/>
  <c r="AJ3848" i="1"/>
  <c r="AL3848" i="1"/>
  <c r="AJ3849" i="1"/>
  <c r="AM3849" i="1"/>
  <c r="AO3849" i="1"/>
  <c r="AJ3850" i="1"/>
  <c r="AM3850" i="1"/>
  <c r="AO3850" i="1"/>
  <c r="AJ3851" i="1"/>
  <c r="AO3851" i="1"/>
  <c r="AO3847" i="1"/>
  <c r="AJ3847" i="1"/>
  <c r="AM3847" i="1"/>
  <c r="AO3846" i="1"/>
  <c r="AJ3846" i="1"/>
  <c r="AJ3845" i="1"/>
  <c r="AL3845" i="1"/>
  <c r="AO3844" i="1"/>
  <c r="AJ3844" i="1"/>
  <c r="AL3844" i="1"/>
  <c r="AO3843" i="1"/>
  <c r="AJ3843" i="1"/>
  <c r="AK3843" i="1"/>
  <c r="AJ3842" i="1"/>
  <c r="AN3842" i="1"/>
  <c r="AO3842" i="1"/>
  <c r="AO3841" i="1"/>
  <c r="AJ3841" i="1"/>
  <c r="AO3840" i="1"/>
  <c r="AJ3840" i="1"/>
  <c r="AL3840" i="1"/>
  <c r="AO3839" i="1"/>
  <c r="AJ3839" i="1"/>
  <c r="AJ3838" i="1"/>
  <c r="AL3838" i="1"/>
  <c r="AJ3835" i="1"/>
  <c r="AL3835" i="1"/>
  <c r="AJ3836" i="1"/>
  <c r="AN3836" i="1"/>
  <c r="AO3836" i="1"/>
  <c r="AJ3837" i="1"/>
  <c r="AL3837" i="1"/>
  <c r="AO3837" i="1"/>
  <c r="AJ3829" i="1"/>
  <c r="AK3829" i="1"/>
  <c r="AJ3830" i="1"/>
  <c r="AJ3831" i="1"/>
  <c r="AM3831" i="1"/>
  <c r="AO3831" i="1"/>
  <c r="AJ3832" i="1"/>
  <c r="AM3832" i="1"/>
  <c r="AO3832" i="1"/>
  <c r="AJ3833" i="1"/>
  <c r="AO3833" i="1"/>
  <c r="AJ3834" i="1"/>
  <c r="AK3834" i="1"/>
  <c r="AO3834" i="1"/>
  <c r="AO3828" i="1"/>
  <c r="AJ3828" i="1"/>
  <c r="AK3828" i="1"/>
  <c r="AO3827" i="1"/>
  <c r="AJ3827" i="1"/>
  <c r="AM3827" i="1"/>
  <c r="AO3826" i="1"/>
  <c r="AJ3826" i="1"/>
  <c r="AK3826" i="1"/>
  <c r="AO3825" i="1"/>
  <c r="AJ3825" i="1"/>
  <c r="AM3825" i="1"/>
  <c r="AJ3824" i="1"/>
  <c r="AN3824" i="1"/>
  <c r="AO3824" i="1"/>
  <c r="AJ3823" i="1"/>
  <c r="AK3823" i="1"/>
  <c r="AO3823" i="1"/>
  <c r="AJ3807" i="1"/>
  <c r="AK3807" i="1"/>
  <c r="AJ3808" i="1"/>
  <c r="AN3808" i="1"/>
  <c r="AO3808" i="1"/>
  <c r="AJ3809" i="1"/>
  <c r="AL3809" i="1"/>
  <c r="AO3809" i="1"/>
  <c r="AJ3810" i="1"/>
  <c r="AO3810" i="1"/>
  <c r="AJ3811" i="1"/>
  <c r="AK3811" i="1"/>
  <c r="AJ3812" i="1"/>
  <c r="AM3812" i="1"/>
  <c r="AO3812" i="1"/>
  <c r="AJ3813" i="1"/>
  <c r="AK3813" i="1"/>
  <c r="AO3813" i="1"/>
  <c r="AJ3814" i="1"/>
  <c r="AK3814" i="1"/>
  <c r="AO3814" i="1"/>
  <c r="AJ3815" i="1"/>
  <c r="AL3815" i="1"/>
  <c r="AO3815" i="1"/>
  <c r="AJ3816" i="1"/>
  <c r="AN3816" i="1"/>
  <c r="AO3816" i="1"/>
  <c r="AJ3817" i="1"/>
  <c r="AL3817" i="1"/>
  <c r="AJ3818" i="1"/>
  <c r="AM3818" i="1"/>
  <c r="AO3818" i="1"/>
  <c r="AJ3819" i="1"/>
  <c r="AO3819" i="1"/>
  <c r="AJ3820" i="1"/>
  <c r="AK3820" i="1"/>
  <c r="AO3820" i="1"/>
  <c r="AJ3821" i="1"/>
  <c r="AN3821" i="1"/>
  <c r="AO3821" i="1"/>
  <c r="AJ3822" i="1"/>
  <c r="AO3822" i="1"/>
  <c r="AO3806" i="1"/>
  <c r="AJ3806" i="1"/>
  <c r="AM3806" i="1"/>
  <c r="AO3805" i="1"/>
  <c r="AJ3805" i="1"/>
  <c r="AM3805" i="1"/>
  <c r="AO3804" i="1"/>
  <c r="AJ3804" i="1"/>
  <c r="AN3804" i="1"/>
  <c r="AJ3803" i="1"/>
  <c r="AK3803" i="1"/>
  <c r="AO3802" i="1"/>
  <c r="AJ3802" i="1"/>
  <c r="AK3802" i="1"/>
  <c r="AJ3801" i="1"/>
  <c r="AN3801" i="1"/>
  <c r="AO3801" i="1"/>
  <c r="AO3800" i="1"/>
  <c r="AJ3800" i="1"/>
  <c r="AM3800" i="1"/>
  <c r="AO3799" i="1"/>
  <c r="AJ3799" i="1"/>
  <c r="AL3799" i="1"/>
  <c r="AO3798" i="1"/>
  <c r="AJ3798" i="1"/>
  <c r="AK3798" i="1"/>
  <c r="AJ3797" i="1"/>
  <c r="AL3797" i="1"/>
  <c r="AO3796" i="1"/>
  <c r="AJ3796" i="1"/>
  <c r="AN3796" i="1"/>
  <c r="AO3795" i="1"/>
  <c r="AJ3795" i="1"/>
  <c r="AN3795" i="1"/>
  <c r="AO3794" i="1"/>
  <c r="AJ3794" i="1"/>
  <c r="AM3794" i="1"/>
  <c r="AJ3793" i="1"/>
  <c r="AJ3792" i="1"/>
  <c r="AO3792" i="1"/>
  <c r="AJ3790" i="1"/>
  <c r="AM3790" i="1"/>
  <c r="AJ3791" i="1"/>
  <c r="AL3791" i="1"/>
  <c r="AO3791" i="1"/>
  <c r="AJ3786" i="1"/>
  <c r="AN3786" i="1"/>
  <c r="AO3786" i="1"/>
  <c r="AJ3787" i="1"/>
  <c r="AK3787" i="1"/>
  <c r="AO3787" i="1"/>
  <c r="AJ3788" i="1"/>
  <c r="AM3788" i="1"/>
  <c r="AO3788" i="1"/>
  <c r="AJ3789" i="1"/>
  <c r="AM3789" i="1"/>
  <c r="AO3789" i="1"/>
  <c r="AJ3784" i="1"/>
  <c r="AJ3785" i="1"/>
  <c r="AO3785" i="1"/>
  <c r="AO3783" i="1"/>
  <c r="AJ3783" i="1"/>
  <c r="AO3782" i="1"/>
  <c r="AJ3782" i="1"/>
  <c r="AK3782" i="1"/>
  <c r="AO3781" i="1"/>
  <c r="AJ3781" i="1"/>
  <c r="AM3781" i="1"/>
  <c r="AO3780" i="1"/>
  <c r="AJ3780" i="1"/>
  <c r="AL3780" i="1"/>
  <c r="AO3779" i="1"/>
  <c r="AJ3779" i="1"/>
  <c r="AK3779" i="1"/>
  <c r="AO3778" i="1"/>
  <c r="AJ3778" i="1"/>
  <c r="AM3778" i="1"/>
  <c r="AJ3777" i="1"/>
  <c r="AN3777" i="1"/>
  <c r="AO3777" i="1"/>
  <c r="AJ3776" i="1"/>
  <c r="AN3776" i="1"/>
  <c r="AO3776" i="1"/>
  <c r="AJ3771" i="1"/>
  <c r="AN3771" i="1"/>
  <c r="AO3771" i="1"/>
  <c r="AJ3772" i="1"/>
  <c r="AL3772" i="1"/>
  <c r="AO3772" i="1"/>
  <c r="AJ3773" i="1"/>
  <c r="AO3773" i="1"/>
  <c r="AJ3774" i="1"/>
  <c r="AN3774" i="1"/>
  <c r="AO3774" i="1"/>
  <c r="AJ3775" i="1"/>
  <c r="AO3775" i="1"/>
  <c r="AO3770" i="1"/>
  <c r="AJ3770" i="1"/>
  <c r="AM3770" i="1"/>
  <c r="AO3769" i="1"/>
  <c r="AJ3769" i="1"/>
  <c r="AK3769" i="1"/>
  <c r="AO3768" i="1"/>
  <c r="AJ3768" i="1"/>
  <c r="AL3768" i="1"/>
  <c r="AO3767" i="1"/>
  <c r="AJ3767" i="1"/>
  <c r="AM3767" i="1"/>
  <c r="AJ3766" i="1"/>
  <c r="AM3766" i="1"/>
  <c r="AJ3760" i="1"/>
  <c r="AJ3761" i="1"/>
  <c r="AJ3762" i="1"/>
  <c r="AO3762" i="1"/>
  <c r="AJ3763" i="1"/>
  <c r="AN3763" i="1"/>
  <c r="AO3763" i="1"/>
  <c r="AJ3764" i="1"/>
  <c r="AK3764" i="1"/>
  <c r="AO3764" i="1"/>
  <c r="AJ3765" i="1"/>
  <c r="AO3765" i="1"/>
  <c r="AO3759" i="1"/>
  <c r="AJ3759" i="1"/>
  <c r="AL3759" i="1"/>
  <c r="AO3758" i="1"/>
  <c r="AJ3758" i="1"/>
  <c r="AK3758" i="1"/>
  <c r="AO3757" i="1"/>
  <c r="AJ3757" i="1"/>
  <c r="AL3757" i="1"/>
  <c r="AJ3756" i="1"/>
  <c r="AK3756" i="1"/>
  <c r="AJ3752" i="1"/>
  <c r="AJ3753" i="1"/>
  <c r="AN3753" i="1"/>
  <c r="AO3753" i="1"/>
  <c r="AJ3754" i="1"/>
  <c r="AK3754" i="1"/>
  <c r="AO3754" i="1"/>
  <c r="AJ3755" i="1"/>
  <c r="AK3755" i="1"/>
  <c r="AO3755" i="1"/>
  <c r="AO3751" i="1"/>
  <c r="AJ3751" i="1"/>
  <c r="AK3751" i="1"/>
  <c r="AO3750" i="1"/>
  <c r="AJ3750" i="1"/>
  <c r="AN3750" i="1"/>
  <c r="AO3749" i="1"/>
  <c r="AJ3749" i="1"/>
  <c r="AJ3748" i="1"/>
  <c r="AM3748" i="1"/>
  <c r="AJ3745" i="1"/>
  <c r="AN3745" i="1"/>
  <c r="AO3745" i="1"/>
  <c r="AJ3746" i="1"/>
  <c r="AM3746" i="1"/>
  <c r="AO3746" i="1"/>
  <c r="AJ3747" i="1"/>
  <c r="AO3747" i="1"/>
  <c r="AO3744" i="1"/>
  <c r="AJ3744" i="1"/>
  <c r="AO3743" i="1"/>
  <c r="AJ3743" i="1"/>
  <c r="AK3743" i="1"/>
  <c r="AO3742" i="1"/>
  <c r="AJ3742" i="1"/>
  <c r="AN3742" i="1"/>
  <c r="AO3741" i="1"/>
  <c r="AJ3741" i="1"/>
  <c r="AN3741" i="1"/>
  <c r="AJ3740" i="1"/>
  <c r="AK3740" i="1"/>
  <c r="AJ3736" i="1"/>
  <c r="AK3736" i="1"/>
  <c r="AJ3737" i="1"/>
  <c r="AO3737" i="1"/>
  <c r="AJ3738" i="1"/>
  <c r="AO3738" i="1"/>
  <c r="AJ3739" i="1"/>
  <c r="AO3739" i="1"/>
  <c r="AJ3727" i="1"/>
  <c r="AJ3728" i="1"/>
  <c r="AK3728" i="1"/>
  <c r="AO3728" i="1"/>
  <c r="AJ3729" i="1"/>
  <c r="AK3729" i="1"/>
  <c r="AO3729" i="1"/>
  <c r="AJ3730" i="1"/>
  <c r="AN3730" i="1"/>
  <c r="AO3730" i="1"/>
  <c r="AJ3731" i="1"/>
  <c r="AK3731" i="1"/>
  <c r="AJ3732" i="1"/>
  <c r="AN3732" i="1"/>
  <c r="AO3732" i="1"/>
  <c r="AJ3733" i="1"/>
  <c r="AO3733" i="1"/>
  <c r="AJ3734" i="1"/>
  <c r="AO3734" i="1"/>
  <c r="AJ3735" i="1"/>
  <c r="AO3735" i="1"/>
  <c r="AO3726" i="1"/>
  <c r="AJ3726" i="1"/>
  <c r="AM3726" i="1"/>
  <c r="AO3725" i="1"/>
  <c r="AJ3725" i="1"/>
  <c r="AK3725" i="1"/>
  <c r="AO3724" i="1"/>
  <c r="AJ3724" i="1"/>
  <c r="AJ3723" i="1"/>
  <c r="AK3723" i="1"/>
  <c r="AO3720" i="1"/>
  <c r="AO3721" i="1"/>
  <c r="AO3722" i="1"/>
  <c r="AJ3719" i="1"/>
  <c r="AK3719" i="1"/>
  <c r="AJ3720" i="1"/>
  <c r="AN3720" i="1"/>
  <c r="AJ3721" i="1"/>
  <c r="AJ3722" i="1"/>
  <c r="AL3722" i="1"/>
  <c r="AO3718" i="1"/>
  <c r="AJ3718" i="1"/>
  <c r="AM3718" i="1"/>
  <c r="AO3717" i="1"/>
  <c r="AJ3717" i="1"/>
  <c r="AL3717" i="1"/>
  <c r="AO3716" i="1"/>
  <c r="AJ3716" i="1"/>
  <c r="AK3716" i="1"/>
  <c r="AJ3715" i="1"/>
  <c r="AJ3708" i="1"/>
  <c r="AM3708" i="1"/>
  <c r="AJ3709" i="1"/>
  <c r="AM3709" i="1"/>
  <c r="AO3709" i="1"/>
  <c r="AJ3710" i="1"/>
  <c r="AN3710" i="1"/>
  <c r="AO3710" i="1"/>
  <c r="AJ3711" i="1"/>
  <c r="AN3711" i="1"/>
  <c r="AO3711" i="1"/>
  <c r="AJ3712" i="1"/>
  <c r="AM3712" i="1"/>
  <c r="AO3712" i="1"/>
  <c r="AJ3713" i="1"/>
  <c r="AL3713" i="1"/>
  <c r="AO3713" i="1"/>
  <c r="AJ3714" i="1"/>
  <c r="AM3714" i="1"/>
  <c r="AO3714" i="1"/>
  <c r="AJ3703" i="1"/>
  <c r="AL3703" i="1"/>
  <c r="AJ3704" i="1"/>
  <c r="AM3704" i="1"/>
  <c r="AO3704" i="1"/>
  <c r="AJ3705" i="1"/>
  <c r="AN3705" i="1"/>
  <c r="AO3705" i="1"/>
  <c r="AJ3706" i="1"/>
  <c r="AO3706" i="1"/>
  <c r="AJ3707" i="1"/>
  <c r="AK3707" i="1"/>
  <c r="AO3707" i="1"/>
  <c r="AO3696" i="1"/>
  <c r="AO3698" i="1"/>
  <c r="AO3699" i="1"/>
  <c r="AO3700" i="1"/>
  <c r="AO3701" i="1"/>
  <c r="AO3702" i="1"/>
  <c r="AJ3696" i="1"/>
  <c r="AK3696" i="1"/>
  <c r="AJ3697" i="1"/>
  <c r="AJ3698" i="1"/>
  <c r="AN3698" i="1"/>
  <c r="AJ3699" i="1"/>
  <c r="AM3699" i="1"/>
  <c r="AJ3700" i="1"/>
  <c r="AN3700" i="1"/>
  <c r="AJ3701" i="1"/>
  <c r="AL3701" i="1"/>
  <c r="AJ3702" i="1"/>
  <c r="AM3702" i="1"/>
  <c r="AO3692" i="1"/>
  <c r="AO3693" i="1"/>
  <c r="AO3694" i="1"/>
  <c r="AO3695" i="1"/>
  <c r="AJ3691" i="1"/>
  <c r="AK3691" i="1"/>
  <c r="AJ3692" i="1"/>
  <c r="AJ3693" i="1"/>
  <c r="AJ3694" i="1"/>
  <c r="AJ3695" i="1"/>
  <c r="AN3695" i="1"/>
  <c r="AJ3686" i="1"/>
  <c r="AJ3687" i="1"/>
  <c r="AO3687" i="1"/>
  <c r="AJ3688" i="1"/>
  <c r="AN3688" i="1"/>
  <c r="AO3688" i="1"/>
  <c r="AJ3689" i="1"/>
  <c r="AM3689" i="1"/>
  <c r="AO3689" i="1"/>
  <c r="AJ3690" i="1"/>
  <c r="AO3690" i="1"/>
  <c r="AJ3674" i="1"/>
  <c r="AK3674" i="1"/>
  <c r="AJ3675" i="1"/>
  <c r="AO3675" i="1"/>
  <c r="AJ3676" i="1"/>
  <c r="AO3676" i="1"/>
  <c r="AJ3677" i="1"/>
  <c r="AO3677" i="1"/>
  <c r="AJ3678" i="1"/>
  <c r="AO3678" i="1"/>
  <c r="AJ3679" i="1"/>
  <c r="AO3679" i="1"/>
  <c r="AJ3680" i="1"/>
  <c r="AN3680" i="1"/>
  <c r="AO3680" i="1"/>
  <c r="AJ3681" i="1"/>
  <c r="AM3681" i="1"/>
  <c r="AO3681" i="1"/>
  <c r="AJ3682" i="1"/>
  <c r="AO3682" i="1"/>
  <c r="AJ3683" i="1"/>
  <c r="AO3683" i="1"/>
  <c r="AJ3684" i="1"/>
  <c r="AM3684" i="1"/>
  <c r="AO3684" i="1"/>
  <c r="AJ3685" i="1"/>
  <c r="AK3685" i="1"/>
  <c r="AO3685" i="1"/>
  <c r="AO3673" i="1"/>
  <c r="AJ3673" i="1"/>
  <c r="AL3673" i="1"/>
  <c r="AO3672" i="1"/>
  <c r="AJ3672" i="1"/>
  <c r="AO3671" i="1"/>
  <c r="AJ3671" i="1"/>
  <c r="AK3671" i="1"/>
  <c r="AO3670" i="1"/>
  <c r="AJ3670" i="1"/>
  <c r="AJ3669" i="1"/>
  <c r="AL3669" i="1"/>
  <c r="AO3668" i="1"/>
  <c r="AJ3668" i="1"/>
  <c r="AN3668" i="1"/>
  <c r="AO3667" i="1"/>
  <c r="AJ3667" i="1"/>
  <c r="AO3666" i="1"/>
  <c r="AJ3666" i="1"/>
  <c r="AO3665" i="1"/>
  <c r="AJ3665" i="1"/>
  <c r="AJ3664" i="1"/>
  <c r="AK3664" i="1"/>
  <c r="AP3660" i="1"/>
  <c r="AO3663" i="1"/>
  <c r="AJ3663" i="1"/>
  <c r="AK3663" i="1"/>
  <c r="AO3662" i="1"/>
  <c r="AJ3662" i="1"/>
  <c r="AO3661" i="1"/>
  <c r="AJ3661" i="1"/>
  <c r="AN3661" i="1"/>
  <c r="AJ3660" i="1"/>
  <c r="AN3660" i="1"/>
  <c r="AO3660" i="1"/>
  <c r="AO3659" i="1"/>
  <c r="AJ3659" i="1"/>
  <c r="AO3658" i="1"/>
  <c r="AJ3658" i="1"/>
  <c r="AN3658" i="1"/>
  <c r="AO3657" i="1"/>
  <c r="AJ3657" i="1"/>
  <c r="AL3657" i="1"/>
  <c r="AJ3656" i="1"/>
  <c r="AK3656" i="1"/>
  <c r="AO3655" i="1"/>
  <c r="AJ3655" i="1"/>
  <c r="AK3655" i="1"/>
  <c r="AO3654" i="1"/>
  <c r="AJ3654" i="1"/>
  <c r="AN3654" i="1"/>
  <c r="AO3653" i="1"/>
  <c r="AJ3653" i="1"/>
  <c r="AK3653" i="1"/>
  <c r="AJ3652" i="1"/>
  <c r="AK3652" i="1"/>
  <c r="AO3651" i="1"/>
  <c r="AJ3651" i="1"/>
  <c r="AN3651" i="1"/>
  <c r="AO3650" i="1"/>
  <c r="AJ3650" i="1"/>
  <c r="AO3649" i="1"/>
  <c r="AJ3649" i="1"/>
  <c r="AK3649" i="1"/>
  <c r="AJ3648" i="1"/>
  <c r="AN3648" i="1"/>
  <c r="AO3648" i="1"/>
  <c r="AO3647" i="1"/>
  <c r="AJ3647" i="1"/>
  <c r="AN3647" i="1"/>
  <c r="AO3646" i="1"/>
  <c r="AJ3646" i="1"/>
  <c r="AO3645" i="1"/>
  <c r="AJ3645" i="1"/>
  <c r="AK3645" i="1"/>
  <c r="AO3644" i="1"/>
  <c r="AJ3644" i="1"/>
  <c r="AN3644" i="1"/>
  <c r="AO3643" i="1"/>
  <c r="AJ3643" i="1"/>
  <c r="AN3643" i="1"/>
  <c r="AO3642" i="1"/>
  <c r="AJ3642" i="1"/>
  <c r="AN3642" i="1"/>
  <c r="AO3641" i="1"/>
  <c r="AJ3641" i="1"/>
  <c r="AK3641" i="1"/>
  <c r="AJ3640" i="1"/>
  <c r="AJ3639" i="1"/>
  <c r="AJ3637" i="1"/>
  <c r="AJ3638" i="1"/>
  <c r="AN3638" i="1"/>
  <c r="AO3638" i="1"/>
  <c r="AO3636" i="1"/>
  <c r="AJ3636" i="1"/>
  <c r="AO3635" i="1"/>
  <c r="AJ3635" i="1"/>
  <c r="AM3635" i="1"/>
  <c r="AO3634" i="1"/>
  <c r="AJ3634" i="1"/>
  <c r="AJ3633" i="1"/>
  <c r="AK3633" i="1"/>
  <c r="AO3632" i="1"/>
  <c r="AJ3632" i="1"/>
  <c r="AN3632" i="1"/>
  <c r="AO3631" i="1"/>
  <c r="AJ3631" i="1"/>
  <c r="AN3631" i="1"/>
  <c r="AO3630" i="1"/>
  <c r="AJ3630" i="1"/>
  <c r="AO3629" i="1"/>
  <c r="AJ3629" i="1"/>
  <c r="AM3629" i="1"/>
  <c r="AJ3628" i="1"/>
  <c r="AK3628" i="1"/>
  <c r="AJ3622" i="1"/>
  <c r="AJ3623" i="1"/>
  <c r="AM3623" i="1"/>
  <c r="AJ3624" i="1"/>
  <c r="AJ3625" i="1"/>
  <c r="AN3625" i="1"/>
  <c r="AO3625" i="1"/>
  <c r="AJ3626" i="1"/>
  <c r="AL3626" i="1"/>
  <c r="AO3626" i="1"/>
  <c r="AJ3627" i="1"/>
  <c r="AK3627" i="1"/>
  <c r="AO3627" i="1"/>
  <c r="AO3621" i="1"/>
  <c r="AJ3621" i="1"/>
  <c r="AK3621" i="1"/>
  <c r="AO3620" i="1"/>
  <c r="AJ3620" i="1"/>
  <c r="AL3620" i="1"/>
  <c r="AO3619" i="1"/>
  <c r="AJ3619" i="1"/>
  <c r="AN3619" i="1"/>
  <c r="AJ3618" i="1"/>
  <c r="AK3618" i="1"/>
  <c r="AJ3614" i="1"/>
  <c r="AJ3615" i="1"/>
  <c r="AN3615" i="1"/>
  <c r="AO3615" i="1"/>
  <c r="AJ3616" i="1"/>
  <c r="AM3616" i="1"/>
  <c r="AO3616" i="1"/>
  <c r="AJ3617" i="1"/>
  <c r="AK3617" i="1"/>
  <c r="AO3617" i="1"/>
  <c r="AJ3610" i="1"/>
  <c r="AM3610" i="1"/>
  <c r="AJ3611" i="1"/>
  <c r="AN3611" i="1"/>
  <c r="AO3611" i="1"/>
  <c r="AJ3612" i="1"/>
  <c r="AM3612" i="1"/>
  <c r="AO3612" i="1"/>
  <c r="AJ3613" i="1"/>
  <c r="AO3613" i="1"/>
  <c r="AJ3603" i="1"/>
  <c r="AN3603" i="1"/>
  <c r="AO3603" i="1"/>
  <c r="AJ3604" i="1"/>
  <c r="AN3604" i="1"/>
  <c r="AO3604" i="1"/>
  <c r="AJ3605" i="1"/>
  <c r="AO3605" i="1"/>
  <c r="AJ3606" i="1"/>
  <c r="AK3606" i="1"/>
  <c r="AO3606" i="1"/>
  <c r="AJ3607" i="1"/>
  <c r="AN3607" i="1"/>
  <c r="AO3607" i="1"/>
  <c r="AJ3608" i="1"/>
  <c r="AN3608" i="1"/>
  <c r="AO3608" i="1"/>
  <c r="AJ3609" i="1"/>
  <c r="AL3609" i="1"/>
  <c r="AO3609" i="1"/>
  <c r="AJ3599" i="1"/>
  <c r="AN3599" i="1"/>
  <c r="AO3599" i="1"/>
  <c r="AJ3600" i="1"/>
  <c r="AO3600" i="1"/>
  <c r="AJ3601" i="1"/>
  <c r="AO3601" i="1"/>
  <c r="AJ3602" i="1"/>
  <c r="AO3602" i="1"/>
  <c r="AO3594" i="1"/>
  <c r="AO3595" i="1"/>
  <c r="AO3596" i="1"/>
  <c r="AO3597" i="1"/>
  <c r="AO3598" i="1"/>
  <c r="AJ3593" i="1"/>
  <c r="AJ3594" i="1"/>
  <c r="AM3594" i="1"/>
  <c r="AJ3595" i="1"/>
  <c r="AJ3596" i="1"/>
  <c r="AJ3597" i="1"/>
  <c r="AK3597" i="1"/>
  <c r="AJ3598" i="1"/>
  <c r="AO3592" i="1"/>
  <c r="AJ3592" i="1"/>
  <c r="AO3591" i="1"/>
  <c r="AJ3591" i="1"/>
  <c r="AN3591" i="1"/>
  <c r="AO3590" i="1"/>
  <c r="AJ3590" i="1"/>
  <c r="AK3590" i="1"/>
  <c r="AJ3589" i="1"/>
  <c r="AO3588" i="1"/>
  <c r="AJ3588" i="1"/>
  <c r="AO3587" i="1"/>
  <c r="AJ3587" i="1"/>
  <c r="AN3587" i="1"/>
  <c r="AO3586" i="1"/>
  <c r="AJ3586" i="1"/>
  <c r="AJ3585" i="1"/>
  <c r="AK3585" i="1"/>
  <c r="AO3584" i="1"/>
  <c r="AJ3584" i="1"/>
  <c r="AO3583" i="1"/>
  <c r="AJ3583" i="1"/>
  <c r="AO3582" i="1"/>
  <c r="AJ3582" i="1"/>
  <c r="AM3582" i="1"/>
  <c r="AO3581" i="1"/>
  <c r="AJ3581" i="1"/>
  <c r="AJ3580" i="1"/>
  <c r="AL3580" i="1"/>
  <c r="AO3579" i="1"/>
  <c r="AJ3579" i="1"/>
  <c r="AM3579" i="1"/>
  <c r="AO3578" i="1"/>
  <c r="AJ3578" i="1"/>
  <c r="AM3578" i="1"/>
  <c r="AJ3577" i="1"/>
  <c r="AL3577" i="1"/>
  <c r="AO3576" i="1"/>
  <c r="AJ3576" i="1"/>
  <c r="AL3576" i="1"/>
  <c r="AO3575" i="1"/>
  <c r="AJ3575" i="1"/>
  <c r="AM3575" i="1"/>
  <c r="AO3574" i="1"/>
  <c r="AJ3574" i="1"/>
  <c r="AO3573" i="1"/>
  <c r="AJ3573" i="1"/>
  <c r="AN3573" i="1"/>
  <c r="AJ3572" i="1"/>
  <c r="AN3572" i="1"/>
  <c r="AO3572" i="1"/>
  <c r="AJ3571" i="1"/>
  <c r="AM3571" i="1"/>
  <c r="AJ3564" i="1"/>
  <c r="AJ3565" i="1"/>
  <c r="AM3565" i="1"/>
  <c r="AO3565" i="1"/>
  <c r="AJ3566" i="1"/>
  <c r="AK3566" i="1"/>
  <c r="AO3566" i="1"/>
  <c r="AJ3567" i="1"/>
  <c r="AO3567" i="1"/>
  <c r="AJ3568" i="1"/>
  <c r="AJ3569" i="1"/>
  <c r="AL3569" i="1"/>
  <c r="AO3569" i="1"/>
  <c r="AJ3570" i="1"/>
  <c r="AL3570" i="1"/>
  <c r="AO3570" i="1"/>
  <c r="AO3563" i="1"/>
  <c r="AJ3563" i="1"/>
  <c r="AM3563" i="1"/>
  <c r="AO3562" i="1"/>
  <c r="AJ3562" i="1"/>
  <c r="AM3562" i="1"/>
  <c r="AO3561" i="1"/>
  <c r="AJ3561" i="1"/>
  <c r="AK3561" i="1"/>
  <c r="AO3560" i="1"/>
  <c r="AJ3560" i="1"/>
  <c r="AO3559" i="1"/>
  <c r="AJ3559" i="1"/>
  <c r="AJ3558" i="1"/>
  <c r="AL3558" i="1"/>
  <c r="AJ3557" i="1"/>
  <c r="AJ3551" i="1"/>
  <c r="AJ3552" i="1"/>
  <c r="AL3552" i="1"/>
  <c r="AJ3553" i="1"/>
  <c r="AO3553" i="1"/>
  <c r="AJ3554" i="1"/>
  <c r="AN3554" i="1"/>
  <c r="AO3554" i="1"/>
  <c r="AJ3555" i="1"/>
  <c r="AL3555" i="1"/>
  <c r="AO3555" i="1"/>
  <c r="AJ3556" i="1"/>
  <c r="AL3556" i="1"/>
  <c r="AO3556" i="1"/>
  <c r="AJ3546" i="1"/>
  <c r="AK3546" i="1"/>
  <c r="AJ3547" i="1"/>
  <c r="AL3547" i="1"/>
  <c r="AO3547" i="1"/>
  <c r="AJ3548" i="1"/>
  <c r="AL3548" i="1"/>
  <c r="AO3548" i="1"/>
  <c r="AJ3549" i="1"/>
  <c r="AO3549" i="1"/>
  <c r="AJ3550" i="1"/>
  <c r="AL3550" i="1"/>
  <c r="AO3550" i="1"/>
  <c r="AJ3536" i="1"/>
  <c r="AJ3537" i="1"/>
  <c r="AM3537" i="1"/>
  <c r="AO3537" i="1"/>
  <c r="AJ3538" i="1"/>
  <c r="AN3538" i="1"/>
  <c r="AO3538" i="1"/>
  <c r="AJ3539" i="1"/>
  <c r="AM3539" i="1"/>
  <c r="AO3539" i="1"/>
  <c r="AJ3540" i="1"/>
  <c r="AO3540" i="1"/>
  <c r="AJ3541" i="1"/>
  <c r="AO3541" i="1"/>
  <c r="AJ3542" i="1"/>
  <c r="AJ3543" i="1"/>
  <c r="AM3543" i="1"/>
  <c r="AO3543" i="1"/>
  <c r="AJ3544" i="1"/>
  <c r="AO3544" i="1"/>
  <c r="AJ3545" i="1"/>
  <c r="AO3545" i="1"/>
  <c r="AO3535" i="1"/>
  <c r="AO3534" i="1"/>
  <c r="AO3533" i="1"/>
  <c r="AO3532" i="1"/>
  <c r="AO3530" i="1"/>
  <c r="AO3529" i="1"/>
  <c r="AO3528" i="1"/>
  <c r="AO3526" i="1"/>
  <c r="AO3525" i="1"/>
  <c r="AO3524" i="1"/>
  <c r="AJ3535" i="1"/>
  <c r="AL3535" i="1"/>
  <c r="AJ3534" i="1"/>
  <c r="AK3534" i="1"/>
  <c r="AJ3533" i="1"/>
  <c r="AJ3532" i="1"/>
  <c r="AN3532" i="1"/>
  <c r="AJ3531" i="1"/>
  <c r="AJ3530" i="1"/>
  <c r="AK3530" i="1"/>
  <c r="AJ3529" i="1"/>
  <c r="AM3529" i="1"/>
  <c r="AJ3528" i="1"/>
  <c r="AN3528" i="1"/>
  <c r="AJ3527" i="1"/>
  <c r="AJ3523" i="1"/>
  <c r="AM3523" i="1"/>
  <c r="AJ3524" i="1"/>
  <c r="AJ3525" i="1"/>
  <c r="AM3525" i="1"/>
  <c r="AJ3526" i="1"/>
  <c r="AN3526" i="1"/>
  <c r="AJ3519" i="1"/>
  <c r="AN3519" i="1"/>
  <c r="AO3519" i="1"/>
  <c r="AJ3520" i="1"/>
  <c r="AL3520" i="1"/>
  <c r="AO3520" i="1"/>
  <c r="AJ3521" i="1"/>
  <c r="AO3521" i="1"/>
  <c r="AJ3522" i="1"/>
  <c r="AO3522" i="1"/>
  <c r="AO3518" i="1"/>
  <c r="AJ3518" i="1"/>
  <c r="AM3518" i="1"/>
  <c r="AJ3517" i="1"/>
  <c r="AO3516" i="1"/>
  <c r="AJ3516" i="1"/>
  <c r="AO3515" i="1"/>
  <c r="AJ3515" i="1"/>
  <c r="AL3515" i="1"/>
  <c r="AO3514" i="1"/>
  <c r="AJ3514" i="1"/>
  <c r="AM3514" i="1"/>
  <c r="AO3513" i="1"/>
  <c r="AJ3513" i="1"/>
  <c r="AN3513" i="1"/>
  <c r="AO3512" i="1"/>
  <c r="AJ3512" i="1"/>
  <c r="AJ3511" i="1"/>
  <c r="AM3511" i="1"/>
  <c r="AO3509" i="1"/>
  <c r="AO3506" i="1"/>
  <c r="AO3505" i="1"/>
  <c r="AO3504" i="1"/>
  <c r="AO3503" i="1"/>
  <c r="AO3502" i="1"/>
  <c r="AO3501" i="1"/>
  <c r="AO3498" i="1"/>
  <c r="AO3497" i="1"/>
  <c r="AO3496" i="1"/>
  <c r="AO3493" i="1"/>
  <c r="AO3492" i="1"/>
  <c r="AO3489" i="1"/>
  <c r="AO3488" i="1"/>
  <c r="AO3487" i="1"/>
  <c r="AO3486" i="1"/>
  <c r="AO3484" i="1"/>
  <c r="AO3483" i="1"/>
  <c r="AO3482" i="1"/>
  <c r="AO3480" i="1"/>
  <c r="AO3479" i="1"/>
  <c r="AO3478" i="1"/>
  <c r="AO3476" i="1"/>
  <c r="AO3475" i="1"/>
  <c r="AO3474" i="1"/>
  <c r="AO3472" i="1"/>
  <c r="AO3471" i="1"/>
  <c r="AO3468" i="1"/>
  <c r="AO3467" i="1"/>
  <c r="AO3466" i="1"/>
  <c r="AO3465" i="1"/>
  <c r="AO3463" i="1"/>
  <c r="AO3462" i="1"/>
  <c r="AO3460" i="1"/>
  <c r="AO3459" i="1"/>
  <c r="AO3458" i="1"/>
  <c r="AO3457" i="1"/>
  <c r="AO3456" i="1"/>
  <c r="AO3455" i="1"/>
  <c r="AO3454" i="1"/>
  <c r="AO3452" i="1"/>
  <c r="AO3451" i="1"/>
  <c r="AO3450" i="1"/>
  <c r="AO3449" i="1"/>
  <c r="AO3447" i="1"/>
  <c r="AO3446" i="1"/>
  <c r="AO3445" i="1"/>
  <c r="AO3444" i="1"/>
  <c r="AO3443" i="1"/>
  <c r="AO3441" i="1"/>
  <c r="AO3440" i="1"/>
  <c r="AO3438" i="1"/>
  <c r="AO3437" i="1"/>
  <c r="AO3436" i="1"/>
  <c r="AO3435" i="1"/>
  <c r="AO3432" i="1"/>
  <c r="AO3431" i="1"/>
  <c r="AO3430" i="1"/>
  <c r="AO3429" i="1"/>
  <c r="AO3428" i="1"/>
  <c r="AO3427" i="1"/>
  <c r="AO3425" i="1"/>
  <c r="AO3423" i="1"/>
  <c r="AO3422" i="1"/>
  <c r="AO3421" i="1"/>
  <c r="AO3419" i="1"/>
  <c r="AO3418" i="1"/>
  <c r="AO3417" i="1"/>
  <c r="AO3416" i="1"/>
  <c r="AO3414" i="1"/>
  <c r="AO3413" i="1"/>
  <c r="AO3412" i="1"/>
  <c r="AO3410" i="1"/>
  <c r="AO3409" i="1"/>
  <c r="AO3408" i="1"/>
  <c r="AO3406" i="1"/>
  <c r="AO3405" i="1"/>
  <c r="AO3404" i="1"/>
  <c r="AO3402" i="1"/>
  <c r="AO3401" i="1"/>
  <c r="AO3400" i="1"/>
  <c r="AO3398" i="1"/>
  <c r="AO3397" i="1"/>
  <c r="AO3396" i="1"/>
  <c r="AO3395" i="1"/>
  <c r="AO3394" i="1"/>
  <c r="AO3393" i="1"/>
  <c r="AO3391" i="1"/>
  <c r="AO3390" i="1"/>
  <c r="AO3389" i="1"/>
  <c r="AO3388" i="1"/>
  <c r="AO3387" i="1"/>
  <c r="AO3386" i="1"/>
  <c r="AO3384" i="1"/>
  <c r="AO3383" i="1"/>
  <c r="AO3382" i="1"/>
  <c r="AO3381" i="1"/>
  <c r="AO3380" i="1"/>
  <c r="AO3377" i="1"/>
  <c r="AO3376" i="1"/>
  <c r="AO3375" i="1"/>
  <c r="AO3373" i="1"/>
  <c r="AO3372" i="1"/>
  <c r="AO3371" i="1"/>
  <c r="AO3370" i="1"/>
  <c r="AO3369" i="1"/>
  <c r="AO3368" i="1"/>
  <c r="AO3365" i="1"/>
  <c r="AO3364" i="1"/>
  <c r="AO3363" i="1"/>
  <c r="AO3360" i="1"/>
  <c r="AO3359" i="1"/>
  <c r="AO3358" i="1"/>
  <c r="AO3357" i="1"/>
  <c r="AO3356" i="1"/>
  <c r="AO3354" i="1"/>
  <c r="AO3353" i="1"/>
  <c r="AO3352" i="1"/>
  <c r="AO3351" i="1"/>
  <c r="AO3350" i="1"/>
  <c r="AO3349" i="1"/>
  <c r="AO3348" i="1"/>
  <c r="AO3347" i="1"/>
  <c r="AO3346" i="1"/>
  <c r="AO3344" i="1"/>
  <c r="AO3343" i="1"/>
  <c r="AO3342" i="1"/>
  <c r="AO3340" i="1"/>
  <c r="AO3339" i="1"/>
  <c r="AO3338" i="1"/>
  <c r="AO3337" i="1"/>
  <c r="AO3336" i="1"/>
  <c r="AO3333" i="1"/>
  <c r="AO3332" i="1"/>
  <c r="AO3331" i="1"/>
  <c r="AO3330" i="1"/>
  <c r="AO3329" i="1"/>
  <c r="AO3327" i="1"/>
  <c r="AO3326" i="1"/>
  <c r="AO3325" i="1"/>
  <c r="AO3324" i="1"/>
  <c r="AO3320" i="1"/>
  <c r="AO3319" i="1"/>
  <c r="AO3318" i="1"/>
  <c r="AO3317" i="1"/>
  <c r="AO3315" i="1"/>
  <c r="AO3314" i="1"/>
  <c r="AO3313" i="1"/>
  <c r="AO3311" i="1"/>
  <c r="AO3310" i="1"/>
  <c r="AO3309" i="1"/>
  <c r="AO3308" i="1"/>
  <c r="AO3307" i="1"/>
  <c r="AO3305" i="1"/>
  <c r="AO3304" i="1"/>
  <c r="AO3303" i="1"/>
  <c r="AO3302" i="1"/>
  <c r="AO3300" i="1"/>
  <c r="AO3299" i="1"/>
  <c r="AO3298" i="1"/>
  <c r="AO3297" i="1"/>
  <c r="AO3296" i="1"/>
  <c r="AO3295" i="1"/>
  <c r="AO3293" i="1"/>
  <c r="AO3292" i="1"/>
  <c r="AO3291" i="1"/>
  <c r="AO3290" i="1"/>
  <c r="AO3288" i="1"/>
  <c r="AO3287" i="1"/>
  <c r="AO3286" i="1"/>
  <c r="AO3285" i="1"/>
  <c r="AO3284" i="1"/>
  <c r="AO3282" i="1"/>
  <c r="AO3281" i="1"/>
  <c r="AO3280" i="1"/>
  <c r="AO3279" i="1"/>
  <c r="AO3277" i="1"/>
  <c r="AO3276" i="1"/>
  <c r="AO3275" i="1"/>
  <c r="AO3274" i="1"/>
  <c r="AO3273" i="1"/>
  <c r="AO3272" i="1"/>
  <c r="AO3271" i="1"/>
  <c r="AO3268" i="1"/>
  <c r="AO3267" i="1"/>
  <c r="AO3266" i="1"/>
  <c r="AO3265" i="1"/>
  <c r="AO3264" i="1"/>
  <c r="AO3262" i="1"/>
  <c r="AO3261" i="1"/>
  <c r="AO3260" i="1"/>
  <c r="AO3258" i="1"/>
  <c r="AO3257" i="1"/>
  <c r="AO3256" i="1"/>
  <c r="AO3255" i="1"/>
  <c r="AO3254" i="1"/>
  <c r="AO3249" i="1"/>
  <c r="AO3248" i="1"/>
  <c r="AO3247" i="1"/>
  <c r="AO3246" i="1"/>
  <c r="AO3245" i="1"/>
  <c r="AO3244" i="1"/>
  <c r="AO3241" i="1"/>
  <c r="AO3240" i="1"/>
  <c r="AO3239" i="1"/>
  <c r="AO3237" i="1"/>
  <c r="AO3236" i="1"/>
  <c r="AO3235" i="1"/>
  <c r="AO3234" i="1"/>
  <c r="AO3233" i="1"/>
  <c r="AO3231" i="1"/>
  <c r="AO3230" i="1"/>
  <c r="AO3229" i="1"/>
  <c r="AO3227" i="1"/>
  <c r="AO3226" i="1"/>
  <c r="AO3224" i="1"/>
  <c r="AO3223" i="1"/>
  <c r="AO3222" i="1"/>
  <c r="AO3221" i="1"/>
  <c r="AO3220" i="1"/>
  <c r="AO3217" i="1"/>
  <c r="AO3216" i="1"/>
  <c r="AO3215" i="1"/>
  <c r="AO3214" i="1"/>
  <c r="AO3213" i="1"/>
  <c r="AO3211" i="1"/>
  <c r="AO3210" i="1"/>
  <c r="AO3209" i="1"/>
  <c r="AO3208" i="1"/>
  <c r="AO3207" i="1"/>
  <c r="AO3205" i="1"/>
  <c r="AO3204" i="1"/>
  <c r="AO3203" i="1"/>
  <c r="AO3202" i="1"/>
  <c r="AO3201" i="1"/>
  <c r="AO3199" i="1"/>
  <c r="AO3198" i="1"/>
  <c r="AO3197" i="1"/>
  <c r="AO3195" i="1"/>
  <c r="AO3194" i="1"/>
  <c r="AO3193" i="1"/>
  <c r="AO3192" i="1"/>
  <c r="AO3191" i="1"/>
  <c r="AO3190" i="1"/>
  <c r="AO3189" i="1"/>
  <c r="AO3188" i="1"/>
  <c r="AO3187" i="1"/>
  <c r="AO3186" i="1"/>
  <c r="AO3182" i="1"/>
  <c r="AO3181" i="1"/>
  <c r="AO3180" i="1"/>
  <c r="AO3178" i="1"/>
  <c r="AO3177" i="1"/>
  <c r="AO3176" i="1"/>
  <c r="AO3174" i="1"/>
  <c r="AO3173" i="1"/>
  <c r="AO3172" i="1"/>
  <c r="AO3171" i="1"/>
  <c r="AO3169" i="1"/>
  <c r="AO3168" i="1"/>
  <c r="AO3167" i="1"/>
  <c r="AO3165" i="1"/>
  <c r="AO3164" i="1"/>
  <c r="AO3163" i="1"/>
  <c r="AO3161" i="1"/>
  <c r="AO3160" i="1"/>
  <c r="AO3159" i="1"/>
  <c r="AO3158" i="1"/>
  <c r="AO3156" i="1"/>
  <c r="AO3155" i="1"/>
  <c r="AO3154" i="1"/>
  <c r="AO3152" i="1"/>
  <c r="AO3151" i="1"/>
  <c r="AO3150" i="1"/>
  <c r="AO3148" i="1"/>
  <c r="AO3147" i="1"/>
  <c r="AO3146" i="1"/>
  <c r="AO3143" i="1"/>
  <c r="AO3142" i="1"/>
  <c r="AO3141" i="1"/>
  <c r="AO3140" i="1"/>
  <c r="AO3139" i="1"/>
  <c r="AO3136" i="1"/>
  <c r="AO3135" i="1"/>
  <c r="AO3134" i="1"/>
  <c r="AO3132" i="1"/>
  <c r="AO3131" i="1"/>
  <c r="AO3130" i="1"/>
  <c r="AO3129" i="1"/>
  <c r="AO3128" i="1"/>
  <c r="AO3126" i="1"/>
  <c r="AO3125" i="1"/>
  <c r="AO3124" i="1"/>
  <c r="AO3123" i="1"/>
  <c r="AO3120" i="1"/>
  <c r="AO3119" i="1"/>
  <c r="AO3118" i="1"/>
  <c r="AO3117" i="1"/>
  <c r="AO3116" i="1"/>
  <c r="AO3114" i="1"/>
  <c r="AO3113" i="1"/>
  <c r="AO3112" i="1"/>
  <c r="AO3110" i="1"/>
  <c r="AO3109" i="1"/>
  <c r="AO3108" i="1"/>
  <c r="AO3107" i="1"/>
  <c r="AO3106" i="1"/>
  <c r="AO3103" i="1"/>
  <c r="AO3102" i="1"/>
  <c r="AO3101" i="1"/>
  <c r="AO3100" i="1"/>
  <c r="AO3099" i="1"/>
  <c r="AO3097" i="1"/>
  <c r="AO3096" i="1"/>
  <c r="AO3095" i="1"/>
  <c r="AO3093" i="1"/>
  <c r="AO3092" i="1"/>
  <c r="AO3091" i="1"/>
  <c r="AO3089" i="1"/>
  <c r="AO3088" i="1"/>
  <c r="AO3087" i="1"/>
  <c r="AO3086" i="1"/>
  <c r="AO3085" i="1"/>
  <c r="AO3083" i="1"/>
  <c r="AO3082" i="1"/>
  <c r="AO3081" i="1"/>
  <c r="AO3079" i="1"/>
  <c r="AO3078" i="1"/>
  <c r="AO3077" i="1"/>
  <c r="AO3075" i="1"/>
  <c r="AO3074" i="1"/>
  <c r="AO3073" i="1"/>
  <c r="AO3072" i="1"/>
  <c r="AO3071" i="1"/>
  <c r="AO3069" i="1"/>
  <c r="AO3068" i="1"/>
  <c r="AO3067" i="1"/>
  <c r="AO3066" i="1"/>
  <c r="AO3063" i="1"/>
  <c r="AO3062" i="1"/>
  <c r="AO3061" i="1"/>
  <c r="AO3060" i="1"/>
  <c r="AO3059" i="1"/>
  <c r="AO3057" i="1"/>
  <c r="AO3056" i="1"/>
  <c r="AO3055" i="1"/>
  <c r="AO3054" i="1"/>
  <c r="AO3053" i="1"/>
  <c r="AO3051" i="1"/>
  <c r="AO3050" i="1"/>
  <c r="AO3048" i="1"/>
  <c r="AO3047" i="1"/>
  <c r="AO3046" i="1"/>
  <c r="AO3044" i="1"/>
  <c r="AO3043" i="1"/>
  <c r="AO3042" i="1"/>
  <c r="AO3041" i="1"/>
  <c r="AO3039" i="1"/>
  <c r="AO3038" i="1"/>
  <c r="AO3037" i="1"/>
  <c r="AO3036" i="1"/>
  <c r="AO3035" i="1"/>
  <c r="AO3033" i="1"/>
  <c r="AO3032" i="1"/>
  <c r="AO3031" i="1"/>
  <c r="AO3029" i="1"/>
  <c r="AO3028" i="1"/>
  <c r="AO3026" i="1"/>
  <c r="AO3025" i="1"/>
  <c r="AO3024" i="1"/>
  <c r="AO3023" i="1"/>
  <c r="AO3021" i="1"/>
  <c r="AO3020" i="1"/>
  <c r="AO3019" i="1"/>
  <c r="AO3018" i="1"/>
  <c r="AO3016" i="1"/>
  <c r="AO3015" i="1"/>
  <c r="AO3014" i="1"/>
  <c r="AO3013" i="1"/>
  <c r="AO3011" i="1"/>
  <c r="AO3010" i="1"/>
  <c r="AO3009" i="1"/>
  <c r="AO3008" i="1"/>
  <c r="AO3007" i="1"/>
  <c r="AO3006" i="1"/>
  <c r="AO3005" i="1"/>
  <c r="AO3004" i="1"/>
  <c r="AO3003" i="1"/>
  <c r="AO3000" i="1"/>
  <c r="AO2999" i="1"/>
  <c r="AO2998" i="1"/>
  <c r="AO2997" i="1"/>
  <c r="AO2995" i="1"/>
  <c r="AO2994" i="1"/>
  <c r="AO2993" i="1"/>
  <c r="AO2992" i="1"/>
  <c r="AO2991" i="1"/>
  <c r="AO2989" i="1"/>
  <c r="AO2988" i="1"/>
  <c r="AO2987" i="1"/>
  <c r="AO2986" i="1"/>
  <c r="AO2984" i="1"/>
  <c r="AO2983" i="1"/>
  <c r="AO2982" i="1"/>
  <c r="AO2981" i="1"/>
  <c r="AO2980" i="1"/>
  <c r="AO2979" i="1"/>
  <c r="AO2977" i="1"/>
  <c r="AO2976" i="1"/>
  <c r="AO2975" i="1"/>
  <c r="AO2973" i="1"/>
  <c r="AO2972" i="1"/>
  <c r="AO2971" i="1"/>
  <c r="AO2969" i="1"/>
  <c r="AO2968" i="1"/>
  <c r="AO2967" i="1"/>
  <c r="AO2966" i="1"/>
  <c r="AO2965" i="1"/>
  <c r="AO2963" i="1"/>
  <c r="AO2962" i="1"/>
  <c r="AO2960" i="1"/>
  <c r="AO2959" i="1"/>
  <c r="AO2958" i="1"/>
  <c r="AO2957" i="1"/>
  <c r="AO2955" i="1"/>
  <c r="AO2954" i="1"/>
  <c r="AO2953" i="1"/>
  <c r="AO2951" i="1"/>
  <c r="AO2950" i="1"/>
  <c r="AO2949" i="1"/>
  <c r="AO2947" i="1"/>
  <c r="AO2946" i="1"/>
  <c r="AO2945" i="1"/>
  <c r="AO2944" i="1"/>
  <c r="AO2941" i="1"/>
  <c r="AO2940" i="1"/>
  <c r="AO2939" i="1"/>
  <c r="AO2938" i="1"/>
  <c r="AO2937" i="1"/>
  <c r="AO2935" i="1"/>
  <c r="AO2934" i="1"/>
  <c r="AO2933" i="1"/>
  <c r="AO2932" i="1"/>
  <c r="AO2930" i="1"/>
  <c r="AO2929" i="1"/>
  <c r="AO2928" i="1"/>
  <c r="AO2926" i="1"/>
  <c r="AO2925" i="1"/>
  <c r="AO2924" i="1"/>
  <c r="AO2923" i="1"/>
  <c r="AO2920" i="1"/>
  <c r="AO2919" i="1"/>
  <c r="AO2918" i="1"/>
  <c r="AO2917" i="1"/>
  <c r="AO2916" i="1"/>
  <c r="AO2914" i="1"/>
  <c r="AO2913" i="1"/>
  <c r="AO2912" i="1"/>
  <c r="AO2911" i="1"/>
  <c r="AO2910" i="1"/>
  <c r="AO2908" i="1"/>
  <c r="AO2907" i="1"/>
  <c r="AO2906" i="1"/>
  <c r="AO2905" i="1"/>
  <c r="AO2904" i="1"/>
  <c r="AO2902" i="1"/>
  <c r="AO2901" i="1"/>
  <c r="AO2900" i="1"/>
  <c r="AO2898" i="1"/>
  <c r="AO2897" i="1"/>
  <c r="AO2896" i="1"/>
  <c r="AO2894" i="1"/>
  <c r="AO2893" i="1"/>
  <c r="AO2892" i="1"/>
  <c r="AO2891" i="1"/>
  <c r="AO2890" i="1"/>
  <c r="AO2888" i="1"/>
  <c r="AO2887" i="1"/>
  <c r="AO2886" i="1"/>
  <c r="AO2885" i="1"/>
  <c r="AO2883" i="1"/>
  <c r="AO2882" i="1"/>
  <c r="AO2881" i="1"/>
  <c r="AO2879" i="1"/>
  <c r="AO2878" i="1"/>
  <c r="AO2877" i="1"/>
  <c r="AO2876" i="1"/>
  <c r="AO2875" i="1"/>
  <c r="AO2872" i="1"/>
  <c r="AO2871" i="1"/>
  <c r="AO2870" i="1"/>
  <c r="AO2868" i="1"/>
  <c r="AO2867" i="1"/>
  <c r="AO2866" i="1"/>
  <c r="AO2864" i="1"/>
  <c r="AO2863" i="1"/>
  <c r="AO2861" i="1"/>
  <c r="AO2860" i="1"/>
  <c r="AO2859" i="1"/>
  <c r="AO2858" i="1"/>
  <c r="AO2856" i="1"/>
  <c r="AO2855" i="1"/>
  <c r="AO2853" i="1"/>
  <c r="AO2852" i="1"/>
  <c r="AO2851" i="1"/>
  <c r="AO2850" i="1"/>
  <c r="AO2848" i="1"/>
  <c r="AO2847" i="1"/>
  <c r="AO2846" i="1"/>
  <c r="AO2845" i="1"/>
  <c r="AO2844" i="1"/>
  <c r="AO2841" i="1"/>
  <c r="AO2840" i="1"/>
  <c r="AO2839" i="1"/>
  <c r="AO2838" i="1"/>
  <c r="AO2836" i="1"/>
  <c r="AO2835" i="1"/>
  <c r="AO2834" i="1"/>
  <c r="AO2833" i="1"/>
  <c r="AO2831" i="1"/>
  <c r="AO2830" i="1"/>
  <c r="AO2829" i="1"/>
  <c r="AO2827" i="1"/>
  <c r="AO2826" i="1"/>
  <c r="AO2825" i="1"/>
  <c r="AO2823" i="1"/>
  <c r="AO2822" i="1"/>
  <c r="AO2821" i="1"/>
  <c r="AO2820" i="1"/>
  <c r="AO2819" i="1"/>
  <c r="AO2818" i="1"/>
  <c r="AO2817" i="1"/>
  <c r="AO2813" i="1"/>
  <c r="AO2812" i="1"/>
  <c r="AO2811" i="1"/>
  <c r="AO2809" i="1"/>
  <c r="AO2808" i="1"/>
  <c r="AO2807" i="1"/>
  <c r="AO2806" i="1"/>
  <c r="AO2804" i="1"/>
  <c r="AO2803" i="1"/>
  <c r="AO2802" i="1"/>
  <c r="AO2801" i="1"/>
  <c r="AO2800" i="1"/>
  <c r="AO2798" i="1"/>
  <c r="AO2797" i="1"/>
  <c r="AO2796" i="1"/>
  <c r="AO2795" i="1"/>
  <c r="AO2793" i="1"/>
  <c r="AO2792" i="1"/>
  <c r="AO2791" i="1"/>
  <c r="AO2790" i="1"/>
  <c r="AO2789" i="1"/>
  <c r="AO2787" i="1"/>
  <c r="AO2786" i="1"/>
  <c r="AO2785" i="1"/>
  <c r="AO2784" i="1"/>
  <c r="AO2783" i="1"/>
  <c r="AO2782" i="1"/>
  <c r="AO2781" i="1"/>
  <c r="AO2780" i="1"/>
  <c r="AO2779" i="1"/>
  <c r="AO2775" i="1"/>
  <c r="AO2774" i="1"/>
  <c r="AO2773" i="1"/>
  <c r="AO2772" i="1"/>
  <c r="AO2771" i="1"/>
  <c r="AO2770" i="1"/>
  <c r="AO2767" i="1"/>
  <c r="AO2766" i="1"/>
  <c r="AO2765" i="1"/>
  <c r="AO2764" i="1"/>
  <c r="AO2763" i="1"/>
  <c r="AO2762" i="1"/>
  <c r="AO2761" i="1"/>
  <c r="AO2760" i="1"/>
  <c r="AO2757" i="1"/>
  <c r="AO2756" i="1"/>
  <c r="AO2755" i="1"/>
  <c r="AO2754" i="1"/>
  <c r="AO2752" i="1"/>
  <c r="AO2751" i="1"/>
  <c r="AO2750" i="1"/>
  <c r="AO2749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2" i="1"/>
  <c r="AO2731" i="1"/>
  <c r="AO2730" i="1"/>
  <c r="AO2729" i="1"/>
  <c r="AO2727" i="1"/>
  <c r="AO2725" i="1"/>
  <c r="AO2724" i="1"/>
  <c r="AO2723" i="1"/>
  <c r="AO2721" i="1"/>
  <c r="AO2720" i="1"/>
  <c r="AO2719" i="1"/>
  <c r="AO2718" i="1"/>
  <c r="AO2717" i="1"/>
  <c r="AO2715" i="1"/>
  <c r="AO2714" i="1"/>
  <c r="AO2713" i="1"/>
  <c r="AO2712" i="1"/>
  <c r="AO2710" i="1"/>
  <c r="AO2709" i="1"/>
  <c r="AO2708" i="1"/>
  <c r="AO2706" i="1"/>
  <c r="AO2705" i="1"/>
  <c r="AO2704" i="1"/>
  <c r="AO2703" i="1"/>
  <c r="AO2702" i="1"/>
  <c r="AO2700" i="1"/>
  <c r="AO2699" i="1"/>
  <c r="AO2698" i="1"/>
  <c r="AO2697" i="1"/>
  <c r="AO2695" i="1"/>
  <c r="AO2694" i="1"/>
  <c r="AO2693" i="1"/>
  <c r="AO2692" i="1"/>
  <c r="AO2691" i="1"/>
  <c r="AO2689" i="1"/>
  <c r="AO2688" i="1"/>
  <c r="AO2686" i="1"/>
  <c r="AO2685" i="1"/>
  <c r="AO2684" i="1"/>
  <c r="AO2683" i="1"/>
  <c r="AO2682" i="1"/>
  <c r="AO2680" i="1"/>
  <c r="AO2679" i="1"/>
  <c r="AO2678" i="1"/>
  <c r="AO2675" i="1"/>
  <c r="AO2674" i="1"/>
  <c r="AO2673" i="1"/>
  <c r="AO2671" i="1"/>
  <c r="AO2670" i="1"/>
  <c r="AO2669" i="1"/>
  <c r="AO2667" i="1"/>
  <c r="AO2666" i="1"/>
  <c r="AO2665" i="1"/>
  <c r="AO2663" i="1"/>
  <c r="AO2662" i="1"/>
  <c r="AO2661" i="1"/>
  <c r="AO2660" i="1"/>
  <c r="AO2658" i="1"/>
  <c r="AO2657" i="1"/>
  <c r="AO2656" i="1"/>
  <c r="AO2654" i="1"/>
  <c r="AO2653" i="1"/>
  <c r="AO2652" i="1"/>
  <c r="AO2651" i="1"/>
  <c r="AO2649" i="1"/>
  <c r="AO2648" i="1"/>
  <c r="AO2647" i="1"/>
  <c r="AO2645" i="1"/>
  <c r="AO2644" i="1"/>
  <c r="AO2643" i="1"/>
  <c r="AO2641" i="1"/>
  <c r="AO2640" i="1"/>
  <c r="AO2639" i="1"/>
  <c r="AO2637" i="1"/>
  <c r="AO2636" i="1"/>
  <c r="AO2634" i="1"/>
  <c r="AO2633" i="1"/>
  <c r="AO2632" i="1"/>
  <c r="AO2631" i="1"/>
  <c r="AO2630" i="1"/>
  <c r="AO2629" i="1"/>
  <c r="AO2626" i="1"/>
  <c r="AO2625" i="1"/>
  <c r="AO2624" i="1"/>
  <c r="AO2623" i="1"/>
  <c r="AO2622" i="1"/>
  <c r="AO2620" i="1"/>
  <c r="AO2619" i="1"/>
  <c r="AO2618" i="1"/>
  <c r="AO2617" i="1"/>
  <c r="AO2615" i="1"/>
  <c r="AO2614" i="1"/>
  <c r="AO2612" i="1"/>
  <c r="AO2611" i="1"/>
  <c r="AO2610" i="1"/>
  <c r="AO2609" i="1"/>
  <c r="AO2607" i="1"/>
  <c r="AO2606" i="1"/>
  <c r="AO2605" i="1"/>
  <c r="AO2604" i="1"/>
  <c r="AO2603" i="1"/>
  <c r="AO2602" i="1"/>
  <c r="AO2600" i="1"/>
  <c r="AO2599" i="1"/>
  <c r="AO2598" i="1"/>
  <c r="AO2596" i="1"/>
  <c r="AO2595" i="1"/>
  <c r="AO2594" i="1"/>
  <c r="AO2592" i="1"/>
  <c r="AO2591" i="1"/>
  <c r="AO2590" i="1"/>
  <c r="AO2589" i="1"/>
  <c r="AO2588" i="1"/>
  <c r="AO2586" i="1"/>
  <c r="AO2585" i="1"/>
  <c r="AO2584" i="1"/>
  <c r="AO2583" i="1"/>
  <c r="AO2582" i="1"/>
  <c r="AO2581" i="1"/>
  <c r="AO2578" i="1"/>
  <c r="AO2577" i="1"/>
  <c r="AO2576" i="1"/>
  <c r="AO2574" i="1"/>
  <c r="AO2573" i="1"/>
  <c r="AO2572" i="1"/>
  <c r="AO2570" i="1"/>
  <c r="AO2569" i="1"/>
  <c r="AO2568" i="1"/>
  <c r="AO2566" i="1"/>
  <c r="AO2565" i="1"/>
  <c r="AO2564" i="1"/>
  <c r="AO2562" i="1"/>
  <c r="AO2561" i="1"/>
  <c r="AO2559" i="1"/>
  <c r="AO2558" i="1"/>
  <c r="AO2557" i="1"/>
  <c r="AO2556" i="1"/>
  <c r="AO2555" i="1"/>
  <c r="AO2554" i="1"/>
  <c r="AO2553" i="1"/>
  <c r="AO2551" i="1"/>
  <c r="AO2550" i="1"/>
  <c r="AO2549" i="1"/>
  <c r="AO2547" i="1"/>
  <c r="AO2546" i="1"/>
  <c r="AO2544" i="1"/>
  <c r="AO2543" i="1"/>
  <c r="AO2542" i="1"/>
  <c r="AO2541" i="1"/>
  <c r="AO2539" i="1"/>
  <c r="AO2538" i="1"/>
  <c r="AO2537" i="1"/>
  <c r="AO2535" i="1"/>
  <c r="AO2534" i="1"/>
  <c r="AO2533" i="1"/>
  <c r="AO2532" i="1"/>
  <c r="AO2531" i="1"/>
  <c r="AO2529" i="1"/>
  <c r="AO2528" i="1"/>
  <c r="AO2527" i="1"/>
  <c r="AO2525" i="1"/>
  <c r="AO2524" i="1"/>
  <c r="AO2523" i="1"/>
  <c r="AO2522" i="1"/>
  <c r="AO2520" i="1"/>
  <c r="AO2519" i="1"/>
  <c r="AO2518" i="1"/>
  <c r="AO2516" i="1"/>
  <c r="AO2515" i="1"/>
  <c r="AO2514" i="1"/>
  <c r="AO2513" i="1"/>
  <c r="AO2512" i="1"/>
  <c r="AO2510" i="1"/>
  <c r="AO2509" i="1"/>
  <c r="AO2507" i="1"/>
  <c r="AO2506" i="1"/>
  <c r="AO2505" i="1"/>
  <c r="AO2503" i="1"/>
  <c r="AO2502" i="1"/>
  <c r="AO2501" i="1"/>
  <c r="AO2500" i="1"/>
  <c r="AO2499" i="1"/>
  <c r="AO2497" i="1"/>
  <c r="AO2496" i="1"/>
  <c r="AO2495" i="1"/>
  <c r="AO2493" i="1"/>
  <c r="AO2492" i="1"/>
  <c r="AO2490" i="1"/>
  <c r="AO2489" i="1"/>
  <c r="AO2488" i="1"/>
  <c r="AO2487" i="1"/>
  <c r="AO2486" i="1"/>
  <c r="AO2485" i="1"/>
  <c r="AO2484" i="1"/>
  <c r="AO2481" i="1"/>
  <c r="AO2480" i="1"/>
  <c r="AO2479" i="1"/>
  <c r="AO2477" i="1"/>
  <c r="AO2476" i="1"/>
  <c r="AO2475" i="1"/>
  <c r="AO2473" i="1"/>
  <c r="AO2472" i="1"/>
  <c r="AO2471" i="1"/>
  <c r="AO2470" i="1"/>
  <c r="AO2469" i="1"/>
  <c r="AO2468" i="1"/>
  <c r="AO2465" i="1"/>
  <c r="AO2464" i="1"/>
  <c r="AO2463" i="1"/>
  <c r="AO2462" i="1"/>
  <c r="AO2461" i="1"/>
  <c r="AO2460" i="1"/>
  <c r="AO2459" i="1"/>
  <c r="AO2458" i="1"/>
  <c r="AO2457" i="1"/>
  <c r="AO2456" i="1"/>
  <c r="AO2453" i="1"/>
  <c r="AO2452" i="1"/>
  <c r="AO2451" i="1"/>
  <c r="AO2449" i="1"/>
  <c r="AO2448" i="1"/>
  <c r="AO2447" i="1"/>
  <c r="AO2446" i="1"/>
  <c r="AO2445" i="1"/>
  <c r="AO2443" i="1"/>
  <c r="AO2442" i="1"/>
  <c r="AO2441" i="1"/>
  <c r="AO2440" i="1"/>
  <c r="AO2438" i="1"/>
  <c r="AO2437" i="1"/>
  <c r="AO2436" i="1"/>
  <c r="AO2435" i="1"/>
  <c r="AO2434" i="1"/>
  <c r="AO2433" i="1"/>
  <c r="AO2432" i="1"/>
  <c r="AO2430" i="1"/>
  <c r="AO2429" i="1"/>
  <c r="AO2428" i="1"/>
  <c r="AO2427" i="1"/>
  <c r="AO2426" i="1"/>
  <c r="AO2425" i="1"/>
  <c r="AO2424" i="1"/>
  <c r="AO2422" i="1"/>
  <c r="AO2421" i="1"/>
  <c r="AO2420" i="1"/>
  <c r="AO2418" i="1"/>
  <c r="AO2416" i="1"/>
  <c r="AO2415" i="1"/>
  <c r="AO2414" i="1"/>
  <c r="AO2412" i="1"/>
  <c r="AO2411" i="1"/>
  <c r="AO2410" i="1"/>
  <c r="AO2408" i="1"/>
  <c r="AO2407" i="1"/>
  <c r="AO2406" i="1"/>
  <c r="AO2405" i="1"/>
  <c r="AO2403" i="1"/>
  <c r="AO2402" i="1"/>
  <c r="AO2401" i="1"/>
  <c r="AO2400" i="1"/>
  <c r="AO2398" i="1"/>
  <c r="AO2397" i="1"/>
  <c r="AO2396" i="1"/>
  <c r="AO2394" i="1"/>
  <c r="AO2393" i="1"/>
  <c r="AO2392" i="1"/>
  <c r="AO2391" i="1"/>
  <c r="AO2389" i="1"/>
  <c r="AO2388" i="1"/>
  <c r="AO2387" i="1"/>
  <c r="AO2386" i="1"/>
  <c r="AO2384" i="1"/>
  <c r="AO2383" i="1"/>
  <c r="AO2382" i="1"/>
  <c r="AO2381" i="1"/>
  <c r="AO2379" i="1"/>
  <c r="AO2378" i="1"/>
  <c r="AO2377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1" i="1"/>
  <c r="AO2360" i="1"/>
  <c r="AO2359" i="1"/>
  <c r="AO2358" i="1"/>
  <c r="AO2357" i="1"/>
  <c r="AO2355" i="1"/>
  <c r="AO2354" i="1"/>
  <c r="AO2353" i="1"/>
  <c r="AO2352" i="1"/>
  <c r="AO2351" i="1"/>
  <c r="AO2350" i="1"/>
  <c r="AO2348" i="1"/>
  <c r="AO2347" i="1"/>
  <c r="AO2346" i="1"/>
  <c r="AO2345" i="1"/>
  <c r="AO2344" i="1"/>
  <c r="AO2343" i="1"/>
  <c r="AO2341" i="1"/>
  <c r="AO2340" i="1"/>
  <c r="AO2338" i="1"/>
  <c r="AO2337" i="1"/>
  <c r="AO2336" i="1"/>
  <c r="AO2335" i="1"/>
  <c r="AO2334" i="1"/>
  <c r="AO2332" i="1"/>
  <c r="AO2331" i="1"/>
  <c r="AO2330" i="1"/>
  <c r="AO2328" i="1"/>
  <c r="AO2327" i="1"/>
  <c r="AO2325" i="1"/>
  <c r="AO2324" i="1"/>
  <c r="AO2323" i="1"/>
  <c r="AO2322" i="1"/>
  <c r="AO2321" i="1"/>
  <c r="AO2320" i="1"/>
  <c r="AO2319" i="1"/>
  <c r="AO2317" i="1"/>
  <c r="AO2316" i="1"/>
  <c r="AO2315" i="1"/>
  <c r="AO2314" i="1"/>
  <c r="AO2313" i="1"/>
  <c r="AO2311" i="1"/>
  <c r="AO2310" i="1"/>
  <c r="AO2309" i="1"/>
  <c r="AO2308" i="1"/>
  <c r="AO2306" i="1"/>
  <c r="AO2305" i="1"/>
  <c r="AO2304" i="1"/>
  <c r="AO2303" i="1"/>
  <c r="AO2301" i="1"/>
  <c r="AO2300" i="1"/>
  <c r="AO2299" i="1"/>
  <c r="AO2297" i="1"/>
  <c r="AO2296" i="1"/>
  <c r="AO2295" i="1"/>
  <c r="AO2294" i="1"/>
  <c r="AO2293" i="1"/>
  <c r="AO2290" i="1"/>
  <c r="AO2289" i="1"/>
  <c r="AO2288" i="1"/>
  <c r="AO2287" i="1"/>
  <c r="AO2286" i="1"/>
  <c r="AO2284" i="1"/>
  <c r="AO2283" i="1"/>
  <c r="AO2282" i="1"/>
  <c r="AO2281" i="1"/>
  <c r="AO2280" i="1"/>
  <c r="AO2278" i="1"/>
  <c r="AO2277" i="1"/>
  <c r="AO2276" i="1"/>
  <c r="AO2274" i="1"/>
  <c r="AO2273" i="1"/>
  <c r="AO2272" i="1"/>
  <c r="AO2271" i="1"/>
  <c r="AO2270" i="1"/>
  <c r="AO2268" i="1"/>
  <c r="AO2267" i="1"/>
  <c r="AO2266" i="1"/>
  <c r="AO2265" i="1"/>
  <c r="AO2263" i="1"/>
  <c r="AO2262" i="1"/>
  <c r="AO2261" i="1"/>
  <c r="AO2260" i="1"/>
  <c r="AO2259" i="1"/>
  <c r="AO2257" i="1"/>
  <c r="AO2256" i="1"/>
  <c r="AO2255" i="1"/>
  <c r="AO2254" i="1"/>
  <c r="AO2252" i="1"/>
  <c r="AO2251" i="1"/>
  <c r="AO2249" i="1"/>
  <c r="AO2248" i="1"/>
  <c r="AO2247" i="1"/>
  <c r="AO2245" i="1"/>
  <c r="AO2244" i="1"/>
  <c r="AO2243" i="1"/>
  <c r="AO2241" i="1"/>
  <c r="AO2240" i="1"/>
  <c r="AO2239" i="1"/>
  <c r="AO2237" i="1"/>
  <c r="AO2236" i="1"/>
  <c r="AO2234" i="1"/>
  <c r="AO2233" i="1"/>
  <c r="AO2232" i="1"/>
  <c r="AO2231" i="1"/>
  <c r="AO2229" i="1"/>
  <c r="AO2228" i="1"/>
  <c r="AO2227" i="1"/>
  <c r="AO2225" i="1"/>
  <c r="AO2224" i="1"/>
  <c r="AO2223" i="1"/>
  <c r="AO2222" i="1"/>
  <c r="AO2220" i="1"/>
  <c r="AO2219" i="1"/>
  <c r="AO2218" i="1"/>
  <c r="AO2216" i="1"/>
  <c r="AO2215" i="1"/>
  <c r="AO2214" i="1"/>
  <c r="AO2212" i="1"/>
  <c r="AO2211" i="1"/>
  <c r="AO2210" i="1"/>
  <c r="AO2208" i="1"/>
  <c r="AO2207" i="1"/>
  <c r="AO2206" i="1"/>
  <c r="AO2205" i="1"/>
  <c r="AO2204" i="1"/>
  <c r="AO2203" i="1"/>
  <c r="AO2202" i="1"/>
  <c r="AO2201" i="1"/>
  <c r="AO2198" i="1"/>
  <c r="AO2197" i="1"/>
  <c r="AO2196" i="1"/>
  <c r="AO2194" i="1"/>
  <c r="AO2193" i="1"/>
  <c r="AO2192" i="1"/>
  <c r="AO2191" i="1"/>
  <c r="AO2189" i="1"/>
  <c r="AO2188" i="1"/>
  <c r="AO2187" i="1"/>
  <c r="AO2186" i="1"/>
  <c r="AO2184" i="1"/>
  <c r="AO2183" i="1"/>
  <c r="AO2182" i="1"/>
  <c r="AO2181" i="1"/>
  <c r="AO2179" i="1"/>
  <c r="AO2178" i="1"/>
  <c r="AO2177" i="1"/>
  <c r="AO2176" i="1"/>
  <c r="AO2174" i="1"/>
  <c r="AO2173" i="1"/>
  <c r="AO2171" i="1"/>
  <c r="AO2170" i="1"/>
  <c r="AO2169" i="1"/>
  <c r="AO2168" i="1"/>
  <c r="AO2166" i="1"/>
  <c r="AO2165" i="1"/>
  <c r="AO2164" i="1"/>
  <c r="AO2163" i="1"/>
  <c r="AO2160" i="1"/>
  <c r="AO2159" i="1"/>
  <c r="AO2158" i="1"/>
  <c r="AO2156" i="1"/>
  <c r="AO2155" i="1"/>
  <c r="AO2154" i="1"/>
  <c r="AO2152" i="1"/>
  <c r="AO2151" i="1"/>
  <c r="AO2150" i="1"/>
  <c r="AO2149" i="1"/>
  <c r="AO2148" i="1"/>
  <c r="AO2146" i="1"/>
  <c r="AO2145" i="1"/>
  <c r="AO2144" i="1"/>
  <c r="AO2143" i="1"/>
  <c r="AO2141" i="1"/>
  <c r="AO2140" i="1"/>
  <c r="AO2139" i="1"/>
  <c r="AO2138" i="1"/>
  <c r="AO2137" i="1"/>
  <c r="AO2135" i="1"/>
  <c r="AO2134" i="1"/>
  <c r="AO2133" i="1"/>
  <c r="AO2131" i="1"/>
  <c r="AO2130" i="1"/>
  <c r="AO2129" i="1"/>
  <c r="AO2127" i="1"/>
  <c r="AO2126" i="1"/>
  <c r="AO2125" i="1"/>
  <c r="AO2122" i="1"/>
  <c r="AO2121" i="1"/>
  <c r="AO2120" i="1"/>
  <c r="AO2119" i="1"/>
  <c r="AO2117" i="1"/>
  <c r="AO2116" i="1"/>
  <c r="AO2115" i="1"/>
  <c r="AO2114" i="1"/>
  <c r="AO2113" i="1"/>
  <c r="AO2111" i="1"/>
  <c r="AO2110" i="1"/>
  <c r="AO2109" i="1"/>
  <c r="AO2108" i="1"/>
  <c r="AO2107" i="1"/>
  <c r="AO2106" i="1"/>
  <c r="AO2102" i="1"/>
  <c r="AO2101" i="1"/>
  <c r="AO2100" i="1"/>
  <c r="AO2099" i="1"/>
  <c r="AO2097" i="1"/>
  <c r="AO2096" i="1"/>
  <c r="AO2095" i="1"/>
  <c r="AO2093" i="1"/>
  <c r="AO2092" i="1"/>
  <c r="AO2091" i="1"/>
  <c r="AO2090" i="1"/>
  <c r="AO2088" i="1"/>
  <c r="AO2087" i="1"/>
  <c r="AO2086" i="1"/>
  <c r="AO2085" i="1"/>
  <c r="AO2084" i="1"/>
  <c r="AO2083" i="1"/>
  <c r="AO2081" i="1"/>
  <c r="AO2080" i="1"/>
  <c r="AO2079" i="1"/>
  <c r="AO2077" i="1"/>
  <c r="AO2076" i="1"/>
  <c r="AO2075" i="1"/>
  <c r="AO2074" i="1"/>
  <c r="AO2073" i="1"/>
  <c r="AO2072" i="1"/>
  <c r="AO2071" i="1"/>
  <c r="AO2070" i="1"/>
  <c r="AO2066" i="1"/>
  <c r="AO2065" i="1"/>
  <c r="AO2064" i="1"/>
  <c r="AO2063" i="1"/>
  <c r="AO2062" i="1"/>
  <c r="AO2060" i="1"/>
  <c r="AO2059" i="1"/>
  <c r="AO2058" i="1"/>
  <c r="AO2057" i="1"/>
  <c r="AO2056" i="1"/>
  <c r="AO2055" i="1"/>
  <c r="AO2054" i="1"/>
  <c r="AO2053" i="1"/>
  <c r="AO2050" i="1"/>
  <c r="AO2049" i="1"/>
  <c r="AO2048" i="1"/>
  <c r="AO2047" i="1"/>
  <c r="AO2045" i="1"/>
  <c r="AO2044" i="1"/>
  <c r="AO2043" i="1"/>
  <c r="AO2041" i="1"/>
  <c r="AO2040" i="1"/>
  <c r="AO2039" i="1"/>
  <c r="AO2038" i="1"/>
  <c r="AO2037" i="1"/>
  <c r="AO2035" i="1"/>
  <c r="AO2034" i="1"/>
  <c r="AO2032" i="1"/>
  <c r="AO2031" i="1"/>
  <c r="AO2030" i="1"/>
  <c r="AO2029" i="1"/>
  <c r="AO2027" i="1"/>
  <c r="AO2026" i="1"/>
  <c r="AO2025" i="1"/>
  <c r="AO2024" i="1"/>
  <c r="AO2023" i="1"/>
  <c r="AO2021" i="1"/>
  <c r="AO2020" i="1"/>
  <c r="AO2019" i="1"/>
  <c r="AO2018" i="1"/>
  <c r="AO2016" i="1"/>
  <c r="AO2015" i="1"/>
  <c r="AO2014" i="1"/>
  <c r="AO2012" i="1"/>
  <c r="AO2011" i="1"/>
  <c r="AO2010" i="1"/>
  <c r="AO2009" i="1"/>
  <c r="AO2008" i="1"/>
  <c r="AO2007" i="1"/>
  <c r="AO2006" i="1"/>
  <c r="AO2005" i="1"/>
  <c r="AO2004" i="1"/>
  <c r="AO2001" i="1"/>
  <c r="AO2000" i="1"/>
  <c r="AO1999" i="1"/>
  <c r="AO1998" i="1"/>
  <c r="AO1997" i="1"/>
  <c r="AO1996" i="1"/>
  <c r="AO1994" i="1"/>
  <c r="AO1993" i="1"/>
  <c r="AO1992" i="1"/>
  <c r="AO1991" i="1"/>
  <c r="AO1990" i="1"/>
  <c r="AO1988" i="1"/>
  <c r="AO1987" i="1"/>
  <c r="AO1986" i="1"/>
  <c r="AO1985" i="1"/>
  <c r="AO1984" i="1"/>
  <c r="AO1981" i="1"/>
  <c r="AO1980" i="1"/>
  <c r="AO1979" i="1"/>
  <c r="AO1978" i="1"/>
  <c r="AO1977" i="1"/>
  <c r="AO1974" i="1"/>
  <c r="AO1973" i="1"/>
  <c r="AO1972" i="1"/>
  <c r="AO1971" i="1"/>
  <c r="AO1970" i="1"/>
  <c r="AO1969" i="1"/>
  <c r="AO1968" i="1"/>
  <c r="AO1967" i="1"/>
  <c r="AO1965" i="1"/>
  <c r="AO1964" i="1"/>
  <c r="AO1963" i="1"/>
  <c r="AO1961" i="1"/>
  <c r="AO1960" i="1"/>
  <c r="AO1959" i="1"/>
  <c r="AO1958" i="1"/>
  <c r="AO1957" i="1"/>
  <c r="AO1956" i="1"/>
  <c r="AO1955" i="1"/>
  <c r="AO1954" i="1"/>
  <c r="AO1953" i="1"/>
  <c r="AO1952" i="1"/>
  <c r="AO1949" i="1"/>
  <c r="AO1948" i="1"/>
  <c r="AO1947" i="1"/>
  <c r="AO1945" i="1"/>
  <c r="AO1944" i="1"/>
  <c r="AO1943" i="1"/>
  <c r="AO1941" i="1"/>
  <c r="AO1940" i="1"/>
  <c r="AO1939" i="1"/>
  <c r="AO1938" i="1"/>
  <c r="AO1936" i="1"/>
  <c r="AO1935" i="1"/>
  <c r="AO1934" i="1"/>
  <c r="AO1933" i="1"/>
  <c r="AO1932" i="1"/>
  <c r="AO1930" i="1"/>
  <c r="AO1929" i="1"/>
  <c r="AO1928" i="1"/>
  <c r="AO1926" i="1"/>
  <c r="AO1925" i="1"/>
  <c r="AO1924" i="1"/>
  <c r="AO1922" i="1"/>
  <c r="AO1921" i="1"/>
  <c r="AO1920" i="1"/>
  <c r="AO1919" i="1"/>
  <c r="AO1917" i="1"/>
  <c r="AO1916" i="1"/>
  <c r="AO1915" i="1"/>
  <c r="AO1912" i="1"/>
  <c r="AO1911" i="1"/>
  <c r="AO1910" i="1"/>
  <c r="AO1909" i="1"/>
  <c r="AO1907" i="1"/>
  <c r="AO1906" i="1"/>
  <c r="AO1905" i="1"/>
  <c r="AO1903" i="1"/>
  <c r="AO1902" i="1"/>
  <c r="AO1901" i="1"/>
  <c r="AO1900" i="1"/>
  <c r="AO1898" i="1"/>
  <c r="AO1897" i="1"/>
  <c r="AO1895" i="1"/>
  <c r="AO1894" i="1"/>
  <c r="AO1893" i="1"/>
  <c r="AO1892" i="1"/>
  <c r="AO1890" i="1"/>
  <c r="AO1889" i="1"/>
  <c r="AO1888" i="1"/>
  <c r="AO1885" i="1"/>
  <c r="AO1884" i="1"/>
  <c r="AO1883" i="1"/>
  <c r="AO1881" i="1"/>
  <c r="AO1880" i="1"/>
  <c r="AO1879" i="1"/>
  <c r="AO1878" i="1"/>
  <c r="AO1877" i="1"/>
  <c r="AO1876" i="1"/>
  <c r="AO1875" i="1"/>
  <c r="AO1872" i="1"/>
  <c r="AO1871" i="1"/>
  <c r="AO1870" i="1"/>
  <c r="AO1869" i="1"/>
  <c r="AO1867" i="1"/>
  <c r="AO1866" i="1"/>
  <c r="AO1865" i="1"/>
  <c r="AO1864" i="1"/>
  <c r="AO1863" i="1"/>
  <c r="AO1861" i="1"/>
  <c r="AO1860" i="1"/>
  <c r="AO1859" i="1"/>
  <c r="AO1857" i="1"/>
  <c r="AO1856" i="1"/>
  <c r="AO1855" i="1"/>
  <c r="AO1853" i="1"/>
  <c r="AO1852" i="1"/>
  <c r="AO1851" i="1"/>
  <c r="AO1850" i="1"/>
  <c r="AO1849" i="1"/>
  <c r="AO1847" i="1"/>
  <c r="AO1846" i="1"/>
  <c r="AO1845" i="1"/>
  <c r="AO1843" i="1"/>
  <c r="AO1842" i="1"/>
  <c r="AO1841" i="1"/>
  <c r="AO1840" i="1"/>
  <c r="AO1839" i="1"/>
  <c r="AO1838" i="1"/>
  <c r="AO1837" i="1"/>
  <c r="AO1834" i="1"/>
  <c r="AO1833" i="1"/>
  <c r="AO1832" i="1"/>
  <c r="AO1830" i="1"/>
  <c r="AO1829" i="1"/>
  <c r="AO1828" i="1"/>
  <c r="AO1827" i="1"/>
  <c r="AO1826" i="1"/>
  <c r="AO1824" i="1"/>
  <c r="AO1823" i="1"/>
  <c r="AO1822" i="1"/>
  <c r="AO1821" i="1"/>
  <c r="AO1820" i="1"/>
  <c r="AO1819" i="1"/>
  <c r="AO1817" i="1"/>
  <c r="AO1816" i="1"/>
  <c r="AO1815" i="1"/>
  <c r="AO1814" i="1"/>
  <c r="AO1812" i="1"/>
  <c r="AO1811" i="1"/>
  <c r="AO1810" i="1"/>
  <c r="AO1808" i="1"/>
  <c r="AO1807" i="1"/>
  <c r="AO1806" i="1"/>
  <c r="AO1805" i="1"/>
  <c r="AO1803" i="1"/>
  <c r="AO1802" i="1"/>
  <c r="AO1801" i="1"/>
  <c r="AO1800" i="1"/>
  <c r="AO1799" i="1"/>
  <c r="AO1797" i="1"/>
  <c r="AO1796" i="1"/>
  <c r="AO1795" i="1"/>
  <c r="AO1794" i="1"/>
  <c r="AO1791" i="1"/>
  <c r="AO1790" i="1"/>
  <c r="AO1789" i="1"/>
  <c r="AO1787" i="1"/>
  <c r="AO1786" i="1"/>
  <c r="AO1785" i="1"/>
  <c r="AO1784" i="1"/>
  <c r="AO1783" i="1"/>
  <c r="AO1782" i="1"/>
  <c r="AO1781" i="1"/>
  <c r="AO1779" i="1"/>
  <c r="AO1778" i="1"/>
  <c r="AO1777" i="1"/>
  <c r="AO1776" i="1"/>
  <c r="AO1775" i="1"/>
  <c r="AO1774" i="1"/>
  <c r="AO1771" i="1"/>
  <c r="AO1770" i="1"/>
  <c r="AO1769" i="1"/>
  <c r="AO1768" i="1"/>
  <c r="AO1767" i="1"/>
  <c r="AO1766" i="1"/>
  <c r="AO1765" i="1"/>
  <c r="AO1762" i="1"/>
  <c r="AO1761" i="1"/>
  <c r="AO1760" i="1"/>
  <c r="AO1758" i="1"/>
  <c r="AO1757" i="1"/>
  <c r="AO1755" i="1"/>
  <c r="AO1754" i="1"/>
  <c r="AO1753" i="1"/>
  <c r="AO1751" i="1"/>
  <c r="AO1750" i="1"/>
  <c r="AO1748" i="1"/>
  <c r="AO1747" i="1"/>
  <c r="AO1746" i="1"/>
  <c r="AO1744" i="1"/>
  <c r="AO1743" i="1"/>
  <c r="AO1742" i="1"/>
  <c r="AO1740" i="1"/>
  <c r="AO1739" i="1"/>
  <c r="AO1738" i="1"/>
  <c r="AO1736" i="1"/>
  <c r="AO1734" i="1"/>
  <c r="AO1733" i="1"/>
  <c r="AO1731" i="1"/>
  <c r="AO1730" i="1"/>
  <c r="AO1729" i="1"/>
  <c r="AO1727" i="1"/>
  <c r="AO1726" i="1"/>
  <c r="AO1724" i="1"/>
  <c r="AO1723" i="1"/>
  <c r="AO1722" i="1"/>
  <c r="AO1720" i="1"/>
  <c r="AO1719" i="1"/>
  <c r="AO1718" i="1"/>
  <c r="AO1716" i="1"/>
  <c r="AO1715" i="1"/>
  <c r="AO1714" i="1"/>
  <c r="AO1713" i="1"/>
  <c r="AO1712" i="1"/>
  <c r="AO1711" i="1"/>
  <c r="AO1709" i="1"/>
  <c r="AO1707" i="1"/>
  <c r="AO1706" i="1"/>
  <c r="AO1704" i="1"/>
  <c r="AO1703" i="1"/>
  <c r="AO1701" i="1"/>
  <c r="AO1700" i="1"/>
  <c r="AO1699" i="1"/>
  <c r="AO1697" i="1"/>
  <c r="AO1696" i="1"/>
  <c r="AO1695" i="1"/>
  <c r="AO1694" i="1"/>
  <c r="AO1692" i="1"/>
  <c r="AO1691" i="1"/>
  <c r="AO1690" i="1"/>
  <c r="AO1688" i="1"/>
  <c r="AO1687" i="1"/>
  <c r="AO1686" i="1"/>
  <c r="AO1685" i="1"/>
  <c r="AO1684" i="1"/>
  <c r="AO1681" i="1"/>
  <c r="AO1680" i="1"/>
  <c r="AO1678" i="1"/>
  <c r="AO1677" i="1"/>
  <c r="AO1675" i="1"/>
  <c r="AO1674" i="1"/>
  <c r="AO1673" i="1"/>
  <c r="AO1672" i="1"/>
  <c r="AO1671" i="1"/>
  <c r="AO1670" i="1"/>
  <c r="AO1669" i="1"/>
  <c r="AO1668" i="1"/>
  <c r="AO1665" i="1"/>
  <c r="AO1664" i="1"/>
  <c r="AO1663" i="1"/>
  <c r="AO1662" i="1"/>
  <c r="AO1661" i="1"/>
  <c r="AO1659" i="1"/>
  <c r="AO1658" i="1"/>
  <c r="AO1657" i="1"/>
  <c r="AO1656" i="1"/>
  <c r="AO1654" i="1"/>
  <c r="AO1653" i="1"/>
  <c r="AO1652" i="1"/>
  <c r="AO1651" i="1"/>
  <c r="AO1649" i="1"/>
  <c r="AO1648" i="1"/>
  <c r="AO1647" i="1"/>
  <c r="AO1645" i="1"/>
  <c r="AO1644" i="1"/>
  <c r="AO1643" i="1"/>
  <c r="AO1642" i="1"/>
  <c r="AO1640" i="1"/>
  <c r="AO1639" i="1"/>
  <c r="AO1638" i="1"/>
  <c r="AO1637" i="1"/>
  <c r="AO1636" i="1"/>
  <c r="AO1635" i="1"/>
  <c r="AO1632" i="1"/>
  <c r="AO1631" i="1"/>
  <c r="AO1630" i="1"/>
  <c r="AO1629" i="1"/>
  <c r="AO1627" i="1"/>
  <c r="AO1626" i="1"/>
  <c r="AO1625" i="1"/>
  <c r="AO1623" i="1"/>
  <c r="AO1622" i="1"/>
  <c r="AO1621" i="1"/>
  <c r="AO1619" i="1"/>
  <c r="AO1618" i="1"/>
  <c r="AO1617" i="1"/>
  <c r="AO1616" i="1"/>
  <c r="AO1615" i="1"/>
  <c r="AO1613" i="1"/>
  <c r="AO1612" i="1"/>
  <c r="AO1611" i="1"/>
  <c r="AO1609" i="1"/>
  <c r="AO1608" i="1"/>
  <c r="AO1607" i="1"/>
  <c r="AO1605" i="1"/>
  <c r="AO1604" i="1"/>
  <c r="AO1602" i="1"/>
  <c r="AO1601" i="1"/>
  <c r="AO1600" i="1"/>
  <c r="AO1598" i="1"/>
  <c r="AO1597" i="1"/>
  <c r="AO1596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8" i="1"/>
  <c r="AO1567" i="1"/>
  <c r="AO1566" i="1"/>
  <c r="AO1564" i="1"/>
  <c r="AO1563" i="1"/>
  <c r="AO1561" i="1"/>
  <c r="AO1560" i="1"/>
  <c r="AO1559" i="1"/>
  <c r="AO1558" i="1"/>
  <c r="AO1556" i="1"/>
  <c r="AO1555" i="1"/>
  <c r="AO1554" i="1"/>
  <c r="AO1553" i="1"/>
  <c r="AO1551" i="1"/>
  <c r="AO1550" i="1"/>
  <c r="AO1549" i="1"/>
  <c r="AO1548" i="1"/>
  <c r="AO1546" i="1"/>
  <c r="AO1545" i="1"/>
  <c r="AO1544" i="1"/>
  <c r="AO1542" i="1"/>
  <c r="AO1540" i="1"/>
  <c r="AO1539" i="1"/>
  <c r="AO1538" i="1"/>
  <c r="AO1537" i="1"/>
  <c r="AO1536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2" i="1"/>
  <c r="AO1521" i="1"/>
  <c r="AO1520" i="1"/>
  <c r="AO1518" i="1"/>
  <c r="AO1517" i="1"/>
  <c r="AO1516" i="1"/>
  <c r="AO1514" i="1"/>
  <c r="AO1513" i="1"/>
  <c r="AO1512" i="1"/>
  <c r="AO1511" i="1"/>
  <c r="AO1509" i="1"/>
  <c r="AO1508" i="1"/>
  <c r="AO1507" i="1"/>
  <c r="AO1506" i="1"/>
  <c r="AO1504" i="1"/>
  <c r="AO1503" i="1"/>
  <c r="AO1502" i="1"/>
  <c r="AO1501" i="1"/>
  <c r="AO1500" i="1"/>
  <c r="AO1497" i="1"/>
  <c r="AO1496" i="1"/>
  <c r="AO1495" i="1"/>
  <c r="AO1493" i="1"/>
  <c r="AO1492" i="1"/>
  <c r="AO1491" i="1"/>
  <c r="AO1490" i="1"/>
  <c r="AO1489" i="1"/>
  <c r="AO1487" i="1"/>
  <c r="AO1486" i="1"/>
  <c r="AO1485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69" i="1"/>
  <c r="AO1468" i="1"/>
  <c r="AO1467" i="1"/>
  <c r="AO1466" i="1"/>
  <c r="AO1464" i="1"/>
  <c r="AO1463" i="1"/>
  <c r="AO1462" i="1"/>
  <c r="AO1460" i="1"/>
  <c r="AO1459" i="1"/>
  <c r="AO1457" i="1"/>
  <c r="AO1455" i="1"/>
  <c r="AO1454" i="1"/>
  <c r="AO1453" i="1"/>
  <c r="AO1452" i="1"/>
  <c r="AO1451" i="1"/>
  <c r="AO1450" i="1"/>
  <c r="AO1447" i="1"/>
  <c r="AO1446" i="1"/>
  <c r="AO1444" i="1"/>
  <c r="AO1443" i="1"/>
  <c r="AO1441" i="1"/>
  <c r="AO1440" i="1"/>
  <c r="AO1439" i="1"/>
  <c r="AO1438" i="1"/>
  <c r="AO1437" i="1"/>
  <c r="AO1436" i="1"/>
  <c r="AO1435" i="1"/>
  <c r="AO1434" i="1"/>
  <c r="AO1433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3" i="1"/>
  <c r="AO1392" i="1"/>
  <c r="AO1391" i="1"/>
  <c r="AO1390" i="1"/>
  <c r="AO1388" i="1"/>
  <c r="AO1387" i="1"/>
  <c r="AO1386" i="1"/>
  <c r="AO1385" i="1"/>
  <c r="AO1384" i="1"/>
  <c r="AO1382" i="1"/>
  <c r="AO1381" i="1"/>
  <c r="AO1379" i="1"/>
  <c r="AO1378" i="1"/>
  <c r="AO1377" i="1"/>
  <c r="AO1375" i="1"/>
  <c r="AO1374" i="1"/>
  <c r="AO1373" i="1"/>
  <c r="AO1372" i="1"/>
  <c r="AO1371" i="1"/>
  <c r="AO1369" i="1"/>
  <c r="AO1368" i="1"/>
  <c r="AO1367" i="1"/>
  <c r="AO1365" i="1"/>
  <c r="AO1364" i="1"/>
  <c r="AO1363" i="1"/>
  <c r="AO1362" i="1"/>
  <c r="AO1360" i="1"/>
  <c r="AO1359" i="1"/>
  <c r="AO1358" i="1"/>
  <c r="AO1357" i="1"/>
  <c r="AO1355" i="1"/>
  <c r="AO1354" i="1"/>
  <c r="AO1353" i="1"/>
  <c r="AO1351" i="1"/>
  <c r="AO1350" i="1"/>
  <c r="AO1348" i="1"/>
  <c r="AO1347" i="1"/>
  <c r="AO1346" i="1"/>
  <c r="AO1345" i="1"/>
  <c r="AO1344" i="1"/>
  <c r="AO1343" i="1"/>
  <c r="AO1342" i="1"/>
  <c r="AO1341" i="1"/>
  <c r="AO1340" i="1"/>
  <c r="AO1339" i="1"/>
  <c r="AO1337" i="1"/>
  <c r="AO1336" i="1"/>
  <c r="AO1335" i="1"/>
  <c r="AO1333" i="1"/>
  <c r="AO1332" i="1"/>
  <c r="AO1331" i="1"/>
  <c r="AO1329" i="1"/>
  <c r="AO1328" i="1"/>
  <c r="AO1327" i="1"/>
  <c r="AO1325" i="1"/>
  <c r="AO1324" i="1"/>
  <c r="AO1323" i="1"/>
  <c r="AO1322" i="1"/>
  <c r="AO1320" i="1"/>
  <c r="AO1319" i="1"/>
  <c r="AO1318" i="1"/>
  <c r="AO1316" i="1"/>
  <c r="AO1315" i="1"/>
  <c r="AO1314" i="1"/>
  <c r="AO1313" i="1"/>
  <c r="AO1311" i="1"/>
  <c r="AO1310" i="1"/>
  <c r="AO1309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0" i="1"/>
  <c r="AO1249" i="1"/>
  <c r="AO1247" i="1"/>
  <c r="AO1246" i="1"/>
  <c r="AO1245" i="1"/>
  <c r="AO1244" i="1"/>
  <c r="AO1243" i="1"/>
  <c r="AO1241" i="1"/>
  <c r="AO1240" i="1"/>
  <c r="AO1239" i="1"/>
  <c r="AO1237" i="1"/>
  <c r="AO1236" i="1"/>
  <c r="AO1235" i="1"/>
  <c r="AO1234" i="1"/>
  <c r="AO1233" i="1"/>
  <c r="AO1231" i="1"/>
  <c r="AO1230" i="1"/>
  <c r="AO1229" i="1"/>
  <c r="AO1228" i="1"/>
  <c r="AO1226" i="1"/>
  <c r="AO1225" i="1"/>
  <c r="AO1224" i="1"/>
  <c r="AO1222" i="1"/>
  <c r="AO1221" i="1"/>
  <c r="AO1220" i="1"/>
  <c r="AO1219" i="1"/>
  <c r="AO1218" i="1"/>
  <c r="AO1216" i="1"/>
  <c r="AO1215" i="1"/>
  <c r="AO1213" i="1"/>
  <c r="AO1212" i="1"/>
  <c r="AO1211" i="1"/>
  <c r="AO1210" i="1"/>
  <c r="AO1208" i="1"/>
  <c r="AO1207" i="1"/>
  <c r="AO1206" i="1"/>
  <c r="AO1205" i="1"/>
  <c r="AO1204" i="1"/>
  <c r="AO1203" i="1"/>
  <c r="AO1202" i="1"/>
  <c r="AO1199" i="1"/>
  <c r="AO1198" i="1"/>
  <c r="AO1197" i="1"/>
  <c r="AO1196" i="1"/>
  <c r="AO1194" i="1"/>
  <c r="AO1193" i="1"/>
  <c r="AO1191" i="1"/>
  <c r="AO1190" i="1"/>
  <c r="AO1189" i="1"/>
  <c r="AO1188" i="1"/>
  <c r="AO1186" i="1"/>
  <c r="AO1184" i="1"/>
  <c r="AO1183" i="1"/>
  <c r="AO1181" i="1"/>
  <c r="AO1180" i="1"/>
  <c r="AO1179" i="1"/>
  <c r="AO1177" i="1"/>
  <c r="AO1176" i="1"/>
  <c r="AO1174" i="1"/>
  <c r="AO1173" i="1"/>
  <c r="AO1172" i="1"/>
  <c r="AO1170" i="1"/>
  <c r="AO1169" i="1"/>
  <c r="AO1168" i="1"/>
  <c r="AO1166" i="1"/>
  <c r="AO1165" i="1"/>
  <c r="AO1164" i="1"/>
  <c r="AO1162" i="1"/>
  <c r="AO1161" i="1"/>
  <c r="AO1160" i="1"/>
  <c r="AO1159" i="1"/>
  <c r="AO1157" i="1"/>
  <c r="AO1156" i="1"/>
  <c r="AO1155" i="1"/>
  <c r="AO1153" i="1"/>
  <c r="AO1152" i="1"/>
  <c r="AO1151" i="1"/>
  <c r="AO1150" i="1"/>
  <c r="AO1149" i="1"/>
  <c r="AO1147" i="1"/>
  <c r="AO1146" i="1"/>
  <c r="AO1145" i="1"/>
  <c r="AO1144" i="1"/>
  <c r="AO1143" i="1"/>
  <c r="AO1142" i="1"/>
  <c r="AO1141" i="1"/>
  <c r="AO1140" i="1"/>
  <c r="AO1139" i="1"/>
  <c r="AO1138" i="1"/>
  <c r="AO1136" i="1"/>
  <c r="AO1135" i="1"/>
  <c r="AO1134" i="1"/>
  <c r="AO1133" i="1"/>
  <c r="AO1132" i="1"/>
  <c r="AO1131" i="1"/>
  <c r="AO1130" i="1"/>
  <c r="AO1129" i="1"/>
  <c r="AO1127" i="1"/>
  <c r="AO1126" i="1"/>
  <c r="AO1125" i="1"/>
  <c r="AO1124" i="1"/>
  <c r="AO1123" i="1"/>
  <c r="AO1122" i="1"/>
  <c r="AO1120" i="1"/>
  <c r="AO1119" i="1"/>
  <c r="AO1118" i="1"/>
  <c r="AO1117" i="1"/>
  <c r="AO1115" i="1"/>
  <c r="AO1114" i="1"/>
  <c r="AO1113" i="1"/>
  <c r="AO1111" i="1"/>
  <c r="AO1110" i="1"/>
  <c r="AO1109" i="1"/>
  <c r="AO1107" i="1"/>
  <c r="AO1106" i="1"/>
  <c r="AO1105" i="1"/>
  <c r="AO1104" i="1"/>
  <c r="AO1103" i="1"/>
  <c r="AO1101" i="1"/>
  <c r="AO1100" i="1"/>
  <c r="AO1099" i="1"/>
  <c r="AO1097" i="1"/>
  <c r="AO1096" i="1"/>
  <c r="AO1095" i="1"/>
  <c r="AO1094" i="1"/>
  <c r="AO1092" i="1"/>
  <c r="AO1091" i="1"/>
  <c r="AO1090" i="1"/>
  <c r="AO1089" i="1"/>
  <c r="AO1088" i="1"/>
  <c r="AO1086" i="1"/>
  <c r="AO1085" i="1"/>
  <c r="AO1084" i="1"/>
  <c r="AO1082" i="1"/>
  <c r="AO1081" i="1"/>
  <c r="AO1080" i="1"/>
  <c r="AO1078" i="1"/>
  <c r="AO1077" i="1"/>
  <c r="AO1076" i="1"/>
  <c r="AO1075" i="1"/>
  <c r="AO1074" i="1"/>
  <c r="AO1073" i="1"/>
  <c r="AO1072" i="1"/>
  <c r="AO1071" i="1"/>
  <c r="AO1068" i="1"/>
  <c r="AO1067" i="1"/>
  <c r="AO1066" i="1"/>
  <c r="AO1064" i="1"/>
  <c r="AO1063" i="1"/>
  <c r="AO1062" i="1"/>
  <c r="AO1061" i="1"/>
  <c r="AO1060" i="1"/>
  <c r="AO1059" i="1"/>
  <c r="AO1057" i="1"/>
  <c r="AO1056" i="1"/>
  <c r="AO1055" i="1"/>
  <c r="AO1053" i="1"/>
  <c r="AO1052" i="1"/>
  <c r="AO1051" i="1"/>
  <c r="AO1049" i="1"/>
  <c r="AO1048" i="1"/>
  <c r="AO1046" i="1"/>
  <c r="AO1045" i="1"/>
  <c r="AO1044" i="1"/>
  <c r="AO1043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09" i="1"/>
  <c r="AO1008" i="1"/>
  <c r="AO1007" i="1"/>
  <c r="AO1006" i="1"/>
  <c r="AO1004" i="1"/>
  <c r="AO1003" i="1"/>
  <c r="AO1002" i="1"/>
  <c r="AO1001" i="1"/>
  <c r="AO999" i="1"/>
  <c r="AO998" i="1"/>
  <c r="AO997" i="1"/>
  <c r="AO996" i="1"/>
  <c r="AO994" i="1"/>
  <c r="AO993" i="1"/>
  <c r="AO991" i="1"/>
  <c r="AO989" i="1"/>
  <c r="AO988" i="1"/>
  <c r="AO986" i="1"/>
  <c r="AO985" i="1"/>
  <c r="AO984" i="1"/>
  <c r="AO983" i="1"/>
  <c r="AO981" i="1"/>
  <c r="AO980" i="1"/>
  <c r="AO979" i="1"/>
  <c r="AO978" i="1"/>
  <c r="AO977" i="1"/>
  <c r="AO975" i="1"/>
  <c r="AO974" i="1"/>
  <c r="AO973" i="1"/>
  <c r="AO971" i="1"/>
  <c r="AO970" i="1"/>
  <c r="AO969" i="1"/>
  <c r="AO968" i="1"/>
  <c r="AO967" i="1"/>
  <c r="AO964" i="1"/>
  <c r="AO963" i="1"/>
  <c r="AO962" i="1"/>
  <c r="AO960" i="1"/>
  <c r="AO959" i="1"/>
  <c r="AO957" i="1"/>
  <c r="AO956" i="1"/>
  <c r="AO955" i="1"/>
  <c r="AO953" i="1"/>
  <c r="AO952" i="1"/>
  <c r="AO951" i="1"/>
  <c r="AO949" i="1"/>
  <c r="AO948" i="1"/>
  <c r="AO947" i="1"/>
  <c r="AO945" i="1"/>
  <c r="AO944" i="1"/>
  <c r="AO943" i="1"/>
  <c r="AO941" i="1"/>
  <c r="AO939" i="1"/>
  <c r="AO938" i="1"/>
  <c r="AO937" i="1"/>
  <c r="AO935" i="1"/>
  <c r="AO934" i="1"/>
  <c r="AO933" i="1"/>
  <c r="AO932" i="1"/>
  <c r="AO931" i="1"/>
  <c r="AO930" i="1"/>
  <c r="AO928" i="1"/>
  <c r="AO927" i="1"/>
  <c r="AO926" i="1"/>
  <c r="AO924" i="1"/>
  <c r="AO923" i="1"/>
  <c r="AO922" i="1"/>
  <c r="AO921" i="1"/>
  <c r="AO919" i="1"/>
  <c r="AO918" i="1"/>
  <c r="AO917" i="1"/>
  <c r="AO915" i="1"/>
  <c r="AO914" i="1"/>
  <c r="AO912" i="1"/>
  <c r="AO911" i="1"/>
  <c r="AO910" i="1"/>
  <c r="AO909" i="1"/>
  <c r="AO908" i="1"/>
  <c r="AO907" i="1"/>
  <c r="AO904" i="1"/>
  <c r="AO903" i="1"/>
  <c r="AO902" i="1"/>
  <c r="AO901" i="1"/>
  <c r="AO900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79" i="1"/>
  <c r="AO878" i="1"/>
  <c r="AO877" i="1"/>
  <c r="AO876" i="1"/>
  <c r="AO875" i="1"/>
  <c r="AO874" i="1"/>
  <c r="AO872" i="1"/>
  <c r="AO871" i="1"/>
  <c r="AO870" i="1"/>
  <c r="AO868" i="1"/>
  <c r="AO867" i="1"/>
  <c r="AO866" i="1"/>
  <c r="AO864" i="1"/>
  <c r="AO863" i="1"/>
  <c r="AO862" i="1"/>
  <c r="AO860" i="1"/>
  <c r="AO859" i="1"/>
  <c r="AO858" i="1"/>
  <c r="AO856" i="1"/>
  <c r="AO855" i="1"/>
  <c r="AO854" i="1"/>
  <c r="AO853" i="1"/>
  <c r="AO851" i="1"/>
  <c r="AO850" i="1"/>
  <c r="AO849" i="1"/>
  <c r="AO847" i="1"/>
  <c r="AO846" i="1"/>
  <c r="AO845" i="1"/>
  <c r="AO844" i="1"/>
  <c r="AO841" i="1"/>
  <c r="AO840" i="1"/>
  <c r="AO839" i="1"/>
  <c r="AO837" i="1"/>
  <c r="AO836" i="1"/>
  <c r="AO835" i="1"/>
  <c r="AO834" i="1"/>
  <c r="AO832" i="1"/>
  <c r="AO831" i="1"/>
  <c r="AO830" i="1"/>
  <c r="AO829" i="1"/>
  <c r="AO827" i="1"/>
  <c r="AO826" i="1"/>
  <c r="AO825" i="1"/>
  <c r="AO823" i="1"/>
  <c r="AO822" i="1"/>
  <c r="AO821" i="1"/>
  <c r="AO820" i="1"/>
  <c r="AO819" i="1"/>
  <c r="AO818" i="1"/>
  <c r="AO817" i="1"/>
  <c r="AO816" i="1"/>
  <c r="AO815" i="1"/>
  <c r="AO811" i="1"/>
  <c r="AO810" i="1"/>
  <c r="AO809" i="1"/>
  <c r="AO808" i="1"/>
  <c r="AO806" i="1"/>
  <c r="AO805" i="1"/>
  <c r="AO804" i="1"/>
  <c r="AO802" i="1"/>
  <c r="AO801" i="1"/>
  <c r="AO799" i="1"/>
  <c r="AO798" i="1"/>
  <c r="AO797" i="1"/>
  <c r="AO795" i="1"/>
  <c r="AO794" i="1"/>
  <c r="AO793" i="1"/>
  <c r="AO792" i="1"/>
  <c r="AO791" i="1"/>
  <c r="AO789" i="1"/>
  <c r="AO788" i="1"/>
  <c r="AO787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1" i="1"/>
  <c r="AO770" i="1"/>
  <c r="AO769" i="1"/>
  <c r="AO767" i="1"/>
  <c r="AO766" i="1"/>
  <c r="AO765" i="1"/>
  <c r="AO763" i="1"/>
  <c r="AO762" i="1"/>
  <c r="AO760" i="1"/>
  <c r="AO759" i="1"/>
  <c r="AO758" i="1"/>
  <c r="AO757" i="1"/>
  <c r="AO755" i="1"/>
  <c r="AO754" i="1"/>
  <c r="AO753" i="1"/>
  <c r="AO752" i="1"/>
  <c r="AO750" i="1"/>
  <c r="AO749" i="1"/>
  <c r="AO748" i="1"/>
  <c r="AO747" i="1"/>
  <c r="AO745" i="1"/>
  <c r="AO744" i="1"/>
  <c r="AO743" i="1"/>
  <c r="AO741" i="1"/>
  <c r="AO740" i="1"/>
  <c r="AO739" i="1"/>
  <c r="AO738" i="1"/>
  <c r="AO736" i="1"/>
  <c r="AO735" i="1"/>
  <c r="AO734" i="1"/>
  <c r="AO732" i="1"/>
  <c r="AO731" i="1"/>
  <c r="AO730" i="1"/>
  <c r="AO728" i="1"/>
  <c r="AO727" i="1"/>
  <c r="AO726" i="1"/>
  <c r="AO725" i="1"/>
  <c r="AO723" i="1"/>
  <c r="AO721" i="1"/>
  <c r="AO720" i="1"/>
  <c r="AO719" i="1"/>
  <c r="AO717" i="1"/>
  <c r="AO716" i="1"/>
  <c r="AO715" i="1"/>
  <c r="AO713" i="1"/>
  <c r="AO711" i="1"/>
  <c r="AO710" i="1"/>
  <c r="AO709" i="1"/>
  <c r="AO707" i="1"/>
  <c r="AO706" i="1"/>
  <c r="AO705" i="1"/>
  <c r="AO703" i="1"/>
  <c r="AO702" i="1"/>
  <c r="AO701" i="1"/>
  <c r="AO699" i="1"/>
  <c r="AO698" i="1"/>
  <c r="AO697" i="1"/>
  <c r="AO696" i="1"/>
  <c r="AO695" i="1"/>
  <c r="AO693" i="1"/>
  <c r="AO692" i="1"/>
  <c r="AO690" i="1"/>
  <c r="AO689" i="1"/>
  <c r="AO688" i="1"/>
  <c r="AO687" i="1"/>
  <c r="AO686" i="1"/>
  <c r="AO683" i="1"/>
  <c r="AO682" i="1"/>
  <c r="AO680" i="1"/>
  <c r="AO679" i="1"/>
  <c r="AO678" i="1"/>
  <c r="AO676" i="1"/>
  <c r="AO675" i="1"/>
  <c r="AO673" i="1"/>
  <c r="AO672" i="1"/>
  <c r="AO671" i="1"/>
  <c r="AO669" i="1"/>
  <c r="AO668" i="1"/>
  <c r="AO667" i="1"/>
  <c r="AO665" i="1"/>
  <c r="AO664" i="1"/>
  <c r="AO663" i="1"/>
  <c r="AO661" i="1"/>
  <c r="AO660" i="1"/>
  <c r="AO659" i="1"/>
  <c r="AO657" i="1"/>
  <c r="AO656" i="1"/>
  <c r="AO655" i="1"/>
  <c r="AO654" i="1"/>
  <c r="AO652" i="1"/>
  <c r="AO651" i="1"/>
  <c r="AO650" i="1"/>
  <c r="AO648" i="1"/>
  <c r="AO647" i="1"/>
  <c r="AO646" i="1"/>
  <c r="AO644" i="1"/>
  <c r="AO643" i="1"/>
  <c r="AO642" i="1"/>
  <c r="AO640" i="1"/>
  <c r="AO639" i="1"/>
  <c r="AO637" i="1"/>
  <c r="AO636" i="1"/>
  <c r="AO635" i="1"/>
  <c r="AO633" i="1"/>
  <c r="AO632" i="1"/>
  <c r="AO631" i="1"/>
  <c r="AO629" i="1"/>
  <c r="AO628" i="1"/>
  <c r="AO627" i="1"/>
  <c r="AO626" i="1"/>
  <c r="AO625" i="1"/>
  <c r="AO623" i="1"/>
  <c r="AO622" i="1"/>
  <c r="AO621" i="1"/>
  <c r="AO619" i="1"/>
  <c r="AO618" i="1"/>
  <c r="AO617" i="1"/>
  <c r="AO615" i="1"/>
  <c r="AO614" i="1"/>
  <c r="AO613" i="1"/>
  <c r="AO611" i="1"/>
  <c r="AO610" i="1"/>
  <c r="AO608" i="1"/>
  <c r="AO607" i="1"/>
  <c r="AO606" i="1"/>
  <c r="AO605" i="1"/>
  <c r="AO603" i="1"/>
  <c r="AO602" i="1"/>
  <c r="AO601" i="1"/>
  <c r="AO600" i="1"/>
  <c r="AO599" i="1"/>
  <c r="AO597" i="1"/>
  <c r="AO596" i="1"/>
  <c r="AO595" i="1"/>
  <c r="AO593" i="1"/>
  <c r="AO592" i="1"/>
  <c r="AO591" i="1"/>
  <c r="AO589" i="1"/>
  <c r="AO588" i="1"/>
  <c r="AO586" i="1"/>
  <c r="AO585" i="1"/>
  <c r="AO584" i="1"/>
  <c r="AO582" i="1"/>
  <c r="AO581" i="1"/>
  <c r="AO580" i="1"/>
  <c r="AO579" i="1"/>
  <c r="AO578" i="1"/>
  <c r="AO575" i="1"/>
  <c r="AO574" i="1"/>
  <c r="AO573" i="1"/>
  <c r="AO571" i="1"/>
  <c r="AO570" i="1"/>
  <c r="AO569" i="1"/>
  <c r="AO568" i="1"/>
  <c r="AO567" i="1"/>
  <c r="AO566" i="1"/>
  <c r="AO565" i="1"/>
  <c r="AO563" i="1"/>
  <c r="AO562" i="1"/>
  <c r="AO561" i="1"/>
  <c r="AO560" i="1"/>
  <c r="AO558" i="1"/>
  <c r="AO557" i="1"/>
  <c r="AO555" i="1"/>
  <c r="AO554" i="1"/>
  <c r="AO553" i="1"/>
  <c r="AO552" i="1"/>
  <c r="AO551" i="1"/>
  <c r="AO550" i="1"/>
  <c r="AO549" i="1"/>
  <c r="AO548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18" i="1"/>
  <c r="AO517" i="1"/>
  <c r="AO516" i="1"/>
  <c r="AO515" i="1"/>
  <c r="AO513" i="1"/>
  <c r="AO512" i="1"/>
  <c r="AO511" i="1"/>
  <c r="AO509" i="1"/>
  <c r="AO508" i="1"/>
  <c r="AO507" i="1"/>
  <c r="AO506" i="1"/>
  <c r="AO504" i="1"/>
  <c r="AO503" i="1"/>
  <c r="AO502" i="1"/>
  <c r="AO500" i="1"/>
  <c r="AO499" i="1"/>
  <c r="AO498" i="1"/>
  <c r="AO497" i="1"/>
  <c r="AO496" i="1"/>
  <c r="AO494" i="1"/>
  <c r="AO493" i="1"/>
  <c r="AO492" i="1"/>
  <c r="AO491" i="1"/>
  <c r="AO489" i="1"/>
  <c r="AO488" i="1"/>
  <c r="AO487" i="1"/>
  <c r="AO485" i="1"/>
  <c r="AO484" i="1"/>
  <c r="AO482" i="1"/>
  <c r="AO481" i="1"/>
  <c r="AO480" i="1"/>
  <c r="AO479" i="1"/>
  <c r="AO478" i="1"/>
  <c r="AO477" i="1"/>
  <c r="AO475" i="1"/>
  <c r="AO474" i="1"/>
  <c r="AO473" i="1"/>
  <c r="AO471" i="1"/>
  <c r="AO470" i="1"/>
  <c r="AO469" i="1"/>
  <c r="AO468" i="1"/>
  <c r="AO467" i="1"/>
  <c r="AO465" i="1"/>
  <c r="AO464" i="1"/>
  <c r="AO462" i="1"/>
  <c r="AO461" i="1"/>
  <c r="AO460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1" i="1"/>
  <c r="AO440" i="1"/>
  <c r="AO438" i="1"/>
  <c r="AO437" i="1"/>
  <c r="AO436" i="1"/>
  <c r="AO435" i="1"/>
  <c r="AO434" i="1"/>
  <c r="AO432" i="1"/>
  <c r="AO431" i="1"/>
  <c r="AO429" i="1"/>
  <c r="AO428" i="1"/>
  <c r="AO426" i="1"/>
  <c r="AO425" i="1"/>
  <c r="AO424" i="1"/>
  <c r="AO423" i="1"/>
  <c r="AO422" i="1"/>
  <c r="AO421" i="1"/>
  <c r="AO419" i="1"/>
  <c r="AO418" i="1"/>
  <c r="AO416" i="1"/>
  <c r="AO415" i="1"/>
  <c r="AO414" i="1"/>
  <c r="AO413" i="1"/>
  <c r="AO412" i="1"/>
  <c r="AO411" i="1"/>
  <c r="AO409" i="1"/>
  <c r="AO408" i="1"/>
  <c r="AO407" i="1"/>
  <c r="AO405" i="1"/>
  <c r="AO404" i="1"/>
  <c r="AO403" i="1"/>
  <c r="AO401" i="1"/>
  <c r="AO400" i="1"/>
  <c r="AO399" i="1"/>
  <c r="AO397" i="1"/>
  <c r="AO396" i="1"/>
  <c r="AO394" i="1"/>
  <c r="AO393" i="1"/>
  <c r="AO392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5" i="1"/>
  <c r="AO264" i="1"/>
  <c r="AO263" i="1"/>
  <c r="AO262" i="1"/>
  <c r="AO260" i="1"/>
  <c r="AO259" i="1"/>
  <c r="AO258" i="1"/>
  <c r="AO257" i="1"/>
  <c r="AO256" i="1"/>
  <c r="AO255" i="1"/>
  <c r="AO254" i="1"/>
  <c r="AO253" i="1"/>
  <c r="AO251" i="1"/>
  <c r="AO250" i="1"/>
  <c r="AO248" i="1"/>
  <c r="AO247" i="1"/>
  <c r="AO246" i="1"/>
  <c r="AO244" i="1"/>
  <c r="AO243" i="1"/>
  <c r="AO242" i="1"/>
  <c r="AO240" i="1"/>
  <c r="AO239" i="1"/>
  <c r="AO238" i="1"/>
  <c r="AO236" i="1"/>
  <c r="AO235" i="1"/>
  <c r="AO234" i="1"/>
  <c r="AO232" i="1"/>
  <c r="AO231" i="1"/>
  <c r="AO230" i="1"/>
  <c r="AO229" i="1"/>
  <c r="AO227" i="1"/>
  <c r="AO226" i="1"/>
  <c r="AO225" i="1"/>
  <c r="AO223" i="1"/>
  <c r="AO222" i="1"/>
  <c r="AO221" i="1"/>
  <c r="AO219" i="1"/>
  <c r="AO217" i="1"/>
  <c r="AO216" i="1"/>
  <c r="AO214" i="1"/>
  <c r="AO213" i="1"/>
  <c r="AO212" i="1"/>
  <c r="AO211" i="1"/>
  <c r="AO209" i="1"/>
  <c r="AO208" i="1"/>
  <c r="AO207" i="1"/>
  <c r="AO205" i="1"/>
  <c r="AO204" i="1"/>
  <c r="AO203" i="1"/>
  <c r="AO201" i="1"/>
  <c r="AO200" i="1"/>
  <c r="AO199" i="1"/>
  <c r="AO198" i="1"/>
  <c r="AO196" i="1"/>
  <c r="AO195" i="1"/>
  <c r="AO194" i="1"/>
  <c r="AO192" i="1"/>
  <c r="AO191" i="1"/>
  <c r="AO190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0" i="1"/>
  <c r="AO169" i="1"/>
  <c r="AO168" i="1"/>
  <c r="AO167" i="1"/>
  <c r="AO166" i="1"/>
  <c r="AO165" i="1"/>
  <c r="AO163" i="1"/>
  <c r="AO161" i="1"/>
  <c r="AO160" i="1"/>
  <c r="AO159" i="1"/>
  <c r="AO158" i="1"/>
  <c r="AO157" i="1"/>
  <c r="AO155" i="1"/>
  <c r="AO154" i="1"/>
  <c r="AO153" i="1"/>
  <c r="AO152" i="1"/>
  <c r="AO150" i="1"/>
  <c r="AO149" i="1"/>
  <c r="AO148" i="1"/>
  <c r="AO133" i="1"/>
  <c r="AO132" i="1"/>
  <c r="AO131" i="1"/>
  <c r="AO130" i="1"/>
  <c r="AO128" i="1"/>
  <c r="AO127" i="1"/>
  <c r="AO126" i="1"/>
  <c r="AO125" i="1"/>
  <c r="AO124" i="1"/>
  <c r="AO122" i="1"/>
  <c r="AO121" i="1"/>
  <c r="AO120" i="1"/>
  <c r="AO118" i="1"/>
  <c r="AO117" i="1"/>
  <c r="AO116" i="1"/>
  <c r="AO115" i="1"/>
  <c r="AO114" i="1"/>
  <c r="AO112" i="1"/>
  <c r="AO111" i="1"/>
  <c r="AO110" i="1"/>
  <c r="AO109" i="1"/>
  <c r="AO107" i="1"/>
  <c r="AO106" i="1"/>
  <c r="AO105" i="1"/>
  <c r="AO103" i="1"/>
  <c r="AO102" i="1"/>
  <c r="AO100" i="1"/>
  <c r="AO99" i="1"/>
  <c r="AO98" i="1"/>
  <c r="AO97" i="1"/>
  <c r="AO96" i="1"/>
  <c r="AO94" i="1"/>
  <c r="AO93" i="1"/>
  <c r="AO92" i="1"/>
  <c r="AO91" i="1"/>
  <c r="AO90" i="1"/>
  <c r="AO89" i="1"/>
  <c r="AO87" i="1"/>
  <c r="AO86" i="1"/>
  <c r="AO85" i="1"/>
  <c r="AO83" i="1"/>
  <c r="AO82" i="1"/>
  <c r="AO81" i="1"/>
  <c r="AO80" i="1"/>
  <c r="AO79" i="1"/>
  <c r="AO78" i="1"/>
  <c r="AO77" i="1"/>
  <c r="AO76" i="1"/>
  <c r="AO75" i="1"/>
  <c r="AO74" i="1"/>
  <c r="AO73" i="1"/>
  <c r="AO71" i="1"/>
  <c r="AO70" i="1"/>
  <c r="AO69" i="1"/>
  <c r="AO68" i="1"/>
  <c r="AO67" i="1"/>
  <c r="AO65" i="1"/>
  <c r="AO64" i="1"/>
  <c r="AO63" i="1"/>
  <c r="AO62" i="1"/>
  <c r="AO60" i="1"/>
  <c r="AO59" i="1"/>
  <c r="AO58" i="1"/>
  <c r="AO57" i="1"/>
  <c r="AO56" i="1"/>
  <c r="AO55" i="1"/>
  <c r="AO53" i="1"/>
  <c r="AO52" i="1"/>
  <c r="AO51" i="1"/>
  <c r="AO49" i="1"/>
  <c r="AO48" i="1"/>
  <c r="AO47" i="1"/>
  <c r="AO46" i="1"/>
  <c r="AO45" i="1"/>
  <c r="AO44" i="1"/>
  <c r="AO42" i="1"/>
  <c r="AO41" i="1"/>
  <c r="AO40" i="1"/>
  <c r="AO38" i="1"/>
  <c r="AO37" i="1"/>
  <c r="AO36" i="1"/>
  <c r="AO34" i="1"/>
  <c r="AO33" i="1"/>
  <c r="AO32" i="1"/>
  <c r="AO31" i="1"/>
  <c r="AO29" i="1"/>
  <c r="AO28" i="1"/>
  <c r="AO27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510" i="1"/>
  <c r="AJ3510" i="1"/>
  <c r="AN3510" i="1"/>
  <c r="AJ3509" i="1"/>
  <c r="AJ3508" i="1"/>
  <c r="AN3508" i="1"/>
  <c r="AO3508" i="1"/>
  <c r="AJ3507" i="1"/>
  <c r="AJ3506" i="1"/>
  <c r="AJ3505" i="1"/>
  <c r="AM3505" i="1"/>
  <c r="AJ3504" i="1"/>
  <c r="AL3504" i="1"/>
  <c r="AJ3503" i="1"/>
  <c r="AM3503" i="1"/>
  <c r="AJ3502" i="1"/>
  <c r="AN3502" i="1"/>
  <c r="AJ3501" i="1"/>
  <c r="AM3501" i="1"/>
  <c r="AJ3500" i="1"/>
  <c r="AK3500" i="1"/>
  <c r="AJ3499" i="1"/>
  <c r="AN3499" i="1"/>
  <c r="AO3499" i="1"/>
  <c r="AJ3498" i="1"/>
  <c r="AJ3497" i="1"/>
  <c r="AL3497" i="1"/>
  <c r="AJ3496" i="1"/>
  <c r="AL3496" i="1"/>
  <c r="AJ3495" i="1"/>
  <c r="AL3495" i="1"/>
  <c r="AJ3494" i="1"/>
  <c r="AJ3490" i="1"/>
  <c r="AL3490" i="1"/>
  <c r="AJ3491" i="1"/>
  <c r="AM3491" i="1"/>
  <c r="AJ3492" i="1"/>
  <c r="AJ3493" i="1"/>
  <c r="AJ3485" i="1"/>
  <c r="AM3485" i="1"/>
  <c r="AJ3486" i="1"/>
  <c r="AN3486" i="1"/>
  <c r="AJ3487" i="1"/>
  <c r="AL3487" i="1"/>
  <c r="AJ3488" i="1"/>
  <c r="AJ3489" i="1"/>
  <c r="AK3489" i="1"/>
  <c r="AJ3481" i="1"/>
  <c r="AK3481" i="1"/>
  <c r="AJ3482" i="1"/>
  <c r="AK3482" i="1"/>
  <c r="AJ3483" i="1"/>
  <c r="AN3483" i="1"/>
  <c r="AJ3484" i="1"/>
  <c r="AN3484" i="1"/>
  <c r="AJ3477" i="1"/>
  <c r="AK3477" i="1"/>
  <c r="AJ3478" i="1"/>
  <c r="AN3478" i="1"/>
  <c r="AJ3479" i="1"/>
  <c r="AL3479" i="1"/>
  <c r="AJ3480" i="1"/>
  <c r="AK3480" i="1"/>
  <c r="AJ3476" i="1"/>
  <c r="AN3476" i="1"/>
  <c r="AJ3475" i="1"/>
  <c r="AJ3474" i="1"/>
  <c r="AL3474" i="1"/>
  <c r="AJ3473" i="1"/>
  <c r="AJ3472" i="1"/>
  <c r="AN3472" i="1"/>
  <c r="AJ3471" i="1"/>
  <c r="AJ3470" i="1"/>
  <c r="AJ3469" i="1"/>
  <c r="AN3469" i="1"/>
  <c r="AO3469" i="1"/>
  <c r="AJ3468" i="1"/>
  <c r="AL3468" i="1"/>
  <c r="AJ3467" i="1"/>
  <c r="AM3467" i="1"/>
  <c r="AJ3466" i="1"/>
  <c r="AK3466" i="1"/>
  <c r="AJ3465" i="1"/>
  <c r="AN3465" i="1"/>
  <c r="AJ3464" i="1"/>
  <c r="AM3464" i="1"/>
  <c r="AJ3463" i="1"/>
  <c r="AJ3462" i="1"/>
  <c r="AN3462" i="1"/>
  <c r="AJ3461" i="1"/>
  <c r="AJ3460" i="1"/>
  <c r="AN3460" i="1"/>
  <c r="AJ3459" i="1"/>
  <c r="AJ3458" i="1"/>
  <c r="AL3458" i="1"/>
  <c r="AJ3457" i="1"/>
  <c r="AJ3456" i="1"/>
  <c r="AN3456" i="1"/>
  <c r="AJ3455" i="1"/>
  <c r="AL3455" i="1"/>
  <c r="AJ3454" i="1"/>
  <c r="AK3454" i="1"/>
  <c r="AJ3453" i="1"/>
  <c r="AN3453" i="1"/>
  <c r="AO3453" i="1"/>
  <c r="AJ3448" i="1"/>
  <c r="AN3448" i="1"/>
  <c r="AO3448" i="1"/>
  <c r="AJ3449" i="1"/>
  <c r="AM3449" i="1"/>
  <c r="AJ3450" i="1"/>
  <c r="AJ3451" i="1"/>
  <c r="AM3451" i="1"/>
  <c r="AJ3452" i="1"/>
  <c r="AK3452" i="1"/>
  <c r="AJ3442" i="1"/>
  <c r="AL3442" i="1"/>
  <c r="AJ3443" i="1"/>
  <c r="AJ3444" i="1"/>
  <c r="AJ3445" i="1"/>
  <c r="AK3445" i="1"/>
  <c r="AJ3446" i="1"/>
  <c r="AK3446" i="1"/>
  <c r="AJ3447" i="1"/>
  <c r="AJ3439" i="1"/>
  <c r="AN3439" i="1"/>
  <c r="AO3439" i="1"/>
  <c r="AJ3440" i="1"/>
  <c r="AM3440" i="1"/>
  <c r="AJ3441" i="1"/>
  <c r="AJ3438" i="1"/>
  <c r="AN3438" i="1"/>
  <c r="AJ3437" i="1"/>
  <c r="AK3437" i="1"/>
  <c r="AJ3436" i="1"/>
  <c r="AM3436" i="1"/>
  <c r="AJ3435" i="1"/>
  <c r="AJ3434" i="1"/>
  <c r="AK3434" i="1"/>
  <c r="AJ3433" i="1"/>
  <c r="AN3433" i="1"/>
  <c r="AO3433" i="1"/>
  <c r="AJ3432" i="1"/>
  <c r="AM3432" i="1"/>
  <c r="AJ3431" i="1"/>
  <c r="AM3431" i="1"/>
  <c r="AJ3430" i="1"/>
  <c r="AL3430" i="1"/>
  <c r="AJ3429" i="1"/>
  <c r="AJ3428" i="1"/>
  <c r="AN3428" i="1"/>
  <c r="AJ3427" i="1"/>
  <c r="AK3427" i="1"/>
  <c r="AJ3426" i="1"/>
  <c r="AL3426" i="1"/>
  <c r="AJ3425" i="1"/>
  <c r="AJ3424" i="1"/>
  <c r="AM3424" i="1"/>
  <c r="AJ3423" i="1"/>
  <c r="AK3423" i="1"/>
  <c r="AJ3422" i="1"/>
  <c r="AK3422" i="1"/>
  <c r="AJ3421" i="1"/>
  <c r="AL3421" i="1"/>
  <c r="AJ3420" i="1"/>
  <c r="AN3420" i="1"/>
  <c r="AO3420" i="1"/>
  <c r="AJ3419" i="1"/>
  <c r="AN3419" i="1"/>
  <c r="AJ3418" i="1"/>
  <c r="AJ3417" i="1"/>
  <c r="AM3417" i="1"/>
  <c r="AJ3416" i="1"/>
  <c r="AM3416" i="1"/>
  <c r="AJ3415" i="1"/>
  <c r="AM3415" i="1"/>
  <c r="AJ3414" i="1"/>
  <c r="AJ3413" i="1"/>
  <c r="AJ3412" i="1"/>
  <c r="AM3412" i="1"/>
  <c r="AJ3411" i="1"/>
  <c r="AL3411" i="1"/>
  <c r="AJ3410" i="1"/>
  <c r="AL3410" i="1"/>
  <c r="AJ3409" i="1"/>
  <c r="AJ3408" i="1"/>
  <c r="AL3408" i="1"/>
  <c r="AJ3407" i="1"/>
  <c r="AN3407" i="1"/>
  <c r="AO3407" i="1"/>
  <c r="AJ3403" i="1"/>
  <c r="AM3403" i="1"/>
  <c r="AJ3404" i="1"/>
  <c r="AK3404" i="1"/>
  <c r="AJ3405" i="1"/>
  <c r="AL3405" i="1"/>
  <c r="AJ3406" i="1"/>
  <c r="AL3406" i="1"/>
  <c r="AJ3399" i="1"/>
  <c r="AN3399" i="1"/>
  <c r="AO3399" i="1"/>
  <c r="AJ3400" i="1"/>
  <c r="AL3400" i="1"/>
  <c r="AJ3401" i="1"/>
  <c r="AM3401" i="1"/>
  <c r="AJ3402" i="1"/>
  <c r="AK3402" i="1"/>
  <c r="AJ3392" i="1"/>
  <c r="AJ3393" i="1"/>
  <c r="AL3393" i="1"/>
  <c r="AJ3394" i="1"/>
  <c r="AN3394" i="1"/>
  <c r="AJ3395" i="1"/>
  <c r="AL3395" i="1"/>
  <c r="AJ3396" i="1"/>
  <c r="AK3396" i="1"/>
  <c r="AJ3397" i="1"/>
  <c r="AM3397" i="1"/>
  <c r="AJ3398" i="1"/>
  <c r="AK3398" i="1"/>
  <c r="AJ3384" i="1"/>
  <c r="AK3384" i="1"/>
  <c r="AJ3385" i="1"/>
  <c r="AJ3386" i="1"/>
  <c r="AL3386" i="1"/>
  <c r="AJ3387" i="1"/>
  <c r="AN3387" i="1"/>
  <c r="AJ3388" i="1"/>
  <c r="AK3388" i="1"/>
  <c r="AJ3389" i="1"/>
  <c r="AJ3390" i="1"/>
  <c r="AN3390" i="1"/>
  <c r="AJ3391" i="1"/>
  <c r="AL3391" i="1"/>
  <c r="AJ3378" i="1"/>
  <c r="AL3378" i="1"/>
  <c r="AJ3379" i="1"/>
  <c r="AN3379" i="1"/>
  <c r="AO3379" i="1"/>
  <c r="AJ3380" i="1"/>
  <c r="AJ3381" i="1"/>
  <c r="AM3381" i="1"/>
  <c r="AJ3382" i="1"/>
  <c r="AM3382" i="1"/>
  <c r="AJ3383" i="1"/>
  <c r="AL3383" i="1"/>
  <c r="AJ3377" i="1"/>
  <c r="AJ3376" i="1"/>
  <c r="AN3376" i="1"/>
  <c r="AJ3375" i="1"/>
  <c r="AK3375" i="1"/>
  <c r="AJ3374" i="1"/>
  <c r="AM3374" i="1"/>
  <c r="AJ3373" i="1"/>
  <c r="AK3373" i="1"/>
  <c r="AJ3372" i="1"/>
  <c r="AM3372" i="1"/>
  <c r="AJ3371" i="1"/>
  <c r="AM3371" i="1"/>
  <c r="AJ3370" i="1"/>
  <c r="AJ3369" i="1"/>
  <c r="AM3369" i="1"/>
  <c r="AJ3368" i="1"/>
  <c r="AL3368" i="1"/>
  <c r="AJ3367" i="1"/>
  <c r="AK3367" i="1"/>
  <c r="AJ3366" i="1"/>
  <c r="AK3366" i="1"/>
  <c r="AJ3361" i="1"/>
  <c r="AJ3362" i="1"/>
  <c r="AN3362" i="1"/>
  <c r="AO3362" i="1"/>
  <c r="AJ3363" i="1"/>
  <c r="AJ3364" i="1"/>
  <c r="AJ3365" i="1"/>
  <c r="AJ3344" i="1"/>
  <c r="AL3344" i="1"/>
  <c r="AJ3343" i="1"/>
  <c r="AM3343" i="1"/>
  <c r="AJ3342" i="1"/>
  <c r="AM3342" i="1"/>
  <c r="AJ3341" i="1"/>
  <c r="AK3341" i="1"/>
  <c r="AJ3327" i="1"/>
  <c r="AL3327" i="1"/>
  <c r="AJ3326" i="1"/>
  <c r="AM3326" i="1"/>
  <c r="AJ3325" i="1"/>
  <c r="AJ3324" i="1"/>
  <c r="AL3324" i="1"/>
  <c r="AJ3323" i="1"/>
  <c r="AM3323" i="1"/>
  <c r="AJ3322" i="1"/>
  <c r="AK3322" i="1"/>
  <c r="AJ3321" i="1"/>
  <c r="AN3321" i="1"/>
  <c r="AO3321" i="1"/>
  <c r="AJ3315" i="1"/>
  <c r="AJ3314" i="1"/>
  <c r="AM3314" i="1"/>
  <c r="AJ3313" i="1"/>
  <c r="AJ3312" i="1"/>
  <c r="AM3312" i="1"/>
  <c r="AJ3305" i="1"/>
  <c r="AJ3304" i="1"/>
  <c r="AN3304" i="1"/>
  <c r="AJ3303" i="1"/>
  <c r="AK3303" i="1"/>
  <c r="AJ3302" i="1"/>
  <c r="AJ3301" i="1"/>
  <c r="AM3301" i="1"/>
  <c r="AJ3277" i="1"/>
  <c r="AN3277" i="1"/>
  <c r="AJ3276" i="1"/>
  <c r="AM3276" i="1"/>
  <c r="AJ3275" i="1"/>
  <c r="AJ3274" i="1"/>
  <c r="AK3274" i="1"/>
  <c r="AJ3273" i="1"/>
  <c r="AN3273" i="1"/>
  <c r="AJ3272" i="1"/>
  <c r="AM3272" i="1"/>
  <c r="AJ3271" i="1"/>
  <c r="AK3271" i="1"/>
  <c r="AJ3270" i="1"/>
  <c r="AJ3269" i="1"/>
  <c r="AN3269" i="1"/>
  <c r="AO3269" i="1"/>
  <c r="AJ3262" i="1"/>
  <c r="AJ3261" i="1"/>
  <c r="AJ3260" i="1"/>
  <c r="AJ3259" i="1"/>
  <c r="AN3259" i="1"/>
  <c r="AO3259" i="1"/>
  <c r="AJ3249" i="1"/>
  <c r="AN3249" i="1"/>
  <c r="AJ3248" i="1"/>
  <c r="AM3248" i="1"/>
  <c r="AJ3247" i="1"/>
  <c r="AK3247" i="1"/>
  <c r="AJ3246" i="1"/>
  <c r="AL3246" i="1"/>
  <c r="AJ3245" i="1"/>
  <c r="AN3245" i="1"/>
  <c r="AJ3244" i="1"/>
  <c r="AJ3243" i="1"/>
  <c r="AK3243" i="1"/>
  <c r="AJ3242" i="1"/>
  <c r="AN3242" i="1"/>
  <c r="AO3242" i="1"/>
  <c r="AJ3241" i="1"/>
  <c r="AN3241" i="1"/>
  <c r="AJ3240" i="1"/>
  <c r="AJ3239" i="1"/>
  <c r="AJ3238" i="1"/>
  <c r="AK3238" i="1"/>
  <c r="AJ3227" i="1"/>
  <c r="AK3227" i="1"/>
  <c r="AJ3226" i="1"/>
  <c r="AL3226" i="1"/>
  <c r="AJ3225" i="1"/>
  <c r="AJ3354" i="1"/>
  <c r="AN3354" i="1"/>
  <c r="AJ3353" i="1"/>
  <c r="AM3353" i="1"/>
  <c r="AJ3352" i="1"/>
  <c r="AK3352" i="1"/>
  <c r="AJ3351" i="1"/>
  <c r="AM3351" i="1"/>
  <c r="AJ3350" i="1"/>
  <c r="AN3350" i="1"/>
  <c r="AJ3349" i="1"/>
  <c r="AM3349" i="1"/>
  <c r="AJ3348" i="1"/>
  <c r="AJ3347" i="1"/>
  <c r="AL3347" i="1"/>
  <c r="AJ3346" i="1"/>
  <c r="AN3346" i="1"/>
  <c r="AJ3345" i="1"/>
  <c r="AL3345" i="1"/>
  <c r="AJ3333" i="1"/>
  <c r="AK3333" i="1"/>
  <c r="AJ3332" i="1"/>
  <c r="AJ3331" i="1"/>
  <c r="AK3331" i="1"/>
  <c r="AJ3330" i="1"/>
  <c r="AK3330" i="1"/>
  <c r="AJ3329" i="1"/>
  <c r="AJ3328" i="1"/>
  <c r="AL3328" i="1"/>
  <c r="AJ3320" i="1"/>
  <c r="AN3320" i="1"/>
  <c r="AJ3319" i="1"/>
  <c r="AM3319" i="1"/>
  <c r="AJ3318" i="1"/>
  <c r="AJ3317" i="1"/>
  <c r="AJ3316" i="1"/>
  <c r="AN3316" i="1"/>
  <c r="AO3316" i="1"/>
  <c r="AJ3293" i="1"/>
  <c r="AN3293" i="1"/>
  <c r="AJ3292" i="1"/>
  <c r="AJ3291" i="1"/>
  <c r="AK3291" i="1"/>
  <c r="AJ3290" i="1"/>
  <c r="AM3290" i="1"/>
  <c r="AJ3289" i="1"/>
  <c r="AN3289" i="1"/>
  <c r="AO3289" i="1"/>
  <c r="AJ3268" i="1"/>
  <c r="AM3268" i="1"/>
  <c r="AJ3267" i="1"/>
  <c r="AJ3266" i="1"/>
  <c r="AK3266" i="1"/>
  <c r="AJ3265" i="1"/>
  <c r="AK3265" i="1"/>
  <c r="AJ3264" i="1"/>
  <c r="AJ3263" i="1"/>
  <c r="AJ3231" i="1"/>
  <c r="AN3231" i="1"/>
  <c r="AJ3230" i="1"/>
  <c r="AM3230" i="1"/>
  <c r="AJ3229" i="1"/>
  <c r="AM3229" i="1"/>
  <c r="AJ3228" i="1"/>
  <c r="AN3228" i="1"/>
  <c r="AO3228" i="1"/>
  <c r="AJ3360" i="1"/>
  <c r="AN3360" i="1"/>
  <c r="AJ3359" i="1"/>
  <c r="AM3359" i="1"/>
  <c r="AJ3358" i="1"/>
  <c r="AJ3357" i="1"/>
  <c r="AN3357" i="1"/>
  <c r="AJ3356" i="1"/>
  <c r="AN3356" i="1"/>
  <c r="AJ3355" i="1"/>
  <c r="AJ3340" i="1"/>
  <c r="AK3340" i="1"/>
  <c r="AJ3339" i="1"/>
  <c r="AJ3338" i="1"/>
  <c r="AK3338" i="1"/>
  <c r="AJ3337" i="1"/>
  <c r="AN3337" i="1"/>
  <c r="AJ3336" i="1"/>
  <c r="AJ3335" i="1"/>
  <c r="AM3335" i="1"/>
  <c r="AJ3334" i="1"/>
  <c r="AL3334" i="1"/>
  <c r="AJ3311" i="1"/>
  <c r="AK3311" i="1"/>
  <c r="AJ3310" i="1"/>
  <c r="AM3310" i="1"/>
  <c r="AJ3309" i="1"/>
  <c r="AK3309" i="1"/>
  <c r="AJ3308" i="1"/>
  <c r="AN3308" i="1"/>
  <c r="AJ3307" i="1"/>
  <c r="AN3307" i="1"/>
  <c r="AJ3306" i="1"/>
  <c r="AJ3300" i="1"/>
  <c r="AJ3299" i="1"/>
  <c r="AM3299" i="1"/>
  <c r="AJ3298" i="1"/>
  <c r="AK3298" i="1"/>
  <c r="AJ3297" i="1"/>
  <c r="AN3297" i="1"/>
  <c r="AJ3296" i="1"/>
  <c r="AK3296" i="1"/>
  <c r="AJ3295" i="1"/>
  <c r="AM3295" i="1"/>
  <c r="AJ3294" i="1"/>
  <c r="AJ3288" i="1"/>
  <c r="AJ3287" i="1"/>
  <c r="AJ3286" i="1"/>
  <c r="AN3286" i="1"/>
  <c r="AJ3285" i="1"/>
  <c r="AN3285" i="1"/>
  <c r="AJ3284" i="1"/>
  <c r="AJ3283" i="1"/>
  <c r="AN3283" i="1"/>
  <c r="AO3283" i="1"/>
  <c r="AJ3282" i="1"/>
  <c r="AN3282" i="1"/>
  <c r="AJ3281" i="1"/>
  <c r="AL3281" i="1"/>
  <c r="AJ3280" i="1"/>
  <c r="AJ3279" i="1"/>
  <c r="AK3279" i="1"/>
  <c r="AJ3278" i="1"/>
  <c r="AL3278" i="1"/>
  <c r="AJ3258" i="1"/>
  <c r="AN3258" i="1"/>
  <c r="AJ3257" i="1"/>
  <c r="AN3257" i="1"/>
  <c r="AJ3256" i="1"/>
  <c r="AJ3255" i="1"/>
  <c r="AN3255" i="1"/>
  <c r="AJ3254" i="1"/>
  <c r="AJ3253" i="1"/>
  <c r="AK3253" i="1"/>
  <c r="AJ3252" i="1"/>
  <c r="AJ3251" i="1"/>
  <c r="AN3251" i="1"/>
  <c r="AO3251" i="1"/>
  <c r="AJ3250" i="1"/>
  <c r="AN3250" i="1"/>
  <c r="AO3250" i="1"/>
  <c r="AJ3237" i="1"/>
  <c r="AL3237" i="1"/>
  <c r="AJ3236" i="1"/>
  <c r="AL3236" i="1"/>
  <c r="AJ3235" i="1"/>
  <c r="AN3235" i="1"/>
  <c r="AJ3234" i="1"/>
  <c r="AN3234" i="1"/>
  <c r="AJ3233" i="1"/>
  <c r="AN3233" i="1"/>
  <c r="AJ3232" i="1"/>
  <c r="AM3232" i="1"/>
  <c r="AJ3224" i="1"/>
  <c r="AN3224" i="1"/>
  <c r="AJ3223" i="1"/>
  <c r="AM3223" i="1"/>
  <c r="AJ3222" i="1"/>
  <c r="AJ3221" i="1"/>
  <c r="AJ3220" i="1"/>
  <c r="AN3220" i="1"/>
  <c r="AJ3219" i="1"/>
  <c r="AJ3218" i="1"/>
  <c r="AJ3217" i="1"/>
  <c r="AJ3216" i="1"/>
  <c r="AM3216" i="1"/>
  <c r="AJ3215" i="1"/>
  <c r="AK3215" i="1"/>
  <c r="AJ3214" i="1"/>
  <c r="AM3214" i="1"/>
  <c r="AJ3213" i="1"/>
  <c r="AN3213" i="1"/>
  <c r="AJ3212" i="1"/>
  <c r="AM3212" i="1"/>
  <c r="AJ3211" i="1"/>
  <c r="AJ3210" i="1"/>
  <c r="AJ3209" i="1"/>
  <c r="AJ3208" i="1"/>
  <c r="AK3208" i="1"/>
  <c r="AJ3207" i="1"/>
  <c r="AK3207" i="1"/>
  <c r="AJ3206" i="1"/>
  <c r="AK3206" i="1"/>
  <c r="AJ3205" i="1"/>
  <c r="AJ3204" i="1"/>
  <c r="AN3204" i="1"/>
  <c r="AJ3203" i="1"/>
  <c r="AM3203" i="1"/>
  <c r="AJ3202" i="1"/>
  <c r="AJ3201" i="1"/>
  <c r="AJ3200" i="1"/>
  <c r="AN3200" i="1"/>
  <c r="AO3200" i="1"/>
  <c r="AJ3199" i="1"/>
  <c r="AK3199" i="1"/>
  <c r="AJ3198" i="1"/>
  <c r="AJ3197" i="1"/>
  <c r="AL3197" i="1"/>
  <c r="AJ3196" i="1"/>
  <c r="AM3196" i="1"/>
  <c r="AJ3195" i="1"/>
  <c r="AJ3194" i="1"/>
  <c r="AJ3193" i="1"/>
  <c r="AN3193" i="1"/>
  <c r="AJ3192" i="1"/>
  <c r="AL3192" i="1"/>
  <c r="AJ3191" i="1"/>
  <c r="AK3191" i="1"/>
  <c r="AJ3190" i="1"/>
  <c r="AM3190" i="1"/>
  <c r="AJ3189" i="1"/>
  <c r="AM3189" i="1"/>
  <c r="AJ3188" i="1"/>
  <c r="AL3188" i="1"/>
  <c r="AJ3187" i="1"/>
  <c r="AJ3186" i="1"/>
  <c r="AN3186" i="1"/>
  <c r="AJ3185" i="1"/>
  <c r="AJ3184" i="1"/>
  <c r="AN3184" i="1"/>
  <c r="AO3184" i="1"/>
  <c r="AJ3183" i="1"/>
  <c r="AK3183" i="1"/>
  <c r="AJ3182" i="1"/>
  <c r="AM3182" i="1"/>
  <c r="AJ3181" i="1"/>
  <c r="AL3181" i="1"/>
  <c r="AJ3180" i="1"/>
  <c r="AN3180" i="1"/>
  <c r="AJ3179" i="1"/>
  <c r="AM3179" i="1"/>
  <c r="AJ3178" i="1"/>
  <c r="AJ3177" i="1"/>
  <c r="AN3177" i="1"/>
  <c r="AJ3176" i="1"/>
  <c r="AN3176" i="1"/>
  <c r="AJ3175" i="1"/>
  <c r="AK3175" i="1"/>
  <c r="AJ3174" i="1"/>
  <c r="AL3174" i="1"/>
  <c r="AJ3173" i="1"/>
  <c r="AJ3172" i="1"/>
  <c r="AM3172" i="1"/>
  <c r="AJ3171" i="1"/>
  <c r="AJ3170" i="1"/>
  <c r="AJ3169" i="1"/>
  <c r="AJ3168" i="1"/>
  <c r="AL3168" i="1"/>
  <c r="AJ3167" i="1"/>
  <c r="AK3167" i="1"/>
  <c r="AJ3166" i="1"/>
  <c r="AM3166" i="1"/>
  <c r="AJ3165" i="1"/>
  <c r="AM3165" i="1"/>
  <c r="AJ3164" i="1"/>
  <c r="AM3164" i="1"/>
  <c r="AJ3163" i="1"/>
  <c r="AK3163" i="1"/>
  <c r="AJ3162" i="1"/>
  <c r="AJ3161" i="1"/>
  <c r="AN3161" i="1"/>
  <c r="AJ3160" i="1"/>
  <c r="AK3160" i="1"/>
  <c r="AJ3159" i="1"/>
  <c r="AK3159" i="1"/>
  <c r="AJ3158" i="1"/>
  <c r="AM3158" i="1"/>
  <c r="AJ3157" i="1"/>
  <c r="AJ3156" i="1"/>
  <c r="AN3156" i="1"/>
  <c r="AJ3155" i="1"/>
  <c r="AJ3154" i="1"/>
  <c r="AL3154" i="1"/>
  <c r="AJ3153" i="1"/>
  <c r="AJ3152" i="1"/>
  <c r="AN3152" i="1"/>
  <c r="AJ3151" i="1"/>
  <c r="AK3151" i="1"/>
  <c r="AJ3150" i="1"/>
  <c r="AJ3149" i="1"/>
  <c r="AN3149" i="1"/>
  <c r="AO3149" i="1"/>
  <c r="AJ3148" i="1"/>
  <c r="AJ3147" i="1"/>
  <c r="AK3147" i="1"/>
  <c r="AJ3146" i="1"/>
  <c r="AM3146" i="1"/>
  <c r="AJ3145" i="1"/>
  <c r="AK3145" i="1"/>
  <c r="AJ3144" i="1"/>
  <c r="AN3144" i="1"/>
  <c r="AO3144" i="1"/>
  <c r="AJ3143" i="1"/>
  <c r="AK3143" i="1"/>
  <c r="AJ3142" i="1"/>
  <c r="AM3142" i="1"/>
  <c r="AJ3141" i="1"/>
  <c r="AK3141" i="1"/>
  <c r="AJ3140" i="1"/>
  <c r="AL3140" i="1"/>
  <c r="AJ3139" i="1"/>
  <c r="AJ3138" i="1"/>
  <c r="AJ3137" i="1"/>
  <c r="AM3137" i="1"/>
  <c r="AJ3136" i="1"/>
  <c r="AL3136" i="1"/>
  <c r="AJ3135" i="1"/>
  <c r="AK3135" i="1"/>
  <c r="AJ3134" i="1"/>
  <c r="AM3134" i="1"/>
  <c r="AJ3133" i="1"/>
  <c r="AJ3132" i="1"/>
  <c r="AN3132" i="1"/>
  <c r="AJ3131" i="1"/>
  <c r="AN3131" i="1"/>
  <c r="AJ3130" i="1"/>
  <c r="AK3130" i="1"/>
  <c r="AJ3129" i="1"/>
  <c r="AN3129" i="1"/>
  <c r="AJ3128" i="1"/>
  <c r="AK3128" i="1"/>
  <c r="AJ3127" i="1"/>
  <c r="AK3127" i="1"/>
  <c r="AJ3126" i="1"/>
  <c r="AM3126" i="1"/>
  <c r="AJ3125" i="1"/>
  <c r="AJ3124" i="1"/>
  <c r="AN3124" i="1"/>
  <c r="AJ3123" i="1"/>
  <c r="AJ3122" i="1"/>
  <c r="AJ3121" i="1"/>
  <c r="AJ3120" i="1"/>
  <c r="AN3120" i="1"/>
  <c r="AJ3119" i="1"/>
  <c r="AK3119" i="1"/>
  <c r="AJ3118" i="1"/>
  <c r="AM3118" i="1"/>
  <c r="AJ3117" i="1"/>
  <c r="AJ3116" i="1"/>
  <c r="AN3116" i="1"/>
  <c r="AJ3115" i="1"/>
  <c r="AK3115" i="1"/>
  <c r="AJ3114" i="1"/>
  <c r="AJ3113" i="1"/>
  <c r="AJ3112" i="1"/>
  <c r="AN3112" i="1"/>
  <c r="AJ3111" i="1"/>
  <c r="AK3111" i="1"/>
  <c r="AJ3110" i="1"/>
  <c r="AM3110" i="1"/>
  <c r="AJ3109" i="1"/>
  <c r="AJ3108" i="1"/>
  <c r="AL3108" i="1"/>
  <c r="AJ3107" i="1"/>
  <c r="AJ3106" i="1"/>
  <c r="AJ3105" i="1"/>
  <c r="AJ3104" i="1"/>
  <c r="AN3104" i="1"/>
  <c r="AO3104" i="1"/>
  <c r="AJ3103" i="1"/>
  <c r="AK3103" i="1"/>
  <c r="AJ3102" i="1"/>
  <c r="AJ3101" i="1"/>
  <c r="AJ3100" i="1"/>
  <c r="AK3100" i="1"/>
  <c r="AJ3099" i="1"/>
  <c r="AK3099" i="1"/>
  <c r="AJ3098" i="1"/>
  <c r="AJ3097" i="1"/>
  <c r="AL3097" i="1"/>
  <c r="AJ3096" i="1"/>
  <c r="AN3096" i="1"/>
  <c r="AJ3095" i="1"/>
  <c r="AK3095" i="1"/>
  <c r="AJ3094" i="1"/>
  <c r="AM3094" i="1"/>
  <c r="AJ3093" i="1"/>
  <c r="AK3093" i="1"/>
  <c r="AJ3092" i="1"/>
  <c r="AK3092" i="1"/>
  <c r="AJ3091" i="1"/>
  <c r="AJ3090" i="1"/>
  <c r="AJ3089" i="1"/>
  <c r="AJ3088" i="1"/>
  <c r="AN3088" i="1"/>
  <c r="AJ3087" i="1"/>
  <c r="AN3087" i="1"/>
  <c r="AJ3086" i="1"/>
  <c r="AM3086" i="1"/>
  <c r="AJ3085" i="1"/>
  <c r="AJ3084" i="1"/>
  <c r="AL3084" i="1"/>
  <c r="AJ3083" i="1"/>
  <c r="AL3083" i="1"/>
  <c r="AJ3082" i="1"/>
  <c r="AJ3081" i="1"/>
  <c r="AN3081" i="1"/>
  <c r="AJ3080" i="1"/>
  <c r="AL3080" i="1"/>
  <c r="AJ3079" i="1"/>
  <c r="AK3079" i="1"/>
  <c r="AJ3078" i="1"/>
  <c r="AL3078" i="1"/>
  <c r="AJ3077" i="1"/>
  <c r="AM3077" i="1"/>
  <c r="AJ3076" i="1"/>
  <c r="AL3076" i="1"/>
  <c r="AJ3075" i="1"/>
  <c r="AN3075" i="1"/>
  <c r="AJ3074" i="1"/>
  <c r="AJ3073" i="1"/>
  <c r="AJ3072" i="1"/>
  <c r="AL3072" i="1"/>
  <c r="AJ3071" i="1"/>
  <c r="AM3071" i="1"/>
  <c r="AJ3070" i="1"/>
  <c r="AN3070" i="1"/>
  <c r="AO3070" i="1"/>
  <c r="AJ3069" i="1"/>
  <c r="AL3069" i="1"/>
  <c r="AJ3068" i="1"/>
  <c r="AN3068" i="1"/>
  <c r="AJ3067" i="1"/>
  <c r="AL3067" i="1"/>
  <c r="AJ3066" i="1"/>
  <c r="AJ3065" i="1"/>
  <c r="AL3065" i="1"/>
  <c r="AJ3064" i="1"/>
  <c r="AM3064" i="1"/>
  <c r="AJ3063" i="1"/>
  <c r="AK3063" i="1"/>
  <c r="AJ3062" i="1"/>
  <c r="AK3062" i="1"/>
  <c r="AJ3061" i="1"/>
  <c r="AJ3060" i="1"/>
  <c r="AM3060" i="1"/>
  <c r="AJ3059" i="1"/>
  <c r="AJ3058" i="1"/>
  <c r="AJ3057" i="1"/>
  <c r="AJ3056" i="1"/>
  <c r="AM3056" i="1"/>
  <c r="AJ3055" i="1"/>
  <c r="AK3055" i="1"/>
  <c r="AJ3054" i="1"/>
  <c r="AJ3053" i="1"/>
  <c r="AK3053" i="1"/>
  <c r="AJ3052" i="1"/>
  <c r="AM3052" i="1"/>
  <c r="AJ3051" i="1"/>
  <c r="AK3051" i="1"/>
  <c r="AJ3050" i="1"/>
  <c r="AJ3049" i="1"/>
  <c r="AK3049" i="1"/>
  <c r="AJ3048" i="1"/>
  <c r="AM3048" i="1"/>
  <c r="AJ3047" i="1"/>
  <c r="AK3047" i="1"/>
  <c r="AJ3046" i="1"/>
  <c r="AM3046" i="1"/>
  <c r="AJ3045" i="1"/>
  <c r="AL3045" i="1"/>
  <c r="AJ3044" i="1"/>
  <c r="AM3044" i="1"/>
  <c r="AJ3043" i="1"/>
  <c r="AN3043" i="1"/>
  <c r="AJ3042" i="1"/>
  <c r="AL3042" i="1"/>
  <c r="AJ3041" i="1"/>
  <c r="AJ3040" i="1"/>
  <c r="AM3040" i="1"/>
  <c r="AJ3039" i="1"/>
  <c r="AK3039" i="1"/>
  <c r="AJ3038" i="1"/>
  <c r="AN3038" i="1"/>
  <c r="AJ3037" i="1"/>
  <c r="AK3037" i="1"/>
  <c r="AJ3036" i="1"/>
  <c r="AM3036" i="1"/>
  <c r="AJ3035" i="1"/>
  <c r="AN3035" i="1"/>
  <c r="AJ3034" i="1"/>
  <c r="AJ3033" i="1"/>
  <c r="AK3033" i="1"/>
  <c r="AJ3032" i="1"/>
  <c r="AM3032" i="1"/>
  <c r="AJ3031" i="1"/>
  <c r="AK3031" i="1"/>
  <c r="AJ3030" i="1"/>
  <c r="AM3030" i="1"/>
  <c r="AJ3029" i="1"/>
  <c r="AJ3028" i="1"/>
  <c r="AM3028" i="1"/>
  <c r="AJ3027" i="1"/>
  <c r="AL3027" i="1"/>
  <c r="AJ3026" i="1"/>
  <c r="AJ3025" i="1"/>
  <c r="AJ3024" i="1"/>
  <c r="AM3024" i="1"/>
  <c r="AJ3023" i="1"/>
  <c r="AJ3022" i="1"/>
  <c r="AM3022" i="1"/>
  <c r="AJ3021" i="1"/>
  <c r="AK3021" i="1"/>
  <c r="AJ3020" i="1"/>
  <c r="AM3020" i="1"/>
  <c r="AJ3019" i="1"/>
  <c r="AK3019" i="1"/>
  <c r="AJ3018" i="1"/>
  <c r="AL3018" i="1"/>
  <c r="AJ3017" i="1"/>
  <c r="AK3017" i="1"/>
  <c r="AJ3016" i="1"/>
  <c r="AM3016" i="1"/>
  <c r="AJ3015" i="1"/>
  <c r="AL3015" i="1"/>
  <c r="AJ3014" i="1"/>
  <c r="AM3014" i="1"/>
  <c r="AJ3013" i="1"/>
  <c r="AN3013" i="1"/>
  <c r="AJ3012" i="1"/>
  <c r="AM3012" i="1"/>
  <c r="AJ3011" i="1"/>
  <c r="AM3011" i="1"/>
  <c r="AJ3010" i="1"/>
  <c r="AJ3009" i="1"/>
  <c r="AJ3008" i="1"/>
  <c r="AM3008" i="1"/>
  <c r="AJ3007" i="1"/>
  <c r="AJ3006" i="1"/>
  <c r="AJ3005" i="1"/>
  <c r="AK3005" i="1"/>
  <c r="AJ3004" i="1"/>
  <c r="AM3004" i="1"/>
  <c r="AJ3003" i="1"/>
  <c r="AL3003" i="1"/>
  <c r="AJ3002" i="1"/>
  <c r="AJ3001" i="1"/>
  <c r="AK3001" i="1"/>
  <c r="AJ3000" i="1"/>
  <c r="AM3000" i="1"/>
  <c r="AJ2999" i="1"/>
  <c r="AK2999" i="1"/>
  <c r="AJ2998" i="1"/>
  <c r="AM2998" i="1"/>
  <c r="AJ2997" i="1"/>
  <c r="AN2997" i="1"/>
  <c r="AJ2996" i="1"/>
  <c r="AM2996" i="1"/>
  <c r="AJ2995" i="1"/>
  <c r="AM2995" i="1"/>
  <c r="AJ2994" i="1"/>
  <c r="AJ2993" i="1"/>
  <c r="AJ2992" i="1"/>
  <c r="AM2992" i="1"/>
  <c r="AJ2991" i="1"/>
  <c r="AJ2990" i="1"/>
  <c r="AL2990" i="1"/>
  <c r="AJ2989" i="1"/>
  <c r="AK2989" i="1"/>
  <c r="AJ2988" i="1"/>
  <c r="AL2988" i="1"/>
  <c r="AJ2987" i="1"/>
  <c r="AN2987" i="1"/>
  <c r="AJ2986" i="1"/>
  <c r="AM2986" i="1"/>
  <c r="AJ2985" i="1"/>
  <c r="AK2985" i="1"/>
  <c r="AJ2984" i="1"/>
  <c r="AN2984" i="1"/>
  <c r="AJ2983" i="1"/>
  <c r="AL2983" i="1"/>
  <c r="AJ2982" i="1"/>
  <c r="AJ2981" i="1"/>
  <c r="AJ2980" i="1"/>
  <c r="AL2980" i="1"/>
  <c r="AJ2979" i="1"/>
  <c r="AM2979" i="1"/>
  <c r="AJ2978" i="1"/>
  <c r="AL2978" i="1"/>
  <c r="AJ2977" i="1"/>
  <c r="AJ2976" i="1"/>
  <c r="AK2976" i="1"/>
  <c r="AJ2975" i="1"/>
  <c r="AJ2974" i="1"/>
  <c r="AK2974" i="1"/>
  <c r="AJ2973" i="1"/>
  <c r="AJ2972" i="1"/>
  <c r="AL2972" i="1"/>
  <c r="AJ2971" i="1"/>
  <c r="AM2971" i="1"/>
  <c r="AJ2970" i="1"/>
  <c r="AL2970" i="1"/>
  <c r="AJ2969" i="1"/>
  <c r="AK2969" i="1"/>
  <c r="AJ2968" i="1"/>
  <c r="AN2968" i="1"/>
  <c r="AJ2967" i="1"/>
  <c r="AK2967" i="1"/>
  <c r="AJ2966" i="1"/>
  <c r="AL2966" i="1"/>
  <c r="AJ2965" i="1"/>
  <c r="AJ2964" i="1"/>
  <c r="AL2964" i="1"/>
  <c r="AJ2963" i="1"/>
  <c r="AL2963" i="1"/>
  <c r="AJ2962" i="1"/>
  <c r="AN2962" i="1"/>
  <c r="AJ2961" i="1"/>
  <c r="AJ2960" i="1"/>
  <c r="AN2960" i="1"/>
  <c r="AJ2959" i="1"/>
  <c r="AN2959" i="1"/>
  <c r="AJ2958" i="1"/>
  <c r="AL2958" i="1"/>
  <c r="AJ2957" i="1"/>
  <c r="AK2957" i="1"/>
  <c r="AJ2956" i="1"/>
  <c r="AN2956" i="1"/>
  <c r="AO2956" i="1"/>
  <c r="AJ2955" i="1"/>
  <c r="AN2955" i="1"/>
  <c r="AJ2954" i="1"/>
  <c r="AL2954" i="1"/>
  <c r="AJ2953" i="1"/>
  <c r="AK2953" i="1"/>
  <c r="AJ2952" i="1"/>
  <c r="AK2952" i="1"/>
  <c r="AJ2948" i="1"/>
  <c r="AK2948" i="1"/>
  <c r="AJ2949" i="1"/>
  <c r="AN2949" i="1"/>
  <c r="AJ2950" i="1"/>
  <c r="AJ2951" i="1"/>
  <c r="AL2951" i="1"/>
  <c r="AJ2942" i="1"/>
  <c r="AJ2943" i="1"/>
  <c r="AJ2944" i="1"/>
  <c r="AJ2945" i="1"/>
  <c r="AK2945" i="1"/>
  <c r="AJ2946" i="1"/>
  <c r="AJ2947" i="1"/>
  <c r="AK2947" i="1"/>
  <c r="AJ2936" i="1"/>
  <c r="AJ2937" i="1"/>
  <c r="AM2937" i="1"/>
  <c r="AJ2938" i="1"/>
  <c r="AL2938" i="1"/>
  <c r="AJ2939" i="1"/>
  <c r="AJ2940" i="1"/>
  <c r="AJ2941" i="1"/>
  <c r="AM2941" i="1"/>
  <c r="AJ2931" i="1"/>
  <c r="AJ2932" i="1"/>
  <c r="AJ2933" i="1"/>
  <c r="AJ2934" i="1"/>
  <c r="AM2934" i="1"/>
  <c r="AJ2935" i="1"/>
  <c r="AJ2930" i="1"/>
  <c r="AJ2929" i="1"/>
  <c r="AJ2928" i="1"/>
  <c r="AK2928" i="1"/>
  <c r="AJ2927" i="1"/>
  <c r="AN2927" i="1"/>
  <c r="AO2927" i="1"/>
  <c r="AJ2926" i="1"/>
  <c r="AM2926" i="1"/>
  <c r="AJ2925" i="1"/>
  <c r="AL2925" i="1"/>
  <c r="AJ2924" i="1"/>
  <c r="AL2924" i="1"/>
  <c r="AJ2923" i="1"/>
  <c r="AK2923" i="1"/>
  <c r="AJ2922" i="1"/>
  <c r="AJ2921" i="1"/>
  <c r="AJ2915" i="1"/>
  <c r="AK2915" i="1"/>
  <c r="AJ2916" i="1"/>
  <c r="AK2916" i="1"/>
  <c r="AJ2917" i="1"/>
  <c r="AJ2918" i="1"/>
  <c r="AJ2919" i="1"/>
  <c r="AK2919" i="1"/>
  <c r="AJ2920" i="1"/>
  <c r="AJ2909" i="1"/>
  <c r="AJ2910" i="1"/>
  <c r="AJ2911" i="1"/>
  <c r="AN2911" i="1"/>
  <c r="AJ2912" i="1"/>
  <c r="AJ2913" i="1"/>
  <c r="AJ2914" i="1"/>
  <c r="AK2914" i="1"/>
  <c r="AJ2903" i="1"/>
  <c r="AK2903" i="1"/>
  <c r="AJ2904" i="1"/>
  <c r="AM2904" i="1"/>
  <c r="AJ2905" i="1"/>
  <c r="AJ2906" i="1"/>
  <c r="AJ2907" i="1"/>
  <c r="AL2907" i="1"/>
  <c r="AJ2908" i="1"/>
  <c r="AM2908" i="1"/>
  <c r="AJ2899" i="1"/>
  <c r="AJ2900" i="1"/>
  <c r="AJ2901" i="1"/>
  <c r="AL2901" i="1"/>
  <c r="AJ2902" i="1"/>
  <c r="AJ2895" i="1"/>
  <c r="AJ2896" i="1"/>
  <c r="AL2896" i="1"/>
  <c r="AJ2897" i="1"/>
  <c r="AL2897" i="1"/>
  <c r="AJ2898" i="1"/>
  <c r="AJ2894" i="1"/>
  <c r="AN2894" i="1"/>
  <c r="AJ2893" i="1"/>
  <c r="AK2893" i="1"/>
  <c r="AJ2892" i="1"/>
  <c r="AM2892" i="1"/>
  <c r="AJ2891" i="1"/>
  <c r="AM2891" i="1"/>
  <c r="AJ2890" i="1"/>
  <c r="AJ2889" i="1"/>
  <c r="AJ2888" i="1"/>
  <c r="AK2888" i="1"/>
  <c r="AJ2887" i="1"/>
  <c r="AJ2886" i="1"/>
  <c r="AJ2885" i="1"/>
  <c r="AK2885" i="1"/>
  <c r="AJ2884" i="1"/>
  <c r="AL2884" i="1"/>
  <c r="AJ2883" i="1"/>
  <c r="AJ2882" i="1"/>
  <c r="AJ2881" i="1"/>
  <c r="AJ2880" i="1"/>
  <c r="AL2880" i="1"/>
  <c r="AJ2879" i="1"/>
  <c r="AJ2878" i="1"/>
  <c r="AM2878" i="1"/>
  <c r="AJ2877" i="1"/>
  <c r="AJ2876" i="1"/>
  <c r="AM2876" i="1"/>
  <c r="AJ2875" i="1"/>
  <c r="AM2875" i="1"/>
  <c r="AJ2874" i="1"/>
  <c r="AJ2873" i="1"/>
  <c r="AJ2872" i="1"/>
  <c r="AN2872" i="1"/>
  <c r="AJ2871" i="1"/>
  <c r="AJ2870" i="1"/>
  <c r="AK2870" i="1"/>
  <c r="AJ2869" i="1"/>
  <c r="AJ2868" i="1"/>
  <c r="AN2868" i="1"/>
  <c r="AJ2867" i="1"/>
  <c r="AJ2866" i="1"/>
  <c r="AJ2865" i="1"/>
  <c r="AN2865" i="1"/>
  <c r="AO2865" i="1"/>
  <c r="AJ2862" i="1"/>
  <c r="AJ2863" i="1"/>
  <c r="AJ2864" i="1"/>
  <c r="AJ2855" i="1"/>
  <c r="AJ2856" i="1"/>
  <c r="AM2856" i="1"/>
  <c r="AJ2857" i="1"/>
  <c r="AK2857" i="1"/>
  <c r="AJ2858" i="1"/>
  <c r="AJ2859" i="1"/>
  <c r="AJ2860" i="1"/>
  <c r="AM2860" i="1"/>
  <c r="AJ2861" i="1"/>
  <c r="AL2861" i="1"/>
  <c r="AJ2854" i="1"/>
  <c r="AJ2849" i="1"/>
  <c r="AJ2850" i="1"/>
  <c r="AL2850" i="1"/>
  <c r="AJ2851" i="1"/>
  <c r="AJ2852" i="1"/>
  <c r="AJ2853" i="1"/>
  <c r="AM2853" i="1"/>
  <c r="AJ2838" i="1"/>
  <c r="AJ2839" i="1"/>
  <c r="AN2839" i="1"/>
  <c r="AJ2840" i="1"/>
  <c r="AM2840" i="1"/>
  <c r="AJ2841" i="1"/>
  <c r="AJ2842" i="1"/>
  <c r="AK2842" i="1"/>
  <c r="AJ2843" i="1"/>
  <c r="AN2843" i="1"/>
  <c r="AO2843" i="1"/>
  <c r="AJ2844" i="1"/>
  <c r="AJ2845" i="1"/>
  <c r="AJ2846" i="1"/>
  <c r="AN2846" i="1"/>
  <c r="AJ2847" i="1"/>
  <c r="AJ2848" i="1"/>
  <c r="AJ2829" i="1"/>
  <c r="AJ2830" i="1"/>
  <c r="AM2830" i="1"/>
  <c r="AJ2831" i="1"/>
  <c r="AJ2832" i="1"/>
  <c r="AJ2833" i="1"/>
  <c r="AJ2834" i="1"/>
  <c r="AJ2835" i="1"/>
  <c r="AK2835" i="1"/>
  <c r="AJ2836" i="1"/>
  <c r="AM2836" i="1"/>
  <c r="AJ2837" i="1"/>
  <c r="AJ2828" i="1"/>
  <c r="AK2828" i="1"/>
  <c r="AJ2827" i="1"/>
  <c r="AJ2826" i="1"/>
  <c r="AJ2825" i="1"/>
  <c r="AK2825" i="1"/>
  <c r="AJ2824" i="1"/>
  <c r="AM2824" i="1"/>
  <c r="AJ2823" i="1"/>
  <c r="AJ2822" i="1"/>
  <c r="AK2822" i="1"/>
  <c r="AJ2821" i="1"/>
  <c r="AJ2820" i="1"/>
  <c r="AM2820" i="1"/>
  <c r="AJ2819" i="1"/>
  <c r="AJ2818" i="1"/>
  <c r="AJ2817" i="1"/>
  <c r="AJ2816" i="1"/>
  <c r="AL2816" i="1"/>
  <c r="AJ2815" i="1"/>
  <c r="AJ2814" i="1"/>
  <c r="AJ2813" i="1"/>
  <c r="AK2813" i="1"/>
  <c r="AJ2812" i="1"/>
  <c r="AN2812" i="1"/>
  <c r="AJ2811" i="1"/>
  <c r="AK2811" i="1"/>
  <c r="AJ2810" i="1"/>
  <c r="AJ2809" i="1"/>
  <c r="AJ2808" i="1"/>
  <c r="AM2808" i="1"/>
  <c r="AJ2807" i="1"/>
  <c r="AK2807" i="1"/>
  <c r="AJ2806" i="1"/>
  <c r="AM2806" i="1"/>
  <c r="AJ2805" i="1"/>
  <c r="AJ2804" i="1"/>
  <c r="AK2804" i="1"/>
  <c r="AJ2803" i="1"/>
  <c r="AJ2802" i="1"/>
  <c r="AJ2801" i="1"/>
  <c r="AJ2800" i="1"/>
  <c r="AJ2799" i="1"/>
  <c r="AM2799" i="1"/>
  <c r="AJ2798" i="1"/>
  <c r="AM2798" i="1"/>
  <c r="AJ2797" i="1"/>
  <c r="AJ2796" i="1"/>
  <c r="AK2796" i="1"/>
  <c r="AJ2795" i="1"/>
  <c r="AM2795" i="1"/>
  <c r="AJ2794" i="1"/>
  <c r="AJ2793" i="1"/>
  <c r="AL2793" i="1"/>
  <c r="AJ2792" i="1"/>
  <c r="AM2792" i="1"/>
  <c r="AJ2791" i="1"/>
  <c r="AJ2790" i="1"/>
  <c r="AJ2789" i="1"/>
  <c r="AJ2788" i="1"/>
  <c r="AK2788" i="1"/>
  <c r="AJ2787" i="1"/>
  <c r="AJ2786" i="1"/>
  <c r="AJ2785" i="1"/>
  <c r="AJ2784" i="1"/>
  <c r="AK2784" i="1"/>
  <c r="AJ2783" i="1"/>
  <c r="AM2783" i="1"/>
  <c r="AJ2782" i="1"/>
  <c r="AN2782" i="1"/>
  <c r="AJ2781" i="1"/>
  <c r="AM2781" i="1"/>
  <c r="AJ2780" i="1"/>
  <c r="AM2780" i="1"/>
  <c r="AJ2779" i="1"/>
  <c r="AJ2778" i="1"/>
  <c r="AJ2777" i="1"/>
  <c r="AJ2776" i="1"/>
  <c r="AM2776" i="1"/>
  <c r="AJ2775" i="1"/>
  <c r="AJ2774" i="1"/>
  <c r="AJ2773" i="1"/>
  <c r="AJ2772" i="1"/>
  <c r="AM2772" i="1"/>
  <c r="AJ2771" i="1"/>
  <c r="AJ2770" i="1"/>
  <c r="AL2770" i="1"/>
  <c r="AJ2769" i="1"/>
  <c r="AJ2768" i="1"/>
  <c r="AM2768" i="1"/>
  <c r="AJ2767" i="1"/>
  <c r="AM2767" i="1"/>
  <c r="AJ2766" i="1"/>
  <c r="AJ2765" i="1"/>
  <c r="AK2765" i="1"/>
  <c r="AJ2764" i="1"/>
  <c r="AL2764" i="1"/>
  <c r="AJ2763" i="1"/>
  <c r="AJ2762" i="1"/>
  <c r="AJ2761" i="1"/>
  <c r="AJ2760" i="1"/>
  <c r="AM2760" i="1"/>
  <c r="AJ2759" i="1"/>
  <c r="AK2759" i="1"/>
  <c r="AJ2758" i="1"/>
  <c r="AM2758" i="1"/>
  <c r="AJ2757" i="1"/>
  <c r="AJ2756" i="1"/>
  <c r="AM2756" i="1"/>
  <c r="AJ2755" i="1"/>
  <c r="AJ2754" i="1"/>
  <c r="AJ2753" i="1"/>
  <c r="AJ2748" i="1"/>
  <c r="AM2748" i="1"/>
  <c r="AJ2749" i="1"/>
  <c r="AK2749" i="1"/>
  <c r="AJ2750" i="1"/>
  <c r="AN2750" i="1"/>
  <c r="AJ2751" i="1"/>
  <c r="AJ2752" i="1"/>
  <c r="AM2752" i="1"/>
  <c r="AJ2733" i="1"/>
  <c r="AM2733" i="1"/>
  <c r="AJ2734" i="1"/>
  <c r="AJ2735" i="1"/>
  <c r="AJ2736" i="1"/>
  <c r="AL2736" i="1"/>
  <c r="AJ2737" i="1"/>
  <c r="AJ2738" i="1"/>
  <c r="AJ2739" i="1"/>
  <c r="AJ2740" i="1"/>
  <c r="AK2740" i="1"/>
  <c r="AJ2741" i="1"/>
  <c r="AJ2742" i="1"/>
  <c r="AJ2743" i="1"/>
  <c r="AJ2744" i="1"/>
  <c r="AN2744" i="1"/>
  <c r="AJ2745" i="1"/>
  <c r="AN2745" i="1"/>
  <c r="AJ2746" i="1"/>
  <c r="AJ2747" i="1"/>
  <c r="AJ2728" i="1"/>
  <c r="AK2728" i="1"/>
  <c r="AJ2729" i="1"/>
  <c r="AJ2730" i="1"/>
  <c r="AJ2731" i="1"/>
  <c r="AJ2732" i="1"/>
  <c r="AK2732" i="1"/>
  <c r="AJ2726" i="1"/>
  <c r="AJ2727" i="1"/>
  <c r="AJ2722" i="1"/>
  <c r="AM2722" i="1"/>
  <c r="AJ2723" i="1"/>
  <c r="AN2723" i="1"/>
  <c r="AJ2724" i="1"/>
  <c r="AN2724" i="1"/>
  <c r="AJ2725" i="1"/>
  <c r="AJ2716" i="1"/>
  <c r="AJ2717" i="1"/>
  <c r="AL2717" i="1"/>
  <c r="AJ2718" i="1"/>
  <c r="AJ2719" i="1"/>
  <c r="AJ2720" i="1"/>
  <c r="AJ2721" i="1"/>
  <c r="AL2721" i="1"/>
  <c r="AJ2711" i="1"/>
  <c r="AK2711" i="1"/>
  <c r="AJ2712" i="1"/>
  <c r="AJ2713" i="1"/>
  <c r="AJ2714" i="1"/>
  <c r="AL2714" i="1"/>
  <c r="AJ2715" i="1"/>
  <c r="AL2715" i="1"/>
  <c r="AJ2707" i="1"/>
  <c r="AJ2708" i="1"/>
  <c r="AJ2709" i="1"/>
  <c r="AN2709" i="1"/>
  <c r="AJ2710" i="1"/>
  <c r="AJ2701" i="1"/>
  <c r="AJ2702" i="1"/>
  <c r="AJ2703" i="1"/>
  <c r="AN2703" i="1"/>
  <c r="AJ2704" i="1"/>
  <c r="AK2704" i="1"/>
  <c r="AJ2705" i="1"/>
  <c r="AJ2706" i="1"/>
  <c r="AN2706" i="1"/>
  <c r="AJ2700" i="1"/>
  <c r="AN2700" i="1"/>
  <c r="AJ2699" i="1"/>
  <c r="AK2699" i="1"/>
  <c r="AJ2698" i="1"/>
  <c r="AJ2697" i="1"/>
  <c r="AK2697" i="1"/>
  <c r="AJ2696" i="1"/>
  <c r="AM2696" i="1"/>
  <c r="AJ2695" i="1"/>
  <c r="AJ2694" i="1"/>
  <c r="AJ2693" i="1"/>
  <c r="AJ2692" i="1"/>
  <c r="AN2692" i="1"/>
  <c r="AJ2691" i="1"/>
  <c r="AJ2690" i="1"/>
  <c r="AJ2689" i="1"/>
  <c r="AJ2688" i="1"/>
  <c r="AK2688" i="1"/>
  <c r="AJ2687" i="1"/>
  <c r="AK2687" i="1"/>
  <c r="AJ2681" i="1"/>
  <c r="AN2681" i="1"/>
  <c r="AO2681" i="1"/>
  <c r="AJ2682" i="1"/>
  <c r="AJ2683" i="1"/>
  <c r="AK2683" i="1"/>
  <c r="AJ2684" i="1"/>
  <c r="AJ2685" i="1"/>
  <c r="AM2685" i="1"/>
  <c r="AJ2686" i="1"/>
  <c r="AN2686" i="1"/>
  <c r="AJ2676" i="1"/>
  <c r="AK2676" i="1"/>
  <c r="AJ2677" i="1"/>
  <c r="AJ2678" i="1"/>
  <c r="AJ2679" i="1"/>
  <c r="AJ2680" i="1"/>
  <c r="AL2680" i="1"/>
  <c r="AJ2672" i="1"/>
  <c r="AJ2673" i="1"/>
  <c r="AJ2674" i="1"/>
  <c r="AJ2675" i="1"/>
  <c r="AN2675" i="1"/>
  <c r="AJ2668" i="1"/>
  <c r="AJ2669" i="1"/>
  <c r="AJ2670" i="1"/>
  <c r="AK2670" i="1"/>
  <c r="AJ2671" i="1"/>
  <c r="AK2671" i="1"/>
  <c r="AJ2664" i="1"/>
  <c r="AL2664" i="1"/>
  <c r="AJ2665" i="1"/>
  <c r="AJ2666" i="1"/>
  <c r="AL2666" i="1"/>
  <c r="AJ2667" i="1"/>
  <c r="AL2667" i="1"/>
  <c r="AJ2659" i="1"/>
  <c r="AN2659" i="1"/>
  <c r="AO2659" i="1"/>
  <c r="AJ2660" i="1"/>
  <c r="AK2660" i="1"/>
  <c r="AJ2661" i="1"/>
  <c r="AJ2662" i="1"/>
  <c r="AN2662" i="1"/>
  <c r="AJ2663" i="1"/>
  <c r="AJ2658" i="1"/>
  <c r="AJ2657" i="1"/>
  <c r="AM2657" i="1"/>
  <c r="AJ2656" i="1"/>
  <c r="AL2656" i="1"/>
  <c r="AJ2655" i="1"/>
  <c r="AN2655" i="1"/>
  <c r="AO2655" i="1"/>
  <c r="AJ2654" i="1"/>
  <c r="AK2654" i="1"/>
  <c r="AJ2653" i="1"/>
  <c r="AJ2652" i="1"/>
  <c r="AM2652" i="1"/>
  <c r="AJ2651" i="1"/>
  <c r="AL2651" i="1"/>
  <c r="AJ2650" i="1"/>
  <c r="AJ2649" i="1"/>
  <c r="AJ2648" i="1"/>
  <c r="AM2648" i="1"/>
  <c r="AJ2647" i="1"/>
  <c r="AJ2646" i="1"/>
  <c r="AJ2645" i="1"/>
  <c r="AJ2644" i="1"/>
  <c r="AK2644" i="1"/>
  <c r="AJ2643" i="1"/>
  <c r="AN2643" i="1"/>
  <c r="AJ2642" i="1"/>
  <c r="AJ2641" i="1"/>
  <c r="AJ2640" i="1"/>
  <c r="AM2640" i="1"/>
  <c r="AJ2639" i="1"/>
  <c r="AM2639" i="1"/>
  <c r="AJ2638" i="1"/>
  <c r="AL2638" i="1"/>
  <c r="AJ2637" i="1"/>
  <c r="AJ2636" i="1"/>
  <c r="AK2636" i="1"/>
  <c r="AJ2635" i="1"/>
  <c r="AJ2634" i="1"/>
  <c r="AJ2633" i="1"/>
  <c r="AK2633" i="1"/>
  <c r="AJ2632" i="1"/>
  <c r="AN2632" i="1"/>
  <c r="AJ2631" i="1"/>
  <c r="AL2631" i="1"/>
  <c r="AJ2630" i="1"/>
  <c r="AL2630" i="1"/>
  <c r="AJ2629" i="1"/>
  <c r="AJ2628" i="1"/>
  <c r="AN2628" i="1"/>
  <c r="AO2628" i="1"/>
  <c r="AJ2627" i="1"/>
  <c r="AJ2626" i="1"/>
  <c r="AJ2625" i="1"/>
  <c r="AJ2624" i="1"/>
  <c r="AM2624" i="1"/>
  <c r="AJ2623" i="1"/>
  <c r="AJ2622" i="1"/>
  <c r="AJ2621" i="1"/>
  <c r="AJ2620" i="1"/>
  <c r="AM2620" i="1"/>
  <c r="AJ2619" i="1"/>
  <c r="AL2619" i="1"/>
  <c r="AJ2618" i="1"/>
  <c r="AJ2617" i="1"/>
  <c r="AJ2616" i="1"/>
  <c r="AL2616" i="1"/>
  <c r="AJ2615" i="1"/>
  <c r="AL2615" i="1"/>
  <c r="AJ2614" i="1"/>
  <c r="AM2614" i="1"/>
  <c r="AJ2613" i="1"/>
  <c r="AJ2608" i="1"/>
  <c r="AK2608" i="1"/>
  <c r="AJ2609" i="1"/>
  <c r="AJ2610" i="1"/>
  <c r="AJ2611" i="1"/>
  <c r="AJ2612" i="1"/>
  <c r="AN2612" i="1"/>
  <c r="AJ2601" i="1"/>
  <c r="AK2601" i="1"/>
  <c r="AJ2602" i="1"/>
  <c r="AN2602" i="1"/>
  <c r="AJ2603" i="1"/>
  <c r="AJ2604" i="1"/>
  <c r="AM2604" i="1"/>
  <c r="AJ2605" i="1"/>
  <c r="AN2605" i="1"/>
  <c r="AJ2606" i="1"/>
  <c r="AJ2607" i="1"/>
  <c r="AJ2595" i="1"/>
  <c r="AN2595" i="1"/>
  <c r="AJ2596" i="1"/>
  <c r="AJ2597" i="1"/>
  <c r="AJ2598" i="1"/>
  <c r="AJ2599" i="1"/>
  <c r="AK2599" i="1"/>
  <c r="AJ2600" i="1"/>
  <c r="AN2600" i="1"/>
  <c r="AJ2575" i="1"/>
  <c r="AJ2576" i="1"/>
  <c r="AJ2577" i="1"/>
  <c r="AN2577" i="1"/>
  <c r="AJ2578" i="1"/>
  <c r="AM2578" i="1"/>
  <c r="AJ2579" i="1"/>
  <c r="AN2579" i="1"/>
  <c r="AO2579" i="1"/>
  <c r="AJ2580" i="1"/>
  <c r="AJ2581" i="1"/>
  <c r="AM2581" i="1"/>
  <c r="AJ2582" i="1"/>
  <c r="AJ2583" i="1"/>
  <c r="AJ2584" i="1"/>
  <c r="AJ2585" i="1"/>
  <c r="AK2585" i="1"/>
  <c r="AJ2586" i="1"/>
  <c r="AL2586" i="1"/>
  <c r="AJ2587" i="1"/>
  <c r="AK2587" i="1"/>
  <c r="AJ2588" i="1"/>
  <c r="AN2588" i="1"/>
  <c r="AJ2589" i="1"/>
  <c r="AJ2590" i="1"/>
  <c r="AJ2591" i="1"/>
  <c r="AL2591" i="1"/>
  <c r="AJ2592" i="1"/>
  <c r="AJ2593" i="1"/>
  <c r="AN2593" i="1"/>
  <c r="AO2593" i="1"/>
  <c r="AJ2594" i="1"/>
  <c r="L2576" i="1"/>
  <c r="L2577" i="1"/>
  <c r="L2578" i="1"/>
  <c r="L2575" i="1"/>
  <c r="AJ2574" i="1"/>
  <c r="AJ2573" i="1"/>
  <c r="AJ2572" i="1"/>
  <c r="AK2572" i="1"/>
  <c r="AJ2571" i="1"/>
  <c r="AK2571" i="1"/>
  <c r="AJ2570" i="1"/>
  <c r="AL2570" i="1"/>
  <c r="AJ2569" i="1"/>
  <c r="AJ2568" i="1"/>
  <c r="AN2568" i="1"/>
  <c r="AJ2567" i="1"/>
  <c r="AJ2566" i="1"/>
  <c r="AJ2565" i="1"/>
  <c r="AJ2564" i="1"/>
  <c r="AN2564" i="1"/>
  <c r="AJ2563" i="1"/>
  <c r="AM2563" i="1"/>
  <c r="AJ2560" i="1"/>
  <c r="AL2560" i="1"/>
  <c r="AJ2561" i="1"/>
  <c r="AJ2562" i="1"/>
  <c r="AL2562" i="1"/>
  <c r="AJ2559" i="1"/>
  <c r="AN2559" i="1"/>
  <c r="AJ2558" i="1"/>
  <c r="AJ2557" i="1"/>
  <c r="AJ2556" i="1"/>
  <c r="AK2556" i="1"/>
  <c r="AJ2555" i="1"/>
  <c r="AJ2554" i="1"/>
  <c r="AJ2553" i="1"/>
  <c r="AL2553" i="1"/>
  <c r="AJ2552" i="1"/>
  <c r="AN2552" i="1"/>
  <c r="AO2552" i="1"/>
  <c r="AJ2548" i="1"/>
  <c r="AJ2549" i="1"/>
  <c r="AJ2550" i="1"/>
  <c r="AM2550" i="1"/>
  <c r="AJ2551" i="1"/>
  <c r="AK2551" i="1"/>
  <c r="AJ2547" i="1"/>
  <c r="AK2547" i="1"/>
  <c r="AJ2546" i="1"/>
  <c r="AN2546" i="1"/>
  <c r="AJ2545" i="1"/>
  <c r="AJ2544" i="1"/>
  <c r="AM2544" i="1"/>
  <c r="AJ2543" i="1"/>
  <c r="AJ2542" i="1"/>
  <c r="AN2542" i="1"/>
  <c r="AJ2541" i="1"/>
  <c r="AJ2540" i="1"/>
  <c r="AK2540" i="1"/>
  <c r="AJ2539" i="1"/>
  <c r="AL2539" i="1"/>
  <c r="AJ2538" i="1"/>
  <c r="AL2538" i="1"/>
  <c r="AJ2537" i="1"/>
  <c r="AJ2526" i="1"/>
  <c r="AN2526" i="1"/>
  <c r="AO2526" i="1"/>
  <c r="AJ2527" i="1"/>
  <c r="AJ2528" i="1"/>
  <c r="AJ2529" i="1"/>
  <c r="AJ2530" i="1"/>
  <c r="AM2530" i="1"/>
  <c r="AJ2531" i="1"/>
  <c r="AJ2532" i="1"/>
  <c r="AM2532" i="1"/>
  <c r="AJ2533" i="1"/>
  <c r="AJ2534" i="1"/>
  <c r="AL2534" i="1"/>
  <c r="AJ2535" i="1"/>
  <c r="AL2535" i="1"/>
  <c r="AJ2536" i="1"/>
  <c r="AJ2525" i="1"/>
  <c r="AL2525" i="1"/>
  <c r="AJ2524" i="1"/>
  <c r="AM2524" i="1"/>
  <c r="AJ2523" i="1"/>
  <c r="AL2523" i="1"/>
  <c r="AJ2522" i="1"/>
  <c r="AL2522" i="1"/>
  <c r="AJ2521" i="1"/>
  <c r="AM2521" i="1"/>
  <c r="AJ2520" i="1"/>
  <c r="AM2520" i="1"/>
  <c r="AJ2519" i="1"/>
  <c r="AM2519" i="1"/>
  <c r="AJ2518" i="1"/>
  <c r="AN2518" i="1"/>
  <c r="AJ2517" i="1"/>
  <c r="AJ2516" i="1"/>
  <c r="AN2516" i="1"/>
  <c r="AJ2515" i="1"/>
  <c r="AM2515" i="1"/>
  <c r="AJ2514" i="1"/>
  <c r="AL2514" i="1"/>
  <c r="AJ2513" i="1"/>
  <c r="AK2513" i="1"/>
  <c r="AJ2512" i="1"/>
  <c r="AL2512" i="1"/>
  <c r="AJ2511" i="1"/>
  <c r="AN2511" i="1"/>
  <c r="AO2511" i="1"/>
  <c r="AJ2508" i="1"/>
  <c r="AM2508" i="1"/>
  <c r="AJ2509" i="1"/>
  <c r="AJ2510" i="1"/>
  <c r="AM2510" i="1"/>
  <c r="AJ2504" i="1"/>
  <c r="AJ2505" i="1"/>
  <c r="AJ2506" i="1"/>
  <c r="AJ2507" i="1"/>
  <c r="AN2507" i="1"/>
  <c r="AJ2498" i="1"/>
  <c r="AJ2499" i="1"/>
  <c r="AJ2500" i="1"/>
  <c r="AM2500" i="1"/>
  <c r="AJ2501" i="1"/>
  <c r="AN2501" i="1"/>
  <c r="AJ2502" i="1"/>
  <c r="AK2502" i="1"/>
  <c r="AJ2503" i="1"/>
  <c r="AL2503" i="1"/>
  <c r="AJ2494" i="1"/>
  <c r="AJ2495" i="1"/>
  <c r="AL2495" i="1"/>
  <c r="AJ2496" i="1"/>
  <c r="AJ2497" i="1"/>
  <c r="AJ2361" i="1"/>
  <c r="AJ2360" i="1"/>
  <c r="AK2360" i="1"/>
  <c r="AJ2359" i="1"/>
  <c r="AJ2358" i="1"/>
  <c r="AL2358" i="1"/>
  <c r="AJ2357" i="1"/>
  <c r="AJ2356" i="1"/>
  <c r="AL2356" i="1"/>
  <c r="AJ2375" i="1"/>
  <c r="AJ2374" i="1"/>
  <c r="AJ2373" i="1"/>
  <c r="AJ2372" i="1"/>
  <c r="AN2372" i="1"/>
  <c r="AJ2371" i="1"/>
  <c r="AJ2370" i="1"/>
  <c r="AJ2369" i="1"/>
  <c r="AJ2368" i="1"/>
  <c r="AL2368" i="1"/>
  <c r="AJ2367" i="1"/>
  <c r="AK2367" i="1"/>
  <c r="AJ2366" i="1"/>
  <c r="AN2366" i="1"/>
  <c r="AJ2365" i="1"/>
  <c r="AM2365" i="1"/>
  <c r="AJ2364" i="1"/>
  <c r="AK2364" i="1"/>
  <c r="AJ2363" i="1"/>
  <c r="AK2363" i="1"/>
  <c r="AJ2362" i="1"/>
  <c r="AK2362" i="1"/>
  <c r="AJ2493" i="1"/>
  <c r="AJ2492" i="1"/>
  <c r="AL2492" i="1"/>
  <c r="AJ2491" i="1"/>
  <c r="AJ2490" i="1"/>
  <c r="AJ2489" i="1"/>
  <c r="AN2489" i="1"/>
  <c r="AJ2488" i="1"/>
  <c r="AM2488" i="1"/>
  <c r="AJ2487" i="1"/>
  <c r="AL2487" i="1"/>
  <c r="AJ2486" i="1"/>
  <c r="AM2486" i="1"/>
  <c r="AJ2485" i="1"/>
  <c r="AM2485" i="1"/>
  <c r="AJ2484" i="1"/>
  <c r="AN2484" i="1"/>
  <c r="AJ2483" i="1"/>
  <c r="AN2483" i="1"/>
  <c r="AO2483" i="1"/>
  <c r="AJ2482" i="1"/>
  <c r="AJ2481" i="1"/>
  <c r="AJ2480" i="1"/>
  <c r="AL2480" i="1"/>
  <c r="AJ2479" i="1"/>
  <c r="AJ2478" i="1"/>
  <c r="AJ2477" i="1"/>
  <c r="AJ2476" i="1"/>
  <c r="AK2476" i="1"/>
  <c r="AJ2475" i="1"/>
  <c r="AJ2474" i="1"/>
  <c r="AJ2466" i="1"/>
  <c r="AJ2467" i="1"/>
  <c r="AM2467" i="1"/>
  <c r="AJ2468" i="1"/>
  <c r="AL2468" i="1"/>
  <c r="AJ2469" i="1"/>
  <c r="AN2469" i="1"/>
  <c r="AJ2470" i="1"/>
  <c r="AJ2471" i="1"/>
  <c r="AN2471" i="1"/>
  <c r="AJ2472" i="1"/>
  <c r="AJ2473" i="1"/>
  <c r="AJ2454" i="1"/>
  <c r="AN2454" i="1"/>
  <c r="AO2454" i="1"/>
  <c r="AJ2455" i="1"/>
  <c r="AM2455" i="1"/>
  <c r="AJ2456" i="1"/>
  <c r="AL2456" i="1"/>
  <c r="AJ2457" i="1"/>
  <c r="AL2457" i="1"/>
  <c r="AJ2458" i="1"/>
  <c r="AJ2459" i="1"/>
  <c r="AL2459" i="1"/>
  <c r="AJ2460" i="1"/>
  <c r="AM2460" i="1"/>
  <c r="AJ2461" i="1"/>
  <c r="AL2461" i="1"/>
  <c r="AJ2462" i="1"/>
  <c r="AJ2463" i="1"/>
  <c r="AN2463" i="1"/>
  <c r="AJ2464" i="1"/>
  <c r="AJ2465" i="1"/>
  <c r="AJ2450" i="1"/>
  <c r="AJ2451" i="1"/>
  <c r="AM2451" i="1"/>
  <c r="AJ2452" i="1"/>
  <c r="AK2452" i="1"/>
  <c r="AJ2453" i="1"/>
  <c r="AJ2449" i="1"/>
  <c r="AL2449" i="1"/>
  <c r="AJ2444" i="1"/>
  <c r="AL2444" i="1"/>
  <c r="AJ2445" i="1"/>
  <c r="AM2445" i="1"/>
  <c r="AJ2446" i="1"/>
  <c r="AL2446" i="1"/>
  <c r="AJ2447" i="1"/>
  <c r="AJ2448" i="1"/>
  <c r="AN2448" i="1"/>
  <c r="AJ2439" i="1"/>
  <c r="AJ2440" i="1"/>
  <c r="AJ2441" i="1"/>
  <c r="AJ2442" i="1"/>
  <c r="AM2442" i="1"/>
  <c r="AJ2443" i="1"/>
  <c r="AL2443" i="1"/>
  <c r="AJ2431" i="1"/>
  <c r="AN2431" i="1"/>
  <c r="AO2431" i="1"/>
  <c r="AJ2432" i="1"/>
  <c r="AJ2433" i="1"/>
  <c r="AL2433" i="1"/>
  <c r="AJ2434" i="1"/>
  <c r="AK2434" i="1"/>
  <c r="AJ2435" i="1"/>
  <c r="AJ2436" i="1"/>
  <c r="AJ2437" i="1"/>
  <c r="AN2437" i="1"/>
  <c r="AJ2438" i="1"/>
  <c r="AJ2423" i="1"/>
  <c r="AJ2424" i="1"/>
  <c r="AJ2425" i="1"/>
  <c r="AK2425" i="1"/>
  <c r="AJ2426" i="1"/>
  <c r="AJ2427" i="1"/>
  <c r="AJ2428" i="1"/>
  <c r="AJ2429" i="1"/>
  <c r="AK2429" i="1"/>
  <c r="AJ2430" i="1"/>
  <c r="AN2430" i="1"/>
  <c r="AJ2419" i="1"/>
  <c r="AK2419" i="1"/>
  <c r="AJ2420" i="1"/>
  <c r="AJ2421" i="1"/>
  <c r="AL2421" i="1"/>
  <c r="AJ2422" i="1"/>
  <c r="AJ2417" i="1"/>
  <c r="AJ2418" i="1"/>
  <c r="AJ2409" i="1"/>
  <c r="AL2409" i="1"/>
  <c r="AJ2410" i="1"/>
  <c r="AJ2411" i="1"/>
  <c r="AM2411" i="1"/>
  <c r="AJ2412" i="1"/>
  <c r="AK2412" i="1"/>
  <c r="AJ2413" i="1"/>
  <c r="AL2413" i="1"/>
  <c r="AJ2414" i="1"/>
  <c r="AJ2415" i="1"/>
  <c r="AJ2416" i="1"/>
  <c r="AJ2408" i="1"/>
  <c r="AK2408" i="1"/>
  <c r="AJ2407" i="1"/>
  <c r="AJ2406" i="1"/>
  <c r="AJ2405" i="1"/>
  <c r="AJ2404" i="1"/>
  <c r="AL2404" i="1"/>
  <c r="AJ2403" i="1"/>
  <c r="AK2403" i="1"/>
  <c r="AJ2402" i="1"/>
  <c r="AJ2401" i="1"/>
  <c r="AJ2400" i="1"/>
  <c r="AN2400" i="1"/>
  <c r="AJ2399" i="1"/>
  <c r="AM2399" i="1"/>
  <c r="AJ2398" i="1"/>
  <c r="AK2398" i="1"/>
  <c r="AJ2397" i="1"/>
  <c r="AJ2396" i="1"/>
  <c r="AK2396" i="1"/>
  <c r="AJ2395" i="1"/>
  <c r="AJ2385" i="1"/>
  <c r="AJ2386" i="1"/>
  <c r="AJ2387" i="1"/>
  <c r="AM2387" i="1"/>
  <c r="AJ2388" i="1"/>
  <c r="AN2388" i="1"/>
  <c r="AJ2389" i="1"/>
  <c r="AN2389" i="1"/>
  <c r="AJ2390" i="1"/>
  <c r="AJ2391" i="1"/>
  <c r="AK2391" i="1"/>
  <c r="AJ2392" i="1"/>
  <c r="AK2392" i="1"/>
  <c r="AJ2393" i="1"/>
  <c r="AJ2394" i="1"/>
  <c r="AJ2380" i="1"/>
  <c r="AK2380" i="1"/>
  <c r="AJ2381" i="1"/>
  <c r="AJ2382" i="1"/>
  <c r="AJ2383" i="1"/>
  <c r="AK2383" i="1"/>
  <c r="AJ2384" i="1"/>
  <c r="AM2384" i="1"/>
  <c r="AJ2376" i="1"/>
  <c r="AJ2377" i="1"/>
  <c r="AJ2378" i="1"/>
  <c r="AL2378" i="1"/>
  <c r="AJ2379" i="1"/>
  <c r="AK2379" i="1"/>
  <c r="AJ2355" i="1"/>
  <c r="AN2355" i="1"/>
  <c r="AJ2354" i="1"/>
  <c r="AM2354" i="1"/>
  <c r="AJ2353" i="1"/>
  <c r="AJ2352" i="1"/>
  <c r="AK2352" i="1"/>
  <c r="AJ2351" i="1"/>
  <c r="AJ2350" i="1"/>
  <c r="AJ2349" i="1"/>
  <c r="AJ2342" i="1"/>
  <c r="AN2342" i="1"/>
  <c r="AO2342" i="1"/>
  <c r="AJ2343" i="1"/>
  <c r="AJ2344" i="1"/>
  <c r="AN2344" i="1"/>
  <c r="AJ2345" i="1"/>
  <c r="AJ2346" i="1"/>
  <c r="AK2346" i="1"/>
  <c r="AJ2347" i="1"/>
  <c r="AJ2348" i="1"/>
  <c r="AJ2339" i="1"/>
  <c r="AJ2340" i="1"/>
  <c r="AM2340" i="1"/>
  <c r="AJ2341" i="1"/>
  <c r="AJ2338" i="1"/>
  <c r="AJ2337" i="1"/>
  <c r="AJ2336" i="1"/>
  <c r="AK2336" i="1"/>
  <c r="AJ2335" i="1"/>
  <c r="AJ2334" i="1"/>
  <c r="AJ2333" i="1"/>
  <c r="AJ2332" i="1"/>
  <c r="AN2332" i="1"/>
  <c r="AJ2331" i="1"/>
  <c r="AM2331" i="1"/>
  <c r="AJ2330" i="1"/>
  <c r="AK2330" i="1"/>
  <c r="AJ2329" i="1"/>
  <c r="AJ2328" i="1"/>
  <c r="AN2328" i="1"/>
  <c r="AJ2327" i="1"/>
  <c r="AM2327" i="1"/>
  <c r="AJ2326" i="1"/>
  <c r="AJ2325" i="1"/>
  <c r="AJ2324" i="1"/>
  <c r="AK2324" i="1"/>
  <c r="AJ2323" i="1"/>
  <c r="AK2323" i="1"/>
  <c r="AJ2322" i="1"/>
  <c r="AM2322" i="1"/>
  <c r="AJ2321" i="1"/>
  <c r="AJ2320" i="1"/>
  <c r="AK2320" i="1"/>
  <c r="AJ2319" i="1"/>
  <c r="AK2319" i="1"/>
  <c r="AJ2318" i="1"/>
  <c r="AJ2317" i="1"/>
  <c r="AN2317" i="1"/>
  <c r="AJ2316" i="1"/>
  <c r="AN2316" i="1"/>
  <c r="AJ2315" i="1"/>
  <c r="AJ2314" i="1"/>
  <c r="AJ2313" i="1"/>
  <c r="AL2313" i="1"/>
  <c r="AJ2312" i="1"/>
  <c r="AL2312" i="1"/>
  <c r="AJ2307" i="1"/>
  <c r="AJ2308" i="1"/>
  <c r="AJ2309" i="1"/>
  <c r="AJ2310" i="1"/>
  <c r="AL2310" i="1"/>
  <c r="AJ2311" i="1"/>
  <c r="AM2311" i="1"/>
  <c r="AJ2302" i="1"/>
  <c r="AL2302" i="1"/>
  <c r="AJ2303" i="1"/>
  <c r="AJ2304" i="1"/>
  <c r="AN2304" i="1"/>
  <c r="AJ2305" i="1"/>
  <c r="AJ2306" i="1"/>
  <c r="AJ2298" i="1"/>
  <c r="AJ2299" i="1"/>
  <c r="AK2299" i="1"/>
  <c r="AJ2300" i="1"/>
  <c r="AL2300" i="1"/>
  <c r="AJ2301" i="1"/>
  <c r="AM2301" i="1"/>
  <c r="AJ2291" i="1"/>
  <c r="AJ2292" i="1"/>
  <c r="AK2292" i="1"/>
  <c r="AJ2293" i="1"/>
  <c r="AJ2294" i="1"/>
  <c r="AL2294" i="1"/>
  <c r="AJ2295" i="1"/>
  <c r="AJ2296" i="1"/>
  <c r="AN2296" i="1"/>
  <c r="AJ2297" i="1"/>
  <c r="AJ2285" i="1"/>
  <c r="AK2285" i="1"/>
  <c r="AJ2286" i="1"/>
  <c r="AJ2287" i="1"/>
  <c r="AN2287" i="1"/>
  <c r="AJ2288" i="1"/>
  <c r="AN2288" i="1"/>
  <c r="AJ2289" i="1"/>
  <c r="AJ2290" i="1"/>
  <c r="AJ2284" i="1"/>
  <c r="AK2284" i="1"/>
  <c r="AJ2283" i="1"/>
  <c r="AM2283" i="1"/>
  <c r="AJ2282" i="1"/>
  <c r="AN2282" i="1"/>
  <c r="AJ2281" i="1"/>
  <c r="AL2281" i="1"/>
  <c r="AJ2280" i="1"/>
  <c r="AL2280" i="1"/>
  <c r="AJ2279" i="1"/>
  <c r="AJ2278" i="1"/>
  <c r="AJ2277" i="1"/>
  <c r="AJ2276" i="1"/>
  <c r="AN2276" i="1"/>
  <c r="AJ2275" i="1"/>
  <c r="AL2275" i="1"/>
  <c r="AJ2274" i="1"/>
  <c r="AN2274" i="1"/>
  <c r="AJ2273" i="1"/>
  <c r="AM2273" i="1"/>
  <c r="AJ2272" i="1"/>
  <c r="AK2272" i="1"/>
  <c r="AJ2271" i="1"/>
  <c r="AL2271" i="1"/>
  <c r="AJ2270" i="1"/>
  <c r="AJ2269" i="1"/>
  <c r="AJ2268" i="1"/>
  <c r="AJ2267" i="1"/>
  <c r="AJ2266" i="1"/>
  <c r="AJ2265" i="1"/>
  <c r="AL2265" i="1"/>
  <c r="AJ2264" i="1"/>
  <c r="AN2264" i="1"/>
  <c r="AO2264" i="1"/>
  <c r="AJ2263" i="1"/>
  <c r="AJ2262" i="1"/>
  <c r="AJ2261" i="1"/>
  <c r="AJ2260" i="1"/>
  <c r="AM2260" i="1"/>
  <c r="AJ2259" i="1"/>
  <c r="AM2259" i="1"/>
  <c r="AJ2258" i="1"/>
  <c r="AK2258" i="1"/>
  <c r="AJ2257" i="1"/>
  <c r="AJ2256" i="1"/>
  <c r="AK2256" i="1"/>
  <c r="AJ2255" i="1"/>
  <c r="AJ2254" i="1"/>
  <c r="AN2254" i="1"/>
  <c r="AN2253" i="1"/>
  <c r="AO2253" i="1"/>
  <c r="AJ2252" i="1"/>
  <c r="AM2252" i="1"/>
  <c r="AJ2251" i="1"/>
  <c r="AJ2250" i="1"/>
  <c r="AM2250" i="1"/>
  <c r="AJ2249" i="1"/>
  <c r="AJ2248" i="1"/>
  <c r="AM2248" i="1"/>
  <c r="AJ2247" i="1"/>
  <c r="AJ2246" i="1"/>
  <c r="AJ2242" i="1"/>
  <c r="AJ2243" i="1"/>
  <c r="AM2243" i="1"/>
  <c r="AJ2244" i="1"/>
  <c r="AJ2245" i="1"/>
  <c r="AJ2238" i="1"/>
  <c r="AJ2239" i="1"/>
  <c r="AK2239" i="1"/>
  <c r="AJ2240" i="1"/>
  <c r="AL2240" i="1"/>
  <c r="AJ2241" i="1"/>
  <c r="AJ2235" i="1"/>
  <c r="AJ2236" i="1"/>
  <c r="AJ2237" i="1"/>
  <c r="AM2237" i="1"/>
  <c r="AJ2230" i="1"/>
  <c r="AK2230" i="1"/>
  <c r="AJ2231" i="1"/>
  <c r="AM2231" i="1"/>
  <c r="AJ2232" i="1"/>
  <c r="AM2232" i="1"/>
  <c r="AJ2233" i="1"/>
  <c r="AJ2234" i="1"/>
  <c r="AJ2226" i="1"/>
  <c r="AJ2227" i="1"/>
  <c r="AK2227" i="1"/>
  <c r="AJ2228" i="1"/>
  <c r="AK2228" i="1"/>
  <c r="AJ2229" i="1"/>
  <c r="AL2229" i="1"/>
  <c r="AJ2221" i="1"/>
  <c r="AJ2222" i="1"/>
  <c r="AK2222" i="1"/>
  <c r="AJ2223" i="1"/>
  <c r="AL2223" i="1"/>
  <c r="AJ2224" i="1"/>
  <c r="AJ2225" i="1"/>
  <c r="AJ2220" i="1"/>
  <c r="AJ2217" i="1"/>
  <c r="AJ2218" i="1"/>
  <c r="AJ2219" i="1"/>
  <c r="AJ2213" i="1"/>
  <c r="AN2213" i="1"/>
  <c r="AO2213" i="1"/>
  <c r="AJ2214" i="1"/>
  <c r="AJ2215" i="1"/>
  <c r="AJ2216" i="1"/>
  <c r="AM2216" i="1"/>
  <c r="AJ2199" i="1"/>
  <c r="AK2199" i="1"/>
  <c r="AJ2200" i="1"/>
  <c r="AK2200" i="1"/>
  <c r="AJ2201" i="1"/>
  <c r="AN2201" i="1"/>
  <c r="AJ2202" i="1"/>
  <c r="AJ2203" i="1"/>
  <c r="AK2203" i="1"/>
  <c r="AJ2204" i="1"/>
  <c r="AJ2205" i="1"/>
  <c r="AJ2206" i="1"/>
  <c r="AM2206" i="1"/>
  <c r="AJ2207" i="1"/>
  <c r="AJ2208" i="1"/>
  <c r="AL2208" i="1"/>
  <c r="AJ2209" i="1"/>
  <c r="AK2209" i="1"/>
  <c r="AJ2210" i="1"/>
  <c r="AJ2211" i="1"/>
  <c r="AK2211" i="1"/>
  <c r="AJ2212" i="1"/>
  <c r="AJ2185" i="1"/>
  <c r="AJ2186" i="1"/>
  <c r="AJ2187" i="1"/>
  <c r="AM2187" i="1"/>
  <c r="AJ2188" i="1"/>
  <c r="AJ2189" i="1"/>
  <c r="AJ2190" i="1"/>
  <c r="AJ2191" i="1"/>
  <c r="AM2191" i="1"/>
  <c r="AJ2192" i="1"/>
  <c r="AN2192" i="1"/>
  <c r="AJ2193" i="1"/>
  <c r="AL2193" i="1"/>
  <c r="AJ2194" i="1"/>
  <c r="AL2194" i="1"/>
  <c r="AJ2195" i="1"/>
  <c r="AJ2196" i="1"/>
  <c r="AL2196" i="1"/>
  <c r="AJ2197" i="1"/>
  <c r="AL2197" i="1"/>
  <c r="AJ2198" i="1"/>
  <c r="AJ2184" i="1"/>
  <c r="AL2184" i="1"/>
  <c r="AJ2183" i="1"/>
  <c r="AN2183" i="1"/>
  <c r="AJ2182" i="1"/>
  <c r="AJ2181" i="1"/>
  <c r="AJ2180" i="1"/>
  <c r="AK2180" i="1"/>
  <c r="AJ2179" i="1"/>
  <c r="AN2179" i="1"/>
  <c r="AJ2178" i="1"/>
  <c r="AN2178" i="1"/>
  <c r="AJ2177" i="1"/>
  <c r="AJ2176" i="1"/>
  <c r="AN2176" i="1"/>
  <c r="AJ2175" i="1"/>
  <c r="AN2175" i="1"/>
  <c r="AO2175" i="1"/>
  <c r="AJ2174" i="1"/>
  <c r="AJ2173" i="1"/>
  <c r="AN2173" i="1"/>
  <c r="AJ2172" i="1"/>
  <c r="AJ2171" i="1"/>
  <c r="AJ2170" i="1"/>
  <c r="AJ2169" i="1"/>
  <c r="AJ2168" i="1"/>
  <c r="AL2168" i="1"/>
  <c r="AJ2167" i="1"/>
  <c r="AJ2161" i="1"/>
  <c r="AJ2162" i="1"/>
  <c r="AK2162" i="1"/>
  <c r="AJ2163" i="1"/>
  <c r="AK2163" i="1"/>
  <c r="AJ2164" i="1"/>
  <c r="AK2164" i="1"/>
  <c r="AJ2165" i="1"/>
  <c r="AM2165" i="1"/>
  <c r="AJ2166" i="1"/>
  <c r="AJ2157" i="1"/>
  <c r="AN2157" i="1"/>
  <c r="AO2157" i="1"/>
  <c r="AJ2158" i="1"/>
  <c r="AJ2159" i="1"/>
  <c r="AJ2160" i="1"/>
  <c r="AJ2153" i="1"/>
  <c r="AK2153" i="1"/>
  <c r="AJ2154" i="1"/>
  <c r="AM2154" i="1"/>
  <c r="AJ2155" i="1"/>
  <c r="AM2155" i="1"/>
  <c r="AJ2156" i="1"/>
  <c r="AL2156" i="1"/>
  <c r="AJ2147" i="1"/>
  <c r="AK2147" i="1"/>
  <c r="AJ2148" i="1"/>
  <c r="AJ2149" i="1"/>
  <c r="AJ2150" i="1"/>
  <c r="AJ2151" i="1"/>
  <c r="AM2151" i="1"/>
  <c r="AJ2152" i="1"/>
  <c r="AL2152" i="1"/>
  <c r="AJ2140" i="1"/>
  <c r="AJ2141" i="1"/>
  <c r="AJ2142" i="1"/>
  <c r="AL2142" i="1"/>
  <c r="AJ2143" i="1"/>
  <c r="AK2143" i="1"/>
  <c r="AJ2144" i="1"/>
  <c r="AJ2145" i="1"/>
  <c r="AJ2146" i="1"/>
  <c r="AL2146" i="1"/>
  <c r="AJ2136" i="1"/>
  <c r="AL2136" i="1"/>
  <c r="AJ2137" i="1"/>
  <c r="AL2137" i="1"/>
  <c r="AJ2138" i="1"/>
  <c r="AJ2139" i="1"/>
  <c r="AL2139" i="1"/>
  <c r="AJ2132" i="1"/>
  <c r="AJ2133" i="1"/>
  <c r="AJ2134" i="1"/>
  <c r="AJ2135" i="1"/>
  <c r="AK2135" i="1"/>
  <c r="AJ2131" i="1"/>
  <c r="AL2131" i="1"/>
  <c r="AJ2130" i="1"/>
  <c r="AM2130" i="1"/>
  <c r="AJ2129" i="1"/>
  <c r="AN2129" i="1"/>
  <c r="AJ2128" i="1"/>
  <c r="AM2128" i="1"/>
  <c r="AJ2127" i="1"/>
  <c r="AN2127" i="1"/>
  <c r="AJ2126" i="1"/>
  <c r="AJ2125" i="1"/>
  <c r="AJ2124" i="1"/>
  <c r="AN2124" i="1"/>
  <c r="AO2124" i="1"/>
  <c r="AJ2123" i="1"/>
  <c r="AJ2118" i="1"/>
  <c r="AJ2119" i="1"/>
  <c r="AM2119" i="1"/>
  <c r="AJ2120" i="1"/>
  <c r="AM2120" i="1"/>
  <c r="AJ2121" i="1"/>
  <c r="AJ2122" i="1"/>
  <c r="AJ2112" i="1"/>
  <c r="AL2112" i="1"/>
  <c r="AJ2113" i="1"/>
  <c r="AN2113" i="1"/>
  <c r="AJ2114" i="1"/>
  <c r="AN2114" i="1"/>
  <c r="AJ2115" i="1"/>
  <c r="AL2115" i="1"/>
  <c r="AJ2116" i="1"/>
  <c r="AJ2117" i="1"/>
  <c r="AM2117" i="1"/>
  <c r="AJ2103" i="1"/>
  <c r="AL2103" i="1"/>
  <c r="AJ2104" i="1"/>
  <c r="AJ2105" i="1"/>
  <c r="AJ2106" i="1"/>
  <c r="AM2106" i="1"/>
  <c r="AJ2107" i="1"/>
  <c r="AM2107" i="1"/>
  <c r="AJ2108" i="1"/>
  <c r="AL2108" i="1"/>
  <c r="AJ2109" i="1"/>
  <c r="AJ2111" i="1"/>
  <c r="AK2111" i="1"/>
  <c r="AJ2110" i="1"/>
  <c r="AJ2098" i="1"/>
  <c r="AJ2099" i="1"/>
  <c r="AJ2100" i="1"/>
  <c r="AK2100" i="1"/>
  <c r="AJ2101" i="1"/>
  <c r="AJ2102" i="1"/>
  <c r="AJ2088" i="1"/>
  <c r="AJ2087" i="1"/>
  <c r="AM2087" i="1"/>
  <c r="AJ2086" i="1"/>
  <c r="AN2086" i="1"/>
  <c r="AJ2085" i="1"/>
  <c r="AJ2084" i="1"/>
  <c r="AM2084" i="1"/>
  <c r="AJ2083" i="1"/>
  <c r="AN2083" i="1"/>
  <c r="AJ2082" i="1"/>
  <c r="AK2082" i="1"/>
  <c r="AJ2094" i="1"/>
  <c r="AN2094" i="1"/>
  <c r="AO2094" i="1"/>
  <c r="AJ2095" i="1"/>
  <c r="AJ2096" i="1"/>
  <c r="AL2096" i="1"/>
  <c r="AJ2097" i="1"/>
  <c r="AJ2089" i="1"/>
  <c r="AJ2090" i="1"/>
  <c r="AJ2091" i="1"/>
  <c r="AL2091" i="1"/>
  <c r="AJ2092" i="1"/>
  <c r="AL2092" i="1"/>
  <c r="AJ2093" i="1"/>
  <c r="AN2093" i="1"/>
  <c r="AJ2081" i="1"/>
  <c r="AJ2080" i="1"/>
  <c r="AM2080" i="1"/>
  <c r="AJ2079" i="1"/>
  <c r="AM2079" i="1"/>
  <c r="AJ2078" i="1"/>
  <c r="AJ2077" i="1"/>
  <c r="AN2077" i="1"/>
  <c r="AJ2075" i="1"/>
  <c r="AK2075" i="1"/>
  <c r="AJ2071" i="1"/>
  <c r="AJ2070" i="1"/>
  <c r="AN2070" i="1"/>
  <c r="AJ2068" i="1"/>
  <c r="AJ2076" i="1"/>
  <c r="AK2076" i="1"/>
  <c r="AJ2074" i="1"/>
  <c r="AJ2073" i="1"/>
  <c r="AN2073" i="1"/>
  <c r="AJ2072" i="1"/>
  <c r="AJ2069" i="1"/>
  <c r="AL2069" i="1"/>
  <c r="AJ2067" i="1"/>
  <c r="AM2067" i="1"/>
  <c r="AJ2066" i="1"/>
  <c r="AK2066" i="1"/>
  <c r="AJ2065" i="1"/>
  <c r="AJ2064" i="1"/>
  <c r="AK2064" i="1"/>
  <c r="AJ2063" i="1"/>
  <c r="AJ2062" i="1"/>
  <c r="AJ2061" i="1"/>
  <c r="AM2061" i="1"/>
  <c r="AJ2060" i="1"/>
  <c r="AK2060" i="1"/>
  <c r="AJ2057" i="1"/>
  <c r="AJ2055" i="1"/>
  <c r="AL2055" i="1"/>
  <c r="AJ2053" i="1"/>
  <c r="AJ2052" i="1"/>
  <c r="AL2052" i="1"/>
  <c r="AJ2059" i="1"/>
  <c r="AJ2058" i="1"/>
  <c r="AJ2056" i="1"/>
  <c r="AL2056" i="1"/>
  <c r="AJ2054" i="1"/>
  <c r="AM2054" i="1"/>
  <c r="AJ2051" i="1"/>
  <c r="AJ2050" i="1"/>
  <c r="AJ2049" i="1"/>
  <c r="AJ2048" i="1"/>
  <c r="AN2048" i="1"/>
  <c r="AJ2047" i="1"/>
  <c r="AJ2046" i="1"/>
  <c r="AJ2045" i="1"/>
  <c r="AM2045" i="1"/>
  <c r="AJ2044" i="1"/>
  <c r="AK2044" i="1"/>
  <c r="AJ2043" i="1"/>
  <c r="AN2043" i="1"/>
  <c r="AJ2042" i="1"/>
  <c r="AL2042" i="1"/>
  <c r="AJ2041" i="1"/>
  <c r="AJ2040" i="1"/>
  <c r="AK2040" i="1"/>
  <c r="AJ2039" i="1"/>
  <c r="AJ2038" i="1"/>
  <c r="AJ2037" i="1"/>
  <c r="AJ2036" i="1"/>
  <c r="AM2036" i="1"/>
  <c r="AJ2035" i="1"/>
  <c r="AL2035" i="1"/>
  <c r="AJ2034" i="1"/>
  <c r="AN2034" i="1"/>
  <c r="AJ2033" i="1"/>
  <c r="AJ2032" i="1"/>
  <c r="AJ2031" i="1"/>
  <c r="AM2031" i="1"/>
  <c r="AJ2030" i="1"/>
  <c r="AL2030" i="1"/>
  <c r="AJ2029" i="1"/>
  <c r="AK2029" i="1"/>
  <c r="AJ2028" i="1"/>
  <c r="AN2028" i="1"/>
  <c r="AO2028" i="1"/>
  <c r="AJ2022" i="1"/>
  <c r="AJ2023" i="1"/>
  <c r="AJ2024" i="1"/>
  <c r="AJ2025" i="1"/>
  <c r="AK2025" i="1"/>
  <c r="AJ2026" i="1"/>
  <c r="AJ2027" i="1"/>
  <c r="AJ2017" i="1"/>
  <c r="AJ2018" i="1"/>
  <c r="AK2018" i="1"/>
  <c r="AJ2019" i="1"/>
  <c r="AN2019" i="1"/>
  <c r="AJ2020" i="1"/>
  <c r="AK2020" i="1"/>
  <c r="AJ2021" i="1"/>
  <c r="AM2021" i="1"/>
  <c r="AJ2013" i="1"/>
  <c r="AJ2014" i="1"/>
  <c r="AJ2015" i="1"/>
  <c r="AJ2016" i="1"/>
  <c r="AJ2002" i="1"/>
  <c r="AN2002" i="1"/>
  <c r="AO2002" i="1"/>
  <c r="AJ2006" i="1"/>
  <c r="AJ2007" i="1"/>
  <c r="AL2007" i="1"/>
  <c r="AJ2009" i="1"/>
  <c r="AN2009" i="1"/>
  <c r="AJ2010" i="1"/>
  <c r="AM2010" i="1"/>
  <c r="AJ2011" i="1"/>
  <c r="AJ2003" i="1"/>
  <c r="AJ2004" i="1"/>
  <c r="AL2004" i="1"/>
  <c r="AJ2005" i="1"/>
  <c r="AM2005" i="1"/>
  <c r="AJ2008" i="1"/>
  <c r="AJ2012" i="1"/>
  <c r="AJ1995" i="1"/>
  <c r="AJ1996" i="1"/>
  <c r="AJ1997" i="1"/>
  <c r="AL1997" i="1"/>
  <c r="AJ1998" i="1"/>
  <c r="AJ1999" i="1"/>
  <c r="AJ2000" i="1"/>
  <c r="AM2000" i="1"/>
  <c r="AJ2001" i="1"/>
  <c r="AK2001" i="1"/>
  <c r="AJ1989" i="1"/>
  <c r="AK1989" i="1"/>
  <c r="AJ1990" i="1"/>
  <c r="AJ1991" i="1"/>
  <c r="AM1991" i="1"/>
  <c r="AJ1992" i="1"/>
  <c r="AJ1993" i="1"/>
  <c r="AM1993" i="1"/>
  <c r="AJ1994" i="1"/>
  <c r="AK1994" i="1"/>
  <c r="AJ1988" i="1"/>
  <c r="AL1988" i="1"/>
  <c r="AJ1982" i="1"/>
  <c r="AM1982" i="1"/>
  <c r="AJ1983" i="1"/>
  <c r="AN1983" i="1"/>
  <c r="AO1983" i="1"/>
  <c r="AJ1984" i="1"/>
  <c r="AM1984" i="1"/>
  <c r="AJ1985" i="1"/>
  <c r="AJ1986" i="1"/>
  <c r="AK1986" i="1"/>
  <c r="AJ1987" i="1"/>
  <c r="AJ1975" i="1"/>
  <c r="AJ1977" i="1"/>
  <c r="AL1977" i="1"/>
  <c r="AJ1978" i="1"/>
  <c r="AJ1980" i="1"/>
  <c r="AJ1976" i="1"/>
  <c r="AJ1979" i="1"/>
  <c r="AK1979" i="1"/>
  <c r="AJ1981" i="1"/>
  <c r="AJ1974" i="1"/>
  <c r="AJ1973" i="1"/>
  <c r="AL1973" i="1"/>
  <c r="AJ1972" i="1"/>
  <c r="AM1972" i="1"/>
  <c r="AJ1971" i="1"/>
  <c r="AL1971" i="1"/>
  <c r="AJ1970" i="1"/>
  <c r="AK1970" i="1"/>
  <c r="AJ1969" i="1"/>
  <c r="AJ1968" i="1"/>
  <c r="AK1968" i="1"/>
  <c r="AJ1967" i="1"/>
  <c r="AJ1966" i="1"/>
  <c r="AL1966" i="1"/>
  <c r="AJ1962" i="1"/>
  <c r="AK1962" i="1"/>
  <c r="AJ1963" i="1"/>
  <c r="AM1963" i="1"/>
  <c r="AJ1964" i="1"/>
  <c r="AJ1965" i="1"/>
  <c r="AN1965" i="1"/>
  <c r="AJ1950" i="1"/>
  <c r="AJ1951" i="1"/>
  <c r="AM1951" i="1"/>
  <c r="AJ1952" i="1"/>
  <c r="AJ1953" i="1"/>
  <c r="AJ1954" i="1"/>
  <c r="AN1954" i="1"/>
  <c r="AJ1955" i="1"/>
  <c r="AN1955" i="1"/>
  <c r="AJ1956" i="1"/>
  <c r="AM1956" i="1"/>
  <c r="AJ1957" i="1"/>
  <c r="AJ1958" i="1"/>
  <c r="AJ1959" i="1"/>
  <c r="AK1959" i="1"/>
  <c r="AJ1960" i="1"/>
  <c r="AM1960" i="1"/>
  <c r="AJ1961" i="1"/>
  <c r="AJ1946" i="1"/>
  <c r="AL1946" i="1"/>
  <c r="AJ1947" i="1"/>
  <c r="AK1947" i="1"/>
  <c r="AJ1948" i="1"/>
  <c r="AL1948" i="1"/>
  <c r="AJ1949" i="1"/>
  <c r="AM1949" i="1"/>
  <c r="AJ1942" i="1"/>
  <c r="AJ1943" i="1"/>
  <c r="AN1943" i="1"/>
  <c r="AJ1944" i="1"/>
  <c r="AJ1945" i="1"/>
  <c r="AJ1941" i="1"/>
  <c r="AK1941" i="1"/>
  <c r="AJ1940" i="1"/>
  <c r="AN1940" i="1"/>
  <c r="AJ1939" i="1"/>
  <c r="AJ1938" i="1"/>
  <c r="AL1938" i="1"/>
  <c r="AJ1937" i="1"/>
  <c r="AJ1936" i="1"/>
  <c r="AK1936" i="1"/>
  <c r="AJ1935" i="1"/>
  <c r="AN1935" i="1"/>
  <c r="AJ1934" i="1"/>
  <c r="AJ1933" i="1"/>
  <c r="AM1933" i="1"/>
  <c r="AJ1932" i="1"/>
  <c r="AM1932" i="1"/>
  <c r="AJ1931" i="1"/>
  <c r="AN1931" i="1"/>
  <c r="AO1931" i="1"/>
  <c r="AJ1930" i="1"/>
  <c r="AJ1929" i="1"/>
  <c r="AJ1928" i="1"/>
  <c r="AM1928" i="1"/>
  <c r="AJ1927" i="1"/>
  <c r="AJ1926" i="1"/>
  <c r="AJ1925" i="1"/>
  <c r="AM1925" i="1"/>
  <c r="AJ1924" i="1"/>
  <c r="AM1924" i="1"/>
  <c r="AJ1923" i="1"/>
  <c r="AL1923" i="1"/>
  <c r="AJ1922" i="1"/>
  <c r="AN1922" i="1"/>
  <c r="AJ1921" i="1"/>
  <c r="AJ1920" i="1"/>
  <c r="AN1920" i="1"/>
  <c r="AJ1919" i="1"/>
  <c r="AK1919" i="1"/>
  <c r="AJ1918" i="1"/>
  <c r="AJ1917" i="1"/>
  <c r="AK1917" i="1"/>
  <c r="AJ1916" i="1"/>
  <c r="AM1916" i="1"/>
  <c r="AJ1915" i="1"/>
  <c r="AN1915" i="1"/>
  <c r="AJ1914" i="1"/>
  <c r="AL1914" i="1"/>
  <c r="AJ1913" i="1"/>
  <c r="AJ1912" i="1"/>
  <c r="AL1912" i="1"/>
  <c r="AJ1911" i="1"/>
  <c r="AM1911" i="1"/>
  <c r="AJ1910" i="1"/>
  <c r="AJ1909" i="1"/>
  <c r="AN1909" i="1"/>
  <c r="AJ1908" i="1"/>
  <c r="AL1908" i="1"/>
  <c r="AJ1907" i="1"/>
  <c r="AJ1906" i="1"/>
  <c r="AN1906" i="1"/>
  <c r="AJ1905" i="1"/>
  <c r="AJ1904" i="1"/>
  <c r="AM1904" i="1"/>
  <c r="AJ1903" i="1"/>
  <c r="AN1903" i="1"/>
  <c r="AJ1902" i="1"/>
  <c r="AJ1901" i="1"/>
  <c r="AM1901" i="1"/>
  <c r="AJ1900" i="1"/>
  <c r="AL1900" i="1"/>
  <c r="AJ1899" i="1"/>
  <c r="AN1899" i="1"/>
  <c r="AO1899" i="1"/>
  <c r="AJ1898" i="1"/>
  <c r="AL1898" i="1"/>
  <c r="AJ1897" i="1"/>
  <c r="AJ1896" i="1"/>
  <c r="AN1896" i="1"/>
  <c r="AO1896" i="1"/>
  <c r="AJ1895" i="1"/>
  <c r="AJ1894" i="1"/>
  <c r="AJ1893" i="1"/>
  <c r="AJ1892" i="1"/>
  <c r="AL1892" i="1"/>
  <c r="AJ1891" i="1"/>
  <c r="AL1891" i="1"/>
  <c r="AJ1886" i="1"/>
  <c r="AN1886" i="1"/>
  <c r="AO1886" i="1"/>
  <c r="AJ1887" i="1"/>
  <c r="AJ1888" i="1"/>
  <c r="AK1888" i="1"/>
  <c r="AJ1889" i="1"/>
  <c r="AN1889" i="1"/>
  <c r="AJ1890" i="1"/>
  <c r="AJ1873" i="1"/>
  <c r="AM1873" i="1"/>
  <c r="AJ1874" i="1"/>
  <c r="AM1874" i="1"/>
  <c r="AJ1875" i="1"/>
  <c r="AM1875" i="1"/>
  <c r="AJ1876" i="1"/>
  <c r="AJ1877" i="1"/>
  <c r="AJ1878" i="1"/>
  <c r="AL1878" i="1"/>
  <c r="AJ1879" i="1"/>
  <c r="AJ1880" i="1"/>
  <c r="AJ1881" i="1"/>
  <c r="AL1881" i="1"/>
  <c r="AJ1882" i="1"/>
  <c r="AM1882" i="1"/>
  <c r="AJ1883" i="1"/>
  <c r="AK1883" i="1"/>
  <c r="AJ1884" i="1"/>
  <c r="AJ1885" i="1"/>
  <c r="AJ1868" i="1"/>
  <c r="AK1868" i="1"/>
  <c r="AJ1869" i="1"/>
  <c r="AJ1870" i="1"/>
  <c r="AJ1871" i="1"/>
  <c r="AM1871" i="1"/>
  <c r="AJ1872" i="1"/>
  <c r="AL1872" i="1"/>
  <c r="AJ1862" i="1"/>
  <c r="AL1862" i="1"/>
  <c r="AJ1863" i="1"/>
  <c r="AK1863" i="1"/>
  <c r="AJ1864" i="1"/>
  <c r="AJ1865" i="1"/>
  <c r="AL1865" i="1"/>
  <c r="AJ1866" i="1"/>
  <c r="AJ1867" i="1"/>
  <c r="AM1867" i="1"/>
  <c r="AJ1848" i="1"/>
  <c r="AM1848" i="1"/>
  <c r="AJ1849" i="1"/>
  <c r="AL1849" i="1"/>
  <c r="AJ1850" i="1"/>
  <c r="AK1850" i="1"/>
  <c r="AJ1851" i="1"/>
  <c r="AN1851" i="1"/>
  <c r="AJ1852" i="1"/>
  <c r="AJ1853" i="1"/>
  <c r="AM1853" i="1"/>
  <c r="AJ1861" i="1"/>
  <c r="AL1861" i="1"/>
  <c r="AJ1860" i="1"/>
  <c r="AJ1859" i="1"/>
  <c r="AK1859" i="1"/>
  <c r="AJ1858" i="1"/>
  <c r="AN1858" i="1"/>
  <c r="AO1858" i="1"/>
  <c r="AJ1854" i="1"/>
  <c r="AN1854" i="1"/>
  <c r="AO1854" i="1"/>
  <c r="AJ1855" i="1"/>
  <c r="AL1855" i="1"/>
  <c r="AJ1856" i="1"/>
  <c r="AJ1857" i="1"/>
  <c r="AM1857" i="1"/>
  <c r="AJ1847" i="1"/>
  <c r="AN1847" i="1"/>
  <c r="AJ1846" i="1"/>
  <c r="AJ1845" i="1"/>
  <c r="AN1845" i="1"/>
  <c r="AJ1844" i="1"/>
  <c r="AJ1843" i="1"/>
  <c r="AJ1842" i="1"/>
  <c r="AN1842" i="1"/>
  <c r="AJ1840" i="1"/>
  <c r="AJ1839" i="1"/>
  <c r="AN1839" i="1"/>
  <c r="AJ1836" i="1"/>
  <c r="AM1836" i="1"/>
  <c r="AJ1841" i="1"/>
  <c r="AJ1838" i="1"/>
  <c r="AL1838" i="1"/>
  <c r="AJ1837" i="1"/>
  <c r="AL1837" i="1"/>
  <c r="AJ1835" i="1"/>
  <c r="AJ1834" i="1"/>
  <c r="AJ1833" i="1"/>
  <c r="AJ1832" i="1"/>
  <c r="AN1832" i="1"/>
  <c r="AJ1831" i="1"/>
  <c r="AL1831" i="1"/>
  <c r="AJ1830" i="1"/>
  <c r="AJ1829" i="1"/>
  <c r="AK1829" i="1"/>
  <c r="AJ1828" i="1"/>
  <c r="AM1828" i="1"/>
  <c r="AJ1827" i="1"/>
  <c r="AJ1826" i="1"/>
  <c r="AN1826" i="1"/>
  <c r="AJ1825" i="1"/>
  <c r="AJ1824" i="1"/>
  <c r="AN1824" i="1"/>
  <c r="AJ1823" i="1"/>
  <c r="AJ1822" i="1"/>
  <c r="AJ1821" i="1"/>
  <c r="AM1821" i="1"/>
  <c r="AJ1820" i="1"/>
  <c r="AM1820" i="1"/>
  <c r="AJ1819" i="1"/>
  <c r="AM1819" i="1"/>
  <c r="AJ1818" i="1"/>
  <c r="AM1818" i="1"/>
  <c r="AJ1817" i="1"/>
  <c r="AJ1816" i="1"/>
  <c r="AN1816" i="1"/>
  <c r="AJ1815" i="1"/>
  <c r="AJ1814" i="1"/>
  <c r="AJ1813" i="1"/>
  <c r="AM1813" i="1"/>
  <c r="AJ1812" i="1"/>
  <c r="AJ1811" i="1"/>
  <c r="AJ1810" i="1"/>
  <c r="AJ1809" i="1"/>
  <c r="AM1809" i="1"/>
  <c r="AJ1808" i="1"/>
  <c r="AN1808" i="1"/>
  <c r="AJ1807" i="1"/>
  <c r="AN1807" i="1"/>
  <c r="AJ1806" i="1"/>
  <c r="AJ1805" i="1"/>
  <c r="AK1805" i="1"/>
  <c r="AJ1804" i="1"/>
  <c r="AL1804" i="1"/>
  <c r="AJ1803" i="1"/>
  <c r="AL1803" i="1"/>
  <c r="AJ1802" i="1"/>
  <c r="AM1802" i="1"/>
  <c r="AJ1801" i="1"/>
  <c r="AM1801" i="1"/>
  <c r="AJ1800" i="1"/>
  <c r="AN1800" i="1"/>
  <c r="AJ1799" i="1"/>
  <c r="AJ1798" i="1"/>
  <c r="AJ1797" i="1"/>
  <c r="AK1797" i="1"/>
  <c r="AJ1796" i="1"/>
  <c r="AJ1795" i="1"/>
  <c r="AK1795" i="1"/>
  <c r="AJ1794" i="1"/>
  <c r="AK1794" i="1"/>
  <c r="AJ1793" i="1"/>
  <c r="AN1793" i="1"/>
  <c r="AO1793" i="1"/>
  <c r="AJ1792" i="1"/>
  <c r="AL1792" i="1"/>
  <c r="AJ1791" i="1"/>
  <c r="AL1791" i="1"/>
  <c r="AJ1790" i="1"/>
  <c r="AJ1789" i="1"/>
  <c r="AL1789" i="1"/>
  <c r="AJ1788" i="1"/>
  <c r="AN1788" i="1"/>
  <c r="AO1788" i="1"/>
  <c r="AJ1787" i="1"/>
  <c r="AL1787" i="1"/>
  <c r="AJ1786" i="1"/>
  <c r="AJ1785" i="1"/>
  <c r="AJ1784" i="1"/>
  <c r="AL1784" i="1"/>
  <c r="AJ1783" i="1"/>
  <c r="AJ1782" i="1"/>
  <c r="AJ1781" i="1"/>
  <c r="AJ1780" i="1"/>
  <c r="AJ1779" i="1"/>
  <c r="AL1779" i="1"/>
  <c r="AJ1778" i="1"/>
  <c r="AJ1777" i="1"/>
  <c r="AJ1776" i="1"/>
  <c r="AN1776" i="1"/>
  <c r="AJ1775" i="1"/>
  <c r="AJ1774" i="1"/>
  <c r="AJ1773" i="1"/>
  <c r="AK1773" i="1"/>
  <c r="AJ1772" i="1"/>
  <c r="AM1772" i="1"/>
  <c r="AJ1771" i="1"/>
  <c r="AK1771" i="1"/>
  <c r="AJ1767" i="1"/>
  <c r="AN1767" i="1"/>
  <c r="AJ1766" i="1"/>
  <c r="AK1766" i="1"/>
  <c r="AJ1764" i="1"/>
  <c r="AL1764" i="1"/>
  <c r="AJ1770" i="1"/>
  <c r="AJ1769" i="1"/>
  <c r="AJ1768" i="1"/>
  <c r="AK1768" i="1"/>
  <c r="AJ1765" i="1"/>
  <c r="AJ1763" i="1"/>
  <c r="AM1763" i="1"/>
  <c r="AJ1759" i="1"/>
  <c r="AJ1760" i="1"/>
  <c r="AJ1761" i="1"/>
  <c r="AL1761" i="1"/>
  <c r="AJ1762" i="1"/>
  <c r="AL1762" i="1"/>
  <c r="AJ1756" i="1"/>
  <c r="AJ1757" i="1"/>
  <c r="AJ1758" i="1"/>
  <c r="AK1758" i="1"/>
  <c r="AJ1752" i="1"/>
  <c r="AL1752" i="1"/>
  <c r="AJ1753" i="1"/>
  <c r="AK1753" i="1"/>
  <c r="AJ1754" i="1"/>
  <c r="AJ1755" i="1"/>
  <c r="AK1755" i="1"/>
  <c r="AJ1749" i="1"/>
  <c r="AJ1750" i="1"/>
  <c r="AJ1751" i="1"/>
  <c r="AN1751" i="1"/>
  <c r="AJ1745" i="1"/>
  <c r="AJ1746" i="1"/>
  <c r="AL1746" i="1"/>
  <c r="AJ1747" i="1"/>
  <c r="AJ1748" i="1"/>
  <c r="AJ1741" i="1"/>
  <c r="AK1741" i="1"/>
  <c r="AJ1742" i="1"/>
  <c r="AK1742" i="1"/>
  <c r="AJ1743" i="1"/>
  <c r="AJ1744" i="1"/>
  <c r="AJ1737" i="1"/>
  <c r="AL1737" i="1"/>
  <c r="AJ1738" i="1"/>
  <c r="AJ1739" i="1"/>
  <c r="AJ1740" i="1"/>
  <c r="AJ1735" i="1"/>
  <c r="AK1735" i="1"/>
  <c r="AJ1736" i="1"/>
  <c r="AJ1734" i="1"/>
  <c r="AJ1733" i="1"/>
  <c r="AL1733" i="1"/>
  <c r="AJ1732" i="1"/>
  <c r="AJ1731" i="1"/>
  <c r="AK1731" i="1"/>
  <c r="AJ1730" i="1"/>
  <c r="AN1730" i="1"/>
  <c r="AJ1729" i="1"/>
  <c r="AJ1728" i="1"/>
  <c r="AL1728" i="1"/>
  <c r="AJ1725" i="1"/>
  <c r="AJ1726" i="1"/>
  <c r="AJ1727" i="1"/>
  <c r="AM1727" i="1"/>
  <c r="AJ1721" i="1"/>
  <c r="AK1721" i="1"/>
  <c r="AJ1722" i="1"/>
  <c r="AN1722" i="1"/>
  <c r="AJ1723" i="1"/>
  <c r="AN1723" i="1"/>
  <c r="AJ1724" i="1"/>
  <c r="AJ1720" i="1"/>
  <c r="AM1720" i="1"/>
  <c r="AJ1719" i="1"/>
  <c r="AN1719" i="1"/>
  <c r="AJ1718" i="1"/>
  <c r="AJ1717" i="1"/>
  <c r="AJ1716" i="1"/>
  <c r="AN1716" i="1"/>
  <c r="AJ1715" i="1"/>
  <c r="AJ1714" i="1"/>
  <c r="AJ1713" i="1"/>
  <c r="AJ1712" i="1"/>
  <c r="AL1712" i="1"/>
  <c r="AJ1711" i="1"/>
  <c r="AN1711" i="1"/>
  <c r="AJ1710" i="1"/>
  <c r="AJ1709" i="1"/>
  <c r="AK1709" i="1"/>
  <c r="AJ1708" i="1"/>
  <c r="AL1708" i="1"/>
  <c r="AJ1707" i="1"/>
  <c r="AM1707" i="1"/>
  <c r="AJ1706" i="1"/>
  <c r="AM1706" i="1"/>
  <c r="AJ1705" i="1"/>
  <c r="AJ1702" i="1"/>
  <c r="AM1702" i="1"/>
  <c r="AJ1703" i="1"/>
  <c r="AL1703" i="1"/>
  <c r="AJ1704" i="1"/>
  <c r="AN1704" i="1"/>
  <c r="AJ1701" i="1"/>
  <c r="AJ1700" i="1"/>
  <c r="AL1700" i="1"/>
  <c r="AJ1699" i="1"/>
  <c r="AM1699" i="1"/>
  <c r="AJ1698" i="1"/>
  <c r="AN1698" i="1"/>
  <c r="AO1698" i="1"/>
  <c r="AJ1697" i="1"/>
  <c r="AJ1696" i="1"/>
  <c r="AN1696" i="1"/>
  <c r="AJ1695" i="1"/>
  <c r="AK1695" i="1"/>
  <c r="AJ1693" i="1"/>
  <c r="AJ1692" i="1"/>
  <c r="AK1692" i="1"/>
  <c r="AJ1691" i="1"/>
  <c r="AL1691" i="1"/>
  <c r="AJ1690" i="1"/>
  <c r="AJ1689" i="1"/>
  <c r="AJ1688" i="1"/>
  <c r="AJ1687" i="1"/>
  <c r="AK1687" i="1"/>
  <c r="AJ1686" i="1"/>
  <c r="AJ1685" i="1"/>
  <c r="AN1685" i="1"/>
  <c r="AJ1684" i="1"/>
  <c r="AN1684" i="1"/>
  <c r="AJ1683" i="1"/>
  <c r="AK1683" i="1"/>
  <c r="AJ1682" i="1"/>
  <c r="AM1682" i="1"/>
  <c r="AJ1679" i="1"/>
  <c r="AL1679" i="1"/>
  <c r="AJ1680" i="1"/>
  <c r="AJ1681" i="1"/>
  <c r="AL1681" i="1"/>
  <c r="AJ1666" i="1"/>
  <c r="AJ1667" i="1"/>
  <c r="AL1667" i="1"/>
  <c r="AJ1668" i="1"/>
  <c r="AM1668" i="1"/>
  <c r="AJ1669" i="1"/>
  <c r="AK1669" i="1"/>
  <c r="AJ1670" i="1"/>
  <c r="AM1670" i="1"/>
  <c r="AJ1671" i="1"/>
  <c r="AL1671" i="1"/>
  <c r="AJ1672" i="1"/>
  <c r="AJ1673" i="1"/>
  <c r="AK1673" i="1"/>
  <c r="AJ1674" i="1"/>
  <c r="AJ1675" i="1"/>
  <c r="AJ1676" i="1"/>
  <c r="AM1676" i="1"/>
  <c r="AJ1677" i="1"/>
  <c r="AK1677" i="1"/>
  <c r="AJ1678" i="1"/>
  <c r="AJ1660" i="1"/>
  <c r="AJ1661" i="1"/>
  <c r="AJ1662" i="1"/>
  <c r="AK1662" i="1"/>
  <c r="AJ1663" i="1"/>
  <c r="AM1663" i="1"/>
  <c r="AJ1664" i="1"/>
  <c r="AJ1665" i="1"/>
  <c r="AK1665" i="1"/>
  <c r="AJ1593" i="1"/>
  <c r="AL1593" i="1"/>
  <c r="AJ1659" i="1"/>
  <c r="AN1659" i="1"/>
  <c r="AJ1655" i="1"/>
  <c r="AN1655" i="1"/>
  <c r="AO1655" i="1"/>
  <c r="AJ1656" i="1"/>
  <c r="AJ1657" i="1"/>
  <c r="AN1657" i="1"/>
  <c r="AJ1658" i="1"/>
  <c r="AL1658" i="1"/>
  <c r="AJ1654" i="1"/>
  <c r="AJ1653" i="1"/>
  <c r="AJ1652" i="1"/>
  <c r="AK1652" i="1"/>
  <c r="AJ1651" i="1"/>
  <c r="AL1651" i="1"/>
  <c r="AJ1650" i="1"/>
  <c r="AJ1646" i="1"/>
  <c r="AK1646" i="1"/>
  <c r="AJ1647" i="1"/>
  <c r="AM1647" i="1"/>
  <c r="AJ1648" i="1"/>
  <c r="AK1648" i="1"/>
  <c r="AJ1649" i="1"/>
  <c r="AJ1641" i="1"/>
  <c r="AL1641" i="1"/>
  <c r="AJ1642" i="1"/>
  <c r="AK1642" i="1"/>
  <c r="AJ1643" i="1"/>
  <c r="AJ1644" i="1"/>
  <c r="AJ1645" i="1"/>
  <c r="AM1645" i="1"/>
  <c r="AJ1639" i="1"/>
  <c r="AL1639" i="1"/>
  <c r="AJ1637" i="1"/>
  <c r="AJ1635" i="1"/>
  <c r="AK1635" i="1"/>
  <c r="AJ1634" i="1"/>
  <c r="AJ1640" i="1"/>
  <c r="AK1640" i="1"/>
  <c r="AJ1638" i="1"/>
  <c r="AM1638" i="1"/>
  <c r="AJ1636" i="1"/>
  <c r="AK1636" i="1"/>
  <c r="AJ1633" i="1"/>
  <c r="AJ1624" i="1"/>
  <c r="AL1624" i="1"/>
  <c r="AJ1625" i="1"/>
  <c r="AJ1626" i="1"/>
  <c r="AJ1627" i="1"/>
  <c r="AL1627" i="1"/>
  <c r="AJ1628" i="1"/>
  <c r="AK1628" i="1"/>
  <c r="AJ1629" i="1"/>
  <c r="AK1629" i="1"/>
  <c r="AJ1630" i="1"/>
  <c r="AN1630" i="1"/>
  <c r="AJ1631" i="1"/>
  <c r="AJ1632" i="1"/>
  <c r="AK1632" i="1"/>
  <c r="AJ1620" i="1"/>
  <c r="AL1620" i="1"/>
  <c r="AJ1621" i="1"/>
  <c r="AM1621" i="1"/>
  <c r="AJ1622" i="1"/>
  <c r="AK1622" i="1"/>
  <c r="AJ1623" i="1"/>
  <c r="AK1623" i="1"/>
  <c r="AJ1619" i="1"/>
  <c r="AJ1618" i="1"/>
  <c r="AJ1617" i="1"/>
  <c r="AL1617" i="1"/>
  <c r="AJ1616" i="1"/>
  <c r="AN1616" i="1"/>
  <c r="AJ1615" i="1"/>
  <c r="AM1615" i="1"/>
  <c r="AJ1614" i="1"/>
  <c r="AJ1610" i="1"/>
  <c r="AK1610" i="1"/>
  <c r="AJ1611" i="1"/>
  <c r="AL1611" i="1"/>
  <c r="AJ1612" i="1"/>
  <c r="AN1612" i="1"/>
  <c r="AJ1613" i="1"/>
  <c r="AD1612" i="1"/>
  <c r="AD1613" i="1"/>
  <c r="AJ1609" i="1"/>
  <c r="AL1609" i="1"/>
  <c r="AJ1608" i="1"/>
  <c r="AJ1607" i="1"/>
  <c r="AL1607" i="1"/>
  <c r="AJ1606" i="1"/>
  <c r="AL1606" i="1"/>
  <c r="AJ1605" i="1"/>
  <c r="AM1605" i="1"/>
  <c r="AJ1604" i="1"/>
  <c r="AJ1603" i="1"/>
  <c r="AK1603" i="1"/>
  <c r="AJ1602" i="1"/>
  <c r="AN1602" i="1"/>
  <c r="AJ1601" i="1"/>
  <c r="AL1601" i="1"/>
  <c r="AJ1600" i="1"/>
  <c r="AJ1599" i="1"/>
  <c r="AM1599" i="1"/>
  <c r="AJ1598" i="1"/>
  <c r="AN1598" i="1"/>
  <c r="AJ1597" i="1"/>
  <c r="AK1597" i="1"/>
  <c r="AJ1596" i="1"/>
  <c r="AJ1595" i="1"/>
  <c r="AJ1594" i="1"/>
  <c r="AL1594" i="1"/>
  <c r="AJ1582" i="1"/>
  <c r="AJ1581" i="1"/>
  <c r="AJ1580" i="1"/>
  <c r="AL1580" i="1"/>
  <c r="AJ1579" i="1"/>
  <c r="AM1579" i="1"/>
  <c r="AJ1578" i="1"/>
  <c r="AN1578" i="1"/>
  <c r="AJ1577" i="1"/>
  <c r="AM1577" i="1"/>
  <c r="AJ1576" i="1"/>
  <c r="AM1576" i="1"/>
  <c r="AJ1575" i="1"/>
  <c r="AM1575" i="1"/>
  <c r="AJ1574" i="1"/>
  <c r="AJ1573" i="1"/>
  <c r="AK1573" i="1"/>
  <c r="AJ1572" i="1"/>
  <c r="AM1572" i="1"/>
  <c r="AJ1571" i="1"/>
  <c r="AM1571" i="1"/>
  <c r="AJ1570" i="1"/>
  <c r="AN1570" i="1"/>
  <c r="AJ1569" i="1"/>
  <c r="AM1569" i="1"/>
  <c r="AJ1568" i="1"/>
  <c r="AJ1567" i="1"/>
  <c r="AN1567" i="1"/>
  <c r="AJ1566" i="1"/>
  <c r="AJ1565" i="1"/>
  <c r="AJ1564" i="1"/>
  <c r="AJ1563" i="1"/>
  <c r="AM1563" i="1"/>
  <c r="AJ1562" i="1"/>
  <c r="AJ1561" i="1"/>
  <c r="AJ1560" i="1"/>
  <c r="AN1560" i="1"/>
  <c r="AJ1559" i="1"/>
  <c r="AM1559" i="1"/>
  <c r="AJ1558" i="1"/>
  <c r="AN1558" i="1"/>
  <c r="AJ1557" i="1"/>
  <c r="AJ1556" i="1"/>
  <c r="AK1556" i="1"/>
  <c r="AJ1555" i="1"/>
  <c r="AL1555" i="1"/>
  <c r="AJ1554" i="1"/>
  <c r="AJ1553" i="1"/>
  <c r="AL1553" i="1"/>
  <c r="AJ1552" i="1"/>
  <c r="AJ1551" i="1"/>
  <c r="AM1551" i="1"/>
  <c r="AJ1550" i="1"/>
  <c r="AJ1549" i="1"/>
  <c r="AJ1548" i="1"/>
  <c r="AL1548" i="1"/>
  <c r="AJ1547" i="1"/>
  <c r="AM1547" i="1"/>
  <c r="AJ1546" i="1"/>
  <c r="AL1546" i="1"/>
  <c r="AJ1545" i="1"/>
  <c r="AJ1544" i="1"/>
  <c r="AJ1543" i="1"/>
  <c r="AM1543" i="1"/>
  <c r="AJ1542" i="1"/>
  <c r="AN1542" i="1"/>
  <c r="AJ1541" i="1"/>
  <c r="AJ1540" i="1"/>
  <c r="AL1540" i="1"/>
  <c r="AJ1539" i="1"/>
  <c r="AM1539" i="1"/>
  <c r="AJ1538" i="1"/>
  <c r="AN1538" i="1"/>
  <c r="AJ1537" i="1"/>
  <c r="AJ1536" i="1"/>
  <c r="AJ1535" i="1"/>
  <c r="AK1535" i="1"/>
  <c r="AJ1534" i="1"/>
  <c r="AK1534" i="1"/>
  <c r="AJ1533" i="1"/>
  <c r="AJ1532" i="1"/>
  <c r="AM1532" i="1"/>
  <c r="AJ1531" i="1"/>
  <c r="AK1531" i="1"/>
  <c r="AJ1530" i="1"/>
  <c r="AN1530" i="1"/>
  <c r="AJ1529" i="1"/>
  <c r="AM1529" i="1"/>
  <c r="AJ1528" i="1"/>
  <c r="AJ1527" i="1"/>
  <c r="AN1527" i="1"/>
  <c r="AJ1526" i="1"/>
  <c r="AJ1525" i="1"/>
  <c r="AJ1524" i="1"/>
  <c r="AN1524" i="1"/>
  <c r="AJ1523" i="1"/>
  <c r="AM1523" i="1"/>
  <c r="AJ1522" i="1"/>
  <c r="AK1522" i="1"/>
  <c r="AJ1521" i="1"/>
  <c r="AM1521" i="1"/>
  <c r="AJ1520" i="1"/>
  <c r="AJ1519" i="1"/>
  <c r="AM1519" i="1"/>
  <c r="AJ1518" i="1"/>
  <c r="AJ1517" i="1"/>
  <c r="AJ1516" i="1"/>
  <c r="AK1516" i="1"/>
  <c r="AJ1515" i="1"/>
  <c r="AN1515" i="1"/>
  <c r="AO1515" i="1"/>
  <c r="AJ1514" i="1"/>
  <c r="AJ1513" i="1"/>
  <c r="AJ1512" i="1"/>
  <c r="AL1512" i="1"/>
  <c r="AJ1511" i="1"/>
  <c r="AM1511" i="1"/>
  <c r="AJ1510" i="1"/>
  <c r="AM1510" i="1"/>
  <c r="AJ1509" i="1"/>
  <c r="AJ1508" i="1"/>
  <c r="AM1508" i="1"/>
  <c r="AJ1507" i="1"/>
  <c r="AM1507" i="1"/>
  <c r="AJ1506" i="1"/>
  <c r="AL1506" i="1"/>
  <c r="AJ1505" i="1"/>
  <c r="AK1505" i="1"/>
  <c r="AJ1504" i="1"/>
  <c r="AJ1503" i="1"/>
  <c r="AM1503" i="1"/>
  <c r="AJ1502" i="1"/>
  <c r="AJ1501" i="1"/>
  <c r="AJ1500" i="1"/>
  <c r="AJ1499" i="1"/>
  <c r="AM1499" i="1"/>
  <c r="AJ1498" i="1"/>
  <c r="AN1498" i="1"/>
  <c r="AO1498" i="1"/>
  <c r="AJ1497" i="1"/>
  <c r="AM1497" i="1"/>
  <c r="AJ1496" i="1"/>
  <c r="AJ1495" i="1"/>
  <c r="AM1495" i="1"/>
  <c r="AJ1494" i="1"/>
  <c r="AL1494" i="1"/>
  <c r="AJ1493" i="1"/>
  <c r="AM1493" i="1"/>
  <c r="AJ1492" i="1"/>
  <c r="AM1492" i="1"/>
  <c r="AJ1491" i="1"/>
  <c r="AL1491" i="1"/>
  <c r="AJ1490" i="1"/>
  <c r="AJ1489" i="1"/>
  <c r="AJ1488" i="1"/>
  <c r="AJ1487" i="1"/>
  <c r="AM1487" i="1"/>
  <c r="AJ1486" i="1"/>
  <c r="AJ1485" i="1"/>
  <c r="AN1485" i="1"/>
  <c r="AJ1484" i="1"/>
  <c r="AN1484" i="1"/>
  <c r="AO1484" i="1"/>
  <c r="AJ1483" i="1"/>
  <c r="AM1483" i="1"/>
  <c r="AJ1482" i="1"/>
  <c r="AM1482" i="1"/>
  <c r="AJ1481" i="1"/>
  <c r="AL1481" i="1"/>
  <c r="AJ1480" i="1"/>
  <c r="AK1480" i="1"/>
  <c r="AJ1479" i="1"/>
  <c r="AL1479" i="1"/>
  <c r="AJ1478" i="1"/>
  <c r="AJ1477" i="1"/>
  <c r="AK1477" i="1"/>
  <c r="AJ1476" i="1"/>
  <c r="AM1476" i="1"/>
  <c r="AJ1475" i="1"/>
  <c r="AL1475" i="1"/>
  <c r="AJ1474" i="1"/>
  <c r="AJ1473" i="1"/>
  <c r="AK1473" i="1"/>
  <c r="AJ1472" i="1"/>
  <c r="AJ1471" i="1"/>
  <c r="AM1471" i="1"/>
  <c r="AJ1470" i="1"/>
  <c r="AL1470" i="1"/>
  <c r="AJ1469" i="1"/>
  <c r="AJ1468" i="1"/>
  <c r="AJ1467" i="1"/>
  <c r="AM1467" i="1"/>
  <c r="AJ1466" i="1"/>
  <c r="AJ1465" i="1"/>
  <c r="AJ1464" i="1"/>
  <c r="AN1464" i="1"/>
  <c r="AJ1463" i="1"/>
  <c r="AM1463" i="1"/>
  <c r="AJ1462" i="1"/>
  <c r="AJ1461" i="1"/>
  <c r="AJ1460" i="1"/>
  <c r="AK1460" i="1"/>
  <c r="AJ1459" i="1"/>
  <c r="AK1459" i="1"/>
  <c r="AJ1458" i="1"/>
  <c r="AN1458" i="1"/>
  <c r="AO1458" i="1"/>
  <c r="AJ1457" i="1"/>
  <c r="AL1457" i="1"/>
  <c r="AJ1456" i="1"/>
  <c r="AJ1455" i="1"/>
  <c r="AN1455" i="1"/>
  <c r="AJ1454" i="1"/>
  <c r="AJ1453" i="1"/>
  <c r="AJ1452" i="1"/>
  <c r="AJ1451" i="1"/>
  <c r="AK1451" i="1"/>
  <c r="AJ1450" i="1"/>
  <c r="AN1450" i="1"/>
  <c r="AJ1449" i="1"/>
  <c r="AN1449" i="1"/>
  <c r="AO1449" i="1"/>
  <c r="AJ1448" i="1"/>
  <c r="AN1448" i="1"/>
  <c r="AO1448" i="1"/>
  <c r="AJ1447" i="1"/>
  <c r="AK1447" i="1"/>
  <c r="AJ1446" i="1"/>
  <c r="AN1446" i="1"/>
  <c r="AJ1445" i="1"/>
  <c r="AL1445" i="1"/>
  <c r="AJ1444" i="1"/>
  <c r="AK1444" i="1"/>
  <c r="AJ1443" i="1"/>
  <c r="AM1443" i="1"/>
  <c r="AJ1442" i="1"/>
  <c r="AJ1441" i="1"/>
  <c r="AM1441" i="1"/>
  <c r="AJ1440" i="1"/>
  <c r="AJ1439" i="1"/>
  <c r="AM1439" i="1"/>
  <c r="AJ1438" i="1"/>
  <c r="AJ1437" i="1"/>
  <c r="AN1437" i="1"/>
  <c r="AJ1436" i="1"/>
  <c r="AL1436" i="1"/>
  <c r="AJ1435" i="1"/>
  <c r="AM1435" i="1"/>
  <c r="AJ1434" i="1"/>
  <c r="AK1434" i="1"/>
  <c r="AJ1433" i="1"/>
  <c r="AM1433" i="1"/>
  <c r="AJ1431" i="1"/>
  <c r="AJ1430" i="1"/>
  <c r="AM1430" i="1"/>
  <c r="AJ1429" i="1"/>
  <c r="AJ1428" i="1"/>
  <c r="AM1428" i="1"/>
  <c r="AJ1427" i="1"/>
  <c r="AM1427" i="1"/>
  <c r="AJ1426" i="1"/>
  <c r="AM1426" i="1"/>
  <c r="AJ1425" i="1"/>
  <c r="AK1425" i="1"/>
  <c r="AJ1424" i="1"/>
  <c r="AL1424" i="1"/>
  <c r="AJ1423" i="1"/>
  <c r="AN1423" i="1"/>
  <c r="AJ1422" i="1"/>
  <c r="AM1422" i="1"/>
  <c r="AJ1421" i="1"/>
  <c r="AJ1420" i="1"/>
  <c r="AJ1419" i="1"/>
  <c r="AN1419" i="1"/>
  <c r="AJ1418" i="1"/>
  <c r="AM1418" i="1"/>
  <c r="AJ1417" i="1"/>
  <c r="AJ1416" i="1"/>
  <c r="AJ1415" i="1"/>
  <c r="AJ1414" i="1"/>
  <c r="AM1414" i="1"/>
  <c r="AJ1413" i="1"/>
  <c r="AM1413" i="1"/>
  <c r="AJ1412" i="1"/>
  <c r="AN1412" i="1"/>
  <c r="AJ1411" i="1"/>
  <c r="AM1411" i="1"/>
  <c r="AJ1410" i="1"/>
  <c r="AM1410" i="1"/>
  <c r="AJ1409" i="1"/>
  <c r="AN1409" i="1"/>
  <c r="AJ1408" i="1"/>
  <c r="AK1408" i="1"/>
  <c r="AJ1407" i="1"/>
  <c r="AJ1406" i="1"/>
  <c r="AM1406" i="1"/>
  <c r="AJ1405" i="1"/>
  <c r="AK1405" i="1"/>
  <c r="AJ1404" i="1"/>
  <c r="AN1404" i="1"/>
  <c r="AJ1403" i="1"/>
  <c r="AK1403" i="1"/>
  <c r="AJ1402" i="1"/>
  <c r="AM1402" i="1"/>
  <c r="AJ1401" i="1"/>
  <c r="AM1401" i="1"/>
  <c r="AJ1400" i="1"/>
  <c r="AN1400" i="1"/>
  <c r="AJ1399" i="1"/>
  <c r="AJ1398" i="1"/>
  <c r="AM1398" i="1"/>
  <c r="AJ1397" i="1"/>
  <c r="AK1397" i="1"/>
  <c r="AJ1396" i="1"/>
  <c r="AJ1395" i="1"/>
  <c r="AL1395" i="1"/>
  <c r="AJ1394" i="1"/>
  <c r="AN1394" i="1"/>
  <c r="AO1394" i="1"/>
  <c r="AJ1393" i="1"/>
  <c r="AJ1392" i="1"/>
  <c r="AN1392" i="1"/>
  <c r="AJ1391" i="1"/>
  <c r="AN1391" i="1"/>
  <c r="AJ1390" i="1"/>
  <c r="AM1390" i="1"/>
  <c r="AJ1389" i="1"/>
  <c r="AM1389" i="1"/>
  <c r="AJ1388" i="1"/>
  <c r="AK1388" i="1"/>
  <c r="AJ1387" i="1"/>
  <c r="AJ1386" i="1"/>
  <c r="AN1386" i="1"/>
  <c r="AJ1385" i="1"/>
  <c r="AK1385" i="1"/>
  <c r="AJ1384" i="1"/>
  <c r="AM1384" i="1"/>
  <c r="AJ1383" i="1"/>
  <c r="AL1383" i="1"/>
  <c r="AJ1382" i="1"/>
  <c r="AM1382" i="1"/>
  <c r="AJ1381" i="1"/>
  <c r="AJ1380" i="1"/>
  <c r="AL1380" i="1"/>
  <c r="AJ1379" i="1"/>
  <c r="AM1379" i="1"/>
  <c r="AJ1378" i="1"/>
  <c r="AM1378" i="1"/>
  <c r="AJ1377" i="1"/>
  <c r="AN1377" i="1"/>
  <c r="AJ1376" i="1"/>
  <c r="AM1376" i="1"/>
  <c r="AJ1375" i="1"/>
  <c r="AM1375" i="1"/>
  <c r="AJ1374" i="1"/>
  <c r="AM1374" i="1"/>
  <c r="AJ1373" i="1"/>
  <c r="AJ1372" i="1"/>
  <c r="AJ1371" i="1"/>
  <c r="AM1371" i="1"/>
  <c r="AJ1370" i="1"/>
  <c r="AK1370" i="1"/>
  <c r="AJ1369" i="1"/>
  <c r="AJ1368" i="1"/>
  <c r="AJ1367" i="1"/>
  <c r="AM1367" i="1"/>
  <c r="AJ1366" i="1"/>
  <c r="AM1366" i="1"/>
  <c r="AJ1365" i="1"/>
  <c r="AK1365" i="1"/>
  <c r="AJ1364" i="1"/>
  <c r="AJ1363" i="1"/>
  <c r="AM1363" i="1"/>
  <c r="AJ1362" i="1"/>
  <c r="AM1362" i="1"/>
  <c r="AJ1361" i="1"/>
  <c r="AK1361" i="1"/>
  <c r="AJ1360" i="1"/>
  <c r="AM1360" i="1"/>
  <c r="AJ1359" i="1"/>
  <c r="AJ1358" i="1"/>
  <c r="AM1358" i="1"/>
  <c r="AJ1357" i="1"/>
  <c r="AJ1356" i="1"/>
  <c r="AN1356" i="1"/>
  <c r="AO1356" i="1"/>
  <c r="AJ1355" i="1"/>
  <c r="AN1355" i="1"/>
  <c r="AJ1354" i="1"/>
  <c r="AN1354" i="1"/>
  <c r="AJ1353" i="1"/>
  <c r="AK1353" i="1"/>
  <c r="AJ1352" i="1"/>
  <c r="AN1352" i="1"/>
  <c r="AO1352" i="1"/>
  <c r="AJ1351" i="1"/>
  <c r="AJ1350" i="1"/>
  <c r="AK1350" i="1"/>
  <c r="AJ1349" i="1"/>
  <c r="AN1349" i="1"/>
  <c r="AO1349" i="1"/>
  <c r="AJ1348" i="1"/>
  <c r="AM1348" i="1"/>
  <c r="AJ1347" i="1"/>
  <c r="AL1347" i="1"/>
  <c r="AJ1346" i="1"/>
  <c r="AL1346" i="1"/>
  <c r="AJ1345" i="1"/>
  <c r="AJ1344" i="1"/>
  <c r="AJ1343" i="1"/>
  <c r="AK1343" i="1"/>
  <c r="AJ1342" i="1"/>
  <c r="AK1342" i="1"/>
  <c r="AJ1341" i="1"/>
  <c r="AJ1340" i="1"/>
  <c r="AJ1339" i="1"/>
  <c r="AK1339" i="1"/>
  <c r="AJ1338" i="1"/>
  <c r="AM1338" i="1"/>
  <c r="AJ1337" i="1"/>
  <c r="AN1337" i="1"/>
  <c r="AJ1336" i="1"/>
  <c r="AN1336" i="1"/>
  <c r="AJ1335" i="1"/>
  <c r="AK1335" i="1"/>
  <c r="AJ1334" i="1"/>
  <c r="AN1334" i="1"/>
  <c r="AO1334" i="1"/>
  <c r="AJ1333" i="1"/>
  <c r="AJ1332" i="1"/>
  <c r="AJ1331" i="1"/>
  <c r="AM1331" i="1"/>
  <c r="AJ1330" i="1"/>
  <c r="AK1330" i="1"/>
  <c r="AJ1329" i="1"/>
  <c r="AN1329" i="1"/>
  <c r="AJ1328" i="1"/>
  <c r="AN1328" i="1"/>
  <c r="AJ1327" i="1"/>
  <c r="AJ1326" i="1"/>
  <c r="AN1326" i="1"/>
  <c r="AO1326" i="1"/>
  <c r="AJ1325" i="1"/>
  <c r="AM1325" i="1"/>
  <c r="AJ1324" i="1"/>
  <c r="AL1324" i="1"/>
  <c r="AJ1323" i="1"/>
  <c r="AM1323" i="1"/>
  <c r="AJ1322" i="1"/>
  <c r="AM1322" i="1"/>
  <c r="AJ1321" i="1"/>
  <c r="AJ1320" i="1"/>
  <c r="AL1320" i="1"/>
  <c r="AJ1319" i="1"/>
  <c r="AJ1318" i="1"/>
  <c r="AN1318" i="1"/>
  <c r="AJ1317" i="1"/>
  <c r="AM1317" i="1"/>
  <c r="AJ1316" i="1"/>
  <c r="AK1316" i="1"/>
  <c r="AJ1315" i="1"/>
  <c r="AJ1314" i="1"/>
  <c r="AK1314" i="1"/>
  <c r="AJ1313" i="1"/>
  <c r="AK1313" i="1"/>
  <c r="AJ1312" i="1"/>
  <c r="AM1312" i="1"/>
  <c r="AJ1311" i="1"/>
  <c r="AJ1310" i="1"/>
  <c r="AN1310" i="1"/>
  <c r="AJ1309" i="1"/>
  <c r="AJ1308" i="1"/>
  <c r="AJ1307" i="1"/>
  <c r="AL1307" i="1"/>
  <c r="AJ1306" i="1"/>
  <c r="AK1306" i="1"/>
  <c r="AJ1305" i="1"/>
  <c r="AM1305" i="1"/>
  <c r="AJ1304" i="1"/>
  <c r="AM1304" i="1"/>
  <c r="AJ1303" i="1"/>
  <c r="AJ1302" i="1"/>
  <c r="AL1302" i="1"/>
  <c r="AJ1301" i="1"/>
  <c r="AK1301" i="1"/>
  <c r="AJ1300" i="1"/>
  <c r="AJ1299" i="1"/>
  <c r="AK1299" i="1"/>
  <c r="AJ1298" i="1"/>
  <c r="AK1298" i="1"/>
  <c r="AJ1297" i="1"/>
  <c r="AM1297" i="1"/>
  <c r="AJ1296" i="1"/>
  <c r="AJ1295" i="1"/>
  <c r="AJ1294" i="1"/>
  <c r="AM1294" i="1"/>
  <c r="AJ1293" i="1"/>
  <c r="AM1293" i="1"/>
  <c r="AJ1292" i="1"/>
  <c r="AJ1291" i="1"/>
  <c r="AK1291" i="1"/>
  <c r="AJ1290" i="1"/>
  <c r="AN1290" i="1"/>
  <c r="AJ1289" i="1"/>
  <c r="AK1289" i="1"/>
  <c r="AJ1288" i="1"/>
  <c r="AK1288" i="1"/>
  <c r="AJ1287" i="1"/>
  <c r="AN1287" i="1"/>
  <c r="AJ1286" i="1"/>
  <c r="AN1286" i="1"/>
  <c r="AJ1285" i="1"/>
  <c r="AJ1284" i="1"/>
  <c r="AM1284" i="1"/>
  <c r="AJ1283" i="1"/>
  <c r="AJ1282" i="1"/>
  <c r="AK1282" i="1"/>
  <c r="AJ1281" i="1"/>
  <c r="AM1281" i="1"/>
  <c r="AJ1280" i="1"/>
  <c r="AL1280" i="1"/>
  <c r="AJ1279" i="1"/>
  <c r="AJ1278" i="1"/>
  <c r="AK1278" i="1"/>
  <c r="AJ1277" i="1"/>
  <c r="AJ1276" i="1"/>
  <c r="AL1276" i="1"/>
  <c r="AJ1275" i="1"/>
  <c r="AM1275" i="1"/>
  <c r="AJ1274" i="1"/>
  <c r="AN1274" i="1"/>
  <c r="AJ1273" i="1"/>
  <c r="AJ1272" i="1"/>
  <c r="AJ1271" i="1"/>
  <c r="AJ1269" i="1"/>
  <c r="AK1269" i="1"/>
  <c r="AJ1268" i="1"/>
  <c r="AK1268" i="1"/>
  <c r="AJ1267" i="1"/>
  <c r="AJ1266" i="1"/>
  <c r="AJ1265" i="1"/>
  <c r="AL1265" i="1"/>
  <c r="AJ1264" i="1"/>
  <c r="AK1264" i="1"/>
  <c r="AJ1263" i="1"/>
  <c r="AM1263" i="1"/>
  <c r="AJ1262" i="1"/>
  <c r="AK1262" i="1"/>
  <c r="AJ1261" i="1"/>
  <c r="AL1261" i="1"/>
  <c r="AJ1260" i="1"/>
  <c r="AJ1259" i="1"/>
  <c r="AJ1258" i="1"/>
  <c r="AK1258" i="1"/>
  <c r="AJ1257" i="1"/>
  <c r="AN1257" i="1"/>
  <c r="AJ1256" i="1"/>
  <c r="AJ1255" i="1"/>
  <c r="AN1255" i="1"/>
  <c r="AJ1254" i="1"/>
  <c r="AM1254" i="1"/>
  <c r="AJ1253" i="1"/>
  <c r="AN1253" i="1"/>
  <c r="AJ1252" i="1"/>
  <c r="AN1252" i="1"/>
  <c r="AJ1251" i="1"/>
  <c r="AK1251" i="1"/>
  <c r="AJ1250" i="1"/>
  <c r="AL1250" i="1"/>
  <c r="AJ1249" i="1"/>
  <c r="AN1249" i="1"/>
  <c r="AJ1248" i="1"/>
  <c r="AN1248" i="1"/>
  <c r="AO1248" i="1"/>
  <c r="AJ1247" i="1"/>
  <c r="AJ1246" i="1"/>
  <c r="AJ1245" i="1"/>
  <c r="AL1245" i="1"/>
  <c r="AJ1244" i="1"/>
  <c r="AJ1243" i="1"/>
  <c r="AJ1242" i="1"/>
  <c r="AL1242" i="1"/>
  <c r="AJ1241" i="1"/>
  <c r="AL1241" i="1"/>
  <c r="AJ1240" i="1"/>
  <c r="AK1240" i="1"/>
  <c r="AJ1239" i="1"/>
  <c r="AJ1238" i="1"/>
  <c r="AJ1237" i="1"/>
  <c r="AM1237" i="1"/>
  <c r="AJ1236" i="1"/>
  <c r="AN1236" i="1"/>
  <c r="AJ1235" i="1"/>
  <c r="AN1235" i="1"/>
  <c r="AJ1234" i="1"/>
  <c r="AK1234" i="1"/>
  <c r="AJ1233" i="1"/>
  <c r="AN1233" i="1"/>
  <c r="AJ1232" i="1"/>
  <c r="AJ1231" i="1"/>
  <c r="AK1231" i="1"/>
  <c r="AJ1230" i="1"/>
  <c r="AJ1229" i="1"/>
  <c r="AN1229" i="1"/>
  <c r="AJ1228" i="1"/>
  <c r="AL1228" i="1"/>
  <c r="AJ1227" i="1"/>
  <c r="AJ1226" i="1"/>
  <c r="AJ1225" i="1"/>
  <c r="AN1225" i="1"/>
  <c r="AJ1224" i="1"/>
  <c r="AJ1223" i="1"/>
  <c r="AK1223" i="1"/>
  <c r="AJ1222" i="1"/>
  <c r="AJ1221" i="1"/>
  <c r="AK1221" i="1"/>
  <c r="AJ1220" i="1"/>
  <c r="AL1220" i="1"/>
  <c r="AJ1219" i="1"/>
  <c r="AJ1218" i="1"/>
  <c r="AM1218" i="1"/>
  <c r="AJ1217" i="1"/>
  <c r="AL1217" i="1"/>
  <c r="AJ1216" i="1"/>
  <c r="AN1216" i="1"/>
  <c r="AJ1215" i="1"/>
  <c r="AK1215" i="1"/>
  <c r="AJ1214" i="1"/>
  <c r="AN1214" i="1"/>
  <c r="AO1214" i="1"/>
  <c r="AJ1213" i="1"/>
  <c r="AK1213" i="1"/>
  <c r="AJ1212" i="1"/>
  <c r="AJ1211" i="1"/>
  <c r="AM1211" i="1"/>
  <c r="AJ1210" i="1"/>
  <c r="AJ1209" i="1"/>
  <c r="AN1209" i="1"/>
  <c r="AO1209" i="1"/>
  <c r="AJ1208" i="1"/>
  <c r="AK1208" i="1"/>
  <c r="AJ1207" i="1"/>
  <c r="AN1207" i="1"/>
  <c r="AJ1206" i="1"/>
  <c r="AL1206" i="1"/>
  <c r="AJ1205" i="1"/>
  <c r="AM1205" i="1"/>
  <c r="AJ1204" i="1"/>
  <c r="AM1204" i="1"/>
  <c r="AJ1203" i="1"/>
  <c r="AJ1202" i="1"/>
  <c r="AM1202" i="1"/>
  <c r="AJ1201" i="1"/>
  <c r="AN1201" i="1"/>
  <c r="AO1201" i="1"/>
  <c r="AJ1200" i="1"/>
  <c r="AJ1199" i="1"/>
  <c r="AJ1198" i="1"/>
  <c r="AJ1197" i="1"/>
  <c r="AL1197" i="1"/>
  <c r="AJ1196" i="1"/>
  <c r="AJ1195" i="1"/>
  <c r="AJ1194" i="1"/>
  <c r="AL1194" i="1"/>
  <c r="AJ1193" i="1"/>
  <c r="AK1193" i="1"/>
  <c r="AJ1192" i="1"/>
  <c r="AN1192" i="1"/>
  <c r="AO1192" i="1"/>
  <c r="AJ1191" i="1"/>
  <c r="AM1191" i="1"/>
  <c r="AJ1190" i="1"/>
  <c r="AJ1189" i="1"/>
  <c r="AJ1188" i="1"/>
  <c r="AM1188" i="1"/>
  <c r="AJ1187" i="1"/>
  <c r="AJ1186" i="1"/>
  <c r="AN1186" i="1"/>
  <c r="AJ1185" i="1"/>
  <c r="AN1185" i="1"/>
  <c r="AO1185" i="1"/>
  <c r="AJ1184" i="1"/>
  <c r="AJ1183" i="1"/>
  <c r="AM1183" i="1"/>
  <c r="AJ1182" i="1"/>
  <c r="AJ1181" i="1"/>
  <c r="AJ1180" i="1"/>
  <c r="AJ1179" i="1"/>
  <c r="AJ1178" i="1"/>
  <c r="AJ1177" i="1"/>
  <c r="AL1177" i="1"/>
  <c r="AJ1176" i="1"/>
  <c r="AJ1175" i="1"/>
  <c r="AJ1174" i="1"/>
  <c r="AJ1173" i="1"/>
  <c r="AN1173" i="1"/>
  <c r="AJ1172" i="1"/>
  <c r="AN1172" i="1"/>
  <c r="AJ1171" i="1"/>
  <c r="AJ1170" i="1"/>
  <c r="AN1170" i="1"/>
  <c r="AJ1169" i="1"/>
  <c r="AN1169" i="1"/>
  <c r="AJ1168" i="1"/>
  <c r="AM1168" i="1"/>
  <c r="AJ1167" i="1"/>
  <c r="AL1167" i="1"/>
  <c r="AJ1166" i="1"/>
  <c r="AJ1165" i="1"/>
  <c r="AN1165" i="1"/>
  <c r="AJ1164" i="1"/>
  <c r="AJ1163" i="1"/>
  <c r="AJ1162" i="1"/>
  <c r="AM1162" i="1"/>
  <c r="AJ1161" i="1"/>
  <c r="AL1161" i="1"/>
  <c r="AJ1160" i="1"/>
  <c r="AJ1159" i="1"/>
  <c r="AL1159" i="1"/>
  <c r="AJ1158" i="1"/>
  <c r="AL1158" i="1"/>
  <c r="AJ1157" i="1"/>
  <c r="AM1157" i="1"/>
  <c r="AJ1156" i="1"/>
  <c r="AM1156" i="1"/>
  <c r="AJ1155" i="1"/>
  <c r="AJ1154" i="1"/>
  <c r="AK1154" i="1"/>
  <c r="AJ1153" i="1"/>
  <c r="AM1153" i="1"/>
  <c r="AJ1152" i="1"/>
  <c r="AJ1151" i="1"/>
  <c r="AL1151" i="1"/>
  <c r="AJ1150" i="1"/>
  <c r="AK1150" i="1"/>
  <c r="AJ1149" i="1"/>
  <c r="AK1149" i="1"/>
  <c r="AJ1147" i="1"/>
  <c r="AJ1146" i="1"/>
  <c r="AM1146" i="1"/>
  <c r="AJ1145" i="1"/>
  <c r="AN1145" i="1"/>
  <c r="AJ1144" i="1"/>
  <c r="AL1144" i="1"/>
  <c r="AJ1143" i="1"/>
  <c r="AM1143" i="1"/>
  <c r="AJ1142" i="1"/>
  <c r="AL1142" i="1"/>
  <c r="AJ1141" i="1"/>
  <c r="AK1141" i="1"/>
  <c r="AJ1140" i="1"/>
  <c r="AJ1139" i="1"/>
  <c r="AK1139" i="1"/>
  <c r="AJ1138" i="1"/>
  <c r="AJ1137" i="1"/>
  <c r="AJ1136" i="1"/>
  <c r="AM1136" i="1"/>
  <c r="AJ1135" i="1"/>
  <c r="AL1135" i="1"/>
  <c r="AJ1134" i="1"/>
  <c r="AN1134" i="1"/>
  <c r="AJ1133" i="1"/>
  <c r="AL1133" i="1"/>
  <c r="AJ1132" i="1"/>
  <c r="AJ1131" i="1"/>
  <c r="AM1131" i="1"/>
  <c r="AJ1130" i="1"/>
  <c r="AJ1129" i="1"/>
  <c r="AL1129" i="1"/>
  <c r="AJ1128" i="1"/>
  <c r="AK1128" i="1"/>
  <c r="AJ1127" i="1"/>
  <c r="AJ1126" i="1"/>
  <c r="AJ1125" i="1"/>
  <c r="AM1125" i="1"/>
  <c r="AJ1124" i="1"/>
  <c r="AM1124" i="1"/>
  <c r="AJ1123" i="1"/>
  <c r="AN1123" i="1"/>
  <c r="AJ1122" i="1"/>
  <c r="AJ1121" i="1"/>
  <c r="AK1121" i="1"/>
  <c r="AJ1120" i="1"/>
  <c r="AL1120" i="1"/>
  <c r="AJ1119" i="1"/>
  <c r="AK1119" i="1"/>
  <c r="AJ1118" i="1"/>
  <c r="AL1118" i="1"/>
  <c r="AJ1117" i="1"/>
  <c r="AJ1116" i="1"/>
  <c r="AM1116" i="1"/>
  <c r="AJ1115" i="1"/>
  <c r="AJ1114" i="1"/>
  <c r="AJ1113" i="1"/>
  <c r="AM1113" i="1"/>
  <c r="AJ1112" i="1"/>
  <c r="AN1112" i="1"/>
  <c r="AO1112" i="1"/>
  <c r="AJ1111" i="1"/>
  <c r="AL1111" i="1"/>
  <c r="AJ1110" i="1"/>
  <c r="AK1110" i="1"/>
  <c r="AJ1109" i="1"/>
  <c r="AJ1108" i="1"/>
  <c r="AJ1107" i="1"/>
  <c r="AM1107" i="1"/>
  <c r="AJ1106" i="1"/>
  <c r="AJ1105" i="1"/>
  <c r="AL1105" i="1"/>
  <c r="AJ1104" i="1"/>
  <c r="AM1104" i="1"/>
  <c r="AJ1103" i="1"/>
  <c r="AJ1102" i="1"/>
  <c r="AL1102" i="1"/>
  <c r="AJ1101" i="1"/>
  <c r="AM1101" i="1"/>
  <c r="AJ1100" i="1"/>
  <c r="AJ1099" i="1"/>
  <c r="AJ1098" i="1"/>
  <c r="AJ1097" i="1"/>
  <c r="AJ1096" i="1"/>
  <c r="AM1096" i="1"/>
  <c r="AJ1095" i="1"/>
  <c r="AN1095" i="1"/>
  <c r="AJ1094" i="1"/>
  <c r="AJ1093" i="1"/>
  <c r="AM1093" i="1"/>
  <c r="AJ1092" i="1"/>
  <c r="AL1092" i="1"/>
  <c r="AJ1091" i="1"/>
  <c r="AJ1090" i="1"/>
  <c r="AJ1089" i="1"/>
  <c r="AN1089" i="1"/>
  <c r="AJ1088" i="1"/>
  <c r="AM1088" i="1"/>
  <c r="AJ1087" i="1"/>
  <c r="AL1087" i="1"/>
  <c r="AJ1086" i="1"/>
  <c r="AL1086" i="1"/>
  <c r="AJ1085" i="1"/>
  <c r="AL1085" i="1"/>
  <c r="AJ1084" i="1"/>
  <c r="AN1084" i="1"/>
  <c r="AJ1083" i="1"/>
  <c r="AJ1082" i="1"/>
  <c r="AJ1081" i="1"/>
  <c r="AM1081" i="1"/>
  <c r="AJ1080" i="1"/>
  <c r="AK1080" i="1"/>
  <c r="AJ1079" i="1"/>
  <c r="AJ1078" i="1"/>
  <c r="AL1078" i="1"/>
  <c r="AJ1077" i="1"/>
  <c r="AN1077" i="1"/>
  <c r="AJ1076" i="1"/>
  <c r="AL1076" i="1"/>
  <c r="AJ1075" i="1"/>
  <c r="AN1075" i="1"/>
  <c r="AJ1074" i="1"/>
  <c r="AJ1073" i="1"/>
  <c r="AN1073" i="1"/>
  <c r="AJ1072" i="1"/>
  <c r="AM1072" i="1"/>
  <c r="AJ1071" i="1"/>
  <c r="AK1071" i="1"/>
  <c r="AJ1070" i="1"/>
  <c r="AK1070" i="1"/>
  <c r="AJ1069" i="1"/>
  <c r="AJ1068" i="1"/>
  <c r="AK1068" i="1"/>
  <c r="AJ1067" i="1"/>
  <c r="AJ1066" i="1"/>
  <c r="AJ1065" i="1"/>
  <c r="AM1065" i="1"/>
  <c r="AJ1064" i="1"/>
  <c r="AK1064" i="1"/>
  <c r="AJ1063" i="1"/>
  <c r="AL1063" i="1"/>
  <c r="AJ1062" i="1"/>
  <c r="AL1062" i="1"/>
  <c r="AJ1061" i="1"/>
  <c r="AN1061" i="1"/>
  <c r="AJ1060" i="1"/>
  <c r="AK1060" i="1"/>
  <c r="AJ1059" i="1"/>
  <c r="AN1059" i="1"/>
  <c r="AJ1058" i="1"/>
  <c r="AJ1057" i="1"/>
  <c r="AK1057" i="1"/>
  <c r="AJ1056" i="1"/>
  <c r="AL1056" i="1"/>
  <c r="AJ1055" i="1"/>
  <c r="AJ1054" i="1"/>
  <c r="AL1054" i="1"/>
  <c r="AJ1053" i="1"/>
  <c r="AK1053" i="1"/>
  <c r="AJ1052" i="1"/>
  <c r="AJ1051" i="1"/>
  <c r="AJ1050" i="1"/>
  <c r="AK1050" i="1"/>
  <c r="AJ1049" i="1"/>
  <c r="AL1049" i="1"/>
  <c r="AJ1048" i="1"/>
  <c r="AN1048" i="1"/>
  <c r="AJ1047" i="1"/>
  <c r="AM1047" i="1"/>
  <c r="AJ1046" i="1"/>
  <c r="AL1046" i="1"/>
  <c r="AJ1045" i="1"/>
  <c r="AK1045" i="1"/>
  <c r="AJ1044" i="1"/>
  <c r="AN1044" i="1"/>
  <c r="AJ1043" i="1"/>
  <c r="AM1043" i="1"/>
  <c r="AJ1042" i="1"/>
  <c r="AM1042" i="1"/>
  <c r="AJ1041" i="1"/>
  <c r="AL1041" i="1"/>
  <c r="AJ1040" i="1"/>
  <c r="AM1040" i="1"/>
  <c r="AJ1039" i="1"/>
  <c r="AN1039" i="1"/>
  <c r="AJ1038" i="1"/>
  <c r="AK1038" i="1"/>
  <c r="AJ1037" i="1"/>
  <c r="AK1037" i="1"/>
  <c r="AJ1036" i="1"/>
  <c r="AN1036" i="1"/>
  <c r="AJ1035" i="1"/>
  <c r="AK1035" i="1"/>
  <c r="AJ1034" i="1"/>
  <c r="AJ1033" i="1"/>
  <c r="AN1033" i="1"/>
  <c r="AJ1032" i="1"/>
  <c r="AN1032" i="1"/>
  <c r="AJ1031" i="1"/>
  <c r="AJ1030" i="1"/>
  <c r="AK1030" i="1"/>
  <c r="AJ1029" i="1"/>
  <c r="AN1029" i="1"/>
  <c r="AJ1028" i="1"/>
  <c r="AN1028" i="1"/>
  <c r="AJ1027" i="1"/>
  <c r="AL1027" i="1"/>
  <c r="AJ1026" i="1"/>
  <c r="AJ1025" i="1"/>
  <c r="AL1025" i="1"/>
  <c r="AJ1024" i="1"/>
  <c r="AM1024" i="1"/>
  <c r="AJ1023" i="1"/>
  <c r="AM1023" i="1"/>
  <c r="AJ1022" i="1"/>
  <c r="AL1022" i="1"/>
  <c r="AJ1021" i="1"/>
  <c r="AL1021" i="1"/>
  <c r="AJ1020" i="1"/>
  <c r="AJ1019" i="1"/>
  <c r="AN1019" i="1"/>
  <c r="AJ1018" i="1"/>
  <c r="AJ1017" i="1"/>
  <c r="AM1017" i="1"/>
  <c r="AJ1016" i="1"/>
  <c r="AK1016" i="1"/>
  <c r="AJ1015" i="1"/>
  <c r="AN1015" i="1"/>
  <c r="AJ1014" i="1"/>
  <c r="AM1014" i="1"/>
  <c r="AJ1013" i="1"/>
  <c r="AJ1012" i="1"/>
  <c r="AK1012" i="1"/>
  <c r="AJ1011" i="1"/>
  <c r="AK1011" i="1"/>
  <c r="AJ1010" i="1"/>
  <c r="AK1010" i="1"/>
  <c r="AJ1009" i="1"/>
  <c r="AM1009" i="1"/>
  <c r="AJ1008" i="1"/>
  <c r="AL1008" i="1"/>
  <c r="AJ1007" i="1"/>
  <c r="AM1007" i="1"/>
  <c r="AJ1006" i="1"/>
  <c r="AJ1005" i="1"/>
  <c r="AL1005" i="1"/>
  <c r="AJ1004" i="1"/>
  <c r="AL1004" i="1"/>
  <c r="AJ1003" i="1"/>
  <c r="AM1003" i="1"/>
  <c r="AJ1002" i="1"/>
  <c r="AN1002" i="1"/>
  <c r="AJ1001" i="1"/>
  <c r="AN1001" i="1"/>
  <c r="AJ1000" i="1"/>
  <c r="AM1000" i="1"/>
  <c r="AJ999" i="1"/>
  <c r="AM999" i="1"/>
  <c r="AJ998" i="1"/>
  <c r="AM998" i="1"/>
  <c r="AJ997" i="1"/>
  <c r="AN997" i="1"/>
  <c r="AJ996" i="1"/>
  <c r="AK996" i="1"/>
  <c r="AJ995" i="1"/>
  <c r="AJ994" i="1"/>
  <c r="AJ993" i="1"/>
  <c r="AN993" i="1"/>
  <c r="AJ992" i="1"/>
  <c r="AK992" i="1"/>
  <c r="AJ991" i="1"/>
  <c r="AN991" i="1"/>
  <c r="AJ990" i="1"/>
  <c r="AJ989" i="1"/>
  <c r="AJ988" i="1"/>
  <c r="AN988" i="1"/>
  <c r="AJ987" i="1"/>
  <c r="AM987" i="1"/>
  <c r="AJ986" i="1"/>
  <c r="AM986" i="1"/>
  <c r="AJ985" i="1"/>
  <c r="AK985" i="1"/>
  <c r="AJ984" i="1"/>
  <c r="AK984" i="1"/>
  <c r="AJ983" i="1"/>
  <c r="AJ982" i="1"/>
  <c r="AN982" i="1"/>
  <c r="AO982" i="1"/>
  <c r="AJ981" i="1"/>
  <c r="AL981" i="1"/>
  <c r="AJ980" i="1"/>
  <c r="AN980" i="1"/>
  <c r="AJ979" i="1"/>
  <c r="AM979" i="1"/>
  <c r="AJ978" i="1"/>
  <c r="AJ977" i="1"/>
  <c r="AM977" i="1"/>
  <c r="AJ976" i="1"/>
  <c r="AM976" i="1"/>
  <c r="AJ975" i="1"/>
  <c r="AM975" i="1"/>
  <c r="AJ974" i="1"/>
  <c r="AL974" i="1"/>
  <c r="AJ973" i="1"/>
  <c r="AJ972" i="1"/>
  <c r="AK972" i="1"/>
  <c r="AJ971" i="1"/>
  <c r="AN971" i="1"/>
  <c r="AJ970" i="1"/>
  <c r="AJ969" i="1"/>
  <c r="AK969" i="1"/>
  <c r="AJ968" i="1"/>
  <c r="AN968" i="1"/>
  <c r="AJ967" i="1"/>
  <c r="AL967" i="1"/>
  <c r="AJ966" i="1"/>
  <c r="AJ965" i="1"/>
  <c r="AN965" i="1"/>
  <c r="AO965" i="1"/>
  <c r="AJ964" i="1"/>
  <c r="AL964" i="1"/>
  <c r="AJ963" i="1"/>
  <c r="AK963" i="1"/>
  <c r="AJ962" i="1"/>
  <c r="AJ961" i="1"/>
  <c r="AM961" i="1"/>
  <c r="AJ960" i="1"/>
  <c r="AJ959" i="1"/>
  <c r="AJ958" i="1"/>
  <c r="AM958" i="1"/>
  <c r="AJ957" i="1"/>
  <c r="AJ956" i="1"/>
  <c r="AN956" i="1"/>
  <c r="AJ955" i="1"/>
  <c r="AJ954" i="1"/>
  <c r="AJ953" i="1"/>
  <c r="AN953" i="1"/>
  <c r="AJ952" i="1"/>
  <c r="AN952" i="1"/>
  <c r="AJ951" i="1"/>
  <c r="AK951" i="1"/>
  <c r="AJ950" i="1"/>
  <c r="AM950" i="1"/>
  <c r="AJ949" i="1"/>
  <c r="AM949" i="1"/>
  <c r="AJ948" i="1"/>
  <c r="AL948" i="1"/>
  <c r="AJ947" i="1"/>
  <c r="AK947" i="1"/>
  <c r="AJ946" i="1"/>
  <c r="AL946" i="1"/>
  <c r="AJ945" i="1"/>
  <c r="AL945" i="1"/>
  <c r="AJ944" i="1"/>
  <c r="AK944" i="1"/>
  <c r="AJ943" i="1"/>
  <c r="AL943" i="1"/>
  <c r="AJ942" i="1"/>
  <c r="AM942" i="1"/>
  <c r="AJ941" i="1"/>
  <c r="AJ940" i="1"/>
  <c r="AL940" i="1"/>
  <c r="AJ939" i="1"/>
  <c r="AK939" i="1"/>
  <c r="AJ938" i="1"/>
  <c r="AJ937" i="1"/>
  <c r="AL937" i="1"/>
  <c r="AJ936" i="1"/>
  <c r="AJ935" i="1"/>
  <c r="AJ934" i="1"/>
  <c r="AL934" i="1"/>
  <c r="AJ933" i="1"/>
  <c r="AN933" i="1"/>
  <c r="AJ932" i="1"/>
  <c r="AK932" i="1"/>
  <c r="AJ931" i="1"/>
  <c r="AM931" i="1"/>
  <c r="AJ930" i="1"/>
  <c r="AJ929" i="1"/>
  <c r="AJ928" i="1"/>
  <c r="AL928" i="1"/>
  <c r="AJ927" i="1"/>
  <c r="AK927" i="1"/>
  <c r="AJ926" i="1"/>
  <c r="AN926" i="1"/>
  <c r="AJ925" i="1"/>
  <c r="AJ924" i="1"/>
  <c r="AN924" i="1"/>
  <c r="AJ923" i="1"/>
  <c r="AK923" i="1"/>
  <c r="AJ922" i="1"/>
  <c r="AJ921" i="1"/>
  <c r="AK921" i="1"/>
  <c r="AJ920" i="1"/>
  <c r="AM920" i="1"/>
  <c r="AJ919" i="1"/>
  <c r="AM919" i="1"/>
  <c r="AJ918" i="1"/>
  <c r="AL918" i="1"/>
  <c r="AJ917" i="1"/>
  <c r="AJ916" i="1"/>
  <c r="AM916" i="1"/>
  <c r="AJ915" i="1"/>
  <c r="AL915" i="1"/>
  <c r="AJ914" i="1"/>
  <c r="AJ913" i="1"/>
  <c r="AK913" i="1"/>
  <c r="AJ912" i="1"/>
  <c r="AJ911" i="1"/>
  <c r="AN911" i="1"/>
  <c r="AJ910" i="1"/>
  <c r="AJ909" i="1"/>
  <c r="AL909" i="1"/>
  <c r="AJ908" i="1"/>
  <c r="AM908" i="1"/>
  <c r="AJ907" i="1"/>
  <c r="AK907" i="1"/>
  <c r="AJ906" i="1"/>
  <c r="AJ905" i="1"/>
  <c r="AK905" i="1"/>
  <c r="AJ904" i="1"/>
  <c r="AK904" i="1"/>
  <c r="AJ903" i="1"/>
  <c r="AL903" i="1"/>
  <c r="AJ902" i="1"/>
  <c r="AM902" i="1"/>
  <c r="AJ901" i="1"/>
  <c r="AJ900" i="1"/>
  <c r="AM900" i="1"/>
  <c r="AJ898" i="1"/>
  <c r="AK898" i="1"/>
  <c r="AJ897" i="1"/>
  <c r="AJ896" i="1"/>
  <c r="AK896" i="1"/>
  <c r="AJ895" i="1"/>
  <c r="AM895" i="1"/>
  <c r="AJ894" i="1"/>
  <c r="AN894" i="1"/>
  <c r="AJ893" i="1"/>
  <c r="AL893" i="1"/>
  <c r="AJ892" i="1"/>
  <c r="AJ891" i="1"/>
  <c r="AL891" i="1"/>
  <c r="AJ890" i="1"/>
  <c r="AN890" i="1"/>
  <c r="AJ889" i="1"/>
  <c r="AK889" i="1"/>
  <c r="AJ888" i="1"/>
  <c r="AK888" i="1"/>
  <c r="AJ887" i="1"/>
  <c r="AM887" i="1"/>
  <c r="AJ886" i="1"/>
  <c r="AJ885" i="1"/>
  <c r="AL885" i="1"/>
  <c r="AJ884" i="1"/>
  <c r="AK884" i="1"/>
  <c r="AJ883" i="1"/>
  <c r="AM883" i="1"/>
  <c r="AJ882" i="1"/>
  <c r="AL882" i="1"/>
  <c r="AJ881" i="1"/>
  <c r="AJ880" i="1"/>
  <c r="AM880" i="1"/>
  <c r="AJ879" i="1"/>
  <c r="AN879" i="1"/>
  <c r="AJ878" i="1"/>
  <c r="AL878" i="1"/>
  <c r="AJ877" i="1"/>
  <c r="AM877" i="1"/>
  <c r="AJ876" i="1"/>
  <c r="AJ875" i="1"/>
  <c r="AJ874" i="1"/>
  <c r="AJ873" i="1"/>
  <c r="AJ872" i="1"/>
  <c r="AL872" i="1"/>
  <c r="AJ871" i="1"/>
  <c r="AN871" i="1"/>
  <c r="AJ870" i="1"/>
  <c r="AN870" i="1"/>
  <c r="AJ869" i="1"/>
  <c r="AK869" i="1"/>
  <c r="AJ868" i="1"/>
  <c r="AJ867" i="1"/>
  <c r="AM867" i="1"/>
  <c r="AJ866" i="1"/>
  <c r="AJ865" i="1"/>
  <c r="AJ864" i="1"/>
  <c r="AL864" i="1"/>
  <c r="AJ863" i="1"/>
  <c r="AK863" i="1"/>
  <c r="AJ862" i="1"/>
  <c r="AJ861" i="1"/>
  <c r="AN861" i="1"/>
  <c r="AO861" i="1"/>
  <c r="AJ860" i="1"/>
  <c r="AJ859" i="1"/>
  <c r="AJ858" i="1"/>
  <c r="AL858" i="1"/>
  <c r="AJ857" i="1"/>
  <c r="AJ856" i="1"/>
  <c r="AM856" i="1"/>
  <c r="AJ855" i="1"/>
  <c r="AM855" i="1"/>
  <c r="AJ854" i="1"/>
  <c r="AN854" i="1"/>
  <c r="AJ853" i="1"/>
  <c r="AL853" i="1"/>
  <c r="AJ852" i="1"/>
  <c r="AK852" i="1"/>
  <c r="AJ851" i="1"/>
  <c r="AM851" i="1"/>
  <c r="AJ850" i="1"/>
  <c r="AN850" i="1"/>
  <c r="AJ849" i="1"/>
  <c r="AK849" i="1"/>
  <c r="AJ848" i="1"/>
  <c r="AL848" i="1"/>
  <c r="AJ847" i="1"/>
  <c r="AL847" i="1"/>
  <c r="AJ846" i="1"/>
  <c r="AK846" i="1"/>
  <c r="AJ845" i="1"/>
  <c r="AM845" i="1"/>
  <c r="AJ844" i="1"/>
  <c r="AL844" i="1"/>
  <c r="AJ843" i="1"/>
  <c r="AJ842" i="1"/>
  <c r="AM842" i="1"/>
  <c r="AJ841" i="1"/>
  <c r="AJ840" i="1"/>
  <c r="AN840" i="1"/>
  <c r="AJ839" i="1"/>
  <c r="AM839" i="1"/>
  <c r="AJ838" i="1"/>
  <c r="AJ837" i="1"/>
  <c r="AJ836" i="1"/>
  <c r="AN836" i="1"/>
  <c r="AJ835" i="1"/>
  <c r="AM835" i="1"/>
  <c r="AJ834" i="1"/>
  <c r="AL834" i="1"/>
  <c r="AJ833" i="1"/>
  <c r="AJ832" i="1"/>
  <c r="AK832" i="1"/>
  <c r="AJ831" i="1"/>
  <c r="AK831" i="1"/>
  <c r="AJ830" i="1"/>
  <c r="AM830" i="1"/>
  <c r="AJ829" i="1"/>
  <c r="AL829" i="1"/>
  <c r="AJ828" i="1"/>
  <c r="AN828" i="1"/>
  <c r="AO828" i="1"/>
  <c r="AJ827" i="1"/>
  <c r="AK827" i="1"/>
  <c r="AJ826" i="1"/>
  <c r="AN826" i="1"/>
  <c r="AJ825" i="1"/>
  <c r="AJ824" i="1"/>
  <c r="AN824" i="1"/>
  <c r="AO824" i="1"/>
  <c r="AJ823" i="1"/>
  <c r="AN823" i="1"/>
  <c r="AJ822" i="1"/>
  <c r="AK822" i="1"/>
  <c r="AJ821" i="1"/>
  <c r="AM821" i="1"/>
  <c r="AJ820" i="1"/>
  <c r="AJ819" i="1"/>
  <c r="AM819" i="1"/>
  <c r="AJ818" i="1"/>
  <c r="AK818" i="1"/>
  <c r="AJ817" i="1"/>
  <c r="AJ816" i="1"/>
  <c r="AM816" i="1"/>
  <c r="AJ815" i="1"/>
  <c r="AL815" i="1"/>
  <c r="AJ814" i="1"/>
  <c r="AJ813" i="1"/>
  <c r="AJ812" i="1"/>
  <c r="AJ811" i="1"/>
  <c r="AL811" i="1"/>
  <c r="AJ810" i="1"/>
  <c r="AN810" i="1"/>
  <c r="AJ809" i="1"/>
  <c r="AJ808" i="1"/>
  <c r="AM808" i="1"/>
  <c r="AJ807" i="1"/>
  <c r="AM807" i="1"/>
  <c r="AJ806" i="1"/>
  <c r="AM806" i="1"/>
  <c r="AJ805" i="1"/>
  <c r="AM805" i="1"/>
  <c r="AJ804" i="1"/>
  <c r="AM804" i="1"/>
  <c r="AJ803" i="1"/>
  <c r="AL803" i="1"/>
  <c r="AJ802" i="1"/>
  <c r="AJ801" i="1"/>
  <c r="AK801" i="1"/>
  <c r="AJ800" i="1"/>
  <c r="AK800" i="1"/>
  <c r="AJ799" i="1"/>
  <c r="AN799" i="1"/>
  <c r="AJ798" i="1"/>
  <c r="AM798" i="1"/>
  <c r="AJ797" i="1"/>
  <c r="AL797" i="1"/>
  <c r="AJ796" i="1"/>
  <c r="AJ795" i="1"/>
  <c r="AN795" i="1"/>
  <c r="AJ794" i="1"/>
  <c r="AN794" i="1"/>
  <c r="AJ793" i="1"/>
  <c r="AJ792" i="1"/>
  <c r="AN792" i="1"/>
  <c r="AJ791" i="1"/>
  <c r="AL791" i="1"/>
  <c r="AJ790" i="1"/>
  <c r="AJ789" i="1"/>
  <c r="AL789" i="1"/>
  <c r="AJ788" i="1"/>
  <c r="AJ787" i="1"/>
  <c r="AM787" i="1"/>
  <c r="AJ786" i="1"/>
  <c r="AM786" i="1"/>
  <c r="AJ785" i="1"/>
  <c r="AJ784" i="1"/>
  <c r="AK784" i="1"/>
  <c r="AJ783" i="1"/>
  <c r="AN783" i="1"/>
  <c r="AJ782" i="1"/>
  <c r="AM782" i="1"/>
  <c r="AJ781" i="1"/>
  <c r="AN781" i="1"/>
  <c r="AJ780" i="1"/>
  <c r="AJ779" i="1"/>
  <c r="AL779" i="1"/>
  <c r="AJ778" i="1"/>
  <c r="AL778" i="1"/>
  <c r="AJ777" i="1"/>
  <c r="AJ776" i="1"/>
  <c r="AK776" i="1"/>
  <c r="AJ775" i="1"/>
  <c r="AN775" i="1"/>
  <c r="AJ774" i="1"/>
  <c r="AL774" i="1"/>
  <c r="AJ773" i="1"/>
  <c r="AM773" i="1"/>
  <c r="AJ772" i="1"/>
  <c r="AK772" i="1"/>
  <c r="AJ771" i="1"/>
  <c r="AJ770" i="1"/>
  <c r="AJ769" i="1"/>
  <c r="AM769" i="1"/>
  <c r="AJ768" i="1"/>
  <c r="AM768" i="1"/>
  <c r="AJ767" i="1"/>
  <c r="AN767" i="1"/>
  <c r="AJ766" i="1"/>
  <c r="AJ765" i="1"/>
  <c r="AN765" i="1"/>
  <c r="AJ764" i="1"/>
  <c r="AJ763" i="1"/>
  <c r="AN763" i="1"/>
  <c r="AJ762" i="1"/>
  <c r="AM762" i="1"/>
  <c r="AJ761" i="1"/>
  <c r="AJ760" i="1"/>
  <c r="AL760" i="1"/>
  <c r="AJ759" i="1"/>
  <c r="AM759" i="1"/>
  <c r="AJ758" i="1"/>
  <c r="AN758" i="1"/>
  <c r="AJ757" i="1"/>
  <c r="AN757" i="1"/>
  <c r="AJ756" i="1"/>
  <c r="AL756" i="1"/>
  <c r="AJ755" i="1"/>
  <c r="AK755" i="1"/>
  <c r="AJ754" i="1"/>
  <c r="AN754" i="1"/>
  <c r="AJ753" i="1"/>
  <c r="AJ752" i="1"/>
  <c r="AN752" i="1"/>
  <c r="AJ751" i="1"/>
  <c r="AL751" i="1"/>
  <c r="AJ750" i="1"/>
  <c r="AK750" i="1"/>
  <c r="AJ749" i="1"/>
  <c r="AN749" i="1"/>
  <c r="AJ748" i="1"/>
  <c r="AM748" i="1"/>
  <c r="AJ747" i="1"/>
  <c r="AK747" i="1"/>
  <c r="AJ746" i="1"/>
  <c r="AL746" i="1"/>
  <c r="AJ745" i="1"/>
  <c r="AN745" i="1"/>
  <c r="AJ744" i="1"/>
  <c r="AK744" i="1"/>
  <c r="AJ743" i="1"/>
  <c r="AN743" i="1"/>
  <c r="AJ742" i="1"/>
  <c r="AJ741" i="1"/>
  <c r="AJ740" i="1"/>
  <c r="AM740" i="1"/>
  <c r="AJ739" i="1"/>
  <c r="AN739" i="1"/>
  <c r="AJ738" i="1"/>
  <c r="AN738" i="1"/>
  <c r="AJ737" i="1"/>
  <c r="AJ736" i="1"/>
  <c r="AL736" i="1"/>
  <c r="AJ735" i="1"/>
  <c r="AN735" i="1"/>
  <c r="AJ734" i="1"/>
  <c r="AN734" i="1"/>
  <c r="AJ733" i="1"/>
  <c r="AK733" i="1"/>
  <c r="AJ732" i="1"/>
  <c r="AK732" i="1"/>
  <c r="AJ731" i="1"/>
  <c r="AN731" i="1"/>
  <c r="AJ730" i="1"/>
  <c r="AN730" i="1"/>
  <c r="AJ729" i="1"/>
  <c r="AJ728" i="1"/>
  <c r="AL728" i="1"/>
  <c r="AJ727" i="1"/>
  <c r="AL727" i="1"/>
  <c r="AJ726" i="1"/>
  <c r="AN726" i="1"/>
  <c r="AJ725" i="1"/>
  <c r="AK725" i="1"/>
  <c r="AJ724" i="1"/>
  <c r="AK724" i="1"/>
  <c r="AJ723" i="1"/>
  <c r="AM723" i="1"/>
  <c r="AJ722" i="1"/>
  <c r="AL722" i="1"/>
  <c r="AJ721" i="1"/>
  <c r="AJ720" i="1"/>
  <c r="AK720" i="1"/>
  <c r="AJ719" i="1"/>
  <c r="AL719" i="1"/>
  <c r="AJ718" i="1"/>
  <c r="AN718" i="1"/>
  <c r="AO718" i="1"/>
  <c r="AJ717" i="1"/>
  <c r="AK717" i="1"/>
  <c r="AJ716" i="1"/>
  <c r="AJ715" i="1"/>
  <c r="AK715" i="1"/>
  <c r="AJ714" i="1"/>
  <c r="AJ713" i="1"/>
  <c r="AM713" i="1"/>
  <c r="AJ712" i="1"/>
  <c r="AK712" i="1"/>
  <c r="AJ711" i="1"/>
  <c r="AL711" i="1"/>
  <c r="AJ710" i="1"/>
  <c r="AN710" i="1"/>
  <c r="AJ709" i="1"/>
  <c r="AL709" i="1"/>
  <c r="AJ708" i="1"/>
  <c r="AJ707" i="1"/>
  <c r="AN707" i="1"/>
  <c r="AJ706" i="1"/>
  <c r="AM706" i="1"/>
  <c r="AJ705" i="1"/>
  <c r="AN705" i="1"/>
  <c r="AJ704" i="1"/>
  <c r="AM704" i="1"/>
  <c r="AJ703" i="1"/>
  <c r="AL703" i="1"/>
  <c r="AJ702" i="1"/>
  <c r="AN702" i="1"/>
  <c r="AJ701" i="1"/>
  <c r="AN701" i="1"/>
  <c r="AJ700" i="1"/>
  <c r="AJ699" i="1"/>
  <c r="AJ698" i="1"/>
  <c r="AL698" i="1"/>
  <c r="AJ697" i="1"/>
  <c r="AL697" i="1"/>
  <c r="AJ696" i="1"/>
  <c r="AK696" i="1"/>
  <c r="AJ695" i="1"/>
  <c r="AN695" i="1"/>
  <c r="AJ694" i="1"/>
  <c r="AJ693" i="1"/>
  <c r="AJ692" i="1"/>
  <c r="AJ691" i="1"/>
  <c r="AM691" i="1"/>
  <c r="AJ690" i="1"/>
  <c r="AL690" i="1"/>
  <c r="AJ689" i="1"/>
  <c r="AJ688" i="1"/>
  <c r="AL688" i="1"/>
  <c r="AJ687" i="1"/>
  <c r="AM687" i="1"/>
  <c r="AJ686" i="1"/>
  <c r="AN686" i="1"/>
  <c r="AJ685" i="1"/>
  <c r="AN685" i="1"/>
  <c r="AO685" i="1"/>
  <c r="AJ684" i="1"/>
  <c r="AM684" i="1"/>
  <c r="AJ683" i="1"/>
  <c r="AN683" i="1"/>
  <c r="AJ682" i="1"/>
  <c r="AN682" i="1"/>
  <c r="AJ681" i="1"/>
  <c r="AJ680" i="1"/>
  <c r="AK680" i="1"/>
  <c r="AJ679" i="1"/>
  <c r="AL679" i="1"/>
  <c r="AJ678" i="1"/>
  <c r="AK678" i="1"/>
  <c r="AJ677" i="1"/>
  <c r="AM677" i="1"/>
  <c r="AJ676" i="1"/>
  <c r="AK676" i="1"/>
  <c r="AJ675" i="1"/>
  <c r="AM675" i="1"/>
  <c r="AJ674" i="1"/>
  <c r="AK674" i="1"/>
  <c r="AJ673" i="1"/>
  <c r="AL673" i="1"/>
  <c r="AJ672" i="1"/>
  <c r="AM672" i="1"/>
  <c r="AJ671" i="1"/>
  <c r="AK671" i="1"/>
  <c r="AJ670" i="1"/>
  <c r="AJ669" i="1"/>
  <c r="AL669" i="1"/>
  <c r="AJ668" i="1"/>
  <c r="AJ667" i="1"/>
  <c r="AK667" i="1"/>
  <c r="AJ666" i="1"/>
  <c r="AJ665" i="1"/>
  <c r="AK665" i="1"/>
  <c r="AJ664" i="1"/>
  <c r="AN664" i="1"/>
  <c r="AJ663" i="1"/>
  <c r="AN663" i="1"/>
  <c r="AJ662" i="1"/>
  <c r="AN662" i="1"/>
  <c r="AO662" i="1"/>
  <c r="AJ661" i="1"/>
  <c r="AN661" i="1"/>
  <c r="AJ660" i="1"/>
  <c r="AJ659" i="1"/>
  <c r="AK659" i="1"/>
  <c r="AJ658" i="1"/>
  <c r="AM658" i="1"/>
  <c r="AJ657" i="1"/>
  <c r="AJ656" i="1"/>
  <c r="AM656" i="1"/>
  <c r="AJ655" i="1"/>
  <c r="AL655" i="1"/>
  <c r="AJ654" i="1"/>
  <c r="AN654" i="1"/>
  <c r="AJ653" i="1"/>
  <c r="AM653" i="1"/>
  <c r="AJ652" i="1"/>
  <c r="AJ651" i="1"/>
  <c r="AM651" i="1"/>
  <c r="AJ650" i="1"/>
  <c r="AL650" i="1"/>
  <c r="AJ649" i="1"/>
  <c r="AJ648" i="1"/>
  <c r="AL648" i="1"/>
  <c r="AJ647" i="1"/>
  <c r="AN647" i="1"/>
  <c r="AJ646" i="1"/>
  <c r="AN646" i="1"/>
  <c r="AJ645" i="1"/>
  <c r="AL645" i="1"/>
  <c r="AJ644" i="1"/>
  <c r="AK644" i="1"/>
  <c r="AJ643" i="1"/>
  <c r="AK643" i="1"/>
  <c r="AJ642" i="1"/>
  <c r="AN642" i="1"/>
  <c r="AJ641" i="1"/>
  <c r="AJ640" i="1"/>
  <c r="AN640" i="1"/>
  <c r="AJ639" i="1"/>
  <c r="AL639" i="1"/>
  <c r="AJ638" i="1"/>
  <c r="AN638" i="1"/>
  <c r="AO638" i="1"/>
  <c r="AJ637" i="1"/>
  <c r="AN637" i="1"/>
  <c r="AJ636" i="1"/>
  <c r="AJ635" i="1"/>
  <c r="AL635" i="1"/>
  <c r="AJ634" i="1"/>
  <c r="AL634" i="1"/>
  <c r="AJ633" i="1"/>
  <c r="AJ632" i="1"/>
  <c r="AN632" i="1"/>
  <c r="AJ631" i="1"/>
  <c r="AN631" i="1"/>
  <c r="AJ630" i="1"/>
  <c r="AM630" i="1"/>
  <c r="AJ629" i="1"/>
  <c r="AM629" i="1"/>
  <c r="AJ628" i="1"/>
  <c r="AJ627" i="1"/>
  <c r="AJ626" i="1"/>
  <c r="AL626" i="1"/>
  <c r="AJ625" i="1"/>
  <c r="AJ624" i="1"/>
  <c r="AM624" i="1"/>
  <c r="AJ623" i="1"/>
  <c r="AL623" i="1"/>
  <c r="AJ622" i="1"/>
  <c r="AK622" i="1"/>
  <c r="AJ621" i="1"/>
  <c r="AL621" i="1"/>
  <c r="AJ620" i="1"/>
  <c r="AJ619" i="1"/>
  <c r="AL619" i="1"/>
  <c r="AJ618" i="1"/>
  <c r="AJ617" i="1"/>
  <c r="AJ616" i="1"/>
  <c r="AN616" i="1"/>
  <c r="AO616" i="1"/>
  <c r="AJ615" i="1"/>
  <c r="AL615" i="1"/>
  <c r="AJ614" i="1"/>
  <c r="AN614" i="1"/>
  <c r="AJ613" i="1"/>
  <c r="AN613" i="1"/>
  <c r="AJ612" i="1"/>
  <c r="AL612" i="1"/>
  <c r="AJ611" i="1"/>
  <c r="AL611" i="1"/>
  <c r="AJ610" i="1"/>
  <c r="AK610" i="1"/>
  <c r="AJ609" i="1"/>
  <c r="AN609" i="1"/>
  <c r="AO609" i="1"/>
  <c r="AJ608" i="1"/>
  <c r="AN608" i="1"/>
  <c r="AJ607" i="1"/>
  <c r="AK607" i="1"/>
  <c r="AJ606" i="1"/>
  <c r="AN606" i="1"/>
  <c r="AJ605" i="1"/>
  <c r="AM605" i="1"/>
  <c r="AJ604" i="1"/>
  <c r="AN604" i="1"/>
  <c r="AO604" i="1"/>
  <c r="AJ603" i="1"/>
  <c r="AM603" i="1"/>
  <c r="AJ602" i="1"/>
  <c r="AJ601" i="1"/>
  <c r="AJ600" i="1"/>
  <c r="AK600" i="1"/>
  <c r="AJ599" i="1"/>
  <c r="AM599" i="1"/>
  <c r="AJ598" i="1"/>
  <c r="AK598" i="1"/>
  <c r="AJ597" i="1"/>
  <c r="AJ596" i="1"/>
  <c r="AJ595" i="1"/>
  <c r="AL595" i="1"/>
  <c r="AJ594" i="1"/>
  <c r="AN594" i="1"/>
  <c r="AO594" i="1"/>
  <c r="AJ593" i="1"/>
  <c r="AJ592" i="1"/>
  <c r="AN592" i="1"/>
  <c r="AJ591" i="1"/>
  <c r="AK591" i="1"/>
  <c r="AJ590" i="1"/>
  <c r="AM590" i="1"/>
  <c r="AJ589" i="1"/>
  <c r="AN589" i="1"/>
  <c r="AJ588" i="1"/>
  <c r="AL588" i="1"/>
  <c r="AJ587" i="1"/>
  <c r="AK587" i="1"/>
  <c r="AJ586" i="1"/>
  <c r="AL586" i="1"/>
  <c r="AJ585" i="1"/>
  <c r="AJ584" i="1"/>
  <c r="AM584" i="1"/>
  <c r="AJ583" i="1"/>
  <c r="AN583" i="1"/>
  <c r="AO583" i="1"/>
  <c r="AJ582" i="1"/>
  <c r="AM582" i="1"/>
  <c r="AJ581" i="1"/>
  <c r="AM581" i="1"/>
  <c r="AJ580" i="1"/>
  <c r="AJ579" i="1"/>
  <c r="AK579" i="1"/>
  <c r="AJ578" i="1"/>
  <c r="AK578" i="1"/>
  <c r="AJ577" i="1"/>
  <c r="AL577" i="1"/>
  <c r="AJ576" i="1"/>
  <c r="AN576" i="1"/>
  <c r="AO576" i="1"/>
  <c r="AJ575" i="1"/>
  <c r="AJ574" i="1"/>
  <c r="AJ573" i="1"/>
  <c r="AM573" i="1"/>
  <c r="AJ572" i="1"/>
  <c r="AJ571" i="1"/>
  <c r="AL571" i="1"/>
  <c r="AJ570" i="1"/>
  <c r="AJ569" i="1"/>
  <c r="AN569" i="1"/>
  <c r="AJ568" i="1"/>
  <c r="AN568" i="1"/>
  <c r="AJ567" i="1"/>
  <c r="AN567" i="1"/>
  <c r="AJ566" i="1"/>
  <c r="AL566" i="1"/>
  <c r="AJ565" i="1"/>
  <c r="AL565" i="1"/>
  <c r="AJ564" i="1"/>
  <c r="AM564" i="1"/>
  <c r="AJ563" i="1"/>
  <c r="AM563" i="1"/>
  <c r="AJ562" i="1"/>
  <c r="AJ561" i="1"/>
  <c r="AK561" i="1"/>
  <c r="AJ560" i="1"/>
  <c r="AL560" i="1"/>
  <c r="AJ559" i="1"/>
  <c r="AK559" i="1"/>
  <c r="AJ558" i="1"/>
  <c r="AN558" i="1"/>
  <c r="AJ557" i="1"/>
  <c r="AL557" i="1"/>
  <c r="AJ556" i="1"/>
  <c r="AJ555" i="1"/>
  <c r="AN555" i="1"/>
  <c r="AJ554" i="1"/>
  <c r="AJ553" i="1"/>
  <c r="AM553" i="1"/>
  <c r="AJ552" i="1"/>
  <c r="AM552" i="1"/>
  <c r="AJ551" i="1"/>
  <c r="AN551" i="1"/>
  <c r="AJ550" i="1"/>
  <c r="AK550" i="1"/>
  <c r="AJ549" i="1"/>
  <c r="AJ548" i="1"/>
  <c r="AM548" i="1"/>
  <c r="AJ546" i="1"/>
  <c r="AM546" i="1"/>
  <c r="AJ545" i="1"/>
  <c r="AK545" i="1"/>
  <c r="AJ544" i="1"/>
  <c r="AJ543" i="1"/>
  <c r="AM543" i="1"/>
  <c r="AJ542" i="1"/>
  <c r="AK542" i="1"/>
  <c r="AJ541" i="1"/>
  <c r="AM541" i="1"/>
  <c r="AJ540" i="1"/>
  <c r="AM540" i="1"/>
  <c r="AJ539" i="1"/>
  <c r="AL539" i="1"/>
  <c r="AJ538" i="1"/>
  <c r="AM538" i="1"/>
  <c r="AJ537" i="1"/>
  <c r="AK537" i="1"/>
  <c r="AJ536" i="1"/>
  <c r="AL536" i="1"/>
  <c r="AJ535" i="1"/>
  <c r="AM535" i="1"/>
  <c r="AJ534" i="1"/>
  <c r="AK534" i="1"/>
  <c r="AJ533" i="1"/>
  <c r="AM533" i="1"/>
  <c r="AJ532" i="1"/>
  <c r="AM532" i="1"/>
  <c r="AJ531" i="1"/>
  <c r="AJ530" i="1"/>
  <c r="AN530" i="1"/>
  <c r="AJ529" i="1"/>
  <c r="AN529" i="1"/>
  <c r="AJ528" i="1"/>
  <c r="AL528" i="1"/>
  <c r="AJ527" i="1"/>
  <c r="AL527" i="1"/>
  <c r="AJ526" i="1"/>
  <c r="AK526" i="1"/>
  <c r="AJ525" i="1"/>
  <c r="AJ524" i="1"/>
  <c r="AJ523" i="1"/>
  <c r="AJ522" i="1"/>
  <c r="AL522" i="1"/>
  <c r="AJ521" i="1"/>
  <c r="AJ520" i="1"/>
  <c r="AJ519" i="1"/>
  <c r="AK519" i="1"/>
  <c r="AJ518" i="1"/>
  <c r="AL518" i="1"/>
  <c r="AJ517" i="1"/>
  <c r="AM517" i="1"/>
  <c r="AJ516" i="1"/>
  <c r="AL516" i="1"/>
  <c r="AJ515" i="1"/>
  <c r="AN515" i="1"/>
  <c r="AJ514" i="1"/>
  <c r="AN514" i="1"/>
  <c r="AO514" i="1"/>
  <c r="AJ513" i="1"/>
  <c r="AN513" i="1"/>
  <c r="AJ512" i="1"/>
  <c r="AM512" i="1"/>
  <c r="AJ511" i="1"/>
  <c r="AN511" i="1"/>
  <c r="AJ510" i="1"/>
  <c r="AK510" i="1"/>
  <c r="AJ509" i="1"/>
  <c r="AN509" i="1"/>
  <c r="AJ508" i="1"/>
  <c r="AK508" i="1"/>
  <c r="AJ507" i="1"/>
  <c r="AN507" i="1"/>
  <c r="AJ506" i="1"/>
  <c r="AL506" i="1"/>
  <c r="AJ505" i="1"/>
  <c r="AN505" i="1"/>
  <c r="AO505" i="1"/>
  <c r="AJ504" i="1"/>
  <c r="AL504" i="1"/>
  <c r="AJ503" i="1"/>
  <c r="AL503" i="1"/>
  <c r="AJ502" i="1"/>
  <c r="AM502" i="1"/>
  <c r="AJ501" i="1"/>
  <c r="AJ500" i="1"/>
  <c r="AM500" i="1"/>
  <c r="AJ499" i="1"/>
  <c r="AM499" i="1"/>
  <c r="AJ498" i="1"/>
  <c r="AN498" i="1"/>
  <c r="AJ497" i="1"/>
  <c r="AM497" i="1"/>
  <c r="AJ496" i="1"/>
  <c r="AJ495" i="1"/>
  <c r="AK495" i="1"/>
  <c r="AJ494" i="1"/>
  <c r="AM494" i="1"/>
  <c r="AJ493" i="1"/>
  <c r="AN493" i="1"/>
  <c r="AJ492" i="1"/>
  <c r="AK492" i="1"/>
  <c r="AJ491" i="1"/>
  <c r="AJ490" i="1"/>
  <c r="AL490" i="1"/>
  <c r="AJ489" i="1"/>
  <c r="AJ488" i="1"/>
  <c r="AJ487" i="1"/>
  <c r="AM487" i="1"/>
  <c r="AJ486" i="1"/>
  <c r="AM486" i="1"/>
  <c r="AJ485" i="1"/>
  <c r="AN485" i="1"/>
  <c r="AJ484" i="1"/>
  <c r="AL484" i="1"/>
  <c r="AJ483" i="1"/>
  <c r="AJ482" i="1"/>
  <c r="AJ481" i="1"/>
  <c r="AM481" i="1"/>
  <c r="AJ480" i="1"/>
  <c r="AJ479" i="1"/>
  <c r="AK479" i="1"/>
  <c r="AJ478" i="1"/>
  <c r="AM478" i="1"/>
  <c r="AJ477" i="1"/>
  <c r="AJ476" i="1"/>
  <c r="AJ475" i="1"/>
  <c r="AJ474" i="1"/>
  <c r="AJ473" i="1"/>
  <c r="AL473" i="1"/>
  <c r="AJ472" i="1"/>
  <c r="AJ471" i="1"/>
  <c r="AM471" i="1"/>
  <c r="AJ470" i="1"/>
  <c r="AL470" i="1"/>
  <c r="AJ469" i="1"/>
  <c r="AK469" i="1"/>
  <c r="AJ468" i="1"/>
  <c r="AM468" i="1"/>
  <c r="AJ467" i="1"/>
  <c r="AN467" i="1"/>
  <c r="AJ466" i="1"/>
  <c r="AM466" i="1"/>
  <c r="AJ465" i="1"/>
  <c r="AJ464" i="1"/>
  <c r="AM464" i="1"/>
  <c r="AJ463" i="1"/>
  <c r="AL463" i="1"/>
  <c r="AJ462" i="1"/>
  <c r="AL462" i="1"/>
  <c r="AJ461" i="1"/>
  <c r="AL461" i="1"/>
  <c r="AJ460" i="1"/>
  <c r="AL460" i="1"/>
  <c r="AJ459" i="1"/>
  <c r="AM459" i="1"/>
  <c r="AJ458" i="1"/>
  <c r="AM458" i="1"/>
  <c r="AJ457" i="1"/>
  <c r="AN457" i="1"/>
  <c r="AJ456" i="1"/>
  <c r="AJ455" i="1"/>
  <c r="AK455" i="1"/>
  <c r="AJ454" i="1"/>
  <c r="AN454" i="1"/>
  <c r="AJ453" i="1"/>
  <c r="AK453" i="1"/>
  <c r="AJ452" i="1"/>
  <c r="AJ451" i="1"/>
  <c r="AJ450" i="1"/>
  <c r="AM450" i="1"/>
  <c r="AJ449" i="1"/>
  <c r="AM449" i="1"/>
  <c r="AJ448" i="1"/>
  <c r="AM448" i="1"/>
  <c r="AJ447" i="1"/>
  <c r="AL447" i="1"/>
  <c r="AJ446" i="1"/>
  <c r="AK446" i="1"/>
  <c r="AJ445" i="1"/>
  <c r="AL445" i="1"/>
  <c r="AJ444" i="1"/>
  <c r="AN444" i="1"/>
  <c r="AJ443" i="1"/>
  <c r="AN443" i="1"/>
  <c r="AJ442" i="1"/>
  <c r="AN442" i="1"/>
  <c r="AO442" i="1"/>
  <c r="AJ441" i="1"/>
  <c r="AM441" i="1"/>
  <c r="AJ440" i="1"/>
  <c r="AM440" i="1"/>
  <c r="AJ439" i="1"/>
  <c r="AL439" i="1"/>
  <c r="AJ438" i="1"/>
  <c r="AK438" i="1"/>
  <c r="AJ437" i="1"/>
  <c r="AK437" i="1"/>
  <c r="AJ436" i="1"/>
  <c r="AL436" i="1"/>
  <c r="AJ435" i="1"/>
  <c r="AL435" i="1"/>
  <c r="AJ434" i="1"/>
  <c r="AL434" i="1"/>
  <c r="AJ433" i="1"/>
  <c r="AK433" i="1"/>
  <c r="AJ432" i="1"/>
  <c r="AJ431" i="1"/>
  <c r="AM431" i="1"/>
  <c r="AJ430" i="1"/>
  <c r="AL430" i="1"/>
  <c r="AJ429" i="1"/>
  <c r="AJ428" i="1"/>
  <c r="AN428" i="1"/>
  <c r="AJ427" i="1"/>
  <c r="AJ426" i="1"/>
  <c r="AK426" i="1"/>
  <c r="AJ425" i="1"/>
  <c r="AN425" i="1"/>
  <c r="AJ424" i="1"/>
  <c r="AL424" i="1"/>
  <c r="AJ423" i="1"/>
  <c r="AL423" i="1"/>
  <c r="AJ422" i="1"/>
  <c r="AK422" i="1"/>
  <c r="AJ421" i="1"/>
  <c r="AK421" i="1"/>
  <c r="AJ420" i="1"/>
  <c r="AK420" i="1"/>
  <c r="AJ419" i="1"/>
  <c r="AM419" i="1"/>
  <c r="AJ418" i="1"/>
  <c r="AM418" i="1"/>
  <c r="AJ417" i="1"/>
  <c r="AJ416" i="1"/>
  <c r="AM416" i="1"/>
  <c r="AJ415" i="1"/>
  <c r="AM415" i="1"/>
  <c r="AJ414" i="1"/>
  <c r="AL414" i="1"/>
  <c r="AJ413" i="1"/>
  <c r="AK413" i="1"/>
  <c r="AJ412" i="1"/>
  <c r="AK412" i="1"/>
  <c r="AJ411" i="1"/>
  <c r="AJ410" i="1"/>
  <c r="AM410" i="1"/>
  <c r="AJ409" i="1"/>
  <c r="AL409" i="1"/>
  <c r="AJ408" i="1"/>
  <c r="AK408" i="1"/>
  <c r="AJ407" i="1"/>
  <c r="AL407" i="1"/>
  <c r="AJ406" i="1"/>
  <c r="AL406" i="1"/>
  <c r="AJ405" i="1"/>
  <c r="AJ404" i="1"/>
  <c r="AJ403" i="1"/>
  <c r="AK403" i="1"/>
  <c r="AJ402" i="1"/>
  <c r="AN402" i="1"/>
  <c r="AO402" i="1"/>
  <c r="AJ401" i="1"/>
  <c r="AN401" i="1"/>
  <c r="AJ400" i="1"/>
  <c r="AL400" i="1"/>
  <c r="AJ399" i="1"/>
  <c r="AL399" i="1"/>
  <c r="AJ398" i="1"/>
  <c r="AM398" i="1"/>
  <c r="AJ397" i="1"/>
  <c r="AM397" i="1"/>
  <c r="AJ396" i="1"/>
  <c r="AM396" i="1"/>
  <c r="AJ395" i="1"/>
  <c r="AJ394" i="1"/>
  <c r="AL394" i="1"/>
  <c r="AJ393" i="1"/>
  <c r="AL393" i="1"/>
  <c r="AJ392" i="1"/>
  <c r="AK392" i="1"/>
  <c r="AJ391" i="1"/>
  <c r="AN391" i="1"/>
  <c r="AO391" i="1"/>
  <c r="AJ390" i="1"/>
  <c r="AK390" i="1"/>
  <c r="AJ389" i="1"/>
  <c r="AL389" i="1"/>
  <c r="AJ388" i="1"/>
  <c r="AN388" i="1"/>
  <c r="AJ387" i="1"/>
  <c r="AK387" i="1"/>
  <c r="AJ386" i="1"/>
  <c r="AL386" i="1"/>
  <c r="AJ385" i="1"/>
  <c r="AK385" i="1"/>
  <c r="AJ384" i="1"/>
  <c r="AM384" i="1"/>
  <c r="AJ383" i="1"/>
  <c r="AM383" i="1"/>
  <c r="AJ382" i="1"/>
  <c r="AL382" i="1"/>
  <c r="AJ381" i="1"/>
  <c r="AK381" i="1"/>
  <c r="AJ380" i="1"/>
  <c r="AJ379" i="1"/>
  <c r="AN379" i="1"/>
  <c r="AJ378" i="1"/>
  <c r="AK378" i="1"/>
  <c r="AJ377" i="1"/>
  <c r="AK377" i="1"/>
  <c r="AJ376" i="1"/>
  <c r="AK376" i="1"/>
  <c r="AJ375" i="1"/>
  <c r="AK375" i="1"/>
  <c r="AJ374" i="1"/>
  <c r="AM374" i="1"/>
  <c r="AJ373" i="1"/>
  <c r="AN373" i="1"/>
  <c r="AJ372" i="1"/>
  <c r="AN372" i="1"/>
  <c r="AJ371" i="1"/>
  <c r="AK371" i="1"/>
  <c r="AJ370" i="1"/>
  <c r="AN370" i="1"/>
  <c r="AJ369" i="1"/>
  <c r="AK369" i="1"/>
  <c r="AJ368" i="1"/>
  <c r="AJ367" i="1"/>
  <c r="AL367" i="1"/>
  <c r="AJ366" i="1"/>
  <c r="AM366" i="1"/>
  <c r="AJ365" i="1"/>
  <c r="AM365" i="1"/>
  <c r="AJ364" i="1"/>
  <c r="AL364" i="1"/>
  <c r="AJ363" i="1"/>
  <c r="AM363" i="1"/>
  <c r="AJ362" i="1"/>
  <c r="AK362" i="1"/>
  <c r="AJ361" i="1"/>
  <c r="AM361" i="1"/>
  <c r="AJ360" i="1"/>
  <c r="AJ359" i="1"/>
  <c r="AL359" i="1"/>
  <c r="AJ358" i="1"/>
  <c r="AL358" i="1"/>
  <c r="AJ357" i="1"/>
  <c r="AN357" i="1"/>
  <c r="AJ356" i="1"/>
  <c r="AJ355" i="1"/>
  <c r="AJ354" i="1"/>
  <c r="AK354" i="1"/>
  <c r="AJ353" i="1"/>
  <c r="AL353" i="1"/>
  <c r="AJ352" i="1"/>
  <c r="AL352" i="1"/>
  <c r="AJ351" i="1"/>
  <c r="AM351" i="1"/>
  <c r="AJ350" i="1"/>
  <c r="AN350" i="1"/>
  <c r="AJ349" i="1"/>
  <c r="AN349" i="1"/>
  <c r="AJ348" i="1"/>
  <c r="AN348" i="1"/>
  <c r="AJ347" i="1"/>
  <c r="AM347" i="1"/>
  <c r="AJ346" i="1"/>
  <c r="AL346" i="1"/>
  <c r="AJ345" i="1"/>
  <c r="AK345" i="1"/>
  <c r="AJ344" i="1"/>
  <c r="AJ343" i="1"/>
  <c r="AN343" i="1"/>
  <c r="AJ342" i="1"/>
  <c r="AK342" i="1"/>
  <c r="AJ341" i="1"/>
  <c r="AL341" i="1"/>
  <c r="AJ340" i="1"/>
  <c r="AL340" i="1"/>
  <c r="AJ339" i="1"/>
  <c r="AJ338" i="1"/>
  <c r="AK338" i="1"/>
  <c r="AJ337" i="1"/>
  <c r="AK337" i="1"/>
  <c r="AJ336" i="1"/>
  <c r="AM336" i="1"/>
  <c r="AJ335" i="1"/>
  <c r="AK335" i="1"/>
  <c r="AJ334" i="1"/>
  <c r="AK334" i="1"/>
  <c r="AJ333" i="1"/>
  <c r="AJ332" i="1"/>
  <c r="AN332" i="1"/>
  <c r="AJ331" i="1"/>
  <c r="AJ330" i="1"/>
  <c r="AM330" i="1"/>
  <c r="AJ329" i="1"/>
  <c r="AJ328" i="1"/>
  <c r="AK328" i="1"/>
  <c r="AJ327" i="1"/>
  <c r="AN327" i="1"/>
  <c r="AJ326" i="1"/>
  <c r="AN326" i="1"/>
  <c r="AJ325" i="1"/>
  <c r="AL325" i="1"/>
  <c r="AJ324" i="1"/>
  <c r="AN324" i="1"/>
  <c r="AJ323" i="1"/>
  <c r="AM323" i="1"/>
  <c r="AJ322" i="1"/>
  <c r="AL322" i="1"/>
  <c r="AJ321" i="1"/>
  <c r="AJ320" i="1"/>
  <c r="AL320" i="1"/>
  <c r="AJ319" i="1"/>
  <c r="AN319" i="1"/>
  <c r="AJ318" i="1"/>
  <c r="AK318" i="1"/>
  <c r="AJ317" i="1"/>
  <c r="AL317" i="1"/>
  <c r="AJ316" i="1"/>
  <c r="AN316" i="1"/>
  <c r="AJ315" i="1"/>
  <c r="AL315" i="1"/>
  <c r="AJ314" i="1"/>
  <c r="AJ313" i="1"/>
  <c r="AK313" i="1"/>
  <c r="AJ312" i="1"/>
  <c r="AL312" i="1"/>
  <c r="AJ311" i="1"/>
  <c r="AK311" i="1"/>
  <c r="AJ310" i="1"/>
  <c r="AL310" i="1"/>
  <c r="AJ309" i="1"/>
  <c r="AJ308" i="1"/>
  <c r="AJ307" i="1"/>
  <c r="AL307" i="1"/>
  <c r="AJ306" i="1"/>
  <c r="AM306" i="1"/>
  <c r="AJ305" i="1"/>
  <c r="AM305" i="1"/>
  <c r="AJ304" i="1"/>
  <c r="AM304" i="1"/>
  <c r="AJ303" i="1"/>
  <c r="AL303" i="1"/>
  <c r="AJ302" i="1"/>
  <c r="AL302" i="1"/>
  <c r="AJ301" i="1"/>
  <c r="AL301" i="1"/>
  <c r="AJ300" i="1"/>
  <c r="AM300" i="1"/>
  <c r="AJ299" i="1"/>
  <c r="AK299" i="1"/>
  <c r="AJ298" i="1"/>
  <c r="AJ297" i="1"/>
  <c r="AK297" i="1"/>
  <c r="AJ296" i="1"/>
  <c r="AJ295" i="1"/>
  <c r="AN295" i="1"/>
  <c r="AJ294" i="1"/>
  <c r="AM294" i="1"/>
  <c r="AJ293" i="1"/>
  <c r="AK293" i="1"/>
  <c r="AJ292" i="1"/>
  <c r="AK292" i="1"/>
  <c r="AJ291" i="1"/>
  <c r="AL291" i="1"/>
  <c r="AJ290" i="1"/>
  <c r="AK290" i="1"/>
  <c r="AJ289" i="1"/>
  <c r="AN289" i="1"/>
  <c r="AJ288" i="1"/>
  <c r="AJ287" i="1"/>
  <c r="AN287" i="1"/>
  <c r="AJ286" i="1"/>
  <c r="AJ285" i="1"/>
  <c r="AJ284" i="1"/>
  <c r="AJ283" i="1"/>
  <c r="AN283" i="1"/>
  <c r="AJ282" i="1"/>
  <c r="AN282" i="1"/>
  <c r="AJ281" i="1"/>
  <c r="AN281" i="1"/>
  <c r="AJ280" i="1"/>
  <c r="AN280" i="1"/>
  <c r="AJ279" i="1"/>
  <c r="AN279" i="1"/>
  <c r="AJ278" i="1"/>
  <c r="AM278" i="1"/>
  <c r="AJ277" i="1"/>
  <c r="AK277" i="1"/>
  <c r="AJ276" i="1"/>
  <c r="AN276" i="1"/>
  <c r="AJ275" i="1"/>
  <c r="AK275" i="1"/>
  <c r="AJ274" i="1"/>
  <c r="AK274" i="1"/>
  <c r="AJ273" i="1"/>
  <c r="AJ272" i="1"/>
  <c r="AJ271" i="1"/>
  <c r="AK271" i="1"/>
  <c r="AJ270" i="1"/>
  <c r="AK270" i="1"/>
  <c r="AJ269" i="1"/>
  <c r="AL269" i="1"/>
  <c r="AJ268" i="1"/>
  <c r="AN268" i="1"/>
  <c r="AJ267" i="1"/>
  <c r="AM267" i="1"/>
  <c r="AJ265" i="1"/>
  <c r="AJ264" i="1"/>
  <c r="AK264" i="1"/>
  <c r="AJ263" i="1"/>
  <c r="AL263" i="1"/>
  <c r="AJ262" i="1"/>
  <c r="AN262" i="1"/>
  <c r="AJ261" i="1"/>
  <c r="AL261" i="1"/>
  <c r="AJ260" i="1"/>
  <c r="AN260" i="1"/>
  <c r="AJ259" i="1"/>
  <c r="AJ258" i="1"/>
  <c r="AK258" i="1"/>
  <c r="AJ257" i="1"/>
  <c r="AN257" i="1"/>
  <c r="AJ256" i="1"/>
  <c r="AM256" i="1"/>
  <c r="AJ255" i="1"/>
  <c r="AN255" i="1"/>
  <c r="AJ254" i="1"/>
  <c r="AK254" i="1"/>
  <c r="AJ253" i="1"/>
  <c r="AL253" i="1"/>
  <c r="AJ252" i="1"/>
  <c r="AN252" i="1"/>
  <c r="AO252" i="1"/>
  <c r="AJ251" i="1"/>
  <c r="AM251" i="1"/>
  <c r="AJ250" i="1"/>
  <c r="AJ249" i="1"/>
  <c r="AL249" i="1"/>
  <c r="AJ248" i="1"/>
  <c r="AJ247" i="1"/>
  <c r="AJ246" i="1"/>
  <c r="AK246" i="1"/>
  <c r="AJ245" i="1"/>
  <c r="AK245" i="1"/>
  <c r="AJ244" i="1"/>
  <c r="AL244" i="1"/>
  <c r="AJ243" i="1"/>
  <c r="AK243" i="1"/>
  <c r="AJ242" i="1"/>
  <c r="AJ241" i="1"/>
  <c r="AN241" i="1"/>
  <c r="AO241" i="1"/>
  <c r="AJ240" i="1"/>
  <c r="AK240" i="1"/>
  <c r="AJ239" i="1"/>
  <c r="AN239" i="1"/>
  <c r="AJ238" i="1"/>
  <c r="AL238" i="1"/>
  <c r="AJ237" i="1"/>
  <c r="AL237" i="1"/>
  <c r="AJ236" i="1"/>
  <c r="AJ235" i="1"/>
  <c r="AJ234" i="1"/>
  <c r="AJ233" i="1"/>
  <c r="AJ232" i="1"/>
  <c r="AJ231" i="1"/>
  <c r="AK231" i="1"/>
  <c r="AJ230" i="1"/>
  <c r="AN230" i="1"/>
  <c r="AJ229" i="1"/>
  <c r="AK229" i="1"/>
  <c r="AJ228" i="1"/>
  <c r="AK228" i="1"/>
  <c r="AJ227" i="1"/>
  <c r="AM227" i="1"/>
  <c r="AJ226" i="1"/>
  <c r="AN226" i="1"/>
  <c r="AJ225" i="1"/>
  <c r="AK225" i="1"/>
  <c r="AJ224" i="1"/>
  <c r="AL224" i="1"/>
  <c r="AJ223" i="1"/>
  <c r="AK223" i="1"/>
  <c r="AJ222" i="1"/>
  <c r="AM222" i="1"/>
  <c r="AJ221" i="1"/>
  <c r="AN221" i="1"/>
  <c r="AJ220" i="1"/>
  <c r="AK220" i="1"/>
  <c r="AJ219" i="1"/>
  <c r="AM219" i="1"/>
  <c r="AJ218" i="1"/>
  <c r="AJ217" i="1"/>
  <c r="AM217" i="1"/>
  <c r="AJ216" i="1"/>
  <c r="AN216" i="1"/>
  <c r="AJ215" i="1"/>
  <c r="AK215" i="1"/>
  <c r="AJ214" i="1"/>
  <c r="AK214" i="1"/>
  <c r="AJ213" i="1"/>
  <c r="AN213" i="1"/>
  <c r="AJ212" i="1"/>
  <c r="AK212" i="1"/>
  <c r="AJ211" i="1"/>
  <c r="AJ210" i="1"/>
  <c r="AN210" i="1"/>
  <c r="AO210" i="1"/>
  <c r="AJ209" i="1"/>
  <c r="AN209" i="1"/>
  <c r="AJ208" i="1"/>
  <c r="AN208" i="1"/>
  <c r="AJ207" i="1"/>
  <c r="AN207" i="1"/>
  <c r="AJ206" i="1"/>
  <c r="AK206" i="1"/>
  <c r="AJ205" i="1"/>
  <c r="AM205" i="1"/>
  <c r="AJ204" i="1"/>
  <c r="AL204" i="1"/>
  <c r="AJ203" i="1"/>
  <c r="AK203" i="1"/>
  <c r="AJ202" i="1"/>
  <c r="AJ201" i="1"/>
  <c r="AL201" i="1"/>
  <c r="AJ200" i="1"/>
  <c r="AJ199" i="1"/>
  <c r="AM199" i="1"/>
  <c r="AJ198" i="1"/>
  <c r="AL198" i="1"/>
  <c r="AJ197" i="1"/>
  <c r="AN197" i="1"/>
  <c r="AO197" i="1"/>
  <c r="AJ196" i="1"/>
  <c r="AK196" i="1"/>
  <c r="AJ195" i="1"/>
  <c r="AN195" i="1"/>
  <c r="AJ194" i="1"/>
  <c r="AJ193" i="1"/>
  <c r="AM193" i="1"/>
  <c r="AJ192" i="1"/>
  <c r="AM192" i="1"/>
  <c r="AJ191" i="1"/>
  <c r="AN191" i="1"/>
  <c r="AJ190" i="1"/>
  <c r="AK190" i="1"/>
  <c r="AJ189" i="1"/>
  <c r="AN189" i="1"/>
  <c r="AO189" i="1"/>
  <c r="AJ188" i="1"/>
  <c r="AJ187" i="1"/>
  <c r="AN187" i="1"/>
  <c r="AJ186" i="1"/>
  <c r="AJ185" i="1"/>
  <c r="AN185" i="1"/>
  <c r="AJ184" i="1"/>
  <c r="AK184" i="1"/>
  <c r="AJ183" i="1"/>
  <c r="AN183" i="1"/>
  <c r="AJ182" i="1"/>
  <c r="AN182" i="1"/>
  <c r="AJ181" i="1"/>
  <c r="AN181" i="1"/>
  <c r="AJ180" i="1"/>
  <c r="AM180" i="1"/>
  <c r="AJ179" i="1"/>
  <c r="AM179" i="1"/>
  <c r="AJ178" i="1"/>
  <c r="AJ177" i="1"/>
  <c r="AN177" i="1"/>
  <c r="AJ176" i="1"/>
  <c r="AL176" i="1"/>
  <c r="AJ175" i="1"/>
  <c r="AJ174" i="1"/>
  <c r="AN174" i="1"/>
  <c r="AJ173" i="1"/>
  <c r="AN173" i="1"/>
  <c r="AJ172" i="1"/>
  <c r="AM172" i="1"/>
  <c r="AJ170" i="1"/>
  <c r="AN170" i="1"/>
  <c r="AJ169" i="1"/>
  <c r="AJ168" i="1"/>
  <c r="AK168" i="1"/>
  <c r="AJ167" i="1"/>
  <c r="AJ166" i="1"/>
  <c r="AK166" i="1"/>
  <c r="AJ165" i="1"/>
  <c r="AN165" i="1"/>
  <c r="AJ164" i="1"/>
  <c r="AL164" i="1"/>
  <c r="AJ163" i="1"/>
  <c r="AN163" i="1"/>
  <c r="AJ162" i="1"/>
  <c r="AJ161" i="1"/>
  <c r="AJ160" i="1"/>
  <c r="AK160" i="1"/>
  <c r="AJ159" i="1"/>
  <c r="AN159" i="1"/>
  <c r="AJ158" i="1"/>
  <c r="AN158" i="1"/>
  <c r="AJ157" i="1"/>
  <c r="AN157" i="1"/>
  <c r="AJ156" i="1"/>
  <c r="AK156" i="1"/>
  <c r="AJ155" i="1"/>
  <c r="AL155" i="1"/>
  <c r="AJ154" i="1"/>
  <c r="AK154" i="1"/>
  <c r="AJ153" i="1"/>
  <c r="AJ152" i="1"/>
  <c r="AL152" i="1"/>
  <c r="AJ151" i="1"/>
  <c r="AJ150" i="1"/>
  <c r="AJ149" i="1"/>
  <c r="AK149" i="1"/>
  <c r="AJ148" i="1"/>
  <c r="AL148" i="1"/>
  <c r="AJ147" i="1"/>
  <c r="AK147" i="1"/>
  <c r="AJ133" i="1"/>
  <c r="AM133" i="1"/>
  <c r="AJ132" i="1"/>
  <c r="AJ131" i="1"/>
  <c r="AK131" i="1"/>
  <c r="AJ130" i="1"/>
  <c r="AL130" i="1"/>
  <c r="AJ129" i="1"/>
  <c r="AK129" i="1"/>
  <c r="AJ128" i="1"/>
  <c r="AM128" i="1"/>
  <c r="AJ127" i="1"/>
  <c r="AJ126" i="1"/>
  <c r="AJ125" i="1"/>
  <c r="AK125" i="1"/>
  <c r="AJ124" i="1"/>
  <c r="AJ123" i="1"/>
  <c r="AM123" i="1"/>
  <c r="AJ122" i="1"/>
  <c r="AM122" i="1"/>
  <c r="AJ121" i="1"/>
  <c r="AL121" i="1"/>
  <c r="AJ120" i="1"/>
  <c r="AK120" i="1"/>
  <c r="AJ119" i="1"/>
  <c r="AK119" i="1"/>
  <c r="AJ118" i="1"/>
  <c r="AL118" i="1"/>
  <c r="AJ117" i="1"/>
  <c r="AM117" i="1"/>
  <c r="AJ116" i="1"/>
  <c r="AJ115" i="1"/>
  <c r="AM115" i="1"/>
  <c r="AJ114" i="1"/>
  <c r="AJ113" i="1"/>
  <c r="AJ112" i="1"/>
  <c r="AK112" i="1"/>
  <c r="AJ111" i="1"/>
  <c r="AN111" i="1"/>
  <c r="AJ110" i="1"/>
  <c r="AM110" i="1"/>
  <c r="AJ109" i="1"/>
  <c r="AN109" i="1"/>
  <c r="AJ108" i="1"/>
  <c r="AK108" i="1"/>
  <c r="AJ107" i="1"/>
  <c r="AK107" i="1"/>
  <c r="AJ106" i="1"/>
  <c r="AJ105" i="1"/>
  <c r="AN105" i="1"/>
  <c r="AJ104" i="1"/>
  <c r="AK104" i="1"/>
  <c r="AJ103" i="1"/>
  <c r="AN103" i="1"/>
  <c r="AJ102" i="1"/>
  <c r="AJ101" i="1"/>
  <c r="AK101" i="1"/>
  <c r="AJ100" i="1"/>
  <c r="AM100" i="1"/>
  <c r="AJ99" i="1"/>
  <c r="AN99" i="1"/>
  <c r="AJ98" i="1"/>
  <c r="AK98" i="1"/>
  <c r="AJ97" i="1"/>
  <c r="AN97" i="1"/>
  <c r="AJ96" i="1"/>
  <c r="AK96" i="1"/>
  <c r="AJ95" i="1"/>
  <c r="AM95" i="1"/>
  <c r="AJ94" i="1"/>
  <c r="AL94" i="1"/>
  <c r="AJ93" i="1"/>
  <c r="AJ92" i="1"/>
  <c r="AJ91" i="1"/>
  <c r="AL91" i="1"/>
  <c r="AJ90" i="1"/>
  <c r="AJ89" i="1"/>
  <c r="AK89" i="1"/>
  <c r="AJ88" i="1"/>
  <c r="AN88" i="1"/>
  <c r="AO88" i="1"/>
  <c r="AJ87" i="1"/>
  <c r="AM87" i="1"/>
  <c r="AJ86" i="1"/>
  <c r="AN86" i="1"/>
  <c r="AJ85" i="1"/>
  <c r="AM85" i="1"/>
  <c r="AJ84" i="1"/>
  <c r="AL84" i="1"/>
  <c r="AJ83" i="1"/>
  <c r="AN83" i="1"/>
  <c r="AJ82" i="1"/>
  <c r="AM82" i="1"/>
  <c r="AJ81" i="1"/>
  <c r="AM81" i="1"/>
  <c r="AJ80" i="1"/>
  <c r="AK80" i="1"/>
  <c r="AJ79" i="1"/>
  <c r="AL79" i="1"/>
  <c r="AJ78" i="1"/>
  <c r="AN78" i="1"/>
  <c r="AJ77" i="1"/>
  <c r="AJ76" i="1"/>
  <c r="AJ75" i="1"/>
  <c r="AL75" i="1"/>
  <c r="AJ74" i="1"/>
  <c r="AN74" i="1"/>
  <c r="AJ73" i="1"/>
  <c r="AL73" i="1"/>
  <c r="AJ72" i="1"/>
  <c r="AN72" i="1"/>
  <c r="AO72" i="1"/>
  <c r="AJ71" i="1"/>
  <c r="AK71" i="1"/>
  <c r="AJ70" i="1"/>
  <c r="AN70" i="1"/>
  <c r="AJ69" i="1"/>
  <c r="AK69" i="1"/>
  <c r="AJ68" i="1"/>
  <c r="AN68" i="1"/>
  <c r="AJ67" i="1"/>
  <c r="AN67" i="1"/>
  <c r="AJ66" i="1"/>
  <c r="AL66" i="1"/>
  <c r="AJ65" i="1"/>
  <c r="AJ64" i="1"/>
  <c r="AK64" i="1"/>
  <c r="AJ63" i="1"/>
  <c r="AM63" i="1"/>
  <c r="AJ62" i="1"/>
  <c r="AK62" i="1"/>
  <c r="AJ61" i="1"/>
  <c r="AJ60" i="1"/>
  <c r="AJ59" i="1"/>
  <c r="AM59" i="1"/>
  <c r="AJ58" i="1"/>
  <c r="AN58" i="1"/>
  <c r="AJ57" i="1"/>
  <c r="AK57" i="1"/>
  <c r="AJ56" i="1"/>
  <c r="AN56" i="1"/>
  <c r="AJ55" i="1"/>
  <c r="AM55" i="1"/>
  <c r="AJ54" i="1"/>
  <c r="AJ53" i="1"/>
  <c r="AK53" i="1"/>
  <c r="AJ52" i="1"/>
  <c r="AL52" i="1"/>
  <c r="AJ51" i="1"/>
  <c r="AM51" i="1"/>
  <c r="AJ50" i="1"/>
  <c r="AN50" i="1"/>
  <c r="AO50" i="1"/>
  <c r="AJ49" i="1"/>
  <c r="AN49" i="1"/>
  <c r="AJ48" i="1"/>
  <c r="AL48" i="1"/>
  <c r="AJ47" i="1"/>
  <c r="AL47" i="1"/>
  <c r="AJ46" i="1"/>
  <c r="AK46" i="1"/>
  <c r="AJ45" i="1"/>
  <c r="AN45" i="1"/>
  <c r="AJ44" i="1"/>
  <c r="AJ43" i="1"/>
  <c r="AN43" i="1"/>
  <c r="AO43" i="1"/>
  <c r="AJ42" i="1"/>
  <c r="AJ41" i="1"/>
  <c r="AJ40" i="1"/>
  <c r="AK40" i="1"/>
  <c r="AJ39" i="1"/>
  <c r="AM39" i="1"/>
  <c r="AJ38" i="1"/>
  <c r="AM38" i="1"/>
  <c r="AJ37" i="1"/>
  <c r="AL37" i="1"/>
  <c r="AJ36" i="1"/>
  <c r="AK36" i="1"/>
  <c r="AJ35" i="1"/>
  <c r="AK35" i="1"/>
  <c r="AJ34" i="1"/>
  <c r="AM34" i="1"/>
  <c r="AJ33" i="1"/>
  <c r="AN33" i="1"/>
  <c r="AJ32" i="1"/>
  <c r="AJ31" i="1"/>
  <c r="AK31" i="1"/>
  <c r="AJ30" i="1"/>
  <c r="AJ29" i="1"/>
  <c r="AJ28" i="1"/>
  <c r="AN28" i="1"/>
  <c r="AJ27" i="1"/>
  <c r="AM27" i="1"/>
  <c r="AJ26" i="1"/>
  <c r="AN26" i="1"/>
  <c r="AO26" i="1"/>
  <c r="AJ25" i="1"/>
  <c r="AM25" i="1"/>
  <c r="AJ24" i="1"/>
  <c r="AK24" i="1"/>
  <c r="AJ23" i="1"/>
  <c r="AL23" i="1"/>
  <c r="AJ22" i="1"/>
  <c r="AN22" i="1"/>
  <c r="AJ21" i="1"/>
  <c r="AN21" i="1"/>
  <c r="AJ20" i="1"/>
  <c r="AK20" i="1"/>
  <c r="AJ19" i="1"/>
  <c r="AK19" i="1"/>
  <c r="AJ18" i="1"/>
  <c r="AJ17" i="1"/>
  <c r="AK17" i="1"/>
  <c r="AJ16" i="1"/>
  <c r="AJ15" i="1"/>
  <c r="AM15" i="1"/>
  <c r="AJ14" i="1"/>
  <c r="AN14" i="1"/>
  <c r="AJ13" i="1"/>
  <c r="AJ12" i="1"/>
  <c r="AN12" i="1"/>
  <c r="AJ11" i="1"/>
  <c r="AM11" i="1"/>
  <c r="AJ10" i="1"/>
  <c r="AJ9" i="1"/>
  <c r="AN9" i="1"/>
  <c r="AJ8" i="1"/>
  <c r="AM8" i="1"/>
  <c r="AJ7" i="1"/>
  <c r="AM7" i="1"/>
  <c r="AJ6" i="1"/>
  <c r="AJ5" i="1"/>
  <c r="AK5" i="1"/>
  <c r="AJ1592" i="1"/>
  <c r="AJ1591" i="1"/>
  <c r="AK1591" i="1"/>
  <c r="AJ1590" i="1"/>
  <c r="AM1590" i="1"/>
  <c r="AJ1589" i="1"/>
  <c r="AL1589" i="1"/>
  <c r="AJ1588" i="1"/>
  <c r="AK1588" i="1"/>
  <c r="AJ1587" i="1"/>
  <c r="AM1587" i="1"/>
  <c r="AJ1586" i="1"/>
  <c r="AN1586" i="1"/>
  <c r="AJ1585" i="1"/>
  <c r="AN1585" i="1"/>
  <c r="AJ1584" i="1"/>
  <c r="AN1584" i="1"/>
  <c r="AJ4" i="1"/>
  <c r="AN4" i="1"/>
  <c r="AN2948" i="1"/>
  <c r="AO2948" i="1"/>
  <c r="AM2928" i="1"/>
  <c r="AK1615" i="1"/>
  <c r="AK2839" i="1"/>
  <c r="AN1208" i="1"/>
  <c r="AK1558" i="1"/>
  <c r="AL2857" i="1"/>
  <c r="AK2154" i="1"/>
  <c r="AL2796" i="1"/>
  <c r="AK1711" i="1"/>
  <c r="AM2857" i="1"/>
  <c r="AN2857" i="1"/>
  <c r="AO2857" i="1"/>
  <c r="AK2795" i="1"/>
  <c r="AK1722" i="1"/>
  <c r="AN1997" i="1"/>
  <c r="AL2511" i="1"/>
  <c r="AM2240" i="1"/>
  <c r="AL2904" i="1"/>
  <c r="AK1997" i="1"/>
  <c r="AN2367" i="1"/>
  <c r="AL2756" i="1"/>
  <c r="AM2430" i="1"/>
  <c r="AN2456" i="1"/>
  <c r="AL2916" i="1"/>
  <c r="AM1997" i="1"/>
  <c r="AL2288" i="1"/>
  <c r="AN2876" i="1"/>
  <c r="AL1663" i="1"/>
  <c r="AN1522" i="1"/>
  <c r="AN1663" i="1"/>
  <c r="AL2678" i="1"/>
  <c r="AM2131" i="1"/>
  <c r="AK2131" i="1"/>
  <c r="AL2335" i="1"/>
  <c r="AN2335" i="1"/>
  <c r="AK2335" i="1"/>
  <c r="AM2335" i="1"/>
  <c r="AK2651" i="1"/>
  <c r="AK1807" i="1"/>
  <c r="AM1862" i="1"/>
  <c r="AK1862" i="1"/>
  <c r="AM2358" i="1"/>
  <c r="AN1862" i="1"/>
  <c r="AO1862" i="1"/>
  <c r="AM1964" i="1"/>
  <c r="AL1964" i="1"/>
  <c r="AN2240" i="1"/>
  <c r="AK2456" i="1"/>
  <c r="AM2728" i="1"/>
  <c r="AK2799" i="1"/>
  <c r="AM2253" i="1"/>
  <c r="AM2547" i="1"/>
  <c r="AN2772" i="1"/>
  <c r="AN2842" i="1"/>
  <c r="AO2842" i="1"/>
  <c r="AK1819" i="1"/>
  <c r="AK2237" i="1"/>
  <c r="AM1752" i="1"/>
  <c r="AL2086" i="1"/>
  <c r="AK2208" i="1"/>
  <c r="AN2208" i="1"/>
  <c r="AK2823" i="1"/>
  <c r="AN2823" i="1"/>
  <c r="AL2823" i="1"/>
  <c r="AM2823" i="1"/>
  <c r="AM2228" i="1"/>
  <c r="AL2806" i="1"/>
  <c r="AK1670" i="1"/>
  <c r="AK2495" i="1"/>
  <c r="AM1915" i="1"/>
  <c r="AK2677" i="1"/>
  <c r="AL2677" i="1"/>
  <c r="AN2677" i="1"/>
  <c r="AO2677" i="1"/>
  <c r="AL2749" i="1"/>
  <c r="AM2843" i="1"/>
  <c r="AN2904" i="1"/>
  <c r="AM2949" i="1"/>
  <c r="AK2861" i="1"/>
  <c r="AK2631" i="1"/>
  <c r="AK2850" i="1"/>
  <c r="AN2901" i="1"/>
  <c r="AK2908" i="1"/>
  <c r="AM2006" i="1"/>
  <c r="AN2006" i="1"/>
  <c r="AK2057" i="1"/>
  <c r="AN2057" i="1"/>
  <c r="AL1670" i="1"/>
  <c r="AN1695" i="1"/>
  <c r="AN1960" i="1"/>
  <c r="AK1960" i="1"/>
  <c r="AL1771" i="1"/>
  <c r="AM2052" i="1"/>
  <c r="AK2253" i="1"/>
  <c r="AL2253" i="1"/>
  <c r="AK2775" i="1"/>
  <c r="AL2775" i="1"/>
  <c r="AM2775" i="1"/>
  <c r="AN2775" i="1"/>
  <c r="AN2343" i="1"/>
  <c r="AL2343" i="1"/>
  <c r="AK2343" i="1"/>
  <c r="AL2359" i="1"/>
  <c r="AK2359" i="1"/>
  <c r="AN2359" i="1"/>
  <c r="AM2359" i="1"/>
  <c r="AM2143" i="1"/>
  <c r="AM2208" i="1"/>
  <c r="AM2256" i="1"/>
  <c r="AN1771" i="1"/>
  <c r="AK1939" i="1"/>
  <c r="AL2544" i="1"/>
  <c r="AN2468" i="1"/>
  <c r="AK2709" i="1"/>
  <c r="AK2752" i="1"/>
  <c r="AN2571" i="1"/>
  <c r="AO2571" i="1"/>
  <c r="AM2487" i="1"/>
  <c r="AK2535" i="1"/>
  <c r="AM2651" i="1"/>
  <c r="AL2662" i="1"/>
  <c r="AM2683" i="1"/>
  <c r="AM2677" i="1"/>
  <c r="AM2712" i="1"/>
  <c r="AN2758" i="1"/>
  <c r="AO2758" i="1"/>
  <c r="AM2811" i="1"/>
  <c r="AL2811" i="1"/>
  <c r="AK2288" i="1"/>
  <c r="AM2456" i="1"/>
  <c r="AN2362" i="1"/>
  <c r="AO2362" i="1"/>
  <c r="AN2562" i="1"/>
  <c r="AN2651" i="1"/>
  <c r="AN2811" i="1"/>
  <c r="AN2535" i="1"/>
  <c r="AN2711" i="1"/>
  <c r="AO2711" i="1"/>
  <c r="AL2758" i="1"/>
  <c r="AN2870" i="1"/>
  <c r="AN2916" i="1"/>
  <c r="AN2601" i="1"/>
  <c r="AO2601" i="1"/>
  <c r="AN2680" i="1"/>
  <c r="AL1699" i="1"/>
  <c r="AN1699" i="1"/>
  <c r="AM1711" i="1"/>
  <c r="AK1699" i="1"/>
  <c r="AL1915" i="1"/>
  <c r="AL1960" i="1"/>
  <c r="AN1964" i="1"/>
  <c r="AK2031" i="1"/>
  <c r="AM2471" i="1"/>
  <c r="AN1819" i="1"/>
  <c r="AL1819" i="1"/>
  <c r="AN2079" i="1"/>
  <c r="AK1964" i="1"/>
  <c r="AK1915" i="1"/>
  <c r="AK2006" i="1"/>
  <c r="AL2006" i="1"/>
  <c r="AK2079" i="1"/>
  <c r="AL2079" i="1"/>
  <c r="AL2204" i="1"/>
  <c r="AL2157" i="1"/>
  <c r="AK2355" i="1"/>
  <c r="AK2128" i="1"/>
  <c r="AL2323" i="1"/>
  <c r="AM2492" i="1"/>
  <c r="AK2659" i="1"/>
  <c r="AN2410" i="1"/>
  <c r="AK2410" i="1"/>
  <c r="AM2410" i="1"/>
  <c r="AL2410" i="1"/>
  <c r="AL2179" i="1"/>
  <c r="AM2288" i="1"/>
  <c r="AM2434" i="1"/>
  <c r="AN2434" i="1"/>
  <c r="AN2704" i="1"/>
  <c r="AK2192" i="1"/>
  <c r="AM2223" i="1"/>
  <c r="AN2154" i="1"/>
  <c r="AL2352" i="1"/>
  <c r="AL2392" i="1"/>
  <c r="AK2445" i="1"/>
  <c r="AN2726" i="1"/>
  <c r="AO2726" i="1"/>
  <c r="AK2726" i="1"/>
  <c r="AM2726" i="1"/>
  <c r="AL2726" i="1"/>
  <c r="AM2631" i="1"/>
  <c r="AM2630" i="1"/>
  <c r="AN2630" i="1"/>
  <c r="AL2660" i="1"/>
  <c r="AN2660" i="1"/>
  <c r="AK2707" i="1"/>
  <c r="AM2660" i="1"/>
  <c r="AN2699" i="1"/>
  <c r="AM2759" i="1"/>
  <c r="AK2763" i="1"/>
  <c r="AM2763" i="1"/>
  <c r="AN2763" i="1"/>
  <c r="AL2763" i="1"/>
  <c r="AK2586" i="1"/>
  <c r="AM2750" i="1"/>
  <c r="AK2733" i="1"/>
  <c r="AM2535" i="1"/>
  <c r="AL2563" i="1"/>
  <c r="AL2606" i="1"/>
  <c r="AN2619" i="1"/>
  <c r="AM2619" i="1"/>
  <c r="AK2619" i="1"/>
  <c r="AL2614" i="1"/>
  <c r="AN2631" i="1"/>
  <c r="AM2711" i="1"/>
  <c r="AK2878" i="1"/>
  <c r="AL2822" i="1"/>
  <c r="AM2916" i="1"/>
  <c r="AK2924" i="1"/>
  <c r="AN2822" i="1"/>
  <c r="AL2711" i="1"/>
  <c r="AN1694" i="1"/>
  <c r="AK1694" i="1"/>
  <c r="AL1694" i="1"/>
  <c r="AM1694" i="1"/>
  <c r="AK1706" i="1"/>
  <c r="AM1855" i="1"/>
  <c r="AL1722" i="1"/>
  <c r="AL1903" i="1"/>
  <c r="AM1948" i="1"/>
  <c r="AM1722" i="1"/>
  <c r="AM1771" i="1"/>
  <c r="AM1839" i="1"/>
  <c r="AM1861" i="1"/>
  <c r="AN1861" i="1"/>
  <c r="AK1889" i="1"/>
  <c r="AK1903" i="1"/>
  <c r="AK1762" i="1"/>
  <c r="AM1903" i="1"/>
  <c r="AL1982" i="1"/>
  <c r="AN1982" i="1"/>
  <c r="AO1982" i="1"/>
  <c r="AL2251" i="1"/>
  <c r="AM2251" i="1"/>
  <c r="AM1986" i="1"/>
  <c r="AN2052" i="1"/>
  <c r="AO2052" i="1"/>
  <c r="AM2057" i="1"/>
  <c r="AL2107" i="1"/>
  <c r="AK2107" i="1"/>
  <c r="AM2127" i="1"/>
  <c r="AL2001" i="1"/>
  <c r="AN2230" i="1"/>
  <c r="AO2230" i="1"/>
  <c r="AK2067" i="1"/>
  <c r="AL2057" i="1"/>
  <c r="AM2092" i="1"/>
  <c r="AN2107" i="1"/>
  <c r="AN2143" i="1"/>
  <c r="AL2143" i="1"/>
  <c r="AL2154" i="1"/>
  <c r="AL2192" i="1"/>
  <c r="AN2196" i="1"/>
  <c r="AM2192" i="1"/>
  <c r="AK2240" i="1"/>
  <c r="AM2315" i="1"/>
  <c r="AM2343" i="1"/>
  <c r="AN2283" i="1"/>
  <c r="AN2399" i="1"/>
  <c r="AO2399" i="1"/>
  <c r="AN2403" i="1"/>
  <c r="AM2403" i="1"/>
  <c r="AK2271" i="1"/>
  <c r="AL2403" i="1"/>
  <c r="AL2399" i="1"/>
  <c r="AN2323" i="1"/>
  <c r="AM2452" i="1"/>
  <c r="AN2452" i="1"/>
  <c r="AL2452" i="1"/>
  <c r="AK2358" i="1"/>
  <c r="AM2539" i="1"/>
  <c r="AN2539" i="1"/>
  <c r="AK2539" i="1"/>
  <c r="AK2520" i="1"/>
  <c r="AL2520" i="1"/>
  <c r="AM2483" i="1"/>
  <c r="AM2367" i="1"/>
  <c r="AL2367" i="1"/>
  <c r="AL2472" i="1"/>
  <c r="AM2608" i="1"/>
  <c r="AL2608" i="1"/>
  <c r="AN2608" i="1"/>
  <c r="AO2608" i="1"/>
  <c r="AM2570" i="1"/>
  <c r="AN2586" i="1"/>
  <c r="AM2587" i="1"/>
  <c r="AN2587" i="1"/>
  <c r="AO2587" i="1"/>
  <c r="AN2503" i="1"/>
  <c r="AN2544" i="1"/>
  <c r="AK2570" i="1"/>
  <c r="AM2586" i="1"/>
  <c r="AM2662" i="1"/>
  <c r="AN2570" i="1"/>
  <c r="AN2664" i="1"/>
  <c r="AO2664" i="1"/>
  <c r="AK2664" i="1"/>
  <c r="AM2664" i="1"/>
  <c r="AK2780" i="1"/>
  <c r="AL2780" i="1"/>
  <c r="AN2780" i="1"/>
  <c r="AL2727" i="1"/>
  <c r="AN2715" i="1"/>
  <c r="AN2871" i="1"/>
  <c r="AM2871" i="1"/>
  <c r="AL2871" i="1"/>
  <c r="AK2871" i="1"/>
  <c r="AL2868" i="1"/>
  <c r="AK2715" i="1"/>
  <c r="AK2727" i="1"/>
  <c r="AL2892" i="1"/>
  <c r="AM2839" i="1"/>
  <c r="AM2938" i="1"/>
  <c r="AK2899" i="1"/>
  <c r="AL2919" i="1"/>
  <c r="AN2938" i="1"/>
  <c r="AL2899" i="1"/>
  <c r="AK2904" i="1"/>
  <c r="AN2806" i="1"/>
  <c r="AN2951" i="1"/>
  <c r="AN2836" i="1"/>
  <c r="AK2602" i="1"/>
  <c r="AL2745" i="1"/>
  <c r="AK2639" i="1"/>
  <c r="AM1891" i="1"/>
  <c r="AN1795" i="1"/>
  <c r="AK2798" i="1"/>
  <c r="AN2487" i="1"/>
  <c r="AN2228" i="1"/>
  <c r="AK2092" i="1"/>
  <c r="AK2560" i="1"/>
  <c r="AK1891" i="1"/>
  <c r="AM2034" i="1"/>
  <c r="AL2681" i="1"/>
  <c r="AL2274" i="1"/>
  <c r="AL2799" i="1"/>
  <c r="AM1795" i="1"/>
  <c r="AK2229" i="1"/>
  <c r="AN2560" i="1"/>
  <c r="AO2560" i="1"/>
  <c r="AN2443" i="1"/>
  <c r="AL2839" i="1"/>
  <c r="AM2681" i="1"/>
  <c r="AM2323" i="1"/>
  <c r="AL2947" i="1"/>
  <c r="AK2681" i="1"/>
  <c r="AM2947" i="1"/>
  <c r="AL2579" i="1"/>
  <c r="AM2638" i="1"/>
  <c r="AL2486" i="1"/>
  <c r="AK2750" i="1"/>
  <c r="AM2601" i="1"/>
  <c r="AM2579" i="1"/>
  <c r="AN2638" i="1"/>
  <c r="AO2638" i="1"/>
  <c r="AM1746" i="1"/>
  <c r="AK2487" i="1"/>
  <c r="AK2894" i="1"/>
  <c r="AM2560" i="1"/>
  <c r="AM2114" i="1"/>
  <c r="AM2602" i="1"/>
  <c r="AN1891" i="1"/>
  <c r="AO1891" i="1"/>
  <c r="AM2894" i="1"/>
  <c r="AL2750" i="1"/>
  <c r="AK2563" i="1"/>
  <c r="AK2579" i="1"/>
  <c r="AK2638" i="1"/>
  <c r="AM2229" i="1"/>
  <c r="AM2443" i="1"/>
  <c r="AN2322" i="1"/>
  <c r="AL2322" i="1"/>
  <c r="AL2894" i="1"/>
  <c r="AM2275" i="1"/>
  <c r="AK2443" i="1"/>
  <c r="AN2092" i="1"/>
  <c r="AN1939" i="1"/>
  <c r="AN1546" i="1"/>
  <c r="AM2258" i="1"/>
  <c r="AN2131" i="1"/>
  <c r="AN2035" i="1"/>
  <c r="AL2019" i="1"/>
  <c r="AN2563" i="1"/>
  <c r="AO2563" i="1"/>
  <c r="AL1795" i="1"/>
  <c r="AL2654" i="1"/>
  <c r="AN2200" i="1"/>
  <c r="AO2200" i="1"/>
  <c r="AL2178" i="1"/>
  <c r="AL2601" i="1"/>
  <c r="AN2578" i="1"/>
  <c r="AK1923" i="1"/>
  <c r="AK2515" i="1"/>
  <c r="AM2179" i="1"/>
  <c r="AK2165" i="1"/>
  <c r="AM2019" i="1"/>
  <c r="AL2836" i="1"/>
  <c r="AK2836" i="1"/>
  <c r="AL2228" i="1"/>
  <c r="AN2515" i="1"/>
  <c r="AN2371" i="1"/>
  <c r="AK2302" i="1"/>
  <c r="AL2388" i="1"/>
  <c r="AL1731" i="1"/>
  <c r="AK2275" i="1"/>
  <c r="AM2749" i="1"/>
  <c r="AM2655" i="1"/>
  <c r="AM2502" i="1"/>
  <c r="AK1982" i="1"/>
  <c r="AK2035" i="1"/>
  <c r="AL2515" i="1"/>
  <c r="AK2179" i="1"/>
  <c r="AM2388" i="1"/>
  <c r="AN2275" i="1"/>
  <c r="AO2275" i="1"/>
  <c r="AN2947" i="1"/>
  <c r="AN2799" i="1"/>
  <c r="AO2799" i="1"/>
  <c r="AM1731" i="1"/>
  <c r="AM2035" i="1"/>
  <c r="AK2388" i="1"/>
  <c r="AK1938" i="1"/>
  <c r="AK1746" i="1"/>
  <c r="AK2468" i="1"/>
  <c r="AN2341" i="1"/>
  <c r="AM2509" i="1"/>
  <c r="AN2859" i="1"/>
  <c r="AN2940" i="1"/>
  <c r="AK2761" i="1"/>
  <c r="AL1450" i="1"/>
  <c r="AN919" i="1"/>
  <c r="AM1522" i="1"/>
  <c r="AK1498" i="1"/>
  <c r="AM1803" i="1"/>
  <c r="AN1401" i="1"/>
  <c r="AK1329" i="1"/>
  <c r="AL1353" i="1"/>
  <c r="AN1670" i="1"/>
  <c r="AN1746" i="1"/>
  <c r="AK1651" i="1"/>
  <c r="AM1546" i="1"/>
  <c r="AK1401" i="1"/>
  <c r="AN1651" i="1"/>
  <c r="AM2464" i="1"/>
  <c r="AM2152" i="1"/>
  <c r="AL1984" i="1"/>
  <c r="AM2303" i="1"/>
  <c r="AL2202" i="1"/>
  <c r="AL2470" i="1"/>
  <c r="AK2049" i="1"/>
  <c r="AL2221" i="1"/>
  <c r="AM2841" i="1"/>
  <c r="AK1840" i="1"/>
  <c r="AL2389" i="1"/>
  <c r="AN2486" i="1"/>
  <c r="AN2446" i="1"/>
  <c r="AN2354" i="1"/>
  <c r="AK2250" i="1"/>
  <c r="AK2486" i="1"/>
  <c r="AN2130" i="1"/>
  <c r="AM2066" i="1"/>
  <c r="AN2457" i="1"/>
  <c r="AL2354" i="1"/>
  <c r="AM1886" i="1"/>
  <c r="AK2614" i="1"/>
  <c r="AM2503" i="1"/>
  <c r="AK2457" i="1"/>
  <c r="AN2301" i="1"/>
  <c r="AK2354" i="1"/>
  <c r="AM2344" i="1"/>
  <c r="AK2538" i="1"/>
  <c r="AN2302" i="1"/>
  <c r="AO2302" i="1"/>
  <c r="AM1496" i="1"/>
  <c r="AL1818" i="1"/>
  <c r="AM2197" i="1"/>
  <c r="AN2055" i="1"/>
  <c r="AK1842" i="1"/>
  <c r="AM1544" i="1"/>
  <c r="AK919" i="1"/>
  <c r="AK1337" i="1"/>
  <c r="AL1329" i="1"/>
  <c r="AL1377" i="1"/>
  <c r="AM1353" i="1"/>
  <c r="AK1450" i="1"/>
  <c r="AM1767" i="1"/>
  <c r="AN1254" i="1"/>
  <c r="AK2093" i="1"/>
  <c r="AN1855" i="1"/>
  <c r="AL1730" i="1"/>
  <c r="AL2230" i="1"/>
  <c r="AK2322" i="1"/>
  <c r="AM2469" i="1"/>
  <c r="AM2362" i="1"/>
  <c r="AL2431" i="1"/>
  <c r="AM2274" i="1"/>
  <c r="AN2066" i="1"/>
  <c r="AN2020" i="1"/>
  <c r="AK2130" i="1"/>
  <c r="AL2546" i="1"/>
  <c r="AN2798" i="1"/>
  <c r="AK2301" i="1"/>
  <c r="AM2020" i="1"/>
  <c r="AN2108" i="1"/>
  <c r="AK1802" i="1"/>
  <c r="AK2806" i="1"/>
  <c r="AM2538" i="1"/>
  <c r="AN1529" i="1"/>
  <c r="AM990" i="1"/>
  <c r="AL990" i="1"/>
  <c r="AN990" i="1"/>
  <c r="AO990" i="1"/>
  <c r="AM1352" i="1"/>
  <c r="AL1352" i="1"/>
  <c r="AN1433" i="1"/>
  <c r="AN1457" i="1"/>
  <c r="AM1457" i="1"/>
  <c r="AN1505" i="1"/>
  <c r="AO1505" i="1"/>
  <c r="AM1553" i="1"/>
  <c r="AN1553" i="1"/>
  <c r="AM1613" i="1"/>
  <c r="AK1613" i="1"/>
  <c r="AN1613" i="1"/>
  <c r="AL1636" i="1"/>
  <c r="AM1636" i="1"/>
  <c r="AL1698" i="1"/>
  <c r="AK1698" i="1"/>
  <c r="AM1747" i="1"/>
  <c r="AN1747" i="1"/>
  <c r="AL1747" i="1"/>
  <c r="AN1778" i="1"/>
  <c r="AL1778" i="1"/>
  <c r="AL1794" i="1"/>
  <c r="AN1794" i="1"/>
  <c r="AK1898" i="1"/>
  <c r="AN1898" i="1"/>
  <c r="AN1914" i="1"/>
  <c r="AO1914" i="1"/>
  <c r="AM1914" i="1"/>
  <c r="AL1970" i="1"/>
  <c r="AK2007" i="1"/>
  <c r="AM2178" i="1"/>
  <c r="AK2178" i="1"/>
  <c r="AL2258" i="1"/>
  <c r="AN2258" i="1"/>
  <c r="AO2258" i="1"/>
  <c r="AN2514" i="1"/>
  <c r="AK2514" i="1"/>
  <c r="AN2654" i="1"/>
  <c r="AM2654" i="1"/>
  <c r="AN2678" i="1"/>
  <c r="AM2678" i="1"/>
  <c r="AK2705" i="1"/>
  <c r="AM2705" i="1"/>
  <c r="AN2705" i="1"/>
  <c r="AN2707" i="1"/>
  <c r="AO2707" i="1"/>
  <c r="AM2707" i="1"/>
  <c r="AN2727" i="1"/>
  <c r="AM2727" i="1"/>
  <c r="AL2746" i="1"/>
  <c r="AM2746" i="1"/>
  <c r="AM2774" i="1"/>
  <c r="AN2774" i="1"/>
  <c r="AL2774" i="1"/>
  <c r="AK2782" i="1"/>
  <c r="AL2782" i="1"/>
  <c r="AL2840" i="1"/>
  <c r="AK2840" i="1"/>
  <c r="AK2854" i="1"/>
  <c r="AM2854" i="1"/>
  <c r="AL2854" i="1"/>
  <c r="AM2870" i="1"/>
  <c r="AL2870" i="1"/>
  <c r="AN2878" i="1"/>
  <c r="AL2878" i="1"/>
  <c r="AN2899" i="1"/>
  <c r="AO2899" i="1"/>
  <c r="AM2899" i="1"/>
  <c r="AK2917" i="1"/>
  <c r="AN2917" i="1"/>
  <c r="AM2917" i="1"/>
  <c r="AL2917" i="1"/>
  <c r="AK2926" i="1"/>
  <c r="AL2926" i="1"/>
  <c r="AN1110" i="1"/>
  <c r="AM1110" i="1"/>
  <c r="AN1604" i="1"/>
  <c r="AM1604" i="1"/>
  <c r="AK1604" i="1"/>
  <c r="AK1723" i="1"/>
  <c r="AN2165" i="1"/>
  <c r="AL2165" i="1"/>
  <c r="AL2209" i="1"/>
  <c r="AN2229" i="1"/>
  <c r="AK1855" i="1"/>
  <c r="AL1767" i="1"/>
  <c r="AK2446" i="1"/>
  <c r="AK2274" i="1"/>
  <c r="AK2094" i="1"/>
  <c r="AL2707" i="1"/>
  <c r="AL1842" i="1"/>
  <c r="AN2840" i="1"/>
  <c r="AN2746" i="1"/>
  <c r="AM1400" i="1"/>
  <c r="AN1183" i="1"/>
  <c r="AM1473" i="1"/>
  <c r="AM1545" i="1"/>
  <c r="AN1545" i="1"/>
  <c r="AK1545" i="1"/>
  <c r="AM1650" i="1"/>
  <c r="AL1650" i="1"/>
  <c r="AN1650" i="1"/>
  <c r="AO1650" i="1"/>
  <c r="AN2209" i="1"/>
  <c r="AO2209" i="1"/>
  <c r="AL1826" i="1"/>
  <c r="AN2137" i="1"/>
  <c r="AM2094" i="1"/>
  <c r="AL2020" i="1"/>
  <c r="AK1778" i="1"/>
  <c r="AK1767" i="1"/>
  <c r="AL2705" i="1"/>
  <c r="AK1826" i="1"/>
  <c r="AK2949" i="1"/>
  <c r="AK1949" i="1"/>
  <c r="AN2614" i="1"/>
  <c r="AK2630" i="1"/>
  <c r="AM1983" i="1"/>
  <c r="AK2034" i="1"/>
  <c r="AK1679" i="1"/>
  <c r="AL2419" i="1"/>
  <c r="AN2419" i="1"/>
  <c r="AO2419" i="1"/>
  <c r="AN2522" i="1"/>
  <c r="AL2201" i="1"/>
  <c r="AM1826" i="1"/>
  <c r="AL2250" i="1"/>
  <c r="AK1983" i="1"/>
  <c r="AK2155" i="1"/>
  <c r="AL2093" i="1"/>
  <c r="AK1730" i="1"/>
  <c r="AM2230" i="1"/>
  <c r="AN1706" i="1"/>
  <c r="AM2822" i="1"/>
  <c r="AL2130" i="1"/>
  <c r="AL1949" i="1"/>
  <c r="AM2115" i="1"/>
  <c r="AL2034" i="1"/>
  <c r="AN1679" i="1"/>
  <c r="AO1679" i="1"/>
  <c r="AM1679" i="1"/>
  <c r="AM2431" i="1"/>
  <c r="AK2197" i="1"/>
  <c r="AL2469" i="1"/>
  <c r="AM2419" i="1"/>
  <c r="AM2522" i="1"/>
  <c r="AK2344" i="1"/>
  <c r="AM2201" i="1"/>
  <c r="AM2302" i="1"/>
  <c r="AN2250" i="1"/>
  <c r="AO2250" i="1"/>
  <c r="AL2102" i="1"/>
  <c r="AN2115" i="1"/>
  <c r="AK1747" i="1"/>
  <c r="AK2678" i="1"/>
  <c r="AM1842" i="1"/>
  <c r="AN1818" i="1"/>
  <c r="AO1818" i="1"/>
  <c r="AK2546" i="1"/>
  <c r="AM1778" i="1"/>
  <c r="AL1965" i="1"/>
  <c r="AL2602" i="1"/>
  <c r="AM2782" i="1"/>
  <c r="AN2854" i="1"/>
  <c r="AO2854" i="1"/>
  <c r="AM2093" i="1"/>
  <c r="AL1983" i="1"/>
  <c r="AM2007" i="1"/>
  <c r="AM1730" i="1"/>
  <c r="AL2406" i="1"/>
  <c r="AK2469" i="1"/>
  <c r="AL2362" i="1"/>
  <c r="AK2431" i="1"/>
  <c r="AK2201" i="1"/>
  <c r="AK2115" i="1"/>
  <c r="AM1794" i="1"/>
  <c r="AK2389" i="1"/>
  <c r="AM2389" i="1"/>
  <c r="AL2587" i="1"/>
  <c r="AL2798" i="1"/>
  <c r="AM1698" i="1"/>
  <c r="AK2522" i="1"/>
  <c r="AM1723" i="1"/>
  <c r="AK2108" i="1"/>
  <c r="AK2503" i="1"/>
  <c r="AL2949" i="1"/>
  <c r="AM2514" i="1"/>
  <c r="AM2055" i="1"/>
  <c r="AM1898" i="1"/>
  <c r="AL2066" i="1"/>
  <c r="AK2774" i="1"/>
  <c r="AK2746" i="1"/>
  <c r="AM2546" i="1"/>
  <c r="AN2538" i="1"/>
  <c r="AN2926" i="1"/>
  <c r="AK1457" i="1"/>
  <c r="AL1655" i="1"/>
  <c r="AM2454" i="1"/>
  <c r="AK1014" i="1"/>
  <c r="AN1070" i="1"/>
  <c r="AO1070" i="1"/>
  <c r="AK1400" i="1"/>
  <c r="AL1630" i="1"/>
  <c r="AK1650" i="1"/>
  <c r="AK1577" i="1"/>
  <c r="AK1352" i="1"/>
  <c r="AL1110" i="1"/>
  <c r="AL1604" i="1"/>
  <c r="AL1400" i="1"/>
  <c r="AM1231" i="1"/>
  <c r="AL1613" i="1"/>
  <c r="AN1636" i="1"/>
  <c r="AM1630" i="1"/>
  <c r="AK1167" i="1"/>
  <c r="AN1159" i="1"/>
  <c r="AN1231" i="1"/>
  <c r="AK1481" i="1"/>
  <c r="AM1655" i="1"/>
  <c r="AL1038" i="1"/>
  <c r="AN3271" i="1"/>
  <c r="AL1841" i="1"/>
  <c r="AK1710" i="1"/>
  <c r="AL3271" i="1"/>
  <c r="AN1649" i="1"/>
  <c r="AK3188" i="1"/>
  <c r="AM1172" i="1"/>
  <c r="AL1365" i="1"/>
  <c r="AL1413" i="1"/>
  <c r="AK1172" i="1"/>
  <c r="AK1317" i="1"/>
  <c r="AM1075" i="1"/>
  <c r="AK1462" i="1"/>
  <c r="AN1462" i="1"/>
  <c r="AK1204" i="1"/>
  <c r="AL1268" i="1"/>
  <c r="AN1413" i="1"/>
  <c r="AL1172" i="1"/>
  <c r="AM1268" i="1"/>
  <c r="AK1413" i="1"/>
  <c r="AN1268" i="1"/>
  <c r="AN1615" i="1"/>
  <c r="AL1615" i="1"/>
  <c r="AL1317" i="1"/>
  <c r="AL1252" i="1"/>
  <c r="AN1220" i="1"/>
  <c r="AL1510" i="1"/>
  <c r="AM1252" i="1"/>
  <c r="AN1510" i="1"/>
  <c r="AO1510" i="1"/>
  <c r="AK1510" i="1"/>
  <c r="AN1317" i="1"/>
  <c r="AO1317" i="1"/>
  <c r="AL3118" i="1"/>
  <c r="AM757" i="1"/>
  <c r="AL1288" i="1"/>
  <c r="AK902" i="1"/>
  <c r="AM1070" i="1"/>
  <c r="AL1070" i="1"/>
  <c r="AN869" i="1"/>
  <c r="AO869" i="1"/>
  <c r="AL3182" i="1"/>
  <c r="AK3070" i="1"/>
  <c r="AK3182" i="1"/>
  <c r="AL3190" i="1"/>
  <c r="AL3214" i="1"/>
  <c r="AK3214" i="1"/>
  <c r="AL580" i="1"/>
  <c r="AM3293" i="1"/>
  <c r="AN3175" i="1"/>
  <c r="AO3175" i="1"/>
  <c r="AM3388" i="1"/>
  <c r="AM3249" i="1"/>
  <c r="AL3388" i="1"/>
  <c r="AN3281" i="1"/>
  <c r="AK3359" i="1"/>
  <c r="AN3190" i="1"/>
  <c r="AK3142" i="1"/>
  <c r="AN3182" i="1"/>
  <c r="AL3110" i="1"/>
  <c r="AN3118" i="1"/>
  <c r="AL3135" i="1"/>
  <c r="AK3176" i="1"/>
  <c r="AN3183" i="1"/>
  <c r="AO3183" i="1"/>
  <c r="AL3183" i="1"/>
  <c r="AL3159" i="1"/>
  <c r="AL3063" i="1"/>
  <c r="AN3159" i="1"/>
  <c r="AN3207" i="1"/>
  <c r="AL3207" i="1"/>
  <c r="AM3207" i="1"/>
  <c r="AM3183" i="1"/>
  <c r="AM3199" i="1"/>
  <c r="AN3111" i="1"/>
  <c r="AO3111" i="1"/>
  <c r="AM3063" i="1"/>
  <c r="AL3310" i="1"/>
  <c r="AN3135" i="1"/>
  <c r="AL894" i="1"/>
  <c r="AM413" i="1"/>
  <c r="AM461" i="1"/>
  <c r="AL509" i="1"/>
  <c r="AL558" i="1"/>
  <c r="AL726" i="1"/>
  <c r="AM750" i="1"/>
  <c r="AN750" i="1"/>
  <c r="AK798" i="1"/>
  <c r="AN822" i="1"/>
  <c r="AL822" i="1"/>
  <c r="AN943" i="1"/>
  <c r="AK991" i="1"/>
  <c r="AM991" i="1"/>
  <c r="AM1015" i="1"/>
  <c r="AL1023" i="1"/>
  <c r="AK1039" i="1"/>
  <c r="AK1063" i="1"/>
  <c r="AK1087" i="1"/>
  <c r="AK1135" i="1"/>
  <c r="AM1135" i="1"/>
  <c r="AN1135" i="1"/>
  <c r="AN1143" i="1"/>
  <c r="AL1143" i="1"/>
  <c r="AL1160" i="1"/>
  <c r="AN1160" i="1"/>
  <c r="AK1160" i="1"/>
  <c r="AM1160" i="1"/>
  <c r="AL1168" i="1"/>
  <c r="AK1184" i="1"/>
  <c r="AM1184" i="1"/>
  <c r="AL1184" i="1"/>
  <c r="AL1192" i="1"/>
  <c r="AL1208" i="1"/>
  <c r="AM1232" i="1"/>
  <c r="AL1232" i="1"/>
  <c r="AK1232" i="1"/>
  <c r="AN1232" i="1"/>
  <c r="AO1232" i="1"/>
  <c r="AL1240" i="1"/>
  <c r="AL1256" i="1"/>
  <c r="AM1256" i="1"/>
  <c r="AK1256" i="1"/>
  <c r="AN1256" i="1"/>
  <c r="AM1264" i="1"/>
  <c r="AN1281" i="1"/>
  <c r="AL1281" i="1"/>
  <c r="AK1281" i="1"/>
  <c r="AN1289" i="1"/>
  <c r="AO1289" i="1"/>
  <c r="AM894" i="1"/>
  <c r="AN1184" i="1"/>
  <c r="AL846" i="1"/>
  <c r="AM1071" i="1"/>
  <c r="AN1063" i="1"/>
  <c r="AL1216" i="1"/>
  <c r="AM1063" i="1"/>
  <c r="AL991" i="1"/>
  <c r="AM822" i="1"/>
  <c r="AN1474" i="1"/>
  <c r="AM1329" i="1"/>
  <c r="AM1377" i="1"/>
  <c r="AL1305" i="1"/>
  <c r="AL1530" i="1"/>
  <c r="AL1605" i="1"/>
  <c r="AK1546" i="1"/>
  <c r="AL1522" i="1"/>
  <c r="AM1434" i="1"/>
  <c r="AM1651" i="1"/>
  <c r="AK3204" i="1"/>
  <c r="AM1450" i="1"/>
  <c r="AL1401" i="1"/>
  <c r="AN1605" i="1"/>
  <c r="AL1498" i="1"/>
  <c r="AK3140" i="1"/>
  <c r="AL1425" i="1"/>
  <c r="AM1425" i="1"/>
  <c r="AN1506" i="1"/>
  <c r="AK1605" i="1"/>
  <c r="AM1498" i="1"/>
  <c r="AK1474" i="1"/>
  <c r="AK1377" i="1"/>
  <c r="AK1305" i="1"/>
  <c r="AN1353" i="1"/>
  <c r="AM1570" i="1"/>
  <c r="AK3108" i="1"/>
  <c r="AN1305" i="1"/>
  <c r="AN1425" i="1"/>
  <c r="AL3111" i="1"/>
  <c r="AM3271" i="1"/>
  <c r="AM194" i="1"/>
  <c r="AM3111" i="1"/>
  <c r="AL3352" i="1"/>
  <c r="AK3209" i="1"/>
  <c r="AM580" i="1"/>
  <c r="AN3063" i="1"/>
  <c r="AN3310" i="1"/>
  <c r="AL721" i="1"/>
  <c r="AK817" i="1"/>
  <c r="AM4016" i="1"/>
  <c r="AM3358" i="1"/>
  <c r="AK485" i="1"/>
  <c r="AK468" i="1"/>
  <c r="AK613" i="1"/>
  <c r="AM613" i="1"/>
  <c r="AN677" i="1"/>
  <c r="AO677" i="1"/>
  <c r="AM709" i="1"/>
  <c r="AM733" i="1"/>
  <c r="AN733" i="1"/>
  <c r="AO733" i="1"/>
  <c r="AM749" i="1"/>
  <c r="AL773" i="1"/>
  <c r="AK805" i="1"/>
  <c r="AL805" i="1"/>
  <c r="AL821" i="1"/>
  <c r="AN845" i="1"/>
  <c r="AK853" i="1"/>
  <c r="AM853" i="1"/>
  <c r="AL877" i="1"/>
  <c r="AN877" i="1"/>
  <c r="AK966" i="1"/>
  <c r="AM966" i="1"/>
  <c r="AL998" i="1"/>
  <c r="AM1046" i="1"/>
  <c r="AK1046" i="1"/>
  <c r="AK1062" i="1"/>
  <c r="AM1062" i="1"/>
  <c r="AN1086" i="1"/>
  <c r="AK1094" i="1"/>
  <c r="AM1094" i="1"/>
  <c r="AL1094" i="1"/>
  <c r="AN1094" i="1"/>
  <c r="AM1134" i="1"/>
  <c r="AK1134" i="1"/>
  <c r="AM1142" i="1"/>
  <c r="AK1142" i="1"/>
  <c r="AK1183" i="1"/>
  <c r="AL1183" i="1"/>
  <c r="AN1191" i="1"/>
  <c r="AL1191" i="1"/>
  <c r="AK1207" i="1"/>
  <c r="AL1207" i="1"/>
  <c r="AL1239" i="1"/>
  <c r="AN1239" i="1"/>
  <c r="AK1239" i="1"/>
  <c r="AK1255" i="1"/>
  <c r="AL1255" i="1"/>
  <c r="AN1263" i="1"/>
  <c r="AN1280" i="1"/>
  <c r="AM1280" i="1"/>
  <c r="AK1280" i="1"/>
  <c r="AN1288" i="1"/>
  <c r="AM1288" i="1"/>
  <c r="AN1304" i="1"/>
  <c r="AL1304" i="1"/>
  <c r="AK1336" i="1"/>
  <c r="AL1336" i="1"/>
  <c r="AM1336" i="1"/>
  <c r="AK1360" i="1"/>
  <c r="AK1384" i="1"/>
  <c r="AL1384" i="1"/>
  <c r="AN1384" i="1"/>
  <c r="AL1449" i="1"/>
  <c r="AM1449" i="1"/>
  <c r="AK1449" i="1"/>
  <c r="AM661" i="1"/>
  <c r="AL412" i="1"/>
  <c r="AM918" i="1"/>
  <c r="AN709" i="1"/>
  <c r="AL966" i="1"/>
  <c r="AK677" i="1"/>
  <c r="AN1046" i="1"/>
  <c r="AK1159" i="1"/>
  <c r="AK1312" i="1"/>
  <c r="AK565" i="1"/>
  <c r="AN918" i="1"/>
  <c r="AK709" i="1"/>
  <c r="AL845" i="1"/>
  <c r="AN902" i="1"/>
  <c r="AK998" i="1"/>
  <c r="AK516" i="1"/>
  <c r="AL637" i="1"/>
  <c r="AK918" i="1"/>
  <c r="AN966" i="1"/>
  <c r="AO966" i="1"/>
  <c r="AN1142" i="1"/>
  <c r="AK1304" i="1"/>
  <c r="AK276" i="1"/>
  <c r="AN292" i="1"/>
  <c r="AL757" i="1"/>
  <c r="AL372" i="1"/>
  <c r="AN821" i="1"/>
  <c r="AK990" i="1"/>
  <c r="AL1215" i="1"/>
  <c r="AM324" i="1"/>
  <c r="AK757" i="1"/>
  <c r="AM1239" i="1"/>
  <c r="AN532" i="1"/>
  <c r="AN998" i="1"/>
  <c r="AM1207" i="1"/>
  <c r="AL420" i="1"/>
  <c r="AM781" i="1"/>
  <c r="AN853" i="1"/>
  <c r="AM3051" i="1"/>
  <c r="AK1497" i="1"/>
  <c r="AL3099" i="1"/>
  <c r="AK3353" i="1"/>
  <c r="AN1481" i="1"/>
  <c r="AN1577" i="1"/>
  <c r="AN1473" i="1"/>
  <c r="AM3099" i="1"/>
  <c r="AL1529" i="1"/>
  <c r="AL1577" i="1"/>
  <c r="AM3200" i="1"/>
  <c r="AL3311" i="1"/>
  <c r="AK4009" i="1"/>
  <c r="AL1545" i="1"/>
  <c r="AN1569" i="1"/>
  <c r="AO1569" i="1"/>
  <c r="AN1497" i="1"/>
  <c r="AL1497" i="1"/>
  <c r="AM1481" i="1"/>
  <c r="AL3147" i="1"/>
  <c r="AN3130" i="1"/>
  <c r="AM3128" i="1"/>
  <c r="AN3352" i="1"/>
  <c r="AL3115" i="1"/>
  <c r="AN3099" i="1"/>
  <c r="AK1513" i="1"/>
  <c r="AK1529" i="1"/>
  <c r="AL1646" i="1"/>
  <c r="AM3140" i="1"/>
  <c r="AM3285" i="1"/>
  <c r="AL3343" i="1"/>
  <c r="AN4141" i="1"/>
  <c r="AM4141" i="1"/>
  <c r="AL4141" i="1"/>
  <c r="AN4142" i="1"/>
  <c r="AM4142" i="1"/>
  <c r="AM4140" i="1"/>
  <c r="AL4142" i="1"/>
  <c r="AL4140" i="1"/>
  <c r="AM3167" i="1"/>
  <c r="AL3191" i="1"/>
  <c r="AL3129" i="1"/>
  <c r="AM3108" i="1"/>
  <c r="AK3087" i="1"/>
  <c r="AL3131" i="1"/>
  <c r="AM3135" i="1"/>
  <c r="AN3147" i="1"/>
  <c r="AM3307" i="1"/>
  <c r="AK3230" i="1"/>
  <c r="AL3353" i="1"/>
  <c r="AM3245" i="1"/>
  <c r="AM3159" i="1"/>
  <c r="AM3147" i="1"/>
  <c r="AK3190" i="1"/>
  <c r="AN3142" i="1"/>
  <c r="AK3044" i="1"/>
  <c r="AN3080" i="1"/>
  <c r="AO3080" i="1"/>
  <c r="AK3132" i="1"/>
  <c r="AN3048" i="1"/>
  <c r="AL3247" i="1"/>
  <c r="AL1480" i="1"/>
  <c r="AL3216" i="1"/>
  <c r="AM3132" i="1"/>
  <c r="AM3297" i="1"/>
  <c r="AN1480" i="1"/>
  <c r="AK3180" i="1"/>
  <c r="AN3199" i="1"/>
  <c r="AL3087" i="1"/>
  <c r="AL3206" i="1"/>
  <c r="AL3215" i="1"/>
  <c r="AN3051" i="1"/>
  <c r="AK3704" i="1"/>
  <c r="AM1383" i="1"/>
  <c r="AN3146" i="1"/>
  <c r="AM3180" i="1"/>
  <c r="AM3087" i="1"/>
  <c r="AK3156" i="1"/>
  <c r="AN3206" i="1"/>
  <c r="AO3206" i="1"/>
  <c r="AN3696" i="1"/>
  <c r="AL4009" i="1"/>
  <c r="AK3192" i="1"/>
  <c r="AM3156" i="1"/>
  <c r="AM3206" i="1"/>
  <c r="AM3321" i="1"/>
  <c r="AK3647" i="1"/>
  <c r="AL1528" i="1"/>
  <c r="AM3192" i="1"/>
  <c r="AN1045" i="1"/>
  <c r="AN4009" i="1"/>
  <c r="AN3084" i="1"/>
  <c r="AO3084" i="1"/>
  <c r="AK3084" i="1"/>
  <c r="AM1480" i="1"/>
  <c r="AN3167" i="1"/>
  <c r="AM2967" i="1"/>
  <c r="AM3103" i="1"/>
  <c r="AK3110" i="1"/>
  <c r="AN4139" i="1"/>
  <c r="AO4139" i="1"/>
  <c r="AO4137" i="1"/>
  <c r="AM4139" i="1"/>
  <c r="AL4139" i="1"/>
  <c r="AO4138" i="1"/>
  <c r="AL3046" i="1"/>
  <c r="AM3281" i="1"/>
  <c r="AM3333" i="1"/>
  <c r="AL3379" i="1"/>
  <c r="AK3390" i="1"/>
  <c r="AK3519" i="1"/>
  <c r="AM3331" i="1"/>
  <c r="AL3373" i="1"/>
  <c r="AN3769" i="1"/>
  <c r="AN4010" i="1"/>
  <c r="AK3120" i="1"/>
  <c r="AN3214" i="1"/>
  <c r="AL3095" i="1"/>
  <c r="AL3060" i="1"/>
  <c r="AM3191" i="1"/>
  <c r="AN3046" i="1"/>
  <c r="AN3036" i="1"/>
  <c r="AL3163" i="1"/>
  <c r="AL3151" i="1"/>
  <c r="AK3257" i="1"/>
  <c r="AK3307" i="1"/>
  <c r="AN3372" i="1"/>
  <c r="AN3388" i="1"/>
  <c r="AL3617" i="1"/>
  <c r="AL3228" i="1"/>
  <c r="AN3314" i="1"/>
  <c r="AL3807" i="1"/>
  <c r="AL3193" i="1"/>
  <c r="AL3256" i="1"/>
  <c r="AN4132" i="1"/>
  <c r="AN4128" i="1"/>
  <c r="AM4132" i="1"/>
  <c r="AM4128" i="1"/>
  <c r="AL4132" i="1"/>
  <c r="AL4128" i="1"/>
  <c r="AN4131" i="1"/>
  <c r="AO4131" i="1"/>
  <c r="AN4129" i="1"/>
  <c r="AN4127" i="1"/>
  <c r="AO4127" i="1"/>
  <c r="AM4131" i="1"/>
  <c r="AM4129" i="1"/>
  <c r="AM4127" i="1"/>
  <c r="AL4131" i="1"/>
  <c r="AL4129" i="1"/>
  <c r="AL4127" i="1"/>
  <c r="AN4123" i="1"/>
  <c r="AN4121" i="1"/>
  <c r="AO4121" i="1"/>
  <c r="AM4123" i="1"/>
  <c r="AM4121" i="1"/>
  <c r="AL4123" i="1"/>
  <c r="AL4121" i="1"/>
  <c r="AN4126" i="1"/>
  <c r="AM4126" i="1"/>
  <c r="AL4126" i="1"/>
  <c r="AN4125" i="1"/>
  <c r="AM4125" i="1"/>
  <c r="AL4125" i="1"/>
  <c r="AL3326" i="1"/>
  <c r="AN3303" i="1"/>
  <c r="AK3326" i="1"/>
  <c r="AK3022" i="1"/>
  <c r="AL3116" i="1"/>
  <c r="AM3163" i="1"/>
  <c r="AK3250" i="1"/>
  <c r="AN3298" i="1"/>
  <c r="AN3309" i="1"/>
  <c r="AK3272" i="1"/>
  <c r="AM3360" i="1"/>
  <c r="AM3404" i="1"/>
  <c r="AL4001" i="1"/>
  <c r="AN3349" i="1"/>
  <c r="AM3241" i="1"/>
  <c r="AM3303" i="1"/>
  <c r="AM3298" i="1"/>
  <c r="AL3241" i="1"/>
  <c r="AM3115" i="1"/>
  <c r="AL3199" i="1"/>
  <c r="AL3145" i="1"/>
  <c r="AL3079" i="1"/>
  <c r="AK3357" i="1"/>
  <c r="AL3289" i="1"/>
  <c r="AN3331" i="1"/>
  <c r="AN3384" i="1"/>
  <c r="AN3333" i="1"/>
  <c r="AN3754" i="1"/>
  <c r="AL3897" i="1"/>
  <c r="AK4071" i="1"/>
  <c r="AK3118" i="1"/>
  <c r="AN3163" i="1"/>
  <c r="AL3223" i="1"/>
  <c r="AL3357" i="1"/>
  <c r="AN3266" i="1"/>
  <c r="AK3269" i="1"/>
  <c r="AN3326" i="1"/>
  <c r="AN3140" i="1"/>
  <c r="AN3113" i="1"/>
  <c r="AN3115" i="1"/>
  <c r="AO3115" i="1"/>
  <c r="AK3310" i="1"/>
  <c r="AN3359" i="1"/>
  <c r="AM3266" i="1"/>
  <c r="AN3319" i="1"/>
  <c r="AL3331" i="1"/>
  <c r="AM3352" i="1"/>
  <c r="AL3248" i="1"/>
  <c r="AL3349" i="1"/>
  <c r="AK3276" i="1"/>
  <c r="AL3529" i="1"/>
  <c r="AM3548" i="1"/>
  <c r="AN3933" i="1"/>
  <c r="AO3933" i="1"/>
  <c r="AL4072" i="1"/>
  <c r="AL2957" i="1"/>
  <c r="AK3060" i="1"/>
  <c r="AN3322" i="1"/>
  <c r="AO3322" i="1"/>
  <c r="AL3372" i="1"/>
  <c r="AL3374" i="1"/>
  <c r="AL3661" i="1"/>
  <c r="AN2990" i="1"/>
  <c r="AO2990" i="1"/>
  <c r="AL3297" i="1"/>
  <c r="AN3230" i="1"/>
  <c r="AL3291" i="1"/>
  <c r="AL3249" i="1"/>
  <c r="AN3374" i="1"/>
  <c r="AO3374" i="1"/>
  <c r="AL3433" i="1"/>
  <c r="AL3632" i="1"/>
  <c r="AN3843" i="1"/>
  <c r="AL4071" i="1"/>
  <c r="AL3229" i="1"/>
  <c r="AK3249" i="1"/>
  <c r="AK3603" i="1"/>
  <c r="AK4026" i="1"/>
  <c r="AK4035" i="1"/>
  <c r="AN3110" i="1"/>
  <c r="AL3623" i="1"/>
  <c r="AL3180" i="1"/>
  <c r="AN3108" i="1"/>
  <c r="AM3084" i="1"/>
  <c r="AN3062" i="1"/>
  <c r="AK3297" i="1"/>
  <c r="AM3354" i="1"/>
  <c r="AK3241" i="1"/>
  <c r="AL3303" i="1"/>
  <c r="AN3373" i="1"/>
  <c r="AK3374" i="1"/>
  <c r="AN3887" i="1"/>
  <c r="AK979" i="1"/>
  <c r="AL3132" i="1"/>
  <c r="AL3285" i="1"/>
  <c r="AL3307" i="1"/>
  <c r="AK3314" i="1"/>
  <c r="AM3373" i="1"/>
  <c r="AN3422" i="1"/>
  <c r="AM3468" i="1"/>
  <c r="AL3519" i="1"/>
  <c r="AN1111" i="1"/>
  <c r="AK1111" i="1"/>
  <c r="AN3095" i="1"/>
  <c r="AL3156" i="1"/>
  <c r="AN3291" i="1"/>
  <c r="AL3319" i="1"/>
  <c r="AL3333" i="1"/>
  <c r="AK3349" i="1"/>
  <c r="AM3247" i="1"/>
  <c r="AL3276" i="1"/>
  <c r="AL3314" i="1"/>
  <c r="AK3372" i="1"/>
  <c r="AK3529" i="1"/>
  <c r="AM1159" i="1"/>
  <c r="AM1111" i="1"/>
  <c r="AN3060" i="1"/>
  <c r="AK3285" i="1"/>
  <c r="AL3230" i="1"/>
  <c r="AK3319" i="1"/>
  <c r="AN3248" i="1"/>
  <c r="AN3276" i="1"/>
  <c r="AM3070" i="1"/>
  <c r="AL3094" i="1"/>
  <c r="AL3055" i="1"/>
  <c r="AK3235" i="1"/>
  <c r="AK3295" i="1"/>
  <c r="AL3360" i="1"/>
  <c r="AK3344" i="1"/>
  <c r="AN3375" i="1"/>
  <c r="AN3789" i="1"/>
  <c r="AL3864" i="1"/>
  <c r="AN3897" i="1"/>
  <c r="AO3897" i="1"/>
  <c r="AN3015" i="1"/>
  <c r="AK3360" i="1"/>
  <c r="AN3617" i="1"/>
  <c r="AM3641" i="1"/>
  <c r="AL3732" i="1"/>
  <c r="AL3806" i="1"/>
  <c r="AN3910" i="1"/>
  <c r="AN3927" i="1"/>
  <c r="AO3927" i="1"/>
  <c r="AK3983" i="1"/>
  <c r="AM3149" i="1"/>
  <c r="AL2999" i="1"/>
  <c r="AL3031" i="1"/>
  <c r="AN3086" i="1"/>
  <c r="AN2983" i="1"/>
  <c r="AL3293" i="1"/>
  <c r="AM3367" i="1"/>
  <c r="AM3604" i="1"/>
  <c r="AK3213" i="1"/>
  <c r="AL3086" i="1"/>
  <c r="AL3375" i="1"/>
  <c r="AL3482" i="1"/>
  <c r="AN3529" i="1"/>
  <c r="AK3680" i="1"/>
  <c r="AN3094" i="1"/>
  <c r="AO3094" i="1"/>
  <c r="AM3003" i="1"/>
  <c r="AL3235" i="1"/>
  <c r="AK3281" i="1"/>
  <c r="AL3295" i="1"/>
  <c r="AN3295" i="1"/>
  <c r="AM3482" i="1"/>
  <c r="AL3526" i="1"/>
  <c r="AL3695" i="1"/>
  <c r="AL3983" i="1"/>
  <c r="AL4047" i="1"/>
  <c r="AN2966" i="1"/>
  <c r="AN3055" i="1"/>
  <c r="AK3094" i="1"/>
  <c r="AM3031" i="1"/>
  <c r="AK3086" i="1"/>
  <c r="AM3235" i="1"/>
  <c r="AM3243" i="1"/>
  <c r="AM3375" i="1"/>
  <c r="AM3526" i="1"/>
  <c r="AL3778" i="1"/>
  <c r="AK3796" i="1"/>
  <c r="AM4073" i="1"/>
  <c r="AL3070" i="1"/>
  <c r="AM3055" i="1"/>
  <c r="AN3344" i="1"/>
  <c r="AN3367" i="1"/>
  <c r="AO3367" i="1"/>
  <c r="AL3367" i="1"/>
  <c r="AL3142" i="1"/>
  <c r="AK3212" i="1"/>
  <c r="AM3204" i="1"/>
  <c r="AN3134" i="1"/>
  <c r="AK3158" i="1"/>
  <c r="AK3407" i="1"/>
  <c r="AN3482" i="1"/>
  <c r="AL3514" i="1"/>
  <c r="AM3519" i="1"/>
  <c r="AK3562" i="1"/>
  <c r="AM3617" i="1"/>
  <c r="AL3736" i="1"/>
  <c r="AN3755" i="1"/>
  <c r="AK3806" i="1"/>
  <c r="AM3843" i="1"/>
  <c r="AK3944" i="1"/>
  <c r="AL4007" i="1"/>
  <c r="AN3984" i="1"/>
  <c r="AM3996" i="1"/>
  <c r="AL4034" i="1"/>
  <c r="AN4047" i="1"/>
  <c r="AM3127" i="1"/>
  <c r="AK3166" i="1"/>
  <c r="AK3268" i="1"/>
  <c r="AK3368" i="1"/>
  <c r="AL3542" i="1"/>
  <c r="AL3604" i="1"/>
  <c r="AK3604" i="1"/>
  <c r="AN3212" i="1"/>
  <c r="AO3212" i="1"/>
  <c r="AL3104" i="1"/>
  <c r="AK3134" i="1"/>
  <c r="AL3158" i="1"/>
  <c r="AM3705" i="1"/>
  <c r="AK3919" i="1"/>
  <c r="AL3996" i="1"/>
  <c r="AL4026" i="1"/>
  <c r="AM4104" i="1"/>
  <c r="AL3980" i="1"/>
  <c r="AK3181" i="1"/>
  <c r="AL3166" i="1"/>
  <c r="AK2966" i="1"/>
  <c r="AK3046" i="1"/>
  <c r="AK3526" i="1"/>
  <c r="AM3530" i="1"/>
  <c r="AK3554" i="1"/>
  <c r="AM3633" i="1"/>
  <c r="AL3786" i="1"/>
  <c r="AM3824" i="1"/>
  <c r="AN3860" i="1"/>
  <c r="AO3860" i="1"/>
  <c r="AK3960" i="1"/>
  <c r="AL4010" i="1"/>
  <c r="AN4112" i="1"/>
  <c r="AN3166" i="1"/>
  <c r="AO3166" i="1"/>
  <c r="AL3127" i="1"/>
  <c r="AL3119" i="1"/>
  <c r="AN3158" i="1"/>
  <c r="AL3204" i="1"/>
  <c r="AK3556" i="1"/>
  <c r="AL3590" i="1"/>
  <c r="AM3608" i="1"/>
  <c r="AM3615" i="1"/>
  <c r="AN4050" i="1"/>
  <c r="AN3127" i="1"/>
  <c r="AO3127" i="1"/>
  <c r="AL3134" i="1"/>
  <c r="AL3012" i="1"/>
  <c r="AN2988" i="1"/>
  <c r="AK3548" i="1"/>
  <c r="AM3732" i="1"/>
  <c r="AM3786" i="1"/>
  <c r="AK3933" i="1"/>
  <c r="AL3982" i="1"/>
  <c r="AK4047" i="1"/>
  <c r="AK3334" i="1"/>
  <c r="AM3355" i="1"/>
  <c r="AN3355" i="1"/>
  <c r="AO3355" i="1"/>
  <c r="AK3355" i="1"/>
  <c r="AN3268" i="1"/>
  <c r="AL3268" i="1"/>
  <c r="AN3351" i="1"/>
  <c r="AN3246" i="1"/>
  <c r="AK3246" i="1"/>
  <c r="AM3246" i="1"/>
  <c r="AK3624" i="1"/>
  <c r="AL3624" i="1"/>
  <c r="AN3624" i="1"/>
  <c r="AO3624" i="1"/>
  <c r="AL3706" i="1"/>
  <c r="AM3706" i="1"/>
  <c r="AK3706" i="1"/>
  <c r="AM3727" i="1"/>
  <c r="AN3727" i="1"/>
  <c r="AO3727" i="1"/>
  <c r="AK3727" i="1"/>
  <c r="AN2998" i="1"/>
  <c r="AM3015" i="1"/>
  <c r="AM3062" i="1"/>
  <c r="AL3355" i="1"/>
  <c r="AM3345" i="1"/>
  <c r="AN3345" i="1"/>
  <c r="AO3345" i="1"/>
  <c r="AK3345" i="1"/>
  <c r="AK3391" i="1"/>
  <c r="AN3391" i="1"/>
  <c r="AM3391" i="1"/>
  <c r="AN3690" i="1"/>
  <c r="AM3690" i="1"/>
  <c r="AL3690" i="1"/>
  <c r="AK3690" i="1"/>
  <c r="AL3062" i="1"/>
  <c r="AK3015" i="1"/>
  <c r="AK3371" i="1"/>
  <c r="AN3371" i="1"/>
  <c r="AL3371" i="1"/>
  <c r="AK3636" i="1"/>
  <c r="AM3636" i="1"/>
  <c r="AL3636" i="1"/>
  <c r="AL2998" i="1"/>
  <c r="AK3237" i="1"/>
  <c r="AN3237" i="1"/>
  <c r="AM3257" i="1"/>
  <c r="AL3257" i="1"/>
  <c r="AL3308" i="1"/>
  <c r="AM3068" i="1"/>
  <c r="AM3083" i="1"/>
  <c r="AN3022" i="1"/>
  <c r="AO3022" i="1"/>
  <c r="AM2988" i="1"/>
  <c r="AL2953" i="1"/>
  <c r="AN3039" i="1"/>
  <c r="AM3039" i="1"/>
  <c r="AK3020" i="1"/>
  <c r="AK2998" i="1"/>
  <c r="AM3237" i="1"/>
  <c r="AM3255" i="1"/>
  <c r="AK3255" i="1"/>
  <c r="AL3298" i="1"/>
  <c r="AL3354" i="1"/>
  <c r="AM3322" i="1"/>
  <c r="AL3322" i="1"/>
  <c r="AN3665" i="1"/>
  <c r="AK3665" i="1"/>
  <c r="AL3665" i="1"/>
  <c r="AM3665" i="1"/>
  <c r="AL3039" i="1"/>
  <c r="AK2964" i="1"/>
  <c r="AL3022" i="1"/>
  <c r="AM3067" i="1"/>
  <c r="AK2955" i="1"/>
  <c r="AL3384" i="1"/>
  <c r="AM3304" i="1"/>
  <c r="AK3581" i="1"/>
  <c r="AM3581" i="1"/>
  <c r="AN3581" i="1"/>
  <c r="AL3232" i="1"/>
  <c r="AM3311" i="1"/>
  <c r="AK3229" i="1"/>
  <c r="AN3229" i="1"/>
  <c r="AL3274" i="1"/>
  <c r="AM3350" i="1"/>
  <c r="AK3248" i="1"/>
  <c r="AK3420" i="1"/>
  <c r="AN3442" i="1"/>
  <c r="AO3442" i="1"/>
  <c r="AM3538" i="1"/>
  <c r="AM3566" i="1"/>
  <c r="AK3609" i="1"/>
  <c r="AK3623" i="1"/>
  <c r="AM3645" i="1"/>
  <c r="AN3772" i="1"/>
  <c r="AL3787" i="1"/>
  <c r="AM3797" i="1"/>
  <c r="AM3803" i="1"/>
  <c r="AN3803" i="1"/>
  <c r="AO3803" i="1"/>
  <c r="AK3869" i="1"/>
  <c r="AK3918" i="1"/>
  <c r="AL4002" i="1"/>
  <c r="AM3540" i="1"/>
  <c r="AM3638" i="1"/>
  <c r="AN3671" i="1"/>
  <c r="AL3881" i="1"/>
  <c r="AL4037" i="1"/>
  <c r="AM4051" i="1"/>
  <c r="AN3402" i="1"/>
  <c r="AN3418" i="1"/>
  <c r="AN3514" i="1"/>
  <c r="AK3538" i="1"/>
  <c r="AM3558" i="1"/>
  <c r="AL3638" i="1"/>
  <c r="AL3671" i="1"/>
  <c r="AN3736" i="1"/>
  <c r="AO3736" i="1"/>
  <c r="AM3754" i="1"/>
  <c r="AM3769" i="1"/>
  <c r="AK3776" i="1"/>
  <c r="AM3829" i="1"/>
  <c r="AK3863" i="1"/>
  <c r="AK3927" i="1"/>
  <c r="AN3998" i="1"/>
  <c r="AN4038" i="1"/>
  <c r="AM4053" i="1"/>
  <c r="AK4051" i="1"/>
  <c r="AM4077" i="1"/>
  <c r="AN4085" i="1"/>
  <c r="AM4112" i="1"/>
  <c r="AL4104" i="1"/>
  <c r="AM3408" i="1"/>
  <c r="AM3632" i="1"/>
  <c r="AL4085" i="1"/>
  <c r="AL4112" i="1"/>
  <c r="AL3769" i="1"/>
  <c r="AK3805" i="1"/>
  <c r="AL3813" i="1"/>
  <c r="AK3854" i="1"/>
  <c r="AN3963" i="1"/>
  <c r="AN3978" i="1"/>
  <c r="AM4018" i="1"/>
  <c r="AK3408" i="1"/>
  <c r="AK3514" i="1"/>
  <c r="AL3538" i="1"/>
  <c r="AK3558" i="1"/>
  <c r="AN3566" i="1"/>
  <c r="AL3680" i="1"/>
  <c r="AM3796" i="1"/>
  <c r="AL3860" i="1"/>
  <c r="AK3881" i="1"/>
  <c r="AM3915" i="1"/>
  <c r="AL4020" i="1"/>
  <c r="AL4028" i="1"/>
  <c r="AL4087" i="1"/>
  <c r="AL4018" i="1"/>
  <c r="AM3037" i="1"/>
  <c r="AK3479" i="1"/>
  <c r="AL3014" i="1"/>
  <c r="AL2969" i="1"/>
  <c r="AL3440" i="1"/>
  <c r="AM3524" i="1"/>
  <c r="AN3524" i="1"/>
  <c r="AL3524" i="1"/>
  <c r="AL3019" i="1"/>
  <c r="AN3019" i="1"/>
  <c r="AK3014" i="1"/>
  <c r="AN2985" i="1"/>
  <c r="AO2985" i="1"/>
  <c r="AL3435" i="1"/>
  <c r="AK3435" i="1"/>
  <c r="AN3014" i="1"/>
  <c r="AM3019" i="1"/>
  <c r="AM2972" i="1"/>
  <c r="AL2985" i="1"/>
  <c r="AK3035" i="1"/>
  <c r="AN3451" i="1"/>
  <c r="AM3406" i="1"/>
  <c r="AN3408" i="1"/>
  <c r="AM3418" i="1"/>
  <c r="AN3477" i="1"/>
  <c r="AO3477" i="1"/>
  <c r="AL3489" i="1"/>
  <c r="AL3530" i="1"/>
  <c r="AM3554" i="1"/>
  <c r="AL3554" i="1"/>
  <c r="AL3627" i="1"/>
  <c r="AM3655" i="1"/>
  <c r="AN3673" i="1"/>
  <c r="AL3700" i="1"/>
  <c r="AK3705" i="1"/>
  <c r="AM3736" i="1"/>
  <c r="AL3755" i="1"/>
  <c r="AK3763" i="1"/>
  <c r="AL3766" i="1"/>
  <c r="AM3772" i="1"/>
  <c r="AM3787" i="1"/>
  <c r="AN3797" i="1"/>
  <c r="AO3797" i="1"/>
  <c r="AM3807" i="1"/>
  <c r="AM3813" i="1"/>
  <c r="AN3835" i="1"/>
  <c r="AO3835" i="1"/>
  <c r="AK3835" i="1"/>
  <c r="AN3871" i="1"/>
  <c r="AO3871" i="1"/>
  <c r="AM3888" i="1"/>
  <c r="AN3918" i="1"/>
  <c r="AO3918" i="1"/>
  <c r="AK3928" i="1"/>
  <c r="AL3946" i="1"/>
  <c r="AN4025" i="1"/>
  <c r="AN4086" i="1"/>
  <c r="AL3499" i="1"/>
  <c r="AN3561" i="1"/>
  <c r="AK3644" i="1"/>
  <c r="AN3702" i="1"/>
  <c r="AL3770" i="1"/>
  <c r="AL3874" i="1"/>
  <c r="AL3888" i="1"/>
  <c r="AK3962" i="1"/>
  <c r="AN3965" i="1"/>
  <c r="AM4036" i="1"/>
  <c r="AN3530" i="1"/>
  <c r="AN3609" i="1"/>
  <c r="AK3702" i="1"/>
  <c r="AN3708" i="1"/>
  <c r="AO3708" i="1"/>
  <c r="AL3729" i="1"/>
  <c r="AN3729" i="1"/>
  <c r="AK3766" i="1"/>
  <c r="AN3811" i="1"/>
  <c r="AO3811" i="1"/>
  <c r="AK3888" i="1"/>
  <c r="AL3928" i="1"/>
  <c r="AN3936" i="1"/>
  <c r="AL3942" i="1"/>
  <c r="AM3933" i="1"/>
  <c r="AK3936" i="1"/>
  <c r="AL3962" i="1"/>
  <c r="AK3984" i="1"/>
  <c r="AL3978" i="1"/>
  <c r="AM4041" i="1"/>
  <c r="AL4043" i="1"/>
  <c r="AK4050" i="1"/>
  <c r="AL4064" i="1"/>
  <c r="AN4071" i="1"/>
  <c r="AL4091" i="1"/>
  <c r="AM3489" i="1"/>
  <c r="AN3558" i="1"/>
  <c r="AO3558" i="1"/>
  <c r="AN3571" i="1"/>
  <c r="AO3571" i="1"/>
  <c r="AL3603" i="1"/>
  <c r="AM3624" i="1"/>
  <c r="AK3638" i="1"/>
  <c r="AL3641" i="1"/>
  <c r="AL3674" i="1"/>
  <c r="AN3712" i="1"/>
  <c r="AK3772" i="1"/>
  <c r="AN3813" i="1"/>
  <c r="AK3832" i="1"/>
  <c r="AL3883" i="1"/>
  <c r="AK3903" i="1"/>
  <c r="AK3920" i="1"/>
  <c r="AK3929" i="1"/>
  <c r="AL3935" i="1"/>
  <c r="AL3943" i="1"/>
  <c r="AN3974" i="1"/>
  <c r="AK3980" i="1"/>
  <c r="AL3984" i="1"/>
  <c r="AM3983" i="1"/>
  <c r="AN4018" i="1"/>
  <c r="AL4036" i="1"/>
  <c r="AM4043" i="1"/>
  <c r="AL4050" i="1"/>
  <c r="AM4064" i="1"/>
  <c r="AN4108" i="1"/>
  <c r="AK3406" i="1"/>
  <c r="AM3419" i="1"/>
  <c r="AK3431" i="1"/>
  <c r="AL3477" i="1"/>
  <c r="AL3502" i="1"/>
  <c r="AK3520" i="1"/>
  <c r="AN3547" i="1"/>
  <c r="AM3603" i="1"/>
  <c r="AM3619" i="1"/>
  <c r="AM3680" i="1"/>
  <c r="AK3700" i="1"/>
  <c r="AN3707" i="1"/>
  <c r="AL3720" i="1"/>
  <c r="AM3729" i="1"/>
  <c r="AL3811" i="1"/>
  <c r="AL3863" i="1"/>
  <c r="AN3903" i="1"/>
  <c r="AM3936" i="1"/>
  <c r="AM3943" i="1"/>
  <c r="AN3934" i="1"/>
  <c r="AN3966" i="1"/>
  <c r="AK4001" i="1"/>
  <c r="AL3981" i="1"/>
  <c r="AN3980" i="1"/>
  <c r="AK4036" i="1"/>
  <c r="AN4072" i="1"/>
  <c r="AM4085" i="1"/>
  <c r="AN4102" i="1"/>
  <c r="AM3422" i="1"/>
  <c r="AM3430" i="1"/>
  <c r="AN3445" i="1"/>
  <c r="AK3442" i="1"/>
  <c r="AM3534" i="1"/>
  <c r="AL3566" i="1"/>
  <c r="AM3609" i="1"/>
  <c r="AK3611" i="1"/>
  <c r="AM3673" i="1"/>
  <c r="AN3674" i="1"/>
  <c r="AO3674" i="1"/>
  <c r="AM3691" i="1"/>
  <c r="AM3700" i="1"/>
  <c r="AN3706" i="1"/>
  <c r="AK3732" i="1"/>
  <c r="AL3745" i="1"/>
  <c r="AN3766" i="1"/>
  <c r="AO3766" i="1"/>
  <c r="AN3812" i="1"/>
  <c r="AN3817" i="1"/>
  <c r="AO3817" i="1"/>
  <c r="AL3824" i="1"/>
  <c r="AM3845" i="1"/>
  <c r="AN3943" i="1"/>
  <c r="AO3943" i="1"/>
  <c r="AM3960" i="1"/>
  <c r="AN3960" i="1"/>
  <c r="AL3971" i="1"/>
  <c r="AN4001" i="1"/>
  <c r="AO4001" i="1"/>
  <c r="AN4034" i="1"/>
  <c r="AN4028" i="1"/>
  <c r="AK4060" i="1"/>
  <c r="AL3561" i="1"/>
  <c r="AL3712" i="1"/>
  <c r="AN3759" i="1"/>
  <c r="AM3763" i="1"/>
  <c r="AK3845" i="1"/>
  <c r="AM3852" i="1"/>
  <c r="AM3962" i="1"/>
  <c r="AK4028" i="1"/>
  <c r="AL4041" i="1"/>
  <c r="AL4051" i="1"/>
  <c r="AM4063" i="1"/>
  <c r="AK4064" i="1"/>
  <c r="AK4072" i="1"/>
  <c r="AN4089" i="1"/>
  <c r="AO4089" i="1"/>
  <c r="AL3449" i="1"/>
  <c r="AN3449" i="1"/>
  <c r="AK3487" i="1"/>
  <c r="AL3486" i="1"/>
  <c r="AN3614" i="1"/>
  <c r="AO3614" i="1"/>
  <c r="AM3614" i="1"/>
  <c r="AL3614" i="1"/>
  <c r="AK3614" i="1"/>
  <c r="AN3646" i="1"/>
  <c r="AL3646" i="1"/>
  <c r="AK3646" i="1"/>
  <c r="AM3646" i="1"/>
  <c r="AK3012" i="1"/>
  <c r="AM3119" i="1"/>
  <c r="AL2976" i="1"/>
  <c r="AL3051" i="1"/>
  <c r="AK3223" i="1"/>
  <c r="AL3250" i="1"/>
  <c r="AM3250" i="1"/>
  <c r="AK3293" i="1"/>
  <c r="AL3402" i="1"/>
  <c r="AL3422" i="1"/>
  <c r="AN3431" i="1"/>
  <c r="AN3435" i="1"/>
  <c r="AM3435" i="1"/>
  <c r="AK3449" i="1"/>
  <c r="AK3448" i="1"/>
  <c r="AL3448" i="1"/>
  <c r="AK3478" i="1"/>
  <c r="AM3478" i="1"/>
  <c r="AN3487" i="1"/>
  <c r="AK2986" i="1"/>
  <c r="AM2955" i="1"/>
  <c r="AL3420" i="1"/>
  <c r="AM3420" i="1"/>
  <c r="AN3468" i="1"/>
  <c r="AK3468" i="1"/>
  <c r="AL3476" i="1"/>
  <c r="AK3602" i="1"/>
  <c r="AL3602" i="1"/>
  <c r="AM3602" i="1"/>
  <c r="AN3602" i="1"/>
  <c r="AK3634" i="1"/>
  <c r="AL3634" i="1"/>
  <c r="AM3634" i="1"/>
  <c r="AL3437" i="1"/>
  <c r="AM3442" i="1"/>
  <c r="AL3445" i="1"/>
  <c r="AM3445" i="1"/>
  <c r="AM3456" i="1"/>
  <c r="AN3479" i="1"/>
  <c r="AM3516" i="1"/>
  <c r="AK3516" i="1"/>
  <c r="AN3516" i="1"/>
  <c r="AL3593" i="1"/>
  <c r="AM3593" i="1"/>
  <c r="AN3714" i="1"/>
  <c r="AM3710" i="1"/>
  <c r="AL3001" i="1"/>
  <c r="AL2987" i="1"/>
  <c r="AL2971" i="1"/>
  <c r="AN3406" i="1"/>
  <c r="AN3423" i="1"/>
  <c r="AL3456" i="1"/>
  <c r="AK3483" i="1"/>
  <c r="AM3487" i="1"/>
  <c r="AN3491" i="1"/>
  <c r="AO3491" i="1"/>
  <c r="AL3491" i="1"/>
  <c r="AK3491" i="1"/>
  <c r="AK3503" i="1"/>
  <c r="AK3527" i="1"/>
  <c r="AL3527" i="1"/>
  <c r="AM3527" i="1"/>
  <c r="AN3527" i="1"/>
  <c r="AO3527" i="1"/>
  <c r="AN3610" i="1"/>
  <c r="AO3610" i="1"/>
  <c r="AK3610" i="1"/>
  <c r="AL3610" i="1"/>
  <c r="AN3672" i="1"/>
  <c r="AL3672" i="1"/>
  <c r="AL3470" i="1"/>
  <c r="AM3470" i="1"/>
  <c r="AM3476" i="1"/>
  <c r="AK3476" i="1"/>
  <c r="AL3494" i="1"/>
  <c r="AN3494" i="1"/>
  <c r="AO3494" i="1"/>
  <c r="AM3494" i="1"/>
  <c r="AK3494" i="1"/>
  <c r="AM3572" i="1"/>
  <c r="AL3572" i="1"/>
  <c r="AK3589" i="1"/>
  <c r="AL3589" i="1"/>
  <c r="AM3589" i="1"/>
  <c r="AN3589" i="1"/>
  <c r="AO3589" i="1"/>
  <c r="AM3402" i="1"/>
  <c r="AM3423" i="1"/>
  <c r="AM3433" i="1"/>
  <c r="AN3463" i="1"/>
  <c r="AK3463" i="1"/>
  <c r="AL3517" i="1"/>
  <c r="AM3517" i="1"/>
  <c r="AN3517" i="1"/>
  <c r="AO3517" i="1"/>
  <c r="AK3517" i="1"/>
  <c r="AN3634" i="1"/>
  <c r="AK3710" i="1"/>
  <c r="AL2955" i="1"/>
  <c r="AN3031" i="1"/>
  <c r="AK3003" i="1"/>
  <c r="AM3479" i="1"/>
  <c r="AM3495" i="1"/>
  <c r="AK3495" i="1"/>
  <c r="AN3495" i="1"/>
  <c r="AO3495" i="1"/>
  <c r="AL3516" i="1"/>
  <c r="AK3559" i="1"/>
  <c r="AM3559" i="1"/>
  <c r="AN3559" i="1"/>
  <c r="AL3573" i="1"/>
  <c r="AL3578" i="1"/>
  <c r="AL3647" i="1"/>
  <c r="AM3647" i="1"/>
  <c r="AK3668" i="1"/>
  <c r="AN3725" i="1"/>
  <c r="AM3725" i="1"/>
  <c r="AK3741" i="1"/>
  <c r="AM3777" i="1"/>
  <c r="AK3777" i="1"/>
  <c r="AK3844" i="1"/>
  <c r="AN3844" i="1"/>
  <c r="AL3861" i="1"/>
  <c r="AK3861" i="1"/>
  <c r="AN3861" i="1"/>
  <c r="AL3865" i="1"/>
  <c r="AM3865" i="1"/>
  <c r="AL3892" i="1"/>
  <c r="AK3892" i="1"/>
  <c r="AN3892" i="1"/>
  <c r="AK4011" i="1"/>
  <c r="AN4011" i="1"/>
  <c r="AO4011" i="1"/>
  <c r="AL4076" i="1"/>
  <c r="AM4076" i="1"/>
  <c r="AN4076" i="1"/>
  <c r="AK4076" i="1"/>
  <c r="AK3774" i="1"/>
  <c r="AM3774" i="1"/>
  <c r="AM3795" i="1"/>
  <c r="AK3795" i="1"/>
  <c r="AK3822" i="1"/>
  <c r="AN3822" i="1"/>
  <c r="AK3872" i="1"/>
  <c r="AL3872" i="1"/>
  <c r="AM4017" i="1"/>
  <c r="AK4017" i="1"/>
  <c r="AN4017" i="1"/>
  <c r="AO4017" i="1"/>
  <c r="AL4017" i="1"/>
  <c r="AK3467" i="1"/>
  <c r="AN3515" i="1"/>
  <c r="AK3524" i="1"/>
  <c r="AK3563" i="1"/>
  <c r="AN3562" i="1"/>
  <c r="AM3573" i="1"/>
  <c r="AK3578" i="1"/>
  <c r="AK3625" i="1"/>
  <c r="AM3625" i="1"/>
  <c r="AL3633" i="1"/>
  <c r="AL3654" i="1"/>
  <c r="AM3654" i="1"/>
  <c r="AM3668" i="1"/>
  <c r="AM3671" i="1"/>
  <c r="AM3698" i="1"/>
  <c r="AL3704" i="1"/>
  <c r="AL3725" i="1"/>
  <c r="AK3770" i="1"/>
  <c r="AL3777" i="1"/>
  <c r="AN3704" i="1"/>
  <c r="AM3720" i="1"/>
  <c r="AM3741" i="1"/>
  <c r="AK3742" i="1"/>
  <c r="AK3745" i="1"/>
  <c r="AM3755" i="1"/>
  <c r="AM3759" i="1"/>
  <c r="AL3774" i="1"/>
  <c r="AN3770" i="1"/>
  <c r="AN3782" i="1"/>
  <c r="AL3789" i="1"/>
  <c r="AL3796" i="1"/>
  <c r="AL3803" i="1"/>
  <c r="AM3811" i="1"/>
  <c r="AM3822" i="1"/>
  <c r="AN3826" i="1"/>
  <c r="AN3865" i="1"/>
  <c r="AL3905" i="1"/>
  <c r="AN3905" i="1"/>
  <c r="AM3905" i="1"/>
  <c r="AK3905" i="1"/>
  <c r="AL3562" i="1"/>
  <c r="AM3561" i="1"/>
  <c r="AK3573" i="1"/>
  <c r="AL3619" i="1"/>
  <c r="AL3625" i="1"/>
  <c r="AK3632" i="1"/>
  <c r="AL3642" i="1"/>
  <c r="AK3654" i="1"/>
  <c r="AL3696" i="1"/>
  <c r="AM3703" i="1"/>
  <c r="AL3741" i="1"/>
  <c r="AM3791" i="1"/>
  <c r="AN3791" i="1"/>
  <c r="AM3798" i="1"/>
  <c r="AL3822" i="1"/>
  <c r="AM3844" i="1"/>
  <c r="AK3878" i="1"/>
  <c r="AL3878" i="1"/>
  <c r="AM3878" i="1"/>
  <c r="AN3878" i="1"/>
  <c r="AL3964" i="1"/>
  <c r="AN3964" i="1"/>
  <c r="AO3964" i="1"/>
  <c r="AK3964" i="1"/>
  <c r="AM3964" i="1"/>
  <c r="AL4055" i="1"/>
  <c r="AN4055" i="1"/>
  <c r="AO4055" i="1"/>
  <c r="AK4055" i="1"/>
  <c r="AM3504" i="1"/>
  <c r="AK3539" i="1"/>
  <c r="AN3627" i="1"/>
  <c r="AM3627" i="1"/>
  <c r="AN3633" i="1"/>
  <c r="AO3633" i="1"/>
  <c r="AN3636" i="1"/>
  <c r="AM3707" i="1"/>
  <c r="AN3703" i="1"/>
  <c r="AO3703" i="1"/>
  <c r="AK3703" i="1"/>
  <c r="AK3720" i="1"/>
  <c r="AL3727" i="1"/>
  <c r="AM3745" i="1"/>
  <c r="AL3754" i="1"/>
  <c r="AK3759" i="1"/>
  <c r="AL3763" i="1"/>
  <c r="AK3768" i="1"/>
  <c r="AM3780" i="1"/>
  <c r="AL3776" i="1"/>
  <c r="AK3791" i="1"/>
  <c r="AN3806" i="1"/>
  <c r="AK3953" i="1"/>
  <c r="AL3953" i="1"/>
  <c r="AM4031" i="1"/>
  <c r="AK4081" i="1"/>
  <c r="AM4081" i="1"/>
  <c r="AN4081" i="1"/>
  <c r="AL4081" i="1"/>
  <c r="AN3578" i="1"/>
  <c r="AL3581" i="1"/>
  <c r="AK3619" i="1"/>
  <c r="AL3731" i="1"/>
  <c r="AM3740" i="1"/>
  <c r="AL3795" i="1"/>
  <c r="AK3864" i="1"/>
  <c r="AM3864" i="1"/>
  <c r="AM3872" i="1"/>
  <c r="AK3891" i="1"/>
  <c r="AL3891" i="1"/>
  <c r="AM3891" i="1"/>
  <c r="AM3520" i="1"/>
  <c r="AN3623" i="1"/>
  <c r="AO3623" i="1"/>
  <c r="AN3628" i="1"/>
  <c r="AO3628" i="1"/>
  <c r="AM3642" i="1"/>
  <c r="AL3668" i="1"/>
  <c r="AM3696" i="1"/>
  <c r="AL3709" i="1"/>
  <c r="AN3731" i="1"/>
  <c r="AO3731" i="1"/>
  <c r="AL3740" i="1"/>
  <c r="AN3740" i="1"/>
  <c r="AO3740" i="1"/>
  <c r="AK3775" i="1"/>
  <c r="AK3780" i="1"/>
  <c r="AN3780" i="1"/>
  <c r="AN3807" i="1"/>
  <c r="AO3807" i="1"/>
  <c r="AN3815" i="1"/>
  <c r="AK3815" i="1"/>
  <c r="AK3825" i="1"/>
  <c r="AN3855" i="1"/>
  <c r="AK3848" i="1"/>
  <c r="AN3848" i="1"/>
  <c r="AO3848" i="1"/>
  <c r="AM3848" i="1"/>
  <c r="AM3861" i="1"/>
  <c r="AM3906" i="1"/>
  <c r="AN3906" i="1"/>
  <c r="AO3906" i="1"/>
  <c r="AM3890" i="1"/>
  <c r="AL3902" i="1"/>
  <c r="AK3902" i="1"/>
  <c r="AM3923" i="1"/>
  <c r="AK3923" i="1"/>
  <c r="AL3961" i="1"/>
  <c r="AK3966" i="1"/>
  <c r="AL4063" i="1"/>
  <c r="AL3832" i="1"/>
  <c r="AK3871" i="1"/>
  <c r="AL3871" i="1"/>
  <c r="AN3923" i="1"/>
  <c r="AL3929" i="1"/>
  <c r="AM3946" i="1"/>
  <c r="AM3963" i="1"/>
  <c r="AK4005" i="1"/>
  <c r="AM4027" i="1"/>
  <c r="AN4073" i="1"/>
  <c r="AM4102" i="1"/>
  <c r="AN3915" i="1"/>
  <c r="AM3918" i="1"/>
  <c r="AM3928" i="1"/>
  <c r="AK3915" i="1"/>
  <c r="AM3934" i="1"/>
  <c r="AN3961" i="1"/>
  <c r="AO3961" i="1"/>
  <c r="AK3961" i="1"/>
  <c r="AK3970" i="1"/>
  <c r="AL3970" i="1"/>
  <c r="AK4007" i="1"/>
  <c r="AK4016" i="1"/>
  <c r="AM4002" i="1"/>
  <c r="AM4005" i="1"/>
  <c r="AN4016" i="1"/>
  <c r="AK4043" i="1"/>
  <c r="AN4063" i="1"/>
  <c r="AN4077" i="1"/>
  <c r="AN4082" i="1"/>
  <c r="AL4102" i="1"/>
  <c r="AN4105" i="1"/>
  <c r="AO4105" i="1"/>
  <c r="AN3832" i="1"/>
  <c r="AK3910" i="1"/>
  <c r="AL3927" i="1"/>
  <c r="AK3926" i="1"/>
  <c r="AL3934" i="1"/>
  <c r="AN3946" i="1"/>
  <c r="AO3946" i="1"/>
  <c r="AL3966" i="1"/>
  <c r="AK3971" i="1"/>
  <c r="AK3974" i="1"/>
  <c r="AL4003" i="1"/>
  <c r="AL4005" i="1"/>
  <c r="AM3990" i="1"/>
  <c r="AL3989" i="1"/>
  <c r="AL4008" i="1"/>
  <c r="AK4020" i="1"/>
  <c r="AN4026" i="1"/>
  <c r="AL4033" i="1"/>
  <c r="AN4041" i="1"/>
  <c r="AK4058" i="1"/>
  <c r="AM4089" i="1"/>
  <c r="AM4108" i="1"/>
  <c r="AN4104" i="1"/>
  <c r="AO4104" i="1"/>
  <c r="AN3890" i="1"/>
  <c r="AO3890" i="1"/>
  <c r="AK3890" i="1"/>
  <c r="AL3963" i="1"/>
  <c r="AN3971" i="1"/>
  <c r="AK3989" i="1"/>
  <c r="AM4020" i="1"/>
  <c r="AL4073" i="1"/>
  <c r="AL4089" i="1"/>
  <c r="AN4103" i="1"/>
  <c r="AL4108" i="1"/>
  <c r="AN4118" i="1"/>
  <c r="AN4035" i="1"/>
  <c r="AN4027" i="1"/>
  <c r="AO4027" i="1"/>
  <c r="AM4042" i="1"/>
  <c r="AK4042" i="1"/>
  <c r="AM3405" i="1"/>
  <c r="AN3405" i="1"/>
  <c r="AK3411" i="1"/>
  <c r="AL2967" i="1"/>
  <c r="AK2971" i="1"/>
  <c r="AK2990" i="1"/>
  <c r="AL2974" i="1"/>
  <c r="AL3036" i="1"/>
  <c r="AN2964" i="1"/>
  <c r="AO2964" i="1"/>
  <c r="AK3036" i="1"/>
  <c r="AN2974" i="1"/>
  <c r="AO2974" i="1"/>
  <c r="AK2973" i="1"/>
  <c r="AK3342" i="1"/>
  <c r="AL3342" i="1"/>
  <c r="AN3342" i="1"/>
  <c r="AK3417" i="1"/>
  <c r="AN3441" i="1"/>
  <c r="AL3441" i="1"/>
  <c r="AK3441" i="1"/>
  <c r="AM3441" i="1"/>
  <c r="AM3471" i="1"/>
  <c r="AN3471" i="1"/>
  <c r="AL3471" i="1"/>
  <c r="AK2996" i="1"/>
  <c r="AK2988" i="1"/>
  <c r="AN2976" i="1"/>
  <c r="AM3082" i="1"/>
  <c r="AL3381" i="1"/>
  <c r="AK3432" i="1"/>
  <c r="AN3432" i="1"/>
  <c r="AL3432" i="1"/>
  <c r="AL3443" i="1"/>
  <c r="AM3443" i="1"/>
  <c r="AK3443" i="1"/>
  <c r="AM2958" i="1"/>
  <c r="AM2966" i="1"/>
  <c r="AM2974" i="1"/>
  <c r="AM2990" i="1"/>
  <c r="AL3403" i="1"/>
  <c r="AN3403" i="1"/>
  <c r="AO3403" i="1"/>
  <c r="AK3403" i="1"/>
  <c r="AM2964" i="1"/>
  <c r="AN3079" i="1"/>
  <c r="AK3131" i="1"/>
  <c r="AM3394" i="1"/>
  <c r="AK3394" i="1"/>
  <c r="AL3394" i="1"/>
  <c r="AK3419" i="1"/>
  <c r="AL3428" i="1"/>
  <c r="AN2967" i="1"/>
  <c r="AN2971" i="1"/>
  <c r="AK3321" i="1"/>
  <c r="AL3321" i="1"/>
  <c r="AM3379" i="1"/>
  <c r="AK3379" i="1"/>
  <c r="AN3443" i="1"/>
  <c r="AL3500" i="1"/>
  <c r="AM3327" i="1"/>
  <c r="AM3398" i="1"/>
  <c r="AL3398" i="1"/>
  <c r="AN3415" i="1"/>
  <c r="AO3415" i="1"/>
  <c r="AK3415" i="1"/>
  <c r="AL3415" i="1"/>
  <c r="AK3471" i="1"/>
  <c r="AN3003" i="1"/>
  <c r="AN3012" i="1"/>
  <c r="AO3012" i="1"/>
  <c r="AL3392" i="1"/>
  <c r="AN3392" i="1"/>
  <c r="AO3392" i="1"/>
  <c r="AK3392" i="1"/>
  <c r="AM3392" i="1"/>
  <c r="AN3421" i="1"/>
  <c r="AK3541" i="1"/>
  <c r="AN3541" i="1"/>
  <c r="AL3541" i="1"/>
  <c r="AM3541" i="1"/>
  <c r="AN3564" i="1"/>
  <c r="AO3564" i="1"/>
  <c r="AM3564" i="1"/>
  <c r="AK3564" i="1"/>
  <c r="AL3564" i="1"/>
  <c r="AK3586" i="1"/>
  <c r="AN3586" i="1"/>
  <c r="AM3586" i="1"/>
  <c r="AL3423" i="1"/>
  <c r="AN3454" i="1"/>
  <c r="AL3454" i="1"/>
  <c r="AL3466" i="1"/>
  <c r="AN3466" i="1"/>
  <c r="AL3607" i="1"/>
  <c r="AM3686" i="1"/>
  <c r="AL3686" i="1"/>
  <c r="AN3686" i="1"/>
  <c r="AO3686" i="1"/>
  <c r="AK3686" i="1"/>
  <c r="AN3430" i="1"/>
  <c r="AM3454" i="1"/>
  <c r="AM3455" i="1"/>
  <c r="AK3455" i="1"/>
  <c r="AM3463" i="1"/>
  <c r="AL3465" i="1"/>
  <c r="AK3499" i="1"/>
  <c r="AM3551" i="1"/>
  <c r="AL3551" i="1"/>
  <c r="AN3551" i="1"/>
  <c r="AO3551" i="1"/>
  <c r="AK3551" i="1"/>
  <c r="AL3560" i="1"/>
  <c r="AM3560" i="1"/>
  <c r="AN3560" i="1"/>
  <c r="AK3560" i="1"/>
  <c r="AN3567" i="1"/>
  <c r="AK3567" i="1"/>
  <c r="AM3567" i="1"/>
  <c r="AM3599" i="1"/>
  <c r="AL3599" i="1"/>
  <c r="AK3599" i="1"/>
  <c r="AM3622" i="1"/>
  <c r="AN3622" i="1"/>
  <c r="AO3622" i="1"/>
  <c r="AK3622" i="1"/>
  <c r="AL3622" i="1"/>
  <c r="AK3670" i="1"/>
  <c r="AL3670" i="1"/>
  <c r="AN3670" i="1"/>
  <c r="AL3697" i="1"/>
  <c r="AK3697" i="1"/>
  <c r="AN3697" i="1"/>
  <c r="AO3697" i="1"/>
  <c r="AM3697" i="1"/>
  <c r="AK3430" i="1"/>
  <c r="AL3463" i="1"/>
  <c r="AN3470" i="1"/>
  <c r="AO3470" i="1"/>
  <c r="AM3502" i="1"/>
  <c r="AK3502" i="1"/>
  <c r="AL3586" i="1"/>
  <c r="AK3626" i="1"/>
  <c r="AN3626" i="1"/>
  <c r="AM3626" i="1"/>
  <c r="AN3504" i="1"/>
  <c r="AK3504" i="1"/>
  <c r="AL3567" i="1"/>
  <c r="AM3670" i="1"/>
  <c r="AL3467" i="1"/>
  <c r="AK3470" i="1"/>
  <c r="AM3499" i="1"/>
  <c r="AK3679" i="1"/>
  <c r="AM3679" i="1"/>
  <c r="AL3679" i="1"/>
  <c r="AN3679" i="1"/>
  <c r="AN3612" i="1"/>
  <c r="AK3612" i="1"/>
  <c r="AL3612" i="1"/>
  <c r="AN3664" i="1"/>
  <c r="AO3664" i="1"/>
  <c r="AL3664" i="1"/>
  <c r="AM3664" i="1"/>
  <c r="AK3515" i="1"/>
  <c r="AL3513" i="1"/>
  <c r="AL3534" i="1"/>
  <c r="AN3539" i="1"/>
  <c r="AL3546" i="1"/>
  <c r="AK3549" i="1"/>
  <c r="AL3559" i="1"/>
  <c r="AK3571" i="1"/>
  <c r="AL3591" i="1"/>
  <c r="AL3594" i="1"/>
  <c r="AK3594" i="1"/>
  <c r="AN3616" i="1"/>
  <c r="AK3667" i="1"/>
  <c r="AN3667" i="1"/>
  <c r="AN3715" i="1"/>
  <c r="AO3715" i="1"/>
  <c r="AM3715" i="1"/>
  <c r="AL3715" i="1"/>
  <c r="AK3726" i="1"/>
  <c r="AL3726" i="1"/>
  <c r="AN3726" i="1"/>
  <c r="AL3737" i="1"/>
  <c r="AK3513" i="1"/>
  <c r="AM3547" i="1"/>
  <c r="AL3565" i="1"/>
  <c r="AL3571" i="1"/>
  <c r="AN3577" i="1"/>
  <c r="AO3577" i="1"/>
  <c r="AN3582" i="1"/>
  <c r="AK3591" i="1"/>
  <c r="AN3590" i="1"/>
  <c r="AM3590" i="1"/>
  <c r="AN3593" i="1"/>
  <c r="AO3593" i="1"/>
  <c r="AK3593" i="1"/>
  <c r="AK3615" i="1"/>
  <c r="AL3631" i="1"/>
  <c r="AL3635" i="1"/>
  <c r="AN3723" i="1"/>
  <c r="AO3723" i="1"/>
  <c r="AL3723" i="1"/>
  <c r="AM3723" i="1"/>
  <c r="AN3534" i="1"/>
  <c r="AL3539" i="1"/>
  <c r="AN3682" i="1"/>
  <c r="AK3682" i="1"/>
  <c r="AM3682" i="1"/>
  <c r="AM3678" i="1"/>
  <c r="AK3678" i="1"/>
  <c r="AN3678" i="1"/>
  <c r="AL3678" i="1"/>
  <c r="AN3689" i="1"/>
  <c r="AL3749" i="1"/>
  <c r="AK3749" i="1"/>
  <c r="AN3749" i="1"/>
  <c r="AM3749" i="1"/>
  <c r="AM3515" i="1"/>
  <c r="AN3546" i="1"/>
  <c r="AO3546" i="1"/>
  <c r="AK3547" i="1"/>
  <c r="AK3572" i="1"/>
  <c r="AM3577" i="1"/>
  <c r="AK3582" i="1"/>
  <c r="AN3594" i="1"/>
  <c r="AM3591" i="1"/>
  <c r="AL3611" i="1"/>
  <c r="AM3611" i="1"/>
  <c r="AM3618" i="1"/>
  <c r="AN3618" i="1"/>
  <c r="AO3618" i="1"/>
  <c r="AK3631" i="1"/>
  <c r="AM3631" i="1"/>
  <c r="AK3635" i="1"/>
  <c r="AN3635" i="1"/>
  <c r="AL3655" i="1"/>
  <c r="AN3655" i="1"/>
  <c r="AL3682" i="1"/>
  <c r="AK3689" i="1"/>
  <c r="AM3513" i="1"/>
  <c r="AK3616" i="1"/>
  <c r="AL3616" i="1"/>
  <c r="AM3651" i="1"/>
  <c r="AL3651" i="1"/>
  <c r="AK3651" i="1"/>
  <c r="AL3660" i="1"/>
  <c r="AM3660" i="1"/>
  <c r="AN3681" i="1"/>
  <c r="AK3695" i="1"/>
  <c r="AN3691" i="1"/>
  <c r="AO3691" i="1"/>
  <c r="AL3691" i="1"/>
  <c r="AK3715" i="1"/>
  <c r="AL3728" i="1"/>
  <c r="AN3728" i="1"/>
  <c r="AM3728" i="1"/>
  <c r="AN3565" i="1"/>
  <c r="AL3582" i="1"/>
  <c r="AL3608" i="1"/>
  <c r="AK3608" i="1"/>
  <c r="AL3615" i="1"/>
  <c r="AM3628" i="1"/>
  <c r="AL3628" i="1"/>
  <c r="AN3645" i="1"/>
  <c r="AL3645" i="1"/>
  <c r="AL3652" i="1"/>
  <c r="AM3652" i="1"/>
  <c r="AN3652" i="1"/>
  <c r="AO3652" i="1"/>
  <c r="AM3661" i="1"/>
  <c r="AK3661" i="1"/>
  <c r="AL3667" i="1"/>
  <c r="AN3699" i="1"/>
  <c r="AL3699" i="1"/>
  <c r="AK3699" i="1"/>
  <c r="AK3718" i="1"/>
  <c r="AL3718" i="1"/>
  <c r="AN3718" i="1"/>
  <c r="AK3577" i="1"/>
  <c r="AL3653" i="1"/>
  <c r="AN3653" i="1"/>
  <c r="AK3660" i="1"/>
  <c r="AM3667" i="1"/>
  <c r="AM3695" i="1"/>
  <c r="AK3642" i="1"/>
  <c r="AN3709" i="1"/>
  <c r="AL3743" i="1"/>
  <c r="AK3781" i="1"/>
  <c r="AN3798" i="1"/>
  <c r="AK3794" i="1"/>
  <c r="AN3800" i="1"/>
  <c r="AN3820" i="1"/>
  <c r="AL3823" i="1"/>
  <c r="AN3831" i="1"/>
  <c r="AN3850" i="1"/>
  <c r="AL3917" i="1"/>
  <c r="AN3917" i="1"/>
  <c r="AO3917" i="1"/>
  <c r="AK3917" i="1"/>
  <c r="AN3991" i="1"/>
  <c r="AK3991" i="1"/>
  <c r="AL3991" i="1"/>
  <c r="AM3991" i="1"/>
  <c r="AM3821" i="1"/>
  <c r="AK3821" i="1"/>
  <c r="AL3821" i="1"/>
  <c r="AN3828" i="1"/>
  <c r="AL3828" i="1"/>
  <c r="AK3837" i="1"/>
  <c r="AN3837" i="1"/>
  <c r="AM3846" i="1"/>
  <c r="AL3846" i="1"/>
  <c r="AM3907" i="1"/>
  <c r="AN3907" i="1"/>
  <c r="AO3907" i="1"/>
  <c r="AK3907" i="1"/>
  <c r="AL3907" i="1"/>
  <c r="AM3672" i="1"/>
  <c r="AL3702" i="1"/>
  <c r="AL3698" i="1"/>
  <c r="AK3712" i="1"/>
  <c r="AK3709" i="1"/>
  <c r="AM3750" i="1"/>
  <c r="AK3788" i="1"/>
  <c r="AL3788" i="1"/>
  <c r="AL3800" i="1"/>
  <c r="AM3820" i="1"/>
  <c r="AM3823" i="1"/>
  <c r="AL3812" i="1"/>
  <c r="AK3812" i="1"/>
  <c r="AN3825" i="1"/>
  <c r="AM3835" i="1"/>
  <c r="AK3714" i="1"/>
  <c r="AM3768" i="1"/>
  <c r="AL3782" i="1"/>
  <c r="AM3776" i="1"/>
  <c r="AM3782" i="1"/>
  <c r="AN3787" i="1"/>
  <c r="AK3789" i="1"/>
  <c r="AK3800" i="1"/>
  <c r="AM3815" i="1"/>
  <c r="AN3823" i="1"/>
  <c r="AL3820" i="1"/>
  <c r="AL3825" i="1"/>
  <c r="AM3837" i="1"/>
  <c r="AK3831" i="1"/>
  <c r="AK3846" i="1"/>
  <c r="AN3847" i="1"/>
  <c r="AK3847" i="1"/>
  <c r="AL3847" i="1"/>
  <c r="AL3896" i="1"/>
  <c r="AN3896" i="1"/>
  <c r="AM3896" i="1"/>
  <c r="AN3952" i="1"/>
  <c r="AK3952" i="1"/>
  <c r="AL3952" i="1"/>
  <c r="AM3952" i="1"/>
  <c r="AN3781" i="1"/>
  <c r="AL3794" i="1"/>
  <c r="AN3814" i="1"/>
  <c r="AM3814" i="1"/>
  <c r="AL3814" i="1"/>
  <c r="AK3842" i="1"/>
  <c r="AL3842" i="1"/>
  <c r="AM3765" i="1"/>
  <c r="AK3765" i="1"/>
  <c r="AL3781" i="1"/>
  <c r="AN3794" i="1"/>
  <c r="AL3798" i="1"/>
  <c r="AL3804" i="1"/>
  <c r="AN3846" i="1"/>
  <c r="AM3862" i="1"/>
  <c r="AN3862" i="1"/>
  <c r="AL3862" i="1"/>
  <c r="AN3641" i="1"/>
  <c r="AK3672" i="1"/>
  <c r="AM3674" i="1"/>
  <c r="AK3698" i="1"/>
  <c r="AL3707" i="1"/>
  <c r="AL3708" i="1"/>
  <c r="AK3730" i="1"/>
  <c r="AM3742" i="1"/>
  <c r="AL3764" i="1"/>
  <c r="AL3765" i="1"/>
  <c r="AN3768" i="1"/>
  <c r="AN3788" i="1"/>
  <c r="AK3786" i="1"/>
  <c r="AN3799" i="1"/>
  <c r="AK3799" i="1"/>
  <c r="AM3799" i="1"/>
  <c r="AL3805" i="1"/>
  <c r="AM3828" i="1"/>
  <c r="AL3831" i="1"/>
  <c r="AK3824" i="1"/>
  <c r="AL3852" i="1"/>
  <c r="AN3852" i="1"/>
  <c r="AO3852" i="1"/>
  <c r="AM3731" i="1"/>
  <c r="AM3764" i="1"/>
  <c r="AN3765" i="1"/>
  <c r="AN3764" i="1"/>
  <c r="AK3778" i="1"/>
  <c r="AN3805" i="1"/>
  <c r="AN3829" i="1"/>
  <c r="AO3829" i="1"/>
  <c r="AL3829" i="1"/>
  <c r="AM3842" i="1"/>
  <c r="AM3855" i="1"/>
  <c r="AL3855" i="1"/>
  <c r="AK3836" i="1"/>
  <c r="AM3836" i="1"/>
  <c r="AL3843" i="1"/>
  <c r="AN3845" i="1"/>
  <c r="AO3845" i="1"/>
  <c r="AK3849" i="1"/>
  <c r="AM3854" i="1"/>
  <c r="AL3869" i="1"/>
  <c r="AM3856" i="1"/>
  <c r="AN3863" i="1"/>
  <c r="AL3856" i="1"/>
  <c r="AK3856" i="1"/>
  <c r="AM3874" i="1"/>
  <c r="AN3879" i="1"/>
  <c r="AO3879" i="1"/>
  <c r="AK3887" i="1"/>
  <c r="AK3889" i="1"/>
  <c r="AM3908" i="1"/>
  <c r="AL3908" i="1"/>
  <c r="AN3908" i="1"/>
  <c r="AL3919" i="1"/>
  <c r="AK3914" i="1"/>
  <c r="AL3914" i="1"/>
  <c r="AN3914" i="1"/>
  <c r="AO3914" i="1"/>
  <c r="AM3929" i="1"/>
  <c r="AM3926" i="1"/>
  <c r="AL3926" i="1"/>
  <c r="AM3953" i="1"/>
  <c r="AN3953" i="1"/>
  <c r="AO3953" i="1"/>
  <c r="AN3982" i="1"/>
  <c r="AN3849" i="1"/>
  <c r="AL3849" i="1"/>
  <c r="AN3854" i="1"/>
  <c r="AL3870" i="1"/>
  <c r="AK3873" i="1"/>
  <c r="AM3882" i="1"/>
  <c r="AN3902" i="1"/>
  <c r="AK3906" i="1"/>
  <c r="AL3954" i="1"/>
  <c r="AK3954" i="1"/>
  <c r="AL4000" i="1"/>
  <c r="AN4000" i="1"/>
  <c r="AK4095" i="1"/>
  <c r="AM4095" i="1"/>
  <c r="AN4095" i="1"/>
  <c r="AL4095" i="1"/>
  <c r="AL4120" i="1"/>
  <c r="AM4120" i="1"/>
  <c r="AN4120" i="1"/>
  <c r="AK4120" i="1"/>
  <c r="AM3870" i="1"/>
  <c r="AN3869" i="1"/>
  <c r="AK3898" i="1"/>
  <c r="AM3898" i="1"/>
  <c r="AN3898" i="1"/>
  <c r="AL3909" i="1"/>
  <c r="AK3909" i="1"/>
  <c r="AL3925" i="1"/>
  <c r="AN3919" i="1"/>
  <c r="AM3944" i="1"/>
  <c r="AL3944" i="1"/>
  <c r="AL3956" i="1"/>
  <c r="AL3959" i="1"/>
  <c r="AN3959" i="1"/>
  <c r="AK3959" i="1"/>
  <c r="AK4044" i="1"/>
  <c r="AN4044" i="1"/>
  <c r="AL4044" i="1"/>
  <c r="AL3873" i="1"/>
  <c r="AM3873" i="1"/>
  <c r="AN3925" i="1"/>
  <c r="AM3925" i="1"/>
  <c r="AN3922" i="1"/>
  <c r="AO3922" i="1"/>
  <c r="AL3922" i="1"/>
  <c r="AM3949" i="1"/>
  <c r="AN3938" i="1"/>
  <c r="AM3938" i="1"/>
  <c r="AK3938" i="1"/>
  <c r="AM3954" i="1"/>
  <c r="AL3955" i="1"/>
  <c r="AK3955" i="1"/>
  <c r="AM3955" i="1"/>
  <c r="AL3975" i="1"/>
  <c r="AN3975" i="1"/>
  <c r="AL3997" i="1"/>
  <c r="AN3997" i="1"/>
  <c r="AM3997" i="1"/>
  <c r="AL4029" i="1"/>
  <c r="AM4029" i="1"/>
  <c r="AN4029" i="1"/>
  <c r="AK4029" i="1"/>
  <c r="AL3836" i="1"/>
  <c r="AM3860" i="1"/>
  <c r="AM3881" i="1"/>
  <c r="AL3889" i="1"/>
  <c r="AM3897" i="1"/>
  <c r="AL3904" i="1"/>
  <c r="AL3903" i="1"/>
  <c r="AM3909" i="1"/>
  <c r="AM3916" i="1"/>
  <c r="AK3932" i="1"/>
  <c r="AN3932" i="1"/>
  <c r="AO3932" i="1"/>
  <c r="AM3968" i="1"/>
  <c r="AL3968" i="1"/>
  <c r="AN3968" i="1"/>
  <c r="AO3968" i="1"/>
  <c r="AM4000" i="1"/>
  <c r="AL4111" i="1"/>
  <c r="AM4111" i="1"/>
  <c r="AN4111" i="1"/>
  <c r="AK4111" i="1"/>
  <c r="AN3870" i="1"/>
  <c r="AN3872" i="1"/>
  <c r="AL3879" i="1"/>
  <c r="AN3874" i="1"/>
  <c r="AK3882" i="1"/>
  <c r="AK3879" i="1"/>
  <c r="AM3883" i="1"/>
  <c r="AK3883" i="1"/>
  <c r="AM3887" i="1"/>
  <c r="AN3889" i="1"/>
  <c r="AO3889" i="1"/>
  <c r="AM3904" i="1"/>
  <c r="AK3904" i="1"/>
  <c r="AL3910" i="1"/>
  <c r="AL3906" i="1"/>
  <c r="AM3920" i="1"/>
  <c r="AL3920" i="1"/>
  <c r="AL3932" i="1"/>
  <c r="AK3942" i="1"/>
  <c r="AM3942" i="1"/>
  <c r="AK3975" i="1"/>
  <c r="AK4000" i="1"/>
  <c r="AK3997" i="1"/>
  <c r="AK3982" i="1"/>
  <c r="AN4065" i="1"/>
  <c r="AL4065" i="1"/>
  <c r="AK4065" i="1"/>
  <c r="AM4065" i="1"/>
  <c r="AN3930" i="1"/>
  <c r="AM3930" i="1"/>
  <c r="AL3930" i="1"/>
  <c r="AK3930" i="1"/>
  <c r="AK3949" i="1"/>
  <c r="AL3949" i="1"/>
  <c r="AK3956" i="1"/>
  <c r="AM3956" i="1"/>
  <c r="AL3973" i="1"/>
  <c r="AM3973" i="1"/>
  <c r="AK3973" i="1"/>
  <c r="AN4052" i="1"/>
  <c r="AM4052" i="1"/>
  <c r="AL4052" i="1"/>
  <c r="AM4061" i="1"/>
  <c r="AL4061" i="1"/>
  <c r="AK4061" i="1"/>
  <c r="AK4068" i="1"/>
  <c r="AL4068" i="1"/>
  <c r="AM4068" i="1"/>
  <c r="AN4068" i="1"/>
  <c r="AM4049" i="1"/>
  <c r="AL4049" i="1"/>
  <c r="AK4049" i="1"/>
  <c r="AM4056" i="1"/>
  <c r="AL4056" i="1"/>
  <c r="AN4056" i="1"/>
  <c r="AK4078" i="1"/>
  <c r="AN4078" i="1"/>
  <c r="AM4078" i="1"/>
  <c r="AL4101" i="1"/>
  <c r="AM4101" i="1"/>
  <c r="AN4101" i="1"/>
  <c r="AM3970" i="1"/>
  <c r="AM3974" i="1"/>
  <c r="AK4015" i="1"/>
  <c r="AN4007" i="1"/>
  <c r="AL3998" i="1"/>
  <c r="AL3993" i="1"/>
  <c r="AN3989" i="1"/>
  <c r="AL3992" i="1"/>
  <c r="AK4010" i="1"/>
  <c r="AL4024" i="1"/>
  <c r="AM4025" i="1"/>
  <c r="AL4025" i="1"/>
  <c r="AL4027" i="1"/>
  <c r="AL4035" i="1"/>
  <c r="AN4039" i="1"/>
  <c r="AN4033" i="1"/>
  <c r="AM4033" i="1"/>
  <c r="AK4039" i="1"/>
  <c r="AM4058" i="1"/>
  <c r="AL4088" i="1"/>
  <c r="AM4088" i="1"/>
  <c r="AN4088" i="1"/>
  <c r="AL3988" i="1"/>
  <c r="AK3988" i="1"/>
  <c r="AN3994" i="1"/>
  <c r="AL4080" i="1"/>
  <c r="AM4080" i="1"/>
  <c r="AN4080" i="1"/>
  <c r="AO4080" i="1"/>
  <c r="AM3988" i="1"/>
  <c r="AK4003" i="1"/>
  <c r="AK4034" i="1"/>
  <c r="AM4048" i="1"/>
  <c r="AK4056" i="1"/>
  <c r="AK4094" i="1"/>
  <c r="AL4094" i="1"/>
  <c r="AM4094" i="1"/>
  <c r="AL4097" i="1"/>
  <c r="AM4097" i="1"/>
  <c r="AN4097" i="1"/>
  <c r="AO4097" i="1"/>
  <c r="AM3998" i="1"/>
  <c r="AK3981" i="1"/>
  <c r="AL3994" i="1"/>
  <c r="AN4015" i="1"/>
  <c r="AK3990" i="1"/>
  <c r="AN3996" i="1"/>
  <c r="AK4002" i="1"/>
  <c r="AM4011" i="1"/>
  <c r="AL4039" i="1"/>
  <c r="AN4058" i="1"/>
  <c r="AL4060" i="1"/>
  <c r="AM4060" i="1"/>
  <c r="AM4069" i="1"/>
  <c r="AN4079" i="1"/>
  <c r="AL4079" i="1"/>
  <c r="AN3993" i="1"/>
  <c r="AO3993" i="1"/>
  <c r="AK3993" i="1"/>
  <c r="AN4024" i="1"/>
  <c r="AN4031" i="1"/>
  <c r="AK4031" i="1"/>
  <c r="AM4037" i="1"/>
  <c r="AK4037" i="1"/>
  <c r="AN4049" i="1"/>
  <c r="AO4049" i="1"/>
  <c r="AL4066" i="1"/>
  <c r="AN4066" i="1"/>
  <c r="AK4066" i="1"/>
  <c r="AL4069" i="1"/>
  <c r="AN4069" i="1"/>
  <c r="AO4069" i="1"/>
  <c r="AL4015" i="1"/>
  <c r="AK4008" i="1"/>
  <c r="AM3994" i="1"/>
  <c r="AN4003" i="1"/>
  <c r="AM3992" i="1"/>
  <c r="AK4024" i="1"/>
  <c r="AL4038" i="1"/>
  <c r="AK4038" i="1"/>
  <c r="AN4053" i="1"/>
  <c r="AL4053" i="1"/>
  <c r="AM4055" i="1"/>
  <c r="AM4062" i="1"/>
  <c r="AL4062" i="1"/>
  <c r="AK4062" i="1"/>
  <c r="AM4079" i="1"/>
  <c r="AL4078" i="1"/>
  <c r="AL4084" i="1"/>
  <c r="AM4084" i="1"/>
  <c r="AN4084" i="1"/>
  <c r="AO4084" i="1"/>
  <c r="AK4101" i="1"/>
  <c r="AK4077" i="1"/>
  <c r="AM4090" i="1"/>
  <c r="AM4086" i="1"/>
  <c r="AM4082" i="1"/>
  <c r="AM4103" i="1"/>
  <c r="AM4105" i="1"/>
  <c r="AM4118" i="1"/>
  <c r="AN4091" i="1"/>
  <c r="AN4087" i="1"/>
  <c r="AL4086" i="1"/>
  <c r="AL4082" i="1"/>
  <c r="AN4096" i="1"/>
  <c r="AL4103" i="1"/>
  <c r="AN4114" i="1"/>
  <c r="AN4110" i="1"/>
  <c r="AN4106" i="1"/>
  <c r="AO4106" i="1"/>
  <c r="AL4105" i="1"/>
  <c r="AN4119" i="1"/>
  <c r="AL4118" i="1"/>
  <c r="AN4115" i="1"/>
  <c r="AO4115" i="1"/>
  <c r="AM4091" i="1"/>
  <c r="AM4087" i="1"/>
  <c r="AM4096" i="1"/>
  <c r="AM4114" i="1"/>
  <c r="AM4110" i="1"/>
  <c r="AM4106" i="1"/>
  <c r="AM4119" i="1"/>
  <c r="AM4115" i="1"/>
  <c r="AL4096" i="1"/>
  <c r="AL4114" i="1"/>
  <c r="AL4110" i="1"/>
  <c r="AL4106" i="1"/>
  <c r="AL4119" i="1"/>
  <c r="AL4115" i="1"/>
  <c r="AL4042" i="1"/>
  <c r="AL3008" i="1"/>
  <c r="AN2880" i="1"/>
  <c r="AO2880" i="1"/>
  <c r="AM3120" i="1"/>
  <c r="AL413" i="1"/>
  <c r="AL750" i="1"/>
  <c r="AL630" i="1"/>
  <c r="AM2880" i="1"/>
  <c r="AM389" i="1"/>
  <c r="AL661" i="1"/>
  <c r="AL532" i="1"/>
  <c r="AK654" i="1"/>
  <c r="AM1087" i="1"/>
  <c r="AM870" i="1"/>
  <c r="AL582" i="1"/>
  <c r="AM509" i="1"/>
  <c r="AK726" i="1"/>
  <c r="AM702" i="1"/>
  <c r="AN2736" i="1"/>
  <c r="AK324" i="1"/>
  <c r="AK372" i="1"/>
  <c r="AL1657" i="1"/>
  <c r="AN2080" i="1"/>
  <c r="AN2520" i="1"/>
  <c r="AK2304" i="1"/>
  <c r="AN2203" i="1"/>
  <c r="AM2526" i="1"/>
  <c r="AL2128" i="1"/>
  <c r="AM484" i="1"/>
  <c r="AL468" i="1"/>
  <c r="AN581" i="1"/>
  <c r="AL444" i="1"/>
  <c r="AL365" i="1"/>
  <c r="AK582" i="1"/>
  <c r="AK509" i="1"/>
  <c r="AK1093" i="1"/>
  <c r="AK365" i="1"/>
  <c r="AK1956" i="1"/>
  <c r="AM2040" i="1"/>
  <c r="AN2992" i="1"/>
  <c r="AK3569" i="1"/>
  <c r="AK3511" i="1"/>
  <c r="AK686" i="1"/>
  <c r="AL1047" i="1"/>
  <c r="AK1192" i="1"/>
  <c r="AK782" i="1"/>
  <c r="AK1494" i="1"/>
  <c r="AM1542" i="1"/>
  <c r="AL1434" i="1"/>
  <c r="AM1409" i="1"/>
  <c r="AL1313" i="1"/>
  <c r="AL2164" i="1"/>
  <c r="AN2164" i="1"/>
  <c r="AN2783" i="1"/>
  <c r="AN1682" i="1"/>
  <c r="AO1682" i="1"/>
  <c r="AN2547" i="1"/>
  <c r="AK1971" i="1"/>
  <c r="AK2019" i="1"/>
  <c r="AM2715" i="1"/>
  <c r="AK2283" i="1"/>
  <c r="AN1836" i="1"/>
  <c r="AO1836" i="1"/>
  <c r="AN2392" i="1"/>
  <c r="AN2404" i="1"/>
  <c r="AO2404" i="1"/>
  <c r="AK2559" i="1"/>
  <c r="AK2605" i="1"/>
  <c r="AL2239" i="1"/>
  <c r="AN2001" i="1"/>
  <c r="AM2615" i="1"/>
  <c r="AK2430" i="1"/>
  <c r="AM2948" i="1"/>
  <c r="AM3621" i="1"/>
  <c r="AM2552" i="1"/>
  <c r="AN3028" i="1"/>
  <c r="AN3663" i="1"/>
  <c r="AK3323" i="1"/>
  <c r="AK1779" i="1"/>
  <c r="AM2200" i="1"/>
  <c r="AL2319" i="1"/>
  <c r="AK1935" i="1"/>
  <c r="AN2136" i="1"/>
  <c r="AO2136" i="1"/>
  <c r="AN2861" i="1"/>
  <c r="AM2043" i="1"/>
  <c r="AM2511" i="1"/>
  <c r="AL2948" i="1"/>
  <c r="AM3817" i="1"/>
  <c r="AM3481" i="1"/>
  <c r="AN3606" i="1"/>
  <c r="AL3621" i="1"/>
  <c r="AL3508" i="1"/>
  <c r="AK3376" i="1"/>
  <c r="AM3437" i="1"/>
  <c r="AN3511" i="1"/>
  <c r="AO3511" i="1"/>
  <c r="AM3669" i="1"/>
  <c r="AK3523" i="1"/>
  <c r="AL3231" i="1"/>
  <c r="AN3353" i="1"/>
  <c r="AL3258" i="1"/>
  <c r="AK1530" i="1"/>
  <c r="AK1216" i="1"/>
  <c r="AK758" i="1"/>
  <c r="AL2835" i="1"/>
  <c r="AM2835" i="1"/>
  <c r="AL2547" i="1"/>
  <c r="AL2067" i="1"/>
  <c r="AK2523" i="1"/>
  <c r="AN2331" i="1"/>
  <c r="AN2082" i="1"/>
  <c r="AO2082" i="1"/>
  <c r="AM2559" i="1"/>
  <c r="AL2311" i="1"/>
  <c r="AK3840" i="1"/>
  <c r="AN3569" i="1"/>
  <c r="AL2355" i="1"/>
  <c r="AL3663" i="1"/>
  <c r="AK3472" i="1"/>
  <c r="AL3245" i="1"/>
  <c r="AL1409" i="1"/>
  <c r="AN2835" i="1"/>
  <c r="AL2699" i="1"/>
  <c r="AL1935" i="1"/>
  <c r="AL2175" i="1"/>
  <c r="AM2271" i="1"/>
  <c r="AN2795" i="1"/>
  <c r="AK3684" i="1"/>
  <c r="AK3669" i="1"/>
  <c r="AL3643" i="1"/>
  <c r="AK3565" i="1"/>
  <c r="AK3496" i="1"/>
  <c r="AN3455" i="1"/>
  <c r="AL3618" i="1"/>
  <c r="AM3688" i="1"/>
  <c r="AL3478" i="1"/>
  <c r="AL3705" i="1"/>
  <c r="AM3716" i="1"/>
  <c r="AM3743" i="1"/>
  <c r="AL3523" i="1"/>
  <c r="AN3548" i="1"/>
  <c r="AN3047" i="1"/>
  <c r="AM3338" i="1"/>
  <c r="AL3071" i="1"/>
  <c r="AK3378" i="1"/>
  <c r="AM3258" i="1"/>
  <c r="AM3047" i="1"/>
  <c r="AK3076" i="1"/>
  <c r="AM3283" i="1"/>
  <c r="AN1054" i="1"/>
  <c r="AO1054" i="1"/>
  <c r="AL1361" i="1"/>
  <c r="AN951" i="1"/>
  <c r="AM1119" i="1"/>
  <c r="AL3167" i="1"/>
  <c r="AM1397" i="1"/>
  <c r="AL1482" i="1"/>
  <c r="AM1530" i="1"/>
  <c r="AK1506" i="1"/>
  <c r="AK2311" i="1"/>
  <c r="AL2578" i="1"/>
  <c r="AN2067" i="1"/>
  <c r="AO2067" i="1"/>
  <c r="AM1923" i="1"/>
  <c r="AL2200" i="1"/>
  <c r="AL2114" i="1"/>
  <c r="AK2745" i="1"/>
  <c r="AN2523" i="1"/>
  <c r="AL2331" i="1"/>
  <c r="AK2127" i="1"/>
  <c r="AK1836" i="1"/>
  <c r="AL2605" i="1"/>
  <c r="AK2196" i="1"/>
  <c r="AL2082" i="1"/>
  <c r="AL1899" i="1"/>
  <c r="AN2271" i="1"/>
  <c r="AK1854" i="1"/>
  <c r="AN2319" i="1"/>
  <c r="AN3790" i="1"/>
  <c r="AO3790" i="1"/>
  <c r="AL3472" i="1"/>
  <c r="AK1482" i="1"/>
  <c r="AM1192" i="1"/>
  <c r="AL782" i="1"/>
  <c r="AM2319" i="1"/>
  <c r="AL3511" i="1"/>
  <c r="AN3323" i="1"/>
  <c r="AO3323" i="1"/>
  <c r="AK3071" i="1"/>
  <c r="AL1638" i="1"/>
  <c r="AM2745" i="1"/>
  <c r="AM2605" i="1"/>
  <c r="AN2908" i="1"/>
  <c r="AN3669" i="1"/>
  <c r="AO3669" i="1"/>
  <c r="AM3663" i="1"/>
  <c r="AM3643" i="1"/>
  <c r="AN3496" i="1"/>
  <c r="AN3597" i="1"/>
  <c r="AL3688" i="1"/>
  <c r="AL3503" i="1"/>
  <c r="AN3523" i="1"/>
  <c r="AO3523" i="1"/>
  <c r="AL3716" i="1"/>
  <c r="AM3840" i="1"/>
  <c r="AN3520" i="1"/>
  <c r="AL3238" i="1"/>
  <c r="AL3047" i="1"/>
  <c r="AM3095" i="1"/>
  <c r="AN3378" i="1"/>
  <c r="AO3378" i="1"/>
  <c r="AN3191" i="1"/>
  <c r="AN1638" i="1"/>
  <c r="AM1458" i="1"/>
  <c r="AM951" i="1"/>
  <c r="AK3245" i="1"/>
  <c r="AN3215" i="1"/>
  <c r="AM1095" i="1"/>
  <c r="AN1779" i="1"/>
  <c r="AL2430" i="1"/>
  <c r="AL1682" i="1"/>
  <c r="AK2259" i="1"/>
  <c r="AN2502" i="1"/>
  <c r="AL2908" i="1"/>
  <c r="AL2483" i="1"/>
  <c r="AL2127" i="1"/>
  <c r="AL1707" i="1"/>
  <c r="AL2843" i="1"/>
  <c r="AM2355" i="1"/>
  <c r="AK1791" i="1"/>
  <c r="AM2571" i="1"/>
  <c r="AM1854" i="1"/>
  <c r="AM1889" i="1"/>
  <c r="AL2559" i="1"/>
  <c r="AK2891" i="1"/>
  <c r="AL2502" i="1"/>
  <c r="AM2164" i="1"/>
  <c r="AK3790" i="1"/>
  <c r="AN3716" i="1"/>
  <c r="AK3750" i="1"/>
  <c r="AK3580" i="1"/>
  <c r="AM3472" i="1"/>
  <c r="AM3460" i="1"/>
  <c r="AK3587" i="1"/>
  <c r="AK3688" i="1"/>
  <c r="AL3452" i="1"/>
  <c r="AL3629" i="1"/>
  <c r="AM3580" i="1"/>
  <c r="AM3587" i="1"/>
  <c r="AM3035" i="1"/>
  <c r="AM2999" i="1"/>
  <c r="AN3119" i="1"/>
  <c r="AN2999" i="1"/>
  <c r="AK3083" i="1"/>
  <c r="AM2987" i="1"/>
  <c r="AM3378" i="1"/>
  <c r="AN3076" i="1"/>
  <c r="AO3076" i="1"/>
  <c r="AK830" i="1"/>
  <c r="AN3100" i="1"/>
  <c r="AL3826" i="1"/>
  <c r="AM3289" i="1"/>
  <c r="AL1289" i="1"/>
  <c r="AM927" i="1"/>
  <c r="AM3143" i="1"/>
  <c r="AK3289" i="1"/>
  <c r="AL1542" i="1"/>
  <c r="AK1803" i="1"/>
  <c r="AN2259" i="1"/>
  <c r="AK2938" i="1"/>
  <c r="AK2615" i="1"/>
  <c r="AM2363" i="1"/>
  <c r="AM2196" i="1"/>
  <c r="AK2223" i="1"/>
  <c r="AL2759" i="1"/>
  <c r="AK2331" i="1"/>
  <c r="AK2175" i="1"/>
  <c r="AL1836" i="1"/>
  <c r="AK2483" i="1"/>
  <c r="AL3656" i="1"/>
  <c r="AK3460" i="1"/>
  <c r="AL3790" i="1"/>
  <c r="AL3597" i="1"/>
  <c r="AL3220" i="1"/>
  <c r="AN3656" i="1"/>
  <c r="AO3656" i="1"/>
  <c r="AN3503" i="1"/>
  <c r="AN3343" i="1"/>
  <c r="AM3656" i="1"/>
  <c r="AK3537" i="1"/>
  <c r="AN3497" i="1"/>
  <c r="AL3451" i="1"/>
  <c r="AM3407" i="1"/>
  <c r="AM3362" i="1"/>
  <c r="AK2987" i="1"/>
  <c r="AN3684" i="1"/>
  <c r="AN3563" i="1"/>
  <c r="AL3710" i="1"/>
  <c r="AK3424" i="1"/>
  <c r="AK3386" i="1"/>
  <c r="AN3580" i="1"/>
  <c r="AO3580" i="1"/>
  <c r="AL3431" i="1"/>
  <c r="AK3673" i="1"/>
  <c r="AN3071" i="1"/>
  <c r="AK3343" i="1"/>
  <c r="AN3143" i="1"/>
  <c r="AM3131" i="1"/>
  <c r="AK3258" i="1"/>
  <c r="AM1289" i="1"/>
  <c r="AN1047" i="1"/>
  <c r="AO1047" i="1"/>
  <c r="AL927" i="1"/>
  <c r="AN3272" i="1"/>
  <c r="AL1349" i="1"/>
  <c r="AN1752" i="1"/>
  <c r="AO1752" i="1"/>
  <c r="AK2578" i="1"/>
  <c r="AN1971" i="1"/>
  <c r="AN2615" i="1"/>
  <c r="AN2363" i="1"/>
  <c r="AO2363" i="1"/>
  <c r="AM2392" i="1"/>
  <c r="AN2223" i="1"/>
  <c r="AL2783" i="1"/>
  <c r="AL2363" i="1"/>
  <c r="AN2759" i="1"/>
  <c r="AO2759" i="1"/>
  <c r="AM2659" i="1"/>
  <c r="AM2175" i="1"/>
  <c r="AN1791" i="1"/>
  <c r="AL2571" i="1"/>
  <c r="AK2843" i="1"/>
  <c r="AN2891" i="1"/>
  <c r="AK2511" i="1"/>
  <c r="AN2807" i="1"/>
  <c r="AL3537" i="1"/>
  <c r="AK3643" i="1"/>
  <c r="AN3238" i="1"/>
  <c r="AO3238" i="1"/>
  <c r="AK3251" i="1"/>
  <c r="AN3757" i="1"/>
  <c r="AN3778" i="1"/>
  <c r="AK3817" i="1"/>
  <c r="AL2283" i="1"/>
  <c r="AN2733" i="1"/>
  <c r="AO2733" i="1"/>
  <c r="AN2445" i="1"/>
  <c r="AL2659" i="1"/>
  <c r="AM2082" i="1"/>
  <c r="AM2861" i="1"/>
  <c r="AL2891" i="1"/>
  <c r="AL2795" i="1"/>
  <c r="AN3840" i="1"/>
  <c r="AL3714" i="1"/>
  <c r="AM3569" i="1"/>
  <c r="AN3489" i="1"/>
  <c r="AL3518" i="1"/>
  <c r="AK1047" i="1"/>
  <c r="AK614" i="1"/>
  <c r="AM3215" i="1"/>
  <c r="AL3143" i="1"/>
  <c r="AN1434" i="1"/>
  <c r="AN1883" i="1"/>
  <c r="AL2687" i="1"/>
  <c r="AN2311" i="1"/>
  <c r="AL3750" i="1"/>
  <c r="AK3757" i="1"/>
  <c r="AM3757" i="1"/>
  <c r="AK3387" i="1"/>
  <c r="AL3419" i="1"/>
  <c r="AK3436" i="1"/>
  <c r="AK3629" i="1"/>
  <c r="AN3556" i="1"/>
  <c r="AM3556" i="1"/>
  <c r="AL3407" i="1"/>
  <c r="AN3311" i="1"/>
  <c r="AN3083" i="1"/>
  <c r="AL3035" i="1"/>
  <c r="AL3563" i="1"/>
  <c r="AM3826" i="1"/>
  <c r="AN3467" i="1"/>
  <c r="AL3359" i="1"/>
  <c r="AL3272" i="1"/>
  <c r="AL1578" i="1"/>
  <c r="AL614" i="1"/>
  <c r="AL1156" i="1"/>
  <c r="AL1059" i="1"/>
  <c r="AL2259" i="1"/>
  <c r="AM1971" i="1"/>
  <c r="AK2114" i="1"/>
  <c r="AL2434" i="1"/>
  <c r="AK2399" i="1"/>
  <c r="AN1707" i="1"/>
  <c r="AL2733" i="1"/>
  <c r="AM2699" i="1"/>
  <c r="AL2445" i="1"/>
  <c r="AL2807" i="1"/>
  <c r="AM2468" i="1"/>
  <c r="AM2523" i="1"/>
  <c r="AL1986" i="1"/>
  <c r="AM2807" i="1"/>
  <c r="AN2191" i="1"/>
  <c r="AK2692" i="1"/>
  <c r="AM622" i="1"/>
  <c r="AN204" i="1"/>
  <c r="AN1125" i="1"/>
  <c r="AM2599" i="1"/>
  <c r="AN3172" i="1"/>
  <c r="AM878" i="1"/>
  <c r="AM710" i="1"/>
  <c r="AM445" i="1"/>
  <c r="AL854" i="1"/>
  <c r="AM638" i="1"/>
  <c r="AK445" i="1"/>
  <c r="AM2495" i="1"/>
  <c r="AN2256" i="1"/>
  <c r="AN2492" i="1"/>
  <c r="AN2636" i="1"/>
  <c r="AK2544" i="1"/>
  <c r="AM2850" i="1"/>
  <c r="AN2850" i="1"/>
  <c r="AN2495" i="1"/>
  <c r="AL2728" i="1"/>
  <c r="AK2448" i="1"/>
  <c r="AK2768" i="1"/>
  <c r="AN3327" i="1"/>
  <c r="AK2972" i="1"/>
  <c r="AK3405" i="1"/>
  <c r="AM3486" i="1"/>
  <c r="AN3440" i="1"/>
  <c r="AM3242" i="1"/>
  <c r="AL3052" i="1"/>
  <c r="AM3176" i="1"/>
  <c r="AL1385" i="1"/>
  <c r="AM1578" i="1"/>
  <c r="AK638" i="1"/>
  <c r="AN1240" i="1"/>
  <c r="AK1023" i="1"/>
  <c r="AK590" i="1"/>
  <c r="AM1301" i="1"/>
  <c r="AM1538" i="1"/>
  <c r="AM1779" i="1"/>
  <c r="AL1883" i="1"/>
  <c r="AN1923" i="1"/>
  <c r="AO1923" i="1"/>
  <c r="AM2951" i="1"/>
  <c r="AM2675" i="1"/>
  <c r="AK2581" i="1"/>
  <c r="AM2396" i="1"/>
  <c r="AM2001" i="1"/>
  <c r="AL2471" i="1"/>
  <c r="AM1791" i="1"/>
  <c r="AN2828" i="1"/>
  <c r="AO2828" i="1"/>
  <c r="AK2043" i="1"/>
  <c r="AL2876" i="1"/>
  <c r="AL1889" i="1"/>
  <c r="AN3500" i="1"/>
  <c r="AO3500" i="1"/>
  <c r="AM3428" i="1"/>
  <c r="AM3368" i="1"/>
  <c r="AK3440" i="1"/>
  <c r="AK3350" i="1"/>
  <c r="AN2996" i="1"/>
  <c r="AO2996" i="1"/>
  <c r="AL3350" i="1"/>
  <c r="AK3008" i="1"/>
  <c r="AK1458" i="1"/>
  <c r="AN3092" i="1"/>
  <c r="AM1337" i="1"/>
  <c r="AN1119" i="1"/>
  <c r="AL1119" i="1"/>
  <c r="AK854" i="1"/>
  <c r="AL710" i="1"/>
  <c r="AL1301" i="1"/>
  <c r="AL1446" i="1"/>
  <c r="AM836" i="1"/>
  <c r="AK1095" i="1"/>
  <c r="AM1968" i="1"/>
  <c r="AL2396" i="1"/>
  <c r="AN2581" i="1"/>
  <c r="AL1854" i="1"/>
  <c r="AM2901" i="1"/>
  <c r="AK2471" i="1"/>
  <c r="AK1832" i="1"/>
  <c r="AM2064" i="1"/>
  <c r="AN2756" i="1"/>
  <c r="AL2256" i="1"/>
  <c r="AM1824" i="1"/>
  <c r="AM3500" i="1"/>
  <c r="AM3308" i="1"/>
  <c r="AN3020" i="1"/>
  <c r="AL3044" i="1"/>
  <c r="AM3269" i="1"/>
  <c r="AN645" i="1"/>
  <c r="AO645" i="1"/>
  <c r="AK3116" i="1"/>
  <c r="AK1168" i="1"/>
  <c r="AK999" i="1"/>
  <c r="AL830" i="1"/>
  <c r="AN1204" i="1"/>
  <c r="AM2421" i="1"/>
  <c r="AL2581" i="1"/>
  <c r="AK2901" i="1"/>
  <c r="AL1968" i="1"/>
  <c r="AL2336" i="1"/>
  <c r="AN2064" i="1"/>
  <c r="AK3428" i="1"/>
  <c r="AN3381" i="1"/>
  <c r="AK3381" i="1"/>
  <c r="AL3020" i="1"/>
  <c r="AM3448" i="1"/>
  <c r="AK3416" i="1"/>
  <c r="AL180" i="1"/>
  <c r="AL3416" i="1"/>
  <c r="AN2972" i="1"/>
  <c r="AM258" i="1"/>
  <c r="AK3308" i="1"/>
  <c r="AL3266" i="1"/>
  <c r="AL3092" i="1"/>
  <c r="AK975" i="1"/>
  <c r="AN3044" i="1"/>
  <c r="AN258" i="1"/>
  <c r="AM3092" i="1"/>
  <c r="AK3068" i="1"/>
  <c r="AM1506" i="1"/>
  <c r="AN3188" i="1"/>
  <c r="AK878" i="1"/>
  <c r="AN1071" i="1"/>
  <c r="AL1264" i="1"/>
  <c r="AK662" i="1"/>
  <c r="AL541" i="1"/>
  <c r="AK3124" i="1"/>
  <c r="AN1648" i="1"/>
  <c r="AK1156" i="1"/>
  <c r="AN1397" i="1"/>
  <c r="AL1337" i="1"/>
  <c r="AK1578" i="1"/>
  <c r="AN1803" i="1"/>
  <c r="AM1883" i="1"/>
  <c r="AK2951" i="1"/>
  <c r="AM2636" i="1"/>
  <c r="AN2421" i="1"/>
  <c r="AM1935" i="1"/>
  <c r="AK1948" i="1"/>
  <c r="AN2683" i="1"/>
  <c r="AM2280" i="1"/>
  <c r="AN1986" i="1"/>
  <c r="AK1899" i="1"/>
  <c r="AK2846" i="1"/>
  <c r="AM2911" i="1"/>
  <c r="AL3464" i="1"/>
  <c r="AM2960" i="1"/>
  <c r="AL2996" i="1"/>
  <c r="AL3255" i="1"/>
  <c r="AL3176" i="1"/>
  <c r="AN1624" i="1"/>
  <c r="AO1624" i="1"/>
  <c r="AL3128" i="1"/>
  <c r="AM3116" i="1"/>
  <c r="AN1482" i="1"/>
  <c r="AL1071" i="1"/>
  <c r="AN1264" i="1"/>
  <c r="AM1216" i="1"/>
  <c r="AL662" i="1"/>
  <c r="AN517" i="1"/>
  <c r="AL3269" i="1"/>
  <c r="AN1301" i="1"/>
  <c r="AK1542" i="1"/>
  <c r="AK1638" i="1"/>
  <c r="AN1731" i="1"/>
  <c r="AL2636" i="1"/>
  <c r="AN1991" i="1"/>
  <c r="AL2709" i="1"/>
  <c r="AM1899" i="1"/>
  <c r="AM2709" i="1"/>
  <c r="AL1742" i="1"/>
  <c r="AL2031" i="1"/>
  <c r="AK1077" i="1"/>
  <c r="AM2157" i="1"/>
  <c r="AM2203" i="1"/>
  <c r="AN3464" i="1"/>
  <c r="AO3464" i="1"/>
  <c r="AN3416" i="1"/>
  <c r="AL3212" i="1"/>
  <c r="AM3104" i="1"/>
  <c r="AL3068" i="1"/>
  <c r="AM1624" i="1"/>
  <c r="AK3327" i="1"/>
  <c r="AN1385" i="1"/>
  <c r="AM1385" i="1"/>
  <c r="AK903" i="1"/>
  <c r="AN445" i="1"/>
  <c r="AL975" i="1"/>
  <c r="AM646" i="1"/>
  <c r="AM3188" i="1"/>
  <c r="AN1156" i="1"/>
  <c r="AK1252" i="1"/>
  <c r="AK1575" i="1"/>
  <c r="AL2203" i="1"/>
  <c r="AN2941" i="1"/>
  <c r="AK2662" i="1"/>
  <c r="AK1752" i="1"/>
  <c r="AM2448" i="1"/>
  <c r="AL2804" i="1"/>
  <c r="AM2956" i="1"/>
  <c r="AL3196" i="1"/>
  <c r="AL3251" i="1"/>
  <c r="AL3172" i="1"/>
  <c r="AK2552" i="1"/>
  <c r="AN2312" i="1"/>
  <c r="AO2312" i="1"/>
  <c r="AL1979" i="1"/>
  <c r="AM2404" i="1"/>
  <c r="AK2368" i="1"/>
  <c r="AN2239" i="1"/>
  <c r="AN3196" i="1"/>
  <c r="AO3196" i="1"/>
  <c r="AK3282" i="1"/>
  <c r="AM3387" i="1"/>
  <c r="AM3100" i="1"/>
  <c r="AM3076" i="1"/>
  <c r="AM3184" i="1"/>
  <c r="AK1712" i="1"/>
  <c r="AL2788" i="1"/>
  <c r="AN2671" i="1"/>
  <c r="AK2142" i="1"/>
  <c r="AM2903" i="1"/>
  <c r="AN2644" i="1"/>
  <c r="AN2368" i="1"/>
  <c r="AL2425" i="1"/>
  <c r="AL1853" i="1"/>
  <c r="AK2120" i="1"/>
  <c r="AM3496" i="1"/>
  <c r="AM3238" i="1"/>
  <c r="AL3040" i="1"/>
  <c r="AN275" i="1"/>
  <c r="AK3277" i="1"/>
  <c r="AM3346" i="1"/>
  <c r="AM1761" i="1"/>
  <c r="AM2788" i="1"/>
  <c r="AL2671" i="1"/>
  <c r="AK2213" i="1"/>
  <c r="AK2934" i="1"/>
  <c r="AM2368" i="1"/>
  <c r="AM2425" i="1"/>
  <c r="AK1853" i="1"/>
  <c r="AN2824" i="1"/>
  <c r="AO2824" i="1"/>
  <c r="AK2287" i="1"/>
  <c r="AL2903" i="1"/>
  <c r="AK2884" i="1"/>
  <c r="AM2671" i="1"/>
  <c r="AM2239" i="1"/>
  <c r="AM2644" i="1"/>
  <c r="AN3016" i="1"/>
  <c r="AM2213" i="1"/>
  <c r="AL2956" i="1"/>
  <c r="AL3412" i="1"/>
  <c r="AN3401" i="1"/>
  <c r="AL3004" i="1"/>
  <c r="AL3460" i="1"/>
  <c r="AN3621" i="1"/>
  <c r="AN3629" i="1"/>
  <c r="AL3424" i="1"/>
  <c r="AK2956" i="1"/>
  <c r="AN3338" i="1"/>
  <c r="AM3282" i="1"/>
  <c r="AM3978" i="1"/>
  <c r="AM3316" i="1"/>
  <c r="AK3172" i="1"/>
  <c r="AL550" i="1"/>
  <c r="AM3136" i="1"/>
  <c r="AM2721" i="1"/>
  <c r="AL2552" i="1"/>
  <c r="AM2264" i="1"/>
  <c r="AK2191" i="1"/>
  <c r="AM1959" i="1"/>
  <c r="AK2830" i="1"/>
  <c r="AN2856" i="1"/>
  <c r="AK2451" i="1"/>
  <c r="AM2287" i="1"/>
  <c r="AM2324" i="1"/>
  <c r="AM2812" i="1"/>
  <c r="AK2620" i="1"/>
  <c r="AK3004" i="1"/>
  <c r="AM3124" i="1"/>
  <c r="AL2191" i="1"/>
  <c r="AN3537" i="1"/>
  <c r="AM3508" i="1"/>
  <c r="AK3401" i="1"/>
  <c r="AL3436" i="1"/>
  <c r="AN3743" i="1"/>
  <c r="AK3518" i="1"/>
  <c r="AN3518" i="1"/>
  <c r="AK3412" i="1"/>
  <c r="AK3220" i="1"/>
  <c r="AK3316" i="1"/>
  <c r="AN3052" i="1"/>
  <c r="AO3052" i="1"/>
  <c r="AL3208" i="1"/>
  <c r="AN2721" i="1"/>
  <c r="AN2425" i="1"/>
  <c r="AM2336" i="1"/>
  <c r="AM2476" i="1"/>
  <c r="AN2180" i="1"/>
  <c r="AO2180" i="1"/>
  <c r="AK1878" i="1"/>
  <c r="AN2830" i="1"/>
  <c r="AK2856" i="1"/>
  <c r="AM2692" i="1"/>
  <c r="AL2451" i="1"/>
  <c r="AN2740" i="1"/>
  <c r="AL2287" i="1"/>
  <c r="AK2812" i="1"/>
  <c r="AL2934" i="1"/>
  <c r="AM2980" i="1"/>
  <c r="AN2087" i="1"/>
  <c r="AM3220" i="1"/>
  <c r="AN1959" i="1"/>
  <c r="AL2856" i="1"/>
  <c r="AL2620" i="1"/>
  <c r="AN3436" i="1"/>
  <c r="AL3282" i="1"/>
  <c r="AK2980" i="1"/>
  <c r="AN3424" i="1"/>
  <c r="AO3424" i="1"/>
  <c r="AN3004" i="1"/>
  <c r="AN612" i="1"/>
  <c r="AO612" i="1"/>
  <c r="AL3277" i="1"/>
  <c r="AM412" i="1"/>
  <c r="AM2884" i="1"/>
  <c r="AK2721" i="1"/>
  <c r="AN2476" i="1"/>
  <c r="AM2142" i="1"/>
  <c r="AN2168" i="1"/>
  <c r="AM1878" i="1"/>
  <c r="AL2830" i="1"/>
  <c r="AL2692" i="1"/>
  <c r="AN2142" i="1"/>
  <c r="AO2142" i="1"/>
  <c r="AN2451" i="1"/>
  <c r="AM1979" i="1"/>
  <c r="AN2934" i="1"/>
  <c r="AL2740" i="1"/>
  <c r="AN2620" i="1"/>
  <c r="AL2507" i="1"/>
  <c r="AN2915" i="1"/>
  <c r="AO2915" i="1"/>
  <c r="AL3028" i="1"/>
  <c r="AL3376" i="1"/>
  <c r="AL3338" i="1"/>
  <c r="AK3196" i="1"/>
  <c r="AL3587" i="1"/>
  <c r="AM3606" i="1"/>
  <c r="AM3597" i="1"/>
  <c r="AL3481" i="1"/>
  <c r="AL3606" i="1"/>
  <c r="AL3684" i="1"/>
  <c r="AN3412" i="1"/>
  <c r="AK3136" i="1"/>
  <c r="AN2764" i="1"/>
  <c r="AM2764" i="1"/>
  <c r="AN2599" i="1"/>
  <c r="AL2476" i="1"/>
  <c r="AK2048" i="1"/>
  <c r="AN1853" i="1"/>
  <c r="AN1662" i="1"/>
  <c r="AM2534" i="1"/>
  <c r="AK2312" i="1"/>
  <c r="AM2740" i="1"/>
  <c r="AL2812" i="1"/>
  <c r="AN3481" i="1"/>
  <c r="AO3481" i="1"/>
  <c r="AK3052" i="1"/>
  <c r="AL3124" i="1"/>
  <c r="AK2764" i="1"/>
  <c r="AL2599" i="1"/>
  <c r="AL2087" i="1"/>
  <c r="AM2048" i="1"/>
  <c r="AK2872" i="1"/>
  <c r="AK2534" i="1"/>
  <c r="AN2336" i="1"/>
  <c r="AL1904" i="1"/>
  <c r="AK3508" i="1"/>
  <c r="AL3387" i="1"/>
  <c r="AN2980" i="1"/>
  <c r="AK3362" i="1"/>
  <c r="AL3316" i="1"/>
  <c r="AK3028" i="1"/>
  <c r="AK3040" i="1"/>
  <c r="AL3100" i="1"/>
  <c r="AL3362" i="1"/>
  <c r="AM3277" i="1"/>
  <c r="AK2087" i="1"/>
  <c r="AL2048" i="1"/>
  <c r="AM2025" i="1"/>
  <c r="AN2534" i="1"/>
  <c r="AK2404" i="1"/>
  <c r="AL1832" i="1"/>
  <c r="AN2903" i="1"/>
  <c r="AO2903" i="1"/>
  <c r="AM2507" i="1"/>
  <c r="AN2788" i="1"/>
  <c r="AO2788" i="1"/>
  <c r="AN2884" i="1"/>
  <c r="AO2884" i="1"/>
  <c r="AN798" i="1"/>
  <c r="AK1657" i="1"/>
  <c r="AK661" i="1"/>
  <c r="AM637" i="1"/>
  <c r="AK300" i="1"/>
  <c r="AN420" i="1"/>
  <c r="AO420" i="1"/>
  <c r="AN492" i="1"/>
  <c r="AM565" i="1"/>
  <c r="AK532" i="1"/>
  <c r="AN565" i="1"/>
  <c r="AL733" i="1"/>
  <c r="AK581" i="1"/>
  <c r="AL388" i="1"/>
  <c r="AK517" i="1"/>
  <c r="AM854" i="1"/>
  <c r="AM903" i="1"/>
  <c r="AK734" i="1"/>
  <c r="AN1023" i="1"/>
  <c r="AK943" i="1"/>
  <c r="AN878" i="1"/>
  <c r="AM846" i="1"/>
  <c r="AK806" i="1"/>
  <c r="AN782" i="1"/>
  <c r="AK710" i="1"/>
  <c r="AM662" i="1"/>
  <c r="AK630" i="1"/>
  <c r="AL606" i="1"/>
  <c r="AK566" i="1"/>
  <c r="AK541" i="1"/>
  <c r="AL493" i="1"/>
  <c r="AL437" i="1"/>
  <c r="AN325" i="1"/>
  <c r="AN787" i="1"/>
  <c r="AN805" i="1"/>
  <c r="AN967" i="1"/>
  <c r="AN179" i="1"/>
  <c r="AM340" i="1"/>
  <c r="AM203" i="1"/>
  <c r="AM444" i="1"/>
  <c r="AM436" i="1"/>
  <c r="AM228" i="1"/>
  <c r="AM614" i="1"/>
  <c r="AM726" i="1"/>
  <c r="AM943" i="1"/>
  <c r="AN846" i="1"/>
  <c r="AL806" i="1"/>
  <c r="AM774" i="1"/>
  <c r="AM734" i="1"/>
  <c r="AL654" i="1"/>
  <c r="AN630" i="1"/>
  <c r="AO630" i="1"/>
  <c r="AM606" i="1"/>
  <c r="AN566" i="1"/>
  <c r="AN541" i="1"/>
  <c r="AK493" i="1"/>
  <c r="AL421" i="1"/>
  <c r="AK317" i="1"/>
  <c r="AK894" i="1"/>
  <c r="AL1060" i="1"/>
  <c r="AK1728" i="1"/>
  <c r="AK1616" i="1"/>
  <c r="AN1382" i="1"/>
  <c r="AK1463" i="1"/>
  <c r="AN397" i="1"/>
  <c r="AK268" i="1"/>
  <c r="AL540" i="1"/>
  <c r="AM388" i="1"/>
  <c r="AM758" i="1"/>
  <c r="AL396" i="1"/>
  <c r="AM1173" i="1"/>
  <c r="AN413" i="1"/>
  <c r="AL798" i="1"/>
  <c r="AK1624" i="1"/>
  <c r="AK1191" i="1"/>
  <c r="AL581" i="1"/>
  <c r="AN605" i="1"/>
  <c r="AM1255" i="1"/>
  <c r="AK557" i="1"/>
  <c r="AK821" i="1"/>
  <c r="AL492" i="1"/>
  <c r="AL348" i="1"/>
  <c r="AK388" i="1"/>
  <c r="AK685" i="1"/>
  <c r="AN1062" i="1"/>
  <c r="AK773" i="1"/>
  <c r="AK540" i="1"/>
  <c r="AM678" i="1"/>
  <c r="AN774" i="1"/>
  <c r="AK774" i="1"/>
  <c r="AL485" i="1"/>
  <c r="AN903" i="1"/>
  <c r="AN678" i="1"/>
  <c r="AM1240" i="1"/>
  <c r="AM1208" i="1"/>
  <c r="AN1168" i="1"/>
  <c r="AK1143" i="1"/>
  <c r="AN1087" i="1"/>
  <c r="AO1087" i="1"/>
  <c r="AM1039" i="1"/>
  <c r="AK1015" i="1"/>
  <c r="AN975" i="1"/>
  <c r="AL870" i="1"/>
  <c r="AN830" i="1"/>
  <c r="AN806" i="1"/>
  <c r="AL734" i="1"/>
  <c r="AL702" i="1"/>
  <c r="AM654" i="1"/>
  <c r="AK606" i="1"/>
  <c r="AM566" i="1"/>
  <c r="AL533" i="1"/>
  <c r="AM485" i="1"/>
  <c r="AN421" i="1"/>
  <c r="AK301" i="1"/>
  <c r="AL1231" i="1"/>
  <c r="AL1433" i="1"/>
  <c r="AL1473" i="1"/>
  <c r="AK1433" i="1"/>
  <c r="AL919" i="1"/>
  <c r="AN779" i="1"/>
  <c r="AK967" i="1"/>
  <c r="AM1455" i="1"/>
  <c r="AN1904" i="1"/>
  <c r="AO1904" i="1"/>
  <c r="AN1712" i="1"/>
  <c r="AM1832" i="1"/>
  <c r="AN851" i="1"/>
  <c r="AN803" i="1"/>
  <c r="AO803" i="1"/>
  <c r="AN243" i="1"/>
  <c r="AM508" i="1"/>
  <c r="AK436" i="1"/>
  <c r="AK877" i="1"/>
  <c r="AN436" i="1"/>
  <c r="AM372" i="1"/>
  <c r="AK845" i="1"/>
  <c r="AN773" i="1"/>
  <c r="AL677" i="1"/>
  <c r="AL228" i="1"/>
  <c r="AN999" i="1"/>
  <c r="AL999" i="1"/>
  <c r="AL1015" i="1"/>
  <c r="AL1039" i="1"/>
  <c r="AN927" i="1"/>
  <c r="AK870" i="1"/>
  <c r="AL758" i="1"/>
  <c r="AK702" i="1"/>
  <c r="AL622" i="1"/>
  <c r="AK533" i="1"/>
  <c r="AL469" i="1"/>
  <c r="AM421" i="1"/>
  <c r="AL277" i="1"/>
  <c r="AN900" i="1"/>
  <c r="AL691" i="1"/>
  <c r="AM420" i="1"/>
  <c r="AL629" i="1"/>
  <c r="AM1681" i="1"/>
  <c r="AN1741" i="1"/>
  <c r="AO1741" i="1"/>
  <c r="AM1808" i="1"/>
  <c r="AM1527" i="1"/>
  <c r="AN227" i="1"/>
  <c r="AM869" i="1"/>
  <c r="AL869" i="1"/>
  <c r="AK227" i="1"/>
  <c r="AL781" i="1"/>
  <c r="AM276" i="1"/>
  <c r="AM516" i="1"/>
  <c r="AL902" i="1"/>
  <c r="AL324" i="1"/>
  <c r="AK749" i="1"/>
  <c r="AL613" i="1"/>
  <c r="AN468" i="1"/>
  <c r="AN461" i="1"/>
  <c r="AM349" i="1"/>
  <c r="AL373" i="1"/>
  <c r="AM469" i="1"/>
  <c r="AL678" i="1"/>
  <c r="AM493" i="1"/>
  <c r="AL951" i="1"/>
  <c r="AL638" i="1"/>
  <c r="AN622" i="1"/>
  <c r="AL590" i="1"/>
  <c r="AK558" i="1"/>
  <c r="AL517" i="1"/>
  <c r="AK461" i="1"/>
  <c r="AL397" i="1"/>
  <c r="AL686" i="1"/>
  <c r="AN516" i="1"/>
  <c r="AL755" i="1"/>
  <c r="AK926" i="1"/>
  <c r="AN1014" i="1"/>
  <c r="AN974" i="1"/>
  <c r="AK1487" i="1"/>
  <c r="AL1868" i="1"/>
  <c r="AN691" i="1"/>
  <c r="AO691" i="1"/>
  <c r="AK397" i="1"/>
  <c r="AN582" i="1"/>
  <c r="AN533" i="1"/>
  <c r="AN590" i="1"/>
  <c r="AO590" i="1"/>
  <c r="AM558" i="1"/>
  <c r="AM437" i="1"/>
  <c r="AK373" i="1"/>
  <c r="AN228" i="1"/>
  <c r="AO228" i="1"/>
  <c r="AK204" i="1"/>
  <c r="AM373" i="1"/>
  <c r="AN469" i="1"/>
  <c r="AM357" i="1"/>
  <c r="AN2299" i="1"/>
  <c r="AK2332" i="1"/>
  <c r="AL2316" i="1"/>
  <c r="AL2135" i="1"/>
  <c r="AM2667" i="1"/>
  <c r="AN2005" i="1"/>
  <c r="AL1874" i="1"/>
  <c r="AN2387" i="1"/>
  <c r="AN2455" i="1"/>
  <c r="AO2455" i="1"/>
  <c r="AN2648" i="1"/>
  <c r="AM2888" i="1"/>
  <c r="AK2342" i="1"/>
  <c r="AK2776" i="1"/>
  <c r="AN2732" i="1"/>
  <c r="AL2915" i="1"/>
  <c r="AK2656" i="1"/>
  <c r="AK2792" i="1"/>
  <c r="AL2612" i="1"/>
  <c r="AN2676" i="1"/>
  <c r="AO2676" i="1"/>
  <c r="AN2717" i="1"/>
  <c r="AN2488" i="1"/>
  <c r="AM2632" i="1"/>
  <c r="AN2572" i="1"/>
  <c r="AM269" i="1"/>
  <c r="AN450" i="1"/>
  <c r="AN755" i="1"/>
  <c r="AN867" i="1"/>
  <c r="AL715" i="1"/>
  <c r="AK691" i="1"/>
  <c r="AK948" i="1"/>
  <c r="AK595" i="1"/>
  <c r="AM763" i="1"/>
  <c r="AK370" i="1"/>
  <c r="AM659" i="1"/>
  <c r="AM1318" i="1"/>
  <c r="AN659" i="1"/>
  <c r="AK891" i="1"/>
  <c r="AK1237" i="1"/>
  <c r="AL972" i="1"/>
  <c r="AL338" i="1"/>
  <c r="AL514" i="1"/>
  <c r="AM1076" i="1"/>
  <c r="AL563" i="1"/>
  <c r="AK450" i="1"/>
  <c r="AL707" i="1"/>
  <c r="AN643" i="1"/>
  <c r="AN538" i="1"/>
  <c r="AK835" i="1"/>
  <c r="AN1221" i="1"/>
  <c r="AK1028" i="1"/>
  <c r="AL1318" i="1"/>
  <c r="AN1342" i="1"/>
  <c r="AL1414" i="1"/>
  <c r="AN1559" i="1"/>
  <c r="AK1366" i="1"/>
  <c r="AL1527" i="1"/>
  <c r="AL1696" i="1"/>
  <c r="AL1662" i="1"/>
  <c r="AN1687" i="1"/>
  <c r="AL1269" i="1"/>
  <c r="AL1575" i="1"/>
  <c r="AL370" i="1"/>
  <c r="AK1318" i="1"/>
  <c r="AL835" i="1"/>
  <c r="AN563" i="1"/>
  <c r="AM795" i="1"/>
  <c r="AM1028" i="1"/>
  <c r="AM643" i="1"/>
  <c r="AK739" i="1"/>
  <c r="AK1004" i="1"/>
  <c r="AL1028" i="1"/>
  <c r="AL1463" i="1"/>
  <c r="AK1430" i="1"/>
  <c r="AK1294" i="1"/>
  <c r="AN1511" i="1"/>
  <c r="AN1406" i="1"/>
  <c r="AN1761" i="1"/>
  <c r="AN1294" i="1"/>
  <c r="AK1414" i="1"/>
  <c r="AL1959" i="1"/>
  <c r="AN1878" i="1"/>
  <c r="AL1940" i="1"/>
  <c r="AK1943" i="1"/>
  <c r="AL1808" i="1"/>
  <c r="AM1662" i="1"/>
  <c r="AK1808" i="1"/>
  <c r="AL1991" i="1"/>
  <c r="AN1269" i="1"/>
  <c r="AL1559" i="1"/>
  <c r="AK442" i="1"/>
  <c r="AN466" i="1"/>
  <c r="AO466" i="1"/>
  <c r="AM739" i="1"/>
  <c r="AK980" i="1"/>
  <c r="AN522" i="1"/>
  <c r="AL739" i="1"/>
  <c r="AL466" i="1"/>
  <c r="AM530" i="1"/>
  <c r="AN619" i="1"/>
  <c r="AL643" i="1"/>
  <c r="AN835" i="1"/>
  <c r="AM1092" i="1"/>
  <c r="AK1559" i="1"/>
  <c r="AK1511" i="1"/>
  <c r="AM1269" i="1"/>
  <c r="AN1414" i="1"/>
  <c r="AK1261" i="1"/>
  <c r="AN1647" i="1"/>
  <c r="AM1712" i="1"/>
  <c r="AK1761" i="1"/>
  <c r="AK1527" i="1"/>
  <c r="AM1616" i="1"/>
  <c r="AL1616" i="1"/>
  <c r="AL1511" i="1"/>
  <c r="AL2960" i="1"/>
  <c r="AL2984" i="1"/>
  <c r="AM3334" i="1"/>
  <c r="AL3299" i="1"/>
  <c r="AK2992" i="1"/>
  <c r="AM3273" i="1"/>
  <c r="AK3304" i="1"/>
  <c r="AM3344" i="1"/>
  <c r="AL3323" i="1"/>
  <c r="AL3144" i="1"/>
  <c r="AM3144" i="1"/>
  <c r="AL3120" i="1"/>
  <c r="AL3184" i="1"/>
  <c r="AL3032" i="1"/>
  <c r="AN3040" i="1"/>
  <c r="AO3040" i="1"/>
  <c r="AN3160" i="1"/>
  <c r="AL3290" i="1"/>
  <c r="AK3184" i="1"/>
  <c r="AK3216" i="1"/>
  <c r="AL3152" i="1"/>
  <c r="AL3200" i="1"/>
  <c r="AM3278" i="1"/>
  <c r="AM3080" i="1"/>
  <c r="AM1977" i="1"/>
  <c r="AK2911" i="1"/>
  <c r="AK2703" i="1"/>
  <c r="AM2736" i="1"/>
  <c r="AM2585" i="1"/>
  <c r="AL2463" i="1"/>
  <c r="AK2488" i="1"/>
  <c r="AM2299" i="1"/>
  <c r="AM2342" i="1"/>
  <c r="AL2243" i="1"/>
  <c r="AN2227" i="1"/>
  <c r="AK2036" i="1"/>
  <c r="AK1972" i="1"/>
  <c r="AM1940" i="1"/>
  <c r="AL2945" i="1"/>
  <c r="AL2941" i="1"/>
  <c r="AL2872" i="1"/>
  <c r="AL2455" i="1"/>
  <c r="AL2324" i="1"/>
  <c r="AK2444" i="1"/>
  <c r="AN2408" i="1"/>
  <c r="AN2153" i="1"/>
  <c r="AO2153" i="1"/>
  <c r="AM2316" i="1"/>
  <c r="AL2408" i="1"/>
  <c r="AL2276" i="1"/>
  <c r="AN2897" i="1"/>
  <c r="AL2846" i="1"/>
  <c r="AL2888" i="1"/>
  <c r="AL2028" i="1"/>
  <c r="AN2768" i="1"/>
  <c r="AO2768" i="1"/>
  <c r="AM2915" i="1"/>
  <c r="AN3072" i="1"/>
  <c r="AN3024" i="1"/>
  <c r="AN3398" i="1"/>
  <c r="AK2960" i="1"/>
  <c r="AK3486" i="1"/>
  <c r="AM3452" i="1"/>
  <c r="AK3231" i="1"/>
  <c r="AN3334" i="1"/>
  <c r="AO3334" i="1"/>
  <c r="AN3032" i="1"/>
  <c r="AM2984" i="1"/>
  <c r="AL3112" i="1"/>
  <c r="AL2952" i="1"/>
  <c r="AK3456" i="1"/>
  <c r="AM3112" i="1"/>
  <c r="AK3273" i="1"/>
  <c r="AN3216" i="1"/>
  <c r="AN3192" i="1"/>
  <c r="AK3224" i="1"/>
  <c r="AL3096" i="1"/>
  <c r="AL3286" i="1"/>
  <c r="AN3064" i="1"/>
  <c r="AO3064" i="1"/>
  <c r="AL3356" i="1"/>
  <c r="AL3259" i="1"/>
  <c r="AK3032" i="1"/>
  <c r="AM3208" i="1"/>
  <c r="AL3160" i="1"/>
  <c r="AM155" i="1"/>
  <c r="AM3160" i="1"/>
  <c r="AN1107" i="1"/>
  <c r="AK1123" i="1"/>
  <c r="AL2585" i="1"/>
  <c r="AK2463" i="1"/>
  <c r="AL2151" i="1"/>
  <c r="AL2227" i="1"/>
  <c r="AL2100" i="1"/>
  <c r="AL2036" i="1"/>
  <c r="AK1900" i="1"/>
  <c r="AN2945" i="1"/>
  <c r="AK2941" i="1"/>
  <c r="AL2696" i="1"/>
  <c r="AM2872" i="1"/>
  <c r="AM2409" i="1"/>
  <c r="AM2408" i="1"/>
  <c r="AK2824" i="1"/>
  <c r="AK2595" i="1"/>
  <c r="AN2442" i="1"/>
  <c r="AK1988" i="1"/>
  <c r="AM2276" i="1"/>
  <c r="AM2897" i="1"/>
  <c r="AL2792" i="1"/>
  <c r="AM2846" i="1"/>
  <c r="AL2387" i="1"/>
  <c r="AK2564" i="1"/>
  <c r="AL2540" i="1"/>
  <c r="AK2387" i="1"/>
  <c r="AL2768" i="1"/>
  <c r="AL2860" i="1"/>
  <c r="AN1892" i="1"/>
  <c r="AM2556" i="1"/>
  <c r="AK2276" i="1"/>
  <c r="AL2632" i="1"/>
  <c r="AK2612" i="1"/>
  <c r="AL2510" i="1"/>
  <c r="AL2442" i="1"/>
  <c r="AN2540" i="1"/>
  <c r="AO2540" i="1"/>
  <c r="AL2992" i="1"/>
  <c r="AK2968" i="1"/>
  <c r="AL3320" i="1"/>
  <c r="AK3320" i="1"/>
  <c r="AM2952" i="1"/>
  <c r="AK3168" i="1"/>
  <c r="AL3064" i="1"/>
  <c r="AK3259" i="1"/>
  <c r="AN3056" i="1"/>
  <c r="AK3112" i="1"/>
  <c r="AK3072" i="1"/>
  <c r="AL3016" i="1"/>
  <c r="AM3259" i="1"/>
  <c r="AN2187" i="1"/>
  <c r="AK1716" i="1"/>
  <c r="AM1892" i="1"/>
  <c r="AN1606" i="1"/>
  <c r="AO1606" i="1"/>
  <c r="AK2748" i="1"/>
  <c r="AK2675" i="1"/>
  <c r="AM2717" i="1"/>
  <c r="AK2530" i="1"/>
  <c r="AL2360" i="1"/>
  <c r="AM2380" i="1"/>
  <c r="AL2380" i="1"/>
  <c r="AN2409" i="1"/>
  <c r="AO2409" i="1"/>
  <c r="AK2437" i="1"/>
  <c r="AK2316" i="1"/>
  <c r="AK2151" i="1"/>
  <c r="AK2091" i="1"/>
  <c r="AN2524" i="1"/>
  <c r="AN2556" i="1"/>
  <c r="AM2595" i="1"/>
  <c r="AN2792" i="1"/>
  <c r="AN2585" i="1"/>
  <c r="AL2748" i="1"/>
  <c r="AK2442" i="1"/>
  <c r="AK2897" i="1"/>
  <c r="AN2616" i="1"/>
  <c r="AO2616" i="1"/>
  <c r="AK2524" i="1"/>
  <c r="AM2516" i="1"/>
  <c r="AK2516" i="1"/>
  <c r="AL2299" i="1"/>
  <c r="AM2480" i="1"/>
  <c r="AM2018" i="1"/>
  <c r="AM2564" i="1"/>
  <c r="AM2100" i="1"/>
  <c r="AM2227" i="1"/>
  <c r="AM2540" i="1"/>
  <c r="AL2516" i="1"/>
  <c r="AK3024" i="1"/>
  <c r="AM3376" i="1"/>
  <c r="AL3401" i="1"/>
  <c r="AL2968" i="1"/>
  <c r="AN3368" i="1"/>
  <c r="AM3477" i="1"/>
  <c r="AN3452" i="1"/>
  <c r="AK3056" i="1"/>
  <c r="AM3320" i="1"/>
  <c r="AM3168" i="1"/>
  <c r="AK3464" i="1"/>
  <c r="AK3346" i="1"/>
  <c r="AM3231" i="1"/>
  <c r="AM3224" i="1"/>
  <c r="AM3088" i="1"/>
  <c r="AK3278" i="1"/>
  <c r="AN3008" i="1"/>
  <c r="AK3064" i="1"/>
  <c r="AN3136" i="1"/>
  <c r="AK3096" i="1"/>
  <c r="AM3072" i="1"/>
  <c r="AK3152" i="1"/>
  <c r="AL3088" i="1"/>
  <c r="AL3056" i="1"/>
  <c r="AN3208" i="1"/>
  <c r="AL1075" i="1"/>
  <c r="AM594" i="1"/>
  <c r="AL786" i="1"/>
  <c r="AM2714" i="1"/>
  <c r="AL2675" i="1"/>
  <c r="AK2717" i="1"/>
  <c r="AL2429" i="1"/>
  <c r="AL2530" i="1"/>
  <c r="AM2360" i="1"/>
  <c r="AK2340" i="1"/>
  <c r="AL2437" i="1"/>
  <c r="AK1849" i="1"/>
  <c r="AK2696" i="1"/>
  <c r="AL2732" i="1"/>
  <c r="AL2676" i="1"/>
  <c r="AN2510" i="1"/>
  <c r="AN2054" i="1"/>
  <c r="AK2455" i="1"/>
  <c r="AN2748" i="1"/>
  <c r="AO2748" i="1"/>
  <c r="AM2429" i="1"/>
  <c r="AL2372" i="1"/>
  <c r="AM2463" i="1"/>
  <c r="AN2480" i="1"/>
  <c r="AL2364" i="1"/>
  <c r="AL1642" i="1"/>
  <c r="AK2409" i="1"/>
  <c r="AN2380" i="1"/>
  <c r="AO2380" i="1"/>
  <c r="AN2036" i="1"/>
  <c r="AO2036" i="1"/>
  <c r="AM2124" i="1"/>
  <c r="AM2976" i="1"/>
  <c r="AM2968" i="1"/>
  <c r="AK2984" i="1"/>
  <c r="AL3000" i="1"/>
  <c r="AL3242" i="1"/>
  <c r="AK3242" i="1"/>
  <c r="AL3304" i="1"/>
  <c r="AN3000" i="1"/>
  <c r="AL3273" i="1"/>
  <c r="AN3168" i="1"/>
  <c r="AN3299" i="1"/>
  <c r="AK3299" i="1"/>
  <c r="AM3251" i="1"/>
  <c r="AN2952" i="1"/>
  <c r="AO2952" i="1"/>
  <c r="AK3356" i="1"/>
  <c r="AM3356" i="1"/>
  <c r="AK3000" i="1"/>
  <c r="AN1623" i="1"/>
  <c r="AK3104" i="1"/>
  <c r="AM3152" i="1"/>
  <c r="AK3200" i="1"/>
  <c r="AL3346" i="1"/>
  <c r="AM738" i="1"/>
  <c r="AK1892" i="1"/>
  <c r="AL2776" i="1"/>
  <c r="AL2911" i="1"/>
  <c r="AK2736" i="1"/>
  <c r="AK2372" i="1"/>
  <c r="AK2480" i="1"/>
  <c r="AL2488" i="1"/>
  <c r="AM2437" i="1"/>
  <c r="AN2284" i="1"/>
  <c r="AN2135" i="1"/>
  <c r="AM2135" i="1"/>
  <c r="AM2732" i="1"/>
  <c r="AM2676" i="1"/>
  <c r="AK2510" i="1"/>
  <c r="AN1988" i="1"/>
  <c r="AN2467" i="1"/>
  <c r="AO2467" i="1"/>
  <c r="AN2696" i="1"/>
  <c r="AO2696" i="1"/>
  <c r="AK2648" i="1"/>
  <c r="AN2324" i="1"/>
  <c r="AM2703" i="1"/>
  <c r="AK2400" i="1"/>
  <c r="AN2888" i="1"/>
  <c r="AN2360" i="1"/>
  <c r="AK3016" i="1"/>
  <c r="AL3024" i="1"/>
  <c r="AM3286" i="1"/>
  <c r="AL3224" i="1"/>
  <c r="AM3096" i="1"/>
  <c r="AK3088" i="1"/>
  <c r="AN3290" i="1"/>
  <c r="AK3286" i="1"/>
  <c r="AK3290" i="1"/>
  <c r="AK3048" i="1"/>
  <c r="AK3354" i="1"/>
  <c r="AK3144" i="1"/>
  <c r="AL3048" i="1"/>
  <c r="AN3128" i="1"/>
  <c r="AN3278" i="1"/>
  <c r="AO3278" i="1"/>
  <c r="AK3080" i="1"/>
  <c r="AK2054" i="1"/>
  <c r="AM1849" i="1"/>
  <c r="AN1849" i="1"/>
  <c r="AN2776" i="1"/>
  <c r="AO2776" i="1"/>
  <c r="AL2564" i="1"/>
  <c r="AN2340" i="1"/>
  <c r="AL2342" i="1"/>
  <c r="AM2180" i="1"/>
  <c r="AM2091" i="1"/>
  <c r="AL2180" i="1"/>
  <c r="AK1940" i="1"/>
  <c r="AM2945" i="1"/>
  <c r="AK2632" i="1"/>
  <c r="AL2556" i="1"/>
  <c r="AL2296" i="1"/>
  <c r="AL2648" i="1"/>
  <c r="AN2624" i="1"/>
  <c r="AL2824" i="1"/>
  <c r="AM2113" i="1"/>
  <c r="AK252" i="1"/>
  <c r="AL293" i="1"/>
  <c r="AL450" i="1"/>
  <c r="AN180" i="1"/>
  <c r="AM252" i="1"/>
  <c r="AL354" i="1"/>
  <c r="AL659" i="1"/>
  <c r="AM2028" i="1"/>
  <c r="AL1716" i="1"/>
  <c r="AL1652" i="1"/>
  <c r="AN2091" i="1"/>
  <c r="AM1988" i="1"/>
  <c r="AN2151" i="1"/>
  <c r="AM1669" i="1"/>
  <c r="AL2187" i="1"/>
  <c r="AM257" i="1"/>
  <c r="AK1691" i="1"/>
  <c r="AK1606" i="1"/>
  <c r="AL1955" i="1"/>
  <c r="AL2044" i="1"/>
  <c r="AK1820" i="1"/>
  <c r="AM2060" i="1"/>
  <c r="AL2153" i="1"/>
  <c r="AL1547" i="1"/>
  <c r="AN1700" i="1"/>
  <c r="AN1772" i="1"/>
  <c r="AO1772" i="1"/>
  <c r="AK563" i="1"/>
  <c r="AN1499" i="1"/>
  <c r="AO1499" i="1"/>
  <c r="AL1820" i="1"/>
  <c r="AK1932" i="1"/>
  <c r="AK1209" i="1"/>
  <c r="AM1290" i="1"/>
  <c r="AK1402" i="1"/>
  <c r="AM1721" i="1"/>
  <c r="AN751" i="1"/>
  <c r="AO751" i="1"/>
  <c r="AK133" i="1"/>
  <c r="AK1257" i="1"/>
  <c r="AL1088" i="1"/>
  <c r="AK164" i="1"/>
  <c r="AL871" i="1"/>
  <c r="AL366" i="1"/>
  <c r="AN398" i="1"/>
  <c r="AO398" i="1"/>
  <c r="AK430" i="1"/>
  <c r="AK647" i="1"/>
  <c r="AM1161" i="1"/>
  <c r="AM1209" i="1"/>
  <c r="AK1475" i="1"/>
  <c r="AK454" i="1"/>
  <c r="AL251" i="1"/>
  <c r="AL243" i="1"/>
  <c r="AM243" i="1"/>
  <c r="AL276" i="1"/>
  <c r="AM292" i="1"/>
  <c r="AK494" i="1"/>
  <c r="AN920" i="1"/>
  <c r="AO920" i="1"/>
  <c r="AN703" i="1"/>
  <c r="AL1394" i="1"/>
  <c r="AL1402" i="1"/>
  <c r="AK1499" i="1"/>
  <c r="AL1096" i="1"/>
  <c r="AN1451" i="1"/>
  <c r="AL1677" i="1"/>
  <c r="AM1700" i="1"/>
  <c r="AK197" i="1"/>
  <c r="AN831" i="1"/>
  <c r="AK839" i="1"/>
  <c r="AM631" i="1"/>
  <c r="AN31" i="1"/>
  <c r="AM237" i="1"/>
  <c r="AM1475" i="1"/>
  <c r="AM1652" i="1"/>
  <c r="AM1708" i="1"/>
  <c r="AK406" i="1"/>
  <c r="AM655" i="1"/>
  <c r="AN390" i="1"/>
  <c r="AL1499" i="1"/>
  <c r="AL1451" i="1"/>
  <c r="AN1547" i="1"/>
  <c r="AO1547" i="1"/>
  <c r="AN119" i="1"/>
  <c r="AO119" i="1"/>
  <c r="AL446" i="1"/>
  <c r="AK148" i="1"/>
  <c r="AN679" i="1"/>
  <c r="AM326" i="1"/>
  <c r="AK478" i="1"/>
  <c r="AL695" i="1"/>
  <c r="AK567" i="1"/>
  <c r="AL559" i="1"/>
  <c r="AK278" i="1"/>
  <c r="AK799" i="1"/>
  <c r="AL534" i="1"/>
  <c r="AL502" i="1"/>
  <c r="AK518" i="1"/>
  <c r="AL1040" i="1"/>
  <c r="AM775" i="1"/>
  <c r="AN895" i="1"/>
  <c r="AK920" i="1"/>
  <c r="AN1016" i="1"/>
  <c r="AM1306" i="1"/>
  <c r="AN1088" i="1"/>
  <c r="AM1257" i="1"/>
  <c r="AN1652" i="1"/>
  <c r="AK599" i="1"/>
  <c r="AN205" i="1"/>
  <c r="AL294" i="1"/>
  <c r="AK952" i="1"/>
  <c r="AN759" i="1"/>
  <c r="AL318" i="1"/>
  <c r="AL823" i="1"/>
  <c r="AM414" i="1"/>
  <c r="AM534" i="1"/>
  <c r="AN278" i="1"/>
  <c r="AN534" i="1"/>
  <c r="AK402" i="1"/>
  <c r="AM362" i="1"/>
  <c r="AN486" i="1"/>
  <c r="AO486" i="1"/>
  <c r="AL486" i="1"/>
  <c r="AL968" i="1"/>
  <c r="AM799" i="1"/>
  <c r="AM498" i="1"/>
  <c r="AN1177" i="1"/>
  <c r="AK1008" i="1"/>
  <c r="AL1209" i="1"/>
  <c r="AM1016" i="1"/>
  <c r="AK1225" i="1"/>
  <c r="AK1908" i="1"/>
  <c r="AM1804" i="1"/>
  <c r="AK1963" i="1"/>
  <c r="AN1306" i="1"/>
  <c r="AL1330" i="1"/>
  <c r="AM526" i="1"/>
  <c r="AN358" i="1"/>
  <c r="AM390" i="1"/>
  <c r="AK294" i="1"/>
  <c r="AL438" i="1"/>
  <c r="AK261" i="1"/>
  <c r="AM663" i="1"/>
  <c r="AL350" i="1"/>
  <c r="AL374" i="1"/>
  <c r="AK583" i="1"/>
  <c r="AM342" i="1"/>
  <c r="AM968" i="1"/>
  <c r="AL775" i="1"/>
  <c r="AK879" i="1"/>
  <c r="AK1418" i="1"/>
  <c r="AK1161" i="1"/>
  <c r="AK1354" i="1"/>
  <c r="AM1112" i="1"/>
  <c r="AL1306" i="1"/>
  <c r="AL1136" i="1"/>
  <c r="AM1354" i="1"/>
  <c r="AK213" i="1"/>
  <c r="AK655" i="1"/>
  <c r="AK486" i="1"/>
  <c r="AM679" i="1"/>
  <c r="AM551" i="1"/>
  <c r="AM518" i="1"/>
  <c r="AN839" i="1"/>
  <c r="AN422" i="1"/>
  <c r="AL390" i="1"/>
  <c r="AN35" i="1"/>
  <c r="AO35" i="1"/>
  <c r="AL205" i="1"/>
  <c r="AK968" i="1"/>
  <c r="AM871" i="1"/>
  <c r="AM261" i="1"/>
  <c r="AL1016" i="1"/>
  <c r="AL478" i="1"/>
  <c r="AN559" i="1"/>
  <c r="AO559" i="1"/>
  <c r="AN374" i="1"/>
  <c r="AK679" i="1"/>
  <c r="AM1606" i="1"/>
  <c r="AM1128" i="1"/>
  <c r="AN1483" i="1"/>
  <c r="AM1640" i="1"/>
  <c r="AL1563" i="1"/>
  <c r="AN1418" i="1"/>
  <c r="AK1112" i="1"/>
  <c r="AK1700" i="1"/>
  <c r="AL1772" i="1"/>
  <c r="AK1523" i="1"/>
  <c r="AN1378" i="1"/>
  <c r="AK1571" i="1"/>
  <c r="AK1547" i="1"/>
  <c r="AM4504" i="1"/>
  <c r="AL4504" i="1"/>
  <c r="AK4504" i="1"/>
  <c r="AN4504" i="1"/>
  <c r="AK374" i="1"/>
  <c r="AN294" i="1"/>
  <c r="AK326" i="1"/>
  <c r="AN719" i="1"/>
  <c r="AK181" i="1"/>
  <c r="AN438" i="1"/>
  <c r="AL326" i="1"/>
  <c r="AL599" i="1"/>
  <c r="AL1257" i="1"/>
  <c r="AM823" i="1"/>
  <c r="AL1128" i="1"/>
  <c r="AM1451" i="1"/>
  <c r="AL1354" i="1"/>
  <c r="AK366" i="1"/>
  <c r="AN164" i="1"/>
  <c r="AO164" i="1"/>
  <c r="AL245" i="1"/>
  <c r="AL526" i="1"/>
  <c r="AN623" i="1"/>
  <c r="AM446" i="1"/>
  <c r="AK775" i="1"/>
  <c r="AL839" i="1"/>
  <c r="AN462" i="1"/>
  <c r="AN599" i="1"/>
  <c r="AK823" i="1"/>
  <c r="AL920" i="1"/>
  <c r="AM1370" i="1"/>
  <c r="AN1402" i="1"/>
  <c r="AN727" i="1"/>
  <c r="AN1161" i="1"/>
  <c r="AN1475" i="1"/>
  <c r="AN1282" i="1"/>
  <c r="AM164" i="1"/>
  <c r="AM197" i="1"/>
  <c r="AM325" i="1"/>
  <c r="AK349" i="1"/>
  <c r="AN365" i="1"/>
  <c r="AL349" i="1"/>
  <c r="AN301" i="1"/>
  <c r="AN277" i="1"/>
  <c r="AK269" i="1"/>
  <c r="AN220" i="1"/>
  <c r="AO220" i="1"/>
  <c r="AK180" i="1"/>
  <c r="AL181" i="1"/>
  <c r="AL213" i="1"/>
  <c r="AL252" i="1"/>
  <c r="AM244" i="1"/>
  <c r="AK325" i="1"/>
  <c r="AM301" i="1"/>
  <c r="AM277" i="1"/>
  <c r="AN269" i="1"/>
  <c r="AM220" i="1"/>
  <c r="AL98" i="1"/>
  <c r="AM70" i="1"/>
  <c r="AL227" i="1"/>
  <c r="AN219" i="1"/>
  <c r="AK45" i="1"/>
  <c r="AK179" i="1"/>
  <c r="AK195" i="1"/>
  <c r="AL117" i="1"/>
  <c r="AN85" i="1"/>
  <c r="AM31" i="1"/>
  <c r="AL38" i="1"/>
  <c r="AM14" i="1"/>
  <c r="AM86" i="1"/>
  <c r="AK118" i="1"/>
  <c r="AK155" i="1"/>
  <c r="AL22" i="1"/>
  <c r="AN38" i="1"/>
  <c r="AK22" i="1"/>
  <c r="AL31" i="1"/>
  <c r="AK70" i="1"/>
  <c r="AL14" i="1"/>
  <c r="AK14" i="1"/>
  <c r="AM1586" i="1"/>
  <c r="AL1586" i="1"/>
  <c r="AK87" i="1"/>
  <c r="AL35" i="1"/>
  <c r="AL241" i="1"/>
  <c r="AM226" i="1"/>
  <c r="AK52" i="1"/>
  <c r="AM274" i="1"/>
  <c r="AN160" i="1"/>
  <c r="AL67" i="1"/>
  <c r="AK115" i="1"/>
  <c r="AL177" i="1"/>
  <c r="AL179" i="1"/>
  <c r="AK219" i="1"/>
  <c r="AN217" i="1"/>
  <c r="AM118" i="1"/>
  <c r="AN155" i="1"/>
  <c r="AL70" i="1"/>
  <c r="AK1586" i="1"/>
  <c r="AL220" i="1"/>
  <c r="AM354" i="1"/>
  <c r="AN37" i="1"/>
  <c r="AM119" i="1"/>
  <c r="AK85" i="1"/>
  <c r="AM204" i="1"/>
  <c r="AL820" i="1"/>
  <c r="AK820" i="1"/>
  <c r="AN820" i="1"/>
  <c r="AL1174" i="1"/>
  <c r="AM1174" i="1"/>
  <c r="AM1222" i="1"/>
  <c r="AK1222" i="1"/>
  <c r="AM1238" i="1"/>
  <c r="AL1238" i="1"/>
  <c r="AM1283" i="1"/>
  <c r="AK1283" i="1"/>
  <c r="AM1303" i="1"/>
  <c r="AL1303" i="1"/>
  <c r="AN1351" i="1"/>
  <c r="AL1351" i="1"/>
  <c r="AK1351" i="1"/>
  <c r="AM1351" i="1"/>
  <c r="AN1367" i="1"/>
  <c r="AK1367" i="1"/>
  <c r="AL1367" i="1"/>
  <c r="AM1415" i="1"/>
  <c r="AK1415" i="1"/>
  <c r="AN1415" i="1"/>
  <c r="AL1415" i="1"/>
  <c r="AK1496" i="1"/>
  <c r="AL1496" i="1"/>
  <c r="AK1528" i="1"/>
  <c r="AM1528" i="1"/>
  <c r="AN1528" i="1"/>
  <c r="AK1544" i="1"/>
  <c r="AL1544" i="1"/>
  <c r="AN1617" i="1"/>
  <c r="AM1617" i="1"/>
  <c r="AL1680" i="1"/>
  <c r="AN1680" i="1"/>
  <c r="AM1680" i="1"/>
  <c r="AL1713" i="1"/>
  <c r="AK1713" i="1"/>
  <c r="AM1713" i="1"/>
  <c r="AN1713" i="1"/>
  <c r="AK1729" i="1"/>
  <c r="AM1729" i="1"/>
  <c r="AN1729" i="1"/>
  <c r="AK1760" i="1"/>
  <c r="AN1760" i="1"/>
  <c r="AL1760" i="1"/>
  <c r="AK1825" i="1"/>
  <c r="AL1825" i="1"/>
  <c r="AN1825" i="1"/>
  <c r="AO1825" i="1"/>
  <c r="AL1885" i="1"/>
  <c r="AN1885" i="1"/>
  <c r="AM1885" i="1"/>
  <c r="AK1885" i="1"/>
  <c r="AN1975" i="1"/>
  <c r="AO1975" i="1"/>
  <c r="AL1975" i="1"/>
  <c r="AK1995" i="1"/>
  <c r="AL1995" i="1"/>
  <c r="AN1995" i="1"/>
  <c r="AO1995" i="1"/>
  <c r="AL2016" i="1"/>
  <c r="AM2016" i="1"/>
  <c r="AM2033" i="1"/>
  <c r="AK2033" i="1"/>
  <c r="AL2033" i="1"/>
  <c r="AN2033" i="1"/>
  <c r="AO2033" i="1"/>
  <c r="AM2049" i="1"/>
  <c r="AN2049" i="1"/>
  <c r="AL2049" i="1"/>
  <c r="AL2081" i="1"/>
  <c r="AK2081" i="1"/>
  <c r="AM2081" i="1"/>
  <c r="AK2116" i="1"/>
  <c r="AL2116" i="1"/>
  <c r="AN2116" i="1"/>
  <c r="AN2141" i="1"/>
  <c r="AL2141" i="1"/>
  <c r="AM2190" i="1"/>
  <c r="AL2190" i="1"/>
  <c r="AN2190" i="1"/>
  <c r="AO2190" i="1"/>
  <c r="AN2337" i="1"/>
  <c r="AL2337" i="1"/>
  <c r="AK2337" i="1"/>
  <c r="AK2349" i="1"/>
  <c r="AN2349" i="1"/>
  <c r="AO2349" i="1"/>
  <c r="AM2349" i="1"/>
  <c r="AM2405" i="1"/>
  <c r="AN2405" i="1"/>
  <c r="AL2405" i="1"/>
  <c r="AK2418" i="1"/>
  <c r="AN2418" i="1"/>
  <c r="AM2418" i="1"/>
  <c r="AM2450" i="1"/>
  <c r="AN2450" i="1"/>
  <c r="AO2450" i="1"/>
  <c r="AK2450" i="1"/>
  <c r="AL2450" i="1"/>
  <c r="AM2369" i="1"/>
  <c r="AK2369" i="1"/>
  <c r="AL2369" i="1"/>
  <c r="AL2361" i="1"/>
  <c r="AK2361" i="1"/>
  <c r="AN2361" i="1"/>
  <c r="AN2561" i="1"/>
  <c r="AM2561" i="1"/>
  <c r="AK2561" i="1"/>
  <c r="AK2573" i="1"/>
  <c r="AL2573" i="1"/>
  <c r="AM2573" i="1"/>
  <c r="AM2584" i="1"/>
  <c r="AL2584" i="1"/>
  <c r="AK2584" i="1"/>
  <c r="AN2584" i="1"/>
  <c r="AN2607" i="1"/>
  <c r="AL2607" i="1"/>
  <c r="AM2607" i="1"/>
  <c r="AK2607" i="1"/>
  <c r="AM2617" i="1"/>
  <c r="AN2617" i="1"/>
  <c r="AK2617" i="1"/>
  <c r="AL2617" i="1"/>
  <c r="AN2637" i="1"/>
  <c r="AM2637" i="1"/>
  <c r="AL2637" i="1"/>
  <c r="AK2637" i="1"/>
  <c r="AL2649" i="1"/>
  <c r="AK2649" i="1"/>
  <c r="AM2649" i="1"/>
  <c r="AM2682" i="1"/>
  <c r="AN2682" i="1"/>
  <c r="AL2682" i="1"/>
  <c r="AN2747" i="1"/>
  <c r="AK2747" i="1"/>
  <c r="AM2747" i="1"/>
  <c r="AL2747" i="1"/>
  <c r="AM2777" i="1"/>
  <c r="AN2777" i="1"/>
  <c r="AO2777" i="1"/>
  <c r="AK2777" i="1"/>
  <c r="AK2809" i="1"/>
  <c r="AL2809" i="1"/>
  <c r="AM2809" i="1"/>
  <c r="AK2837" i="1"/>
  <c r="AL2837" i="1"/>
  <c r="AM2845" i="1"/>
  <c r="AL2845" i="1"/>
  <c r="AK2845" i="1"/>
  <c r="AN2845" i="1"/>
  <c r="AK2855" i="1"/>
  <c r="AM2855" i="1"/>
  <c r="AL2855" i="1"/>
  <c r="AN2855" i="1"/>
  <c r="AN2877" i="1"/>
  <c r="AL2877" i="1"/>
  <c r="AK2877" i="1"/>
  <c r="AM2877" i="1"/>
  <c r="AL2914" i="1"/>
  <c r="AN2914" i="1"/>
  <c r="AM2914" i="1"/>
  <c r="AN2921" i="1"/>
  <c r="AO2921" i="1"/>
  <c r="AM2921" i="1"/>
  <c r="AK2921" i="1"/>
  <c r="AN2973" i="1"/>
  <c r="AM2973" i="1"/>
  <c r="AN3300" i="1"/>
  <c r="AL3300" i="1"/>
  <c r="AN3317" i="1"/>
  <c r="AL3317" i="1"/>
  <c r="AM3465" i="1"/>
  <c r="AM3497" i="1"/>
  <c r="AK3465" i="1"/>
  <c r="AK3451" i="1"/>
  <c r="AK3501" i="1"/>
  <c r="AK3421" i="1"/>
  <c r="AL2989" i="1"/>
  <c r="AN3437" i="1"/>
  <c r="AL3309" i="1"/>
  <c r="AM3484" i="1"/>
  <c r="AK3400" i="1"/>
  <c r="AL3033" i="1"/>
  <c r="AN3369" i="1"/>
  <c r="AL2973" i="1"/>
  <c r="AN2969" i="1"/>
  <c r="AM3274" i="1"/>
  <c r="AN3232" i="1"/>
  <c r="AO3232" i="1"/>
  <c r="AL3351" i="1"/>
  <c r="AN3017" i="1"/>
  <c r="AO3017" i="1"/>
  <c r="AM3033" i="1"/>
  <c r="AM3341" i="1"/>
  <c r="AM3181" i="1"/>
  <c r="AN3049" i="1"/>
  <c r="AO3049" i="1"/>
  <c r="AM3097" i="1"/>
  <c r="AL3081" i="1"/>
  <c r="AM3065" i="1"/>
  <c r="AN3097" i="1"/>
  <c r="AM3081" i="1"/>
  <c r="AL3213" i="1"/>
  <c r="AL3243" i="1"/>
  <c r="AL3165" i="1"/>
  <c r="AL3149" i="1"/>
  <c r="AK3149" i="1"/>
  <c r="AN3236" i="1"/>
  <c r="AK3317" i="1"/>
  <c r="AM3049" i="1"/>
  <c r="AM3017" i="1"/>
  <c r="AL3279" i="1"/>
  <c r="AN3404" i="1"/>
  <c r="AM3347" i="1"/>
  <c r="AM3309" i="1"/>
  <c r="AN3181" i="1"/>
  <c r="AN3145" i="1"/>
  <c r="AO3145" i="1"/>
  <c r="AM3291" i="1"/>
  <c r="AK3065" i="1"/>
  <c r="AM3193" i="1"/>
  <c r="AM467" i="1"/>
  <c r="AL419" i="1"/>
  <c r="AM3390" i="1"/>
  <c r="AL804" i="1"/>
  <c r="AN1093" i="1"/>
  <c r="AO1093" i="1"/>
  <c r="AK1238" i="1"/>
  <c r="AN1238" i="1"/>
  <c r="AO1238" i="1"/>
  <c r="AK612" i="1"/>
  <c r="AL100" i="1"/>
  <c r="AL1859" i="1"/>
  <c r="AN724" i="1"/>
  <c r="AO724" i="1"/>
  <c r="AN1646" i="1"/>
  <c r="AO1646" i="1"/>
  <c r="AN1303" i="1"/>
  <c r="AL1222" i="1"/>
  <c r="AL1576" i="1"/>
  <c r="AL1729" i="1"/>
  <c r="AK2405" i="1"/>
  <c r="AM2893" i="1"/>
  <c r="AM1825" i="1"/>
  <c r="AL2418" i="1"/>
  <c r="AN2809" i="1"/>
  <c r="AN1592" i="1"/>
  <c r="AM1592" i="1"/>
  <c r="AK68" i="1"/>
  <c r="AM68" i="1"/>
  <c r="AL68" i="1"/>
  <c r="AM387" i="1"/>
  <c r="AL387" i="1"/>
  <c r="AN403" i="1"/>
  <c r="AL403" i="1"/>
  <c r="AL483" i="1"/>
  <c r="AM483" i="1"/>
  <c r="AL515" i="1"/>
  <c r="AK515" i="1"/>
  <c r="AN660" i="1"/>
  <c r="AM660" i="1"/>
  <c r="AK1190" i="1"/>
  <c r="AN1190" i="1"/>
  <c r="AL1190" i="1"/>
  <c r="AM1287" i="1"/>
  <c r="AL1287" i="1"/>
  <c r="AN1319" i="1"/>
  <c r="AK1319" i="1"/>
  <c r="AL1319" i="1"/>
  <c r="AM1319" i="1"/>
  <c r="AK1383" i="1"/>
  <c r="AN1383" i="1"/>
  <c r="AO1383" i="1"/>
  <c r="AM1431" i="1"/>
  <c r="AK1431" i="1"/>
  <c r="AN1431" i="1"/>
  <c r="AK1464" i="1"/>
  <c r="AL1464" i="1"/>
  <c r="AM1744" i="1"/>
  <c r="AN1744" i="1"/>
  <c r="AM1777" i="1"/>
  <c r="AN1777" i="1"/>
  <c r="AL1777" i="1"/>
  <c r="AK1777" i="1"/>
  <c r="AL1809" i="1"/>
  <c r="AN1809" i="1"/>
  <c r="AO1809" i="1"/>
  <c r="AK1809" i="1"/>
  <c r="AL1840" i="1"/>
  <c r="AM1840" i="1"/>
  <c r="AN1840" i="1"/>
  <c r="AL1999" i="1"/>
  <c r="AM1999" i="1"/>
  <c r="AL2088" i="1"/>
  <c r="AN2088" i="1"/>
  <c r="AM2088" i="1"/>
  <c r="AM2177" i="1"/>
  <c r="AN2177" i="1"/>
  <c r="AK2177" i="1"/>
  <c r="AL2177" i="1"/>
  <c r="AM2194" i="1"/>
  <c r="AN2194" i="1"/>
  <c r="AK2194" i="1"/>
  <c r="AK2202" i="1"/>
  <c r="AN2202" i="1"/>
  <c r="AM2202" i="1"/>
  <c r="AL2225" i="1"/>
  <c r="AM2225" i="1"/>
  <c r="AK2225" i="1"/>
  <c r="AN2225" i="1"/>
  <c r="AN2235" i="1"/>
  <c r="AO2235" i="1"/>
  <c r="AM2235" i="1"/>
  <c r="AK2235" i="1"/>
  <c r="AL2235" i="1"/>
  <c r="AM2257" i="1"/>
  <c r="AN2257" i="1"/>
  <c r="AK2257" i="1"/>
  <c r="AL2257" i="1"/>
  <c r="AN2269" i="1"/>
  <c r="AO2269" i="1"/>
  <c r="AL2269" i="1"/>
  <c r="AM2269" i="1"/>
  <c r="AK2269" i="1"/>
  <c r="AK2286" i="1"/>
  <c r="AM2286" i="1"/>
  <c r="AL2286" i="1"/>
  <c r="AN2286" i="1"/>
  <c r="AN2303" i="1"/>
  <c r="AL2303" i="1"/>
  <c r="AK2303" i="1"/>
  <c r="AL2317" i="1"/>
  <c r="AK2317" i="1"/>
  <c r="AM2317" i="1"/>
  <c r="AL2390" i="1"/>
  <c r="AK2390" i="1"/>
  <c r="AM2390" i="1"/>
  <c r="AK2401" i="1"/>
  <c r="AN2401" i="1"/>
  <c r="AM2401" i="1"/>
  <c r="AL2420" i="1"/>
  <c r="AM2420" i="1"/>
  <c r="AK2420" i="1"/>
  <c r="AN2420" i="1"/>
  <c r="AM2436" i="1"/>
  <c r="AK2436" i="1"/>
  <c r="AL2436" i="1"/>
  <c r="AN2485" i="1"/>
  <c r="AL2485" i="1"/>
  <c r="AK2485" i="1"/>
  <c r="AN2365" i="1"/>
  <c r="AL2365" i="1"/>
  <c r="AK2365" i="1"/>
  <c r="AK2494" i="1"/>
  <c r="AL2494" i="1"/>
  <c r="AM2494" i="1"/>
  <c r="AL2509" i="1"/>
  <c r="AN2509" i="1"/>
  <c r="AK2509" i="1"/>
  <c r="AK2525" i="1"/>
  <c r="AN2525" i="1"/>
  <c r="AM2525" i="1"/>
  <c r="AN2545" i="1"/>
  <c r="AO2545" i="1"/>
  <c r="AL2545" i="1"/>
  <c r="AM2545" i="1"/>
  <c r="AL2557" i="1"/>
  <c r="AK2557" i="1"/>
  <c r="AM2557" i="1"/>
  <c r="AN2557" i="1"/>
  <c r="AL2580" i="1"/>
  <c r="AN2580" i="1"/>
  <c r="AO2580" i="1"/>
  <c r="AK2580" i="1"/>
  <c r="AM2580" i="1"/>
  <c r="AL2603" i="1"/>
  <c r="AK2603" i="1"/>
  <c r="AM2603" i="1"/>
  <c r="AL2670" i="1"/>
  <c r="AM2670" i="1"/>
  <c r="AN2670" i="1"/>
  <c r="AK2706" i="1"/>
  <c r="AL2706" i="1"/>
  <c r="AL2713" i="1"/>
  <c r="AM2713" i="1"/>
  <c r="AN2713" i="1"/>
  <c r="AN2720" i="1"/>
  <c r="AL2720" i="1"/>
  <c r="AM2720" i="1"/>
  <c r="AK2720" i="1"/>
  <c r="AK2731" i="1"/>
  <c r="AL2731" i="1"/>
  <c r="AN2731" i="1"/>
  <c r="AK2735" i="1"/>
  <c r="AM2735" i="1"/>
  <c r="AN2735" i="1"/>
  <c r="AO2735" i="1"/>
  <c r="AL2735" i="1"/>
  <c r="AL2765" i="1"/>
  <c r="AM2765" i="1"/>
  <c r="AN2765" i="1"/>
  <c r="AN2781" i="1"/>
  <c r="AL2781" i="1"/>
  <c r="AM2793" i="1"/>
  <c r="AK2793" i="1"/>
  <c r="AN2793" i="1"/>
  <c r="AL2825" i="1"/>
  <c r="AN2825" i="1"/>
  <c r="AM2825" i="1"/>
  <c r="AK2841" i="1"/>
  <c r="AL2841" i="1"/>
  <c r="AN2841" i="1"/>
  <c r="AK2873" i="1"/>
  <c r="AN2873" i="1"/>
  <c r="AO2873" i="1"/>
  <c r="AM2873" i="1"/>
  <c r="AL2873" i="1"/>
  <c r="AM2889" i="1"/>
  <c r="AK2889" i="1"/>
  <c r="AN2889" i="1"/>
  <c r="AO2889" i="1"/>
  <c r="AM2925" i="1"/>
  <c r="AK2925" i="1"/>
  <c r="AN2925" i="1"/>
  <c r="AL2936" i="1"/>
  <c r="AN2936" i="1"/>
  <c r="AO2936" i="1"/>
  <c r="AK2936" i="1"/>
  <c r="AM2936" i="1"/>
  <c r="AN3165" i="1"/>
  <c r="AK3165" i="1"/>
  <c r="AK3197" i="1"/>
  <c r="AM3197" i="1"/>
  <c r="AN3209" i="1"/>
  <c r="AM3209" i="1"/>
  <c r="AL3209" i="1"/>
  <c r="AM3324" i="1"/>
  <c r="AN3324" i="1"/>
  <c r="AM3453" i="1"/>
  <c r="AL3484" i="1"/>
  <c r="AN3501" i="1"/>
  <c r="AM3421" i="1"/>
  <c r="AN3417" i="1"/>
  <c r="AK3484" i="1"/>
  <c r="AL3469" i="1"/>
  <c r="AN3386" i="1"/>
  <c r="AL3037" i="1"/>
  <c r="AK3369" i="1"/>
  <c r="AM3001" i="1"/>
  <c r="AN3001" i="1"/>
  <c r="AO3001" i="1"/>
  <c r="AM3469" i="1"/>
  <c r="AN3274" i="1"/>
  <c r="AM3279" i="1"/>
  <c r="AM3317" i="1"/>
  <c r="AM3053" i="1"/>
  <c r="AN3341" i="1"/>
  <c r="AO3341" i="1"/>
  <c r="AL3453" i="1"/>
  <c r="AK3097" i="1"/>
  <c r="AK3081" i="1"/>
  <c r="AN3197" i="1"/>
  <c r="AL258" i="1"/>
  <c r="AM3213" i="1"/>
  <c r="AN3243" i="1"/>
  <c r="AO3243" i="1"/>
  <c r="AN3005" i="1"/>
  <c r="AN3065" i="1"/>
  <c r="AO3065" i="1"/>
  <c r="AL3049" i="1"/>
  <c r="AN3247" i="1"/>
  <c r="AN3053" i="1"/>
  <c r="AM2957" i="1"/>
  <c r="AK3232" i="1"/>
  <c r="AM2989" i="1"/>
  <c r="AL3390" i="1"/>
  <c r="AM3145" i="1"/>
  <c r="AK3193" i="1"/>
  <c r="AK660" i="1"/>
  <c r="AN419" i="1"/>
  <c r="AL467" i="1"/>
  <c r="AL660" i="1"/>
  <c r="AK3228" i="1"/>
  <c r="AL1335" i="1"/>
  <c r="AL1431" i="1"/>
  <c r="AK804" i="1"/>
  <c r="AM1335" i="1"/>
  <c r="AM852" i="1"/>
  <c r="AL371" i="1"/>
  <c r="AN1335" i="1"/>
  <c r="AM3021" i="1"/>
  <c r="AN483" i="1"/>
  <c r="AO483" i="1"/>
  <c r="AK483" i="1"/>
  <c r="AL3283" i="1"/>
  <c r="AL275" i="1"/>
  <c r="AN52" i="1"/>
  <c r="AL499" i="1"/>
  <c r="AL2454" i="1"/>
  <c r="AK2077" i="1"/>
  <c r="AL1093" i="1"/>
  <c r="AN1206" i="1"/>
  <c r="AN564" i="1"/>
  <c r="AO564" i="1"/>
  <c r="AM1464" i="1"/>
  <c r="AK1287" i="1"/>
  <c r="AN1222" i="1"/>
  <c r="AM1190" i="1"/>
  <c r="AK1617" i="1"/>
  <c r="AL2561" i="1"/>
  <c r="AN2494" i="1"/>
  <c r="AO2494" i="1"/>
  <c r="AK1680" i="1"/>
  <c r="AK2190" i="1"/>
  <c r="AK2682" i="1"/>
  <c r="AK2088" i="1"/>
  <c r="AK2781" i="1"/>
  <c r="AN2390" i="1"/>
  <c r="AO2390" i="1"/>
  <c r="AN2603" i="1"/>
  <c r="AN2369" i="1"/>
  <c r="AL2921" i="1"/>
  <c r="AN1946" i="1"/>
  <c r="AO1946" i="1"/>
  <c r="AM132" i="1"/>
  <c r="AL132" i="1"/>
  <c r="AM161" i="1"/>
  <c r="AK161" i="1"/>
  <c r="AL178" i="1"/>
  <c r="AM178" i="1"/>
  <c r="AK178" i="1"/>
  <c r="AN531" i="1"/>
  <c r="AM531" i="1"/>
  <c r="AL596" i="1"/>
  <c r="AM596" i="1"/>
  <c r="AK1013" i="1"/>
  <c r="AN1013" i="1"/>
  <c r="AM1013" i="1"/>
  <c r="AN1158" i="1"/>
  <c r="AO1158" i="1"/>
  <c r="AM1158" i="1"/>
  <c r="AK1158" i="1"/>
  <c r="AM1206" i="1"/>
  <c r="AK1206" i="1"/>
  <c r="AM1271" i="1"/>
  <c r="AL1271" i="1"/>
  <c r="AK1271" i="1"/>
  <c r="AK1399" i="1"/>
  <c r="AL1399" i="1"/>
  <c r="AM1399" i="1"/>
  <c r="AK1448" i="1"/>
  <c r="AL1448" i="1"/>
  <c r="AM1448" i="1"/>
  <c r="AK1512" i="1"/>
  <c r="AN1512" i="1"/>
  <c r="AK1560" i="1"/>
  <c r="AL1560" i="1"/>
  <c r="AM1560" i="1"/>
  <c r="AK1576" i="1"/>
  <c r="AN1576" i="1"/>
  <c r="AN1603" i="1"/>
  <c r="AO1603" i="1"/>
  <c r="AM1603" i="1"/>
  <c r="AL1603" i="1"/>
  <c r="AN1633" i="1"/>
  <c r="AO1633" i="1"/>
  <c r="AM1633" i="1"/>
  <c r="AK1633" i="1"/>
  <c r="AL1633" i="1"/>
  <c r="AN1661" i="1"/>
  <c r="AL1661" i="1"/>
  <c r="AM1661" i="1"/>
  <c r="AK1661" i="1"/>
  <c r="AK1697" i="1"/>
  <c r="AN1697" i="1"/>
  <c r="AL1697" i="1"/>
  <c r="AM1697" i="1"/>
  <c r="AK1748" i="1"/>
  <c r="AL1748" i="1"/>
  <c r="AM1748" i="1"/>
  <c r="AN1748" i="1"/>
  <c r="AM1757" i="1"/>
  <c r="AL1757" i="1"/>
  <c r="AL1793" i="1"/>
  <c r="AM1793" i="1"/>
  <c r="AK1793" i="1"/>
  <c r="AM1852" i="1"/>
  <c r="AN1852" i="1"/>
  <c r="AK1852" i="1"/>
  <c r="AL1852" i="1"/>
  <c r="AM1962" i="1"/>
  <c r="AN1962" i="1"/>
  <c r="AO1962" i="1"/>
  <c r="AN2021" i="1"/>
  <c r="AK2021" i="1"/>
  <c r="AL2021" i="1"/>
  <c r="AK2065" i="1"/>
  <c r="AN2065" i="1"/>
  <c r="AL2065" i="1"/>
  <c r="AL2129" i="1"/>
  <c r="AM2129" i="1"/>
  <c r="AK2129" i="1"/>
  <c r="AM2166" i="1"/>
  <c r="AL2166" i="1"/>
  <c r="AK2166" i="1"/>
  <c r="AN2166" i="1"/>
  <c r="AK2206" i="1"/>
  <c r="AN2206" i="1"/>
  <c r="AL2206" i="1"/>
  <c r="AK2221" i="1"/>
  <c r="AM2221" i="1"/>
  <c r="AN2221" i="1"/>
  <c r="AO2221" i="1"/>
  <c r="AM2238" i="1"/>
  <c r="AL2238" i="1"/>
  <c r="AK2238" i="1"/>
  <c r="AN2238" i="1"/>
  <c r="AO2238" i="1"/>
  <c r="AN2273" i="1"/>
  <c r="AL2273" i="1"/>
  <c r="AK2273" i="1"/>
  <c r="AK2290" i="1"/>
  <c r="AL2290" i="1"/>
  <c r="AK2298" i="1"/>
  <c r="AL2298" i="1"/>
  <c r="AM2298" i="1"/>
  <c r="AN2298" i="1"/>
  <c r="AO2298" i="1"/>
  <c r="AM2321" i="1"/>
  <c r="AL2321" i="1"/>
  <c r="AN2321" i="1"/>
  <c r="AK2321" i="1"/>
  <c r="AK2333" i="1"/>
  <c r="AL2333" i="1"/>
  <c r="AN2333" i="1"/>
  <c r="AO2333" i="1"/>
  <c r="AM2333" i="1"/>
  <c r="AN2353" i="1"/>
  <c r="AM2353" i="1"/>
  <c r="AK2353" i="1"/>
  <c r="AL2353" i="1"/>
  <c r="AM2394" i="1"/>
  <c r="AL2394" i="1"/>
  <c r="AN2394" i="1"/>
  <c r="AK2394" i="1"/>
  <c r="AK2432" i="1"/>
  <c r="AM2432" i="1"/>
  <c r="AL2432" i="1"/>
  <c r="AN2432" i="1"/>
  <c r="AM2449" i="1"/>
  <c r="AN2449" i="1"/>
  <c r="AK2449" i="1"/>
  <c r="AK2470" i="1"/>
  <c r="AN2470" i="1"/>
  <c r="AM2470" i="1"/>
  <c r="AL2481" i="1"/>
  <c r="AN2481" i="1"/>
  <c r="AM2481" i="1"/>
  <c r="AN2513" i="1"/>
  <c r="AM2513" i="1"/>
  <c r="AL2513" i="1"/>
  <c r="AN2533" i="1"/>
  <c r="AK2533" i="1"/>
  <c r="AL2533" i="1"/>
  <c r="AM2533" i="1"/>
  <c r="AK2541" i="1"/>
  <c r="AN2541" i="1"/>
  <c r="AM2541" i="1"/>
  <c r="AL2621" i="1"/>
  <c r="AN2621" i="1"/>
  <c r="AO2621" i="1"/>
  <c r="AM2621" i="1"/>
  <c r="AK2621" i="1"/>
  <c r="AL2633" i="1"/>
  <c r="AM2633" i="1"/>
  <c r="AN2633" i="1"/>
  <c r="AM2653" i="1"/>
  <c r="AL2653" i="1"/>
  <c r="AN2653" i="1"/>
  <c r="AK2653" i="1"/>
  <c r="AM2666" i="1"/>
  <c r="AN2666" i="1"/>
  <c r="AK2666" i="1"/>
  <c r="AM2686" i="1"/>
  <c r="AL2686" i="1"/>
  <c r="AK2686" i="1"/>
  <c r="AL2697" i="1"/>
  <c r="AM2697" i="1"/>
  <c r="AN2697" i="1"/>
  <c r="AL2751" i="1"/>
  <c r="AM2751" i="1"/>
  <c r="AN2751" i="1"/>
  <c r="AK2751" i="1"/>
  <c r="AM2761" i="1"/>
  <c r="AN2761" i="1"/>
  <c r="AL2761" i="1"/>
  <c r="AK2797" i="1"/>
  <c r="AL2797" i="1"/>
  <c r="AN2797" i="1"/>
  <c r="AM2797" i="1"/>
  <c r="AM2859" i="1"/>
  <c r="AK2859" i="1"/>
  <c r="AL2859" i="1"/>
  <c r="AN2893" i="1"/>
  <c r="AL2893" i="1"/>
  <c r="AK2906" i="1"/>
  <c r="AM2906" i="1"/>
  <c r="AL2906" i="1"/>
  <c r="AN2906" i="1"/>
  <c r="AL2940" i="1"/>
  <c r="AK2940" i="1"/>
  <c r="AM2940" i="1"/>
  <c r="AM3113" i="1"/>
  <c r="AK3113" i="1"/>
  <c r="AL3161" i="1"/>
  <c r="AM3161" i="1"/>
  <c r="AL3177" i="1"/>
  <c r="AM3177" i="1"/>
  <c r="AN3347" i="1"/>
  <c r="AK3347" i="1"/>
  <c r="AK3301" i="1"/>
  <c r="AL3301" i="1"/>
  <c r="AL3501" i="1"/>
  <c r="AK3497" i="1"/>
  <c r="AK3453" i="1"/>
  <c r="AK3469" i="1"/>
  <c r="AL3417" i="1"/>
  <c r="AM3400" i="1"/>
  <c r="AN2953" i="1"/>
  <c r="AN3400" i="1"/>
  <c r="AK3236" i="1"/>
  <c r="AN2989" i="1"/>
  <c r="AK3433" i="1"/>
  <c r="AK3324" i="1"/>
  <c r="AM3386" i="1"/>
  <c r="AM2969" i="1"/>
  <c r="AN3037" i="1"/>
  <c r="AM2985" i="1"/>
  <c r="AL3369" i="1"/>
  <c r="AN3279" i="1"/>
  <c r="AN3033" i="1"/>
  <c r="AL3341" i="1"/>
  <c r="AK3351" i="1"/>
  <c r="AN2957" i="1"/>
  <c r="AK226" i="1"/>
  <c r="AL3404" i="1"/>
  <c r="AM3300" i="1"/>
  <c r="AM3005" i="1"/>
  <c r="AM2953" i="1"/>
  <c r="AK3283" i="1"/>
  <c r="AL3017" i="1"/>
  <c r="AK3129" i="1"/>
  <c r="AL3113" i="1"/>
  <c r="AN3301" i="1"/>
  <c r="AO3301" i="1"/>
  <c r="AM3357" i="1"/>
  <c r="AL3005" i="1"/>
  <c r="AL3053" i="1"/>
  <c r="AM3228" i="1"/>
  <c r="AM3236" i="1"/>
  <c r="AK756" i="1"/>
  <c r="AL323" i="1"/>
  <c r="AK419" i="1"/>
  <c r="AM756" i="1"/>
  <c r="AM515" i="1"/>
  <c r="AN804" i="1"/>
  <c r="AL1141" i="1"/>
  <c r="AN756" i="1"/>
  <c r="AO756" i="1"/>
  <c r="AL3021" i="1"/>
  <c r="AN3021" i="1"/>
  <c r="AM1646" i="1"/>
  <c r="AK3300" i="1"/>
  <c r="AM3129" i="1"/>
  <c r="AK3161" i="1"/>
  <c r="AK3177" i="1"/>
  <c r="AL226" i="1"/>
  <c r="AK2481" i="1"/>
  <c r="AK2016" i="1"/>
  <c r="AN1544" i="1"/>
  <c r="AK1303" i="1"/>
  <c r="AM933" i="1"/>
  <c r="AN1399" i="1"/>
  <c r="AN1271" i="1"/>
  <c r="AK1254" i="1"/>
  <c r="AL1013" i="1"/>
  <c r="AL1254" i="1"/>
  <c r="AN1496" i="1"/>
  <c r="AM1512" i="1"/>
  <c r="AM2116" i="1"/>
  <c r="AM2706" i="1"/>
  <c r="AM2337" i="1"/>
  <c r="AM2141" i="1"/>
  <c r="AM1760" i="1"/>
  <c r="AM2065" i="1"/>
  <c r="AK2545" i="1"/>
  <c r="AK2141" i="1"/>
  <c r="AN2081" i="1"/>
  <c r="AM1995" i="1"/>
  <c r="AM2731" i="1"/>
  <c r="AM2361" i="1"/>
  <c r="AL2777" i="1"/>
  <c r="AN2649" i="1"/>
  <c r="AK2084" i="1"/>
  <c r="AN2290" i="1"/>
  <c r="AN2436" i="1"/>
  <c r="AK2713" i="1"/>
  <c r="AM79" i="1"/>
  <c r="AK893" i="1"/>
  <c r="AN557" i="1"/>
  <c r="AK797" i="1"/>
  <c r="AL701" i="1"/>
  <c r="AM829" i="1"/>
  <c r="AL1360" i="1"/>
  <c r="AK1263" i="1"/>
  <c r="AL1134" i="1"/>
  <c r="AN460" i="1"/>
  <c r="AL27" i="1"/>
  <c r="AK1025" i="1"/>
  <c r="AK1118" i="1"/>
  <c r="AK1553" i="1"/>
  <c r="AL1505" i="1"/>
  <c r="AK1395" i="1"/>
  <c r="AM1989" i="1"/>
  <c r="AM1753" i="1"/>
  <c r="AN1989" i="1"/>
  <c r="AO1989" i="1"/>
  <c r="AK1933" i="1"/>
  <c r="AN2155" i="1"/>
  <c r="AM1505" i="1"/>
  <c r="AK2055" i="1"/>
  <c r="AL976" i="1"/>
  <c r="AK2002" i="1"/>
  <c r="AL1721" i="1"/>
  <c r="AK1737" i="1"/>
  <c r="AL2155" i="1"/>
  <c r="AN1820" i="1"/>
  <c r="AM2075" i="1"/>
  <c r="AK1136" i="1"/>
  <c r="AM559" i="1"/>
  <c r="AN847" i="1"/>
  <c r="AK444" i="1"/>
  <c r="AK348" i="1"/>
  <c r="AM462" i="1"/>
  <c r="AM270" i="1"/>
  <c r="AK637" i="1"/>
  <c r="AL1569" i="1"/>
  <c r="AM926" i="1"/>
  <c r="AK1914" i="1"/>
  <c r="AN1863" i="1"/>
  <c r="AM2042" i="1"/>
  <c r="AN1572" i="1"/>
  <c r="AL1706" i="1"/>
  <c r="AL1723" i="1"/>
  <c r="AN2007" i="1"/>
  <c r="AL1989" i="1"/>
  <c r="AM1167" i="1"/>
  <c r="AL2301" i="1"/>
  <c r="AN1821" i="1"/>
  <c r="AN944" i="1"/>
  <c r="AL895" i="1"/>
  <c r="AN2358" i="1"/>
  <c r="AN1804" i="1"/>
  <c r="AO1804" i="1"/>
  <c r="AN1737" i="1"/>
  <c r="AO1737" i="1"/>
  <c r="AM2044" i="1"/>
  <c r="AN1963" i="1"/>
  <c r="AN1628" i="1"/>
  <c r="AO1628" i="1"/>
  <c r="AN366" i="1"/>
  <c r="AK623" i="1"/>
  <c r="AM492" i="1"/>
  <c r="AL219" i="1"/>
  <c r="AK781" i="1"/>
  <c r="AK1086" i="1"/>
  <c r="AL1312" i="1"/>
  <c r="AN1102" i="1"/>
  <c r="AO1102" i="1"/>
  <c r="AK639" i="1"/>
  <c r="AL268" i="1"/>
  <c r="AL1521" i="1"/>
  <c r="AK974" i="1"/>
  <c r="AK1630" i="1"/>
  <c r="AN1167" i="1"/>
  <c r="AO1167" i="1"/>
  <c r="AK1540" i="1"/>
  <c r="AK2137" i="1"/>
  <c r="AN2042" i="1"/>
  <c r="AO2042" i="1"/>
  <c r="AK976" i="1"/>
  <c r="AN1901" i="1"/>
  <c r="AN1136" i="1"/>
  <c r="AN1758" i="1"/>
  <c r="AL1963" i="1"/>
  <c r="AM1201" i="1"/>
  <c r="AN1571" i="1"/>
  <c r="AN1426" i="1"/>
  <c r="AM3427" i="1"/>
  <c r="AN203" i="1"/>
  <c r="AM1642" i="1"/>
  <c r="AL942" i="1"/>
  <c r="AN508" i="1"/>
  <c r="AL1263" i="1"/>
  <c r="AN396" i="1"/>
  <c r="AN1312" i="1"/>
  <c r="AO1312" i="1"/>
  <c r="AK350" i="1"/>
  <c r="AM607" i="1"/>
  <c r="AK701" i="1"/>
  <c r="AN270" i="1"/>
  <c r="AL926" i="1"/>
  <c r="AN1427" i="1"/>
  <c r="AN1802" i="1"/>
  <c r="AK1965" i="1"/>
  <c r="AM1408" i="1"/>
  <c r="AM2108" i="1"/>
  <c r="AL944" i="1"/>
  <c r="AN1040" i="1"/>
  <c r="AM2209" i="1"/>
  <c r="AK1916" i="1"/>
  <c r="AN1872" i="1"/>
  <c r="AK1788" i="1"/>
  <c r="AK1185" i="1"/>
  <c r="AM992" i="1"/>
  <c r="AN1410" i="1"/>
  <c r="AK1426" i="1"/>
  <c r="AK382" i="1"/>
  <c r="AN79" i="1"/>
  <c r="AL203" i="1"/>
  <c r="AN251" i="1"/>
  <c r="AM1215" i="1"/>
  <c r="AL589" i="1"/>
  <c r="AM460" i="1"/>
  <c r="AN942" i="1"/>
  <c r="AO942" i="1"/>
  <c r="AK589" i="1"/>
  <c r="AM364" i="1"/>
  <c r="AK396" i="1"/>
  <c r="AK462" i="1"/>
  <c r="AM1022" i="1"/>
  <c r="AN653" i="1"/>
  <c r="AO653" i="1"/>
  <c r="AN1215" i="1"/>
  <c r="AL1753" i="1"/>
  <c r="AN2197" i="1"/>
  <c r="AN1521" i="1"/>
  <c r="AM1965" i="1"/>
  <c r="AK1655" i="1"/>
  <c r="AN1408" i="1"/>
  <c r="AM2137" i="1"/>
  <c r="AK847" i="1"/>
  <c r="AL1185" i="1"/>
  <c r="AM2457" i="1"/>
  <c r="AL2002" i="1"/>
  <c r="AN1916" i="1"/>
  <c r="AM1872" i="1"/>
  <c r="AN2106" i="1"/>
  <c r="AM1788" i="1"/>
  <c r="AK2758" i="1"/>
  <c r="AN2060" i="1"/>
  <c r="AM1185" i="1"/>
  <c r="AK1233" i="1"/>
  <c r="AM1233" i="1"/>
  <c r="AN1444" i="1"/>
  <c r="AK1569" i="1"/>
  <c r="AN540" i="1"/>
  <c r="AN829" i="1"/>
  <c r="AK605" i="1"/>
  <c r="AL749" i="1"/>
  <c r="AK942" i="1"/>
  <c r="AM589" i="1"/>
  <c r="AN364" i="1"/>
  <c r="AM318" i="1"/>
  <c r="AN655" i="1"/>
  <c r="AN478" i="1"/>
  <c r="AN1038" i="1"/>
  <c r="AN1949" i="1"/>
  <c r="AN1753" i="1"/>
  <c r="AK2042" i="1"/>
  <c r="AK895" i="1"/>
  <c r="AN1801" i="1"/>
  <c r="AN1999" i="1"/>
  <c r="AL2045" i="1"/>
  <c r="AM2446" i="1"/>
  <c r="AL1916" i="1"/>
  <c r="AK1872" i="1"/>
  <c r="AL2060" i="1"/>
  <c r="AN1721" i="1"/>
  <c r="AO1721" i="1"/>
  <c r="AL1932" i="1"/>
  <c r="AN1298" i="1"/>
  <c r="AL1426" i="1"/>
  <c r="AK687" i="1"/>
  <c r="AL107" i="1"/>
  <c r="AK1347" i="1"/>
  <c r="AK47" i="1"/>
  <c r="AK364" i="1"/>
  <c r="AM701" i="1"/>
  <c r="AM893" i="1"/>
  <c r="AN893" i="1"/>
  <c r="AM623" i="1"/>
  <c r="AN607" i="1"/>
  <c r="AK398" i="1"/>
  <c r="AM1038" i="1"/>
  <c r="AL653" i="1"/>
  <c r="AM1118" i="1"/>
  <c r="AL1863" i="1"/>
  <c r="AL2094" i="1"/>
  <c r="AN1153" i="1"/>
  <c r="AL2029" i="1"/>
  <c r="AM1858" i="1"/>
  <c r="AK2106" i="1"/>
  <c r="AN1523" i="1"/>
  <c r="AO1523" i="1"/>
  <c r="AM1628" i="1"/>
  <c r="AN3427" i="1"/>
  <c r="AN91" i="1"/>
  <c r="AK1202" i="1"/>
  <c r="AN1642" i="1"/>
  <c r="AK251" i="1"/>
  <c r="AK1521" i="1"/>
  <c r="AL508" i="1"/>
  <c r="AM1086" i="1"/>
  <c r="AK205" i="1"/>
  <c r="AL607" i="1"/>
  <c r="AN526" i="1"/>
  <c r="AM350" i="1"/>
  <c r="AN1118" i="1"/>
  <c r="AK829" i="1"/>
  <c r="AM974" i="1"/>
  <c r="AK1818" i="1"/>
  <c r="AK1022" i="1"/>
  <c r="AL1802" i="1"/>
  <c r="AM1056" i="1"/>
  <c r="AM2002" i="1"/>
  <c r="AN1977" i="1"/>
  <c r="AN1837" i="1"/>
  <c r="AL2106" i="1"/>
  <c r="AM1863" i="1"/>
  <c r="AK1772" i="1"/>
  <c r="AL1523" i="1"/>
  <c r="AL1571" i="1"/>
  <c r="AN1507" i="1"/>
  <c r="AK683" i="1"/>
  <c r="AK1374" i="1"/>
  <c r="AM1896" i="1"/>
  <c r="AK2232" i="1"/>
  <c r="AM1687" i="1"/>
  <c r="AM3922" i="1"/>
  <c r="AK3808" i="1"/>
  <c r="AL3013" i="1"/>
  <c r="AM1657" i="1"/>
  <c r="AK1470" i="1"/>
  <c r="AK1197" i="1"/>
  <c r="AK2264" i="1"/>
  <c r="AL2025" i="1"/>
  <c r="AN1979" i="1"/>
  <c r="AK1896" i="1"/>
  <c r="AL2232" i="1"/>
  <c r="AK1928" i="1"/>
  <c r="AL2644" i="1"/>
  <c r="AN4100" i="1"/>
  <c r="AK490" i="1"/>
  <c r="AL378" i="1"/>
  <c r="AN1487" i="1"/>
  <c r="AN2232" i="1"/>
  <c r="AN1928" i="1"/>
  <c r="AM3648" i="1"/>
  <c r="AK217" i="1"/>
  <c r="AM522" i="1"/>
  <c r="AL683" i="1"/>
  <c r="AK1551" i="1"/>
  <c r="AL1928" i="1"/>
  <c r="AN2120" i="1"/>
  <c r="AM1594" i="1"/>
  <c r="AL3987" i="1"/>
  <c r="AK3648" i="1"/>
  <c r="AN3756" i="1"/>
  <c r="AO3756" i="1"/>
  <c r="AM3576" i="1"/>
  <c r="AL3977" i="1"/>
  <c r="AN107" i="1"/>
  <c r="AM683" i="1"/>
  <c r="AL1036" i="1"/>
  <c r="AL587" i="1"/>
  <c r="AL1084" i="1"/>
  <c r="AN2396" i="1"/>
  <c r="AM2312" i="1"/>
  <c r="AN2147" i="1"/>
  <c r="AO2147" i="1"/>
  <c r="AK2096" i="1"/>
  <c r="AL2120" i="1"/>
  <c r="AK2507" i="1"/>
  <c r="AM490" i="1"/>
  <c r="AK619" i="1"/>
  <c r="AL1503" i="1"/>
  <c r="AN2139" i="1"/>
  <c r="AK1720" i="1"/>
  <c r="AL4137" i="1"/>
  <c r="AK330" i="1"/>
  <c r="AM972" i="1"/>
  <c r="AN1503" i="1"/>
  <c r="AK1702" i="1"/>
  <c r="AN2076" i="1"/>
  <c r="AL3753" i="1"/>
  <c r="AM3969" i="1"/>
  <c r="AN972" i="1"/>
  <c r="AO972" i="1"/>
  <c r="AK2168" i="1"/>
  <c r="AM2076" i="1"/>
  <c r="AL1702" i="1"/>
  <c r="AM2168" i="1"/>
  <c r="AL1687" i="1"/>
  <c r="AM3894" i="1"/>
  <c r="AM3753" i="1"/>
  <c r="AK522" i="1"/>
  <c r="AM619" i="1"/>
  <c r="AN2378" i="1"/>
  <c r="AN2040" i="1"/>
  <c r="AN1702" i="1"/>
  <c r="AO1702" i="1"/>
  <c r="AM1342" i="1"/>
  <c r="AL1439" i="1"/>
  <c r="AK4054" i="1"/>
  <c r="AN75" i="1"/>
  <c r="AN426" i="1"/>
  <c r="AM201" i="1"/>
  <c r="AK1245" i="1"/>
  <c r="AK1439" i="1"/>
  <c r="AL2264" i="1"/>
  <c r="AL2213" i="1"/>
  <c r="AN2025" i="1"/>
  <c r="AK2492" i="1"/>
  <c r="AL2328" i="1"/>
  <c r="AM3535" i="1"/>
  <c r="AN3411" i="1"/>
  <c r="AO3411" i="1"/>
  <c r="AM4030" i="1"/>
  <c r="AN3967" i="1"/>
  <c r="AN346" i="1"/>
  <c r="AN490" i="1"/>
  <c r="AO490" i="1"/>
  <c r="AM571" i="1"/>
  <c r="AL1487" i="1"/>
  <c r="AL2076" i="1"/>
  <c r="AK2072" i="1"/>
  <c r="AN2072" i="1"/>
  <c r="AN2226" i="1"/>
  <c r="AO2226" i="1"/>
  <c r="AL2226" i="1"/>
  <c r="AM2466" i="1"/>
  <c r="AN2466" i="1"/>
  <c r="AO2466" i="1"/>
  <c r="AL2674" i="1"/>
  <c r="AM2674" i="1"/>
  <c r="AK2674" i="1"/>
  <c r="AN2674" i="1"/>
  <c r="AN2769" i="1"/>
  <c r="AO2769" i="1"/>
  <c r="AK2769" i="1"/>
  <c r="AM2769" i="1"/>
  <c r="AL2769" i="1"/>
  <c r="AN2910" i="1"/>
  <c r="AM2910" i="1"/>
  <c r="AK2910" i="1"/>
  <c r="AL2910" i="1"/>
  <c r="AN3105" i="1"/>
  <c r="AO3105" i="1"/>
  <c r="AM3105" i="1"/>
  <c r="AK3105" i="1"/>
  <c r="AL3105" i="1"/>
  <c r="AK3252" i="1"/>
  <c r="AN3252" i="1"/>
  <c r="AO3252" i="1"/>
  <c r="AM3252" i="1"/>
  <c r="AL3252" i="1"/>
  <c r="AK3225" i="1"/>
  <c r="AL3225" i="1"/>
  <c r="AM3225" i="1"/>
  <c r="AL3531" i="1"/>
  <c r="AM3531" i="1"/>
  <c r="AN3531" i="1"/>
  <c r="AO3531" i="1"/>
  <c r="AN3545" i="1"/>
  <c r="AK3545" i="1"/>
  <c r="AL3545" i="1"/>
  <c r="AM3545" i="1"/>
  <c r="AK3536" i="1"/>
  <c r="AL3536" i="1"/>
  <c r="AM3536" i="1"/>
  <c r="AK3574" i="1"/>
  <c r="AL3574" i="1"/>
  <c r="AM3574" i="1"/>
  <c r="AK3583" i="1"/>
  <c r="AM3583" i="1"/>
  <c r="AK3592" i="1"/>
  <c r="AN3592" i="1"/>
  <c r="AL3592" i="1"/>
  <c r="AN3601" i="1"/>
  <c r="AL3601" i="1"/>
  <c r="AM3601" i="1"/>
  <c r="AK3601" i="1"/>
  <c r="AK3637" i="1"/>
  <c r="AL3637" i="1"/>
  <c r="AM3657" i="1"/>
  <c r="AN3657" i="1"/>
  <c r="AK3677" i="1"/>
  <c r="AM3677" i="1"/>
  <c r="AN3677" i="1"/>
  <c r="AL3677" i="1"/>
  <c r="AL3694" i="1"/>
  <c r="AN3694" i="1"/>
  <c r="AK3694" i="1"/>
  <c r="AK3735" i="1"/>
  <c r="AN3735" i="1"/>
  <c r="AL3739" i="1"/>
  <c r="AN3739" i="1"/>
  <c r="AM3747" i="1"/>
  <c r="AN3747" i="1"/>
  <c r="AK3762" i="1"/>
  <c r="AM3762" i="1"/>
  <c r="AN3762" i="1"/>
  <c r="AL3762" i="1"/>
  <c r="AM3801" i="1"/>
  <c r="AK3801" i="1"/>
  <c r="AM3819" i="1"/>
  <c r="AK3819" i="1"/>
  <c r="AN3810" i="1"/>
  <c r="AM3810" i="1"/>
  <c r="AK3810" i="1"/>
  <c r="AL3810" i="1"/>
  <c r="AL3857" i="1"/>
  <c r="AK3857" i="1"/>
  <c r="AN3857" i="1"/>
  <c r="AL3866" i="1"/>
  <c r="AN3866" i="1"/>
  <c r="AM3866" i="1"/>
  <c r="AK3893" i="1"/>
  <c r="AN3893" i="1"/>
  <c r="AM3893" i="1"/>
  <c r="AL3901" i="1"/>
  <c r="AN3901" i="1"/>
  <c r="AO3901" i="1"/>
  <c r="AK3901" i="1"/>
  <c r="AM3911" i="1"/>
  <c r="AL3911" i="1"/>
  <c r="AN4012" i="1"/>
  <c r="AL4012" i="1"/>
  <c r="AK4093" i="1"/>
  <c r="AM4093" i="1"/>
  <c r="AN4093" i="1"/>
  <c r="AL4093" i="1"/>
  <c r="AK4117" i="1"/>
  <c r="AM4117" i="1"/>
  <c r="AN4117" i="1"/>
  <c r="AL4117" i="1"/>
  <c r="AK4135" i="1"/>
  <c r="AL4135" i="1"/>
  <c r="AK4138" i="1"/>
  <c r="AL4138" i="1"/>
  <c r="AN4138" i="1"/>
  <c r="AM1500" i="1"/>
  <c r="AK1500" i="1"/>
  <c r="AM1653" i="1"/>
  <c r="AN1653" i="1"/>
  <c r="AM2090" i="1"/>
  <c r="AK2090" i="1"/>
  <c r="AN2090" i="1"/>
  <c r="AK2186" i="1"/>
  <c r="AN2186" i="1"/>
  <c r="AL2186" i="1"/>
  <c r="AM2186" i="1"/>
  <c r="AL2295" i="1"/>
  <c r="AN2295" i="1"/>
  <c r="AM2295" i="1"/>
  <c r="AL2462" i="1"/>
  <c r="AN2462" i="1"/>
  <c r="AM2462" i="1"/>
  <c r="AM2517" i="1"/>
  <c r="AL2517" i="1"/>
  <c r="AN2689" i="1"/>
  <c r="AL2689" i="1"/>
  <c r="AK2689" i="1"/>
  <c r="AM2689" i="1"/>
  <c r="AM2977" i="1"/>
  <c r="AN2977" i="1"/>
  <c r="AK2977" i="1"/>
  <c r="AN3169" i="1"/>
  <c r="AM3169" i="1"/>
  <c r="AL3169" i="1"/>
  <c r="AK3169" i="1"/>
  <c r="AL3287" i="1"/>
  <c r="AK3287" i="1"/>
  <c r="AM3287" i="1"/>
  <c r="AN3473" i="1"/>
  <c r="AO3473" i="1"/>
  <c r="AM3473" i="1"/>
  <c r="AL3473" i="1"/>
  <c r="AN3335" i="1"/>
  <c r="AO3335" i="1"/>
  <c r="AK954" i="1"/>
  <c r="AM954" i="1"/>
  <c r="AM3447" i="1"/>
  <c r="AN3447" i="1"/>
  <c r="AL3773" i="1"/>
  <c r="AK3773" i="1"/>
  <c r="AM3773" i="1"/>
  <c r="AM3995" i="1"/>
  <c r="AK3995" i="1"/>
  <c r="AK4074" i="1"/>
  <c r="AM4074" i="1"/>
  <c r="AL1178" i="1"/>
  <c r="AM1178" i="1"/>
  <c r="AL1468" i="1"/>
  <c r="AM1468" i="1"/>
  <c r="AL2037" i="1"/>
  <c r="AN2037" i="1"/>
  <c r="AK2037" i="1"/>
  <c r="AL2277" i="1"/>
  <c r="AM2277" i="1"/>
  <c r="AN2277" i="1"/>
  <c r="AL2386" i="1"/>
  <c r="AN2386" i="1"/>
  <c r="AK2386" i="1"/>
  <c r="AM2565" i="1"/>
  <c r="AN2565" i="1"/>
  <c r="AK2565" i="1"/>
  <c r="AL2565" i="1"/>
  <c r="AL2641" i="1"/>
  <c r="AM2641" i="1"/>
  <c r="AN2641" i="1"/>
  <c r="AK2641" i="1"/>
  <c r="AM2817" i="1"/>
  <c r="AK2817" i="1"/>
  <c r="AN2817" i="1"/>
  <c r="AL2817" i="1"/>
  <c r="AL3121" i="1"/>
  <c r="AK3121" i="1"/>
  <c r="AM3121" i="1"/>
  <c r="AL3185" i="1"/>
  <c r="AM3185" i="1"/>
  <c r="AN3185" i="1"/>
  <c r="AO3185" i="1"/>
  <c r="AK3185" i="1"/>
  <c r="AN3217" i="1"/>
  <c r="AL3217" i="1"/>
  <c r="AM3217" i="1"/>
  <c r="AN3365" i="1"/>
  <c r="AL3365" i="1"/>
  <c r="AM3365" i="1"/>
  <c r="AM3409" i="1"/>
  <c r="AL3409" i="1"/>
  <c r="AK3409" i="1"/>
  <c r="AN3409" i="1"/>
  <c r="AL3425" i="1"/>
  <c r="AK3425" i="1"/>
  <c r="AM3364" i="1"/>
  <c r="AL3364" i="1"/>
  <c r="AN3493" i="1"/>
  <c r="AL3493" i="1"/>
  <c r="AN3553" i="1"/>
  <c r="AM3553" i="1"/>
  <c r="AM3639" i="1"/>
  <c r="AK3639" i="1"/>
  <c r="AM3752" i="1"/>
  <c r="AN3752" i="1"/>
  <c r="AO3752" i="1"/>
  <c r="AN666" i="1"/>
  <c r="AO666" i="1"/>
  <c r="AM666" i="1"/>
  <c r="AN1147" i="1"/>
  <c r="AK1147" i="1"/>
  <c r="AM1147" i="1"/>
  <c r="AL1147" i="1"/>
  <c r="AL1341" i="1"/>
  <c r="AK1341" i="1"/>
  <c r="AM1421" i="1"/>
  <c r="AK1421" i="1"/>
  <c r="AN1421" i="1"/>
  <c r="AM1486" i="1"/>
  <c r="AL1486" i="1"/>
  <c r="AK1486" i="1"/>
  <c r="AN1486" i="1"/>
  <c r="AK1866" i="1"/>
  <c r="AN1866" i="1"/>
  <c r="AL1866" i="1"/>
  <c r="AM1952" i="1"/>
  <c r="AL1952" i="1"/>
  <c r="AK1952" i="1"/>
  <c r="AN1952" i="1"/>
  <c r="AK2059" i="1"/>
  <c r="AN2059" i="1"/>
  <c r="AL2059" i="1"/>
  <c r="AM2059" i="1"/>
  <c r="AL2376" i="1"/>
  <c r="AN2376" i="1"/>
  <c r="AO2376" i="1"/>
  <c r="AK2376" i="1"/>
  <c r="AM2376" i="1"/>
  <c r="AN2498" i="1"/>
  <c r="AO2498" i="1"/>
  <c r="AL2498" i="1"/>
  <c r="AK2498" i="1"/>
  <c r="AM2498" i="1"/>
  <c r="AM2935" i="1"/>
  <c r="AL2935" i="1"/>
  <c r="AN2935" i="1"/>
  <c r="AK2935" i="1"/>
  <c r="AK3123" i="1"/>
  <c r="AM3123" i="1"/>
  <c r="AL3123" i="1"/>
  <c r="AN3123" i="1"/>
  <c r="AK3313" i="1"/>
  <c r="AM3313" i="1"/>
  <c r="AN3313" i="1"/>
  <c r="AL3313" i="1"/>
  <c r="AM3459" i="1"/>
  <c r="AK3459" i="1"/>
  <c r="AM3552" i="1"/>
  <c r="AK3552" i="1"/>
  <c r="AN3692" i="1"/>
  <c r="AL3692" i="1"/>
  <c r="AL3858" i="1"/>
  <c r="AM3858" i="1"/>
  <c r="AM3867" i="1"/>
  <c r="AL3867" i="1"/>
  <c r="AN3867" i="1"/>
  <c r="AK3867" i="1"/>
  <c r="AL3986" i="1"/>
  <c r="AN3986" i="1"/>
  <c r="AM4013" i="1"/>
  <c r="AN4013" i="1"/>
  <c r="AK4013" i="1"/>
  <c r="AK4022" i="1"/>
  <c r="AN4022" i="1"/>
  <c r="AM4045" i="1"/>
  <c r="AL4045" i="1"/>
  <c r="AK4045" i="1"/>
  <c r="AK4099" i="1"/>
  <c r="AN4099" i="1"/>
  <c r="AK4134" i="1"/>
  <c r="AN4134" i="1"/>
  <c r="AM4134" i="1"/>
  <c r="AL4134" i="1"/>
  <c r="AK4136" i="1"/>
  <c r="AM4136" i="1"/>
  <c r="AL4136" i="1"/>
  <c r="AM4100" i="1"/>
  <c r="AN4045" i="1"/>
  <c r="AO4045" i="1"/>
  <c r="AM3939" i="1"/>
  <c r="AL3756" i="1"/>
  <c r="AM3808" i="1"/>
  <c r="AL3747" i="1"/>
  <c r="AN3911" i="1"/>
  <c r="AN3649" i="1"/>
  <c r="AK3531" i="1"/>
  <c r="AK4004" i="1"/>
  <c r="AN3121" i="1"/>
  <c r="AO3121" i="1"/>
  <c r="AN3077" i="1"/>
  <c r="AK2466" i="1"/>
  <c r="AK1781" i="1"/>
  <c r="AL1781" i="1"/>
  <c r="AK2099" i="1"/>
  <c r="AN2099" i="1"/>
  <c r="AL2325" i="1"/>
  <c r="AN2325" i="1"/>
  <c r="AM2325" i="1"/>
  <c r="AK2325" i="1"/>
  <c r="AK2378" i="1"/>
  <c r="AM2378" i="1"/>
  <c r="AN2576" i="1"/>
  <c r="AK2576" i="1"/>
  <c r="AL2702" i="1"/>
  <c r="AM2702" i="1"/>
  <c r="AK2702" i="1"/>
  <c r="AL2753" i="1"/>
  <c r="AK2753" i="1"/>
  <c r="AN2753" i="1"/>
  <c r="AO2753" i="1"/>
  <c r="AM2753" i="1"/>
  <c r="AK3009" i="1"/>
  <c r="AN3009" i="1"/>
  <c r="AN3073" i="1"/>
  <c r="AL3073" i="1"/>
  <c r="AK3073" i="1"/>
  <c r="AL3153" i="1"/>
  <c r="AN3153" i="1"/>
  <c r="AO3153" i="1"/>
  <c r="AM3328" i="1"/>
  <c r="AN3328" i="1"/>
  <c r="AO3328" i="1"/>
  <c r="AK3328" i="1"/>
  <c r="AK3457" i="1"/>
  <c r="AM3457" i="1"/>
  <c r="AL3457" i="1"/>
  <c r="AN3457" i="1"/>
  <c r="AM3783" i="1"/>
  <c r="AK3783" i="1"/>
  <c r="AK3839" i="1"/>
  <c r="AL3839" i="1"/>
  <c r="AM3839" i="1"/>
  <c r="AN3839" i="1"/>
  <c r="AN4021" i="1"/>
  <c r="AO4021" i="1"/>
  <c r="AK4021" i="1"/>
  <c r="AL4021" i="1"/>
  <c r="AK4109" i="1"/>
  <c r="AN4109" i="1"/>
  <c r="AM4109" i="1"/>
  <c r="AM1686" i="1"/>
  <c r="AN1686" i="1"/>
  <c r="AL1927" i="1"/>
  <c r="AN1927" i="1"/>
  <c r="AO1927" i="1"/>
  <c r="AK1927" i="1"/>
  <c r="AM1927" i="1"/>
  <c r="AM2214" i="1"/>
  <c r="AK2214" i="1"/>
  <c r="AN2214" i="1"/>
  <c r="AL2214" i="1"/>
  <c r="AL2475" i="1"/>
  <c r="AK2475" i="1"/>
  <c r="AM2787" i="1"/>
  <c r="AK2787" i="1"/>
  <c r="AL2787" i="1"/>
  <c r="AN2787" i="1"/>
  <c r="AM2883" i="1"/>
  <c r="AK2883" i="1"/>
  <c r="AN2883" i="1"/>
  <c r="AL2883" i="1"/>
  <c r="AM3107" i="1"/>
  <c r="AL3107" i="1"/>
  <c r="AK3107" i="1"/>
  <c r="AN3107" i="1"/>
  <c r="AN3507" i="1"/>
  <c r="AO3507" i="1"/>
  <c r="AM3507" i="1"/>
  <c r="AN3584" i="1"/>
  <c r="AK3584" i="1"/>
  <c r="AM3584" i="1"/>
  <c r="AM3658" i="1"/>
  <c r="AL3658" i="1"/>
  <c r="AK3658" i="1"/>
  <c r="AL3746" i="1"/>
  <c r="AN3746" i="1"/>
  <c r="AK3793" i="1"/>
  <c r="AN3793" i="1"/>
  <c r="AO3793" i="1"/>
  <c r="AL3793" i="1"/>
  <c r="AM3793" i="1"/>
  <c r="AK44" i="1"/>
  <c r="AM44" i="1"/>
  <c r="AL973" i="1"/>
  <c r="AN973" i="1"/>
  <c r="AK1198" i="1"/>
  <c r="AN1198" i="1"/>
  <c r="AM1198" i="1"/>
  <c r="AL1198" i="1"/>
  <c r="AL1391" i="1"/>
  <c r="AK1391" i="1"/>
  <c r="AM1391" i="1"/>
  <c r="AK1705" i="1"/>
  <c r="AM1705" i="1"/>
  <c r="AN1754" i="1"/>
  <c r="AL1754" i="1"/>
  <c r="AK1754" i="1"/>
  <c r="AM1754" i="1"/>
  <c r="AM1942" i="1"/>
  <c r="AK1942" i="1"/>
  <c r="AL1942" i="1"/>
  <c r="AN1942" i="1"/>
  <c r="AO1942" i="1"/>
  <c r="AL2210" i="1"/>
  <c r="AN2210" i="1"/>
  <c r="AK2210" i="1"/>
  <c r="AM2210" i="1"/>
  <c r="AL2249" i="1"/>
  <c r="AK2249" i="1"/>
  <c r="AM2249" i="1"/>
  <c r="AN2249" i="1"/>
  <c r="AM2383" i="1"/>
  <c r="AN2383" i="1"/>
  <c r="AL2383" i="1"/>
  <c r="AK2805" i="1"/>
  <c r="AM2805" i="1"/>
  <c r="AL2805" i="1"/>
  <c r="AN2805" i="1"/>
  <c r="AO2805" i="1"/>
  <c r="AK3029" i="1"/>
  <c r="AL3029" i="1"/>
  <c r="AM3339" i="1"/>
  <c r="AL3339" i="1"/>
  <c r="AN3339" i="1"/>
  <c r="AM3413" i="1"/>
  <c r="AL3413" i="1"/>
  <c r="AN3413" i="1"/>
  <c r="AK3413" i="1"/>
  <c r="AN3596" i="1"/>
  <c r="AL3596" i="1"/>
  <c r="AK3596" i="1"/>
  <c r="AN3675" i="1"/>
  <c r="AL3675" i="1"/>
  <c r="AK3675" i="1"/>
  <c r="AK3767" i="1"/>
  <c r="AN3767" i="1"/>
  <c r="AM3804" i="1"/>
  <c r="AK3804" i="1"/>
  <c r="AN4023" i="1"/>
  <c r="AM4023" i="1"/>
  <c r="AK4023" i="1"/>
  <c r="AL3685" i="1"/>
  <c r="AK3957" i="1"/>
  <c r="AL3850" i="1"/>
  <c r="AL3583" i="1"/>
  <c r="AL3767" i="1"/>
  <c r="AK3753" i="1"/>
  <c r="AL3584" i="1"/>
  <c r="AN4004" i="1"/>
  <c r="AM4135" i="1"/>
  <c r="AL1437" i="1"/>
  <c r="AN1634" i="1"/>
  <c r="AO1634" i="1"/>
  <c r="AL1634" i="1"/>
  <c r="AN2134" i="1"/>
  <c r="AM2134" i="1"/>
  <c r="AN2242" i="1"/>
  <c r="AO2242" i="1"/>
  <c r="AK2242" i="1"/>
  <c r="AL2242" i="1"/>
  <c r="AM2416" i="1"/>
  <c r="AK2416" i="1"/>
  <c r="AN2416" i="1"/>
  <c r="AL2416" i="1"/>
  <c r="AN2716" i="1"/>
  <c r="AO2716" i="1"/>
  <c r="AK2716" i="1"/>
  <c r="AL2716" i="1"/>
  <c r="AM2716" i="1"/>
  <c r="AL2881" i="1"/>
  <c r="AM2881" i="1"/>
  <c r="AK2881" i="1"/>
  <c r="AK2961" i="1"/>
  <c r="AN2961" i="1"/>
  <c r="AO2961" i="1"/>
  <c r="AM2961" i="1"/>
  <c r="AL2961" i="1"/>
  <c r="AK3057" i="1"/>
  <c r="AL3057" i="1"/>
  <c r="AN3057" i="1"/>
  <c r="AK3505" i="1"/>
  <c r="AL3505" i="1"/>
  <c r="AN3505" i="1"/>
  <c r="AM3425" i="1"/>
  <c r="AL3010" i="1"/>
  <c r="AM3010" i="1"/>
  <c r="AM3693" i="1"/>
  <c r="AL3693" i="1"/>
  <c r="AK4046" i="1"/>
  <c r="AM4046" i="1"/>
  <c r="AL3648" i="1"/>
  <c r="AL3995" i="1"/>
  <c r="AK1277" i="1"/>
  <c r="AL1277" i="1"/>
  <c r="AM2148" i="1"/>
  <c r="AK2148" i="1"/>
  <c r="AL2148" i="1"/>
  <c r="AN2148" i="1"/>
  <c r="AN2263" i="1"/>
  <c r="AM2263" i="1"/>
  <c r="AK2263" i="1"/>
  <c r="AL2263" i="1"/>
  <c r="AM2527" i="1"/>
  <c r="AL2527" i="1"/>
  <c r="AN2527" i="1"/>
  <c r="AK2527" i="1"/>
  <c r="AK2920" i="1"/>
  <c r="AL2920" i="1"/>
  <c r="AM2920" i="1"/>
  <c r="AN2920" i="1"/>
  <c r="AK3337" i="1"/>
  <c r="AL3337" i="1"/>
  <c r="AM3337" i="1"/>
  <c r="AL3446" i="1"/>
  <c r="AN3446" i="1"/>
  <c r="AM3446" i="1"/>
  <c r="AM3637" i="1"/>
  <c r="AM1719" i="1"/>
  <c r="AK876" i="1"/>
  <c r="AN876" i="1"/>
  <c r="AL876" i="1"/>
  <c r="AM876" i="1"/>
  <c r="AL989" i="1"/>
  <c r="AN989" i="1"/>
  <c r="AM1230" i="1"/>
  <c r="AK1230" i="1"/>
  <c r="AL1230" i="1"/>
  <c r="AN1230" i="1"/>
  <c r="AL1375" i="1"/>
  <c r="AK1375" i="1"/>
  <c r="AK1645" i="1"/>
  <c r="AL1645" i="1"/>
  <c r="AN1645" i="1"/>
  <c r="AK1740" i="1"/>
  <c r="AM1740" i="1"/>
  <c r="AN1740" i="1"/>
  <c r="AL1740" i="1"/>
  <c r="AN1897" i="1"/>
  <c r="AK1897" i="1"/>
  <c r="AL1897" i="1"/>
  <c r="AM1897" i="1"/>
  <c r="AM2041" i="1"/>
  <c r="AK2041" i="1"/>
  <c r="AN2041" i="1"/>
  <c r="AM2329" i="1"/>
  <c r="AK2329" i="1"/>
  <c r="AN2329" i="1"/>
  <c r="AO2329" i="1"/>
  <c r="AL2329" i="1"/>
  <c r="AM2477" i="1"/>
  <c r="AL2477" i="1"/>
  <c r="AM2679" i="1"/>
  <c r="AN2679" i="1"/>
  <c r="AK2679" i="1"/>
  <c r="AL2679" i="1"/>
  <c r="AM2918" i="1"/>
  <c r="AL2918" i="1"/>
  <c r="AN2918" i="1"/>
  <c r="AK2918" i="1"/>
  <c r="AN3109" i="1"/>
  <c r="AM3109" i="1"/>
  <c r="AL3109" i="1"/>
  <c r="AK3109" i="1"/>
  <c r="AN3141" i="1"/>
  <c r="AM3141" i="1"/>
  <c r="AL3141" i="1"/>
  <c r="AK3256" i="1"/>
  <c r="AM3256" i="1"/>
  <c r="AN3256" i="1"/>
  <c r="AK3267" i="1"/>
  <c r="AM3267" i="1"/>
  <c r="AN3267" i="1"/>
  <c r="AL3267" i="1"/>
  <c r="AN3315" i="1"/>
  <c r="AM3315" i="1"/>
  <c r="AL3315" i="1"/>
  <c r="AK3315" i="1"/>
  <c r="AN3509" i="1"/>
  <c r="AK3509" i="1"/>
  <c r="AL3509" i="1"/>
  <c r="AN3535" i="1"/>
  <c r="AK3535" i="1"/>
  <c r="AL3733" i="1"/>
  <c r="AN3733" i="1"/>
  <c r="AM3733" i="1"/>
  <c r="AM3785" i="1"/>
  <c r="AN3785" i="1"/>
  <c r="AK4133" i="1"/>
  <c r="AN4133" i="1"/>
  <c r="AM4133" i="1"/>
  <c r="AL4133" i="1"/>
  <c r="AK4075" i="1"/>
  <c r="AM3756" i="1"/>
  <c r="AM3957" i="1"/>
  <c r="AN3637" i="1"/>
  <c r="AO3637" i="1"/>
  <c r="AM3509" i="1"/>
  <c r="AL3507" i="1"/>
  <c r="AN3995" i="1"/>
  <c r="AK3739" i="1"/>
  <c r="AL3735" i="1"/>
  <c r="AK3365" i="1"/>
  <c r="AM283" i="1"/>
  <c r="AL2041" i="1"/>
  <c r="AL10" i="1"/>
  <c r="AK10" i="1"/>
  <c r="AM618" i="1"/>
  <c r="AN618" i="1"/>
  <c r="AL618" i="1"/>
  <c r="AN1244" i="1"/>
  <c r="AL1244" i="1"/>
  <c r="AM1244" i="1"/>
  <c r="AK1244" i="1"/>
  <c r="AK1566" i="1"/>
  <c r="AL1566" i="1"/>
  <c r="AK1770" i="1"/>
  <c r="AM1770" i="1"/>
  <c r="AL1770" i="1"/>
  <c r="AN1770" i="1"/>
  <c r="AL1981" i="1"/>
  <c r="AK1981" i="1"/>
  <c r="AN1981" i="1"/>
  <c r="AM1981" i="1"/>
  <c r="AM2074" i="1"/>
  <c r="AK2074" i="1"/>
  <c r="AN2074" i="1"/>
  <c r="AL2074" i="1"/>
  <c r="AL2548" i="1"/>
  <c r="AN2548" i="1"/>
  <c r="AO2548" i="1"/>
  <c r="AN2831" i="1"/>
  <c r="AL2831" i="1"/>
  <c r="AK2831" i="1"/>
  <c r="AM2831" i="1"/>
  <c r="AL3011" i="1"/>
  <c r="AK3011" i="1"/>
  <c r="AN3011" i="1"/>
  <c r="AK3171" i="1"/>
  <c r="AM3171" i="1"/>
  <c r="AL3171" i="1"/>
  <c r="AN3171" i="1"/>
  <c r="AN3330" i="1"/>
  <c r="AM3330" i="1"/>
  <c r="AL3330" i="1"/>
  <c r="AM3544" i="1"/>
  <c r="AN3544" i="1"/>
  <c r="AL3544" i="1"/>
  <c r="AK3544" i="1"/>
  <c r="AL3600" i="1"/>
  <c r="AN3600" i="1"/>
  <c r="AK3600" i="1"/>
  <c r="AM3600" i="1"/>
  <c r="AM3738" i="1"/>
  <c r="AN3738" i="1"/>
  <c r="AK3818" i="1"/>
  <c r="AL3818" i="1"/>
  <c r="AN3818" i="1"/>
  <c r="AK3885" i="1"/>
  <c r="AL3885" i="1"/>
  <c r="AN4083" i="1"/>
  <c r="AL4004" i="1"/>
  <c r="AK3986" i="1"/>
  <c r="AL3957" i="1"/>
  <c r="AN3574" i="1"/>
  <c r="AN3583" i="1"/>
  <c r="AK395" i="1"/>
  <c r="AN395" i="1"/>
  <c r="AO395" i="1"/>
  <c r="AM395" i="1"/>
  <c r="AL636" i="1"/>
  <c r="AM636" i="1"/>
  <c r="AN636" i="1"/>
  <c r="AM1166" i="1"/>
  <c r="AN1166" i="1"/>
  <c r="AK1166" i="1"/>
  <c r="AM1520" i="1"/>
  <c r="AK1520" i="1"/>
  <c r="AM1833" i="1"/>
  <c r="AL1833" i="1"/>
  <c r="AN1833" i="1"/>
  <c r="AK1833" i="1"/>
  <c r="AK2198" i="1"/>
  <c r="AN2198" i="1"/>
  <c r="AM2198" i="1"/>
  <c r="AK2231" i="1"/>
  <c r="AN2231" i="1"/>
  <c r="AL2447" i="1"/>
  <c r="AM2447" i="1"/>
  <c r="AN2661" i="1"/>
  <c r="AM2661" i="1"/>
  <c r="AL2661" i="1"/>
  <c r="AN2757" i="1"/>
  <c r="AK2757" i="1"/>
  <c r="AM2849" i="1"/>
  <c r="AN2849" i="1"/>
  <c r="AO2849" i="1"/>
  <c r="AL2849" i="1"/>
  <c r="AK2849" i="1"/>
  <c r="AK3061" i="1"/>
  <c r="AL3061" i="1"/>
  <c r="AM3061" i="1"/>
  <c r="AN3061" i="1"/>
  <c r="AN3296" i="1"/>
  <c r="AM3296" i="1"/>
  <c r="AL3296" i="1"/>
  <c r="AL3461" i="1"/>
  <c r="AM3461" i="1"/>
  <c r="AN3461" i="1"/>
  <c r="AO3461" i="1"/>
  <c r="AK3461" i="1"/>
  <c r="AK3512" i="1"/>
  <c r="AN3512" i="1"/>
  <c r="AK3521" i="1"/>
  <c r="AN3521" i="1"/>
  <c r="AM3521" i="1"/>
  <c r="AL3521" i="1"/>
  <c r="AN3549" i="1"/>
  <c r="AM3549" i="1"/>
  <c r="AK3576" i="1"/>
  <c r="AN3576" i="1"/>
  <c r="AN3737" i="1"/>
  <c r="AK3737" i="1"/>
  <c r="AL3771" i="1"/>
  <c r="AK3771" i="1"/>
  <c r="AM3771" i="1"/>
  <c r="AL3913" i="1"/>
  <c r="AM3913" i="1"/>
  <c r="AN3913" i="1"/>
  <c r="AK4098" i="1"/>
  <c r="AN4098" i="1"/>
  <c r="AL4098" i="1"/>
  <c r="AL3639" i="1"/>
  <c r="AK3575" i="1"/>
  <c r="AK3693" i="1"/>
  <c r="AN3575" i="1"/>
  <c r="AK3507" i="1"/>
  <c r="AK3733" i="1"/>
  <c r="AL4074" i="1"/>
  <c r="AK3950" i="1"/>
  <c r="AM3596" i="1"/>
  <c r="AL3075" i="1"/>
  <c r="AM3735" i="1"/>
  <c r="AM3073" i="1"/>
  <c r="AL3335" i="1"/>
  <c r="AK3339" i="1"/>
  <c r="AM2265" i="1"/>
  <c r="AM521" i="1"/>
  <c r="AN521" i="1"/>
  <c r="AN1815" i="1"/>
  <c r="AL1815" i="1"/>
  <c r="AM1815" i="1"/>
  <c r="AK2110" i="1"/>
  <c r="AM2110" i="1"/>
  <c r="AN2110" i="1"/>
  <c r="AL2110" i="1"/>
  <c r="AM2867" i="1"/>
  <c r="AK2867" i="1"/>
  <c r="AL2867" i="1"/>
  <c r="AN2867" i="1"/>
  <c r="AK3139" i="1"/>
  <c r="AL3139" i="1"/>
  <c r="AL3492" i="1"/>
  <c r="AM3492" i="1"/>
  <c r="AK3721" i="1"/>
  <c r="AM3721" i="1"/>
  <c r="AN3721" i="1"/>
  <c r="AL3721" i="1"/>
  <c r="AM3592" i="1"/>
  <c r="AK3335" i="1"/>
  <c r="AN250" i="1"/>
  <c r="AM250" i="1"/>
  <c r="AL250" i="1"/>
  <c r="AL556" i="1"/>
  <c r="AM556" i="1"/>
  <c r="AL764" i="1"/>
  <c r="AK764" i="1"/>
  <c r="AN764" i="1"/>
  <c r="AO764" i="1"/>
  <c r="AM1117" i="1"/>
  <c r="AK1117" i="1"/>
  <c r="AM1246" i="1"/>
  <c r="AN1246" i="1"/>
  <c r="AK1246" i="1"/>
  <c r="AL1246" i="1"/>
  <c r="AM1440" i="1"/>
  <c r="AN1440" i="1"/>
  <c r="AL1440" i="1"/>
  <c r="AK1440" i="1"/>
  <c r="AK1568" i="1"/>
  <c r="AN1568" i="1"/>
  <c r="AL1568" i="1"/>
  <c r="AM1568" i="1"/>
  <c r="AL1688" i="1"/>
  <c r="AN1688" i="1"/>
  <c r="AM1817" i="1"/>
  <c r="AN1817" i="1"/>
  <c r="AL1817" i="1"/>
  <c r="AK1817" i="1"/>
  <c r="AM1976" i="1"/>
  <c r="AK1976" i="1"/>
  <c r="AN1976" i="1"/>
  <c r="AO1976" i="1"/>
  <c r="AL1976" i="1"/>
  <c r="AN2024" i="1"/>
  <c r="AM2024" i="1"/>
  <c r="AL2024" i="1"/>
  <c r="AL2095" i="1"/>
  <c r="AK2095" i="1"/>
  <c r="AM2095" i="1"/>
  <c r="AN2095" i="1"/>
  <c r="AK2291" i="1"/>
  <c r="AL2291" i="1"/>
  <c r="AN2291" i="1"/>
  <c r="AO2291" i="1"/>
  <c r="AM2291" i="1"/>
  <c r="AN2397" i="1"/>
  <c r="AK2397" i="1"/>
  <c r="AL2397" i="1"/>
  <c r="AK2645" i="1"/>
  <c r="AL2645" i="1"/>
  <c r="AN2645" i="1"/>
  <c r="AM2645" i="1"/>
  <c r="AN2773" i="1"/>
  <c r="AK2773" i="1"/>
  <c r="AM2773" i="1"/>
  <c r="AL2773" i="1"/>
  <c r="AK2900" i="1"/>
  <c r="AN2900" i="1"/>
  <c r="AL2900" i="1"/>
  <c r="AM2900" i="1"/>
  <c r="AK3045" i="1"/>
  <c r="AN3045" i="1"/>
  <c r="AO3045" i="1"/>
  <c r="AL3125" i="1"/>
  <c r="AM3125" i="1"/>
  <c r="AK3125" i="1"/>
  <c r="AN3125" i="1"/>
  <c r="AM3173" i="1"/>
  <c r="AK3173" i="1"/>
  <c r="AL3173" i="1"/>
  <c r="AN3173" i="1"/>
  <c r="AK3239" i="1"/>
  <c r="AL3239" i="1"/>
  <c r="AM3239" i="1"/>
  <c r="AK3429" i="1"/>
  <c r="AN3429" i="1"/>
  <c r="AL3429" i="1"/>
  <c r="AM3429" i="1"/>
  <c r="AM3568" i="1"/>
  <c r="AK3568" i="1"/>
  <c r="AN3568" i="1"/>
  <c r="AO3568" i="1"/>
  <c r="AL3568" i="1"/>
  <c r="AL3719" i="1"/>
  <c r="AN3719" i="1"/>
  <c r="AO3719" i="1"/>
  <c r="AK3877" i="1"/>
  <c r="AN3877" i="1"/>
  <c r="AL3877" i="1"/>
  <c r="AM3877" i="1"/>
  <c r="AN3941" i="1"/>
  <c r="AM3941" i="1"/>
  <c r="AL3941" i="1"/>
  <c r="AK3941" i="1"/>
  <c r="AK4143" i="1"/>
  <c r="AN4143" i="1"/>
  <c r="AM4143" i="1"/>
  <c r="AL4143" i="1"/>
  <c r="AM3987" i="1"/>
  <c r="AL4075" i="1"/>
  <c r="AK3976" i="1"/>
  <c r="AN3900" i="1"/>
  <c r="AK3746" i="1"/>
  <c r="AN3884" i="1"/>
  <c r="AK3692" i="1"/>
  <c r="AK3809" i="1"/>
  <c r="AL3553" i="1"/>
  <c r="AN3693" i="1"/>
  <c r="AK3492" i="1"/>
  <c r="AN2979" i="1"/>
  <c r="AM3739" i="1"/>
  <c r="AM3512" i="1"/>
  <c r="AL1343" i="1"/>
  <c r="AK2265" i="1"/>
  <c r="AL2231" i="1"/>
  <c r="AM1866" i="1"/>
  <c r="AL1323" i="1"/>
  <c r="AK1051" i="1"/>
  <c r="AN1051" i="1"/>
  <c r="AK2414" i="1"/>
  <c r="AM2414" i="1"/>
  <c r="AM2375" i="1"/>
  <c r="AL2375" i="1"/>
  <c r="AK2375" i="1"/>
  <c r="AN2375" i="1"/>
  <c r="AN2590" i="1"/>
  <c r="AK2590" i="1"/>
  <c r="AL2590" i="1"/>
  <c r="AM2590" i="1"/>
  <c r="AK2741" i="1"/>
  <c r="AM2741" i="1"/>
  <c r="AL2741" i="1"/>
  <c r="AK3043" i="1"/>
  <c r="AL3043" i="1"/>
  <c r="AM3043" i="1"/>
  <c r="AN3254" i="1"/>
  <c r="AM3254" i="1"/>
  <c r="AK3254" i="1"/>
  <c r="AL3254" i="1"/>
  <c r="AN3227" i="1"/>
  <c r="AM3227" i="1"/>
  <c r="AL3227" i="1"/>
  <c r="AK3475" i="1"/>
  <c r="AL3475" i="1"/>
  <c r="AN3475" i="1"/>
  <c r="AM3475" i="1"/>
  <c r="AM3760" i="1"/>
  <c r="AK3760" i="1"/>
  <c r="AL3760" i="1"/>
  <c r="AN3760" i="1"/>
  <c r="AO3760" i="1"/>
  <c r="AK3947" i="1"/>
  <c r="AL3947" i="1"/>
  <c r="AK379" i="1"/>
  <c r="AL379" i="1"/>
  <c r="AM379" i="1"/>
  <c r="AM572" i="1"/>
  <c r="AL572" i="1"/>
  <c r="AK572" i="1"/>
  <c r="AL812" i="1"/>
  <c r="AK812" i="1"/>
  <c r="AL1327" i="1"/>
  <c r="AK1327" i="1"/>
  <c r="AM1327" i="1"/>
  <c r="AN1327" i="1"/>
  <c r="AL1423" i="1"/>
  <c r="AM1423" i="1"/>
  <c r="AK1423" i="1"/>
  <c r="AK1672" i="1"/>
  <c r="AM1672" i="1"/>
  <c r="AN1672" i="1"/>
  <c r="AL1672" i="1"/>
  <c r="AL1950" i="1"/>
  <c r="AN1950" i="1"/>
  <c r="AO1950" i="1"/>
  <c r="AN2053" i="1"/>
  <c r="AL2053" i="1"/>
  <c r="AK2053" i="1"/>
  <c r="AM2053" i="1"/>
  <c r="AN2281" i="1"/>
  <c r="AK2281" i="1"/>
  <c r="AM2281" i="1"/>
  <c r="AM2537" i="1"/>
  <c r="AN2537" i="1"/>
  <c r="AL2693" i="1"/>
  <c r="AM2693" i="1"/>
  <c r="AK2693" i="1"/>
  <c r="AN2693" i="1"/>
  <c r="AM2885" i="1"/>
  <c r="AL2885" i="1"/>
  <c r="AN2885" i="1"/>
  <c r="AK2997" i="1"/>
  <c r="AM2997" i="1"/>
  <c r="AL2997" i="1"/>
  <c r="AM3205" i="1"/>
  <c r="AN3205" i="1"/>
  <c r="AL3205" i="1"/>
  <c r="AM3380" i="1"/>
  <c r="AN3380" i="1"/>
  <c r="AK3380" i="1"/>
  <c r="AL3380" i="1"/>
  <c r="AK3490" i="1"/>
  <c r="AN3490" i="1"/>
  <c r="AO3490" i="1"/>
  <c r="AM3490" i="1"/>
  <c r="AN3557" i="1"/>
  <c r="AO3557" i="1"/>
  <c r="AK3557" i="1"/>
  <c r="AM3557" i="1"/>
  <c r="AL3557" i="1"/>
  <c r="AM3650" i="1"/>
  <c r="AK3650" i="1"/>
  <c r="AL3650" i="1"/>
  <c r="AN3650" i="1"/>
  <c r="AM3931" i="1"/>
  <c r="AL3931" i="1"/>
  <c r="AK3931" i="1"/>
  <c r="AN3931" i="1"/>
  <c r="AK4014" i="1"/>
  <c r="AM4014" i="1"/>
  <c r="AN4014" i="1"/>
  <c r="AL4014" i="1"/>
  <c r="AL4023" i="1"/>
  <c r="AL3976" i="1"/>
  <c r="AN3894" i="1"/>
  <c r="AL3948" i="1"/>
  <c r="AK3850" i="1"/>
  <c r="AM3884" i="1"/>
  <c r="AN3809" i="1"/>
  <c r="AM3675" i="1"/>
  <c r="AL3575" i="1"/>
  <c r="AK3439" i="1"/>
  <c r="AM3411" i="1"/>
  <c r="AL3512" i="1"/>
  <c r="AM4012" i="1"/>
  <c r="AK3205" i="1"/>
  <c r="AM3153" i="1"/>
  <c r="AN4135" i="1"/>
  <c r="AM3009" i="1"/>
  <c r="AM3057" i="1"/>
  <c r="AK4012" i="1"/>
  <c r="AN2265" i="1"/>
  <c r="AK2119" i="1"/>
  <c r="AK2024" i="1"/>
  <c r="AK106" i="1"/>
  <c r="AL106" i="1"/>
  <c r="AL602" i="1"/>
  <c r="AN602" i="1"/>
  <c r="AK3091" i="1"/>
  <c r="AL3091" i="1"/>
  <c r="AN3091" i="1"/>
  <c r="AK3155" i="1"/>
  <c r="AN3155" i="1"/>
  <c r="AL3155" i="1"/>
  <c r="AN3265" i="1"/>
  <c r="AM3265" i="1"/>
  <c r="AL3265" i="1"/>
  <c r="AN3395" i="1"/>
  <c r="AK3395" i="1"/>
  <c r="AM3395" i="1"/>
  <c r="AL3533" i="1"/>
  <c r="AK3533" i="1"/>
  <c r="AM3912" i="1"/>
  <c r="AK3912" i="1"/>
  <c r="AL3912" i="1"/>
  <c r="AM4075" i="1"/>
  <c r="AK3738" i="1"/>
  <c r="AL668" i="1"/>
  <c r="AN668" i="1"/>
  <c r="AN925" i="1"/>
  <c r="AO925" i="1"/>
  <c r="AL925" i="1"/>
  <c r="AM925" i="1"/>
  <c r="AK925" i="1"/>
  <c r="AL1182" i="1"/>
  <c r="AK1182" i="1"/>
  <c r="AN1182" i="1"/>
  <c r="AO1182" i="1"/>
  <c r="AM1182" i="1"/>
  <c r="AM1311" i="1"/>
  <c r="AL1311" i="1"/>
  <c r="AK1311" i="1"/>
  <c r="AK1456" i="1"/>
  <c r="AM1456" i="1"/>
  <c r="AK1536" i="1"/>
  <c r="AL1536" i="1"/>
  <c r="AM1536" i="1"/>
  <c r="AN1536" i="1"/>
  <c r="AN1864" i="1"/>
  <c r="AK1864" i="1"/>
  <c r="AM1864" i="1"/>
  <c r="AL1864" i="1"/>
  <c r="AL2138" i="1"/>
  <c r="AM2138" i="1"/>
  <c r="AN2138" i="1"/>
  <c r="AK2138" i="1"/>
  <c r="AN2708" i="1"/>
  <c r="AM2708" i="1"/>
  <c r="AK2829" i="1"/>
  <c r="AM2829" i="1"/>
  <c r="AL2829" i="1"/>
  <c r="AN2829" i="1"/>
  <c r="AM2950" i="1"/>
  <c r="AK2950" i="1"/>
  <c r="AN2950" i="1"/>
  <c r="AL2950" i="1"/>
  <c r="AL3157" i="1"/>
  <c r="AK3157" i="1"/>
  <c r="AM3157" i="1"/>
  <c r="AN3221" i="1"/>
  <c r="AK3221" i="1"/>
  <c r="AL3221" i="1"/>
  <c r="AN3270" i="1"/>
  <c r="AO3270" i="1"/>
  <c r="AM3270" i="1"/>
  <c r="AM3480" i="1"/>
  <c r="AL3480" i="1"/>
  <c r="AN3480" i="1"/>
  <c r="AL3543" i="1"/>
  <c r="AK3543" i="1"/>
  <c r="AN3543" i="1"/>
  <c r="AN3585" i="1"/>
  <c r="AO3585" i="1"/>
  <c r="AL3585" i="1"/>
  <c r="AM3585" i="1"/>
  <c r="AK3659" i="1"/>
  <c r="AL3659" i="1"/>
  <c r="AM3711" i="1"/>
  <c r="AK3711" i="1"/>
  <c r="AK3748" i="1"/>
  <c r="AN3748" i="1"/>
  <c r="AO3748" i="1"/>
  <c r="AL3748" i="1"/>
  <c r="AK3833" i="1"/>
  <c r="AN3833" i="1"/>
  <c r="AL3833" i="1"/>
  <c r="AM3859" i="1"/>
  <c r="AN3859" i="1"/>
  <c r="AO3859" i="1"/>
  <c r="AL3899" i="1"/>
  <c r="AM3899" i="1"/>
  <c r="AN4054" i="1"/>
  <c r="AM4054" i="1"/>
  <c r="AM4099" i="1"/>
  <c r="AN4116" i="1"/>
  <c r="AK3977" i="1"/>
  <c r="AM3986" i="1"/>
  <c r="AM3976" i="1"/>
  <c r="AK3894" i="1"/>
  <c r="AN3948" i="1"/>
  <c r="AN3858" i="1"/>
  <c r="AK3884" i="1"/>
  <c r="AM3809" i="1"/>
  <c r="AM3649" i="1"/>
  <c r="AN3492" i="1"/>
  <c r="AL3819" i="1"/>
  <c r="AN3950" i="1"/>
  <c r="AO3950" i="1"/>
  <c r="AM3833" i="1"/>
  <c r="AN3029" i="1"/>
  <c r="AL3137" i="1"/>
  <c r="AK3270" i="1"/>
  <c r="AK636" i="1"/>
  <c r="AL3009" i="1"/>
  <c r="AK3153" i="1"/>
  <c r="AL1037" i="1"/>
  <c r="AK1950" i="1"/>
  <c r="AM1950" i="1"/>
  <c r="AM1994" i="1"/>
  <c r="AL1994" i="1"/>
  <c r="AK2181" i="1"/>
  <c r="AN2181" i="1"/>
  <c r="AM2181" i="1"/>
  <c r="AK2309" i="1"/>
  <c r="AM2309" i="1"/>
  <c r="AL2309" i="1"/>
  <c r="AK2592" i="1"/>
  <c r="AN2592" i="1"/>
  <c r="AM2833" i="1"/>
  <c r="AN2833" i="1"/>
  <c r="AL2833" i="1"/>
  <c r="AK2833" i="1"/>
  <c r="AK3041" i="1"/>
  <c r="AM3041" i="1"/>
  <c r="AL3041" i="1"/>
  <c r="AN3041" i="1"/>
  <c r="AN3089" i="1"/>
  <c r="AM3089" i="1"/>
  <c r="AK3089" i="1"/>
  <c r="AM3305" i="1"/>
  <c r="AK3305" i="1"/>
  <c r="AN3305" i="1"/>
  <c r="AL3305" i="1"/>
  <c r="AN1814" i="1"/>
  <c r="AK1814" i="1"/>
  <c r="AL1814" i="1"/>
  <c r="AK3921" i="1"/>
  <c r="AM3921" i="1"/>
  <c r="AL3921" i="1"/>
  <c r="AN3921" i="1"/>
  <c r="AK4030" i="1"/>
  <c r="AL4030" i="1"/>
  <c r="AK3911" i="1"/>
  <c r="AN167" i="1"/>
  <c r="AL167" i="1"/>
  <c r="AL554" i="1"/>
  <c r="AM554" i="1"/>
  <c r="AN955" i="1"/>
  <c r="AK955" i="1"/>
  <c r="AN1196" i="1"/>
  <c r="AK1196" i="1"/>
  <c r="AK1674" i="1"/>
  <c r="AM1674" i="1"/>
  <c r="AN1783" i="1"/>
  <c r="AL1783" i="1"/>
  <c r="AM1783" i="1"/>
  <c r="AK1783" i="1"/>
  <c r="AL1879" i="1"/>
  <c r="AK1879" i="1"/>
  <c r="AN1879" i="1"/>
  <c r="AM1879" i="1"/>
  <c r="AK2167" i="1"/>
  <c r="AM2167" i="1"/>
  <c r="AL2167" i="1"/>
  <c r="AN2167" i="1"/>
  <c r="AO2167" i="1"/>
  <c r="AN2293" i="1"/>
  <c r="AK2293" i="1"/>
  <c r="AL2426" i="1"/>
  <c r="AN2426" i="1"/>
  <c r="AM2426" i="1"/>
  <c r="AK2426" i="1"/>
  <c r="AL2691" i="1"/>
  <c r="AN2691" i="1"/>
  <c r="AN2963" i="1"/>
  <c r="AM2963" i="1"/>
  <c r="AK2963" i="1"/>
  <c r="AM3219" i="1"/>
  <c r="AK3219" i="1"/>
  <c r="AN3219" i="1"/>
  <c r="AO3219" i="1"/>
  <c r="AL3219" i="1"/>
  <c r="AN3550" i="1"/>
  <c r="AM3550" i="1"/>
  <c r="AK3550" i="1"/>
  <c r="AN3598" i="1"/>
  <c r="AL3598" i="1"/>
  <c r="AM3598" i="1"/>
  <c r="AK3598" i="1"/>
  <c r="AK3676" i="1"/>
  <c r="AM3676" i="1"/>
  <c r="AK28" i="1"/>
  <c r="AL28" i="1"/>
  <c r="AM28" i="1"/>
  <c r="AL347" i="1"/>
  <c r="AN347" i="1"/>
  <c r="AK347" i="1"/>
  <c r="AL491" i="1"/>
  <c r="AM491" i="1"/>
  <c r="AK491" i="1"/>
  <c r="AN491" i="1"/>
  <c r="AK684" i="1"/>
  <c r="AN684" i="1"/>
  <c r="AO684" i="1"/>
  <c r="AK1279" i="1"/>
  <c r="AL1279" i="1"/>
  <c r="AN1279" i="1"/>
  <c r="AM1279" i="1"/>
  <c r="AN1488" i="1"/>
  <c r="AO1488" i="1"/>
  <c r="AL1488" i="1"/>
  <c r="AK1488" i="1"/>
  <c r="AL1631" i="1"/>
  <c r="AN1631" i="1"/>
  <c r="AM1631" i="1"/>
  <c r="AK1631" i="1"/>
  <c r="AM1766" i="1"/>
  <c r="AN1766" i="1"/>
  <c r="AL1766" i="1"/>
  <c r="AN1913" i="1"/>
  <c r="AO1913" i="1"/>
  <c r="AM1913" i="1"/>
  <c r="AL1913" i="1"/>
  <c r="AK1913" i="1"/>
  <c r="AM2009" i="1"/>
  <c r="AL2009" i="1"/>
  <c r="AK2009" i="1"/>
  <c r="AN2119" i="1"/>
  <c r="AL2119" i="1"/>
  <c r="AN2219" i="1"/>
  <c r="AK2219" i="1"/>
  <c r="AL2219" i="1"/>
  <c r="AM2219" i="1"/>
  <c r="AN2458" i="1"/>
  <c r="AK2458" i="1"/>
  <c r="AM2506" i="1"/>
  <c r="AK2506" i="1"/>
  <c r="AN2629" i="1"/>
  <c r="AL2629" i="1"/>
  <c r="AL2869" i="1"/>
  <c r="AM2869" i="1"/>
  <c r="AN2869" i="1"/>
  <c r="AO2869" i="1"/>
  <c r="AK2869" i="1"/>
  <c r="AK2965" i="1"/>
  <c r="AL2965" i="1"/>
  <c r="AL3077" i="1"/>
  <c r="AK3077" i="1"/>
  <c r="AN3393" i="1"/>
  <c r="AM3393" i="1"/>
  <c r="AK3393" i="1"/>
  <c r="AM4116" i="1"/>
  <c r="AN3977" i="1"/>
  <c r="AO3977" i="1"/>
  <c r="AL4013" i="1"/>
  <c r="AK3985" i="1"/>
  <c r="AM3885" i="1"/>
  <c r="AM3857" i="1"/>
  <c r="AN3899" i="1"/>
  <c r="AK3948" i="1"/>
  <c r="AN3819" i="1"/>
  <c r="AM3719" i="1"/>
  <c r="AK3858" i="1"/>
  <c r="AK3785" i="1"/>
  <c r="AM3533" i="1"/>
  <c r="AN3639" i="1"/>
  <c r="AO3639" i="1"/>
  <c r="AL3738" i="1"/>
  <c r="AM2965" i="1"/>
  <c r="AL3801" i="1"/>
  <c r="AN3225" i="1"/>
  <c r="AO3225" i="1"/>
  <c r="AK539" i="1"/>
  <c r="AN2553" i="1"/>
  <c r="AM2757" i="1"/>
  <c r="AN2881" i="1"/>
  <c r="AM2576" i="1"/>
  <c r="AL1387" i="1"/>
  <c r="AN1387" i="1"/>
  <c r="AM1452" i="1"/>
  <c r="AL1452" i="1"/>
  <c r="AN2150" i="1"/>
  <c r="AK2150" i="1"/>
  <c r="AL2150" i="1"/>
  <c r="AN2373" i="1"/>
  <c r="AK2373" i="1"/>
  <c r="AM2373" i="1"/>
  <c r="AL2373" i="1"/>
  <c r="AM2625" i="1"/>
  <c r="AK2625" i="1"/>
  <c r="AN2625" i="1"/>
  <c r="AL2625" i="1"/>
  <c r="AL2865" i="1"/>
  <c r="AM2865" i="1"/>
  <c r="AK2865" i="1"/>
  <c r="AN2929" i="1"/>
  <c r="AM2929" i="1"/>
  <c r="AK2929" i="1"/>
  <c r="AL2929" i="1"/>
  <c r="AK2993" i="1"/>
  <c r="AN2993" i="1"/>
  <c r="AL2993" i="1"/>
  <c r="AM2993" i="1"/>
  <c r="AL3377" i="1"/>
  <c r="AM3377" i="1"/>
  <c r="AN3377" i="1"/>
  <c r="AM3722" i="1"/>
  <c r="AN3722" i="1"/>
  <c r="AM4092" i="1"/>
  <c r="AL4092" i="1"/>
  <c r="AK4092" i="1"/>
  <c r="AN4046" i="1"/>
  <c r="AN3425" i="1"/>
  <c r="AK3747" i="1"/>
  <c r="AL1736" i="1"/>
  <c r="AM1736" i="1"/>
  <c r="AM2026" i="1"/>
  <c r="AK2026" i="1"/>
  <c r="AL2026" i="1"/>
  <c r="AK2212" i="1"/>
  <c r="AM2212" i="1"/>
  <c r="AN2212" i="1"/>
  <c r="AL2212" i="1"/>
  <c r="AK2771" i="1"/>
  <c r="AN2771" i="1"/>
  <c r="AL2771" i="1"/>
  <c r="AM2771" i="1"/>
  <c r="AK2995" i="1"/>
  <c r="AN2995" i="1"/>
  <c r="AL2995" i="1"/>
  <c r="AK3059" i="1"/>
  <c r="AL3059" i="1"/>
  <c r="AN3059" i="1"/>
  <c r="AM3059" i="1"/>
  <c r="AK3294" i="1"/>
  <c r="AN3294" i="1"/>
  <c r="AO3294" i="1"/>
  <c r="AM3294" i="1"/>
  <c r="AL3294" i="1"/>
  <c r="AN3876" i="1"/>
  <c r="AL3876" i="1"/>
  <c r="AK3876" i="1"/>
  <c r="AM3876" i="1"/>
  <c r="AK76" i="1"/>
  <c r="AN76" i="1"/>
  <c r="AL76" i="1"/>
  <c r="AN299" i="1"/>
  <c r="AM299" i="1"/>
  <c r="AK860" i="1"/>
  <c r="AL860" i="1"/>
  <c r="AN1133" i="1"/>
  <c r="AK1133" i="1"/>
  <c r="AM1343" i="1"/>
  <c r="AN1343" i="1"/>
  <c r="AK1552" i="1"/>
  <c r="AM1552" i="1"/>
  <c r="AN1552" i="1"/>
  <c r="AO1552" i="1"/>
  <c r="AL1552" i="1"/>
  <c r="AL1785" i="1"/>
  <c r="AN1785" i="1"/>
  <c r="AK1785" i="1"/>
  <c r="AM1785" i="1"/>
  <c r="AM1990" i="1"/>
  <c r="AN1990" i="1"/>
  <c r="AK1990" i="1"/>
  <c r="AL1990" i="1"/>
  <c r="AL2109" i="1"/>
  <c r="AK2109" i="1"/>
  <c r="AN2109" i="1"/>
  <c r="AM2109" i="1"/>
  <c r="AN2424" i="1"/>
  <c r="AL2424" i="1"/>
  <c r="AM2424" i="1"/>
  <c r="AL2598" i="1"/>
  <c r="AK2598" i="1"/>
  <c r="AN2598" i="1"/>
  <c r="AM2598" i="1"/>
  <c r="AL2789" i="1"/>
  <c r="AK2789" i="1"/>
  <c r="AM2789" i="1"/>
  <c r="AN2789" i="1"/>
  <c r="AN3189" i="1"/>
  <c r="AL3189" i="1"/>
  <c r="AK3189" i="1"/>
  <c r="AK3868" i="1"/>
  <c r="AM3868" i="1"/>
  <c r="AN3985" i="1"/>
  <c r="AN3940" i="1"/>
  <c r="AN3533" i="1"/>
  <c r="AL3549" i="1"/>
  <c r="AK3473" i="1"/>
  <c r="AL3676" i="1"/>
  <c r="AL3859" i="1"/>
  <c r="AM3692" i="1"/>
  <c r="AM3045" i="1"/>
  <c r="AL3270" i="1"/>
  <c r="AN3239" i="1"/>
  <c r="AN3868" i="1"/>
  <c r="AK3217" i="1"/>
  <c r="AM668" i="1"/>
  <c r="AM1133" i="1"/>
  <c r="AM2629" i="1"/>
  <c r="AK2708" i="1"/>
  <c r="AL2757" i="1"/>
  <c r="AL2576" i="1"/>
  <c r="AK2339" i="1"/>
  <c r="AL2339" i="1"/>
  <c r="AN2339" i="1"/>
  <c r="AO2339" i="1"/>
  <c r="AN2611" i="1"/>
  <c r="AL2611" i="1"/>
  <c r="AK2611" i="1"/>
  <c r="AM2611" i="1"/>
  <c r="AK2657" i="1"/>
  <c r="AL2657" i="1"/>
  <c r="AN2657" i="1"/>
  <c r="AL2853" i="1"/>
  <c r="AN2853" i="1"/>
  <c r="AK2853" i="1"/>
  <c r="AK2944" i="1"/>
  <c r="AN2944" i="1"/>
  <c r="AM2944" i="1"/>
  <c r="AL2944" i="1"/>
  <c r="AK3260" i="1"/>
  <c r="AM3260" i="1"/>
  <c r="AL3260" i="1"/>
  <c r="AN3260" i="1"/>
  <c r="AL3089" i="1"/>
  <c r="AL3506" i="1"/>
  <c r="AK3506" i="1"/>
  <c r="AM3666" i="1"/>
  <c r="AK3666" i="1"/>
  <c r="AL4059" i="1"/>
  <c r="AM4059" i="1"/>
  <c r="AK4059" i="1"/>
  <c r="AN3773" i="1"/>
  <c r="AL1180" i="1"/>
  <c r="AN1180" i="1"/>
  <c r="AK1180" i="1"/>
  <c r="AM1180" i="1"/>
  <c r="AM2011" i="1"/>
  <c r="AL2011" i="1"/>
  <c r="AK2011" i="1"/>
  <c r="AK3027" i="1"/>
  <c r="AM3027" i="1"/>
  <c r="AN3027" i="1"/>
  <c r="AO3027" i="1"/>
  <c r="AK3363" i="1"/>
  <c r="AN3363" i="1"/>
  <c r="AM3363" i="1"/>
  <c r="AL3363" i="1"/>
  <c r="AM3522" i="1"/>
  <c r="AK3522" i="1"/>
  <c r="AL3522" i="1"/>
  <c r="AN3522" i="1"/>
  <c r="AM3640" i="1"/>
  <c r="AK3640" i="1"/>
  <c r="AN3640" i="1"/>
  <c r="AO3640" i="1"/>
  <c r="AL3640" i="1"/>
  <c r="AK331" i="1"/>
  <c r="AL331" i="1"/>
  <c r="AM331" i="1"/>
  <c r="AK796" i="1"/>
  <c r="AL796" i="1"/>
  <c r="AM1021" i="1"/>
  <c r="AN1021" i="1"/>
  <c r="AK1021" i="1"/>
  <c r="AL1150" i="1"/>
  <c r="AM1150" i="1"/>
  <c r="AN1150" i="1"/>
  <c r="AN1262" i="1"/>
  <c r="AL1262" i="1"/>
  <c r="AM1262" i="1"/>
  <c r="AK1407" i="1"/>
  <c r="AN1407" i="1"/>
  <c r="AM1407" i="1"/>
  <c r="AL1407" i="1"/>
  <c r="AN1656" i="1"/>
  <c r="AL1656" i="1"/>
  <c r="AK1656" i="1"/>
  <c r="AM1656" i="1"/>
  <c r="AN1724" i="1"/>
  <c r="AL1724" i="1"/>
  <c r="AM1877" i="1"/>
  <c r="AL1877" i="1"/>
  <c r="AK1877" i="1"/>
  <c r="AN1877" i="1"/>
  <c r="AM2068" i="1"/>
  <c r="AN2068" i="1"/>
  <c r="AO2068" i="1"/>
  <c r="AL2068" i="1"/>
  <c r="AK2068" i="1"/>
  <c r="AM2345" i="1"/>
  <c r="AN2345" i="1"/>
  <c r="AK2345" i="1"/>
  <c r="AL2613" i="1"/>
  <c r="AK2613" i="1"/>
  <c r="AM2821" i="1"/>
  <c r="AN2821" i="1"/>
  <c r="AK2821" i="1"/>
  <c r="AL2821" i="1"/>
  <c r="AK2981" i="1"/>
  <c r="AN2981" i="1"/>
  <c r="AL2981" i="1"/>
  <c r="AM2981" i="1"/>
  <c r="AK3361" i="1"/>
  <c r="AL3361" i="1"/>
  <c r="AN3361" i="1"/>
  <c r="AO3361" i="1"/>
  <c r="AM3361" i="1"/>
  <c r="AK3886" i="1"/>
  <c r="AN3886" i="1"/>
  <c r="AM3947" i="1"/>
  <c r="AN3620" i="1"/>
  <c r="AL3459" i="1"/>
  <c r="AN3506" i="1"/>
  <c r="AL3711" i="1"/>
  <c r="AM3221" i="1"/>
  <c r="AN3552" i="1"/>
  <c r="AO3552" i="1"/>
  <c r="AM4138" i="1"/>
  <c r="AN539" i="1"/>
  <c r="AK668" i="1"/>
  <c r="AK1131" i="1"/>
  <c r="AM1277" i="1"/>
  <c r="AL2708" i="1"/>
  <c r="AK2629" i="1"/>
  <c r="AN2011" i="1"/>
  <c r="AN2261" i="1"/>
  <c r="AK2261" i="1"/>
  <c r="AL2261" i="1"/>
  <c r="AM2261" i="1"/>
  <c r="AL2428" i="1"/>
  <c r="AN2428" i="1"/>
  <c r="AM2428" i="1"/>
  <c r="AK2428" i="1"/>
  <c r="AN2529" i="1"/>
  <c r="AL2529" i="1"/>
  <c r="AN2801" i="1"/>
  <c r="AM2801" i="1"/>
  <c r="AL2801" i="1"/>
  <c r="AK2801" i="1"/>
  <c r="AN2896" i="1"/>
  <c r="AM2896" i="1"/>
  <c r="AK2896" i="1"/>
  <c r="AN3137" i="1"/>
  <c r="AO3137" i="1"/>
  <c r="AK3137" i="1"/>
  <c r="AN3397" i="1"/>
  <c r="AK3397" i="1"/>
  <c r="AL3397" i="1"/>
  <c r="AM3613" i="1"/>
  <c r="AL3613" i="1"/>
  <c r="AN3939" i="1"/>
  <c r="AO3939" i="1"/>
  <c r="AL3939" i="1"/>
  <c r="AK1083" i="1"/>
  <c r="AM1083" i="1"/>
  <c r="AL1083" i="1"/>
  <c r="AN1083" i="1"/>
  <c r="AO1083" i="1"/>
  <c r="AM1228" i="1"/>
  <c r="AK1228" i="1"/>
  <c r="AN1228" i="1"/>
  <c r="AM2121" i="1"/>
  <c r="AL2121" i="1"/>
  <c r="AK2121" i="1"/>
  <c r="AN2121" i="1"/>
  <c r="AL2247" i="1"/>
  <c r="AM2247" i="1"/>
  <c r="AN2247" i="1"/>
  <c r="AK2247" i="1"/>
  <c r="AL2347" i="1"/>
  <c r="AK2347" i="1"/>
  <c r="AM2347" i="1"/>
  <c r="AN2347" i="1"/>
  <c r="AK2979" i="1"/>
  <c r="AL2979" i="1"/>
  <c r="AK3187" i="1"/>
  <c r="AM3187" i="1"/>
  <c r="AL3187" i="1"/>
  <c r="AK3382" i="1"/>
  <c r="AL3382" i="1"/>
  <c r="AM3900" i="1"/>
  <c r="AL3900" i="1"/>
  <c r="AN2026" i="1"/>
  <c r="AK1584" i="1"/>
  <c r="AM1584" i="1"/>
  <c r="AL1584" i="1"/>
  <c r="AN234" i="1"/>
  <c r="AL234" i="1"/>
  <c r="AK234" i="1"/>
  <c r="AM234" i="1"/>
  <c r="AM427" i="1"/>
  <c r="AN427" i="1"/>
  <c r="AO427" i="1"/>
  <c r="AK588" i="1"/>
  <c r="AM588" i="1"/>
  <c r="AN588" i="1"/>
  <c r="AK652" i="1"/>
  <c r="AM652" i="1"/>
  <c r="AL892" i="1"/>
  <c r="AN892" i="1"/>
  <c r="AK892" i="1"/>
  <c r="AM1295" i="1"/>
  <c r="AN1295" i="1"/>
  <c r="AL1295" i="1"/>
  <c r="AK1295" i="1"/>
  <c r="AL1801" i="1"/>
  <c r="AK1801" i="1"/>
  <c r="AK2169" i="1"/>
  <c r="AN2169" i="1"/>
  <c r="AL2169" i="1"/>
  <c r="AM2169" i="1"/>
  <c r="AK2313" i="1"/>
  <c r="AM2313" i="1"/>
  <c r="AN2313" i="1"/>
  <c r="AL2357" i="1"/>
  <c r="AK2357" i="1"/>
  <c r="AL2569" i="1"/>
  <c r="AK2569" i="1"/>
  <c r="AN2569" i="1"/>
  <c r="AM2569" i="1"/>
  <c r="AN2722" i="1"/>
  <c r="AO2722" i="1"/>
  <c r="AL2722" i="1"/>
  <c r="AK2722" i="1"/>
  <c r="AK3013" i="1"/>
  <c r="AM3013" i="1"/>
  <c r="AL4116" i="1"/>
  <c r="AK3987" i="1"/>
  <c r="AL3808" i="1"/>
  <c r="AM3838" i="1"/>
  <c r="AL3834" i="1"/>
  <c r="AK3969" i="1"/>
  <c r="AN3838" i="1"/>
  <c r="AO3838" i="1"/>
  <c r="AN3834" i="1"/>
  <c r="AK3940" i="1"/>
  <c r="AN3659" i="1"/>
  <c r="AN3459" i="1"/>
  <c r="AN2965" i="1"/>
  <c r="AL3649" i="1"/>
  <c r="AN3676" i="1"/>
  <c r="AL3967" i="1"/>
  <c r="AM3439" i="1"/>
  <c r="AM4098" i="1"/>
  <c r="AL2977" i="1"/>
  <c r="AN3287" i="1"/>
  <c r="AN4136" i="1"/>
  <c r="AO4136" i="1"/>
  <c r="AN3139" i="1"/>
  <c r="AN1311" i="1"/>
  <c r="AK443" i="1"/>
  <c r="AN572" i="1"/>
  <c r="AO572" i="1"/>
  <c r="AN1005" i="1"/>
  <c r="AO1005" i="1"/>
  <c r="AM2613" i="1"/>
  <c r="AK2424" i="1"/>
  <c r="AK2216" i="1"/>
  <c r="AL2345" i="1"/>
  <c r="AL1210" i="1"/>
  <c r="AK1210" i="1"/>
  <c r="AK1564" i="1"/>
  <c r="AL1564" i="1"/>
  <c r="AN1564" i="1"/>
  <c r="AN2017" i="1"/>
  <c r="AO2017" i="1"/>
  <c r="AM2017" i="1"/>
  <c r="AM2441" i="1"/>
  <c r="AL2441" i="1"/>
  <c r="AN2743" i="1"/>
  <c r="AL2743" i="1"/>
  <c r="AK2743" i="1"/>
  <c r="AM2743" i="1"/>
  <c r="AK3025" i="1"/>
  <c r="AN3025" i="1"/>
  <c r="AM3025" i="1"/>
  <c r="AL3025" i="1"/>
  <c r="AN3201" i="1"/>
  <c r="AK3201" i="1"/>
  <c r="AL3201" i="1"/>
  <c r="AM3263" i="1"/>
  <c r="AN3263" i="1"/>
  <c r="AO3263" i="1"/>
  <c r="AL3263" i="1"/>
  <c r="AK3263" i="1"/>
  <c r="AN3485" i="1"/>
  <c r="AO3485" i="1"/>
  <c r="AL3485" i="1"/>
  <c r="AK3485" i="1"/>
  <c r="AM3201" i="1"/>
  <c r="AK1373" i="1"/>
  <c r="AM1373" i="1"/>
  <c r="AN1373" i="1"/>
  <c r="AL1373" i="1"/>
  <c r="AN1582" i="1"/>
  <c r="AL1582" i="1"/>
  <c r="AL1911" i="1"/>
  <c r="AK1911" i="1"/>
  <c r="AN1911" i="1"/>
  <c r="AL2307" i="1"/>
  <c r="AK2307" i="1"/>
  <c r="AN2819" i="1"/>
  <c r="AK2819" i="1"/>
  <c r="AL2819" i="1"/>
  <c r="AM2819" i="1"/>
  <c r="AK3075" i="1"/>
  <c r="AM3075" i="1"/>
  <c r="AK3203" i="1"/>
  <c r="AN3203" i="1"/>
  <c r="AL3203" i="1"/>
  <c r="AN3262" i="1"/>
  <c r="AK3262" i="1"/>
  <c r="AM3262" i="1"/>
  <c r="AL3262" i="1"/>
  <c r="AL3734" i="1"/>
  <c r="AM3734" i="1"/>
  <c r="AN3734" i="1"/>
  <c r="AK3734" i="1"/>
  <c r="AL3851" i="1"/>
  <c r="AM3851" i="1"/>
  <c r="AN3851" i="1"/>
  <c r="AK3851" i="1"/>
  <c r="AM2962" i="1"/>
  <c r="AL4022" i="1"/>
  <c r="AN3382" i="1"/>
  <c r="AN92" i="1"/>
  <c r="AK92" i="1"/>
  <c r="AL92" i="1"/>
  <c r="AM92" i="1"/>
  <c r="AM523" i="1"/>
  <c r="AN523" i="1"/>
  <c r="AM732" i="1"/>
  <c r="AL732" i="1"/>
  <c r="AN732" i="1"/>
  <c r="AM828" i="1"/>
  <c r="AK828" i="1"/>
  <c r="AN1069" i="1"/>
  <c r="AO1069" i="1"/>
  <c r="AL1069" i="1"/>
  <c r="AL1214" i="1"/>
  <c r="AM1214" i="1"/>
  <c r="AK1214" i="1"/>
  <c r="AK1359" i="1"/>
  <c r="AN1359" i="1"/>
  <c r="AM1359" i="1"/>
  <c r="AK1595" i="1"/>
  <c r="AN1595" i="1"/>
  <c r="AO1595" i="1"/>
  <c r="AM1856" i="1"/>
  <c r="AN1856" i="1"/>
  <c r="AK1856" i="1"/>
  <c r="AL1856" i="1"/>
  <c r="AL1929" i="1"/>
  <c r="AK1929" i="1"/>
  <c r="AN1929" i="1"/>
  <c r="AM1929" i="1"/>
  <c r="AK2156" i="1"/>
  <c r="AM2156" i="1"/>
  <c r="AN2156" i="1"/>
  <c r="AM2412" i="1"/>
  <c r="AL2412" i="1"/>
  <c r="AN2412" i="1"/>
  <c r="AK2588" i="1"/>
  <c r="AM2588" i="1"/>
  <c r="AL2588" i="1"/>
  <c r="AN2739" i="1"/>
  <c r="AM2739" i="1"/>
  <c r="AL2739" i="1"/>
  <c r="AK2739" i="1"/>
  <c r="AK2933" i="1"/>
  <c r="AL2933" i="1"/>
  <c r="AN2933" i="1"/>
  <c r="AM2933" i="1"/>
  <c r="AN3093" i="1"/>
  <c r="AM3093" i="1"/>
  <c r="AL3093" i="1"/>
  <c r="AM3332" i="1"/>
  <c r="AK3332" i="1"/>
  <c r="AN3332" i="1"/>
  <c r="AL3332" i="1"/>
  <c r="AN3444" i="1"/>
  <c r="AM3444" i="1"/>
  <c r="AK3444" i="1"/>
  <c r="AL3444" i="1"/>
  <c r="AM3895" i="1"/>
  <c r="AK3895" i="1"/>
  <c r="AN3895" i="1"/>
  <c r="AL4100" i="1"/>
  <c r="AL4109" i="1"/>
  <c r="AM3985" i="1"/>
  <c r="AL3893" i="1"/>
  <c r="AL3940" i="1"/>
  <c r="AM3659" i="1"/>
  <c r="AM3950" i="1"/>
  <c r="AN3947" i="1"/>
  <c r="AN3885" i="1"/>
  <c r="AN3536" i="1"/>
  <c r="AO3536" i="1"/>
  <c r="AL4099" i="1"/>
  <c r="AL4046" i="1"/>
  <c r="AN3969" i="1"/>
  <c r="AO3969" i="1"/>
  <c r="AM3886" i="1"/>
  <c r="AM3694" i="1"/>
  <c r="AK3838" i="1"/>
  <c r="AM3834" i="1"/>
  <c r="AL3785" i="1"/>
  <c r="AK3657" i="1"/>
  <c r="AM3737" i="1"/>
  <c r="AM3967" i="1"/>
  <c r="AL3439" i="1"/>
  <c r="AL3427" i="1"/>
  <c r="AK3377" i="1"/>
  <c r="AN3157" i="1"/>
  <c r="AO3157" i="1"/>
  <c r="AM3029" i="1"/>
  <c r="AL828" i="1"/>
  <c r="AM539" i="1"/>
  <c r="AM3155" i="1"/>
  <c r="AN1277" i="1"/>
  <c r="AL1035" i="1"/>
  <c r="AL1359" i="1"/>
  <c r="AN1375" i="1"/>
  <c r="AL2198" i="1"/>
  <c r="AN2613" i="1"/>
  <c r="AO2613" i="1"/>
  <c r="AM2397" i="1"/>
  <c r="AK2661" i="1"/>
  <c r="AK2277" i="1"/>
  <c r="AL2216" i="1"/>
  <c r="AN1113" i="1"/>
  <c r="AN1610" i="1"/>
  <c r="AO1610" i="1"/>
  <c r="AL1017" i="1"/>
  <c r="AL1218" i="1"/>
  <c r="AL1444" i="1"/>
  <c r="AL1516" i="1"/>
  <c r="AM1564" i="1"/>
  <c r="AN1395" i="1"/>
  <c r="AN44" i="1"/>
  <c r="AK1419" i="1"/>
  <c r="AL921" i="1"/>
  <c r="AN776" i="1"/>
  <c r="AK1355" i="1"/>
  <c r="AL36" i="1"/>
  <c r="AL1873" i="1"/>
  <c r="AM2077" i="1"/>
  <c r="AK1973" i="1"/>
  <c r="AM1859" i="1"/>
  <c r="AL1653" i="1"/>
  <c r="AN1627" i="1"/>
  <c r="AM1607" i="1"/>
  <c r="AK1572" i="1"/>
  <c r="AL1532" i="1"/>
  <c r="AL1484" i="1"/>
  <c r="AK1427" i="1"/>
  <c r="AM1387" i="1"/>
  <c r="AL1186" i="1"/>
  <c r="AK2454" i="1"/>
  <c r="AL2349" i="1"/>
  <c r="AN2702" i="1"/>
  <c r="AK2489" i="1"/>
  <c r="AL2541" i="1"/>
  <c r="AM2386" i="1"/>
  <c r="AM1917" i="1"/>
  <c r="AM2489" i="1"/>
  <c r="AN2016" i="1"/>
  <c r="AN2573" i="1"/>
  <c r="AM2592" i="1"/>
  <c r="AL2466" i="1"/>
  <c r="AM2339" i="1"/>
  <c r="AN1829" i="1"/>
  <c r="AK2056" i="1"/>
  <c r="AM1946" i="1"/>
  <c r="AN2309" i="1"/>
  <c r="AM2290" i="1"/>
  <c r="AK2462" i="1"/>
  <c r="AM2150" i="1"/>
  <c r="AM1975" i="1"/>
  <c r="AM1692" i="1"/>
  <c r="AK1901" i="1"/>
  <c r="AN1781" i="1"/>
  <c r="AL2592" i="1"/>
  <c r="AL2889" i="1"/>
  <c r="AM2242" i="1"/>
  <c r="AN937" i="1"/>
  <c r="AM1057" i="1"/>
  <c r="AM913" i="1"/>
  <c r="AL1202" i="1"/>
  <c r="AM1395" i="1"/>
  <c r="AM1129" i="1"/>
  <c r="AN1371" i="1"/>
  <c r="AL1283" i="1"/>
  <c r="AM896" i="1"/>
  <c r="AM1973" i="1"/>
  <c r="AL1773" i="1"/>
  <c r="AK1653" i="1"/>
  <c r="AK1607" i="1"/>
  <c r="AL1556" i="1"/>
  <c r="AN1532" i="1"/>
  <c r="AM1484" i="1"/>
  <c r="AL1427" i="1"/>
  <c r="AK1379" i="1"/>
  <c r="AN1162" i="1"/>
  <c r="AK2134" i="1"/>
  <c r="AM2226" i="1"/>
  <c r="AN1994" i="1"/>
  <c r="AL1848" i="1"/>
  <c r="AL1684" i="1"/>
  <c r="AK1676" i="1"/>
  <c r="AN2216" i="1"/>
  <c r="AK1946" i="1"/>
  <c r="AM2112" i="1"/>
  <c r="AL2017" i="1"/>
  <c r="AK1975" i="1"/>
  <c r="AL1692" i="1"/>
  <c r="AL1901" i="1"/>
  <c r="AM1768" i="1"/>
  <c r="AL2401" i="1"/>
  <c r="AK864" i="1"/>
  <c r="AM1033" i="1"/>
  <c r="AK1371" i="1"/>
  <c r="AN1323" i="1"/>
  <c r="AK1105" i="1"/>
  <c r="AN1178" i="1"/>
  <c r="AO1178" i="1"/>
  <c r="AK1634" i="1"/>
  <c r="AK1733" i="1"/>
  <c r="AM1773" i="1"/>
  <c r="AN1641" i="1"/>
  <c r="AO1641" i="1"/>
  <c r="AL1622" i="1"/>
  <c r="AN1607" i="1"/>
  <c r="AM1556" i="1"/>
  <c r="AK1532" i="1"/>
  <c r="AN1468" i="1"/>
  <c r="AL1419" i="1"/>
  <c r="AN1339" i="1"/>
  <c r="AN1436" i="1"/>
  <c r="AK1727" i="1"/>
  <c r="AL1871" i="1"/>
  <c r="AK1871" i="1"/>
  <c r="AN1917" i="1"/>
  <c r="AL2084" i="1"/>
  <c r="AN1859" i="1"/>
  <c r="AK2017" i="1"/>
  <c r="AK1848" i="1"/>
  <c r="AN1692" i="1"/>
  <c r="AN2045" i="1"/>
  <c r="AN1873" i="1"/>
  <c r="AO1873" i="1"/>
  <c r="AL1709" i="1"/>
  <c r="AN1129" i="1"/>
  <c r="AK1250" i="1"/>
  <c r="AK1323" i="1"/>
  <c r="AK1009" i="1"/>
  <c r="AM1105" i="1"/>
  <c r="AN1516" i="1"/>
  <c r="AN1363" i="1"/>
  <c r="AN1041" i="1"/>
  <c r="AK1641" i="1"/>
  <c r="AN1622" i="1"/>
  <c r="AN1548" i="1"/>
  <c r="AL1524" i="1"/>
  <c r="AK1468" i="1"/>
  <c r="AM1419" i="1"/>
  <c r="AM1339" i="1"/>
  <c r="AN1727" i="1"/>
  <c r="AN1580" i="1"/>
  <c r="AN1848" i="1"/>
  <c r="AO1848" i="1"/>
  <c r="AN1665" i="1"/>
  <c r="AK1873" i="1"/>
  <c r="AM985" i="1"/>
  <c r="AK1081" i="1"/>
  <c r="AM1516" i="1"/>
  <c r="AL1275" i="1"/>
  <c r="AM1444" i="1"/>
  <c r="AM840" i="1"/>
  <c r="AK1484" i="1"/>
  <c r="AL1363" i="1"/>
  <c r="AL1933" i="1"/>
  <c r="AN1757" i="1"/>
  <c r="AM1641" i="1"/>
  <c r="AM1622" i="1"/>
  <c r="AL1599" i="1"/>
  <c r="AK1548" i="1"/>
  <c r="AK1508" i="1"/>
  <c r="AN1460" i="1"/>
  <c r="AK1411" i="1"/>
  <c r="AN1307" i="1"/>
  <c r="AL2134" i="1"/>
  <c r="AL1917" i="1"/>
  <c r="AM2099" i="1"/>
  <c r="AM1838" i="1"/>
  <c r="AK1789" i="1"/>
  <c r="AM2162" i="1"/>
  <c r="AN2004" i="1"/>
  <c r="AL2173" i="1"/>
  <c r="AK2045" i="1"/>
  <c r="AN1805" i="1"/>
  <c r="AK1684" i="1"/>
  <c r="AL985" i="1"/>
  <c r="AN1081" i="1"/>
  <c r="AL1009" i="1"/>
  <c r="AN1210" i="1"/>
  <c r="AK1363" i="1"/>
  <c r="AM1436" i="1"/>
  <c r="AK1436" i="1"/>
  <c r="AN1556" i="1"/>
  <c r="AK1999" i="1"/>
  <c r="AN1933" i="1"/>
  <c r="AK1757" i="1"/>
  <c r="AM1610" i="1"/>
  <c r="AN1540" i="1"/>
  <c r="AL1500" i="1"/>
  <c r="AK1452" i="1"/>
  <c r="AL1411" i="1"/>
  <c r="AM1299" i="1"/>
  <c r="AL1821" i="1"/>
  <c r="AL2090" i="1"/>
  <c r="AK2226" i="1"/>
  <c r="AN1871" i="1"/>
  <c r="AM2037" i="1"/>
  <c r="AN1941" i="1"/>
  <c r="AL2181" i="1"/>
  <c r="AL1962" i="1"/>
  <c r="AK1744" i="1"/>
  <c r="AL2099" i="1"/>
  <c r="AN1838" i="1"/>
  <c r="AK2173" i="1"/>
  <c r="AM2004" i="1"/>
  <c r="AK2295" i="1"/>
  <c r="AL2072" i="1"/>
  <c r="AN2029" i="1"/>
  <c r="AN1789" i="1"/>
  <c r="AM1684" i="1"/>
  <c r="AK2112" i="1"/>
  <c r="AK1275" i="1"/>
  <c r="AN1202" i="1"/>
  <c r="AN985" i="1"/>
  <c r="AN1025" i="1"/>
  <c r="AN1250" i="1"/>
  <c r="AL1371" i="1"/>
  <c r="AM1089" i="1"/>
  <c r="AM1634" i="1"/>
  <c r="AL1610" i="1"/>
  <c r="AL1572" i="1"/>
  <c r="AM1540" i="1"/>
  <c r="AN1500" i="1"/>
  <c r="AN1452" i="1"/>
  <c r="AM1291" i="1"/>
  <c r="AK1580" i="1"/>
  <c r="AN1797" i="1"/>
  <c r="AM1845" i="1"/>
  <c r="AK1845" i="1"/>
  <c r="AM1805" i="1"/>
  <c r="AN2084" i="1"/>
  <c r="AM2056" i="1"/>
  <c r="AN2112" i="1"/>
  <c r="AO2112" i="1"/>
  <c r="AL2077" i="1"/>
  <c r="AK2004" i="1"/>
  <c r="AL1744" i="1"/>
  <c r="AM2072" i="1"/>
  <c r="AM2029" i="1"/>
  <c r="AM1789" i="1"/>
  <c r="AM2173" i="1"/>
  <c r="AN672" i="1"/>
  <c r="AL1001" i="1"/>
  <c r="AM953" i="1"/>
  <c r="AN503" i="1"/>
  <c r="AM832" i="1"/>
  <c r="AK993" i="1"/>
  <c r="AN696" i="1"/>
  <c r="AL913" i="1"/>
  <c r="AK808" i="1"/>
  <c r="AM752" i="1"/>
  <c r="AL385" i="1"/>
  <c r="AK82" i="1"/>
  <c r="AM167" i="1"/>
  <c r="AM337" i="1"/>
  <c r="AK34" i="1"/>
  <c r="AK192" i="1"/>
  <c r="AM58" i="1"/>
  <c r="AL433" i="1"/>
  <c r="AM385" i="1"/>
  <c r="AK929" i="1"/>
  <c r="AL929" i="1"/>
  <c r="AM1073" i="1"/>
  <c r="AK1073" i="1"/>
  <c r="AN1097" i="1"/>
  <c r="AK1097" i="1"/>
  <c r="AN1137" i="1"/>
  <c r="AO1137" i="1"/>
  <c r="AM1137" i="1"/>
  <c r="AM1226" i="1"/>
  <c r="AL1226" i="1"/>
  <c r="AL1266" i="1"/>
  <c r="AN1266" i="1"/>
  <c r="AM1266" i="1"/>
  <c r="AK1315" i="1"/>
  <c r="AM1315" i="1"/>
  <c r="AL1403" i="1"/>
  <c r="AN1403" i="1"/>
  <c r="AN1599" i="1"/>
  <c r="AO1599" i="1"/>
  <c r="AK1599" i="1"/>
  <c r="AM1627" i="1"/>
  <c r="AK1627" i="1"/>
  <c r="AL1665" i="1"/>
  <c r="AM1665" i="1"/>
  <c r="AN1676" i="1"/>
  <c r="AO1676" i="1"/>
  <c r="AL1676" i="1"/>
  <c r="AL1668" i="1"/>
  <c r="AN1668" i="1"/>
  <c r="AK1668" i="1"/>
  <c r="AM1709" i="1"/>
  <c r="AN1709" i="1"/>
  <c r="AM696" i="1"/>
  <c r="AN106" i="1"/>
  <c r="AK624" i="1"/>
  <c r="AK74" i="1"/>
  <c r="AN1590" i="1"/>
  <c r="AK173" i="1"/>
  <c r="AK1129" i="1"/>
  <c r="AN880" i="1"/>
  <c r="AO880" i="1"/>
  <c r="AN945" i="1"/>
  <c r="AM1121" i="1"/>
  <c r="AM1234" i="1"/>
  <c r="AL1234" i="1"/>
  <c r="AK103" i="1"/>
  <c r="AN858" i="1"/>
  <c r="AL39" i="1"/>
  <c r="AM529" i="1"/>
  <c r="AL1107" i="1"/>
  <c r="AM1194" i="1"/>
  <c r="AL1299" i="1"/>
  <c r="AK1186" i="1"/>
  <c r="AL905" i="1"/>
  <c r="AK232" i="1"/>
  <c r="AN232" i="1"/>
  <c r="AL289" i="1"/>
  <c r="AM289" i="1"/>
  <c r="AM433" i="1"/>
  <c r="AN433" i="1"/>
  <c r="AO433" i="1"/>
  <c r="AN570" i="1"/>
  <c r="AL570" i="1"/>
  <c r="AL674" i="1"/>
  <c r="AM674" i="1"/>
  <c r="AM714" i="1"/>
  <c r="AK714" i="1"/>
  <c r="AN762" i="1"/>
  <c r="AK762" i="1"/>
  <c r="AK770" i="1"/>
  <c r="AL770" i="1"/>
  <c r="AN866" i="1"/>
  <c r="AK866" i="1"/>
  <c r="AL939" i="1"/>
  <c r="AN939" i="1"/>
  <c r="AM939" i="1"/>
  <c r="AM1099" i="1"/>
  <c r="AN1099" i="1"/>
  <c r="AL1196" i="1"/>
  <c r="AM1196" i="1"/>
  <c r="AK1293" i="1"/>
  <c r="AN1293" i="1"/>
  <c r="AL1293" i="1"/>
  <c r="AL1325" i="1"/>
  <c r="AN1325" i="1"/>
  <c r="AM1341" i="1"/>
  <c r="AN1341" i="1"/>
  <c r="AK1349" i="1"/>
  <c r="AM1349" i="1"/>
  <c r="AK1389" i="1"/>
  <c r="AN1389" i="1"/>
  <c r="AO1389" i="1"/>
  <c r="AN1438" i="1"/>
  <c r="AL1438" i="1"/>
  <c r="AK1438" i="1"/>
  <c r="AM1462" i="1"/>
  <c r="AL1462" i="1"/>
  <c r="AM1470" i="1"/>
  <c r="AN1470" i="1"/>
  <c r="AO1470" i="1"/>
  <c r="AM1518" i="1"/>
  <c r="AK1518" i="1"/>
  <c r="AN1534" i="1"/>
  <c r="AM1534" i="1"/>
  <c r="AK1601" i="1"/>
  <c r="AM1601" i="1"/>
  <c r="AK937" i="1"/>
  <c r="AK527" i="1"/>
  <c r="AK130" i="1"/>
  <c r="AM106" i="1"/>
  <c r="AN913" i="1"/>
  <c r="AO913" i="1"/>
  <c r="AN122" i="1"/>
  <c r="AM26" i="1"/>
  <c r="AL1057" i="1"/>
  <c r="AM1242" i="1"/>
  <c r="AL1081" i="1"/>
  <c r="AL1073" i="1"/>
  <c r="AL1065" i="1"/>
  <c r="AK487" i="1"/>
  <c r="AL337" i="1"/>
  <c r="AL95" i="1"/>
  <c r="AK746" i="1"/>
  <c r="AM858" i="1"/>
  <c r="AL1051" i="1"/>
  <c r="AM23" i="1"/>
  <c r="AL762" i="1"/>
  <c r="AN337" i="1"/>
  <c r="AM1307" i="1"/>
  <c r="AL1355" i="1"/>
  <c r="AL1291" i="1"/>
  <c r="AM1145" i="1"/>
  <c r="AM1580" i="1"/>
  <c r="AL792" i="1"/>
  <c r="AN961" i="1"/>
  <c r="AO961" i="1"/>
  <c r="AM10" i="1"/>
  <c r="AL552" i="1"/>
  <c r="AM648" i="1"/>
  <c r="AL232" i="1"/>
  <c r="AK401" i="1"/>
  <c r="AL58" i="1"/>
  <c r="AL34" i="1"/>
  <c r="AM130" i="1"/>
  <c r="AK961" i="1"/>
  <c r="AK1178" i="1"/>
  <c r="AK1049" i="1"/>
  <c r="AL1121" i="1"/>
  <c r="AK880" i="1"/>
  <c r="AK1266" i="1"/>
  <c r="AM213" i="1"/>
  <c r="AN240" i="1"/>
  <c r="AK111" i="1"/>
  <c r="AK289" i="1"/>
  <c r="AN192" i="1"/>
  <c r="AL313" i="1"/>
  <c r="AN714" i="1"/>
  <c r="AO714" i="1"/>
  <c r="AL281" i="1"/>
  <c r="AK650" i="1"/>
  <c r="AM313" i="1"/>
  <c r="AK1099" i="1"/>
  <c r="AL1123" i="1"/>
  <c r="AK1075" i="1"/>
  <c r="AL1113" i="1"/>
  <c r="AN1347" i="1"/>
  <c r="AM1250" i="1"/>
  <c r="AK1137" i="1"/>
  <c r="AL696" i="1"/>
  <c r="AN130" i="1"/>
  <c r="AL840" i="1"/>
  <c r="AN393" i="1"/>
  <c r="AN264" i="1"/>
  <c r="AN10" i="1"/>
  <c r="AN82" i="1"/>
  <c r="AN34" i="1"/>
  <c r="AL993" i="1"/>
  <c r="AL535" i="1"/>
  <c r="AM993" i="1"/>
  <c r="AK543" i="1"/>
  <c r="AN1057" i="1"/>
  <c r="AL361" i="1"/>
  <c r="AL377" i="1"/>
  <c r="AL264" i="1"/>
  <c r="AN979" i="1"/>
  <c r="AN385" i="1"/>
  <c r="AM698" i="1"/>
  <c r="AK361" i="1"/>
  <c r="AN361" i="1"/>
  <c r="AN1242" i="1"/>
  <c r="AO1242" i="1"/>
  <c r="AK1226" i="1"/>
  <c r="AK1089" i="1"/>
  <c r="AN704" i="1"/>
  <c r="AO704" i="1"/>
  <c r="AK632" i="1"/>
  <c r="AL82" i="1"/>
  <c r="AK840" i="1"/>
  <c r="AK58" i="1"/>
  <c r="AM929" i="1"/>
  <c r="AK1145" i="1"/>
  <c r="AN1017" i="1"/>
  <c r="AN856" i="1"/>
  <c r="AK848" i="1"/>
  <c r="AM240" i="1"/>
  <c r="AN39" i="1"/>
  <c r="AO39" i="1"/>
  <c r="AM232" i="1"/>
  <c r="AK39" i="1"/>
  <c r="AN545" i="1"/>
  <c r="AK305" i="1"/>
  <c r="AK642" i="1"/>
  <c r="AM690" i="1"/>
  <c r="AL216" i="1"/>
  <c r="AN915" i="1"/>
  <c r="AN929" i="1"/>
  <c r="AO929" i="1"/>
  <c r="AK1218" i="1"/>
  <c r="AN1065" i="1"/>
  <c r="AO1065" i="1"/>
  <c r="AL26" i="1"/>
  <c r="AL1590" i="1"/>
  <c r="AK1590" i="1"/>
  <c r="AL240" i="1"/>
  <c r="AN256" i="1"/>
  <c r="AM264" i="1"/>
  <c r="AL71" i="1"/>
  <c r="AN71" i="1"/>
  <c r="AL87" i="1"/>
  <c r="AN87" i="1"/>
  <c r="AL221" i="1"/>
  <c r="AM221" i="1"/>
  <c r="AM406" i="1"/>
  <c r="AN406" i="1"/>
  <c r="AO406" i="1"/>
  <c r="AM422" i="1"/>
  <c r="AL422" i="1"/>
  <c r="AL510" i="1"/>
  <c r="AN510" i="1"/>
  <c r="AO510" i="1"/>
  <c r="AM510" i="1"/>
  <c r="AM583" i="1"/>
  <c r="AL583" i="1"/>
  <c r="AK631" i="1"/>
  <c r="AL631" i="1"/>
  <c r="AK871" i="1"/>
  <c r="AK727" i="1"/>
  <c r="AM847" i="1"/>
  <c r="AL1727" i="1"/>
  <c r="AN1773" i="1"/>
  <c r="AO1773" i="1"/>
  <c r="AL1845" i="1"/>
  <c r="AM928" i="1"/>
  <c r="AM944" i="1"/>
  <c r="AN2056" i="1"/>
  <c r="AK1838" i="1"/>
  <c r="AN2162" i="1"/>
  <c r="AO2162" i="1"/>
  <c r="AL2162" i="1"/>
  <c r="AL992" i="1"/>
  <c r="AM1762" i="1"/>
  <c r="AN1736" i="1"/>
  <c r="AK1736" i="1"/>
  <c r="AN1742" i="1"/>
  <c r="AL1719" i="1"/>
  <c r="AL1807" i="1"/>
  <c r="AK1088" i="1"/>
  <c r="AN1217" i="1"/>
  <c r="AO1217" i="1"/>
  <c r="AL1648" i="1"/>
  <c r="AK1663" i="1"/>
  <c r="AM1648" i="1"/>
  <c r="AK1821" i="1"/>
  <c r="AL1805" i="1"/>
  <c r="AN1768" i="1"/>
  <c r="AK1815" i="1"/>
  <c r="AL1711" i="1"/>
  <c r="AM1742" i="1"/>
  <c r="AL1112" i="1"/>
  <c r="AM727" i="1"/>
  <c r="AK1813" i="1"/>
  <c r="AL799" i="1"/>
  <c r="AK1861" i="1"/>
  <c r="AM1807" i="1"/>
  <c r="AN1762" i="1"/>
  <c r="AN407" i="1"/>
  <c r="AK648" i="1"/>
  <c r="AN1049" i="1"/>
  <c r="AM945" i="1"/>
  <c r="AM1170" i="1"/>
  <c r="AN977" i="1"/>
  <c r="AN1121" i="1"/>
  <c r="AO1121" i="1"/>
  <c r="AN969" i="1"/>
  <c r="AN1283" i="1"/>
  <c r="AL1162" i="1"/>
  <c r="AL977" i="1"/>
  <c r="AM1548" i="1"/>
  <c r="AM616" i="1"/>
  <c r="AL752" i="1"/>
  <c r="AN535" i="1"/>
  <c r="AM728" i="1"/>
  <c r="AK656" i="1"/>
  <c r="AK704" i="1"/>
  <c r="AN624" i="1"/>
  <c r="AO624" i="1"/>
  <c r="AM632" i="1"/>
  <c r="AL856" i="1"/>
  <c r="AL824" i="1"/>
  <c r="AN848" i="1"/>
  <c r="AO848" i="1"/>
  <c r="AK752" i="1"/>
  <c r="AN921" i="1"/>
  <c r="AN728" i="1"/>
  <c r="AN872" i="1"/>
  <c r="AM905" i="1"/>
  <c r="AM608" i="1"/>
  <c r="AL640" i="1"/>
  <c r="AL808" i="1"/>
  <c r="AK503" i="1"/>
  <c r="AL519" i="1"/>
  <c r="AM736" i="1"/>
  <c r="AK592" i="1"/>
  <c r="AM455" i="1"/>
  <c r="AN455" i="1"/>
  <c r="AK584" i="1"/>
  <c r="AL608" i="1"/>
  <c r="AK640" i="1"/>
  <c r="AM937" i="1"/>
  <c r="AL511" i="1"/>
  <c r="AK608" i="1"/>
  <c r="AL712" i="1"/>
  <c r="AN479" i="1"/>
  <c r="AN688" i="1"/>
  <c r="AK471" i="1"/>
  <c r="AN656" i="1"/>
  <c r="AN744" i="1"/>
  <c r="AN463" i="1"/>
  <c r="AO463" i="1"/>
  <c r="AN600" i="1"/>
  <c r="AN720" i="1"/>
  <c r="AK535" i="1"/>
  <c r="AM527" i="1"/>
  <c r="AK26" i="1"/>
  <c r="AM519" i="1"/>
  <c r="AN768" i="1"/>
  <c r="AO768" i="1"/>
  <c r="AM640" i="1"/>
  <c r="AN832" i="1"/>
  <c r="AN648" i="1"/>
  <c r="AL832" i="1"/>
  <c r="AN808" i="1"/>
  <c r="AN1194" i="1"/>
  <c r="AK327" i="1"/>
  <c r="AM560" i="1"/>
  <c r="AK198" i="1"/>
  <c r="AM511" i="1"/>
  <c r="AK736" i="1"/>
  <c r="AN560" i="1"/>
  <c r="AL487" i="1"/>
  <c r="AN584" i="1"/>
  <c r="AK617" i="1"/>
  <c r="AN617" i="1"/>
  <c r="AN785" i="1"/>
  <c r="AK785" i="1"/>
  <c r="AK906" i="1"/>
  <c r="AL906" i="1"/>
  <c r="AN906" i="1"/>
  <c r="AO906" i="1"/>
  <c r="AM906" i="1"/>
  <c r="AK978" i="1"/>
  <c r="AN978" i="1"/>
  <c r="AL978" i="1"/>
  <c r="AM978" i="1"/>
  <c r="AN1026" i="1"/>
  <c r="AM1026" i="1"/>
  <c r="AK1026" i="1"/>
  <c r="AL1026" i="1"/>
  <c r="AN1155" i="1"/>
  <c r="AK1155" i="1"/>
  <c r="AL1155" i="1"/>
  <c r="AK1195" i="1"/>
  <c r="AM1195" i="1"/>
  <c r="AN1469" i="1"/>
  <c r="AL1469" i="1"/>
  <c r="AM1469" i="1"/>
  <c r="AM1557" i="1"/>
  <c r="AN1557" i="1"/>
  <c r="AO1557" i="1"/>
  <c r="AK1557" i="1"/>
  <c r="AL1635" i="1"/>
  <c r="AN1635" i="1"/>
  <c r="AN1734" i="1"/>
  <c r="AM1734" i="1"/>
  <c r="AM1756" i="1"/>
  <c r="AK1756" i="1"/>
  <c r="AL1790" i="1"/>
  <c r="AK1790" i="1"/>
  <c r="AN1790" i="1"/>
  <c r="AM1790" i="1"/>
  <c r="AM1806" i="1"/>
  <c r="AL1806" i="1"/>
  <c r="AK1806" i="1"/>
  <c r="AK1860" i="1"/>
  <c r="AM1860" i="1"/>
  <c r="AL1926" i="1"/>
  <c r="AK1926" i="1"/>
  <c r="AN1926" i="1"/>
  <c r="AM1926" i="1"/>
  <c r="AN1974" i="1"/>
  <c r="AM1974" i="1"/>
  <c r="AL1974" i="1"/>
  <c r="AK1974" i="1"/>
  <c r="AN2122" i="1"/>
  <c r="AL2122" i="1"/>
  <c r="AM2122" i="1"/>
  <c r="AK2122" i="1"/>
  <c r="AM2144" i="1"/>
  <c r="AK2144" i="1"/>
  <c r="AL2144" i="1"/>
  <c r="AN2144" i="1"/>
  <c r="AM2224" i="1"/>
  <c r="AK2224" i="1"/>
  <c r="AN2224" i="1"/>
  <c r="AL2224" i="1"/>
  <c r="AM2262" i="1"/>
  <c r="AL2262" i="1"/>
  <c r="AK2262" i="1"/>
  <c r="AL2308" i="1"/>
  <c r="AN2308" i="1"/>
  <c r="AK2377" i="1"/>
  <c r="AN2377" i="1"/>
  <c r="AL2377" i="1"/>
  <c r="AM2427" i="1"/>
  <c r="AL2427" i="1"/>
  <c r="AN2427" i="1"/>
  <c r="AK2427" i="1"/>
  <c r="AK2474" i="1"/>
  <c r="AM2474" i="1"/>
  <c r="AK2374" i="1"/>
  <c r="AM2374" i="1"/>
  <c r="AN2374" i="1"/>
  <c r="AL2374" i="1"/>
  <c r="AM2558" i="1"/>
  <c r="AK2558" i="1"/>
  <c r="AL2558" i="1"/>
  <c r="AN2558" i="1"/>
  <c r="AK2606" i="1"/>
  <c r="AN2606" i="1"/>
  <c r="AM2606" i="1"/>
  <c r="AN2650" i="1"/>
  <c r="AO2650" i="1"/>
  <c r="AK2650" i="1"/>
  <c r="AL2650" i="1"/>
  <c r="AM2650" i="1"/>
  <c r="AK2725" i="1"/>
  <c r="AL2725" i="1"/>
  <c r="AM2725" i="1"/>
  <c r="AN2725" i="1"/>
  <c r="AN2742" i="1"/>
  <c r="AK2742" i="1"/>
  <c r="AL2742" i="1"/>
  <c r="AM2762" i="1"/>
  <c r="AK2762" i="1"/>
  <c r="AN2762" i="1"/>
  <c r="AL2762" i="1"/>
  <c r="AN2810" i="1"/>
  <c r="AO2810" i="1"/>
  <c r="AK2810" i="1"/>
  <c r="AL2810" i="1"/>
  <c r="AM2810" i="1"/>
  <c r="AM2882" i="1"/>
  <c r="AN2882" i="1"/>
  <c r="AK2882" i="1"/>
  <c r="AL2882" i="1"/>
  <c r="AM3050" i="1"/>
  <c r="AK3050" i="1"/>
  <c r="AN3050" i="1"/>
  <c r="AM3074" i="1"/>
  <c r="AL3074" i="1"/>
  <c r="AM3154" i="1"/>
  <c r="AK3154" i="1"/>
  <c r="AM3170" i="1"/>
  <c r="AK3170" i="1"/>
  <c r="AN3336" i="1"/>
  <c r="AL3336" i="1"/>
  <c r="AM3336" i="1"/>
  <c r="AN3329" i="1"/>
  <c r="AM3329" i="1"/>
  <c r="AL3329" i="1"/>
  <c r="AK3329" i="1"/>
  <c r="AK3275" i="1"/>
  <c r="AN3275" i="1"/>
  <c r="AM3275" i="1"/>
  <c r="AL3275" i="1"/>
  <c r="AM3389" i="1"/>
  <c r="AN3389" i="1"/>
  <c r="AL3389" i="1"/>
  <c r="AL3540" i="1"/>
  <c r="AK3540" i="1"/>
  <c r="AN3662" i="1"/>
  <c r="AL3662" i="1"/>
  <c r="AN3882" i="1"/>
  <c r="AL3882" i="1"/>
  <c r="AN3990" i="1"/>
  <c r="AL3990" i="1"/>
  <c r="AN4008" i="1"/>
  <c r="AM4008" i="1"/>
  <c r="AK4124" i="1"/>
  <c r="AL4124" i="1"/>
  <c r="AN4124" i="1"/>
  <c r="AM4124" i="1"/>
  <c r="AK4137" i="1"/>
  <c r="AN4137" i="1"/>
  <c r="AK4140" i="1"/>
  <c r="AN4140" i="1"/>
  <c r="AO4140" i="1"/>
  <c r="AL625" i="1"/>
  <c r="AN625" i="1"/>
  <c r="AK625" i="1"/>
  <c r="AM689" i="1"/>
  <c r="AL689" i="1"/>
  <c r="AN737" i="1"/>
  <c r="AO737" i="1"/>
  <c r="AK737" i="1"/>
  <c r="AM865" i="1"/>
  <c r="AL865" i="1"/>
  <c r="AK865" i="1"/>
  <c r="AL930" i="1"/>
  <c r="AN930" i="1"/>
  <c r="AM930" i="1"/>
  <c r="AK1034" i="1"/>
  <c r="AL1034" i="1"/>
  <c r="AM1058" i="1"/>
  <c r="AL1058" i="1"/>
  <c r="AN1058" i="1"/>
  <c r="AO1058" i="1"/>
  <c r="AL1179" i="1"/>
  <c r="AN1179" i="1"/>
  <c r="AK1179" i="1"/>
  <c r="AM1179" i="1"/>
  <c r="AM1243" i="1"/>
  <c r="AN1243" i="1"/>
  <c r="AL1340" i="1"/>
  <c r="AK1340" i="1"/>
  <c r="AM1340" i="1"/>
  <c r="AN1340" i="1"/>
  <c r="AL1396" i="1"/>
  <c r="AN1396" i="1"/>
  <c r="AK1509" i="1"/>
  <c r="AL1509" i="1"/>
  <c r="AN1509" i="1"/>
  <c r="AM1509" i="1"/>
  <c r="AM1565" i="1"/>
  <c r="AK1565" i="1"/>
  <c r="AN1565" i="1"/>
  <c r="AO1565" i="1"/>
  <c r="AL1565" i="1"/>
  <c r="AM1581" i="1"/>
  <c r="AK1581" i="1"/>
  <c r="AN1581" i="1"/>
  <c r="AK1664" i="1"/>
  <c r="AN1664" i="1"/>
  <c r="AL1664" i="1"/>
  <c r="AN1743" i="1"/>
  <c r="AL1743" i="1"/>
  <c r="AM1782" i="1"/>
  <c r="AL1782" i="1"/>
  <c r="AN1782" i="1"/>
  <c r="AM1880" i="1"/>
  <c r="AK1880" i="1"/>
  <c r="AL1910" i="1"/>
  <c r="AM1910" i="1"/>
  <c r="AK1910" i="1"/>
  <c r="AN2030" i="1"/>
  <c r="AK2030" i="1"/>
  <c r="AM2030" i="1"/>
  <c r="AL2058" i="1"/>
  <c r="AM2058" i="1"/>
  <c r="AK2058" i="1"/>
  <c r="AL2161" i="1"/>
  <c r="AK2161" i="1"/>
  <c r="AM2161" i="1"/>
  <c r="AN2161" i="1"/>
  <c r="AO2161" i="1"/>
  <c r="AK2215" i="1"/>
  <c r="AM2215" i="1"/>
  <c r="AN2215" i="1"/>
  <c r="AL2215" i="1"/>
  <c r="AN2246" i="1"/>
  <c r="AO2246" i="1"/>
  <c r="AL2246" i="1"/>
  <c r="AM2246" i="1"/>
  <c r="AK2246" i="1"/>
  <c r="AK2289" i="1"/>
  <c r="AL2289" i="1"/>
  <c r="AN2289" i="1"/>
  <c r="AM2289" i="1"/>
  <c r="AN2348" i="1"/>
  <c r="AL2348" i="1"/>
  <c r="AK2348" i="1"/>
  <c r="AK2499" i="1"/>
  <c r="AM2499" i="1"/>
  <c r="AM2549" i="1"/>
  <c r="AN2549" i="1"/>
  <c r="AK2549" i="1"/>
  <c r="AK2574" i="1"/>
  <c r="AM2574" i="1"/>
  <c r="AL2574" i="1"/>
  <c r="AN2574" i="1"/>
  <c r="AM2673" i="1"/>
  <c r="AL2673" i="1"/>
  <c r="AN2673" i="1"/>
  <c r="AM2698" i="1"/>
  <c r="AK2698" i="1"/>
  <c r="AN2698" i="1"/>
  <c r="AK2734" i="1"/>
  <c r="AM2734" i="1"/>
  <c r="AN2734" i="1"/>
  <c r="AO2734" i="1"/>
  <c r="AN2794" i="1"/>
  <c r="AO2794" i="1"/>
  <c r="AM2794" i="1"/>
  <c r="AL2794" i="1"/>
  <c r="AK2794" i="1"/>
  <c r="AK2866" i="1"/>
  <c r="AL2866" i="1"/>
  <c r="AN2866" i="1"/>
  <c r="AM2866" i="1"/>
  <c r="AK2905" i="1"/>
  <c r="AN2905" i="1"/>
  <c r="AM2905" i="1"/>
  <c r="AL2905" i="1"/>
  <c r="AK3681" i="1"/>
  <c r="AK3458" i="1"/>
  <c r="AL3312" i="1"/>
  <c r="AM3506" i="1"/>
  <c r="AL3742" i="1"/>
  <c r="AL3525" i="1"/>
  <c r="AM3483" i="1"/>
  <c r="AN3010" i="1"/>
  <c r="AL3434" i="1"/>
  <c r="AK3613" i="1"/>
  <c r="AN3613" i="1"/>
  <c r="AL3681" i="1"/>
  <c r="AK3797" i="1"/>
  <c r="AK3336" i="1"/>
  <c r="AN713" i="1"/>
  <c r="AK1782" i="1"/>
  <c r="AL1756" i="1"/>
  <c r="AM432" i="1"/>
  <c r="AK432" i="1"/>
  <c r="AN769" i="1"/>
  <c r="AK769" i="1"/>
  <c r="AL841" i="1"/>
  <c r="AM841" i="1"/>
  <c r="AN841" i="1"/>
  <c r="AM922" i="1"/>
  <c r="AL922" i="1"/>
  <c r="AL962" i="1"/>
  <c r="AM962" i="1"/>
  <c r="AN962" i="1"/>
  <c r="AK962" i="1"/>
  <c r="AM1098" i="1"/>
  <c r="AN1098" i="1"/>
  <c r="AO1098" i="1"/>
  <c r="AK1098" i="1"/>
  <c r="AL1098" i="1"/>
  <c r="AL1364" i="1"/>
  <c r="AN1364" i="1"/>
  <c r="AK1364" i="1"/>
  <c r="AK1461" i="1"/>
  <c r="AN1461" i="1"/>
  <c r="AO1461" i="1"/>
  <c r="AL1461" i="1"/>
  <c r="AN1600" i="1"/>
  <c r="AM1600" i="1"/>
  <c r="AL1600" i="1"/>
  <c r="AK1600" i="1"/>
  <c r="AM1614" i="1"/>
  <c r="AL1614" i="1"/>
  <c r="AK1614" i="1"/>
  <c r="AM1693" i="1"/>
  <c r="AL1693" i="1"/>
  <c r="AK1693" i="1"/>
  <c r="AN1693" i="1"/>
  <c r="AO1693" i="1"/>
  <c r="AN1830" i="1"/>
  <c r="AM1830" i="1"/>
  <c r="AL1830" i="1"/>
  <c r="AM1890" i="1"/>
  <c r="AK1890" i="1"/>
  <c r="AK1934" i="1"/>
  <c r="AM1934" i="1"/>
  <c r="AN1934" i="1"/>
  <c r="AM2003" i="1"/>
  <c r="AL2003" i="1"/>
  <c r="AN2003" i="1"/>
  <c r="AO2003" i="1"/>
  <c r="AK2003" i="1"/>
  <c r="AM2078" i="1"/>
  <c r="AL2078" i="1"/>
  <c r="AM2126" i="1"/>
  <c r="AL2126" i="1"/>
  <c r="AK2126" i="1"/>
  <c r="AN2126" i="1"/>
  <c r="AM2174" i="1"/>
  <c r="AN2174" i="1"/>
  <c r="AL2174" i="1"/>
  <c r="AK2185" i="1"/>
  <c r="AL2185" i="1"/>
  <c r="AN2185" i="1"/>
  <c r="AO2185" i="1"/>
  <c r="AK2318" i="1"/>
  <c r="AM2318" i="1"/>
  <c r="AL2318" i="1"/>
  <c r="AL2334" i="1"/>
  <c r="AK2334" i="1"/>
  <c r="AM2334" i="1"/>
  <c r="AM2415" i="1"/>
  <c r="AL2415" i="1"/>
  <c r="AN2415" i="1"/>
  <c r="AK2366" i="1"/>
  <c r="AM2366" i="1"/>
  <c r="AL2366" i="1"/>
  <c r="AN2536" i="1"/>
  <c r="AO2536" i="1"/>
  <c r="AL2536" i="1"/>
  <c r="AM2536" i="1"/>
  <c r="AK2536" i="1"/>
  <c r="AN2665" i="1"/>
  <c r="AL2665" i="1"/>
  <c r="AK2665" i="1"/>
  <c r="AK2786" i="1"/>
  <c r="AN2786" i="1"/>
  <c r="AL2786" i="1"/>
  <c r="AK2858" i="1"/>
  <c r="AN2858" i="1"/>
  <c r="AM2858" i="1"/>
  <c r="AL2858" i="1"/>
  <c r="AM2909" i="1"/>
  <c r="AK2909" i="1"/>
  <c r="AL2909" i="1"/>
  <c r="AM3098" i="1"/>
  <c r="AN3098" i="1"/>
  <c r="AO3098" i="1"/>
  <c r="AM3106" i="1"/>
  <c r="AN3106" i="1"/>
  <c r="AL3106" i="1"/>
  <c r="AM3194" i="1"/>
  <c r="AK3194" i="1"/>
  <c r="AN3194" i="1"/>
  <c r="AL3194" i="1"/>
  <c r="AM3202" i="1"/>
  <c r="AK3202" i="1"/>
  <c r="AL3202" i="1"/>
  <c r="AN3202" i="1"/>
  <c r="AL3233" i="1"/>
  <c r="AK3233" i="1"/>
  <c r="AM3233" i="1"/>
  <c r="AK3358" i="1"/>
  <c r="AL3358" i="1"/>
  <c r="AM3244" i="1"/>
  <c r="AL3244" i="1"/>
  <c r="AK3244" i="1"/>
  <c r="AN3244" i="1"/>
  <c r="AM3370" i="1"/>
  <c r="AL3370" i="1"/>
  <c r="AK3370" i="1"/>
  <c r="AN3370" i="1"/>
  <c r="AK3418" i="1"/>
  <c r="AL3418" i="1"/>
  <c r="AN3570" i="1"/>
  <c r="AK3607" i="1"/>
  <c r="AN3434" i="1"/>
  <c r="AO3434" i="1"/>
  <c r="AN3312" i="1"/>
  <c r="AO3312" i="1"/>
  <c r="AL3396" i="1"/>
  <c r="AL3447" i="1"/>
  <c r="AN3396" i="1"/>
  <c r="AN3685" i="1"/>
  <c r="AN3579" i="1"/>
  <c r="AK3010" i="1"/>
  <c r="AM3802" i="1"/>
  <c r="AK3662" i="1"/>
  <c r="AM3685" i="1"/>
  <c r="AN3783" i="1"/>
  <c r="AK2954" i="1"/>
  <c r="AN3540" i="1"/>
  <c r="AL3146" i="1"/>
  <c r="AM617" i="1"/>
  <c r="AN1493" i="1"/>
  <c r="AK1485" i="1"/>
  <c r="AK1469" i="1"/>
  <c r="AL1621" i="1"/>
  <c r="AL1685" i="1"/>
  <c r="AM2665" i="1"/>
  <c r="AK2673" i="1"/>
  <c r="AL2499" i="1"/>
  <c r="AN2909" i="1"/>
  <c r="AO2909" i="1"/>
  <c r="AM2742" i="1"/>
  <c r="AL601" i="1"/>
  <c r="AK601" i="1"/>
  <c r="AN601" i="1"/>
  <c r="AM601" i="1"/>
  <c r="AL809" i="1"/>
  <c r="AK809" i="1"/>
  <c r="AM809" i="1"/>
  <c r="AN809" i="1"/>
  <c r="AL889" i="1"/>
  <c r="AM889" i="1"/>
  <c r="AN938" i="1"/>
  <c r="AM938" i="1"/>
  <c r="AN1010" i="1"/>
  <c r="AO1010" i="1"/>
  <c r="AL1010" i="1"/>
  <c r="AM1010" i="1"/>
  <c r="AM1074" i="1"/>
  <c r="AN1074" i="1"/>
  <c r="AL1074" i="1"/>
  <c r="AM1082" i="1"/>
  <c r="AL1082" i="1"/>
  <c r="AK1082" i="1"/>
  <c r="AN1082" i="1"/>
  <c r="AM1122" i="1"/>
  <c r="AL1122" i="1"/>
  <c r="AN1122" i="1"/>
  <c r="AK1122" i="1"/>
  <c r="AK1437" i="1"/>
  <c r="AM1437" i="1"/>
  <c r="AM1541" i="1"/>
  <c r="AK1541" i="1"/>
  <c r="AL1541" i="1"/>
  <c r="AN1541" i="1"/>
  <c r="AO1541" i="1"/>
  <c r="AM1649" i="1"/>
  <c r="AL1649" i="1"/>
  <c r="AK1649" i="1"/>
  <c r="AM1769" i="1"/>
  <c r="AL1769" i="1"/>
  <c r="AK1769" i="1"/>
  <c r="AN1769" i="1"/>
  <c r="AN1902" i="1"/>
  <c r="AM1902" i="1"/>
  <c r="AK1902" i="1"/>
  <c r="AL1902" i="1"/>
  <c r="AN1961" i="1"/>
  <c r="AL1961" i="1"/>
  <c r="AK1961" i="1"/>
  <c r="AM1961" i="1"/>
  <c r="AL1998" i="1"/>
  <c r="AK1998" i="1"/>
  <c r="AL2046" i="1"/>
  <c r="AK2046" i="1"/>
  <c r="AK2098" i="1"/>
  <c r="AN2098" i="1"/>
  <c r="AO2098" i="1"/>
  <c r="AM2098" i="1"/>
  <c r="AL2270" i="1"/>
  <c r="AM2270" i="1"/>
  <c r="AK2270" i="1"/>
  <c r="AN2270" i="1"/>
  <c r="AK2294" i="1"/>
  <c r="AM2294" i="1"/>
  <c r="AN2294" i="1"/>
  <c r="AL2453" i="1"/>
  <c r="AN2453" i="1"/>
  <c r="AM2453" i="1"/>
  <c r="AK2453" i="1"/>
  <c r="AM2528" i="1"/>
  <c r="AL2528" i="1"/>
  <c r="AK2528" i="1"/>
  <c r="AN2528" i="1"/>
  <c r="AK2575" i="1"/>
  <c r="AN2575" i="1"/>
  <c r="AO2575" i="1"/>
  <c r="AM2575" i="1"/>
  <c r="AL2575" i="1"/>
  <c r="AK2626" i="1"/>
  <c r="AM2626" i="1"/>
  <c r="AL2626" i="1"/>
  <c r="AN2626" i="1"/>
  <c r="AM2642" i="1"/>
  <c r="AL2642" i="1"/>
  <c r="AK2642" i="1"/>
  <c r="AN2642" i="1"/>
  <c r="AO2642" i="1"/>
  <c r="AL2712" i="1"/>
  <c r="AK2712" i="1"/>
  <c r="AN2712" i="1"/>
  <c r="AM2818" i="1"/>
  <c r="AK2818" i="1"/>
  <c r="AN2818" i="1"/>
  <c r="AL2818" i="1"/>
  <c r="AK2844" i="1"/>
  <c r="AM2844" i="1"/>
  <c r="AN2844" i="1"/>
  <c r="AL2844" i="1"/>
  <c r="AK2930" i="1"/>
  <c r="AL2930" i="1"/>
  <c r="AN2930" i="1"/>
  <c r="AK2939" i="1"/>
  <c r="AM2939" i="1"/>
  <c r="AN2939" i="1"/>
  <c r="AL2939" i="1"/>
  <c r="AK2962" i="1"/>
  <c r="AL2962" i="1"/>
  <c r="AM2978" i="1"/>
  <c r="AK2978" i="1"/>
  <c r="AN2978" i="1"/>
  <c r="AO2978" i="1"/>
  <c r="AM3034" i="1"/>
  <c r="AK3034" i="1"/>
  <c r="AN3034" i="1"/>
  <c r="AO3034" i="1"/>
  <c r="AM3178" i="1"/>
  <c r="AL3178" i="1"/>
  <c r="AN3364" i="1"/>
  <c r="AK3364" i="1"/>
  <c r="AM3410" i="1"/>
  <c r="AK3410" i="1"/>
  <c r="AM3653" i="1"/>
  <c r="AL3532" i="1"/>
  <c r="AL3689" i="1"/>
  <c r="AK3553" i="1"/>
  <c r="AK3532" i="1"/>
  <c r="AM3620" i="1"/>
  <c r="AL3483" i="1"/>
  <c r="AK3570" i="1"/>
  <c r="AM3607" i="1"/>
  <c r="AK3447" i="1"/>
  <c r="AM3396" i="1"/>
  <c r="AN3666" i="1"/>
  <c r="AL3579" i="1"/>
  <c r="AL3666" i="1"/>
  <c r="AK3722" i="1"/>
  <c r="AM3458" i="1"/>
  <c r="AN2986" i="1"/>
  <c r="AM3493" i="1"/>
  <c r="AL3730" i="1"/>
  <c r="AL3783" i="1"/>
  <c r="AN3981" i="1"/>
  <c r="AN3802" i="1"/>
  <c r="AM3662" i="1"/>
  <c r="AN3935" i="1"/>
  <c r="AK3752" i="1"/>
  <c r="AL3098" i="1"/>
  <c r="AM33" i="1"/>
  <c r="AN3178" i="1"/>
  <c r="AM3130" i="1"/>
  <c r="AL769" i="1"/>
  <c r="AK841" i="1"/>
  <c r="AK1493" i="1"/>
  <c r="AM1412" i="1"/>
  <c r="AN2058" i="1"/>
  <c r="AM1814" i="1"/>
  <c r="AM2185" i="1"/>
  <c r="AM2461" i="1"/>
  <c r="AL2734" i="1"/>
  <c r="AN288" i="1"/>
  <c r="AL288" i="1"/>
  <c r="AL456" i="1"/>
  <c r="AK456" i="1"/>
  <c r="AK472" i="1"/>
  <c r="AN472" i="1"/>
  <c r="AO472" i="1"/>
  <c r="AM472" i="1"/>
  <c r="AK721" i="1"/>
  <c r="AN721" i="1"/>
  <c r="AM721" i="1"/>
  <c r="AM761" i="1"/>
  <c r="AK761" i="1"/>
  <c r="AL761" i="1"/>
  <c r="AL817" i="1"/>
  <c r="AM817" i="1"/>
  <c r="AN817" i="1"/>
  <c r="AN833" i="1"/>
  <c r="AO833" i="1"/>
  <c r="AM833" i="1"/>
  <c r="AK833" i="1"/>
  <c r="AL833" i="1"/>
  <c r="AK897" i="1"/>
  <c r="AL897" i="1"/>
  <c r="AK986" i="1"/>
  <c r="AL986" i="1"/>
  <c r="AN986" i="1"/>
  <c r="AM1050" i="1"/>
  <c r="AL1050" i="1"/>
  <c r="AK1171" i="1"/>
  <c r="AM1171" i="1"/>
  <c r="AL1171" i="1"/>
  <c r="AK1267" i="1"/>
  <c r="AM1267" i="1"/>
  <c r="AL1372" i="1"/>
  <c r="AN1372" i="1"/>
  <c r="AK1372" i="1"/>
  <c r="AM1372" i="1"/>
  <c r="AN1388" i="1"/>
  <c r="AM1388" i="1"/>
  <c r="AM1485" i="1"/>
  <c r="AL1485" i="1"/>
  <c r="AM1533" i="1"/>
  <c r="AN1533" i="1"/>
  <c r="AK1533" i="1"/>
  <c r="AL1533" i="1"/>
  <c r="AL1710" i="1"/>
  <c r="AN1710" i="1"/>
  <c r="AO1710" i="1"/>
  <c r="AN1841" i="1"/>
  <c r="AM1841" i="1"/>
  <c r="AK1841" i="1"/>
  <c r="AL1953" i="1"/>
  <c r="AN1953" i="1"/>
  <c r="AL1987" i="1"/>
  <c r="AN1987" i="1"/>
  <c r="AM1987" i="1"/>
  <c r="AK1987" i="1"/>
  <c r="AM2027" i="1"/>
  <c r="AL2027" i="1"/>
  <c r="AN2027" i="1"/>
  <c r="AK2073" i="1"/>
  <c r="AM2073" i="1"/>
  <c r="AL2073" i="1"/>
  <c r="AN2149" i="1"/>
  <c r="AL2149" i="1"/>
  <c r="AK2149" i="1"/>
  <c r="AM2149" i="1"/>
  <c r="AK2241" i="1"/>
  <c r="AN2241" i="1"/>
  <c r="AK2393" i="1"/>
  <c r="AM2393" i="1"/>
  <c r="AL2393" i="1"/>
  <c r="AN2393" i="1"/>
  <c r="AK2402" i="1"/>
  <c r="AL2402" i="1"/>
  <c r="AN2402" i="1"/>
  <c r="AM2402" i="1"/>
  <c r="AN2435" i="1"/>
  <c r="AL2435" i="1"/>
  <c r="AK2435" i="1"/>
  <c r="AM2435" i="1"/>
  <c r="AN2482" i="1"/>
  <c r="AO2482" i="1"/>
  <c r="AK2482" i="1"/>
  <c r="AM2482" i="1"/>
  <c r="AL2482" i="1"/>
  <c r="AK2508" i="1"/>
  <c r="AN2508" i="1"/>
  <c r="AO2508" i="1"/>
  <c r="AL2508" i="1"/>
  <c r="AK2618" i="1"/>
  <c r="AL2618" i="1"/>
  <c r="AM2618" i="1"/>
  <c r="AN2618" i="1"/>
  <c r="AM2690" i="1"/>
  <c r="AK2690" i="1"/>
  <c r="AN2690" i="1"/>
  <c r="AO2690" i="1"/>
  <c r="AL2690" i="1"/>
  <c r="AK2832" i="1"/>
  <c r="AL2832" i="1"/>
  <c r="AM2832" i="1"/>
  <c r="AN2890" i="1"/>
  <c r="AL2890" i="1"/>
  <c r="AK2890" i="1"/>
  <c r="AM2890" i="1"/>
  <c r="AL3002" i="1"/>
  <c r="AK3002" i="1"/>
  <c r="AM3026" i="1"/>
  <c r="AN3026" i="1"/>
  <c r="AL3026" i="1"/>
  <c r="AM3058" i="1"/>
  <c r="AK3058" i="1"/>
  <c r="AN3058" i="1"/>
  <c r="AO3058" i="1"/>
  <c r="AL3058" i="1"/>
  <c r="AL3082" i="1"/>
  <c r="AN3082" i="1"/>
  <c r="AK3082" i="1"/>
  <c r="AM3122" i="1"/>
  <c r="AL3122" i="1"/>
  <c r="AK3122" i="1"/>
  <c r="AN3122" i="1"/>
  <c r="AO3122" i="1"/>
  <c r="AN3218" i="1"/>
  <c r="AO3218" i="1"/>
  <c r="AL3218" i="1"/>
  <c r="AN3280" i="1"/>
  <c r="AM3280" i="1"/>
  <c r="AL3280" i="1"/>
  <c r="AN3288" i="1"/>
  <c r="AK3288" i="1"/>
  <c r="AM3288" i="1"/>
  <c r="AM3292" i="1"/>
  <c r="AL3292" i="1"/>
  <c r="AK3292" i="1"/>
  <c r="AN3292" i="1"/>
  <c r="AM3226" i="1"/>
  <c r="AN3226" i="1"/>
  <c r="AK3226" i="1"/>
  <c r="AM3546" i="1"/>
  <c r="AN3525" i="1"/>
  <c r="AK3620" i="1"/>
  <c r="AM3570" i="1"/>
  <c r="AM3002" i="1"/>
  <c r="AN3458" i="1"/>
  <c r="AK3493" i="1"/>
  <c r="AK3708" i="1"/>
  <c r="AM3730" i="1"/>
  <c r="AN3410" i="1"/>
  <c r="AN2954" i="1"/>
  <c r="AK3074" i="1"/>
  <c r="AK3579" i="1"/>
  <c r="AN3074" i="1"/>
  <c r="AL3170" i="1"/>
  <c r="AN3358" i="1"/>
  <c r="AN3170" i="1"/>
  <c r="AO3170" i="1"/>
  <c r="AN3154" i="1"/>
  <c r="AK3178" i="1"/>
  <c r="AM528" i="1"/>
  <c r="AL1581" i="1"/>
  <c r="AN1614" i="1"/>
  <c r="AO1614" i="1"/>
  <c r="AL737" i="1"/>
  <c r="AL938" i="1"/>
  <c r="AK1243" i="1"/>
  <c r="AM1461" i="1"/>
  <c r="AN1910" i="1"/>
  <c r="AL2549" i="1"/>
  <c r="AL2098" i="1"/>
  <c r="AM2786" i="1"/>
  <c r="AN2318" i="1"/>
  <c r="AO2318" i="1"/>
  <c r="AM2591" i="1"/>
  <c r="AN1756" i="1"/>
  <c r="AO1756" i="1"/>
  <c r="AK496" i="1"/>
  <c r="AN496" i="1"/>
  <c r="AL520" i="1"/>
  <c r="AN520" i="1"/>
  <c r="AO520" i="1"/>
  <c r="AK520" i="1"/>
  <c r="AN544" i="1"/>
  <c r="AL544" i="1"/>
  <c r="AN641" i="1"/>
  <c r="AO641" i="1"/>
  <c r="AL641" i="1"/>
  <c r="AL857" i="1"/>
  <c r="AK857" i="1"/>
  <c r="AN857" i="1"/>
  <c r="AO857" i="1"/>
  <c r="AK914" i="1"/>
  <c r="AN914" i="1"/>
  <c r="AM914" i="1"/>
  <c r="AL914" i="1"/>
  <c r="AK1002" i="1"/>
  <c r="AL1002" i="1"/>
  <c r="AM1002" i="1"/>
  <c r="AL1203" i="1"/>
  <c r="AK1203" i="1"/>
  <c r="AK1219" i="1"/>
  <c r="AL1219" i="1"/>
  <c r="AN1292" i="1"/>
  <c r="AM1292" i="1"/>
  <c r="AK1292" i="1"/>
  <c r="AL1292" i="1"/>
  <c r="AL1316" i="1"/>
  <c r="AN1316" i="1"/>
  <c r="AM1316" i="1"/>
  <c r="AM1517" i="1"/>
  <c r="AN1517" i="1"/>
  <c r="AK1517" i="1"/>
  <c r="AL1517" i="1"/>
  <c r="AL2986" i="1"/>
  <c r="AL3288" i="1"/>
  <c r="AK3026" i="1"/>
  <c r="AL3050" i="1"/>
  <c r="AK3146" i="1"/>
  <c r="AN1348" i="1"/>
  <c r="AK1058" i="1"/>
  <c r="AM745" i="1"/>
  <c r="AK1074" i="1"/>
  <c r="AM737" i="1"/>
  <c r="AK1146" i="1"/>
  <c r="AL1388" i="1"/>
  <c r="AN2078" i="1"/>
  <c r="AO2078" i="1"/>
  <c r="AL1934" i="1"/>
  <c r="AL1734" i="1"/>
  <c r="AM1710" i="1"/>
  <c r="AM2348" i="1"/>
  <c r="AN2499" i="1"/>
  <c r="AN480" i="1"/>
  <c r="AM480" i="1"/>
  <c r="AK593" i="1"/>
  <c r="AL593" i="1"/>
  <c r="AK649" i="1"/>
  <c r="AN649" i="1"/>
  <c r="AO649" i="1"/>
  <c r="AM673" i="1"/>
  <c r="AK673" i="1"/>
  <c r="AL793" i="1"/>
  <c r="AM793" i="1"/>
  <c r="AK793" i="1"/>
  <c r="AN881" i="1"/>
  <c r="AO881" i="1"/>
  <c r="AL881" i="1"/>
  <c r="AK881" i="1"/>
  <c r="AM881" i="1"/>
  <c r="AL1106" i="1"/>
  <c r="AM1106" i="1"/>
  <c r="AN1106" i="1"/>
  <c r="AK1106" i="1"/>
  <c r="AM1130" i="1"/>
  <c r="AK1130" i="1"/>
  <c r="AL1130" i="1"/>
  <c r="AL1227" i="1"/>
  <c r="AN1227" i="1"/>
  <c r="AO1227" i="1"/>
  <c r="AK1227" i="1"/>
  <c r="AK1276" i="1"/>
  <c r="AM1276" i="1"/>
  <c r="AN1276" i="1"/>
  <c r="AM1300" i="1"/>
  <c r="AK1300" i="1"/>
  <c r="AM1324" i="1"/>
  <c r="AK1324" i="1"/>
  <c r="AN1324" i="1"/>
  <c r="AK1420" i="1"/>
  <c r="AN1420" i="1"/>
  <c r="AM1420" i="1"/>
  <c r="AL1420" i="1"/>
  <c r="AN3002" i="1"/>
  <c r="AO3002" i="1"/>
  <c r="AM3218" i="1"/>
  <c r="AK3280" i="1"/>
  <c r="AK3312" i="1"/>
  <c r="AM3532" i="1"/>
  <c r="AM3466" i="1"/>
  <c r="AM2954" i="1"/>
  <c r="AK3525" i="1"/>
  <c r="AM3434" i="1"/>
  <c r="AL3752" i="1"/>
  <c r="AL3034" i="1"/>
  <c r="AL3802" i="1"/>
  <c r="AM3935" i="1"/>
  <c r="AK3218" i="1"/>
  <c r="AK3389" i="1"/>
  <c r="AK3098" i="1"/>
  <c r="AL3130" i="1"/>
  <c r="AK3106" i="1"/>
  <c r="AK930" i="1"/>
  <c r="AN1050" i="1"/>
  <c r="AO1050" i="1"/>
  <c r="AL665" i="1"/>
  <c r="AN889" i="1"/>
  <c r="AL954" i="1"/>
  <c r="AM1635" i="1"/>
  <c r="AK2174" i="1"/>
  <c r="AN2832" i="1"/>
  <c r="AO2832" i="1"/>
  <c r="AN2334" i="1"/>
  <c r="AL1880" i="1"/>
  <c r="AL2698" i="1"/>
  <c r="AK2193" i="1"/>
  <c r="AM2930" i="1"/>
  <c r="AL2474" i="1"/>
  <c r="AN104" i="1"/>
  <c r="AO104" i="1"/>
  <c r="AN351" i="1"/>
  <c r="AL415" i="1"/>
  <c r="AL471" i="1"/>
  <c r="AL88" i="1"/>
  <c r="AN311" i="1"/>
  <c r="AN80" i="1"/>
  <c r="AN190" i="1"/>
  <c r="AM439" i="1"/>
  <c r="AL190" i="1"/>
  <c r="AK431" i="1"/>
  <c r="AL246" i="1"/>
  <c r="AK56" i="1"/>
  <c r="AM56" i="1"/>
  <c r="AK128" i="1"/>
  <c r="AN198" i="1"/>
  <c r="AM343" i="1"/>
  <c r="AN246" i="1"/>
  <c r="AL174" i="1"/>
  <c r="AK391" i="1"/>
  <c r="AL222" i="1"/>
  <c r="AM214" i="1"/>
  <c r="AM262" i="1"/>
  <c r="AM367" i="1"/>
  <c r="AM327" i="1"/>
  <c r="AN415" i="1"/>
  <c r="AK447" i="1"/>
  <c r="AK945" i="1"/>
  <c r="AM680" i="1"/>
  <c r="AK238" i="1"/>
  <c r="AN1331" i="1"/>
  <c r="AL896" i="1"/>
  <c r="AK439" i="1"/>
  <c r="AM1403" i="1"/>
  <c r="AN1379" i="1"/>
  <c r="AL1331" i="1"/>
  <c r="AN1299" i="1"/>
  <c r="AK1242" i="1"/>
  <c r="AM1210" i="1"/>
  <c r="AL1154" i="1"/>
  <c r="AL1097" i="1"/>
  <c r="AK1001" i="1"/>
  <c r="AN1154" i="1"/>
  <c r="AO1154" i="1"/>
  <c r="AN206" i="1"/>
  <c r="AO206" i="1"/>
  <c r="AK672" i="1"/>
  <c r="AK576" i="1"/>
  <c r="AK407" i="1"/>
  <c r="AL576" i="1"/>
  <c r="AN214" i="1"/>
  <c r="AL624" i="1"/>
  <c r="AM664" i="1"/>
  <c r="AM64" i="1"/>
  <c r="AN128" i="1"/>
  <c r="AM712" i="1"/>
  <c r="AL391" i="1"/>
  <c r="AM295" i="1"/>
  <c r="AK664" i="1"/>
  <c r="AN431" i="1"/>
  <c r="AK415" i="1"/>
  <c r="AN487" i="1"/>
  <c r="AN543" i="1"/>
  <c r="AM776" i="1"/>
  <c r="AM720" i="1"/>
  <c r="AM848" i="1"/>
  <c r="AM1001" i="1"/>
  <c r="AL600" i="1"/>
  <c r="AL880" i="1"/>
  <c r="AN760" i="1"/>
  <c r="AM447" i="1"/>
  <c r="AK295" i="1"/>
  <c r="AM864" i="1"/>
  <c r="AM792" i="1"/>
  <c r="AN712" i="1"/>
  <c r="AO712" i="1"/>
  <c r="AK977" i="1"/>
  <c r="AL592" i="1"/>
  <c r="AL271" i="1"/>
  <c r="AK1033" i="1"/>
  <c r="AL800" i="1"/>
  <c r="AN736" i="1"/>
  <c r="AL720" i="1"/>
  <c r="AM198" i="1"/>
  <c r="AL888" i="1"/>
  <c r="AK560" i="1"/>
  <c r="AM784" i="1"/>
  <c r="AL744" i="1"/>
  <c r="AM1355" i="1"/>
  <c r="AK1331" i="1"/>
  <c r="AN1291" i="1"/>
  <c r="AM1186" i="1"/>
  <c r="AM1154" i="1"/>
  <c r="AM1097" i="1"/>
  <c r="AN905" i="1"/>
  <c r="AO905" i="1"/>
  <c r="AK359" i="1"/>
  <c r="AM311" i="1"/>
  <c r="AK88" i="1"/>
  <c r="AM88" i="1"/>
  <c r="AM359" i="1"/>
  <c r="AK262" i="1"/>
  <c r="AN367" i="1"/>
  <c r="AN439" i="1"/>
  <c r="AO439" i="1"/>
  <c r="AN149" i="1"/>
  <c r="AM104" i="1"/>
  <c r="AL295" i="1"/>
  <c r="AM407" i="1"/>
  <c r="AN383" i="1"/>
  <c r="AM335" i="1"/>
  <c r="AN40" i="1"/>
  <c r="AN447" i="1"/>
  <c r="AK343" i="1"/>
  <c r="AN471" i="1"/>
  <c r="AL262" i="1"/>
  <c r="AL776" i="1"/>
  <c r="AM463" i="1"/>
  <c r="AM592" i="1"/>
  <c r="AL784" i="1"/>
  <c r="AL495" i="1"/>
  <c r="AK688" i="1"/>
  <c r="AM800" i="1"/>
  <c r="AM165" i="1"/>
  <c r="AK383" i="1"/>
  <c r="AM1025" i="1"/>
  <c r="AN222" i="1"/>
  <c r="AN784" i="1"/>
  <c r="AL1145" i="1"/>
  <c r="AL1089" i="1"/>
  <c r="AM969" i="1"/>
  <c r="AN888" i="1"/>
  <c r="AL816" i="1"/>
  <c r="AK552" i="1"/>
  <c r="AN864" i="1"/>
  <c r="AL1033" i="1"/>
  <c r="AL672" i="1"/>
  <c r="AL961" i="1"/>
  <c r="AN1226" i="1"/>
  <c r="AN1275" i="1"/>
  <c r="AM22" i="1"/>
  <c r="AN519" i="1"/>
  <c r="AO519" i="1"/>
  <c r="AK110" i="1"/>
  <c r="AN118" i="1"/>
  <c r="AN11" i="1"/>
  <c r="AL40" i="1"/>
  <c r="AM80" i="1"/>
  <c r="AL128" i="1"/>
  <c r="AK568" i="1"/>
  <c r="AM495" i="1"/>
  <c r="AL311" i="1"/>
  <c r="AM149" i="1"/>
  <c r="AM568" i="1"/>
  <c r="AM375" i="1"/>
  <c r="AL455" i="1"/>
  <c r="AN359" i="1"/>
  <c r="AL953" i="1"/>
  <c r="AK816" i="1"/>
  <c r="AM576" i="1"/>
  <c r="AN1258" i="1"/>
  <c r="AK768" i="1"/>
  <c r="AK367" i="1"/>
  <c r="AM921" i="1"/>
  <c r="AK760" i="1"/>
  <c r="AK824" i="1"/>
  <c r="AK174" i="1"/>
  <c r="AK1113" i="1"/>
  <c r="AN495" i="1"/>
  <c r="AO495" i="1"/>
  <c r="AK728" i="1"/>
  <c r="AN1234" i="1"/>
  <c r="AK1170" i="1"/>
  <c r="AN800" i="1"/>
  <c r="AO800" i="1"/>
  <c r="AL1137" i="1"/>
  <c r="AK616" i="1"/>
  <c r="AK1041" i="1"/>
  <c r="AK856" i="1"/>
  <c r="AK222" i="1"/>
  <c r="AL335" i="1"/>
  <c r="AM760" i="1"/>
  <c r="AK792" i="1"/>
  <c r="AM600" i="1"/>
  <c r="AL656" i="1"/>
  <c r="AL1379" i="1"/>
  <c r="AN1411" i="1"/>
  <c r="AK1387" i="1"/>
  <c r="AM1347" i="1"/>
  <c r="AK1307" i="1"/>
  <c r="AN1218" i="1"/>
  <c r="AL969" i="1"/>
  <c r="AM888" i="1"/>
  <c r="AN1105" i="1"/>
  <c r="AN8" i="1"/>
  <c r="AL431" i="1"/>
  <c r="AM112" i="1"/>
  <c r="AL214" i="1"/>
  <c r="AK182" i="1"/>
  <c r="AL165" i="1"/>
  <c r="AL343" i="1"/>
  <c r="AM174" i="1"/>
  <c r="AM246" i="1"/>
  <c r="AM96" i="1"/>
  <c r="AL8" i="1"/>
  <c r="AL680" i="1"/>
  <c r="AL479" i="1"/>
  <c r="AN527" i="1"/>
  <c r="AM503" i="1"/>
  <c r="AN552" i="1"/>
  <c r="AL768" i="1"/>
  <c r="AL383" i="1"/>
  <c r="AM479" i="1"/>
  <c r="AL147" i="1"/>
  <c r="AL64" i="1"/>
  <c r="AK8" i="1"/>
  <c r="AL104" i="1"/>
  <c r="AL112" i="1"/>
  <c r="AL664" i="1"/>
  <c r="AL149" i="1"/>
  <c r="AM190" i="1"/>
  <c r="AL568" i="1"/>
  <c r="AK953" i="1"/>
  <c r="AM744" i="1"/>
  <c r="AK230" i="1"/>
  <c r="AM872" i="1"/>
  <c r="AL616" i="1"/>
  <c r="AL543" i="1"/>
  <c r="AM1049" i="1"/>
  <c r="AK872" i="1"/>
  <c r="AN1009" i="1"/>
  <c r="AK463" i="1"/>
  <c r="AM1258" i="1"/>
  <c r="AM1041" i="1"/>
  <c r="AL632" i="1"/>
  <c r="AK511" i="1"/>
  <c r="AL1258" i="1"/>
  <c r="AK1017" i="1"/>
  <c r="AL704" i="1"/>
  <c r="AM824" i="1"/>
  <c r="AL584" i="1"/>
  <c r="AN64" i="1"/>
  <c r="AK351" i="1"/>
  <c r="AK165" i="1"/>
  <c r="AN112" i="1"/>
  <c r="AL80" i="1"/>
  <c r="AN680" i="1"/>
  <c r="AN816" i="1"/>
  <c r="AM688" i="1"/>
  <c r="AM391" i="1"/>
  <c r="AN896" i="1"/>
  <c r="AL1339" i="1"/>
  <c r="AK1162" i="1"/>
  <c r="AK1065" i="1"/>
  <c r="AK1194" i="1"/>
  <c r="AL1170" i="1"/>
  <c r="AK544" i="1"/>
  <c r="AN376" i="1"/>
  <c r="AM166" i="1"/>
  <c r="AK263" i="1"/>
  <c r="AK288" i="1"/>
  <c r="AN400" i="1"/>
  <c r="AM9" i="1"/>
  <c r="AK73" i="1"/>
  <c r="AN121" i="1"/>
  <c r="AK312" i="1"/>
  <c r="AM207" i="1"/>
  <c r="AN528" i="1"/>
  <c r="AK255" i="1"/>
  <c r="AM400" i="1"/>
  <c r="AK641" i="1"/>
  <c r="AM665" i="1"/>
  <c r="AM231" i="1"/>
  <c r="AN504" i="1"/>
  <c r="AN793" i="1"/>
  <c r="AL255" i="1"/>
  <c r="AM593" i="1"/>
  <c r="AL569" i="1"/>
  <c r="AN384" i="1"/>
  <c r="AM456" i="1"/>
  <c r="AL553" i="1"/>
  <c r="AK9" i="1"/>
  <c r="AL745" i="1"/>
  <c r="AM857" i="1"/>
  <c r="AK37" i="1"/>
  <c r="AL215" i="1"/>
  <c r="AL166" i="1"/>
  <c r="AN263" i="1"/>
  <c r="AM263" i="1"/>
  <c r="AL448" i="1"/>
  <c r="AM328" i="1"/>
  <c r="AL328" i="1"/>
  <c r="AM352" i="1"/>
  <c r="AL304" i="1"/>
  <c r="AL231" i="1"/>
  <c r="AM504" i="1"/>
  <c r="AK183" i="1"/>
  <c r="AM520" i="1"/>
  <c r="AL158" i="1"/>
  <c r="AN81" i="1"/>
  <c r="AK81" i="1"/>
  <c r="AM57" i="1"/>
  <c r="AN129" i="1"/>
  <c r="AO129" i="1"/>
  <c r="AK105" i="1"/>
  <c r="AN689" i="1"/>
  <c r="AL649" i="1"/>
  <c r="AM1589" i="1"/>
  <c r="AL183" i="1"/>
  <c r="AL57" i="1"/>
  <c r="AM105" i="1"/>
  <c r="AM129" i="1"/>
  <c r="AM408" i="1"/>
  <c r="AM158" i="1"/>
  <c r="AN1589" i="1"/>
  <c r="AN336" i="1"/>
  <c r="AN328" i="1"/>
  <c r="AL239" i="1"/>
  <c r="AM255" i="1"/>
  <c r="AM288" i="1"/>
  <c r="AL97" i="1"/>
  <c r="AN553" i="1"/>
  <c r="AN352" i="1"/>
  <c r="AM97" i="1"/>
  <c r="AL432" i="1"/>
  <c r="AK239" i="1"/>
  <c r="AK1589" i="1"/>
  <c r="AL480" i="1"/>
  <c r="AM312" i="1"/>
  <c r="AN424" i="1"/>
  <c r="AL617" i="1"/>
  <c r="AM424" i="1"/>
  <c r="AK280" i="1"/>
  <c r="AL280" i="1"/>
  <c r="AM641" i="1"/>
  <c r="AM569" i="1"/>
  <c r="AK697" i="1"/>
  <c r="AN57" i="1"/>
  <c r="AL25" i="1"/>
  <c r="AN673" i="1"/>
  <c r="AN231" i="1"/>
  <c r="AL105" i="1"/>
  <c r="AM577" i="1"/>
  <c r="AN865" i="1"/>
  <c r="AO865" i="1"/>
  <c r="AN954" i="1"/>
  <c r="AO954" i="1"/>
  <c r="AN166" i="1"/>
  <c r="AM215" i="1"/>
  <c r="AK504" i="1"/>
  <c r="AK384" i="1"/>
  <c r="AK352" i="1"/>
  <c r="AM376" i="1"/>
  <c r="AK553" i="1"/>
  <c r="AK577" i="1"/>
  <c r="AK480" i="1"/>
  <c r="AL408" i="1"/>
  <c r="AN432" i="1"/>
  <c r="AN312" i="1"/>
  <c r="AN73" i="1"/>
  <c r="AM183" i="1"/>
  <c r="AK745" i="1"/>
  <c r="AN697" i="1"/>
  <c r="AK336" i="1"/>
  <c r="AK158" i="1"/>
  <c r="AN215" i="1"/>
  <c r="AO215" i="1"/>
  <c r="AK528" i="1"/>
  <c r="AN408" i="1"/>
  <c r="AK448" i="1"/>
  <c r="AL376" i="1"/>
  <c r="AL384" i="1"/>
  <c r="AM625" i="1"/>
  <c r="AL336" i="1"/>
  <c r="AM649" i="1"/>
  <c r="AN577" i="1"/>
  <c r="AO577" i="1"/>
  <c r="AN456" i="1"/>
  <c r="AM73" i="1"/>
  <c r="AL81" i="1"/>
  <c r="AL129" i="1"/>
  <c r="AK97" i="1"/>
  <c r="AK713" i="1"/>
  <c r="AK938" i="1"/>
  <c r="AM239" i="1"/>
  <c r="AK400" i="1"/>
  <c r="AK304" i="1"/>
  <c r="AM280" i="1"/>
  <c r="AN304" i="1"/>
  <c r="AK424" i="1"/>
  <c r="AK49" i="1"/>
  <c r="AL49" i="1"/>
  <c r="AK121" i="1"/>
  <c r="AM49" i="1"/>
  <c r="AM697" i="1"/>
  <c r="AL192" i="1"/>
  <c r="AL1695" i="1"/>
  <c r="AN1601" i="1"/>
  <c r="AL1518" i="1"/>
  <c r="AL1458" i="1"/>
  <c r="AK1409" i="1"/>
  <c r="AM121" i="1"/>
  <c r="AN313" i="1"/>
  <c r="AN674" i="1"/>
  <c r="AO674" i="1"/>
  <c r="AM686" i="1"/>
  <c r="AL1095" i="1"/>
  <c r="AK1682" i="1"/>
  <c r="AK1719" i="1"/>
  <c r="AK1707" i="1"/>
  <c r="AM1695" i="1"/>
  <c r="AN1948" i="1"/>
  <c r="AL2043" i="1"/>
  <c r="AL1397" i="1"/>
  <c r="AL65" i="1"/>
  <c r="AM65" i="1"/>
  <c r="AK175" i="1"/>
  <c r="AN175" i="1"/>
  <c r="AM175" i="1"/>
  <c r="AL873" i="1"/>
  <c r="AM873" i="1"/>
  <c r="AK873" i="1"/>
  <c r="AN873" i="1"/>
  <c r="AO873" i="1"/>
  <c r="AK970" i="1"/>
  <c r="AM970" i="1"/>
  <c r="AL970" i="1"/>
  <c r="AN970" i="1"/>
  <c r="AN1066" i="1"/>
  <c r="AK1066" i="1"/>
  <c r="AL1066" i="1"/>
  <c r="AK1175" i="1"/>
  <c r="AN1175" i="1"/>
  <c r="AO1175" i="1"/>
  <c r="AL1296" i="1"/>
  <c r="AM1296" i="1"/>
  <c r="AN1296" i="1"/>
  <c r="AK1296" i="1"/>
  <c r="AL1549" i="1"/>
  <c r="AM1549" i="1"/>
  <c r="AN1549" i="1"/>
  <c r="AK1549" i="1"/>
  <c r="AL1644" i="1"/>
  <c r="AK1644" i="1"/>
  <c r="AM1644" i="1"/>
  <c r="AN1644" i="1"/>
  <c r="AK1798" i="1"/>
  <c r="AM1798" i="1"/>
  <c r="AK2062" i="1"/>
  <c r="AN2062" i="1"/>
  <c r="AL2062" i="1"/>
  <c r="AK2189" i="1"/>
  <c r="AM2189" i="1"/>
  <c r="AN2189" i="1"/>
  <c r="AL2189" i="1"/>
  <c r="AN2306" i="1"/>
  <c r="AM2306" i="1"/>
  <c r="AK2306" i="1"/>
  <c r="AL2306" i="1"/>
  <c r="AK2465" i="1"/>
  <c r="AL2465" i="1"/>
  <c r="AN2465" i="1"/>
  <c r="AM2465" i="1"/>
  <c r="AL2554" i="1"/>
  <c r="AN2554" i="1"/>
  <c r="AM2554" i="1"/>
  <c r="AM2658" i="1"/>
  <c r="AN2658" i="1"/>
  <c r="AK2658" i="1"/>
  <c r="AL2658" i="1"/>
  <c r="AN2754" i="1"/>
  <c r="AM2754" i="1"/>
  <c r="AK2754" i="1"/>
  <c r="AL2754" i="1"/>
  <c r="AN2864" i="1"/>
  <c r="AM2864" i="1"/>
  <c r="AL2864" i="1"/>
  <c r="AK2864" i="1"/>
  <c r="AN3006" i="1"/>
  <c r="AM3006" i="1"/>
  <c r="AL3006" i="1"/>
  <c r="AM3102" i="1"/>
  <c r="AK3102" i="1"/>
  <c r="AM3198" i="1"/>
  <c r="AK3198" i="1"/>
  <c r="AN3198" i="1"/>
  <c r="AL3198" i="1"/>
  <c r="AK3348" i="1"/>
  <c r="AL3348" i="1"/>
  <c r="AM3348" i="1"/>
  <c r="AN3348" i="1"/>
  <c r="AK3414" i="1"/>
  <c r="AM3414" i="1"/>
  <c r="AN3414" i="1"/>
  <c r="AN3542" i="1"/>
  <c r="AO3542" i="1"/>
  <c r="AK3542" i="1"/>
  <c r="AN3683" i="1"/>
  <c r="AL3683" i="1"/>
  <c r="AN3751" i="1"/>
  <c r="AL3751" i="1"/>
  <c r="AN3830" i="1"/>
  <c r="AO3830" i="1"/>
  <c r="AM3830" i="1"/>
  <c r="AK3830" i="1"/>
  <c r="AL3830" i="1"/>
  <c r="AN3945" i="1"/>
  <c r="AL3945" i="1"/>
  <c r="AK4113" i="1"/>
  <c r="AN4113" i="1"/>
  <c r="AN30" i="1"/>
  <c r="AO30" i="1"/>
  <c r="AK30" i="1"/>
  <c r="AM30" i="1"/>
  <c r="AM90" i="1"/>
  <c r="AK90" i="1"/>
  <c r="AL90" i="1"/>
  <c r="AN102" i="1"/>
  <c r="AK102" i="1"/>
  <c r="AL102" i="1"/>
  <c r="AM114" i="1"/>
  <c r="AK114" i="1"/>
  <c r="AL114" i="1"/>
  <c r="AN114" i="1"/>
  <c r="AM126" i="1"/>
  <c r="AL126" i="1"/>
  <c r="AN126" i="1"/>
  <c r="AK126" i="1"/>
  <c r="AN151" i="1"/>
  <c r="AO151" i="1"/>
  <c r="AK151" i="1"/>
  <c r="AL151" i="1"/>
  <c r="AM188" i="1"/>
  <c r="AN188" i="1"/>
  <c r="AL188" i="1"/>
  <c r="AK188" i="1"/>
  <c r="AM212" i="1"/>
  <c r="AL212" i="1"/>
  <c r="AN212" i="1"/>
  <c r="AM236" i="1"/>
  <c r="AL236" i="1"/>
  <c r="AN236" i="1"/>
  <c r="AK236" i="1"/>
  <c r="AM273" i="1"/>
  <c r="AL273" i="1"/>
  <c r="AN273" i="1"/>
  <c r="AN285" i="1"/>
  <c r="AL285" i="1"/>
  <c r="AM285" i="1"/>
  <c r="AK285" i="1"/>
  <c r="AK309" i="1"/>
  <c r="AL309" i="1"/>
  <c r="AM309" i="1"/>
  <c r="AN309" i="1"/>
  <c r="AN333" i="1"/>
  <c r="AL333" i="1"/>
  <c r="AM333" i="1"/>
  <c r="AK417" i="1"/>
  <c r="AM417" i="1"/>
  <c r="AN417" i="1"/>
  <c r="AO417" i="1"/>
  <c r="AM465" i="1"/>
  <c r="AN465" i="1"/>
  <c r="AM477" i="1"/>
  <c r="AN477" i="1"/>
  <c r="AL477" i="1"/>
  <c r="AK477" i="1"/>
  <c r="AM501" i="1"/>
  <c r="AL501" i="1"/>
  <c r="AK525" i="1"/>
  <c r="AN525" i="1"/>
  <c r="AM525" i="1"/>
  <c r="AL525" i="1"/>
  <c r="AN562" i="1"/>
  <c r="AK562" i="1"/>
  <c r="AM574" i="1"/>
  <c r="AK574" i="1"/>
  <c r="AK670" i="1"/>
  <c r="AM670" i="1"/>
  <c r="AL694" i="1"/>
  <c r="AN694" i="1"/>
  <c r="AO694" i="1"/>
  <c r="AM694" i="1"/>
  <c r="AL742" i="1"/>
  <c r="AM742" i="1"/>
  <c r="AN742" i="1"/>
  <c r="AO742" i="1"/>
  <c r="AK742" i="1"/>
  <c r="AM766" i="1"/>
  <c r="AK766" i="1"/>
  <c r="AL766" i="1"/>
  <c r="AN766" i="1"/>
  <c r="AM790" i="1"/>
  <c r="AL790" i="1"/>
  <c r="AK790" i="1"/>
  <c r="AN790" i="1"/>
  <c r="AO790" i="1"/>
  <c r="AM802" i="1"/>
  <c r="AN802" i="1"/>
  <c r="AN814" i="1"/>
  <c r="AO814" i="1"/>
  <c r="AK814" i="1"/>
  <c r="AL814" i="1"/>
  <c r="AK838" i="1"/>
  <c r="AM838" i="1"/>
  <c r="AN838" i="1"/>
  <c r="AO838" i="1"/>
  <c r="AL838" i="1"/>
  <c r="AM862" i="1"/>
  <c r="AN862" i="1"/>
  <c r="AK862" i="1"/>
  <c r="AM874" i="1"/>
  <c r="AK874" i="1"/>
  <c r="AL874" i="1"/>
  <c r="AK886" i="1"/>
  <c r="AL886" i="1"/>
  <c r="AM935" i="1"/>
  <c r="AL935" i="1"/>
  <c r="AK935" i="1"/>
  <c r="AN935" i="1"/>
  <c r="AM959" i="1"/>
  <c r="AN959" i="1"/>
  <c r="AL959" i="1"/>
  <c r="AK959" i="1"/>
  <c r="AK983" i="1"/>
  <c r="AL983" i="1"/>
  <c r="AN983" i="1"/>
  <c r="AN995" i="1"/>
  <c r="AO995" i="1"/>
  <c r="AM995" i="1"/>
  <c r="AN1007" i="1"/>
  <c r="AL1007" i="1"/>
  <c r="AK1007" i="1"/>
  <c r="AK1031" i="1"/>
  <c r="AN1031" i="1"/>
  <c r="AN1055" i="1"/>
  <c r="AL1055" i="1"/>
  <c r="AM1055" i="1"/>
  <c r="AK1055" i="1"/>
  <c r="AM1067" i="1"/>
  <c r="AN1067" i="1"/>
  <c r="AN1079" i="1"/>
  <c r="AO1079" i="1"/>
  <c r="AM1079" i="1"/>
  <c r="AM1091" i="1"/>
  <c r="AN1091" i="1"/>
  <c r="AM1103" i="1"/>
  <c r="AN1103" i="1"/>
  <c r="AK1103" i="1"/>
  <c r="AL1103" i="1"/>
  <c r="AM1115" i="1"/>
  <c r="AK1115" i="1"/>
  <c r="AN1115" i="1"/>
  <c r="AL1127" i="1"/>
  <c r="AM1127" i="1"/>
  <c r="AK1127" i="1"/>
  <c r="AN1127" i="1"/>
  <c r="AN1139" i="1"/>
  <c r="AL1139" i="1"/>
  <c r="AK1152" i="1"/>
  <c r="AN1152" i="1"/>
  <c r="AM1164" i="1"/>
  <c r="AL1164" i="1"/>
  <c r="AN1164" i="1"/>
  <c r="AN1176" i="1"/>
  <c r="AK1176" i="1"/>
  <c r="AM1200" i="1"/>
  <c r="AL1200" i="1"/>
  <c r="AN1200" i="1"/>
  <c r="AO1200" i="1"/>
  <c r="AK1200" i="1"/>
  <c r="AK1212" i="1"/>
  <c r="AL1212" i="1"/>
  <c r="AM1224" i="1"/>
  <c r="AL1224" i="1"/>
  <c r="AK1224" i="1"/>
  <c r="AN1224" i="1"/>
  <c r="AK1248" i="1"/>
  <c r="AL1248" i="1"/>
  <c r="AM1248" i="1"/>
  <c r="AM1260" i="1"/>
  <c r="AL1260" i="1"/>
  <c r="AN1273" i="1"/>
  <c r="AL1273" i="1"/>
  <c r="AL1285" i="1"/>
  <c r="AN1285" i="1"/>
  <c r="AK1285" i="1"/>
  <c r="AL1309" i="1"/>
  <c r="AK1309" i="1"/>
  <c r="AN1309" i="1"/>
  <c r="AM1309" i="1"/>
  <c r="AL1321" i="1"/>
  <c r="AK1321" i="1"/>
  <c r="AN1321" i="1"/>
  <c r="AO1321" i="1"/>
  <c r="AN1333" i="1"/>
  <c r="AK1333" i="1"/>
  <c r="AN1345" i="1"/>
  <c r="AK1345" i="1"/>
  <c r="AL1357" i="1"/>
  <c r="AK1357" i="1"/>
  <c r="AK1369" i="1"/>
  <c r="AM1369" i="1"/>
  <c r="AN1369" i="1"/>
  <c r="AK1381" i="1"/>
  <c r="AN1381" i="1"/>
  <c r="AL1381" i="1"/>
  <c r="AM1381" i="1"/>
  <c r="AK1393" i="1"/>
  <c r="AL1393" i="1"/>
  <c r="AN1417" i="1"/>
  <c r="AK1417" i="1"/>
  <c r="AL1417" i="1"/>
  <c r="AK1429" i="1"/>
  <c r="AM1429" i="1"/>
  <c r="AL1429" i="1"/>
  <c r="AL1442" i="1"/>
  <c r="AK1442" i="1"/>
  <c r="AL1454" i="1"/>
  <c r="AN1454" i="1"/>
  <c r="AK1454" i="1"/>
  <c r="AM1454" i="1"/>
  <c r="AM1466" i="1"/>
  <c r="AL1466" i="1"/>
  <c r="AN1466" i="1"/>
  <c r="AM1478" i="1"/>
  <c r="AL1478" i="1"/>
  <c r="AN1478" i="1"/>
  <c r="AN1490" i="1"/>
  <c r="AK1490" i="1"/>
  <c r="AM1490" i="1"/>
  <c r="AL1490" i="1"/>
  <c r="AN1502" i="1"/>
  <c r="AK1502" i="1"/>
  <c r="AL1502" i="1"/>
  <c r="AN1514" i="1"/>
  <c r="AL1514" i="1"/>
  <c r="AK1514" i="1"/>
  <c r="AN1526" i="1"/>
  <c r="AK1526" i="1"/>
  <c r="AL1526" i="1"/>
  <c r="AN1550" i="1"/>
  <c r="AL1550" i="1"/>
  <c r="AM1562" i="1"/>
  <c r="AN1562" i="1"/>
  <c r="AO1562" i="1"/>
  <c r="AN1574" i="1"/>
  <c r="AM1574" i="1"/>
  <c r="AM1619" i="1"/>
  <c r="AL1619" i="1"/>
  <c r="AK1619" i="1"/>
  <c r="AN1619" i="1"/>
  <c r="AK1625" i="1"/>
  <c r="AM1625" i="1"/>
  <c r="AL1625" i="1"/>
  <c r="AN1625" i="1"/>
  <c r="AK1643" i="1"/>
  <c r="AN1643" i="1"/>
  <c r="AL1643" i="1"/>
  <c r="AK1678" i="1"/>
  <c r="AL1678" i="1"/>
  <c r="AM1678" i="1"/>
  <c r="AK1666" i="1"/>
  <c r="AL1666" i="1"/>
  <c r="AK1690" i="1"/>
  <c r="AL1690" i="1"/>
  <c r="AM1715" i="1"/>
  <c r="AL1715" i="1"/>
  <c r="AK1715" i="1"/>
  <c r="AN1725" i="1"/>
  <c r="AO1725" i="1"/>
  <c r="AK1725" i="1"/>
  <c r="AL1725" i="1"/>
  <c r="AK1738" i="1"/>
  <c r="AM1738" i="1"/>
  <c r="AK1749" i="1"/>
  <c r="AM1749" i="1"/>
  <c r="AK1775" i="1"/>
  <c r="AN1775" i="1"/>
  <c r="AK1787" i="1"/>
  <c r="AN1787" i="1"/>
  <c r="AL1799" i="1"/>
  <c r="AN1799" i="1"/>
  <c r="AM1811" i="1"/>
  <c r="AN1811" i="1"/>
  <c r="AL1811" i="1"/>
  <c r="AK1823" i="1"/>
  <c r="AN1823" i="1"/>
  <c r="AK1835" i="1"/>
  <c r="AL1835" i="1"/>
  <c r="AN1869" i="1"/>
  <c r="AM1869" i="1"/>
  <c r="AN1895" i="1"/>
  <c r="AM1895" i="1"/>
  <c r="AL1907" i="1"/>
  <c r="AN1907" i="1"/>
  <c r="AK1944" i="1"/>
  <c r="AN1944" i="1"/>
  <c r="AM1944" i="1"/>
  <c r="AL1944" i="1"/>
  <c r="AL1967" i="1"/>
  <c r="AK1967" i="1"/>
  <c r="AK1978" i="1"/>
  <c r="AL1978" i="1"/>
  <c r="AN1978" i="1"/>
  <c r="AM1978" i="1"/>
  <c r="AK1992" i="1"/>
  <c r="AL1992" i="1"/>
  <c r="AN1992" i="1"/>
  <c r="AM2008" i="1"/>
  <c r="AK2008" i="1"/>
  <c r="AN2008" i="1"/>
  <c r="AL2008" i="1"/>
  <c r="AL2014" i="1"/>
  <c r="AM2014" i="1"/>
  <c r="AK2022" i="1"/>
  <c r="AM2022" i="1"/>
  <c r="AL2022" i="1"/>
  <c r="AK2039" i="1"/>
  <c r="AL2039" i="1"/>
  <c r="AN2051" i="1"/>
  <c r="AO2051" i="1"/>
  <c r="AL2051" i="1"/>
  <c r="AM2051" i="1"/>
  <c r="AK2051" i="1"/>
  <c r="AN2071" i="1"/>
  <c r="AK2071" i="1"/>
  <c r="AM2071" i="1"/>
  <c r="AL2097" i="1"/>
  <c r="AN2097" i="1"/>
  <c r="AK368" i="1"/>
  <c r="AM368" i="1"/>
  <c r="AL488" i="1"/>
  <c r="AK488" i="1"/>
  <c r="AM488" i="1"/>
  <c r="AM597" i="1"/>
  <c r="AL597" i="1"/>
  <c r="AM681" i="1"/>
  <c r="AN681" i="1"/>
  <c r="AO681" i="1"/>
  <c r="AK681" i="1"/>
  <c r="AL777" i="1"/>
  <c r="AN777" i="1"/>
  <c r="AM777" i="1"/>
  <c r="AK777" i="1"/>
  <c r="AK885" i="1"/>
  <c r="AM885" i="1"/>
  <c r="AN885" i="1"/>
  <c r="AK994" i="1"/>
  <c r="AM994" i="1"/>
  <c r="AL1114" i="1"/>
  <c r="AM1114" i="1"/>
  <c r="AK1187" i="1"/>
  <c r="AN1187" i="1"/>
  <c r="AO1187" i="1"/>
  <c r="AN1308" i="1"/>
  <c r="AO1308" i="1"/>
  <c r="AM1308" i="1"/>
  <c r="AK1308" i="1"/>
  <c r="AL1308" i="1"/>
  <c r="AL1368" i="1"/>
  <c r="AN1368" i="1"/>
  <c r="AK1368" i="1"/>
  <c r="AL1489" i="1"/>
  <c r="AK1489" i="1"/>
  <c r="AN1489" i="1"/>
  <c r="AN1608" i="1"/>
  <c r="AL1608" i="1"/>
  <c r="AM1608" i="1"/>
  <c r="AK1608" i="1"/>
  <c r="AM1726" i="1"/>
  <c r="AN1726" i="1"/>
  <c r="AM2015" i="1"/>
  <c r="AN2015" i="1"/>
  <c r="AK2015" i="1"/>
  <c r="AN2133" i="1"/>
  <c r="AL2133" i="1"/>
  <c r="AM2133" i="1"/>
  <c r="AK2133" i="1"/>
  <c r="AN2245" i="1"/>
  <c r="AK2245" i="1"/>
  <c r="AL2245" i="1"/>
  <c r="AM2382" i="1"/>
  <c r="AN2382" i="1"/>
  <c r="AL2382" i="1"/>
  <c r="AK2382" i="1"/>
  <c r="AM2490" i="1"/>
  <c r="AN2490" i="1"/>
  <c r="AK2490" i="1"/>
  <c r="AL2490" i="1"/>
  <c r="AK2597" i="1"/>
  <c r="AM2597" i="1"/>
  <c r="AL2597" i="1"/>
  <c r="AN2597" i="1"/>
  <c r="AO2597" i="1"/>
  <c r="AL2719" i="1"/>
  <c r="AM2719" i="1"/>
  <c r="AK2719" i="1"/>
  <c r="AL2848" i="1"/>
  <c r="AN2848" i="1"/>
  <c r="AM2848" i="1"/>
  <c r="AK2848" i="1"/>
  <c r="AK2943" i="1"/>
  <c r="AM2943" i="1"/>
  <c r="AL2943" i="1"/>
  <c r="AM3162" i="1"/>
  <c r="AL3162" i="1"/>
  <c r="AK3162" i="1"/>
  <c r="AN3162" i="1"/>
  <c r="AO3162" i="1"/>
  <c r="AL3264" i="1"/>
  <c r="AN3264" i="1"/>
  <c r="AM3264" i="1"/>
  <c r="AK3264" i="1"/>
  <c r="AN3385" i="1"/>
  <c r="AO3385" i="1"/>
  <c r="AK3385" i="1"/>
  <c r="AK3498" i="1"/>
  <c r="AN3498" i="1"/>
  <c r="AM3498" i="1"/>
  <c r="AL3498" i="1"/>
  <c r="AL3588" i="1"/>
  <c r="AM3588" i="1"/>
  <c r="AN3744" i="1"/>
  <c r="AM3744" i="1"/>
  <c r="AL3880" i="1"/>
  <c r="AN3880" i="1"/>
  <c r="AK3880" i="1"/>
  <c r="AM3880" i="1"/>
  <c r="AK4032" i="1"/>
  <c r="AM3751" i="1"/>
  <c r="AK3744" i="1"/>
  <c r="AK705" i="1"/>
  <c r="AL54" i="1"/>
  <c r="AN54" i="1"/>
  <c r="AO54" i="1"/>
  <c r="AK54" i="1"/>
  <c r="AN381" i="1"/>
  <c r="AM381" i="1"/>
  <c r="AL381" i="1"/>
  <c r="AM3462" i="1"/>
  <c r="AM3366" i="1"/>
  <c r="AM3528" i="1"/>
  <c r="AL3510" i="1"/>
  <c r="AK3030" i="1"/>
  <c r="AK3701" i="1"/>
  <c r="AL3958" i="1"/>
  <c r="AK536" i="1"/>
  <c r="AM102" i="1"/>
  <c r="AN994" i="1"/>
  <c r="AK646" i="1"/>
  <c r="AM730" i="1"/>
  <c r="AL1749" i="1"/>
  <c r="AN284" i="1"/>
  <c r="AL284" i="1"/>
  <c r="AM284" i="1"/>
  <c r="AK404" i="1"/>
  <c r="AL404" i="1"/>
  <c r="AM404" i="1"/>
  <c r="AN404" i="1"/>
  <c r="AM705" i="1"/>
  <c r="AL705" i="1"/>
  <c r="AL1090" i="1"/>
  <c r="AM1090" i="1"/>
  <c r="AK1090" i="1"/>
  <c r="AN1090" i="1"/>
  <c r="AK1163" i="1"/>
  <c r="AN1163" i="1"/>
  <c r="AO1163" i="1"/>
  <c r="AL1247" i="1"/>
  <c r="AN1247" i="1"/>
  <c r="AM1247" i="1"/>
  <c r="AK1247" i="1"/>
  <c r="AM1344" i="1"/>
  <c r="AK1344" i="1"/>
  <c r="AK1416" i="1"/>
  <c r="AM1416" i="1"/>
  <c r="AL1416" i="1"/>
  <c r="AN1416" i="1"/>
  <c r="AM1537" i="1"/>
  <c r="AL1537" i="1"/>
  <c r="AN1537" i="1"/>
  <c r="AN1654" i="1"/>
  <c r="AL1654" i="1"/>
  <c r="AM1654" i="1"/>
  <c r="AK1654" i="1"/>
  <c r="AK1846" i="1"/>
  <c r="AM1846" i="1"/>
  <c r="AK1957" i="1"/>
  <c r="AM1957" i="1"/>
  <c r="AN1957" i="1"/>
  <c r="AM2089" i="1"/>
  <c r="AK2089" i="1"/>
  <c r="AN2089" i="1"/>
  <c r="AO2089" i="1"/>
  <c r="AL2089" i="1"/>
  <c r="AN2182" i="1"/>
  <c r="AM2182" i="1"/>
  <c r="AL2440" i="1"/>
  <c r="AM2440" i="1"/>
  <c r="AK2440" i="1"/>
  <c r="AL2542" i="1"/>
  <c r="AK2542" i="1"/>
  <c r="AL2646" i="1"/>
  <c r="AM2646" i="1"/>
  <c r="AN2646" i="1"/>
  <c r="AO2646" i="1"/>
  <c r="AN2766" i="1"/>
  <c r="AK2766" i="1"/>
  <c r="AM2766" i="1"/>
  <c r="AN2874" i="1"/>
  <c r="AO2874" i="1"/>
  <c r="AM2874" i="1"/>
  <c r="AL2874" i="1"/>
  <c r="AK2982" i="1"/>
  <c r="AN2982" i="1"/>
  <c r="AM2982" i="1"/>
  <c r="AL2982" i="1"/>
  <c r="AM3090" i="1"/>
  <c r="AK3090" i="1"/>
  <c r="AL3090" i="1"/>
  <c r="AM3186" i="1"/>
  <c r="AL3186" i="1"/>
  <c r="AK3186" i="1"/>
  <c r="AL3240" i="1"/>
  <c r="AM3240" i="1"/>
  <c r="AN3240" i="1"/>
  <c r="AM3450" i="1"/>
  <c r="AK3450" i="1"/>
  <c r="AL3450" i="1"/>
  <c r="AN3450" i="1"/>
  <c r="AM3595" i="1"/>
  <c r="AN3595" i="1"/>
  <c r="AL3595" i="1"/>
  <c r="AL3687" i="1"/>
  <c r="AN3687" i="1"/>
  <c r="AK3687" i="1"/>
  <c r="AM3784" i="1"/>
  <c r="AK3784" i="1"/>
  <c r="AL3784" i="1"/>
  <c r="AK3924" i="1"/>
  <c r="AN3924" i="1"/>
  <c r="AM3924" i="1"/>
  <c r="AN405" i="1"/>
  <c r="AL405" i="1"/>
  <c r="AN4032" i="1"/>
  <c r="AO4032" i="1"/>
  <c r="AM3644" i="1"/>
  <c r="AK3595" i="1"/>
  <c r="AM3758" i="1"/>
  <c r="AN3951" i="1"/>
  <c r="AK3588" i="1"/>
  <c r="AL1175" i="1"/>
  <c r="AL994" i="1"/>
  <c r="AM1187" i="1"/>
  <c r="AM1442" i="1"/>
  <c r="AK1273" i="1"/>
  <c r="AM1152" i="1"/>
  <c r="AK694" i="1"/>
  <c r="AL646" i="1"/>
  <c r="AL2766" i="1"/>
  <c r="AK235" i="1"/>
  <c r="AN235" i="1"/>
  <c r="AL235" i="1"/>
  <c r="AN356" i="1"/>
  <c r="AM356" i="1"/>
  <c r="AL356" i="1"/>
  <c r="AK476" i="1"/>
  <c r="AN476" i="1"/>
  <c r="AO476" i="1"/>
  <c r="AM476" i="1"/>
  <c r="AL476" i="1"/>
  <c r="AK585" i="1"/>
  <c r="AN585" i="1"/>
  <c r="AL585" i="1"/>
  <c r="AL693" i="1"/>
  <c r="AM693" i="1"/>
  <c r="AL813" i="1"/>
  <c r="AM813" i="1"/>
  <c r="AK813" i="1"/>
  <c r="AN813" i="1"/>
  <c r="AO813" i="1"/>
  <c r="AK1199" i="1"/>
  <c r="AL1199" i="1"/>
  <c r="AN1453" i="1"/>
  <c r="AM1453" i="1"/>
  <c r="AL1453" i="1"/>
  <c r="AK1453" i="1"/>
  <c r="AM1561" i="1"/>
  <c r="AL1561" i="1"/>
  <c r="AN1561" i="1"/>
  <c r="AM1660" i="1"/>
  <c r="AK1660" i="1"/>
  <c r="AL1660" i="1"/>
  <c r="AL1774" i="1"/>
  <c r="AN1774" i="1"/>
  <c r="AN1894" i="1"/>
  <c r="AK1894" i="1"/>
  <c r="AK2012" i="1"/>
  <c r="AN2012" i="1"/>
  <c r="AL2012" i="1"/>
  <c r="AK2118" i="1"/>
  <c r="AL2118" i="1"/>
  <c r="AK2234" i="1"/>
  <c r="AN2234" i="1"/>
  <c r="AN2350" i="1"/>
  <c r="AK2350" i="1"/>
  <c r="AL2350" i="1"/>
  <c r="AM2350" i="1"/>
  <c r="AN2478" i="1"/>
  <c r="AO2478" i="1"/>
  <c r="AL2478" i="1"/>
  <c r="AK2478" i="1"/>
  <c r="AM2478" i="1"/>
  <c r="AL2583" i="1"/>
  <c r="AK2583" i="1"/>
  <c r="AM2583" i="1"/>
  <c r="AN2583" i="1"/>
  <c r="AM2701" i="1"/>
  <c r="AK2701" i="1"/>
  <c r="AL2701" i="1"/>
  <c r="AN2701" i="1"/>
  <c r="AO2701" i="1"/>
  <c r="AN2826" i="1"/>
  <c r="AM2826" i="1"/>
  <c r="AK2826" i="1"/>
  <c r="AK2958" i="1"/>
  <c r="AN2958" i="1"/>
  <c r="AL3066" i="1"/>
  <c r="AK3066" i="1"/>
  <c r="AK3261" i="1"/>
  <c r="AL3261" i="1"/>
  <c r="AN3261" i="1"/>
  <c r="AM3261" i="1"/>
  <c r="AK3438" i="1"/>
  <c r="AL3438" i="1"/>
  <c r="AM3438" i="1"/>
  <c r="AM3761" i="1"/>
  <c r="AL3761" i="1"/>
  <c r="AN3761" i="1"/>
  <c r="AO3761" i="1"/>
  <c r="AM3841" i="1"/>
  <c r="AL3841" i="1"/>
  <c r="AN3972" i="1"/>
  <c r="AO3972" i="1"/>
  <c r="AM3972" i="1"/>
  <c r="AM4057" i="1"/>
  <c r="AN4057" i="1"/>
  <c r="AK4057" i="1"/>
  <c r="AL4057" i="1"/>
  <c r="AK4130" i="1"/>
  <c r="AM4130" i="1"/>
  <c r="AL4130" i="1"/>
  <c r="AL4040" i="1"/>
  <c r="AM6" i="1"/>
  <c r="AK6" i="1"/>
  <c r="AN6" i="1"/>
  <c r="AL6" i="1"/>
  <c r="AL4048" i="1"/>
  <c r="AM4032" i="1"/>
  <c r="AM3945" i="1"/>
  <c r="AM3687" i="1"/>
  <c r="AM3717" i="1"/>
  <c r="AL3758" i="1"/>
  <c r="AM3951" i="1"/>
  <c r="AN3588" i="1"/>
  <c r="AK3126" i="1"/>
  <c r="AM1368" i="1"/>
  <c r="AM1175" i="1"/>
  <c r="AK669" i="1"/>
  <c r="AK284" i="1"/>
  <c r="AL30" i="1"/>
  <c r="AL681" i="1"/>
  <c r="AN488" i="1"/>
  <c r="AM1066" i="1"/>
  <c r="AK405" i="1"/>
  <c r="AM1273" i="1"/>
  <c r="AL1152" i="1"/>
  <c r="AM1031" i="1"/>
  <c r="AK718" i="1"/>
  <c r="AN670" i="1"/>
  <c r="AO670" i="1"/>
  <c r="AM1823" i="1"/>
  <c r="AN53" i="1"/>
  <c r="AM53" i="1"/>
  <c r="AM150" i="1"/>
  <c r="AN150" i="1"/>
  <c r="AM259" i="1"/>
  <c r="AL259" i="1"/>
  <c r="AK259" i="1"/>
  <c r="AN259" i="1"/>
  <c r="AL524" i="1"/>
  <c r="AN524" i="1"/>
  <c r="AK524" i="1"/>
  <c r="AK621" i="1"/>
  <c r="AM621" i="1"/>
  <c r="AN621" i="1"/>
  <c r="AN825" i="1"/>
  <c r="AL825" i="1"/>
  <c r="AK825" i="1"/>
  <c r="AM1006" i="1"/>
  <c r="AN1006" i="1"/>
  <c r="AK1006" i="1"/>
  <c r="AM1126" i="1"/>
  <c r="AK1126" i="1"/>
  <c r="AM1573" i="1"/>
  <c r="AN1573" i="1"/>
  <c r="AK1689" i="1"/>
  <c r="AN1689" i="1"/>
  <c r="AO1689" i="1"/>
  <c r="AM1689" i="1"/>
  <c r="AK1759" i="1"/>
  <c r="AN1759" i="1"/>
  <c r="AO1759" i="1"/>
  <c r="AL1759" i="1"/>
  <c r="AM1759" i="1"/>
  <c r="AL1870" i="1"/>
  <c r="AM1870" i="1"/>
  <c r="AK1870" i="1"/>
  <c r="AN1993" i="1"/>
  <c r="AL1993" i="1"/>
  <c r="AK1993" i="1"/>
  <c r="AK2104" i="1"/>
  <c r="AN2104" i="1"/>
  <c r="AO2104" i="1"/>
  <c r="AM2104" i="1"/>
  <c r="AL2104" i="1"/>
  <c r="AN2218" i="1"/>
  <c r="AL2218" i="1"/>
  <c r="AK2218" i="1"/>
  <c r="AM2218" i="1"/>
  <c r="AL2326" i="1"/>
  <c r="AM2326" i="1"/>
  <c r="AM2473" i="1"/>
  <c r="AL2473" i="1"/>
  <c r="AL2566" i="1"/>
  <c r="AK2566" i="1"/>
  <c r="AM2669" i="1"/>
  <c r="AL2669" i="1"/>
  <c r="AK2669" i="1"/>
  <c r="AN2669" i="1"/>
  <c r="AK2790" i="1"/>
  <c r="AL2790" i="1"/>
  <c r="AM2790" i="1"/>
  <c r="AL2895" i="1"/>
  <c r="AM2895" i="1"/>
  <c r="AK2895" i="1"/>
  <c r="AM2994" i="1"/>
  <c r="AL2994" i="1"/>
  <c r="AN2994" i="1"/>
  <c r="AK2994" i="1"/>
  <c r="AM3138" i="1"/>
  <c r="AL3138" i="1"/>
  <c r="AN3138" i="1"/>
  <c r="AO3138" i="1"/>
  <c r="AN3340" i="1"/>
  <c r="AM3340" i="1"/>
  <c r="AL3340" i="1"/>
  <c r="AN3366" i="1"/>
  <c r="AO3366" i="1"/>
  <c r="AL3366" i="1"/>
  <c r="AL3630" i="1"/>
  <c r="AN3630" i="1"/>
  <c r="AK3630" i="1"/>
  <c r="AM3853" i="1"/>
  <c r="AK3853" i="1"/>
  <c r="AN3853" i="1"/>
  <c r="AN3102" i="1"/>
  <c r="AN4048" i="1"/>
  <c r="AK3972" i="1"/>
  <c r="AK3006" i="1"/>
  <c r="AL3924" i="1"/>
  <c r="AN3713" i="1"/>
  <c r="AL1006" i="1"/>
  <c r="AN66" i="1"/>
  <c r="AO66" i="1"/>
  <c r="AN693" i="1"/>
  <c r="AM1223" i="1"/>
  <c r="AL765" i="1"/>
  <c r="AM669" i="1"/>
  <c r="AM66" i="1"/>
  <c r="AL368" i="1"/>
  <c r="AM825" i="1"/>
  <c r="AM54" i="1"/>
  <c r="AM223" i="1"/>
  <c r="AM453" i="1"/>
  <c r="AL1297" i="1"/>
  <c r="AL1031" i="1"/>
  <c r="AM814" i="1"/>
  <c r="AM718" i="1"/>
  <c r="AL670" i="1"/>
  <c r="AM405" i="1"/>
  <c r="AN2440" i="1"/>
  <c r="AM211" i="1"/>
  <c r="AN211" i="1"/>
  <c r="AL308" i="1"/>
  <c r="AM308" i="1"/>
  <c r="AK308" i="1"/>
  <c r="AM380" i="1"/>
  <c r="AK380" i="1"/>
  <c r="AN380" i="1"/>
  <c r="AN500" i="1"/>
  <c r="AK500" i="1"/>
  <c r="AN789" i="1"/>
  <c r="AM789" i="1"/>
  <c r="AK789" i="1"/>
  <c r="AN1018" i="1"/>
  <c r="AL1018" i="1"/>
  <c r="AK1018" i="1"/>
  <c r="AM1018" i="1"/>
  <c r="AN1151" i="1"/>
  <c r="AK1151" i="1"/>
  <c r="AM1151" i="1"/>
  <c r="AL1272" i="1"/>
  <c r="AM1272" i="1"/>
  <c r="AK1272" i="1"/>
  <c r="AN1272" i="1"/>
  <c r="AM1525" i="1"/>
  <c r="AK1525" i="1"/>
  <c r="AN1525" i="1"/>
  <c r="AL1525" i="1"/>
  <c r="AL1626" i="1"/>
  <c r="AN1626" i="1"/>
  <c r="AK1626" i="1"/>
  <c r="AM1739" i="1"/>
  <c r="AK1739" i="1"/>
  <c r="AL1739" i="1"/>
  <c r="AM1822" i="1"/>
  <c r="AK1822" i="1"/>
  <c r="AL1945" i="1"/>
  <c r="AK1945" i="1"/>
  <c r="AN2038" i="1"/>
  <c r="AK2038" i="1"/>
  <c r="AM2038" i="1"/>
  <c r="AL2159" i="1"/>
  <c r="AN2159" i="1"/>
  <c r="AM2159" i="1"/>
  <c r="AM2285" i="1"/>
  <c r="AL2285" i="1"/>
  <c r="AN2285" i="1"/>
  <c r="AO2285" i="1"/>
  <c r="AM2417" i="1"/>
  <c r="AN2417" i="1"/>
  <c r="AO2417" i="1"/>
  <c r="AK2497" i="1"/>
  <c r="AN2497" i="1"/>
  <c r="AK2610" i="1"/>
  <c r="AM2610" i="1"/>
  <c r="AL2610" i="1"/>
  <c r="AM2730" i="1"/>
  <c r="AL2730" i="1"/>
  <c r="AK2730" i="1"/>
  <c r="AN2730" i="1"/>
  <c r="AL2852" i="1"/>
  <c r="AK2852" i="1"/>
  <c r="AM2852" i="1"/>
  <c r="AM2970" i="1"/>
  <c r="AN2970" i="1"/>
  <c r="AO2970" i="1"/>
  <c r="AM3210" i="1"/>
  <c r="AK3210" i="1"/>
  <c r="AL3210" i="1"/>
  <c r="AN3210" i="1"/>
  <c r="AN3302" i="1"/>
  <c r="AK3302" i="1"/>
  <c r="AN3474" i="1"/>
  <c r="AM3474" i="1"/>
  <c r="AN3916" i="1"/>
  <c r="AL3916" i="1"/>
  <c r="AK3965" i="1"/>
  <c r="AM3965" i="1"/>
  <c r="AK4090" i="1"/>
  <c r="AN4090" i="1"/>
  <c r="AL3972" i="1"/>
  <c r="AM3510" i="1"/>
  <c r="AK3240" i="1"/>
  <c r="AN4130" i="1"/>
  <c r="AK18" i="1"/>
  <c r="AM18" i="1"/>
  <c r="AN4019" i="1"/>
  <c r="AL4019" i="1"/>
  <c r="AK3945" i="1"/>
  <c r="AM3630" i="1"/>
  <c r="AM4083" i="1"/>
  <c r="AL4070" i="1"/>
  <c r="AK3992" i="1"/>
  <c r="AK4040" i="1"/>
  <c r="AK3951" i="1"/>
  <c r="AL3816" i="1"/>
  <c r="AN3701" i="1"/>
  <c r="AM3542" i="1"/>
  <c r="AM3426" i="1"/>
  <c r="AL3102" i="1"/>
  <c r="AL500" i="1"/>
  <c r="AL1223" i="1"/>
  <c r="AK765" i="1"/>
  <c r="AK66" i="1"/>
  <c r="AK440" i="1"/>
  <c r="AN1393" i="1"/>
  <c r="AN598" i="1"/>
  <c r="AO598" i="1"/>
  <c r="AK1297" i="1"/>
  <c r="AK1079" i="1"/>
  <c r="AL862" i="1"/>
  <c r="AL718" i="1"/>
  <c r="AL453" i="1"/>
  <c r="AN1260" i="1"/>
  <c r="AL29" i="1"/>
  <c r="AM29" i="1"/>
  <c r="AK332" i="1"/>
  <c r="AL332" i="1"/>
  <c r="AK452" i="1"/>
  <c r="AN452" i="1"/>
  <c r="AM561" i="1"/>
  <c r="AL561" i="1"/>
  <c r="AN717" i="1"/>
  <c r="AL717" i="1"/>
  <c r="AM717" i="1"/>
  <c r="AK837" i="1"/>
  <c r="AN837" i="1"/>
  <c r="AL1332" i="1"/>
  <c r="AN1332" i="1"/>
  <c r="AK1332" i="1"/>
  <c r="AN1465" i="1"/>
  <c r="AO1465" i="1"/>
  <c r="AL1465" i="1"/>
  <c r="AL1596" i="1"/>
  <c r="AM1596" i="1"/>
  <c r="AK1596" i="1"/>
  <c r="AL1714" i="1"/>
  <c r="AN1714" i="1"/>
  <c r="AK1714" i="1"/>
  <c r="AM1714" i="1"/>
  <c r="AN1810" i="1"/>
  <c r="AM1810" i="1"/>
  <c r="AK1810" i="1"/>
  <c r="AL1810" i="1"/>
  <c r="AN1930" i="1"/>
  <c r="AM1930" i="1"/>
  <c r="AL1930" i="1"/>
  <c r="AK1930" i="1"/>
  <c r="AK2070" i="1"/>
  <c r="AM2070" i="1"/>
  <c r="AM2205" i="1"/>
  <c r="AL2205" i="1"/>
  <c r="AK2338" i="1"/>
  <c r="AM2338" i="1"/>
  <c r="AN2338" i="1"/>
  <c r="AK2370" i="1"/>
  <c r="AN2370" i="1"/>
  <c r="AM2370" i="1"/>
  <c r="AM2634" i="1"/>
  <c r="AL2634" i="1"/>
  <c r="AK2634" i="1"/>
  <c r="AK2778" i="1"/>
  <c r="AN2778" i="1"/>
  <c r="AO2778" i="1"/>
  <c r="AK2922" i="1"/>
  <c r="AM2922" i="1"/>
  <c r="AN2922" i="1"/>
  <c r="AO2922" i="1"/>
  <c r="AL2922" i="1"/>
  <c r="AM3042" i="1"/>
  <c r="AN3042" i="1"/>
  <c r="AK3042" i="1"/>
  <c r="AM3174" i="1"/>
  <c r="AN3174" i="1"/>
  <c r="AK3174" i="1"/>
  <c r="AK3318" i="1"/>
  <c r="AM3318" i="1"/>
  <c r="AL3318" i="1"/>
  <c r="AN3318" i="1"/>
  <c r="AM3399" i="1"/>
  <c r="AL3399" i="1"/>
  <c r="AM3792" i="1"/>
  <c r="AK3792" i="1"/>
  <c r="AN3792" i="1"/>
  <c r="AL3792" i="1"/>
  <c r="AM3979" i="1"/>
  <c r="AK3979" i="1"/>
  <c r="AK4122" i="1"/>
  <c r="AL4122" i="1"/>
  <c r="AL4113" i="1"/>
  <c r="AN3841" i="1"/>
  <c r="AL3827" i="1"/>
  <c r="AM3701" i="1"/>
  <c r="AN3784" i="1"/>
  <c r="AO3784" i="1"/>
  <c r="AK3528" i="1"/>
  <c r="AL3528" i="1"/>
  <c r="AN3426" i="1"/>
  <c r="AO3426" i="1"/>
  <c r="AM3302" i="1"/>
  <c r="AL3253" i="1"/>
  <c r="AN3253" i="1"/>
  <c r="AO3253" i="1"/>
  <c r="AL3853" i="1"/>
  <c r="AK3474" i="1"/>
  <c r="AL3126" i="1"/>
  <c r="AN3090" i="1"/>
  <c r="AO3090" i="1"/>
  <c r="AM765" i="1"/>
  <c r="AK356" i="1"/>
  <c r="AN1223" i="1"/>
  <c r="AO1223" i="1"/>
  <c r="AL1187" i="1"/>
  <c r="AM801" i="1"/>
  <c r="AN1297" i="1"/>
  <c r="AL1176" i="1"/>
  <c r="AL1079" i="1"/>
  <c r="AN453" i="1"/>
  <c r="AM1212" i="1"/>
  <c r="AL1188" i="1"/>
  <c r="AK1164" i="1"/>
  <c r="AL1574" i="1"/>
  <c r="AL2338" i="1"/>
  <c r="AM1703" i="1"/>
  <c r="AK549" i="1"/>
  <c r="AL549" i="1"/>
  <c r="AM549" i="1"/>
  <c r="AN549" i="1"/>
  <c r="AN633" i="1"/>
  <c r="AL633" i="1"/>
  <c r="AK741" i="1"/>
  <c r="AN741" i="1"/>
  <c r="AK1138" i="1"/>
  <c r="AM1138" i="1"/>
  <c r="AL1138" i="1"/>
  <c r="AN1138" i="1"/>
  <c r="AK1259" i="1"/>
  <c r="AN1259" i="1"/>
  <c r="AL1259" i="1"/>
  <c r="AM1259" i="1"/>
  <c r="AM1513" i="1"/>
  <c r="AL1513" i="1"/>
  <c r="AL1618" i="1"/>
  <c r="AK1618" i="1"/>
  <c r="AM1618" i="1"/>
  <c r="AN1618" i="1"/>
  <c r="AK1750" i="1"/>
  <c r="AL1750" i="1"/>
  <c r="AN1834" i="1"/>
  <c r="AL1834" i="1"/>
  <c r="AK1834" i="1"/>
  <c r="AK1918" i="1"/>
  <c r="AN1918" i="1"/>
  <c r="AO1918" i="1"/>
  <c r="AL2050" i="1"/>
  <c r="AM2050" i="1"/>
  <c r="AK2050" i="1"/>
  <c r="AN2050" i="1"/>
  <c r="AL2170" i="1"/>
  <c r="AN2170" i="1"/>
  <c r="AK2170" i="1"/>
  <c r="AM2170" i="1"/>
  <c r="AL2278" i="1"/>
  <c r="AK2278" i="1"/>
  <c r="AN2423" i="1"/>
  <c r="AO2423" i="1"/>
  <c r="AM2423" i="1"/>
  <c r="AL2423" i="1"/>
  <c r="AL2505" i="1"/>
  <c r="AM2505" i="1"/>
  <c r="AN2505" i="1"/>
  <c r="AN2622" i="1"/>
  <c r="AK2622" i="1"/>
  <c r="AM2622" i="1"/>
  <c r="AL2622" i="1"/>
  <c r="AM2738" i="1"/>
  <c r="AN2738" i="1"/>
  <c r="AN2886" i="1"/>
  <c r="AL2886" i="1"/>
  <c r="AM2886" i="1"/>
  <c r="AN3018" i="1"/>
  <c r="AM3018" i="1"/>
  <c r="AK3018" i="1"/>
  <c r="AM3114" i="1"/>
  <c r="AK3114" i="1"/>
  <c r="AN3114" i="1"/>
  <c r="AL3114" i="1"/>
  <c r="AK3222" i="1"/>
  <c r="AL3222" i="1"/>
  <c r="AN3222" i="1"/>
  <c r="AM3222" i="1"/>
  <c r="AM3325" i="1"/>
  <c r="AL3325" i="1"/>
  <c r="AK3325" i="1"/>
  <c r="AN3325" i="1"/>
  <c r="AL3462" i="1"/>
  <c r="AK3462" i="1"/>
  <c r="AK3555" i="1"/>
  <c r="AN3555" i="1"/>
  <c r="AM3555" i="1"/>
  <c r="AN3724" i="1"/>
  <c r="AL3724" i="1"/>
  <c r="AL3775" i="1"/>
  <c r="AN3775" i="1"/>
  <c r="AM3775" i="1"/>
  <c r="AL3644" i="1"/>
  <c r="AL3414" i="1"/>
  <c r="AL3965" i="1"/>
  <c r="AK2970" i="1"/>
  <c r="AM4122" i="1"/>
  <c r="AN2943" i="1"/>
  <c r="AO2943" i="1"/>
  <c r="AM4040" i="1"/>
  <c r="AN4107" i="1"/>
  <c r="AN4070" i="1"/>
  <c r="AM4107" i="1"/>
  <c r="AK4070" i="1"/>
  <c r="AK3827" i="1"/>
  <c r="AK3724" i="1"/>
  <c r="AN3758" i="1"/>
  <c r="AK3426" i="1"/>
  <c r="AM3683" i="1"/>
  <c r="AM3253" i="1"/>
  <c r="AL53" i="1"/>
  <c r="AM332" i="1"/>
  <c r="AL837" i="1"/>
  <c r="AL1573" i="1"/>
  <c r="AM633" i="1"/>
  <c r="AM911" i="1"/>
  <c r="AK260" i="1"/>
  <c r="AK1658" i="1"/>
  <c r="AL1775" i="1"/>
  <c r="AK428" i="1"/>
  <c r="AM428" i="1"/>
  <c r="AM536" i="1"/>
  <c r="AN536" i="1"/>
  <c r="AM645" i="1"/>
  <c r="AK645" i="1"/>
  <c r="AK753" i="1"/>
  <c r="AL753" i="1"/>
  <c r="AM753" i="1"/>
  <c r="AN849" i="1"/>
  <c r="AL849" i="1"/>
  <c r="AM934" i="1"/>
  <c r="AK934" i="1"/>
  <c r="AN934" i="1"/>
  <c r="AK1054" i="1"/>
  <c r="AM1054" i="1"/>
  <c r="AM1501" i="1"/>
  <c r="AL1501" i="1"/>
  <c r="AN1501" i="1"/>
  <c r="AL1786" i="1"/>
  <c r="AK1786" i="1"/>
  <c r="AM1786" i="1"/>
  <c r="AK1876" i="1"/>
  <c r="AN1876" i="1"/>
  <c r="AM1876" i="1"/>
  <c r="AN1980" i="1"/>
  <c r="AK1980" i="1"/>
  <c r="AN2102" i="1"/>
  <c r="AM2102" i="1"/>
  <c r="AL2385" i="1"/>
  <c r="AM2385" i="1"/>
  <c r="AN2694" i="1"/>
  <c r="AM2694" i="1"/>
  <c r="AL2694" i="1"/>
  <c r="AK2694" i="1"/>
  <c r="AL2802" i="1"/>
  <c r="AK2802" i="1"/>
  <c r="AN2802" i="1"/>
  <c r="AM2802" i="1"/>
  <c r="AK2913" i="1"/>
  <c r="AM2913" i="1"/>
  <c r="AN2913" i="1"/>
  <c r="AL2913" i="1"/>
  <c r="AN3030" i="1"/>
  <c r="AO3030" i="1"/>
  <c r="AL3030" i="1"/>
  <c r="AM3150" i="1"/>
  <c r="AL3150" i="1"/>
  <c r="AK3150" i="1"/>
  <c r="AN3150" i="1"/>
  <c r="AM3306" i="1"/>
  <c r="AN3306" i="1"/>
  <c r="AO3306" i="1"/>
  <c r="AL3306" i="1"/>
  <c r="AK3306" i="1"/>
  <c r="AK3383" i="1"/>
  <c r="AM3383" i="1"/>
  <c r="AN3383" i="1"/>
  <c r="AN3488" i="1"/>
  <c r="AK3488" i="1"/>
  <c r="AM3488" i="1"/>
  <c r="AL3488" i="1"/>
  <c r="AN3605" i="1"/>
  <c r="AL3605" i="1"/>
  <c r="AM3605" i="1"/>
  <c r="AK3605" i="1"/>
  <c r="AK3713" i="1"/>
  <c r="AM3713" i="1"/>
  <c r="AL3779" i="1"/>
  <c r="AN3779" i="1"/>
  <c r="AM3779" i="1"/>
  <c r="AK3875" i="1"/>
  <c r="AM3875" i="1"/>
  <c r="AN3875" i="1"/>
  <c r="AO3875" i="1"/>
  <c r="AM3937" i="1"/>
  <c r="AL3937" i="1"/>
  <c r="AN3937" i="1"/>
  <c r="AK3937" i="1"/>
  <c r="AK4006" i="1"/>
  <c r="AM4006" i="1"/>
  <c r="AL4006" i="1"/>
  <c r="AN4067" i="1"/>
  <c r="AK4067" i="1"/>
  <c r="AL4067" i="1"/>
  <c r="AM4067" i="1"/>
  <c r="AL3744" i="1"/>
  <c r="AL3875" i="1"/>
  <c r="AL42" i="1"/>
  <c r="AM42" i="1"/>
  <c r="AK42" i="1"/>
  <c r="AN42" i="1"/>
  <c r="AM429" i="1"/>
  <c r="AN429" i="1"/>
  <c r="AK429" i="1"/>
  <c r="AL429" i="1"/>
  <c r="AN3979" i="1"/>
  <c r="AM4113" i="1"/>
  <c r="AL4107" i="1"/>
  <c r="AN3958" i="1"/>
  <c r="AK3841" i="1"/>
  <c r="AN3827" i="1"/>
  <c r="AK3510" i="1"/>
  <c r="AK3399" i="1"/>
  <c r="AM3066" i="1"/>
  <c r="AL3385" i="1"/>
  <c r="AK3683" i="1"/>
  <c r="AN3126" i="1"/>
  <c r="AN669" i="1"/>
  <c r="AM837" i="1"/>
  <c r="AN561" i="1"/>
  <c r="AK633" i="1"/>
  <c r="AK911" i="1"/>
  <c r="AN550" i="1"/>
  <c r="AL706" i="1"/>
  <c r="AL162" i="1"/>
  <c r="AM162" i="1"/>
  <c r="AN272" i="1"/>
  <c r="AL272" i="1"/>
  <c r="AN392" i="1"/>
  <c r="AL392" i="1"/>
  <c r="AM392" i="1"/>
  <c r="AL512" i="1"/>
  <c r="AK512" i="1"/>
  <c r="AM657" i="1"/>
  <c r="AN657" i="1"/>
  <c r="AK657" i="1"/>
  <c r="AL657" i="1"/>
  <c r="AN1211" i="1"/>
  <c r="AL1211" i="1"/>
  <c r="AK1211" i="1"/>
  <c r="AN1320" i="1"/>
  <c r="AK1320" i="1"/>
  <c r="AL1477" i="1"/>
  <c r="AM1477" i="1"/>
  <c r="AK2023" i="1"/>
  <c r="AL2023" i="1"/>
  <c r="AN2023" i="1"/>
  <c r="AM2023" i="1"/>
  <c r="AM2140" i="1"/>
  <c r="AL2140" i="1"/>
  <c r="AN2140" i="1"/>
  <c r="AK2140" i="1"/>
  <c r="AN2266" i="1"/>
  <c r="AM2266" i="1"/>
  <c r="AK2266" i="1"/>
  <c r="AL2266" i="1"/>
  <c r="AM2406" i="1"/>
  <c r="AN2406" i="1"/>
  <c r="AK2406" i="1"/>
  <c r="AK2532" i="1"/>
  <c r="AN2532" i="1"/>
  <c r="AL2532" i="1"/>
  <c r="AK2685" i="1"/>
  <c r="AL2685" i="1"/>
  <c r="AN2685" i="1"/>
  <c r="AN2814" i="1"/>
  <c r="AO2814" i="1"/>
  <c r="AK2814" i="1"/>
  <c r="AL2814" i="1"/>
  <c r="AM2814" i="1"/>
  <c r="AN2932" i="1"/>
  <c r="AK2932" i="1"/>
  <c r="AL2932" i="1"/>
  <c r="AK3078" i="1"/>
  <c r="AM3078" i="1"/>
  <c r="AN3078" i="1"/>
  <c r="AM3284" i="1"/>
  <c r="AK3284" i="1"/>
  <c r="AL3284" i="1"/>
  <c r="AN3284" i="1"/>
  <c r="AN3717" i="1"/>
  <c r="AK3717" i="1"/>
  <c r="AM3816" i="1"/>
  <c r="AK3816" i="1"/>
  <c r="AK3999" i="1"/>
  <c r="AL3999" i="1"/>
  <c r="AN3999" i="1"/>
  <c r="AM2542" i="1"/>
  <c r="AK357" i="1"/>
  <c r="AL357" i="1"/>
  <c r="AM4019" i="1"/>
  <c r="AL4083" i="1"/>
  <c r="AK3916" i="1"/>
  <c r="AK3958" i="1"/>
  <c r="AK3761" i="1"/>
  <c r="AM3385" i="1"/>
  <c r="AM3724" i="1"/>
  <c r="AN4006" i="1"/>
  <c r="AN3066" i="1"/>
  <c r="AL3302" i="1"/>
  <c r="AK3138" i="1"/>
  <c r="AN90" i="1"/>
  <c r="AM1320" i="1"/>
  <c r="AL428" i="1"/>
  <c r="AM1356" i="1"/>
  <c r="AM585" i="1"/>
  <c r="AL1369" i="1"/>
  <c r="AK333" i="1"/>
  <c r="AL911" i="1"/>
  <c r="AM550" i="1"/>
  <c r="AL417" i="1"/>
  <c r="AM1750" i="1"/>
  <c r="AM2932" i="1"/>
  <c r="AK2101" i="1"/>
  <c r="AL2101" i="1"/>
  <c r="AK2123" i="1"/>
  <c r="AM2123" i="1"/>
  <c r="AL2123" i="1"/>
  <c r="AN2123" i="1"/>
  <c r="AO2123" i="1"/>
  <c r="AK2132" i="1"/>
  <c r="AM2132" i="1"/>
  <c r="AL2132" i="1"/>
  <c r="AM2158" i="1"/>
  <c r="AN2158" i="1"/>
  <c r="AL2158" i="1"/>
  <c r="AN2171" i="1"/>
  <c r="AK2171" i="1"/>
  <c r="AL2171" i="1"/>
  <c r="AM2183" i="1"/>
  <c r="AK2183" i="1"/>
  <c r="AL2188" i="1"/>
  <c r="AN2188" i="1"/>
  <c r="AM2188" i="1"/>
  <c r="AK2204" i="1"/>
  <c r="AM2204" i="1"/>
  <c r="AL2217" i="1"/>
  <c r="AK2217" i="1"/>
  <c r="AK2233" i="1"/>
  <c r="AM2233" i="1"/>
  <c r="AL2244" i="1"/>
  <c r="AM2244" i="1"/>
  <c r="AK2244" i="1"/>
  <c r="AM2255" i="1"/>
  <c r="AL2255" i="1"/>
  <c r="AM2267" i="1"/>
  <c r="AL2267" i="1"/>
  <c r="AK2267" i="1"/>
  <c r="AL2279" i="1"/>
  <c r="AM2279" i="1"/>
  <c r="AK2279" i="1"/>
  <c r="AK2297" i="1"/>
  <c r="AM2297" i="1"/>
  <c r="AL2297" i="1"/>
  <c r="AL2305" i="1"/>
  <c r="AK2305" i="1"/>
  <c r="AM2305" i="1"/>
  <c r="AN2305" i="1"/>
  <c r="AK2315" i="1"/>
  <c r="AN2315" i="1"/>
  <c r="AL2315" i="1"/>
  <c r="AM2341" i="1"/>
  <c r="AK2341" i="1"/>
  <c r="AL2341" i="1"/>
  <c r="AM2351" i="1"/>
  <c r="AN2351" i="1"/>
  <c r="AL2381" i="1"/>
  <c r="AM2381" i="1"/>
  <c r="AN2381" i="1"/>
  <c r="AK2395" i="1"/>
  <c r="AM2395" i="1"/>
  <c r="AM2407" i="1"/>
  <c r="AK2407" i="1"/>
  <c r="AN2422" i="1"/>
  <c r="AK2422" i="1"/>
  <c r="AK2438" i="1"/>
  <c r="AL2438" i="1"/>
  <c r="AN2438" i="1"/>
  <c r="AM2438" i="1"/>
  <c r="AM2439" i="1"/>
  <c r="AL2439" i="1"/>
  <c r="AN2464" i="1"/>
  <c r="AL2464" i="1"/>
  <c r="AN2472" i="1"/>
  <c r="AK2472" i="1"/>
  <c r="AM2472" i="1"/>
  <c r="AL2479" i="1"/>
  <c r="AM2479" i="1"/>
  <c r="AL2491" i="1"/>
  <c r="AM2491" i="1"/>
  <c r="AL2371" i="1"/>
  <c r="AM2371" i="1"/>
  <c r="AK2371" i="1"/>
  <c r="AL2496" i="1"/>
  <c r="AK2496" i="1"/>
  <c r="AN2496" i="1"/>
  <c r="AM2496" i="1"/>
  <c r="AK2504" i="1"/>
  <c r="AM2504" i="1"/>
  <c r="AL2531" i="1"/>
  <c r="AN2531" i="1"/>
  <c r="AM2531" i="1"/>
  <c r="AL2543" i="1"/>
  <c r="AN2543" i="1"/>
  <c r="AM2543" i="1"/>
  <c r="AN2555" i="1"/>
  <c r="AK2555" i="1"/>
  <c r="AM2555" i="1"/>
  <c r="AK2567" i="1"/>
  <c r="AL2567" i="1"/>
  <c r="AM2567" i="1"/>
  <c r="AL2594" i="1"/>
  <c r="AN2594" i="1"/>
  <c r="AM2594" i="1"/>
  <c r="AK2594" i="1"/>
  <c r="AK2582" i="1"/>
  <c r="AM2582" i="1"/>
  <c r="AN2582" i="1"/>
  <c r="AM2596" i="1"/>
  <c r="AN2596" i="1"/>
  <c r="AL2596" i="1"/>
  <c r="AK2596" i="1"/>
  <c r="AK2609" i="1"/>
  <c r="AN2609" i="1"/>
  <c r="AM2623" i="1"/>
  <c r="AK2623" i="1"/>
  <c r="AN2635" i="1"/>
  <c r="AO2635" i="1"/>
  <c r="AL2635" i="1"/>
  <c r="AL2647" i="1"/>
  <c r="AN2647" i="1"/>
  <c r="AM2647" i="1"/>
  <c r="AK2647" i="1"/>
  <c r="AK2668" i="1"/>
  <c r="AM2668" i="1"/>
  <c r="AL2668" i="1"/>
  <c r="AN2668" i="1"/>
  <c r="AO2668" i="1"/>
  <c r="AL2684" i="1"/>
  <c r="AM2684" i="1"/>
  <c r="AK2684" i="1"/>
  <c r="AN2695" i="1"/>
  <c r="AM2695" i="1"/>
  <c r="AK2695" i="1"/>
  <c r="AL2695" i="1"/>
  <c r="AN2710" i="1"/>
  <c r="AM2710" i="1"/>
  <c r="AN2718" i="1"/>
  <c r="AK2718" i="1"/>
  <c r="AM2718" i="1"/>
  <c r="AL2718" i="1"/>
  <c r="AN2729" i="1"/>
  <c r="AM2729" i="1"/>
  <c r="AK2737" i="1"/>
  <c r="AN2737" i="1"/>
  <c r="AL2755" i="1"/>
  <c r="AK2755" i="1"/>
  <c r="AM2779" i="1"/>
  <c r="AL2779" i="1"/>
  <c r="AK2791" i="1"/>
  <c r="AL2791" i="1"/>
  <c r="AM2803" i="1"/>
  <c r="AK2803" i="1"/>
  <c r="AL2803" i="1"/>
  <c r="AL2815" i="1"/>
  <c r="AK2815" i="1"/>
  <c r="AM2815" i="1"/>
  <c r="AK2827" i="1"/>
  <c r="AL2827" i="1"/>
  <c r="AM2827" i="1"/>
  <c r="AN2827" i="1"/>
  <c r="AL2847" i="1"/>
  <c r="AN2847" i="1"/>
  <c r="AM2847" i="1"/>
  <c r="AN2851" i="1"/>
  <c r="AM2851" i="1"/>
  <c r="AK2851" i="1"/>
  <c r="AL2851" i="1"/>
  <c r="AL2863" i="1"/>
  <c r="AM2863" i="1"/>
  <c r="AN2863" i="1"/>
  <c r="AK2887" i="1"/>
  <c r="AM2887" i="1"/>
  <c r="AM2902" i="1"/>
  <c r="AK2902" i="1"/>
  <c r="AL2902" i="1"/>
  <c r="AK2931" i="1"/>
  <c r="AM2931" i="1"/>
  <c r="AN2931" i="1"/>
  <c r="AO2931" i="1"/>
  <c r="AL2931" i="1"/>
  <c r="AM2942" i="1"/>
  <c r="AK2942" i="1"/>
  <c r="AL2942" i="1"/>
  <c r="AN2491" i="1"/>
  <c r="AO2491" i="1"/>
  <c r="AK2479" i="1"/>
  <c r="AK2863" i="1"/>
  <c r="AN2684" i="1"/>
  <c r="AL2555" i="1"/>
  <c r="AK2381" i="1"/>
  <c r="AK127" i="1"/>
  <c r="AN127" i="1"/>
  <c r="AL286" i="1"/>
  <c r="AN286" i="1"/>
  <c r="AK286" i="1"/>
  <c r="AM286" i="1"/>
  <c r="AN310" i="1"/>
  <c r="AK310" i="1"/>
  <c r="AN430" i="1"/>
  <c r="AO430" i="1"/>
  <c r="AM430" i="1"/>
  <c r="AL454" i="1"/>
  <c r="AM454" i="1"/>
  <c r="AK502" i="1"/>
  <c r="AN502" i="1"/>
  <c r="AK551" i="1"/>
  <c r="AL551" i="1"/>
  <c r="AN575" i="1"/>
  <c r="AK575" i="1"/>
  <c r="AM575" i="1"/>
  <c r="AL575" i="1"/>
  <c r="AM635" i="1"/>
  <c r="AK635" i="1"/>
  <c r="AN635" i="1"/>
  <c r="AL647" i="1"/>
  <c r="AM647" i="1"/>
  <c r="AL671" i="1"/>
  <c r="AM671" i="1"/>
  <c r="AN671" i="1"/>
  <c r="AK695" i="1"/>
  <c r="AM695" i="1"/>
  <c r="AK743" i="1"/>
  <c r="AL743" i="1"/>
  <c r="AM743" i="1"/>
  <c r="AL767" i="1"/>
  <c r="AK767" i="1"/>
  <c r="AM767" i="1"/>
  <c r="AN791" i="1"/>
  <c r="AM791" i="1"/>
  <c r="AK791" i="1"/>
  <c r="AM815" i="1"/>
  <c r="AK815" i="1"/>
  <c r="AN815" i="1"/>
  <c r="AK851" i="1"/>
  <c r="AL851" i="1"/>
  <c r="AM863" i="1"/>
  <c r="AL863" i="1"/>
  <c r="AN863" i="1"/>
  <c r="AN887" i="1"/>
  <c r="AL887" i="1"/>
  <c r="AK887" i="1"/>
  <c r="AK912" i="1"/>
  <c r="AL912" i="1"/>
  <c r="AN936" i="1"/>
  <c r="AO936" i="1"/>
  <c r="AL936" i="1"/>
  <c r="AM936" i="1"/>
  <c r="AK936" i="1"/>
  <c r="AL960" i="1"/>
  <c r="AM960" i="1"/>
  <c r="AL984" i="1"/>
  <c r="AM984" i="1"/>
  <c r="AN984" i="1"/>
  <c r="AN1008" i="1"/>
  <c r="AM1008" i="1"/>
  <c r="AM3091" i="1"/>
  <c r="AM3384" i="1"/>
  <c r="AM2101" i="1"/>
  <c r="AK2464" i="1"/>
  <c r="AN2103" i="1"/>
  <c r="AO2103" i="1"/>
  <c r="AM3139" i="1"/>
  <c r="AN2279" i="1"/>
  <c r="AO2279" i="1"/>
  <c r="AN2233" i="1"/>
  <c r="AN2297" i="1"/>
  <c r="AL2729" i="1"/>
  <c r="AM3175" i="1"/>
  <c r="AK3067" i="1"/>
  <c r="AL55" i="1"/>
  <c r="AM2171" i="1"/>
  <c r="AL2407" i="1"/>
  <c r="AM2635" i="1"/>
  <c r="AK2729" i="1"/>
  <c r="AN2887" i="1"/>
  <c r="AL2422" i="1"/>
  <c r="AM2983" i="1"/>
  <c r="AK2983" i="1"/>
  <c r="AN3151" i="1"/>
  <c r="AM3079" i="1"/>
  <c r="AK237" i="1"/>
  <c r="AL2351" i="1"/>
  <c r="AN3187" i="1"/>
  <c r="AN7" i="1"/>
  <c r="AM127" i="1"/>
  <c r="AN2942" i="1"/>
  <c r="AO2942" i="1"/>
  <c r="AM2737" i="1"/>
  <c r="AL3103" i="1"/>
  <c r="AN55" i="1"/>
  <c r="AL2737" i="1"/>
  <c r="AN2815" i="1"/>
  <c r="AO2815" i="1"/>
  <c r="AN2567" i="1"/>
  <c r="AO2567" i="1"/>
  <c r="AK2847" i="1"/>
  <c r="AN3067" i="1"/>
  <c r="AM103" i="1"/>
  <c r="AK2635" i="1"/>
  <c r="AK2255" i="1"/>
  <c r="AN2923" i="1"/>
  <c r="AN2791" i="1"/>
  <c r="AN3223" i="1"/>
  <c r="AN3103" i="1"/>
  <c r="AL3175" i="1"/>
  <c r="AM3151" i="1"/>
  <c r="AL189" i="1"/>
  <c r="AM177" i="1"/>
  <c r="AN2244" i="1"/>
  <c r="AL2887" i="1"/>
  <c r="AK1382" i="1"/>
  <c r="AK1358" i="1"/>
  <c r="AK1153" i="1"/>
  <c r="AK1491" i="1"/>
  <c r="AN1551" i="1"/>
  <c r="AM1274" i="1"/>
  <c r="AM1716" i="1"/>
  <c r="AL1080" i="1"/>
  <c r="AN1677" i="1"/>
  <c r="AN1874" i="1"/>
  <c r="AO1874" i="1"/>
  <c r="AK2139" i="1"/>
  <c r="AM1776" i="1"/>
  <c r="AL1788" i="1"/>
  <c r="AK1955" i="1"/>
  <c r="AM2184" i="1"/>
  <c r="AL1370" i="1"/>
  <c r="AK1201" i="1"/>
  <c r="AL1310" i="1"/>
  <c r="AN1358" i="1"/>
  <c r="AM1298" i="1"/>
  <c r="AM1491" i="1"/>
  <c r="AK1503" i="1"/>
  <c r="AK1467" i="1"/>
  <c r="AM1737" i="1"/>
  <c r="AK2117" i="1"/>
  <c r="AN2075" i="1"/>
  <c r="AK1776" i="1"/>
  <c r="AK2184" i="1"/>
  <c r="AL1201" i="1"/>
  <c r="AK1824" i="1"/>
  <c r="AN1575" i="1"/>
  <c r="AN1491" i="1"/>
  <c r="AK1539" i="1"/>
  <c r="AL1032" i="1"/>
  <c r="AL1153" i="1"/>
  <c r="AL1274" i="1"/>
  <c r="AM1032" i="1"/>
  <c r="AL1225" i="1"/>
  <c r="AN1932" i="1"/>
  <c r="AL1920" i="1"/>
  <c r="AN1322" i="1"/>
  <c r="AM4453" i="1"/>
  <c r="AM1598" i="1"/>
  <c r="AL1455" i="1"/>
  <c r="AN1128" i="1"/>
  <c r="AO1128" i="1"/>
  <c r="AM1479" i="1"/>
  <c r="AN1370" i="1"/>
  <c r="AO1370" i="1"/>
  <c r="AM1623" i="1"/>
  <c r="AL1322" i="1"/>
  <c r="AN1691" i="1"/>
  <c r="AK2157" i="1"/>
  <c r="AL2054" i="1"/>
  <c r="AL2040" i="1"/>
  <c r="AM1868" i="1"/>
  <c r="AL1857" i="1"/>
  <c r="AL2005" i="1"/>
  <c r="AN1968" i="1"/>
  <c r="AM1920" i="1"/>
  <c r="AM2328" i="1"/>
  <c r="AL1623" i="1"/>
  <c r="AK1322" i="1"/>
  <c r="AK1249" i="1"/>
  <c r="AK1681" i="1"/>
  <c r="AN1056" i="1"/>
  <c r="AM1515" i="1"/>
  <c r="AM1225" i="1"/>
  <c r="AK2124" i="1"/>
  <c r="AN2184" i="1"/>
  <c r="AN1908" i="1"/>
  <c r="AO1908" i="1"/>
  <c r="AK1837" i="1"/>
  <c r="AM1691" i="1"/>
  <c r="AN1868" i="1"/>
  <c r="AO1868" i="1"/>
  <c r="AN1857" i="1"/>
  <c r="AM2304" i="1"/>
  <c r="AN2352" i="1"/>
  <c r="AK2280" i="1"/>
  <c r="AM2372" i="1"/>
  <c r="AL2448" i="1"/>
  <c r="AK1104" i="1"/>
  <c r="AK1479" i="1"/>
  <c r="AK1443" i="1"/>
  <c r="AN1467" i="1"/>
  <c r="AL1249" i="1"/>
  <c r="AK1874" i="1"/>
  <c r="AK1274" i="1"/>
  <c r="AL1418" i="1"/>
  <c r="AK2296" i="1"/>
  <c r="AL2124" i="1"/>
  <c r="AK1991" i="1"/>
  <c r="AL2064" i="1"/>
  <c r="AM1908" i="1"/>
  <c r="AM1837" i="1"/>
  <c r="AL2304" i="1"/>
  <c r="AM2139" i="1"/>
  <c r="AK1857" i="1"/>
  <c r="AM2352" i="1"/>
  <c r="AN2280" i="1"/>
  <c r="AL2340" i="1"/>
  <c r="AL2117" i="1"/>
  <c r="AN2530" i="1"/>
  <c r="AO2530" i="1"/>
  <c r="AL1824" i="1"/>
  <c r="AN2096" i="1"/>
  <c r="AL1104" i="1"/>
  <c r="AM2804" i="1"/>
  <c r="AK1598" i="1"/>
  <c r="AN1104" i="1"/>
  <c r="AN1443" i="1"/>
  <c r="AL1298" i="1"/>
  <c r="AK1515" i="1"/>
  <c r="AM1728" i="1"/>
  <c r="AM1261" i="1"/>
  <c r="AM1177" i="1"/>
  <c r="AL1943" i="1"/>
  <c r="AL1776" i="1"/>
  <c r="AL2624" i="1"/>
  <c r="AK2005" i="1"/>
  <c r="AM2096" i="1"/>
  <c r="AK2028" i="1"/>
  <c r="AL2595" i="1"/>
  <c r="AK1563" i="1"/>
  <c r="AK1056" i="1"/>
  <c r="AK1310" i="1"/>
  <c r="AK1032" i="1"/>
  <c r="AM1249" i="1"/>
  <c r="AL1443" i="1"/>
  <c r="AL1551" i="1"/>
  <c r="AM1286" i="1"/>
  <c r="AK1455" i="1"/>
  <c r="AM1677" i="1"/>
  <c r="AL1515" i="1"/>
  <c r="AM2296" i="1"/>
  <c r="AK2421" i="1"/>
  <c r="AN2243" i="1"/>
  <c r="AK1977" i="1"/>
  <c r="AK2243" i="1"/>
  <c r="AN2117" i="1"/>
  <c r="AL1896" i="1"/>
  <c r="AN1681" i="1"/>
  <c r="AM2593" i="1"/>
  <c r="AM1943" i="1"/>
  <c r="AN1728" i="1"/>
  <c r="AO1728" i="1"/>
  <c r="AK2624" i="1"/>
  <c r="AK2328" i="1"/>
  <c r="AK2187" i="1"/>
  <c r="AM1955" i="1"/>
  <c r="AL2075" i="1"/>
  <c r="AN2728" i="1"/>
  <c r="AO2728" i="1"/>
  <c r="AN2100" i="1"/>
  <c r="AK2756" i="1"/>
  <c r="AL2683" i="1"/>
  <c r="AN2804" i="1"/>
  <c r="AL1467" i="1"/>
  <c r="AM41" i="1"/>
  <c r="AN41" i="1"/>
  <c r="AN113" i="1"/>
  <c r="AO113" i="1"/>
  <c r="AM113" i="1"/>
  <c r="AN247" i="1"/>
  <c r="AK247" i="1"/>
  <c r="AK296" i="1"/>
  <c r="AN296" i="1"/>
  <c r="AN320" i="1"/>
  <c r="AK320" i="1"/>
  <c r="AN416" i="1"/>
  <c r="AL416" i="1"/>
  <c r="AN440" i="1"/>
  <c r="AL440" i="1"/>
  <c r="AN464" i="1"/>
  <c r="AK464" i="1"/>
  <c r="AK573" i="1"/>
  <c r="AL573" i="1"/>
  <c r="AK597" i="1"/>
  <c r="AN597" i="1"/>
  <c r="AK609" i="1"/>
  <c r="AM609" i="1"/>
  <c r="AL609" i="1"/>
  <c r="AL729" i="1"/>
  <c r="AN729" i="1"/>
  <c r="AO729" i="1"/>
  <c r="AK729" i="1"/>
  <c r="AM729" i="1"/>
  <c r="AN801" i="1"/>
  <c r="AL801" i="1"/>
  <c r="AM897" i="1"/>
  <c r="AN897" i="1"/>
  <c r="AN910" i="1"/>
  <c r="AK910" i="1"/>
  <c r="AN922" i="1"/>
  <c r="AK922" i="1"/>
  <c r="AK946" i="1"/>
  <c r="AM946" i="1"/>
  <c r="AN946" i="1"/>
  <c r="AO946" i="1"/>
  <c r="AL958" i="1"/>
  <c r="AK958" i="1"/>
  <c r="AM982" i="1"/>
  <c r="AL982" i="1"/>
  <c r="AL1030" i="1"/>
  <c r="AN1030" i="1"/>
  <c r="AL1042" i="1"/>
  <c r="AK1042" i="1"/>
  <c r="AK1078" i="1"/>
  <c r="AM1078" i="1"/>
  <c r="AN1078" i="1"/>
  <c r="AM1102" i="1"/>
  <c r="AK1102" i="1"/>
  <c r="AN1114" i="1"/>
  <c r="AK1114" i="1"/>
  <c r="AN1199" i="1"/>
  <c r="AM1199" i="1"/>
  <c r="AK1356" i="1"/>
  <c r="AL1356" i="1"/>
  <c r="AL1404" i="1"/>
  <c r="AK1404" i="1"/>
  <c r="AN18" i="1"/>
  <c r="AL18" i="1"/>
  <c r="AL163" i="1"/>
  <c r="AM163" i="1"/>
  <c r="AN176" i="1"/>
  <c r="AK176" i="1"/>
  <c r="AM200" i="1"/>
  <c r="AN200" i="1"/>
  <c r="AL200" i="1"/>
  <c r="AM224" i="1"/>
  <c r="AN224" i="1"/>
  <c r="AO224" i="1"/>
  <c r="AM248" i="1"/>
  <c r="AN248" i="1"/>
  <c r="AL260" i="1"/>
  <c r="AM260" i="1"/>
  <c r="AL297" i="1"/>
  <c r="AM297" i="1"/>
  <c r="AN297" i="1"/>
  <c r="AN321" i="1"/>
  <c r="AK321" i="1"/>
  <c r="AL321" i="1"/>
  <c r="AL345" i="1"/>
  <c r="AN345" i="1"/>
  <c r="AM345" i="1"/>
  <c r="AN369" i="1"/>
  <c r="AL369" i="1"/>
  <c r="AM369" i="1"/>
  <c r="AM393" i="1"/>
  <c r="AK393" i="1"/>
  <c r="AM489" i="1"/>
  <c r="AN489" i="1"/>
  <c r="AK501" i="1"/>
  <c r="AN501" i="1"/>
  <c r="AO501" i="1"/>
  <c r="AL574" i="1"/>
  <c r="AN574" i="1"/>
  <c r="AK586" i="1"/>
  <c r="AM586" i="1"/>
  <c r="AM598" i="1"/>
  <c r="AL598" i="1"/>
  <c r="AN886" i="1"/>
  <c r="AM886" i="1"/>
  <c r="AL199" i="1"/>
  <c r="AK416" i="1"/>
  <c r="AN368" i="1"/>
  <c r="AK693" i="1"/>
  <c r="AN1042" i="1"/>
  <c r="AO1042" i="1"/>
  <c r="AN958" i="1"/>
  <c r="AO958" i="1"/>
  <c r="AL910" i="1"/>
  <c r="AK861" i="1"/>
  <c r="AM861" i="1"/>
  <c r="AN65" i="1"/>
  <c r="AL452" i="1"/>
  <c r="AK211" i="1"/>
  <c r="AN573" i="1"/>
  <c r="AM321" i="1"/>
  <c r="AK273" i="1"/>
  <c r="AM910" i="1"/>
  <c r="AL150" i="1"/>
  <c r="AK113" i="1"/>
  <c r="AK248" i="1"/>
  <c r="AL248" i="1"/>
  <c r="AK272" i="1"/>
  <c r="AL89" i="1"/>
  <c r="AL113" i="1"/>
  <c r="AN89" i="1"/>
  <c r="AM524" i="1"/>
  <c r="AK41" i="1"/>
  <c r="AL741" i="1"/>
  <c r="AL296" i="1"/>
  <c r="AN308" i="1"/>
  <c r="AK982" i="1"/>
  <c r="AL861" i="1"/>
  <c r="AK150" i="1"/>
  <c r="AM247" i="1"/>
  <c r="AK199" i="1"/>
  <c r="AM320" i="1"/>
  <c r="AL247" i="1"/>
  <c r="AK65" i="1"/>
  <c r="AM849" i="1"/>
  <c r="AK224" i="1"/>
  <c r="AM1030" i="1"/>
  <c r="AM89" i="1"/>
  <c r="AM296" i="1"/>
  <c r="AM235" i="1"/>
  <c r="AN512" i="1"/>
  <c r="AL175" i="1"/>
  <c r="AL464" i="1"/>
  <c r="AK163" i="1"/>
  <c r="AL41" i="1"/>
  <c r="AN753" i="1"/>
  <c r="AM272" i="1"/>
  <c r="AL1894" i="1"/>
  <c r="AL1823" i="1"/>
  <c r="AN1738" i="1"/>
  <c r="AK1931" i="1"/>
  <c r="AM1526" i="1"/>
  <c r="AM1514" i="1"/>
  <c r="AK1907" i="1"/>
  <c r="AL1919" i="1"/>
  <c r="AM1775" i="1"/>
  <c r="AL1738" i="1"/>
  <c r="AN2852" i="1"/>
  <c r="AN2895" i="1"/>
  <c r="AO2895" i="1"/>
  <c r="AL1895" i="1"/>
  <c r="AK1574" i="1"/>
  <c r="AK2254" i="1"/>
  <c r="AK2182" i="1"/>
  <c r="AL2234" i="1"/>
  <c r="AK1895" i="1"/>
  <c r="AM2778" i="1"/>
  <c r="AK2159" i="1"/>
  <c r="AK1966" i="1"/>
  <c r="AM1894" i="1"/>
  <c r="AM1321" i="1"/>
  <c r="AN1660" i="1"/>
  <c r="AO1660" i="1"/>
  <c r="AM1966" i="1"/>
  <c r="AN1967" i="1"/>
  <c r="AK1260" i="1"/>
  <c r="AM1285" i="1"/>
  <c r="AM1333" i="1"/>
  <c r="AN947" i="1"/>
  <c r="AN1477" i="1"/>
  <c r="AL1846" i="1"/>
  <c r="AN1822" i="1"/>
  <c r="AK1726" i="1"/>
  <c r="AL1980" i="1"/>
  <c r="AM1834" i="1"/>
  <c r="AN1596" i="1"/>
  <c r="AM2012" i="1"/>
  <c r="AN1739" i="1"/>
  <c r="AM2245" i="1"/>
  <c r="AL1931" i="1"/>
  <c r="AL1869" i="1"/>
  <c r="AM1787" i="1"/>
  <c r="AN1763" i="1"/>
  <c r="AO1763" i="1"/>
  <c r="AL1562" i="1"/>
  <c r="AN1678" i="1"/>
  <c r="AN2101" i="1"/>
  <c r="AM1417" i="1"/>
  <c r="AL1822" i="1"/>
  <c r="AN1835" i="1"/>
  <c r="AO1835" i="1"/>
  <c r="AM1918" i="1"/>
  <c r="AK1799" i="1"/>
  <c r="AL2738" i="1"/>
  <c r="AM2566" i="1"/>
  <c r="AM2254" i="1"/>
  <c r="AN2479" i="1"/>
  <c r="AN2039" i="1"/>
  <c r="AN2132" i="1"/>
  <c r="AO2132" i="1"/>
  <c r="AN1945" i="1"/>
  <c r="AM1799" i="1"/>
  <c r="AK2543" i="1"/>
  <c r="AN2504" i="1"/>
  <c r="AO2504" i="1"/>
  <c r="AL2395" i="1"/>
  <c r="AN2278" i="1"/>
  <c r="AM2518" i="1"/>
  <c r="AL2417" i="1"/>
  <c r="AM1931" i="1"/>
  <c r="AL2826" i="1"/>
  <c r="AK2158" i="1"/>
  <c r="AL2504" i="1"/>
  <c r="AK2439" i="1"/>
  <c r="AN2610" i="1"/>
  <c r="AN2779" i="1"/>
  <c r="AL995" i="1"/>
  <c r="AL947" i="1"/>
  <c r="AK1501" i="1"/>
  <c r="AN1786" i="1"/>
  <c r="AM1906" i="1"/>
  <c r="AK1869" i="1"/>
  <c r="AN1666" i="1"/>
  <c r="AO1666" i="1"/>
  <c r="AM1907" i="1"/>
  <c r="AL1333" i="1"/>
  <c r="AM1502" i="1"/>
  <c r="AL1763" i="1"/>
  <c r="AN1875" i="1"/>
  <c r="AL1875" i="1"/>
  <c r="AM1774" i="1"/>
  <c r="AK1811" i="1"/>
  <c r="AK2738" i="1"/>
  <c r="AK2473" i="1"/>
  <c r="AN2566" i="1"/>
  <c r="AN2326" i="1"/>
  <c r="AO2326" i="1"/>
  <c r="AL2254" i="1"/>
  <c r="AM1992" i="1"/>
  <c r="AM2097" i="1"/>
  <c r="AN2014" i="1"/>
  <c r="AM1666" i="1"/>
  <c r="AK2886" i="1"/>
  <c r="AL2518" i="1"/>
  <c r="AL2497" i="1"/>
  <c r="AK2491" i="1"/>
  <c r="AM1690" i="1"/>
  <c r="AN2519" i="1"/>
  <c r="AK2518" i="1"/>
  <c r="AK2417" i="1"/>
  <c r="AN2439" i="1"/>
  <c r="AO2439" i="1"/>
  <c r="AK2646" i="1"/>
  <c r="AM2791" i="1"/>
  <c r="AN2803" i="1"/>
  <c r="AK1537" i="1"/>
  <c r="AM1393" i="1"/>
  <c r="AL1798" i="1"/>
  <c r="AN2205" i="1"/>
  <c r="AM1967" i="1"/>
  <c r="AN1690" i="1"/>
  <c r="AK1875" i="1"/>
  <c r="AN1846" i="1"/>
  <c r="AM2278" i="1"/>
  <c r="AM1626" i="1"/>
  <c r="AM1667" i="1"/>
  <c r="AM1465" i="1"/>
  <c r="AN1513" i="1"/>
  <c r="AK1561" i="1"/>
  <c r="AM1980" i="1"/>
  <c r="AK1538" i="1"/>
  <c r="AM1176" i="1"/>
  <c r="AM1405" i="1"/>
  <c r="AK1478" i="1"/>
  <c r="AM1835" i="1"/>
  <c r="AL1405" i="1"/>
  <c r="AM2234" i="1"/>
  <c r="AL1918" i="1"/>
  <c r="AK2505" i="1"/>
  <c r="AN2022" i="1"/>
  <c r="AO2022" i="1"/>
  <c r="AK2205" i="1"/>
  <c r="AK2097" i="1"/>
  <c r="AM1919" i="1"/>
  <c r="AN2204" i="1"/>
  <c r="AL2070" i="1"/>
  <c r="AM2497" i="1"/>
  <c r="AL2582" i="1"/>
  <c r="AK2554" i="1"/>
  <c r="AL2071" i="1"/>
  <c r="AM983" i="1"/>
  <c r="AK1091" i="1"/>
  <c r="AM1139" i="1"/>
  <c r="AN1357" i="1"/>
  <c r="AN1212" i="1"/>
  <c r="AL2038" i="1"/>
  <c r="AN1667" i="1"/>
  <c r="AO1667" i="1"/>
  <c r="AK1667" i="1"/>
  <c r="AK1774" i="1"/>
  <c r="AK1465" i="1"/>
  <c r="AM1489" i="1"/>
  <c r="AM2118" i="1"/>
  <c r="AN2118" i="1"/>
  <c r="AO2118" i="1"/>
  <c r="AL1689" i="1"/>
  <c r="AK2102" i="1"/>
  <c r="AK1466" i="1"/>
  <c r="AL1876" i="1"/>
  <c r="AM2039" i="1"/>
  <c r="AK2188" i="1"/>
  <c r="AK1562" i="1"/>
  <c r="AN2255" i="1"/>
  <c r="AK1763" i="1"/>
  <c r="AN1749" i="1"/>
  <c r="AO1749" i="1"/>
  <c r="AN1442" i="1"/>
  <c r="AO1442" i="1"/>
  <c r="AK2014" i="1"/>
  <c r="AM1945" i="1"/>
  <c r="AN2152" i="1"/>
  <c r="AN2719" i="1"/>
  <c r="AK2531" i="1"/>
  <c r="AN1715" i="1"/>
  <c r="AK2152" i="1"/>
  <c r="AK2874" i="1"/>
  <c r="AN2790" i="1"/>
  <c r="AL2370" i="1"/>
  <c r="AM2422" i="1"/>
  <c r="AN2407" i="1"/>
  <c r="AN2473" i="1"/>
  <c r="AK2351" i="1"/>
  <c r="AL2233" i="1"/>
  <c r="AM1725" i="1"/>
  <c r="AK1847" i="1"/>
  <c r="AN1919" i="1"/>
  <c r="AN2902" i="1"/>
  <c r="AL2182" i="1"/>
  <c r="AL2183" i="1"/>
  <c r="AN2634" i="1"/>
  <c r="AK2779" i="1"/>
  <c r="AL2778" i="1"/>
  <c r="AL1538" i="1"/>
  <c r="AN317" i="1"/>
  <c r="AM182" i="1"/>
  <c r="AM120" i="1"/>
  <c r="AM1588" i="1"/>
  <c r="AL988" i="1"/>
  <c r="AM639" i="1"/>
  <c r="AK279" i="1"/>
  <c r="AM542" i="1"/>
  <c r="AK807" i="1"/>
  <c r="AL605" i="1"/>
  <c r="AL579" i="1"/>
  <c r="AL725" i="1"/>
  <c r="AL96" i="1"/>
  <c r="AL713" i="1"/>
  <c r="AL425" i="1"/>
  <c r="AL567" i="1"/>
  <c r="AM735" i="1"/>
  <c r="AK783" i="1"/>
  <c r="AK1024" i="1"/>
  <c r="AK651" i="1"/>
  <c r="AN1447" i="1"/>
  <c r="AK1386" i="1"/>
  <c r="AM1120" i="1"/>
  <c r="AN1632" i="1"/>
  <c r="AK1495" i="1"/>
  <c r="AM904" i="1"/>
  <c r="AN1000" i="1"/>
  <c r="AO1000" i="1"/>
  <c r="AM1531" i="1"/>
  <c r="AM1144" i="1"/>
  <c r="AM1241" i="1"/>
  <c r="AM1386" i="1"/>
  <c r="AN1120" i="1"/>
  <c r="AM2512" i="1"/>
  <c r="AL2260" i="1"/>
  <c r="AK2146" i="1"/>
  <c r="AK2069" i="1"/>
  <c r="AK1865" i="1"/>
  <c r="AL1673" i="1"/>
  <c r="AL2700" i="1"/>
  <c r="AN2413" i="1"/>
  <c r="AO2413" i="1"/>
  <c r="AL2222" i="1"/>
  <c r="AN2163" i="1"/>
  <c r="AL2652" i="1"/>
  <c r="AL2723" i="1"/>
  <c r="AM2332" i="1"/>
  <c r="AN1936" i="1"/>
  <c r="AN2320" i="1"/>
  <c r="AN2379" i="1"/>
  <c r="AM2272" i="1"/>
  <c r="AN2044" i="1"/>
  <c r="AL2467" i="1"/>
  <c r="AN1792" i="1"/>
  <c r="AO1792" i="1"/>
  <c r="AM2146" i="1"/>
  <c r="AL2760" i="1"/>
  <c r="AN1265" i="1"/>
  <c r="AN1350" i="1"/>
  <c r="AL2842" i="1"/>
  <c r="AL1314" i="1"/>
  <c r="AL1422" i="1"/>
  <c r="AK1362" i="1"/>
  <c r="AM544" i="1"/>
  <c r="AL86" i="1"/>
  <c r="AN389" i="1"/>
  <c r="AM196" i="1"/>
  <c r="AL72" i="1"/>
  <c r="AN24" i="1"/>
  <c r="AM988" i="1"/>
  <c r="AM72" i="1"/>
  <c r="AM254" i="1"/>
  <c r="AL542" i="1"/>
  <c r="AK157" i="1"/>
  <c r="AK303" i="1"/>
  <c r="AM281" i="1"/>
  <c r="AM208" i="1"/>
  <c r="AN916" i="1"/>
  <c r="AO916" i="1"/>
  <c r="AK1422" i="1"/>
  <c r="AK1169" i="1"/>
  <c r="AN1241" i="1"/>
  <c r="AL1543" i="1"/>
  <c r="AK1290" i="1"/>
  <c r="AN1435" i="1"/>
  <c r="AL1290" i="1"/>
  <c r="AN1579" i="1"/>
  <c r="AK1096" i="1"/>
  <c r="AL1193" i="1"/>
  <c r="AK2680" i="1"/>
  <c r="AL2604" i="1"/>
  <c r="AM2501" i="1"/>
  <c r="AM2484" i="1"/>
  <c r="AK2512" i="1"/>
  <c r="AL2391" i="1"/>
  <c r="AN2211" i="1"/>
  <c r="AN2069" i="1"/>
  <c r="AO2069" i="1"/>
  <c r="AN1882" i="1"/>
  <c r="AO1882" i="1"/>
  <c r="AM2723" i="1"/>
  <c r="AK2616" i="1"/>
  <c r="AM2222" i="1"/>
  <c r="AM2163" i="1"/>
  <c r="AL2163" i="1"/>
  <c r="AM2919" i="1"/>
  <c r="AK2652" i="1"/>
  <c r="AL2332" i="1"/>
  <c r="AM2320" i="1"/>
  <c r="AL2272" i="1"/>
  <c r="AM2842" i="1"/>
  <c r="AL2018" i="1"/>
  <c r="AK2000" i="1"/>
  <c r="AK2700" i="1"/>
  <c r="AL2820" i="1"/>
  <c r="AM1193" i="1"/>
  <c r="AM1169" i="1"/>
  <c r="AL1447" i="1"/>
  <c r="AK1647" i="1"/>
  <c r="AK84" i="1"/>
  <c r="AN437" i="1"/>
  <c r="AL267" i="1"/>
  <c r="AN84" i="1"/>
  <c r="AO84" i="1"/>
  <c r="AM147" i="1"/>
  <c r="AM341" i="1"/>
  <c r="AN196" i="1"/>
  <c r="AK72" i="1"/>
  <c r="AL254" i="1"/>
  <c r="AK86" i="1"/>
  <c r="AL24" i="1"/>
  <c r="AN542" i="1"/>
  <c r="AL663" i="1"/>
  <c r="AN615" i="1"/>
  <c r="AM206" i="1"/>
  <c r="AL327" i="1"/>
  <c r="AL351" i="1"/>
  <c r="AK399" i="1"/>
  <c r="AK470" i="1"/>
  <c r="AN665" i="1"/>
  <c r="AN484" i="1"/>
  <c r="AL256" i="1"/>
  <c r="AM1012" i="1"/>
  <c r="AK615" i="1"/>
  <c r="AK711" i="1"/>
  <c r="AK1435" i="1"/>
  <c r="AN1144" i="1"/>
  <c r="AN1193" i="1"/>
  <c r="AN1519" i="1"/>
  <c r="AO1519" i="1"/>
  <c r="AL1350" i="1"/>
  <c r="AL1647" i="1"/>
  <c r="AN1278" i="1"/>
  <c r="AN1683" i="1"/>
  <c r="AO1683" i="1"/>
  <c r="AK1882" i="1"/>
  <c r="AL1882" i="1"/>
  <c r="AK2604" i="1"/>
  <c r="AL2501" i="1"/>
  <c r="AL2484" i="1"/>
  <c r="AN2512" i="1"/>
  <c r="AN2391" i="1"/>
  <c r="AN2248" i="1"/>
  <c r="AL2176" i="1"/>
  <c r="AM2211" i="1"/>
  <c r="AN1900" i="1"/>
  <c r="AL1741" i="1"/>
  <c r="AM2444" i="1"/>
  <c r="AM2784" i="1"/>
  <c r="AN2752" i="1"/>
  <c r="AN2346" i="1"/>
  <c r="AM1888" i="1"/>
  <c r="AL2199" i="1"/>
  <c r="AK2907" i="1"/>
  <c r="AL2526" i="1"/>
  <c r="AK2667" i="1"/>
  <c r="AN1708" i="1"/>
  <c r="AO1708" i="1"/>
  <c r="AM2572" i="1"/>
  <c r="AK2760" i="1"/>
  <c r="AN2919" i="1"/>
  <c r="AL2784" i="1"/>
  <c r="AK2860" i="1"/>
  <c r="AL1024" i="1"/>
  <c r="AM1326" i="1"/>
  <c r="AK1602" i="1"/>
  <c r="AM84" i="1"/>
  <c r="AK341" i="1"/>
  <c r="AN147" i="1"/>
  <c r="AO147" i="1"/>
  <c r="AN1012" i="1"/>
  <c r="AM470" i="1"/>
  <c r="AL831" i="1"/>
  <c r="AK122" i="1"/>
  <c r="AM423" i="1"/>
  <c r="AL157" i="1"/>
  <c r="AN423" i="1"/>
  <c r="AN305" i="1"/>
  <c r="AM159" i="1"/>
  <c r="AN353" i="1"/>
  <c r="AN797" i="1"/>
  <c r="AM377" i="1"/>
  <c r="AN639" i="1"/>
  <c r="AL783" i="1"/>
  <c r="AN518" i="1"/>
  <c r="AK855" i="1"/>
  <c r="AL855" i="1"/>
  <c r="AL1048" i="1"/>
  <c r="AL1362" i="1"/>
  <c r="AL904" i="1"/>
  <c r="AK1471" i="1"/>
  <c r="AL1000" i="1"/>
  <c r="AL1338" i="1"/>
  <c r="AM1048" i="1"/>
  <c r="AK2868" i="1"/>
  <c r="AL2572" i="1"/>
  <c r="AL2080" i="1"/>
  <c r="AL2211" i="1"/>
  <c r="AL2113" i="1"/>
  <c r="AK2080" i="1"/>
  <c r="AM1758" i="1"/>
  <c r="AM1741" i="1"/>
  <c r="AK2880" i="1"/>
  <c r="AL2147" i="1"/>
  <c r="AN2000" i="1"/>
  <c r="AK1804" i="1"/>
  <c r="AL2752" i="1"/>
  <c r="AM2346" i="1"/>
  <c r="AL1839" i="1"/>
  <c r="AL2083" i="1"/>
  <c r="AM2577" i="1"/>
  <c r="AM2364" i="1"/>
  <c r="AN2820" i="1"/>
  <c r="AM2907" i="1"/>
  <c r="AM1611" i="1"/>
  <c r="AL2928" i="1"/>
  <c r="AN506" i="1"/>
  <c r="AL12" i="1"/>
  <c r="AL496" i="1"/>
  <c r="AN36" i="1"/>
  <c r="AK244" i="1"/>
  <c r="AN341" i="1"/>
  <c r="AN96" i="1"/>
  <c r="AK759" i="1"/>
  <c r="AM157" i="1"/>
  <c r="AN446" i="1"/>
  <c r="AL759" i="1"/>
  <c r="AL122" i="1"/>
  <c r="AL206" i="1"/>
  <c r="AN62" i="1"/>
  <c r="AN48" i="1"/>
  <c r="AM98" i="1"/>
  <c r="AM797" i="1"/>
  <c r="AL591" i="1"/>
  <c r="AM725" i="1"/>
  <c r="AM940" i="1"/>
  <c r="AM591" i="1"/>
  <c r="AK1072" i="1"/>
  <c r="AL1567" i="1"/>
  <c r="AL1579" i="1"/>
  <c r="AK1048" i="1"/>
  <c r="AN1531" i="1"/>
  <c r="AN1096" i="1"/>
  <c r="AN2714" i="1"/>
  <c r="AM2868" i="1"/>
  <c r="AM2562" i="1"/>
  <c r="AM2310" i="1"/>
  <c r="AN1972" i="1"/>
  <c r="AK1839" i="1"/>
  <c r="AN2937" i="1"/>
  <c r="AN2444" i="1"/>
  <c r="AO2444" i="1"/>
  <c r="AN2222" i="1"/>
  <c r="AN2128" i="1"/>
  <c r="AO2128" i="1"/>
  <c r="AM2147" i="1"/>
  <c r="AN1947" i="1"/>
  <c r="AK2562" i="1"/>
  <c r="AK1764" i="1"/>
  <c r="AL2640" i="1"/>
  <c r="AM2400" i="1"/>
  <c r="AK2808" i="1"/>
  <c r="AK2820" i="1"/>
  <c r="AM1555" i="1"/>
  <c r="AM2111" i="1"/>
  <c r="AN2364" i="1"/>
  <c r="AO2364" i="1"/>
  <c r="AN2111" i="1"/>
  <c r="AK1000" i="1"/>
  <c r="AN1495" i="1"/>
  <c r="AL1632" i="1"/>
  <c r="AK1507" i="1"/>
  <c r="AN4162" i="1"/>
  <c r="AO4162" i="1"/>
  <c r="AN470" i="1"/>
  <c r="AL1588" i="1"/>
  <c r="AK530" i="1"/>
  <c r="AL723" i="1"/>
  <c r="AN399" i="1"/>
  <c r="AL747" i="1"/>
  <c r="AK315" i="1"/>
  <c r="AL494" i="1"/>
  <c r="AN591" i="1"/>
  <c r="AK1519" i="1"/>
  <c r="AN1720" i="1"/>
  <c r="AL1683" i="1"/>
  <c r="AL1386" i="1"/>
  <c r="AL2346" i="1"/>
  <c r="AM2391" i="1"/>
  <c r="AN2310" i="1"/>
  <c r="AL1972" i="1"/>
  <c r="AM1792" i="1"/>
  <c r="AM1900" i="1"/>
  <c r="AL2551" i="1"/>
  <c r="AK2310" i="1"/>
  <c r="AK2113" i="1"/>
  <c r="AK2052" i="1"/>
  <c r="AK2467" i="1"/>
  <c r="AN2429" i="1"/>
  <c r="AN2808" i="1"/>
  <c r="AK2577" i="1"/>
  <c r="AL2400" i="1"/>
  <c r="AK2526" i="1"/>
  <c r="AL1888" i="1"/>
  <c r="AN2018" i="1"/>
  <c r="AK1567" i="1"/>
  <c r="AN904" i="1"/>
  <c r="AL1398" i="1"/>
  <c r="AL1483" i="1"/>
  <c r="AM1567" i="1"/>
  <c r="AM1217" i="1"/>
  <c r="AM1302" i="1"/>
  <c r="AL1410" i="1"/>
  <c r="AL1519" i="1"/>
  <c r="AN132" i="1"/>
  <c r="AK256" i="1"/>
  <c r="AK653" i="1"/>
  <c r="AK460" i="1"/>
  <c r="AL196" i="1"/>
  <c r="AN448" i="1"/>
  <c r="AL472" i="1"/>
  <c r="AK569" i="1"/>
  <c r="AL110" i="1"/>
  <c r="AN761" i="1"/>
  <c r="AO761" i="1"/>
  <c r="AN110" i="1"/>
  <c r="AK689" i="1"/>
  <c r="AN172" i="1"/>
  <c r="AN293" i="1"/>
  <c r="AN747" i="1"/>
  <c r="AM747" i="1"/>
  <c r="AN375" i="1"/>
  <c r="AK484" i="1"/>
  <c r="AL785" i="1"/>
  <c r="AK281" i="1"/>
  <c r="AL208" i="1"/>
  <c r="AM353" i="1"/>
  <c r="AN387" i="1"/>
  <c r="AL1169" i="1"/>
  <c r="AN1471" i="1"/>
  <c r="AO1471" i="1"/>
  <c r="AK1410" i="1"/>
  <c r="AL1495" i="1"/>
  <c r="AN1543" i="1"/>
  <c r="AO1543" i="1"/>
  <c r="AM1447" i="1"/>
  <c r="AK2723" i="1"/>
  <c r="AM2628" i="1"/>
  <c r="AM2379" i="1"/>
  <c r="AM2176" i="1"/>
  <c r="AL1924" i="1"/>
  <c r="AK1858" i="1"/>
  <c r="AM1696" i="1"/>
  <c r="AL2744" i="1"/>
  <c r="AN2551" i="1"/>
  <c r="AK2459" i="1"/>
  <c r="AL2292" i="1"/>
  <c r="AN1888" i="1"/>
  <c r="AL1720" i="1"/>
  <c r="AM2433" i="1"/>
  <c r="AL2688" i="1"/>
  <c r="AN2907" i="1"/>
  <c r="AN2356" i="1"/>
  <c r="AO2356" i="1"/>
  <c r="AN2199" i="1"/>
  <c r="AO2199" i="1"/>
  <c r="AK1708" i="1"/>
  <c r="AK1792" i="1"/>
  <c r="AM1865" i="1"/>
  <c r="AL2248" i="1"/>
  <c r="AK1924" i="1"/>
  <c r="AL2772" i="1"/>
  <c r="AM2199" i="1"/>
  <c r="AN1912" i="1"/>
  <c r="AN1374" i="1"/>
  <c r="AK1217" i="1"/>
  <c r="AL1072" i="1"/>
  <c r="AN2860" i="1"/>
  <c r="AK1120" i="1"/>
  <c r="AK1543" i="1"/>
  <c r="AN2928" i="1"/>
  <c r="AK12" i="1"/>
  <c r="AN494" i="1"/>
  <c r="AK132" i="1"/>
  <c r="AK867" i="1"/>
  <c r="AK988" i="1"/>
  <c r="AN579" i="1"/>
  <c r="AN807" i="1"/>
  <c r="AO807" i="1"/>
  <c r="AN98" i="1"/>
  <c r="AL375" i="1"/>
  <c r="AN1588" i="1"/>
  <c r="AL159" i="1"/>
  <c r="AN377" i="1"/>
  <c r="AM615" i="1"/>
  <c r="AN629" i="1"/>
  <c r="AN1024" i="1"/>
  <c r="AO1024" i="1"/>
  <c r="AL1640" i="1"/>
  <c r="AK1338" i="1"/>
  <c r="AN2604" i="1"/>
  <c r="AK2484" i="1"/>
  <c r="AL2628" i="1"/>
  <c r="AM2069" i="1"/>
  <c r="AL1947" i="1"/>
  <c r="AN1924" i="1"/>
  <c r="AL1858" i="1"/>
  <c r="AK1696" i="1"/>
  <c r="AK2937" i="1"/>
  <c r="AN2688" i="1"/>
  <c r="AK2744" i="1"/>
  <c r="AN2459" i="1"/>
  <c r="AM2292" i="1"/>
  <c r="AM1947" i="1"/>
  <c r="AM2680" i="1"/>
  <c r="AM2688" i="1"/>
  <c r="AK2356" i="1"/>
  <c r="AK2176" i="1"/>
  <c r="AK2248" i="1"/>
  <c r="AM2744" i="1"/>
  <c r="AL2524" i="1"/>
  <c r="AL2000" i="1"/>
  <c r="AK1912" i="1"/>
  <c r="AK1483" i="1"/>
  <c r="AM1459" i="1"/>
  <c r="AL182" i="1"/>
  <c r="AM557" i="1"/>
  <c r="AL74" i="1"/>
  <c r="AK172" i="1"/>
  <c r="AK38" i="1"/>
  <c r="AM785" i="1"/>
  <c r="AN593" i="1"/>
  <c r="AM62" i="1"/>
  <c r="AK389" i="1"/>
  <c r="AM317" i="1"/>
  <c r="AM293" i="1"/>
  <c r="AM24" i="1"/>
  <c r="AN1205" i="1"/>
  <c r="AK663" i="1"/>
  <c r="AL807" i="1"/>
  <c r="AL401" i="1"/>
  <c r="AM401" i="1"/>
  <c r="AK159" i="1"/>
  <c r="AK1398" i="1"/>
  <c r="AN928" i="1"/>
  <c r="AM831" i="1"/>
  <c r="AK1253" i="1"/>
  <c r="AM711" i="1"/>
  <c r="AL1531" i="1"/>
  <c r="AM952" i="1"/>
  <c r="AM2700" i="1"/>
  <c r="AK2628" i="1"/>
  <c r="AM2083" i="1"/>
  <c r="AL1758" i="1"/>
  <c r="AK2714" i="1"/>
  <c r="AM2459" i="1"/>
  <c r="AN2010" i="1"/>
  <c r="AN2292" i="1"/>
  <c r="AO2292" i="1"/>
  <c r="AK2433" i="1"/>
  <c r="AN2784" i="1"/>
  <c r="AN2433" i="1"/>
  <c r="AM2356" i="1"/>
  <c r="AN2652" i="1"/>
  <c r="AL2379" i="1"/>
  <c r="AM2616" i="1"/>
  <c r="AL2808" i="1"/>
  <c r="AK2501" i="1"/>
  <c r="AK2772" i="1"/>
  <c r="AM2551" i="1"/>
  <c r="AN2272" i="1"/>
  <c r="AM879" i="1"/>
  <c r="AK1265" i="1"/>
  <c r="AN1459" i="1"/>
  <c r="AN1314" i="1"/>
  <c r="AN1362" i="1"/>
  <c r="AM12" i="1"/>
  <c r="AM74" i="1"/>
  <c r="AM230" i="1"/>
  <c r="AM496" i="1"/>
  <c r="AL172" i="1"/>
  <c r="AN244" i="1"/>
  <c r="AL230" i="1"/>
  <c r="AM579" i="1"/>
  <c r="AN976" i="1"/>
  <c r="AO976" i="1"/>
  <c r="AM399" i="1"/>
  <c r="AK423" i="1"/>
  <c r="AM279" i="1"/>
  <c r="AN687" i="1"/>
  <c r="AN711" i="1"/>
  <c r="AL530" i="1"/>
  <c r="AL305" i="1"/>
  <c r="AK629" i="1"/>
  <c r="AK353" i="1"/>
  <c r="AL279" i="1"/>
  <c r="AM567" i="1"/>
  <c r="AL687" i="1"/>
  <c r="AL952" i="1"/>
  <c r="AL1012" i="1"/>
  <c r="AL1326" i="1"/>
  <c r="AM1632" i="1"/>
  <c r="AK1241" i="1"/>
  <c r="AN1338" i="1"/>
  <c r="AO1338" i="1"/>
  <c r="AN855" i="1"/>
  <c r="AN1640" i="1"/>
  <c r="AL1435" i="1"/>
  <c r="AM783" i="1"/>
  <c r="AK2260" i="1"/>
  <c r="AL2010" i="1"/>
  <c r="AN1865" i="1"/>
  <c r="AN2667" i="1"/>
  <c r="AN2260" i="1"/>
  <c r="AK2010" i="1"/>
  <c r="AL1951" i="1"/>
  <c r="AM1683" i="1"/>
  <c r="AL2320" i="1"/>
  <c r="AN2146" i="1"/>
  <c r="AL1936" i="1"/>
  <c r="AN2760" i="1"/>
  <c r="AL2111" i="1"/>
  <c r="AN2796" i="1"/>
  <c r="AL879" i="1"/>
  <c r="AM1265" i="1"/>
  <c r="AL1459" i="1"/>
  <c r="AM1314" i="1"/>
  <c r="AL1507" i="1"/>
  <c r="AN1555" i="1"/>
  <c r="AM1602" i="1"/>
  <c r="AL1602" i="1"/>
  <c r="AL4459" i="1"/>
  <c r="AK4457" i="1"/>
  <c r="AK4350" i="1"/>
  <c r="AM4508" i="1"/>
  <c r="AM19" i="1"/>
  <c r="AK91" i="1"/>
  <c r="AN19" i="1"/>
  <c r="AK99" i="1"/>
  <c r="AN27" i="1"/>
  <c r="AN225" i="1"/>
  <c r="AM402" i="1"/>
  <c r="AK410" i="1"/>
  <c r="AN274" i="1"/>
  <c r="AN201" i="1"/>
  <c r="AK346" i="1"/>
  <c r="AM160" i="1"/>
  <c r="AL168" i="1"/>
  <c r="AL402" i="1"/>
  <c r="AL513" i="1"/>
  <c r="AK481" i="1"/>
  <c r="AK529" i="1"/>
  <c r="AN497" i="1"/>
  <c r="AN658" i="1"/>
  <c r="AO658" i="1"/>
  <c r="AM923" i="1"/>
  <c r="AM682" i="1"/>
  <c r="AL794" i="1"/>
  <c r="AK465" i="1"/>
  <c r="AL489" i="1"/>
  <c r="AM770" i="1"/>
  <c r="AN690" i="1"/>
  <c r="AL578" i="1"/>
  <c r="AM850" i="1"/>
  <c r="AM634" i="1"/>
  <c r="AL802" i="1"/>
  <c r="AK634" i="1"/>
  <c r="AK722" i="1"/>
  <c r="AK706" i="1"/>
  <c r="AK698" i="1"/>
  <c r="AM907" i="1"/>
  <c r="AL11" i="1"/>
  <c r="AL1019" i="1"/>
  <c r="AM1664" i="1"/>
  <c r="AN1798" i="1"/>
  <c r="AO1798" i="1"/>
  <c r="AM4343" i="1"/>
  <c r="AK83" i="1"/>
  <c r="AK11" i="1"/>
  <c r="AL131" i="1"/>
  <c r="AL99" i="1"/>
  <c r="AK27" i="1"/>
  <c r="AM241" i="1"/>
  <c r="AL160" i="1"/>
  <c r="AL193" i="1"/>
  <c r="AN193" i="1"/>
  <c r="AO193" i="1"/>
  <c r="AK201" i="1"/>
  <c r="AN338" i="1"/>
  <c r="AN434" i="1"/>
  <c r="AL418" i="1"/>
  <c r="AL274" i="1"/>
  <c r="AK209" i="1"/>
  <c r="AN378" i="1"/>
  <c r="AL185" i="1"/>
  <c r="AL257" i="1"/>
  <c r="AN168" i="1"/>
  <c r="AN554" i="1"/>
  <c r="AK513" i="1"/>
  <c r="AN698" i="1"/>
  <c r="AL481" i="1"/>
  <c r="AK658" i="1"/>
  <c r="AL449" i="1"/>
  <c r="AN778" i="1"/>
  <c r="AN610" i="1"/>
  <c r="AL465" i="1"/>
  <c r="AL682" i="1"/>
  <c r="AL1067" i="1"/>
  <c r="AK505" i="1"/>
  <c r="AK850" i="1"/>
  <c r="AL826" i="1"/>
  <c r="AK690" i="1"/>
  <c r="AL562" i="1"/>
  <c r="AN907" i="1"/>
  <c r="AK473" i="1"/>
  <c r="AM834" i="1"/>
  <c r="AL898" i="1"/>
  <c r="AL923" i="1"/>
  <c r="AK449" i="1"/>
  <c r="AK1003" i="1"/>
  <c r="AK497" i="1"/>
  <c r="AN449" i="1"/>
  <c r="AM915" i="1"/>
  <c r="AL810" i="1"/>
  <c r="AM722" i="1"/>
  <c r="AL642" i="1"/>
  <c r="AL714" i="1"/>
  <c r="AN537" i="1"/>
  <c r="AK1059" i="1"/>
  <c r="AN1195" i="1"/>
  <c r="AO1195" i="1"/>
  <c r="AL306" i="1"/>
  <c r="AK1043" i="1"/>
  <c r="AN1880" i="1"/>
  <c r="AK1734" i="1"/>
  <c r="AN1806" i="1"/>
  <c r="AL1890" i="1"/>
  <c r="AM1953" i="1"/>
  <c r="AN1750" i="1"/>
  <c r="AM2062" i="1"/>
  <c r="AN1171" i="1"/>
  <c r="AO1171" i="1"/>
  <c r="AK4220" i="1"/>
  <c r="AK394" i="1"/>
  <c r="AK75" i="1"/>
  <c r="AN59" i="1"/>
  <c r="AL115" i="1"/>
  <c r="AN1591" i="1"/>
  <c r="AM99" i="1"/>
  <c r="AN131" i="1"/>
  <c r="AN51" i="1"/>
  <c r="AK386" i="1"/>
  <c r="AK193" i="1"/>
  <c r="AL209" i="1"/>
  <c r="AM152" i="1"/>
  <c r="AL410" i="1"/>
  <c r="AK418" i="1"/>
  <c r="AM386" i="1"/>
  <c r="AM346" i="1"/>
  <c r="AN330" i="1"/>
  <c r="AL217" i="1"/>
  <c r="AM290" i="1"/>
  <c r="AL907" i="1"/>
  <c r="AL545" i="1"/>
  <c r="AK554" i="1"/>
  <c r="AK778" i="1"/>
  <c r="AM1051" i="1"/>
  <c r="AL979" i="1"/>
  <c r="AN818" i="1"/>
  <c r="AN842" i="1"/>
  <c r="AO842" i="1"/>
  <c r="AL505" i="1"/>
  <c r="AN834" i="1"/>
  <c r="AN578" i="1"/>
  <c r="AL1091" i="1"/>
  <c r="AK915" i="1"/>
  <c r="AL955" i="1"/>
  <c r="AK1027" i="1"/>
  <c r="AK754" i="1"/>
  <c r="AK826" i="1"/>
  <c r="AN473" i="1"/>
  <c r="AM626" i="1"/>
  <c r="AM562" i="1"/>
  <c r="AL529" i="1"/>
  <c r="AK626" i="1"/>
  <c r="AM1019" i="1"/>
  <c r="AN923" i="1"/>
  <c r="AK489" i="1"/>
  <c r="AM882" i="1"/>
  <c r="AM209" i="1"/>
  <c r="AM754" i="1"/>
  <c r="AK185" i="1"/>
  <c r="AK457" i="1"/>
  <c r="AK730" i="1"/>
  <c r="AK521" i="1"/>
  <c r="AL1195" i="1"/>
  <c r="AL43" i="1"/>
  <c r="AL1115" i="1"/>
  <c r="AL1860" i="1"/>
  <c r="AN1860" i="1"/>
  <c r="AN1890" i="1"/>
  <c r="AN1035" i="1"/>
  <c r="AK2078" i="1"/>
  <c r="AL4" i="1"/>
  <c r="AL51" i="1"/>
  <c r="AM35" i="1"/>
  <c r="AL59" i="1"/>
  <c r="AL1163" i="1"/>
  <c r="AN1146" i="1"/>
  <c r="AM1163" i="1"/>
  <c r="AN1130" i="1"/>
  <c r="AN115" i="1"/>
  <c r="AM91" i="1"/>
  <c r="AK4" i="1"/>
  <c r="AL123" i="1"/>
  <c r="AM43" i="1"/>
  <c r="AK51" i="1"/>
  <c r="AN354" i="1"/>
  <c r="AL426" i="1"/>
  <c r="AM225" i="1"/>
  <c r="AM181" i="1"/>
  <c r="AM245" i="1"/>
  <c r="AL173" i="1"/>
  <c r="AN302" i="1"/>
  <c r="AL1243" i="1"/>
  <c r="AN318" i="1"/>
  <c r="AL119" i="1"/>
  <c r="AN634" i="1"/>
  <c r="AO634" i="1"/>
  <c r="AK602" i="1"/>
  <c r="AM513" i="1"/>
  <c r="AL7" i="1"/>
  <c r="AK931" i="1"/>
  <c r="AL658" i="1"/>
  <c r="AN1043" i="1"/>
  <c r="AM1035" i="1"/>
  <c r="AL1099" i="1"/>
  <c r="AM473" i="1"/>
  <c r="AK666" i="1"/>
  <c r="AL738" i="1"/>
  <c r="AL1011" i="1"/>
  <c r="AM642" i="1"/>
  <c r="AN786" i="1"/>
  <c r="AO786" i="1"/>
  <c r="AL931" i="1"/>
  <c r="AM1027" i="1"/>
  <c r="AM890" i="1"/>
  <c r="AM818" i="1"/>
  <c r="AN963" i="1"/>
  <c r="AN874" i="1"/>
  <c r="AL594" i="1"/>
  <c r="AN481" i="1"/>
  <c r="AK834" i="1"/>
  <c r="AN706" i="1"/>
  <c r="AK794" i="1"/>
  <c r="AK995" i="1"/>
  <c r="AM545" i="1"/>
  <c r="AK1107" i="1"/>
  <c r="AL730" i="1"/>
  <c r="AM505" i="1"/>
  <c r="AM826" i="1"/>
  <c r="AM810" i="1"/>
  <c r="AM185" i="1"/>
  <c r="AN722" i="1"/>
  <c r="AO722" i="1"/>
  <c r="AK306" i="1"/>
  <c r="AL1493" i="1"/>
  <c r="AL1557" i="1"/>
  <c r="AK1621" i="1"/>
  <c r="AM1227" i="1"/>
  <c r="AM1404" i="1"/>
  <c r="AN1621" i="1"/>
  <c r="AK414" i="1"/>
  <c r="AM438" i="1"/>
  <c r="AK302" i="1"/>
  <c r="AL1726" i="1"/>
  <c r="AM967" i="1"/>
  <c r="AK2027" i="1"/>
  <c r="AN1966" i="1"/>
  <c r="AO1966" i="1"/>
  <c r="AM2241" i="1"/>
  <c r="AL2241" i="1"/>
  <c r="AK1743" i="1"/>
  <c r="AM1743" i="1"/>
  <c r="AN2262" i="1"/>
  <c r="AM83" i="1"/>
  <c r="AL83" i="1"/>
  <c r="AL362" i="1"/>
  <c r="AK322" i="1"/>
  <c r="AK59" i="1"/>
  <c r="AK123" i="1"/>
  <c r="AM4" i="1"/>
  <c r="AM107" i="1"/>
  <c r="AL1591" i="1"/>
  <c r="AM67" i="1"/>
  <c r="AN386" i="1"/>
  <c r="AM442" i="1"/>
  <c r="AK241" i="1"/>
  <c r="AN362" i="1"/>
  <c r="AN410" i="1"/>
  <c r="AO410" i="1"/>
  <c r="AM434" i="1"/>
  <c r="AL290" i="1"/>
  <c r="AN322" i="1"/>
  <c r="AM338" i="1"/>
  <c r="AN418" i="1"/>
  <c r="AM168" i="1"/>
  <c r="AK1587" i="1"/>
  <c r="AK858" i="1"/>
  <c r="AL457" i="1"/>
  <c r="AK618" i="1"/>
  <c r="AN15" i="1"/>
  <c r="AM650" i="1"/>
  <c r="AL521" i="1"/>
  <c r="AL537" i="1"/>
  <c r="AL866" i="1"/>
  <c r="AM778" i="1"/>
  <c r="AN770" i="1"/>
  <c r="AK55" i="1"/>
  <c r="AN882" i="1"/>
  <c r="AK786" i="1"/>
  <c r="AL610" i="1"/>
  <c r="AM898" i="1"/>
  <c r="AN626" i="1"/>
  <c r="AK802" i="1"/>
  <c r="AL754" i="1"/>
  <c r="AM1123" i="1"/>
  <c r="AM963" i="1"/>
  <c r="AM537" i="1"/>
  <c r="AN898" i="1"/>
  <c r="AL497" i="1"/>
  <c r="AN1011" i="1"/>
  <c r="AK810" i="1"/>
  <c r="AM610" i="1"/>
  <c r="AK1067" i="1"/>
  <c r="AM1059" i="1"/>
  <c r="AM794" i="1"/>
  <c r="AL1043" i="1"/>
  <c r="AL103" i="1"/>
  <c r="AM370" i="1"/>
  <c r="AK882" i="1"/>
  <c r="AK738" i="1"/>
  <c r="AL842" i="1"/>
  <c r="AM1155" i="1"/>
  <c r="AL1146" i="1"/>
  <c r="AN156" i="1"/>
  <c r="AO156" i="1"/>
  <c r="AN306" i="1"/>
  <c r="AK1953" i="1"/>
  <c r="AK1830" i="1"/>
  <c r="AM2046" i="1"/>
  <c r="AL2015" i="1"/>
  <c r="AM75" i="1"/>
  <c r="AM322" i="1"/>
  <c r="AM1591" i="1"/>
  <c r="AK67" i="1"/>
  <c r="AM131" i="1"/>
  <c r="AL19" i="1"/>
  <c r="AN123" i="1"/>
  <c r="AO123" i="1"/>
  <c r="AK43" i="1"/>
  <c r="AL225" i="1"/>
  <c r="AM378" i="1"/>
  <c r="AL330" i="1"/>
  <c r="AL442" i="1"/>
  <c r="AK434" i="1"/>
  <c r="AN290" i="1"/>
  <c r="AK177" i="1"/>
  <c r="AM426" i="1"/>
  <c r="AN394" i="1"/>
  <c r="AK257" i="1"/>
  <c r="AM1011" i="1"/>
  <c r="AK594" i="1"/>
  <c r="AK682" i="1"/>
  <c r="AK1019" i="1"/>
  <c r="AK570" i="1"/>
  <c r="AL850" i="1"/>
  <c r="AK842" i="1"/>
  <c r="AM866" i="1"/>
  <c r="AK890" i="1"/>
  <c r="AN931" i="1"/>
  <c r="AM955" i="1"/>
  <c r="AN650" i="1"/>
  <c r="AL666" i="1"/>
  <c r="AL818" i="1"/>
  <c r="AM570" i="1"/>
  <c r="AM947" i="1"/>
  <c r="AN746" i="1"/>
  <c r="AO746" i="1"/>
  <c r="AM602" i="1"/>
  <c r="AN586" i="1"/>
  <c r="AM746" i="1"/>
  <c r="AM457" i="1"/>
  <c r="AN1027" i="1"/>
  <c r="AM394" i="1"/>
  <c r="AM578" i="1"/>
  <c r="AL890" i="1"/>
  <c r="AL963" i="1"/>
  <c r="AN1870" i="1"/>
  <c r="AL4224" i="1"/>
  <c r="AN60" i="1"/>
  <c r="AK60" i="1"/>
  <c r="AK100" i="1"/>
  <c r="AN100" i="1"/>
  <c r="AL116" i="1"/>
  <c r="AM116" i="1"/>
  <c r="AN194" i="1"/>
  <c r="AK194" i="1"/>
  <c r="AK210" i="1"/>
  <c r="AL210" i="1"/>
  <c r="AK242" i="1"/>
  <c r="AL242" i="1"/>
  <c r="AN267" i="1"/>
  <c r="AK267" i="1"/>
  <c r="AN291" i="1"/>
  <c r="AK291" i="1"/>
  <c r="AN307" i="1"/>
  <c r="AK307" i="1"/>
  <c r="AM315" i="1"/>
  <c r="AN315" i="1"/>
  <c r="AN323" i="1"/>
  <c r="AK323" i="1"/>
  <c r="AL339" i="1"/>
  <c r="AM339" i="1"/>
  <c r="AN339" i="1"/>
  <c r="AK355" i="1"/>
  <c r="AN355" i="1"/>
  <c r="AN363" i="1"/>
  <c r="AK363" i="1"/>
  <c r="AL363" i="1"/>
  <c r="AM371" i="1"/>
  <c r="AN371" i="1"/>
  <c r="AK411" i="1"/>
  <c r="AN411" i="1"/>
  <c r="AM411" i="1"/>
  <c r="AK427" i="1"/>
  <c r="AL427" i="1"/>
  <c r="AM435" i="1"/>
  <c r="AN435" i="1"/>
  <c r="AL443" i="1"/>
  <c r="AM443" i="1"/>
  <c r="AK458" i="1"/>
  <c r="AN458" i="1"/>
  <c r="AL458" i="1"/>
  <c r="AL474" i="1"/>
  <c r="AN474" i="1"/>
  <c r="AM474" i="1"/>
  <c r="AK474" i="1"/>
  <c r="AN482" i="1"/>
  <c r="AL482" i="1"/>
  <c r="AK482" i="1"/>
  <c r="AK506" i="1"/>
  <c r="AM506" i="1"/>
  <c r="AM514" i="1"/>
  <c r="AK514" i="1"/>
  <c r="AK538" i="1"/>
  <c r="AL538" i="1"/>
  <c r="AK546" i="1"/>
  <c r="AN546" i="1"/>
  <c r="AK555" i="1"/>
  <c r="AL555" i="1"/>
  <c r="AM555" i="1"/>
  <c r="AM587" i="1"/>
  <c r="AN587" i="1"/>
  <c r="AO587" i="1"/>
  <c r="AN595" i="1"/>
  <c r="AM595" i="1"/>
  <c r="AK603" i="1"/>
  <c r="AL603" i="1"/>
  <c r="AM611" i="1"/>
  <c r="AN611" i="1"/>
  <c r="AK611" i="1"/>
  <c r="AL627" i="1"/>
  <c r="AM627" i="1"/>
  <c r="AN627" i="1"/>
  <c r="AL651" i="1"/>
  <c r="AN651" i="1"/>
  <c r="AL667" i="1"/>
  <c r="AM667" i="1"/>
  <c r="AN667" i="1"/>
  <c r="AN675" i="1"/>
  <c r="AL675" i="1"/>
  <c r="AL699" i="1"/>
  <c r="AN699" i="1"/>
  <c r="AK699" i="1"/>
  <c r="AM707" i="1"/>
  <c r="AK707" i="1"/>
  <c r="AM715" i="1"/>
  <c r="AN715" i="1"/>
  <c r="AK723" i="1"/>
  <c r="AN723" i="1"/>
  <c r="AM731" i="1"/>
  <c r="AK731" i="1"/>
  <c r="AL731" i="1"/>
  <c r="AL763" i="1"/>
  <c r="AK763" i="1"/>
  <c r="AN771" i="1"/>
  <c r="AL771" i="1"/>
  <c r="AM771" i="1"/>
  <c r="AK771" i="1"/>
  <c r="AK779" i="1"/>
  <c r="AM779" i="1"/>
  <c r="AL787" i="1"/>
  <c r="AK787" i="1"/>
  <c r="AL795" i="1"/>
  <c r="AK795" i="1"/>
  <c r="AM803" i="1"/>
  <c r="AK803" i="1"/>
  <c r="AN811" i="1"/>
  <c r="AM811" i="1"/>
  <c r="AK811" i="1"/>
  <c r="AL819" i="1"/>
  <c r="AN819" i="1"/>
  <c r="AK819" i="1"/>
  <c r="AL827" i="1"/>
  <c r="AN827" i="1"/>
  <c r="AM827" i="1"/>
  <c r="AK843" i="1"/>
  <c r="AL843" i="1"/>
  <c r="AN843" i="1"/>
  <c r="AO843" i="1"/>
  <c r="AL859" i="1"/>
  <c r="AM859" i="1"/>
  <c r="AN859" i="1"/>
  <c r="AK859" i="1"/>
  <c r="AM875" i="1"/>
  <c r="AK875" i="1"/>
  <c r="AL875" i="1"/>
  <c r="AN875" i="1"/>
  <c r="AK883" i="1"/>
  <c r="AL883" i="1"/>
  <c r="AN891" i="1"/>
  <c r="AM891" i="1"/>
  <c r="AL900" i="1"/>
  <c r="AK900" i="1"/>
  <c r="AK916" i="1"/>
  <c r="AL916" i="1"/>
  <c r="AN932" i="1"/>
  <c r="AM932" i="1"/>
  <c r="AL932" i="1"/>
  <c r="AM948" i="1"/>
  <c r="AN948" i="1"/>
  <c r="AK964" i="1"/>
  <c r="AM964" i="1"/>
  <c r="AN964" i="1"/>
  <c r="AM980" i="1"/>
  <c r="AL980" i="1"/>
  <c r="AM996" i="1"/>
  <c r="AN996" i="1"/>
  <c r="AL996" i="1"/>
  <c r="AM1020" i="1"/>
  <c r="AL1020" i="1"/>
  <c r="AN1020" i="1"/>
  <c r="AK1020" i="1"/>
  <c r="AK1036" i="1"/>
  <c r="AM1036" i="1"/>
  <c r="AK1044" i="1"/>
  <c r="AM1044" i="1"/>
  <c r="AL1044" i="1"/>
  <c r="AM1052" i="1"/>
  <c r="AK1052" i="1"/>
  <c r="AN1060" i="1"/>
  <c r="AM1060" i="1"/>
  <c r="AL1068" i="1"/>
  <c r="AN1068" i="1"/>
  <c r="AM1068" i="1"/>
  <c r="AK1076" i="1"/>
  <c r="AN1076" i="1"/>
  <c r="AM1084" i="1"/>
  <c r="AK1084" i="1"/>
  <c r="AN1092" i="1"/>
  <c r="AK1092" i="1"/>
  <c r="AN1100" i="1"/>
  <c r="AL1100" i="1"/>
  <c r="AM1100" i="1"/>
  <c r="AK1100" i="1"/>
  <c r="AK1108" i="1"/>
  <c r="AM1108" i="1"/>
  <c r="AN1108" i="1"/>
  <c r="AO1108" i="1"/>
  <c r="AL1108" i="1"/>
  <c r="AK1116" i="1"/>
  <c r="AN1116" i="1"/>
  <c r="AO1116" i="1"/>
  <c r="AL1116" i="1"/>
  <c r="AL1124" i="1"/>
  <c r="AK1124" i="1"/>
  <c r="AN1124" i="1"/>
  <c r="AN1131" i="1"/>
  <c r="AL1131" i="1"/>
  <c r="AK1585" i="1"/>
  <c r="AM1585" i="1"/>
  <c r="AL5" i="1"/>
  <c r="AM5" i="1"/>
  <c r="AL13" i="1"/>
  <c r="AK13" i="1"/>
  <c r="AN13" i="1"/>
  <c r="AK21" i="1"/>
  <c r="AL21" i="1"/>
  <c r="AN69" i="1"/>
  <c r="AL69" i="1"/>
  <c r="AM69" i="1"/>
  <c r="AN133" i="1"/>
  <c r="AL133" i="1"/>
  <c r="AK162" i="1"/>
  <c r="AN162" i="1"/>
  <c r="AO162" i="1"/>
  <c r="AL195" i="1"/>
  <c r="AM195" i="1"/>
  <c r="AK316" i="1"/>
  <c r="AL316" i="1"/>
  <c r="AK340" i="1"/>
  <c r="AN340" i="1"/>
  <c r="AL451" i="1"/>
  <c r="AM451" i="1"/>
  <c r="AK459" i="1"/>
  <c r="AL459" i="1"/>
  <c r="AK475" i="1"/>
  <c r="AN475" i="1"/>
  <c r="AM507" i="1"/>
  <c r="AL507" i="1"/>
  <c r="AL523" i="1"/>
  <c r="AK523" i="1"/>
  <c r="AN548" i="1"/>
  <c r="AK548" i="1"/>
  <c r="AL548" i="1"/>
  <c r="AN556" i="1"/>
  <c r="AO556" i="1"/>
  <c r="AK556" i="1"/>
  <c r="AL564" i="1"/>
  <c r="AK564" i="1"/>
  <c r="AN580" i="1"/>
  <c r="AK580" i="1"/>
  <c r="AN596" i="1"/>
  <c r="AK596" i="1"/>
  <c r="AK604" i="1"/>
  <c r="AM604" i="1"/>
  <c r="AN620" i="1"/>
  <c r="AO620" i="1"/>
  <c r="AM620" i="1"/>
  <c r="AL620" i="1"/>
  <c r="AN628" i="1"/>
  <c r="AM628" i="1"/>
  <c r="AN644" i="1"/>
  <c r="AL644" i="1"/>
  <c r="AM644" i="1"/>
  <c r="AL652" i="1"/>
  <c r="AN652" i="1"/>
  <c r="AM676" i="1"/>
  <c r="AL676" i="1"/>
  <c r="AN692" i="1"/>
  <c r="AL692" i="1"/>
  <c r="AM700" i="1"/>
  <c r="AK700" i="1"/>
  <c r="AK708" i="1"/>
  <c r="AN708" i="1"/>
  <c r="AO708" i="1"/>
  <c r="AK716" i="1"/>
  <c r="AN716" i="1"/>
  <c r="AL716" i="1"/>
  <c r="AM724" i="1"/>
  <c r="AL724" i="1"/>
  <c r="AL740" i="1"/>
  <c r="AN740" i="1"/>
  <c r="AK748" i="1"/>
  <c r="AN748" i="1"/>
  <c r="AL748" i="1"/>
  <c r="AL772" i="1"/>
  <c r="AM772" i="1"/>
  <c r="AN772" i="1"/>
  <c r="AO772" i="1"/>
  <c r="AK780" i="1"/>
  <c r="AM780" i="1"/>
  <c r="AN780" i="1"/>
  <c r="AL780" i="1"/>
  <c r="AN788" i="1"/>
  <c r="AL788" i="1"/>
  <c r="AK788" i="1"/>
  <c r="AK836" i="1"/>
  <c r="AL836" i="1"/>
  <c r="AK844" i="1"/>
  <c r="AN844" i="1"/>
  <c r="AM844" i="1"/>
  <c r="AL852" i="1"/>
  <c r="AN852" i="1"/>
  <c r="AO852" i="1"/>
  <c r="AL868" i="1"/>
  <c r="AM868" i="1"/>
  <c r="AN868" i="1"/>
  <c r="AL884" i="1"/>
  <c r="AN884" i="1"/>
  <c r="AM884" i="1"/>
  <c r="AN901" i="1"/>
  <c r="AK901" i="1"/>
  <c r="AL901" i="1"/>
  <c r="AM901" i="1"/>
  <c r="AN909" i="1"/>
  <c r="AM909" i="1"/>
  <c r="AK909" i="1"/>
  <c r="AM917" i="1"/>
  <c r="AL917" i="1"/>
  <c r="AK917" i="1"/>
  <c r="AN917" i="1"/>
  <c r="AK933" i="1"/>
  <c r="AL933" i="1"/>
  <c r="AM941" i="1"/>
  <c r="AK941" i="1"/>
  <c r="AN941" i="1"/>
  <c r="AL941" i="1"/>
  <c r="AK949" i="1"/>
  <c r="AL949" i="1"/>
  <c r="AN949" i="1"/>
  <c r="AM957" i="1"/>
  <c r="AK957" i="1"/>
  <c r="AN957" i="1"/>
  <c r="AL957" i="1"/>
  <c r="AL965" i="1"/>
  <c r="AK965" i="1"/>
  <c r="AM965" i="1"/>
  <c r="AK973" i="1"/>
  <c r="AM973" i="1"/>
  <c r="AN981" i="1"/>
  <c r="AK981" i="1"/>
  <c r="AM981" i="1"/>
  <c r="AM989" i="1"/>
  <c r="AK989" i="1"/>
  <c r="AK997" i="1"/>
  <c r="AM997" i="1"/>
  <c r="AL997" i="1"/>
  <c r="AM1005" i="1"/>
  <c r="AK1005" i="1"/>
  <c r="AL1029" i="1"/>
  <c r="AM1029" i="1"/>
  <c r="AK1029" i="1"/>
  <c r="AN1037" i="1"/>
  <c r="AM1037" i="1"/>
  <c r="AL1045" i="1"/>
  <c r="AM1045" i="1"/>
  <c r="AL1053" i="1"/>
  <c r="AN1053" i="1"/>
  <c r="AM1053" i="1"/>
  <c r="AM1061" i="1"/>
  <c r="AL1061" i="1"/>
  <c r="AK1061" i="1"/>
  <c r="AK1069" i="1"/>
  <c r="AM1069" i="1"/>
  <c r="AL1077" i="1"/>
  <c r="AM1077" i="1"/>
  <c r="AK1085" i="1"/>
  <c r="AN1085" i="1"/>
  <c r="AM1085" i="1"/>
  <c r="AK1101" i="1"/>
  <c r="AN1101" i="1"/>
  <c r="AL1101" i="1"/>
  <c r="AL1109" i="1"/>
  <c r="AK1109" i="1"/>
  <c r="AM1109" i="1"/>
  <c r="AN1109" i="1"/>
  <c r="AL1117" i="1"/>
  <c r="AN1117" i="1"/>
  <c r="AL1125" i="1"/>
  <c r="AK1125" i="1"/>
  <c r="AK1132" i="1"/>
  <c r="AM1132" i="1"/>
  <c r="AN1132" i="1"/>
  <c r="AM1140" i="1"/>
  <c r="AL1140" i="1"/>
  <c r="AK1140" i="1"/>
  <c r="AN1140" i="1"/>
  <c r="AM1149" i="1"/>
  <c r="AL1149" i="1"/>
  <c r="AN1149" i="1"/>
  <c r="AK1165" i="1"/>
  <c r="AL1165" i="1"/>
  <c r="AL1181" i="1"/>
  <c r="AK1181" i="1"/>
  <c r="AM1181" i="1"/>
  <c r="AN1189" i="1"/>
  <c r="AK1189" i="1"/>
  <c r="AN1197" i="1"/>
  <c r="AM1197" i="1"/>
  <c r="AL1205" i="1"/>
  <c r="AK1205" i="1"/>
  <c r="AN1213" i="1"/>
  <c r="AM1213" i="1"/>
  <c r="AL1213" i="1"/>
  <c r="AL1221" i="1"/>
  <c r="AM1221" i="1"/>
  <c r="AM1229" i="1"/>
  <c r="AK1229" i="1"/>
  <c r="AN1237" i="1"/>
  <c r="AL1237" i="1"/>
  <c r="AM13" i="1"/>
  <c r="AN125" i="1"/>
  <c r="AM21" i="1"/>
  <c r="AM101" i="1"/>
  <c r="AN161" i="1"/>
  <c r="AM109" i="1"/>
  <c r="AN116" i="1"/>
  <c r="AM275" i="1"/>
  <c r="AL300" i="1"/>
  <c r="AM210" i="1"/>
  <c r="AL60" i="1"/>
  <c r="AK435" i="1"/>
  <c r="AM716" i="1"/>
  <c r="AK740" i="1"/>
  <c r="AK571" i="1"/>
  <c r="AN603" i="1"/>
  <c r="AM60" i="1"/>
  <c r="AM242" i="1"/>
  <c r="AM316" i="1"/>
  <c r="AK466" i="1"/>
  <c r="AL292" i="1"/>
  <c r="AN101" i="1"/>
  <c r="AO101" i="1"/>
  <c r="AN29" i="1"/>
  <c r="AN5" i="1"/>
  <c r="AL355" i="1"/>
  <c r="AK339" i="1"/>
  <c r="AL194" i="1"/>
  <c r="AK692" i="1"/>
  <c r="AK451" i="1"/>
  <c r="AN242" i="1"/>
  <c r="AM482" i="1"/>
  <c r="AK507" i="1"/>
  <c r="AM37" i="1"/>
  <c r="AN571" i="1"/>
  <c r="AL395" i="1"/>
  <c r="AL475" i="1"/>
  <c r="AM475" i="1"/>
  <c r="AM892" i="1"/>
  <c r="AM796" i="1"/>
  <c r="AN796" i="1"/>
  <c r="AO796" i="1"/>
  <c r="AN883" i="1"/>
  <c r="AM755" i="1"/>
  <c r="AL546" i="1"/>
  <c r="AM843" i="1"/>
  <c r="AM1165" i="1"/>
  <c r="AL1229" i="1"/>
  <c r="AK283" i="1"/>
  <c r="AM355" i="1"/>
  <c r="AN331" i="1"/>
  <c r="AM348" i="1"/>
  <c r="AM45" i="1"/>
  <c r="AL1585" i="1"/>
  <c r="AK29" i="1"/>
  <c r="AL45" i="1"/>
  <c r="AM76" i="1"/>
  <c r="AL283" i="1"/>
  <c r="AL299" i="1"/>
  <c r="AL211" i="1"/>
  <c r="AN300" i="1"/>
  <c r="AN459" i="1"/>
  <c r="AO459" i="1"/>
  <c r="AK467" i="1"/>
  <c r="AM820" i="1"/>
  <c r="AK499" i="1"/>
  <c r="AM764" i="1"/>
  <c r="AL867" i="1"/>
  <c r="AM699" i="1"/>
  <c r="AN117" i="1"/>
  <c r="AM268" i="1"/>
  <c r="AN412" i="1"/>
  <c r="AL101" i="1"/>
  <c r="AL531" i="1"/>
  <c r="AN178" i="1"/>
  <c r="AL85" i="1"/>
  <c r="AL411" i="1"/>
  <c r="AM403" i="1"/>
  <c r="AL161" i="1"/>
  <c r="AK116" i="1"/>
  <c r="AK250" i="1"/>
  <c r="AL380" i="1"/>
  <c r="AM291" i="1"/>
  <c r="AM708" i="1"/>
  <c r="AK531" i="1"/>
  <c r="AN499" i="1"/>
  <c r="AN451" i="1"/>
  <c r="AL604" i="1"/>
  <c r="AM788" i="1"/>
  <c r="AK868" i="1"/>
  <c r="AK675" i="1"/>
  <c r="AL1132" i="1"/>
  <c r="AK4203" i="1"/>
  <c r="AN4336" i="1"/>
  <c r="AL1430" i="1"/>
  <c r="AN1463" i="1"/>
  <c r="AM1357" i="1"/>
  <c r="AN1479" i="1"/>
  <c r="AN1261" i="1"/>
  <c r="AK1325" i="1"/>
  <c r="AL1374" i="1"/>
  <c r="AN1518" i="1"/>
  <c r="AM1253" i="1"/>
  <c r="AL1534" i="1"/>
  <c r="AN1398" i="1"/>
  <c r="AN1439" i="1"/>
  <c r="AK1326" i="1"/>
  <c r="AM1278" i="1"/>
  <c r="AM1350" i="1"/>
  <c r="AL1382" i="1"/>
  <c r="AM1558" i="1"/>
  <c r="AL1471" i="1"/>
  <c r="AN1245" i="1"/>
  <c r="AL1294" i="1"/>
  <c r="AK1302" i="1"/>
  <c r="AL1334" i="1"/>
  <c r="AL1558" i="1"/>
  <c r="AM1494" i="1"/>
  <c r="AL1390" i="1"/>
  <c r="AL1366" i="1"/>
  <c r="AK1406" i="1"/>
  <c r="AN4300" i="1"/>
  <c r="AM1245" i="1"/>
  <c r="AK1390" i="1"/>
  <c r="AN1430" i="1"/>
  <c r="AM1334" i="1"/>
  <c r="AL1406" i="1"/>
  <c r="AL1358" i="1"/>
  <c r="AN1422" i="1"/>
  <c r="AL1286" i="1"/>
  <c r="AN1365" i="1"/>
  <c r="AL1253" i="1"/>
  <c r="AK1144" i="1"/>
  <c r="AL1233" i="1"/>
  <c r="AL1342" i="1"/>
  <c r="AK1177" i="1"/>
  <c r="AN1494" i="1"/>
  <c r="AO1494" i="1"/>
  <c r="AK4393" i="1"/>
  <c r="AM1310" i="1"/>
  <c r="AN1366" i="1"/>
  <c r="AO1366" i="1"/>
  <c r="AN1302" i="1"/>
  <c r="AK1334" i="1"/>
  <c r="AL1278" i="1"/>
  <c r="AK1286" i="1"/>
  <c r="AN1390" i="1"/>
  <c r="AL1389" i="1"/>
  <c r="AM4300" i="1"/>
  <c r="AN1181" i="1"/>
  <c r="AL197" i="1"/>
  <c r="AM40" i="1"/>
  <c r="AK48" i="1"/>
  <c r="AL56" i="1"/>
  <c r="AM741" i="1"/>
  <c r="AL278" i="1"/>
  <c r="AN148" i="1"/>
  <c r="AM253" i="1"/>
  <c r="AN414" i="1"/>
  <c r="AK189" i="1"/>
  <c r="AL342" i="1"/>
  <c r="AK253" i="1"/>
  <c r="AL156" i="1"/>
  <c r="AL111" i="1"/>
  <c r="AN63" i="1"/>
  <c r="AL685" i="1"/>
  <c r="AM685" i="1"/>
  <c r="AM71" i="1"/>
  <c r="AM156" i="1"/>
  <c r="AL398" i="1"/>
  <c r="AM189" i="1"/>
  <c r="AN1022" i="1"/>
  <c r="AL1014" i="1"/>
  <c r="AN950" i="1"/>
  <c r="AO950" i="1"/>
  <c r="AL950" i="1"/>
  <c r="AK950" i="1"/>
  <c r="AL1166" i="1"/>
  <c r="AN1405" i="1"/>
  <c r="AN1563" i="1"/>
  <c r="AN1669" i="1"/>
  <c r="AK1951" i="1"/>
  <c r="AM1912" i="1"/>
  <c r="AK1904" i="1"/>
  <c r="AK2086" i="1"/>
  <c r="AM2086" i="1"/>
  <c r="AN1951" i="1"/>
  <c r="AO1951" i="1"/>
  <c r="AL1598" i="1"/>
  <c r="AL1628" i="1"/>
  <c r="AL9" i="1"/>
  <c r="AM148" i="1"/>
  <c r="AM48" i="1"/>
  <c r="AN229" i="1"/>
  <c r="AM229" i="1"/>
  <c r="AK221" i="1"/>
  <c r="AN245" i="1"/>
  <c r="AO245" i="1"/>
  <c r="AN237" i="1"/>
  <c r="AO237" i="1"/>
  <c r="AL229" i="1"/>
  <c r="AM173" i="1"/>
  <c r="AL63" i="1"/>
  <c r="AM310" i="1"/>
  <c r="AL270" i="1"/>
  <c r="AM302" i="1"/>
  <c r="AN725" i="1"/>
  <c r="AM1438" i="1"/>
  <c r="AL1669" i="1"/>
  <c r="AM1936" i="1"/>
  <c r="AN1593" i="1"/>
  <c r="AM1593" i="1"/>
  <c r="AK1920" i="1"/>
  <c r="AM1365" i="1"/>
  <c r="AM1446" i="1"/>
  <c r="AN1611" i="1"/>
  <c r="AK1685" i="1"/>
  <c r="AK2783" i="1"/>
  <c r="AN1429" i="1"/>
  <c r="AK1555" i="1"/>
  <c r="AK1579" i="1"/>
  <c r="AK1446" i="1"/>
  <c r="AN25" i="1"/>
  <c r="AN95" i="1"/>
  <c r="AO95" i="1"/>
  <c r="AL127" i="1"/>
  <c r="AK63" i="1"/>
  <c r="AN261" i="1"/>
  <c r="AO261" i="1"/>
  <c r="AL4174" i="1"/>
  <c r="AK79" i="1"/>
  <c r="AK95" i="1"/>
  <c r="AM111" i="1"/>
  <c r="AK1593" i="1"/>
  <c r="AK1611" i="1"/>
  <c r="AK4238" i="1"/>
  <c r="AL4350" i="1"/>
  <c r="AK4417" i="1"/>
  <c r="AL1421" i="1"/>
  <c r="AM4417" i="1"/>
  <c r="AN2046" i="1"/>
  <c r="AO2046" i="1"/>
  <c r="AL4198" i="1"/>
  <c r="AL44" i="1"/>
  <c r="AM176" i="1"/>
  <c r="AL15" i="1"/>
  <c r="AK15" i="1"/>
  <c r="AK208" i="1"/>
  <c r="AN335" i="1"/>
  <c r="AM612" i="1"/>
  <c r="AK620" i="1"/>
  <c r="AM692" i="1"/>
  <c r="AN700" i="1"/>
  <c r="AO700" i="1"/>
  <c r="AM4269" i="1"/>
  <c r="AK4287" i="1"/>
  <c r="AK4296" i="1"/>
  <c r="AK4410" i="1"/>
  <c r="AN4490" i="1"/>
  <c r="AL184" i="1"/>
  <c r="AK167" i="1"/>
  <c r="AK200" i="1"/>
  <c r="AN23" i="1"/>
  <c r="AM151" i="1"/>
  <c r="AK23" i="1"/>
  <c r="AM184" i="1"/>
  <c r="AM216" i="1"/>
  <c r="AM52" i="1"/>
  <c r="AN382" i="1"/>
  <c r="AN342" i="1"/>
  <c r="AL628" i="1"/>
  <c r="AK628" i="1"/>
  <c r="AL708" i="1"/>
  <c r="AN253" i="1"/>
  <c r="AK4295" i="1"/>
  <c r="AL4490" i="1"/>
  <c r="AL1587" i="1"/>
  <c r="AK7" i="1"/>
  <c r="AN1587" i="1"/>
  <c r="AM382" i="1"/>
  <c r="AN676" i="1"/>
  <c r="AL700" i="1"/>
  <c r="AL684" i="1"/>
  <c r="AM4198" i="1"/>
  <c r="AK4310" i="1"/>
  <c r="AK4442" i="1"/>
  <c r="AN4515" i="1"/>
  <c r="AO4515" i="1"/>
  <c r="AM2785" i="1"/>
  <c r="AL2785" i="1"/>
  <c r="AK2785" i="1"/>
  <c r="AN2785" i="1"/>
  <c r="AM2975" i="1"/>
  <c r="AL2975" i="1"/>
  <c r="AK2975" i="1"/>
  <c r="AN2975" i="1"/>
  <c r="AK3195" i="1"/>
  <c r="AL3195" i="1"/>
  <c r="AN3195" i="1"/>
  <c r="AM3195" i="1"/>
  <c r="AL32" i="1"/>
  <c r="AK32" i="1"/>
  <c r="AN32" i="1"/>
  <c r="AM77" i="1"/>
  <c r="AK77" i="1"/>
  <c r="AN77" i="1"/>
  <c r="AL77" i="1"/>
  <c r="AM108" i="1"/>
  <c r="AL108" i="1"/>
  <c r="AN218" i="1"/>
  <c r="AO218" i="1"/>
  <c r="AM218" i="1"/>
  <c r="AK218" i="1"/>
  <c r="AL218" i="1"/>
  <c r="AK344" i="1"/>
  <c r="AN344" i="1"/>
  <c r="AM344" i="1"/>
  <c r="AM360" i="1"/>
  <c r="AN360" i="1"/>
  <c r="AK360" i="1"/>
  <c r="AL360" i="1"/>
  <c r="AL1675" i="1"/>
  <c r="AK1675" i="1"/>
  <c r="AN1675" i="1"/>
  <c r="AM1675" i="1"/>
  <c r="AK1701" i="1"/>
  <c r="AN1701" i="1"/>
  <c r="AL1701" i="1"/>
  <c r="AM1701" i="1"/>
  <c r="AL1717" i="1"/>
  <c r="AK1717" i="1"/>
  <c r="AN1717" i="1"/>
  <c r="AO1717" i="1"/>
  <c r="AM1717" i="1"/>
  <c r="AN1887" i="1"/>
  <c r="AO1887" i="1"/>
  <c r="AM1887" i="1"/>
  <c r="AL1887" i="1"/>
  <c r="AN1905" i="1"/>
  <c r="AL1905" i="1"/>
  <c r="AK1905" i="1"/>
  <c r="AM1905" i="1"/>
  <c r="AN1921" i="1"/>
  <c r="AL1921" i="1"/>
  <c r="AK1921" i="1"/>
  <c r="AM1921" i="1"/>
  <c r="AL1937" i="1"/>
  <c r="AN1937" i="1"/>
  <c r="AO1937" i="1"/>
  <c r="AM1937" i="1"/>
  <c r="AK1937" i="1"/>
  <c r="AK1958" i="1"/>
  <c r="AM1958" i="1"/>
  <c r="AL1958" i="1"/>
  <c r="AN1958" i="1"/>
  <c r="AM1969" i="1"/>
  <c r="AL1969" i="1"/>
  <c r="AN1969" i="1"/>
  <c r="AK1969" i="1"/>
  <c r="AK1985" i="1"/>
  <c r="AM1985" i="1"/>
  <c r="AL1985" i="1"/>
  <c r="AN1985" i="1"/>
  <c r="AL1996" i="1"/>
  <c r="AN1996" i="1"/>
  <c r="AK1996" i="1"/>
  <c r="AM1996" i="1"/>
  <c r="AK2013" i="1"/>
  <c r="AM2013" i="1"/>
  <c r="AN2013" i="1"/>
  <c r="AO2013" i="1"/>
  <c r="AL2032" i="1"/>
  <c r="AN2032" i="1"/>
  <c r="AK2032" i="1"/>
  <c r="AM2032" i="1"/>
  <c r="AN2047" i="1"/>
  <c r="AM2047" i="1"/>
  <c r="AL2047" i="1"/>
  <c r="AK2047" i="1"/>
  <c r="AM2063" i="1"/>
  <c r="AN2063" i="1"/>
  <c r="AK2063" i="1"/>
  <c r="AK2085" i="1"/>
  <c r="AM2085" i="1"/>
  <c r="AL2085" i="1"/>
  <c r="AN2085" i="1"/>
  <c r="AK2105" i="1"/>
  <c r="AM2105" i="1"/>
  <c r="AL2105" i="1"/>
  <c r="AN2105" i="1"/>
  <c r="AO2105" i="1"/>
  <c r="AK2125" i="1"/>
  <c r="AN2125" i="1"/>
  <c r="AM2125" i="1"/>
  <c r="AN2145" i="1"/>
  <c r="AK2145" i="1"/>
  <c r="AL2145" i="1"/>
  <c r="AM2145" i="1"/>
  <c r="AK2160" i="1"/>
  <c r="AN2160" i="1"/>
  <c r="AM2160" i="1"/>
  <c r="AL2160" i="1"/>
  <c r="AM2172" i="1"/>
  <c r="AK2172" i="1"/>
  <c r="AL2172" i="1"/>
  <c r="AN2172" i="1"/>
  <c r="AO2172" i="1"/>
  <c r="AK2195" i="1"/>
  <c r="AM2195" i="1"/>
  <c r="AN2195" i="1"/>
  <c r="AO2195" i="1"/>
  <c r="AL2195" i="1"/>
  <c r="AM2207" i="1"/>
  <c r="AN2207" i="1"/>
  <c r="AK2207" i="1"/>
  <c r="AK2220" i="1"/>
  <c r="AL2220" i="1"/>
  <c r="AM2220" i="1"/>
  <c r="AN2220" i="1"/>
  <c r="AN2236" i="1"/>
  <c r="AL2236" i="1"/>
  <c r="AM2236" i="1"/>
  <c r="AK2236" i="1"/>
  <c r="AK2252" i="1"/>
  <c r="AN2252" i="1"/>
  <c r="AL2252" i="1"/>
  <c r="AN2268" i="1"/>
  <c r="AK2268" i="1"/>
  <c r="AL2268" i="1"/>
  <c r="AM2268" i="1"/>
  <c r="AK2838" i="1"/>
  <c r="AM2838" i="1"/>
  <c r="AN2838" i="1"/>
  <c r="AL2838" i="1"/>
  <c r="AK2862" i="1"/>
  <c r="AM2862" i="1"/>
  <c r="AN2862" i="1"/>
  <c r="AO2862" i="1"/>
  <c r="AL2862" i="1"/>
  <c r="AN2991" i="1"/>
  <c r="AM2991" i="1"/>
  <c r="AL2991" i="1"/>
  <c r="AK2991" i="1"/>
  <c r="AM3085" i="1"/>
  <c r="AL3085" i="1"/>
  <c r="AK3085" i="1"/>
  <c r="AN3085" i="1"/>
  <c r="AN3117" i="1"/>
  <c r="AL3117" i="1"/>
  <c r="AK3117" i="1"/>
  <c r="AM3117" i="1"/>
  <c r="AN298" i="1"/>
  <c r="AM298" i="1"/>
  <c r="AL298" i="1"/>
  <c r="AK298" i="1"/>
  <c r="AK1884" i="1"/>
  <c r="AM1884" i="1"/>
  <c r="AL1884" i="1"/>
  <c r="AK3023" i="1"/>
  <c r="AL3023" i="1"/>
  <c r="AM3023" i="1"/>
  <c r="AN3023" i="1"/>
  <c r="AN124" i="1"/>
  <c r="AM124" i="1"/>
  <c r="AN329" i="1"/>
  <c r="AL329" i="1"/>
  <c r="AK329" i="1"/>
  <c r="AM329" i="1"/>
  <c r="AK1851" i="1"/>
  <c r="AM1851" i="1"/>
  <c r="AL1851" i="1"/>
  <c r="AL2207" i="1"/>
  <c r="AL3007" i="1"/>
  <c r="AN3007" i="1"/>
  <c r="AK3007" i="1"/>
  <c r="AM3007" i="1"/>
  <c r="AN3148" i="1"/>
  <c r="AL3148" i="1"/>
  <c r="AK3148" i="1"/>
  <c r="AN61" i="1"/>
  <c r="AO61" i="1"/>
  <c r="AK61" i="1"/>
  <c r="AL61" i="1"/>
  <c r="AM61" i="1"/>
  <c r="AN93" i="1"/>
  <c r="AM93" i="1"/>
  <c r="AL93" i="1"/>
  <c r="AK93" i="1"/>
  <c r="AN202" i="1"/>
  <c r="AO202" i="1"/>
  <c r="AM202" i="1"/>
  <c r="AK202" i="1"/>
  <c r="AL202" i="1"/>
  <c r="AN249" i="1"/>
  <c r="AO249" i="1"/>
  <c r="AM249" i="1"/>
  <c r="AK249" i="1"/>
  <c r="AK1827" i="1"/>
  <c r="AM1827" i="1"/>
  <c r="AL1827" i="1"/>
  <c r="AN1827" i="1"/>
  <c r="AM3148" i="1"/>
  <c r="AL344" i="1"/>
  <c r="AK2800" i="1"/>
  <c r="AL2800" i="1"/>
  <c r="AN2800" i="1"/>
  <c r="AM2800" i="1"/>
  <c r="AK2959" i="1"/>
  <c r="AM2959" i="1"/>
  <c r="AL2959" i="1"/>
  <c r="AK3211" i="1"/>
  <c r="AM3211" i="1"/>
  <c r="AN3211" i="1"/>
  <c r="AL3211" i="1"/>
  <c r="AN46" i="1"/>
  <c r="AM46" i="1"/>
  <c r="AL46" i="1"/>
  <c r="AM314" i="1"/>
  <c r="AK314" i="1"/>
  <c r="AL314" i="1"/>
  <c r="AN314" i="1"/>
  <c r="AL1732" i="1"/>
  <c r="AK1732" i="1"/>
  <c r="AN1732" i="1"/>
  <c r="AO1732" i="1"/>
  <c r="AM1732" i="1"/>
  <c r="AL2063" i="1"/>
  <c r="AK2946" i="1"/>
  <c r="AL2946" i="1"/>
  <c r="AN2946" i="1"/>
  <c r="AM2946" i="1"/>
  <c r="AK1796" i="1"/>
  <c r="AN1796" i="1"/>
  <c r="AM1796" i="1"/>
  <c r="AL1796" i="1"/>
  <c r="AM2816" i="1"/>
  <c r="AN2816" i="1"/>
  <c r="AO2816" i="1"/>
  <c r="AK2816" i="1"/>
  <c r="AM3038" i="1"/>
  <c r="AK3038" i="1"/>
  <c r="AL3038" i="1"/>
  <c r="AN3133" i="1"/>
  <c r="AO3133" i="1"/>
  <c r="AK3133" i="1"/>
  <c r="AM3133" i="1"/>
  <c r="AL3133" i="1"/>
  <c r="AM153" i="1"/>
  <c r="AK153" i="1"/>
  <c r="AL153" i="1"/>
  <c r="AN153" i="1"/>
  <c r="AM169" i="1"/>
  <c r="AL169" i="1"/>
  <c r="AK169" i="1"/>
  <c r="AN169" i="1"/>
  <c r="AN233" i="1"/>
  <c r="AO233" i="1"/>
  <c r="AL233" i="1"/>
  <c r="AM233" i="1"/>
  <c r="AK233" i="1"/>
  <c r="AL1812" i="1"/>
  <c r="AN1812" i="1"/>
  <c r="AM1812" i="1"/>
  <c r="AK1812" i="1"/>
  <c r="AL124" i="1"/>
  <c r="AN1884" i="1"/>
  <c r="AK2770" i="1"/>
  <c r="AN2770" i="1"/>
  <c r="AM2770" i="1"/>
  <c r="AL2898" i="1"/>
  <c r="AM2898" i="1"/>
  <c r="AK2898" i="1"/>
  <c r="AN2898" i="1"/>
  <c r="AN3164" i="1"/>
  <c r="AL3164" i="1"/>
  <c r="AK3164" i="1"/>
  <c r="AM1780" i="1"/>
  <c r="AK1780" i="1"/>
  <c r="AL1780" i="1"/>
  <c r="AN1780" i="1"/>
  <c r="AO1780" i="1"/>
  <c r="AK124" i="1"/>
  <c r="AL2013" i="1"/>
  <c r="AK2282" i="1"/>
  <c r="AM2282" i="1"/>
  <c r="AL2282" i="1"/>
  <c r="AM2834" i="1"/>
  <c r="AL2834" i="1"/>
  <c r="AN2834" i="1"/>
  <c r="AK2834" i="1"/>
  <c r="AK2879" i="1"/>
  <c r="AN2879" i="1"/>
  <c r="AL2879" i="1"/>
  <c r="AM2879" i="1"/>
  <c r="AN3069" i="1"/>
  <c r="AM3069" i="1"/>
  <c r="AK3069" i="1"/>
  <c r="AM265" i="1"/>
  <c r="AK265" i="1"/>
  <c r="AN265" i="1"/>
  <c r="AL265" i="1"/>
  <c r="AL1843" i="1"/>
  <c r="AK1843" i="1"/>
  <c r="AN1843" i="1"/>
  <c r="AM1843" i="1"/>
  <c r="AN108" i="1"/>
  <c r="AO108" i="1"/>
  <c r="AM2927" i="1"/>
  <c r="AL2927" i="1"/>
  <c r="AK2927" i="1"/>
  <c r="AM3234" i="1"/>
  <c r="AK3234" i="1"/>
  <c r="AL16" i="1"/>
  <c r="AM16" i="1"/>
  <c r="AK16" i="1"/>
  <c r="AN16" i="1"/>
  <c r="AL186" i="1"/>
  <c r="AK186" i="1"/>
  <c r="AN186" i="1"/>
  <c r="AM186" i="1"/>
  <c r="AN1745" i="1"/>
  <c r="AO1745" i="1"/>
  <c r="AK1745" i="1"/>
  <c r="AM1745" i="1"/>
  <c r="AL1745" i="1"/>
  <c r="AM32" i="1"/>
  <c r="AK1887" i="1"/>
  <c r="AL3234" i="1"/>
  <c r="AL2125" i="1"/>
  <c r="AN2912" i="1"/>
  <c r="AK2912" i="1"/>
  <c r="AM2912" i="1"/>
  <c r="AL2912" i="1"/>
  <c r="AM3054" i="1"/>
  <c r="AN3054" i="1"/>
  <c r="AK3054" i="1"/>
  <c r="AL3054" i="1"/>
  <c r="AN3101" i="1"/>
  <c r="AL3101" i="1"/>
  <c r="AM3101" i="1"/>
  <c r="AK3101" i="1"/>
  <c r="AK3179" i="1"/>
  <c r="AL3179" i="1"/>
  <c r="AN3179" i="1"/>
  <c r="AO3179" i="1"/>
  <c r="AL282" i="1"/>
  <c r="AK282" i="1"/>
  <c r="AM282" i="1"/>
  <c r="AL1765" i="1"/>
  <c r="AK1765" i="1"/>
  <c r="AM1765" i="1"/>
  <c r="AN1765" i="1"/>
  <c r="AN1705" i="1"/>
  <c r="AO1705" i="1"/>
  <c r="AL1941" i="1"/>
  <c r="AK1637" i="1"/>
  <c r="AN1637" i="1"/>
  <c r="AL1674" i="1"/>
  <c r="AN1674" i="1"/>
  <c r="AN1844" i="1"/>
  <c r="AO1844" i="1"/>
  <c r="AM1844" i="1"/>
  <c r="AM2493" i="1"/>
  <c r="AK2493" i="1"/>
  <c r="AK2568" i="1"/>
  <c r="AM2568" i="1"/>
  <c r="AM2589" i="1"/>
  <c r="AN2589" i="1"/>
  <c r="AM2627" i="1"/>
  <c r="AK2627" i="1"/>
  <c r="AM2672" i="1"/>
  <c r="AK2672" i="1"/>
  <c r="AM4352" i="1"/>
  <c r="AN4352" i="1"/>
  <c r="AK4352" i="1"/>
  <c r="AN1344" i="1"/>
  <c r="AL207" i="1"/>
  <c r="AM1251" i="1"/>
  <c r="AN334" i="1"/>
  <c r="AN17" i="1"/>
  <c r="AN441" i="1"/>
  <c r="AK1582" i="1"/>
  <c r="AM1582" i="1"/>
  <c r="AL1003" i="1"/>
  <c r="AN1003" i="1"/>
  <c r="AL987" i="1"/>
  <c r="AM1704" i="1"/>
  <c r="AK1704" i="1"/>
  <c r="AK1524" i="1"/>
  <c r="AL1460" i="1"/>
  <c r="AN1938" i="1"/>
  <c r="AM2398" i="1"/>
  <c r="AM1671" i="1"/>
  <c r="AK2411" i="1"/>
  <c r="AN940" i="1"/>
  <c r="AO940" i="1"/>
  <c r="AL1612" i="1"/>
  <c r="AK1954" i="1"/>
  <c r="AM1781" i="1"/>
  <c r="AN2385" i="1"/>
  <c r="AO2385" i="1"/>
  <c r="AM1764" i="1"/>
  <c r="AN1764" i="1"/>
  <c r="AO1764" i="1"/>
  <c r="AL2609" i="1"/>
  <c r="AK2691" i="1"/>
  <c r="AM1313" i="1"/>
  <c r="AN1313" i="1"/>
  <c r="AL1345" i="1"/>
  <c r="AM1345" i="1"/>
  <c r="AN1361" i="1"/>
  <c r="AO1361" i="1"/>
  <c r="AM1361" i="1"/>
  <c r="AN1594" i="1"/>
  <c r="AK1594" i="1"/>
  <c r="AN1639" i="1"/>
  <c r="AM1639" i="1"/>
  <c r="AK1639" i="1"/>
  <c r="AM1673" i="1"/>
  <c r="AN1673" i="1"/>
  <c r="AK1686" i="1"/>
  <c r="AL1686" i="1"/>
  <c r="AK1703" i="1"/>
  <c r="AN1703" i="1"/>
  <c r="AL1829" i="1"/>
  <c r="AM1829" i="1"/>
  <c r="AL1939" i="1"/>
  <c r="AM1939" i="1"/>
  <c r="AL1956" i="1"/>
  <c r="AN1956" i="1"/>
  <c r="AM2103" i="1"/>
  <c r="AK2103" i="1"/>
  <c r="AM2193" i="1"/>
  <c r="AN2193" i="1"/>
  <c r="AM2284" i="1"/>
  <c r="AL2284" i="1"/>
  <c r="AL4337" i="1"/>
  <c r="AM4337" i="1"/>
  <c r="AL1954" i="1"/>
  <c r="AK1909" i="1"/>
  <c r="AL1816" i="1"/>
  <c r="AK1800" i="1"/>
  <c r="AK1472" i="1"/>
  <c r="AM1472" i="1"/>
  <c r="AK1504" i="1"/>
  <c r="AN1504" i="1"/>
  <c r="AK1718" i="1"/>
  <c r="AL1718" i="1"/>
  <c r="AL1751" i="1"/>
  <c r="AM1751" i="1"/>
  <c r="AM2314" i="1"/>
  <c r="AL2314" i="1"/>
  <c r="AN2521" i="1"/>
  <c r="AO2521" i="1"/>
  <c r="AL2521" i="1"/>
  <c r="AN2663" i="1"/>
  <c r="AK2663" i="1"/>
  <c r="AM125" i="1"/>
  <c r="AM1219" i="1"/>
  <c r="AN1034" i="1"/>
  <c r="AM1141" i="1"/>
  <c r="AL1344" i="1"/>
  <c r="AK1348" i="1"/>
  <c r="AN1203" i="1"/>
  <c r="AN199" i="1"/>
  <c r="AK117" i="1"/>
  <c r="AM452" i="1"/>
  <c r="AM17" i="1"/>
  <c r="AN1508" i="1"/>
  <c r="AM307" i="1"/>
  <c r="AN184" i="1"/>
  <c r="AL1204" i="1"/>
  <c r="AN1188" i="1"/>
  <c r="AK216" i="1"/>
  <c r="AK627" i="1"/>
  <c r="AN1671" i="1"/>
  <c r="AL1508" i="1"/>
  <c r="AM1460" i="1"/>
  <c r="AN2398" i="1"/>
  <c r="AN1174" i="1"/>
  <c r="AK1724" i="1"/>
  <c r="AM1688" i="1"/>
  <c r="AM1550" i="1"/>
  <c r="AM1236" i="1"/>
  <c r="AL735" i="1"/>
  <c r="AL1535" i="1"/>
  <c r="AM1954" i="1"/>
  <c r="AK1828" i="1"/>
  <c r="AK735" i="1"/>
  <c r="AM2293" i="1"/>
  <c r="AM2377" i="1"/>
  <c r="AK2385" i="1"/>
  <c r="AM2153" i="1"/>
  <c r="AN2267" i="1"/>
  <c r="AL2703" i="1"/>
  <c r="AK2876" i="1"/>
  <c r="AM2691" i="1"/>
  <c r="AM2796" i="1"/>
  <c r="AN2031" i="1"/>
  <c r="AN1330" i="1"/>
  <c r="AO1330" i="1"/>
  <c r="AM1330" i="1"/>
  <c r="AN1346" i="1"/>
  <c r="AK1346" i="1"/>
  <c r="AM1346" i="1"/>
  <c r="AK1378" i="1"/>
  <c r="AL1378" i="1"/>
  <c r="AM1394" i="1"/>
  <c r="AK1394" i="1"/>
  <c r="AL1474" i="1"/>
  <c r="AM1474" i="1"/>
  <c r="AL1595" i="1"/>
  <c r="AM1595" i="1"/>
  <c r="AM4330" i="1"/>
  <c r="AK1893" i="1"/>
  <c r="AM1893" i="1"/>
  <c r="AN1554" i="1"/>
  <c r="AM1554" i="1"/>
  <c r="AL4462" i="1"/>
  <c r="AK4462" i="1"/>
  <c r="AN1456" i="1"/>
  <c r="AO1456" i="1"/>
  <c r="AK187" i="1"/>
  <c r="AL20" i="1"/>
  <c r="AM1364" i="1"/>
  <c r="AM1380" i="1"/>
  <c r="AK1380" i="1"/>
  <c r="AL191" i="1"/>
  <c r="AK207" i="1"/>
  <c r="AK94" i="1"/>
  <c r="AK109" i="1"/>
  <c r="AM1220" i="1"/>
  <c r="AK1620" i="1"/>
  <c r="AK1396" i="1"/>
  <c r="AN1300" i="1"/>
  <c r="AN1380" i="1"/>
  <c r="AO1380" i="1"/>
  <c r="AL1408" i="1"/>
  <c r="AN1424" i="1"/>
  <c r="AK1174" i="1"/>
  <c r="AK1922" i="1"/>
  <c r="AK908" i="1"/>
  <c r="AN2447" i="1"/>
  <c r="AL2458" i="1"/>
  <c r="AN1984" i="1"/>
  <c r="AK2477" i="1"/>
  <c r="AL1797" i="1"/>
  <c r="AN1850" i="1"/>
  <c r="AL2500" i="1"/>
  <c r="AL1768" i="1"/>
  <c r="AM2663" i="1"/>
  <c r="AL2330" i="1"/>
  <c r="AN2741" i="1"/>
  <c r="AM2300" i="1"/>
  <c r="AL2710" i="1"/>
  <c r="AK2083" i="1"/>
  <c r="AN2627" i="1"/>
  <c r="AO2627" i="1"/>
  <c r="AL2672" i="1"/>
  <c r="AM1282" i="1"/>
  <c r="AL1189" i="1"/>
  <c r="AN1539" i="1"/>
  <c r="AM812" i="1"/>
  <c r="AN812" i="1"/>
  <c r="AO812" i="1"/>
  <c r="AM860" i="1"/>
  <c r="AN860" i="1"/>
  <c r="AM1004" i="1"/>
  <c r="AN1004" i="1"/>
  <c r="AN1445" i="1"/>
  <c r="AO1445" i="1"/>
  <c r="AM1332" i="1"/>
  <c r="AM1034" i="1"/>
  <c r="AK50" i="1"/>
  <c r="AL1597" i="1"/>
  <c r="AM924" i="1"/>
  <c r="AM319" i="1"/>
  <c r="AN1315" i="1"/>
  <c r="AN1251" i="1"/>
  <c r="AO1251" i="1"/>
  <c r="AM20" i="1"/>
  <c r="AK940" i="1"/>
  <c r="AN271" i="1"/>
  <c r="AN1441" i="1"/>
  <c r="AL1909" i="1"/>
  <c r="AL1922" i="1"/>
  <c r="AN1360" i="1"/>
  <c r="AN1141" i="1"/>
  <c r="AM1938" i="1"/>
  <c r="AL908" i="1"/>
  <c r="AK2553" i="1"/>
  <c r="AL2506" i="1"/>
  <c r="AL2489" i="1"/>
  <c r="AL1893" i="1"/>
  <c r="AM1080" i="1"/>
  <c r="AN2500" i="1"/>
  <c r="AK1881" i="1"/>
  <c r="AM1733" i="1"/>
  <c r="AL2655" i="1"/>
  <c r="AK1844" i="1"/>
  <c r="AM1064" i="1"/>
  <c r="AK2326" i="1"/>
  <c r="AN1735" i="1"/>
  <c r="AO1735" i="1"/>
  <c r="AL2593" i="1"/>
  <c r="AK2300" i="1"/>
  <c r="AM1800" i="1"/>
  <c r="AK1831" i="1"/>
  <c r="AN2395" i="1"/>
  <c r="AO2395" i="1"/>
  <c r="AL2643" i="1"/>
  <c r="AM1535" i="1"/>
  <c r="AL1282" i="1"/>
  <c r="AL1637" i="1"/>
  <c r="AM4290" i="1"/>
  <c r="AL4290" i="1"/>
  <c r="AK4290" i="1"/>
  <c r="AK4346" i="1"/>
  <c r="AN4346" i="1"/>
  <c r="AL1315" i="1"/>
  <c r="AK1612" i="1"/>
  <c r="AM1612" i="1"/>
  <c r="AM238" i="1"/>
  <c r="AM287" i="1"/>
  <c r="AN47" i="1"/>
  <c r="AK1592" i="1"/>
  <c r="AL154" i="1"/>
  <c r="AK170" i="1"/>
  <c r="AL1328" i="1"/>
  <c r="AK1445" i="1"/>
  <c r="AM36" i="1"/>
  <c r="AN1658" i="1"/>
  <c r="AM971" i="1"/>
  <c r="AK25" i="1"/>
  <c r="AK1235" i="1"/>
  <c r="AM1685" i="1"/>
  <c r="AL1412" i="1"/>
  <c r="AL2398" i="1"/>
  <c r="AM1909" i="1"/>
  <c r="AL1492" i="1"/>
  <c r="AK1441" i="1"/>
  <c r="AL1957" i="1"/>
  <c r="AK2447" i="1"/>
  <c r="AN2477" i="1"/>
  <c r="AM1524" i="1"/>
  <c r="AM1797" i="1"/>
  <c r="AK2500" i="1"/>
  <c r="AN1881" i="1"/>
  <c r="AN1733" i="1"/>
  <c r="AN2749" i="1"/>
  <c r="AL1844" i="1"/>
  <c r="AL2937" i="1"/>
  <c r="AN2314" i="1"/>
  <c r="AK1816" i="1"/>
  <c r="AL1828" i="1"/>
  <c r="AL1847" i="1"/>
  <c r="AM1831" i="1"/>
  <c r="AL1735" i="1"/>
  <c r="AN2300" i="1"/>
  <c r="AN2474" i="1"/>
  <c r="AO2474" i="1"/>
  <c r="AK928" i="1"/>
  <c r="AM2612" i="1"/>
  <c r="AK2593" i="1"/>
  <c r="AL2577" i="1"/>
  <c r="AN1157" i="1"/>
  <c r="AK1157" i="1"/>
  <c r="AN1080" i="1"/>
  <c r="AK1328" i="1"/>
  <c r="AM271" i="1"/>
  <c r="AM78" i="1"/>
  <c r="AL170" i="1"/>
  <c r="AL924" i="1"/>
  <c r="AL109" i="1"/>
  <c r="AM170" i="1"/>
  <c r="AK1236" i="1"/>
  <c r="AM1189" i="1"/>
  <c r="AK1412" i="1"/>
  <c r="AL1428" i="1"/>
  <c r="AL1886" i="1"/>
  <c r="AK1492" i="1"/>
  <c r="AL1441" i="1"/>
  <c r="AK2314" i="1"/>
  <c r="AL2493" i="1"/>
  <c r="AN2493" i="1"/>
  <c r="AM2458" i="1"/>
  <c r="AL2663" i="1"/>
  <c r="AL1755" i="1"/>
  <c r="AK1925" i="1"/>
  <c r="AM1881" i="1"/>
  <c r="AN1718" i="1"/>
  <c r="AM1735" i="1"/>
  <c r="AM2724" i="1"/>
  <c r="AK2643" i="1"/>
  <c r="AK703" i="1"/>
  <c r="AM703" i="1"/>
  <c r="AM719" i="1"/>
  <c r="AK719" i="1"/>
  <c r="AM751" i="1"/>
  <c r="AK751" i="1"/>
  <c r="AN912" i="1"/>
  <c r="AM912" i="1"/>
  <c r="AK960" i="1"/>
  <c r="AN960" i="1"/>
  <c r="AL1052" i="1"/>
  <c r="AN1052" i="1"/>
  <c r="AK4437" i="1"/>
  <c r="AN4437" i="1"/>
  <c r="AN4464" i="1"/>
  <c r="AK4464" i="1"/>
  <c r="AM191" i="1"/>
  <c r="AN154" i="1"/>
  <c r="AM154" i="1"/>
  <c r="AL1376" i="1"/>
  <c r="AM1328" i="1"/>
  <c r="AL1284" i="1"/>
  <c r="AM94" i="1"/>
  <c r="AL78" i="1"/>
  <c r="AL1235" i="1"/>
  <c r="AN1629" i="1"/>
  <c r="AL1592" i="1"/>
  <c r="AM1597" i="1"/>
  <c r="AK956" i="1"/>
  <c r="AN409" i="1"/>
  <c r="AN987" i="1"/>
  <c r="AO987" i="1"/>
  <c r="AK1550" i="1"/>
  <c r="AN1428" i="1"/>
  <c r="AL334" i="1"/>
  <c r="AK1392" i="1"/>
  <c r="AL2344" i="1"/>
  <c r="AL1504" i="1"/>
  <c r="AL1520" i="1"/>
  <c r="AK1173" i="1"/>
  <c r="AL2537" i="1"/>
  <c r="AK1984" i="1"/>
  <c r="AK2521" i="1"/>
  <c r="AM1609" i="1"/>
  <c r="AL1251" i="1"/>
  <c r="AL1539" i="1"/>
  <c r="AN1925" i="1"/>
  <c r="AL2724" i="1"/>
  <c r="AK2724" i="1"/>
  <c r="AL2568" i="1"/>
  <c r="AK2589" i="1"/>
  <c r="AM1659" i="1"/>
  <c r="AL2627" i="1"/>
  <c r="AL1064" i="1"/>
  <c r="AK1784" i="1"/>
  <c r="AN1784" i="1"/>
  <c r="AL4473" i="1"/>
  <c r="AN4473" i="1"/>
  <c r="AO4473" i="1"/>
  <c r="AL287" i="1"/>
  <c r="AM50" i="1"/>
  <c r="AK1376" i="1"/>
  <c r="AK191" i="1"/>
  <c r="AM334" i="1"/>
  <c r="AM1643" i="1"/>
  <c r="AL1173" i="1"/>
  <c r="AM303" i="1"/>
  <c r="AK319" i="1"/>
  <c r="AN94" i="1"/>
  <c r="AN20" i="1"/>
  <c r="AL1236" i="1"/>
  <c r="AK971" i="1"/>
  <c r="AM1235" i="1"/>
  <c r="AK1867" i="1"/>
  <c r="AL1813" i="1"/>
  <c r="AK1424" i="1"/>
  <c r="AN1520" i="1"/>
  <c r="AM1629" i="1"/>
  <c r="AM2330" i="1"/>
  <c r="AM1724" i="1"/>
  <c r="AK1688" i="1"/>
  <c r="AM1941" i="1"/>
  <c r="AK1751" i="1"/>
  <c r="AN1609" i="1"/>
  <c r="AN1535" i="1"/>
  <c r="AO1535" i="1"/>
  <c r="AL1925" i="1"/>
  <c r="AN2411" i="1"/>
  <c r="AM1816" i="1"/>
  <c r="AK1659" i="1"/>
  <c r="AK1609" i="1"/>
  <c r="AK498" i="1"/>
  <c r="AL498" i="1"/>
  <c r="AM4255" i="1"/>
  <c r="AN4255" i="1"/>
  <c r="AL187" i="1"/>
  <c r="AL62" i="1"/>
  <c r="AN1492" i="1"/>
  <c r="AN1376" i="1"/>
  <c r="AO1376" i="1"/>
  <c r="AL1300" i="1"/>
  <c r="AN1219" i="1"/>
  <c r="AN223" i="1"/>
  <c r="AL1570" i="1"/>
  <c r="AN1620" i="1"/>
  <c r="AO1620" i="1"/>
  <c r="AK1188" i="1"/>
  <c r="AL17" i="1"/>
  <c r="AL1267" i="1"/>
  <c r="AL1392" i="1"/>
  <c r="AN1970" i="1"/>
  <c r="AM1970" i="1"/>
  <c r="AN1813" i="1"/>
  <c r="AO1813" i="1"/>
  <c r="AM1424" i="1"/>
  <c r="AN1472" i="1"/>
  <c r="AM956" i="1"/>
  <c r="AL1157" i="1"/>
  <c r="AN1893" i="1"/>
  <c r="AN1755" i="1"/>
  <c r="AK2655" i="1"/>
  <c r="AN1828" i="1"/>
  <c r="AL2411" i="1"/>
  <c r="AN2672" i="1"/>
  <c r="AO2672" i="1"/>
  <c r="AL2589" i="1"/>
  <c r="AM1637" i="1"/>
  <c r="AL120" i="1"/>
  <c r="AN120" i="1"/>
  <c r="AM2828" i="1"/>
  <c r="AL2828" i="1"/>
  <c r="AK2875" i="1"/>
  <c r="AN2875" i="1"/>
  <c r="AL2875" i="1"/>
  <c r="AL2923" i="1"/>
  <c r="AM2923" i="1"/>
  <c r="AN4392" i="1"/>
  <c r="AM4392" i="1"/>
  <c r="AM1504" i="1"/>
  <c r="AN1126" i="1"/>
  <c r="AK1284" i="1"/>
  <c r="AN1284" i="1"/>
  <c r="AM1203" i="1"/>
  <c r="AK33" i="1"/>
  <c r="AN1597" i="1"/>
  <c r="AK425" i="1"/>
  <c r="AK441" i="1"/>
  <c r="AM409" i="1"/>
  <c r="AL971" i="1"/>
  <c r="AL441" i="1"/>
  <c r="AM1658" i="1"/>
  <c r="AM1396" i="1"/>
  <c r="AK1428" i="1"/>
  <c r="AN1476" i="1"/>
  <c r="AM1922" i="1"/>
  <c r="AM1392" i="1"/>
  <c r="AM1488" i="1"/>
  <c r="AL1472" i="1"/>
  <c r="AN2330" i="1"/>
  <c r="AL956" i="1"/>
  <c r="AN908" i="1"/>
  <c r="AM1847" i="1"/>
  <c r="AL1705" i="1"/>
  <c r="AM1850" i="1"/>
  <c r="AM1566" i="1"/>
  <c r="AN2755" i="1"/>
  <c r="AK2710" i="1"/>
  <c r="AK2600" i="1"/>
  <c r="AM2643" i="1"/>
  <c r="AM2308" i="1"/>
  <c r="AK2308" i="1"/>
  <c r="AN2441" i="1"/>
  <c r="AK2441" i="1"/>
  <c r="AN2517" i="1"/>
  <c r="AO2517" i="1"/>
  <c r="AK2517" i="1"/>
  <c r="AK2529" i="1"/>
  <c r="AM2529" i="1"/>
  <c r="AN2550" i="1"/>
  <c r="AL2550" i="1"/>
  <c r="AK2550" i="1"/>
  <c r="AN2623" i="1"/>
  <c r="AL2623" i="1"/>
  <c r="AN2639" i="1"/>
  <c r="AL2639" i="1"/>
  <c r="AN2687" i="1"/>
  <c r="AO2687" i="1"/>
  <c r="AM2687" i="1"/>
  <c r="AM2704" i="1"/>
  <c r="AL2704" i="1"/>
  <c r="AK2767" i="1"/>
  <c r="AL2767" i="1"/>
  <c r="AN2767" i="1"/>
  <c r="AL2813" i="1"/>
  <c r="AM2813" i="1"/>
  <c r="AN2813" i="1"/>
  <c r="AM2837" i="1"/>
  <c r="AN2837" i="1"/>
  <c r="AO2837" i="1"/>
  <c r="AK2892" i="1"/>
  <c r="AN2892" i="1"/>
  <c r="AM2924" i="1"/>
  <c r="AN2924" i="1"/>
  <c r="AL33" i="1"/>
  <c r="AM47" i="1"/>
  <c r="AM187" i="1"/>
  <c r="AL1126" i="1"/>
  <c r="AM1445" i="1"/>
  <c r="AN1267" i="1"/>
  <c r="AK78" i="1"/>
  <c r="AL1348" i="1"/>
  <c r="AN254" i="1"/>
  <c r="AN238" i="1"/>
  <c r="AL125" i="1"/>
  <c r="AK287" i="1"/>
  <c r="AM425" i="1"/>
  <c r="AN1867" i="1"/>
  <c r="AL1476" i="1"/>
  <c r="AL1906" i="1"/>
  <c r="AN2357" i="1"/>
  <c r="AN2506" i="1"/>
  <c r="AM2553" i="1"/>
  <c r="AL1850" i="1"/>
  <c r="AK2537" i="1"/>
  <c r="AM2755" i="1"/>
  <c r="AL1867" i="1"/>
  <c r="AN1831" i="1"/>
  <c r="AO1831" i="1"/>
  <c r="AM2600" i="1"/>
  <c r="AM1755" i="1"/>
  <c r="AL1800" i="1"/>
  <c r="AK1220" i="1"/>
  <c r="AM358" i="1"/>
  <c r="AK358" i="1"/>
  <c r="AM1998" i="1"/>
  <c r="AN1998" i="1"/>
  <c r="AN2061" i="1"/>
  <c r="AO2061" i="1"/>
  <c r="AK2061" i="1"/>
  <c r="AL2061" i="1"/>
  <c r="AM2136" i="1"/>
  <c r="AK2136" i="1"/>
  <c r="AN2307" i="1"/>
  <c r="AO2307" i="1"/>
  <c r="AM2307" i="1"/>
  <c r="AK2327" i="1"/>
  <c r="AN2327" i="1"/>
  <c r="AL2327" i="1"/>
  <c r="AN2414" i="1"/>
  <c r="AL2414" i="1"/>
  <c r="AN2461" i="1"/>
  <c r="AK2461" i="1"/>
  <c r="AN2640" i="1"/>
  <c r="AK2640" i="1"/>
  <c r="AN2656" i="1"/>
  <c r="AM2656" i="1"/>
  <c r="AL4215" i="1"/>
  <c r="AK4215" i="1"/>
  <c r="AN4215" i="1"/>
  <c r="AK409" i="1"/>
  <c r="AL50" i="1"/>
  <c r="AL223" i="1"/>
  <c r="AL1554" i="1"/>
  <c r="AK1570" i="1"/>
  <c r="AK924" i="1"/>
  <c r="AL319" i="1"/>
  <c r="AN303" i="1"/>
  <c r="AM1620" i="1"/>
  <c r="AK987" i="1"/>
  <c r="AL1704" i="1"/>
  <c r="AM1718" i="1"/>
  <c r="AK1671" i="1"/>
  <c r="AK1886" i="1"/>
  <c r="AN1973" i="1"/>
  <c r="AK1476" i="1"/>
  <c r="AK1906" i="1"/>
  <c r="AK1554" i="1"/>
  <c r="AL1456" i="1"/>
  <c r="AM2357" i="1"/>
  <c r="AL1629" i="1"/>
  <c r="AL1659" i="1"/>
  <c r="AN1064" i="1"/>
  <c r="AN1566" i="1"/>
  <c r="AK2423" i="1"/>
  <c r="AL2293" i="1"/>
  <c r="AK2415" i="1"/>
  <c r="AM2609" i="1"/>
  <c r="AM1784" i="1"/>
  <c r="AL2600" i="1"/>
  <c r="AK152" i="1"/>
  <c r="AN152" i="1"/>
  <c r="AM2217" i="1"/>
  <c r="AN2217" i="1"/>
  <c r="AO2217" i="1"/>
  <c r="AN2237" i="1"/>
  <c r="AL2237" i="1"/>
  <c r="AK2251" i="1"/>
  <c r="AN2251" i="1"/>
  <c r="AL2384" i="1"/>
  <c r="AK2384" i="1"/>
  <c r="AN2384" i="1"/>
  <c r="AK2413" i="1"/>
  <c r="AM2413" i="1"/>
  <c r="AL2460" i="1"/>
  <c r="AN2460" i="1"/>
  <c r="AK2460" i="1"/>
  <c r="AN2475" i="1"/>
  <c r="AM2475" i="1"/>
  <c r="AK2519" i="1"/>
  <c r="AL2519" i="1"/>
  <c r="AK2548" i="1"/>
  <c r="AM2548" i="1"/>
  <c r="AK2591" i="1"/>
  <c r="AN2591" i="1"/>
  <c r="AL4360" i="1"/>
  <c r="AM4314" i="1"/>
  <c r="AM4366" i="1"/>
  <c r="AM4186" i="1"/>
  <c r="AN4211" i="1"/>
  <c r="AM4336" i="1"/>
  <c r="AN4196" i="1"/>
  <c r="AL4509" i="1"/>
  <c r="AL4161" i="1"/>
  <c r="AL4203" i="1"/>
  <c r="AK4216" i="1"/>
  <c r="AM4244" i="1"/>
  <c r="AK4390" i="1"/>
  <c r="AK1040" i="1"/>
  <c r="AN1072" i="1"/>
  <c r="AM4201" i="1"/>
  <c r="AK4224" i="1"/>
  <c r="AN4333" i="1"/>
  <c r="AM4397" i="1"/>
  <c r="AL4468" i="1"/>
  <c r="AN4390" i="1"/>
  <c r="AK4423" i="1"/>
  <c r="AM4221" i="1"/>
  <c r="AL4178" i="1"/>
  <c r="AK4513" i="1"/>
  <c r="AL4150" i="1"/>
  <c r="AM4215" i="1"/>
  <c r="AL4208" i="1"/>
  <c r="AN4221" i="1"/>
  <c r="AO4221" i="1"/>
  <c r="AK4225" i="1"/>
  <c r="AL4242" i="1"/>
  <c r="AN4251" i="1"/>
  <c r="AN4275" i="1"/>
  <c r="AN4309" i="1"/>
  <c r="AL4317" i="1"/>
  <c r="AL4343" i="1"/>
  <c r="AM4329" i="1"/>
  <c r="AM4346" i="1"/>
  <c r="AN4367" i="1"/>
  <c r="AM4388" i="1"/>
  <c r="AM4381" i="1"/>
  <c r="AL4397" i="1"/>
  <c r="AK4414" i="1"/>
  <c r="AK4420" i="1"/>
  <c r="AN4455" i="1"/>
  <c r="AO4455" i="1"/>
  <c r="AL4457" i="1"/>
  <c r="AM4464" i="1"/>
  <c r="AN4480" i="1"/>
  <c r="AO4480" i="1"/>
  <c r="AL4510" i="1"/>
  <c r="AL4517" i="1"/>
  <c r="AK4150" i="1"/>
  <c r="AN4153" i="1"/>
  <c r="AN4216" i="1"/>
  <c r="AM4240" i="1"/>
  <c r="AM4251" i="1"/>
  <c r="AL4373" i="1"/>
  <c r="AK4427" i="1"/>
  <c r="AM4474" i="1"/>
  <c r="AL4479" i="1"/>
  <c r="AM4524" i="1"/>
  <c r="AK4236" i="1"/>
  <c r="AL4244" i="1"/>
  <c r="AL4282" i="1"/>
  <c r="AL4309" i="1"/>
  <c r="AL4346" i="1"/>
  <c r="AN4353" i="1"/>
  <c r="AN4397" i="1"/>
  <c r="AO4397" i="1"/>
  <c r="AM4418" i="1"/>
  <c r="AK4455" i="1"/>
  <c r="AL4464" i="1"/>
  <c r="AL4524" i="1"/>
  <c r="AN992" i="1"/>
  <c r="AO992" i="1"/>
  <c r="AL4168" i="1"/>
  <c r="AL4189" i="1"/>
  <c r="AL4230" i="1"/>
  <c r="AK4305" i="1"/>
  <c r="AK4319" i="1"/>
  <c r="AN4413" i="1"/>
  <c r="AM4426" i="1"/>
  <c r="AN4458" i="1"/>
  <c r="AK4488" i="1"/>
  <c r="AL4147" i="1"/>
  <c r="AN4150" i="1"/>
  <c r="AM4161" i="1"/>
  <c r="AN4208" i="1"/>
  <c r="AO4208" i="1"/>
  <c r="AK4208" i="1"/>
  <c r="AL4220" i="1"/>
  <c r="AL4221" i="1"/>
  <c r="AK4219" i="1"/>
  <c r="AK4226" i="1"/>
  <c r="AN4225" i="1"/>
  <c r="AM4231" i="1"/>
  <c r="AL4255" i="1"/>
  <c r="AK4299" i="1"/>
  <c r="AL4307" i="1"/>
  <c r="AL4321" i="1"/>
  <c r="AM4325" i="1"/>
  <c r="AM4332" i="1"/>
  <c r="AN4330" i="1"/>
  <c r="AM4353" i="1"/>
  <c r="AK4356" i="1"/>
  <c r="AM4356" i="1"/>
  <c r="AN4381" i="1"/>
  <c r="AL4392" i="1"/>
  <c r="AK4406" i="1"/>
  <c r="AL4480" i="1"/>
  <c r="AK4491" i="1"/>
  <c r="AL4488" i="1"/>
  <c r="AL4492" i="1"/>
  <c r="AL4496" i="1"/>
  <c r="AM4509" i="1"/>
  <c r="AM4515" i="1"/>
  <c r="AN4184" i="1"/>
  <c r="AO4184" i="1"/>
  <c r="AL4200" i="1"/>
  <c r="AL4218" i="1"/>
  <c r="AN4224" i="1"/>
  <c r="AO4224" i="1"/>
  <c r="AL4238" i="1"/>
  <c r="AK4282" i="1"/>
  <c r="AN4287" i="1"/>
  <c r="AM4309" i="1"/>
  <c r="AN4305" i="1"/>
  <c r="AM4313" i="1"/>
  <c r="AK4325" i="1"/>
  <c r="AL4338" i="1"/>
  <c r="AK4365" i="1"/>
  <c r="AK4369" i="1"/>
  <c r="AL4372" i="1"/>
  <c r="AL4399" i="1"/>
  <c r="AK4402" i="1"/>
  <c r="AL4418" i="1"/>
  <c r="AL4437" i="1"/>
  <c r="AN4462" i="1"/>
  <c r="AM4462" i="1"/>
  <c r="AM4480" i="1"/>
  <c r="AN4488" i="1"/>
  <c r="AM4507" i="1"/>
  <c r="AM4518" i="1"/>
  <c r="AN4298" i="1"/>
  <c r="AN4341" i="1"/>
  <c r="AN4373" i="1"/>
  <c r="AM4410" i="1"/>
  <c r="AK4421" i="1"/>
  <c r="AK4468" i="1"/>
  <c r="AN4478" i="1"/>
  <c r="AK4478" i="1"/>
  <c r="AM4491" i="1"/>
  <c r="AM4510" i="1"/>
  <c r="AN4516" i="1"/>
  <c r="AM4516" i="1"/>
  <c r="AN4147" i="1"/>
  <c r="AO4147" i="1"/>
  <c r="AM4147" i="1"/>
  <c r="AN4161" i="1"/>
  <c r="AO4161" i="1"/>
  <c r="AK4164" i="1"/>
  <c r="AN4174" i="1"/>
  <c r="AK4189" i="1"/>
  <c r="AN4189" i="1"/>
  <c r="AK4196" i="1"/>
  <c r="AK4194" i="1"/>
  <c r="AL4211" i="1"/>
  <c r="AN4219" i="1"/>
  <c r="AM4219" i="1"/>
  <c r="AK4228" i="1"/>
  <c r="AN4227" i="1"/>
  <c r="AN4234" i="1"/>
  <c r="AM4234" i="1"/>
  <c r="AN4238" i="1"/>
  <c r="AK4251" i="1"/>
  <c r="AL4263" i="1"/>
  <c r="AK4273" i="1"/>
  <c r="AM4283" i="1"/>
  <c r="AL4287" i="1"/>
  <c r="AL4300" i="1"/>
  <c r="AM4294" i="1"/>
  <c r="AM4307" i="1"/>
  <c r="AL4313" i="1"/>
  <c r="AL4318" i="1"/>
  <c r="AL4319" i="1"/>
  <c r="AM4339" i="1"/>
  <c r="AL4332" i="1"/>
  <c r="AL4328" i="1"/>
  <c r="AK4328" i="1"/>
  <c r="AN4338" i="1"/>
  <c r="AL4353" i="1"/>
  <c r="AL4356" i="1"/>
  <c r="AN4358" i="1"/>
  <c r="AM4376" i="1"/>
  <c r="AL4389" i="1"/>
  <c r="AL4410" i="1"/>
  <c r="AL4414" i="1"/>
  <c r="AK4434" i="1"/>
  <c r="AM4437" i="1"/>
  <c r="AK4449" i="1"/>
  <c r="AN4471" i="1"/>
  <c r="AN4474" i="1"/>
  <c r="AL4474" i="1"/>
  <c r="AL4485" i="1"/>
  <c r="AM4495" i="1"/>
  <c r="AK4499" i="1"/>
  <c r="AN4518" i="1"/>
  <c r="AM4145" i="1"/>
  <c r="AM4152" i="1"/>
  <c r="AL4165" i="1"/>
  <c r="AK4163" i="1"/>
  <c r="AL4185" i="1"/>
  <c r="AK4200" i="1"/>
  <c r="AK4198" i="1"/>
  <c r="AN4202" i="1"/>
  <c r="AL4223" i="1"/>
  <c r="AM4225" i="1"/>
  <c r="AM4263" i="1"/>
  <c r="AK4263" i="1"/>
  <c r="AL4270" i="1"/>
  <c r="AM4276" i="1"/>
  <c r="AM4305" i="1"/>
  <c r="AK4313" i="1"/>
  <c r="AN4317" i="1"/>
  <c r="AK4318" i="1"/>
  <c r="AM4318" i="1"/>
  <c r="AM4324" i="1"/>
  <c r="AM4347" i="1"/>
  <c r="AK4330" i="1"/>
  <c r="AK4339" i="1"/>
  <c r="AN4339" i="1"/>
  <c r="AL4352" i="1"/>
  <c r="AL4364" i="1"/>
  <c r="AK4368" i="1"/>
  <c r="AN4369" i="1"/>
  <c r="AM4373" i="1"/>
  <c r="AK4381" i="1"/>
  <c r="AL4393" i="1"/>
  <c r="AL4402" i="1"/>
  <c r="AL4411" i="1"/>
  <c r="AL4416" i="1"/>
  <c r="AK4416" i="1"/>
  <c r="AK4428" i="1"/>
  <c r="AN4442" i="1"/>
  <c r="AN4446" i="1"/>
  <c r="AN4449" i="1"/>
  <c r="AO4449" i="1"/>
  <c r="AM4459" i="1"/>
  <c r="AK4471" i="1"/>
  <c r="AN4468" i="1"/>
  <c r="AO4468" i="1"/>
  <c r="AM4473" i="1"/>
  <c r="AL4491" i="1"/>
  <c r="AK4495" i="1"/>
  <c r="AN4503" i="1"/>
  <c r="AK4506" i="1"/>
  <c r="AN4509" i="1"/>
  <c r="AN4524" i="1"/>
  <c r="AL4516" i="1"/>
  <c r="AL4323" i="1"/>
  <c r="AN4323" i="1"/>
  <c r="AK4323" i="1"/>
  <c r="AM4323" i="1"/>
  <c r="AN4419" i="1"/>
  <c r="AK4419" i="1"/>
  <c r="AL4151" i="1"/>
  <c r="AM4153" i="1"/>
  <c r="AN4164" i="1"/>
  <c r="AL4164" i="1"/>
  <c r="AM4174" i="1"/>
  <c r="AK4185" i="1"/>
  <c r="AL4191" i="1"/>
  <c r="AK4184" i="1"/>
  <c r="AN4199" i="1"/>
  <c r="AL4210" i="1"/>
  <c r="AK4211" i="1"/>
  <c r="AN4228" i="1"/>
  <c r="AN4230" i="1"/>
  <c r="AO4230" i="1"/>
  <c r="AN4233" i="1"/>
  <c r="AK4242" i="1"/>
  <c r="AL4259" i="1"/>
  <c r="AN4265" i="1"/>
  <c r="AL4269" i="1"/>
  <c r="AK4269" i="1"/>
  <c r="AL4271" i="1"/>
  <c r="AK4283" i="1"/>
  <c r="AN4283" i="1"/>
  <c r="AN4295" i="1"/>
  <c r="AN4340" i="1"/>
  <c r="AM4340" i="1"/>
  <c r="AM4342" i="1"/>
  <c r="AN4342" i="1"/>
  <c r="AL4342" i="1"/>
  <c r="AN4344" i="1"/>
  <c r="AM4344" i="1"/>
  <c r="AL4394" i="1"/>
  <c r="AN4394" i="1"/>
  <c r="AK4394" i="1"/>
  <c r="AM4394" i="1"/>
  <c r="AN4396" i="1"/>
  <c r="AL4396" i="1"/>
  <c r="AL4153" i="1"/>
  <c r="AL4169" i="1"/>
  <c r="AN4192" i="1"/>
  <c r="AM4210" i="1"/>
  <c r="AN4218" i="1"/>
  <c r="AL4247" i="1"/>
  <c r="AN4259" i="1"/>
  <c r="AK4271" i="1"/>
  <c r="AN4270" i="1"/>
  <c r="AO4270" i="1"/>
  <c r="AM4270" i="1"/>
  <c r="AN4279" i="1"/>
  <c r="AK4279" i="1"/>
  <c r="AN4291" i="1"/>
  <c r="AK4291" i="1"/>
  <c r="AL4291" i="1"/>
  <c r="AL4303" i="1"/>
  <c r="AN4303" i="1"/>
  <c r="AK4303" i="1"/>
  <c r="AK4315" i="1"/>
  <c r="AL4315" i="1"/>
  <c r="AM4315" i="1"/>
  <c r="AL4327" i="1"/>
  <c r="AN4327" i="1"/>
  <c r="AK4331" i="1"/>
  <c r="AM4331" i="1"/>
  <c r="AK4335" i="1"/>
  <c r="AM4335" i="1"/>
  <c r="AK4359" i="1"/>
  <c r="AL4359" i="1"/>
  <c r="AN4359" i="1"/>
  <c r="AM4359" i="1"/>
  <c r="AL4361" i="1"/>
  <c r="AK4361" i="1"/>
  <c r="AN4435" i="1"/>
  <c r="AK4435" i="1"/>
  <c r="AM4435" i="1"/>
  <c r="AL4435" i="1"/>
  <c r="AM4144" i="1"/>
  <c r="AK4151" i="1"/>
  <c r="AN4151" i="1"/>
  <c r="AO4151" i="1"/>
  <c r="AM4177" i="1"/>
  <c r="AK4177" i="1"/>
  <c r="AN4187" i="1"/>
  <c r="AK4187" i="1"/>
  <c r="AM4191" i="1"/>
  <c r="AM4187" i="1"/>
  <c r="AL4199" i="1"/>
  <c r="AN4203" i="1"/>
  <c r="AN4210" i="1"/>
  <c r="AN4209" i="1"/>
  <c r="AO4209" i="1"/>
  <c r="AK4229" i="1"/>
  <c r="AM4228" i="1"/>
  <c r="AK4230" i="1"/>
  <c r="AM4242" i="1"/>
  <c r="AN4247" i="1"/>
  <c r="AK4259" i="1"/>
  <c r="AN4271" i="1"/>
  <c r="AN4301" i="1"/>
  <c r="AO4301" i="1"/>
  <c r="AL4301" i="1"/>
  <c r="AK4380" i="1"/>
  <c r="AN4380" i="1"/>
  <c r="AO4380" i="1"/>
  <c r="AN4384" i="1"/>
  <c r="AL4384" i="1"/>
  <c r="AN4400" i="1"/>
  <c r="AM4400" i="1"/>
  <c r="AK4304" i="1"/>
  <c r="AM4310" i="1"/>
  <c r="AL4325" i="1"/>
  <c r="AK4444" i="1"/>
  <c r="AN4421" i="1"/>
  <c r="AO4421" i="1"/>
  <c r="AM4476" i="1"/>
  <c r="AL4499" i="1"/>
  <c r="AK4523" i="1"/>
  <c r="AN4290" i="1"/>
  <c r="AL4293" i="1"/>
  <c r="AN4304" i="1"/>
  <c r="AO4304" i="1"/>
  <c r="AM4304" i="1"/>
  <c r="AL4310" i="1"/>
  <c r="AM4317" i="1"/>
  <c r="AK4322" i="1"/>
  <c r="AN4319" i="1"/>
  <c r="AL4347" i="1"/>
  <c r="AM4328" i="1"/>
  <c r="AK4336" i="1"/>
  <c r="AN4351" i="1"/>
  <c r="AN4350" i="1"/>
  <c r="AK4364" i="1"/>
  <c r="AL4367" i="1"/>
  <c r="AM4364" i="1"/>
  <c r="AM4389" i="1"/>
  <c r="AL4390" i="1"/>
  <c r="AL4406" i="1"/>
  <c r="AN4406" i="1"/>
  <c r="AM4414" i="1"/>
  <c r="AN4416" i="1"/>
  <c r="AL4417" i="1"/>
  <c r="AL4428" i="1"/>
  <c r="AM4444" i="1"/>
  <c r="AL4421" i="1"/>
  <c r="AM4423" i="1"/>
  <c r="AM4446" i="1"/>
  <c r="AL4453" i="1"/>
  <c r="AK4453" i="1"/>
  <c r="AN4457" i="1"/>
  <c r="AL4471" i="1"/>
  <c r="AK4472" i="1"/>
  <c r="AK4476" i="1"/>
  <c r="AM4478" i="1"/>
  <c r="AK4473" i="1"/>
  <c r="AL4481" i="1"/>
  <c r="AM4485" i="1"/>
  <c r="AN4479" i="1"/>
  <c r="AO4479" i="1"/>
  <c r="AK4485" i="1"/>
  <c r="AL4493" i="1"/>
  <c r="AM4493" i="1"/>
  <c r="AN4493" i="1"/>
  <c r="AM4496" i="1"/>
  <c r="AL4500" i="1"/>
  <c r="AN4506" i="1"/>
  <c r="AO4506" i="1"/>
  <c r="AL4523" i="1"/>
  <c r="AL4520" i="1"/>
  <c r="AM4367" i="1"/>
  <c r="AM4399" i="1"/>
  <c r="AM4407" i="1"/>
  <c r="AN4444" i="1"/>
  <c r="AL4440" i="1"/>
  <c r="AL4423" i="1"/>
  <c r="AL4446" i="1"/>
  <c r="AL4455" i="1"/>
  <c r="AL4476" i="1"/>
  <c r="AN4481" i="1"/>
  <c r="AK4481" i="1"/>
  <c r="AK4479" i="1"/>
  <c r="AL4487" i="1"/>
  <c r="AM4487" i="1"/>
  <c r="AK4487" i="1"/>
  <c r="AN4499" i="1"/>
  <c r="AN4520" i="1"/>
  <c r="AO4520" i="1"/>
  <c r="AM4520" i="1"/>
  <c r="AN4523" i="1"/>
  <c r="AL4518" i="1"/>
  <c r="AL4146" i="1"/>
  <c r="AM4146" i="1"/>
  <c r="AN4149" i="1"/>
  <c r="AL4149" i="1"/>
  <c r="AK4167" i="1"/>
  <c r="AL4167" i="1"/>
  <c r="AM4167" i="1"/>
  <c r="AN4167" i="1"/>
  <c r="AO4167" i="1"/>
  <c r="AM4178" i="1"/>
  <c r="AN4173" i="1"/>
  <c r="AK4173" i="1"/>
  <c r="AM4173" i="1"/>
  <c r="AL4173" i="1"/>
  <c r="AK4197" i="1"/>
  <c r="AL4197" i="1"/>
  <c r="AK4206" i="1"/>
  <c r="AL4206" i="1"/>
  <c r="AM4206" i="1"/>
  <c r="AL4144" i="1"/>
  <c r="AK4144" i="1"/>
  <c r="AN4157" i="1"/>
  <c r="AO4157" i="1"/>
  <c r="AK4157" i="1"/>
  <c r="AN4163" i="1"/>
  <c r="AL4163" i="1"/>
  <c r="AN4176" i="1"/>
  <c r="AO4176" i="1"/>
  <c r="AM4176" i="1"/>
  <c r="AN4170" i="1"/>
  <c r="AO4170" i="1"/>
  <c r="AK4170" i="1"/>
  <c r="AK4183" i="1"/>
  <c r="AM4183" i="1"/>
  <c r="AL4202" i="1"/>
  <c r="AM4202" i="1"/>
  <c r="AK4214" i="1"/>
  <c r="AN4214" i="1"/>
  <c r="AM4214" i="1"/>
  <c r="AN4212" i="1"/>
  <c r="AL4212" i="1"/>
  <c r="AK4148" i="1"/>
  <c r="AM4148" i="1"/>
  <c r="AL4158" i="1"/>
  <c r="AK4158" i="1"/>
  <c r="AN4158" i="1"/>
  <c r="AN4160" i="1"/>
  <c r="AK4160" i="1"/>
  <c r="AM4166" i="1"/>
  <c r="AN4166" i="1"/>
  <c r="AL4170" i="1"/>
  <c r="AN4178" i="1"/>
  <c r="AN4183" i="1"/>
  <c r="AM4180" i="1"/>
  <c r="AK4180" i="1"/>
  <c r="AN4180" i="1"/>
  <c r="AO4180" i="1"/>
  <c r="AL4180" i="1"/>
  <c r="AN4190" i="1"/>
  <c r="AM4190" i="1"/>
  <c r="AK4190" i="1"/>
  <c r="AL4190" i="1"/>
  <c r="AK4188" i="1"/>
  <c r="AL4188" i="1"/>
  <c r="AM4199" i="1"/>
  <c r="AN4146" i="1"/>
  <c r="AL4154" i="1"/>
  <c r="AN4154" i="1"/>
  <c r="AK4154" i="1"/>
  <c r="AK4156" i="1"/>
  <c r="AL4156" i="1"/>
  <c r="AM4168" i="1"/>
  <c r="AK4168" i="1"/>
  <c r="AL4175" i="1"/>
  <c r="AN4175" i="1"/>
  <c r="AK4181" i="1"/>
  <c r="AM4194" i="1"/>
  <c r="AN4194" i="1"/>
  <c r="AN4206" i="1"/>
  <c r="AN4223" i="1"/>
  <c r="AN4217" i="1"/>
  <c r="AO4217" i="1"/>
  <c r="AK4218" i="1"/>
  <c r="AL4227" i="1"/>
  <c r="AK4227" i="1"/>
  <c r="AM4233" i="1"/>
  <c r="AM4239" i="1"/>
  <c r="AK4239" i="1"/>
  <c r="AL4245" i="1"/>
  <c r="AM4248" i="1"/>
  <c r="AN4244" i="1"/>
  <c r="AO4244" i="1"/>
  <c r="AN4240" i="1"/>
  <c r="AM4257" i="1"/>
  <c r="AL4256" i="1"/>
  <c r="AL4265" i="1"/>
  <c r="AM4264" i="1"/>
  <c r="AK4265" i="1"/>
  <c r="AL4273" i="1"/>
  <c r="AN4273" i="1"/>
  <c r="AL4276" i="1"/>
  <c r="AK4278" i="1"/>
  <c r="AL4286" i="1"/>
  <c r="AM4293" i="1"/>
  <c r="AK4293" i="1"/>
  <c r="AK4306" i="1"/>
  <c r="AK4307" i="1"/>
  <c r="AM4311" i="1"/>
  <c r="AL4314" i="1"/>
  <c r="AN4315" i="1"/>
  <c r="AL4324" i="1"/>
  <c r="AK4327" i="1"/>
  <c r="AK4334" i="1"/>
  <c r="AL4331" i="1"/>
  <c r="AK4347" i="1"/>
  <c r="AL4344" i="1"/>
  <c r="AN4331" i="1"/>
  <c r="AM4338" i="1"/>
  <c r="AM4360" i="1"/>
  <c r="AN4360" i="1"/>
  <c r="AM4370" i="1"/>
  <c r="AL4376" i="1"/>
  <c r="AK4379" i="1"/>
  <c r="AL4379" i="1"/>
  <c r="AM4379" i="1"/>
  <c r="AN4379" i="1"/>
  <c r="AK4384" i="1"/>
  <c r="AM4386" i="1"/>
  <c r="AN4386" i="1"/>
  <c r="AK4386" i="1"/>
  <c r="AN4408" i="1"/>
  <c r="AO4408" i="1"/>
  <c r="AL4408" i="1"/>
  <c r="AM4408" i="1"/>
  <c r="AL4436" i="1"/>
  <c r="AK4436" i="1"/>
  <c r="AM4436" i="1"/>
  <c r="AN4436" i="1"/>
  <c r="AK4486" i="1"/>
  <c r="AN4486" i="1"/>
  <c r="AL4239" i="1"/>
  <c r="AN4257" i="1"/>
  <c r="AK4276" i="1"/>
  <c r="AK4321" i="1"/>
  <c r="AL4349" i="1"/>
  <c r="AM4349" i="1"/>
  <c r="AK4355" i="1"/>
  <c r="AL4355" i="1"/>
  <c r="AN4368" i="1"/>
  <c r="AM4368" i="1"/>
  <c r="AL4382" i="1"/>
  <c r="AK4382" i="1"/>
  <c r="AM4403" i="1"/>
  <c r="AN4403" i="1"/>
  <c r="AK4403" i="1"/>
  <c r="AL4403" i="1"/>
  <c r="AK4405" i="1"/>
  <c r="AM4405" i="1"/>
  <c r="AL4405" i="1"/>
  <c r="AN4431" i="1"/>
  <c r="AM4431" i="1"/>
  <c r="AK4431" i="1"/>
  <c r="AL4431" i="1"/>
  <c r="AM4433" i="1"/>
  <c r="AL4433" i="1"/>
  <c r="AN4433" i="1"/>
  <c r="AN4441" i="1"/>
  <c r="AK4441" i="1"/>
  <c r="AM4441" i="1"/>
  <c r="AL4441" i="1"/>
  <c r="AN4451" i="1"/>
  <c r="AK4451" i="1"/>
  <c r="AL4451" i="1"/>
  <c r="AM4451" i="1"/>
  <c r="AL4177" i="1"/>
  <c r="AM4184" i="1"/>
  <c r="AL4201" i="1"/>
  <c r="AL4222" i="1"/>
  <c r="AN4229" i="1"/>
  <c r="AL4233" i="1"/>
  <c r="AL4237" i="1"/>
  <c r="AL4240" i="1"/>
  <c r="AN4245" i="1"/>
  <c r="AK4245" i="1"/>
  <c r="AL4257" i="1"/>
  <c r="AM4298" i="1"/>
  <c r="AL4294" i="1"/>
  <c r="AK4294" i="1"/>
  <c r="AK4298" i="1"/>
  <c r="AN4311" i="1"/>
  <c r="AL4311" i="1"/>
  <c r="AN4314" i="1"/>
  <c r="AO4314" i="1"/>
  <c r="AM4321" i="1"/>
  <c r="AK4326" i="1"/>
  <c r="AK4324" i="1"/>
  <c r="AK4344" i="1"/>
  <c r="AK4349" i="1"/>
  <c r="AK4363" i="1"/>
  <c r="AN4363" i="1"/>
  <c r="AK4371" i="1"/>
  <c r="AN4371" i="1"/>
  <c r="AN4376" i="1"/>
  <c r="AO4376" i="1"/>
  <c r="AK4378" i="1"/>
  <c r="AL4378" i="1"/>
  <c r="AM4382" i="1"/>
  <c r="AN4447" i="1"/>
  <c r="AK4447" i="1"/>
  <c r="AM4466" i="1"/>
  <c r="AL4466" i="1"/>
  <c r="AN4466" i="1"/>
  <c r="AN4469" i="1"/>
  <c r="AK4469" i="1"/>
  <c r="AM4469" i="1"/>
  <c r="AL4469" i="1"/>
  <c r="AM4475" i="1"/>
  <c r="AN4475" i="1"/>
  <c r="AL4475" i="1"/>
  <c r="AM4334" i="1"/>
  <c r="AN4334" i="1"/>
  <c r="AN4354" i="1"/>
  <c r="AM4354" i="1"/>
  <c r="AK4374" i="1"/>
  <c r="AM4374" i="1"/>
  <c r="AK4370" i="1"/>
  <c r="AL4370" i="1"/>
  <c r="AN4385" i="1"/>
  <c r="AO4385" i="1"/>
  <c r="AK4385" i="1"/>
  <c r="AK4401" i="1"/>
  <c r="AN4401" i="1"/>
  <c r="AM4401" i="1"/>
  <c r="AK4415" i="1"/>
  <c r="AN4415" i="1"/>
  <c r="AL4415" i="1"/>
  <c r="AM4443" i="1"/>
  <c r="AK4443" i="1"/>
  <c r="AL4443" i="1"/>
  <c r="AK4439" i="1"/>
  <c r="AL4439" i="1"/>
  <c r="AL4447" i="1"/>
  <c r="AK4445" i="1"/>
  <c r="AM4445" i="1"/>
  <c r="AM4460" i="1"/>
  <c r="AK4460" i="1"/>
  <c r="AL4461" i="1"/>
  <c r="AK4461" i="1"/>
  <c r="AN4461" i="1"/>
  <c r="AO4461" i="1"/>
  <c r="AK4483" i="1"/>
  <c r="AM4483" i="1"/>
  <c r="AN4483" i="1"/>
  <c r="AL4483" i="1"/>
  <c r="AK4388" i="1"/>
  <c r="AN4407" i="1"/>
  <c r="AM4411" i="1"/>
  <c r="AK4413" i="1"/>
  <c r="AK4411" i="1"/>
  <c r="AM4440" i="1"/>
  <c r="AK4440" i="1"/>
  <c r="AL4442" i="1"/>
  <c r="AM4424" i="1"/>
  <c r="AK4424" i="1"/>
  <c r="AM4490" i="1"/>
  <c r="AN4496" i="1"/>
  <c r="AO4496" i="1"/>
  <c r="AL4514" i="1"/>
  <c r="AL4521" i="1"/>
  <c r="AK4517" i="1"/>
  <c r="AN4521" i="1"/>
  <c r="AO4521" i="1"/>
  <c r="AM4517" i="1"/>
  <c r="AN4492" i="1"/>
  <c r="AO4492" i="1"/>
  <c r="AN4508" i="1"/>
  <c r="AK4521" i="1"/>
  <c r="AM4369" i="1"/>
  <c r="AL4388" i="1"/>
  <c r="AM4396" i="1"/>
  <c r="AK4400" i="1"/>
  <c r="AN4402" i="1"/>
  <c r="AO4402" i="1"/>
  <c r="AM4420" i="1"/>
  <c r="AK4418" i="1"/>
  <c r="AL4424" i="1"/>
  <c r="AK4459" i="1"/>
  <c r="AN4484" i="1"/>
  <c r="AM4492" i="1"/>
  <c r="AL4494" i="1"/>
  <c r="AN4495" i="1"/>
  <c r="AN4497" i="1"/>
  <c r="AM4497" i="1"/>
  <c r="AM4500" i="1"/>
  <c r="AM4503" i="1"/>
  <c r="AM4506" i="1"/>
  <c r="AL4508" i="1"/>
  <c r="AL4513" i="1"/>
  <c r="AN4513" i="1"/>
  <c r="AL4145" i="1"/>
  <c r="AK4145" i="1"/>
  <c r="AK4149" i="1"/>
  <c r="AN4148" i="1"/>
  <c r="AM4149" i="1"/>
  <c r="AM4156" i="1"/>
  <c r="AM4154" i="1"/>
  <c r="AL4160" i="1"/>
  <c r="AL4157" i="1"/>
  <c r="AN4169" i="1"/>
  <c r="AN4165" i="1"/>
  <c r="AL4162" i="1"/>
  <c r="AK4166" i="1"/>
  <c r="AK4162" i="1"/>
  <c r="AN4156" i="1"/>
  <c r="AK4169" i="1"/>
  <c r="AK4165" i="1"/>
  <c r="AM4170" i="1"/>
  <c r="AM4172" i="1"/>
  <c r="AL4171" i="1"/>
  <c r="AN4179" i="1"/>
  <c r="AM4175" i="1"/>
  <c r="AM4171" i="1"/>
  <c r="AN4181" i="1"/>
  <c r="AL4183" i="1"/>
  <c r="AN4182" i="1"/>
  <c r="AM4181" i="1"/>
  <c r="AL4186" i="1"/>
  <c r="AM4185" i="1"/>
  <c r="AN4188" i="1"/>
  <c r="AO4188" i="1"/>
  <c r="AL4192" i="1"/>
  <c r="AN4191" i="1"/>
  <c r="AM4195" i="1"/>
  <c r="AM4197" i="1"/>
  <c r="AN4197" i="1"/>
  <c r="AO4197" i="1"/>
  <c r="AN4195" i="1"/>
  <c r="AK4195" i="1"/>
  <c r="AM4200" i="1"/>
  <c r="AL4205" i="1"/>
  <c r="AM4205" i="1"/>
  <c r="AM4204" i="1"/>
  <c r="AK4201" i="1"/>
  <c r="AL4207" i="1"/>
  <c r="AL4209" i="1"/>
  <c r="AK4212" i="1"/>
  <c r="AL4216" i="1"/>
  <c r="AM4212" i="1"/>
  <c r="AK4209" i="1"/>
  <c r="AK4207" i="1"/>
  <c r="AK4222" i="1"/>
  <c r="AL4217" i="1"/>
  <c r="AK4223" i="1"/>
  <c r="AL4229" i="1"/>
  <c r="AK4234" i="1"/>
  <c r="AK4235" i="1"/>
  <c r="AN4232" i="1"/>
  <c r="AK4232" i="1"/>
  <c r="AN4235" i="1"/>
  <c r="AL4236" i="1"/>
  <c r="AN4236" i="1"/>
  <c r="AO4236" i="1"/>
  <c r="AL4254" i="1"/>
  <c r="AM4254" i="1"/>
  <c r="AK4254" i="1"/>
  <c r="AN4254" i="1"/>
  <c r="AN4262" i="1"/>
  <c r="AK4264" i="1"/>
  <c r="AL4264" i="1"/>
  <c r="AM4278" i="1"/>
  <c r="AL4278" i="1"/>
  <c r="AK4281" i="1"/>
  <c r="AM4281" i="1"/>
  <c r="AL4281" i="1"/>
  <c r="AL4148" i="1"/>
  <c r="AK4155" i="1"/>
  <c r="AL4152" i="1"/>
  <c r="AK4152" i="1"/>
  <c r="AL4159" i="1"/>
  <c r="AL4166" i="1"/>
  <c r="AM4155" i="1"/>
  <c r="AM4159" i="1"/>
  <c r="AL4176" i="1"/>
  <c r="AN4172" i="1"/>
  <c r="AL4179" i="1"/>
  <c r="AM4179" i="1"/>
  <c r="AK4176" i="1"/>
  <c r="AK4172" i="1"/>
  <c r="AL4182" i="1"/>
  <c r="AK4182" i="1"/>
  <c r="AK4186" i="1"/>
  <c r="AM4192" i="1"/>
  <c r="AL4193" i="1"/>
  <c r="AN4193" i="1"/>
  <c r="AO4193" i="1"/>
  <c r="AM4196" i="1"/>
  <c r="AK4193" i="1"/>
  <c r="AN4205" i="1"/>
  <c r="AM4213" i="1"/>
  <c r="AN4213" i="1"/>
  <c r="AK4213" i="1"/>
  <c r="AM4217" i="1"/>
  <c r="AN4220" i="1"/>
  <c r="AM4222" i="1"/>
  <c r="AN4226" i="1"/>
  <c r="AM4226" i="1"/>
  <c r="AK4241" i="1"/>
  <c r="AL4241" i="1"/>
  <c r="AM4241" i="1"/>
  <c r="AK4248" i="1"/>
  <c r="AN4248" i="1"/>
  <c r="AK4252" i="1"/>
  <c r="AM4252" i="1"/>
  <c r="AM4260" i="1"/>
  <c r="AL4260" i="1"/>
  <c r="AK4253" i="1"/>
  <c r="AM4253" i="1"/>
  <c r="AN4253" i="1"/>
  <c r="AO4253" i="1"/>
  <c r="AK4262" i="1"/>
  <c r="AM4262" i="1"/>
  <c r="AK4267" i="1"/>
  <c r="AN4267" i="1"/>
  <c r="AO4267" i="1"/>
  <c r="AL4267" i="1"/>
  <c r="AM4272" i="1"/>
  <c r="AL4272" i="1"/>
  <c r="AN4272" i="1"/>
  <c r="AK4274" i="1"/>
  <c r="AM4274" i="1"/>
  <c r="AN4274" i="1"/>
  <c r="AO4274" i="1"/>
  <c r="AL4274" i="1"/>
  <c r="AN4277" i="1"/>
  <c r="AO4277" i="1"/>
  <c r="AL4277" i="1"/>
  <c r="AK4277" i="1"/>
  <c r="AL4285" i="1"/>
  <c r="AN4285" i="1"/>
  <c r="AO4285" i="1"/>
  <c r="AK4285" i="1"/>
  <c r="AM4285" i="1"/>
  <c r="AK4231" i="1"/>
  <c r="AL4231" i="1"/>
  <c r="AN4237" i="1"/>
  <c r="AM4243" i="1"/>
  <c r="AN4243" i="1"/>
  <c r="AK4243" i="1"/>
  <c r="AM4246" i="1"/>
  <c r="AN4246" i="1"/>
  <c r="AK4250" i="1"/>
  <c r="AN4250" i="1"/>
  <c r="AL4250" i="1"/>
  <c r="AN4258" i="1"/>
  <c r="AM4258" i="1"/>
  <c r="AK4258" i="1"/>
  <c r="AK4261" i="1"/>
  <c r="AN4261" i="1"/>
  <c r="AO4261" i="1"/>
  <c r="AL4261" i="1"/>
  <c r="AM4261" i="1"/>
  <c r="AK4268" i="1"/>
  <c r="AM4268" i="1"/>
  <c r="AL4268" i="1"/>
  <c r="AL4284" i="1"/>
  <c r="AN4284" i="1"/>
  <c r="AK4284" i="1"/>
  <c r="AM4292" i="1"/>
  <c r="AL4292" i="1"/>
  <c r="AK4292" i="1"/>
  <c r="AN4292" i="1"/>
  <c r="AL4155" i="1"/>
  <c r="AK4159" i="1"/>
  <c r="AN4171" i="1"/>
  <c r="AN4204" i="1"/>
  <c r="AK4204" i="1"/>
  <c r="AM4207" i="1"/>
  <c r="AL4235" i="1"/>
  <c r="AL4232" i="1"/>
  <c r="AM4237" i="1"/>
  <c r="AL4246" i="1"/>
  <c r="AK4246" i="1"/>
  <c r="AN4252" i="1"/>
  <c r="AK4249" i="1"/>
  <c r="AN4249" i="1"/>
  <c r="AO4249" i="1"/>
  <c r="AM4249" i="1"/>
  <c r="AK4260" i="1"/>
  <c r="AM4256" i="1"/>
  <c r="AN4256" i="1"/>
  <c r="AM4266" i="1"/>
  <c r="AK4266" i="1"/>
  <c r="AL4266" i="1"/>
  <c r="AK4275" i="1"/>
  <c r="AM4275" i="1"/>
  <c r="AN4280" i="1"/>
  <c r="AK4280" i="1"/>
  <c r="AM4280" i="1"/>
  <c r="AK4288" i="1"/>
  <c r="AN4288" i="1"/>
  <c r="AL4288" i="1"/>
  <c r="AN4282" i="1"/>
  <c r="AN4286" i="1"/>
  <c r="AK4286" i="1"/>
  <c r="AL4289" i="1"/>
  <c r="AN4289" i="1"/>
  <c r="AO4289" i="1"/>
  <c r="AL4295" i="1"/>
  <c r="AM4296" i="1"/>
  <c r="AK4297" i="1"/>
  <c r="AN4297" i="1"/>
  <c r="AM4302" i="1"/>
  <c r="AK4302" i="1"/>
  <c r="AK4308" i="1"/>
  <c r="AN4308" i="1"/>
  <c r="AM4308" i="1"/>
  <c r="AK4312" i="1"/>
  <c r="AK4316" i="1"/>
  <c r="AN4316" i="1"/>
  <c r="AM4312" i="1"/>
  <c r="AM4316" i="1"/>
  <c r="AM4320" i="1"/>
  <c r="AK4320" i="1"/>
  <c r="AM4322" i="1"/>
  <c r="AN4322" i="1"/>
  <c r="AM4326" i="1"/>
  <c r="AN4326" i="1"/>
  <c r="AL4340" i="1"/>
  <c r="AM4333" i="1"/>
  <c r="AK4329" i="1"/>
  <c r="AN4329" i="1"/>
  <c r="AN4332" i="1"/>
  <c r="AN4335" i="1"/>
  <c r="AK4345" i="1"/>
  <c r="AL4345" i="1"/>
  <c r="AL4348" i="1"/>
  <c r="AN4349" i="1"/>
  <c r="AM4361" i="1"/>
  <c r="AL4365" i="1"/>
  <c r="AK4357" i="1"/>
  <c r="AL4362" i="1"/>
  <c r="AN4361" i="1"/>
  <c r="AL4391" i="1"/>
  <c r="AN4391" i="1"/>
  <c r="AM4391" i="1"/>
  <c r="AK4391" i="1"/>
  <c r="AL4395" i="1"/>
  <c r="AN4395" i="1"/>
  <c r="AK4395" i="1"/>
  <c r="AM4404" i="1"/>
  <c r="AL4404" i="1"/>
  <c r="AK4404" i="1"/>
  <c r="AL4409" i="1"/>
  <c r="AN4409" i="1"/>
  <c r="AM4409" i="1"/>
  <c r="AN4438" i="1"/>
  <c r="AK4438" i="1"/>
  <c r="AM4438" i="1"/>
  <c r="AL4438" i="1"/>
  <c r="AL4299" i="1"/>
  <c r="AL4296" i="1"/>
  <c r="AN4299" i="1"/>
  <c r="AM4301" i="1"/>
  <c r="AK4301" i="1"/>
  <c r="AL4306" i="1"/>
  <c r="AK4340" i="1"/>
  <c r="AK4341" i="1"/>
  <c r="AL4341" i="1"/>
  <c r="AK4354" i="1"/>
  <c r="AL4358" i="1"/>
  <c r="AM4358" i="1"/>
  <c r="AN4366" i="1"/>
  <c r="AL4366" i="1"/>
  <c r="AM4375" i="1"/>
  <c r="AK4375" i="1"/>
  <c r="AL4375" i="1"/>
  <c r="AN4372" i="1"/>
  <c r="AM4372" i="1"/>
  <c r="AL4377" i="1"/>
  <c r="AK4377" i="1"/>
  <c r="AM4377" i="1"/>
  <c r="AM4380" i="1"/>
  <c r="AM4383" i="1"/>
  <c r="AK4383" i="1"/>
  <c r="AL4383" i="1"/>
  <c r="AN4383" i="1"/>
  <c r="AM4387" i="1"/>
  <c r="AN4387" i="1"/>
  <c r="AK4387" i="1"/>
  <c r="AN4398" i="1"/>
  <c r="AL4398" i="1"/>
  <c r="AK4398" i="1"/>
  <c r="AK4432" i="1"/>
  <c r="AN4432" i="1"/>
  <c r="AL4432" i="1"/>
  <c r="AK4247" i="1"/>
  <c r="AL4279" i="1"/>
  <c r="AM4289" i="1"/>
  <c r="AM4297" i="1"/>
  <c r="AN4302" i="1"/>
  <c r="AM4306" i="1"/>
  <c r="AL4312" i="1"/>
  <c r="AL4320" i="1"/>
  <c r="AM4327" i="1"/>
  <c r="AL4335" i="1"/>
  <c r="AK4343" i="1"/>
  <c r="AN4345" i="1"/>
  <c r="AM4345" i="1"/>
  <c r="AL4333" i="1"/>
  <c r="AK4337" i="1"/>
  <c r="AN4337" i="1"/>
  <c r="AK4348" i="1"/>
  <c r="AN4348" i="1"/>
  <c r="AO4348" i="1"/>
  <c r="AK4351" i="1"/>
  <c r="AM4351" i="1"/>
  <c r="AM4365" i="1"/>
  <c r="AM4357" i="1"/>
  <c r="AL4357" i="1"/>
  <c r="AL4354" i="1"/>
  <c r="AK4362" i="1"/>
  <c r="AM4362" i="1"/>
  <c r="AN4377" i="1"/>
  <c r="AN4404" i="1"/>
  <c r="AL4419" i="1"/>
  <c r="AM4419" i="1"/>
  <c r="AN4429" i="1"/>
  <c r="AM4429" i="1"/>
  <c r="AL4429" i="1"/>
  <c r="AK4429" i="1"/>
  <c r="AL4371" i="1"/>
  <c r="AM4371" i="1"/>
  <c r="AM4378" i="1"/>
  <c r="AN4378" i="1"/>
  <c r="AK4409" i="1"/>
  <c r="AM4412" i="1"/>
  <c r="AL4412" i="1"/>
  <c r="AN4412" i="1"/>
  <c r="AK4412" i="1"/>
  <c r="AN4425" i="1"/>
  <c r="AM4425" i="1"/>
  <c r="AL4425" i="1"/>
  <c r="AK4425" i="1"/>
  <c r="AN4448" i="1"/>
  <c r="AL4448" i="1"/>
  <c r="AN4463" i="1"/>
  <c r="AM4463" i="1"/>
  <c r="AK4463" i="1"/>
  <c r="AL4463" i="1"/>
  <c r="AK4498" i="1"/>
  <c r="AL4498" i="1"/>
  <c r="AM4498" i="1"/>
  <c r="AN4498" i="1"/>
  <c r="AN4505" i="1"/>
  <c r="AM4505" i="1"/>
  <c r="AK4505" i="1"/>
  <c r="AK4512" i="1"/>
  <c r="AL4512" i="1"/>
  <c r="AN4439" i="1"/>
  <c r="AO4439" i="1"/>
  <c r="AM4439" i="1"/>
  <c r="AM4448" i="1"/>
  <c r="AN4445" i="1"/>
  <c r="AO4445" i="1"/>
  <c r="AL4445" i="1"/>
  <c r="AM4447" i="1"/>
  <c r="AK4454" i="1"/>
  <c r="AM4452" i="1"/>
  <c r="AK4477" i="1"/>
  <c r="AN4477" i="1"/>
  <c r="AM4482" i="1"/>
  <c r="AN4482" i="1"/>
  <c r="AL4482" i="1"/>
  <c r="AK4482" i="1"/>
  <c r="AK4522" i="1"/>
  <c r="AL4522" i="1"/>
  <c r="AN4522" i="1"/>
  <c r="AM4363" i="1"/>
  <c r="AM4355" i="1"/>
  <c r="AL4363" i="1"/>
  <c r="AN4374" i="1"/>
  <c r="AM4385" i="1"/>
  <c r="AM4384" i="1"/>
  <c r="AN4382" i="1"/>
  <c r="AK4389" i="1"/>
  <c r="AK4392" i="1"/>
  <c r="AM4393" i="1"/>
  <c r="AL4401" i="1"/>
  <c r="AN4399" i="1"/>
  <c r="AL4407" i="1"/>
  <c r="AM4415" i="1"/>
  <c r="AM4413" i="1"/>
  <c r="AL4420" i="1"/>
  <c r="AL4434" i="1"/>
  <c r="AM4428" i="1"/>
  <c r="AN4430" i="1"/>
  <c r="AK4430" i="1"/>
  <c r="AM4430" i="1"/>
  <c r="AK4448" i="1"/>
  <c r="AN4426" i="1"/>
  <c r="AL4426" i="1"/>
  <c r="AL4450" i="1"/>
  <c r="AM4449" i="1"/>
  <c r="AL4452" i="1"/>
  <c r="AK4452" i="1"/>
  <c r="AN4456" i="1"/>
  <c r="AM4456" i="1"/>
  <c r="AK4456" i="1"/>
  <c r="AN4467" i="1"/>
  <c r="AM4467" i="1"/>
  <c r="AK4467" i="1"/>
  <c r="AL4477" i="1"/>
  <c r="AM4501" i="1"/>
  <c r="AN4501" i="1"/>
  <c r="AK4501" i="1"/>
  <c r="AL4501" i="1"/>
  <c r="AN4502" i="1"/>
  <c r="AO4502" i="1"/>
  <c r="AK4502" i="1"/>
  <c r="AL4502" i="1"/>
  <c r="AM4502" i="1"/>
  <c r="AN4512" i="1"/>
  <c r="AM4434" i="1"/>
  <c r="AN4427" i="1"/>
  <c r="AO4427" i="1"/>
  <c r="AL4427" i="1"/>
  <c r="AN4443" i="1"/>
  <c r="AN4422" i="1"/>
  <c r="AM4422" i="1"/>
  <c r="AL4422" i="1"/>
  <c r="AM4450" i="1"/>
  <c r="AK4450" i="1"/>
  <c r="AN4454" i="1"/>
  <c r="AM4454" i="1"/>
  <c r="AK4458" i="1"/>
  <c r="AM4458" i="1"/>
  <c r="AK4470" i="1"/>
  <c r="AM4470" i="1"/>
  <c r="AN4470" i="1"/>
  <c r="AM4486" i="1"/>
  <c r="AL4486" i="1"/>
  <c r="AK4489" i="1"/>
  <c r="AL4489" i="1"/>
  <c r="AM4489" i="1"/>
  <c r="AL4505" i="1"/>
  <c r="AM4519" i="1"/>
  <c r="AK4519" i="1"/>
  <c r="AL4519" i="1"/>
  <c r="AL4460" i="1"/>
  <c r="AN4460" i="1"/>
  <c r="AM4465" i="1"/>
  <c r="AL4465" i="1"/>
  <c r="AK4465" i="1"/>
  <c r="AN4472" i="1"/>
  <c r="AK4475" i="1"/>
  <c r="AM4484" i="1"/>
  <c r="AM4494" i="1"/>
  <c r="AL4497" i="1"/>
  <c r="AN4500" i="1"/>
  <c r="AO4500" i="1"/>
  <c r="AL4503" i="1"/>
  <c r="AL4507" i="1"/>
  <c r="AK4507" i="1"/>
  <c r="AN4510" i="1"/>
  <c r="AM4514" i="1"/>
  <c r="AL4511" i="1"/>
  <c r="AK4511" i="1"/>
  <c r="AN4511" i="1"/>
  <c r="AO4511" i="1"/>
  <c r="AN4514" i="1"/>
  <c r="AM4472" i="1"/>
  <c r="AK4484" i="1"/>
  <c r="AK4494" i="1"/>
  <c r="AK45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 Hagen</author>
    <author>Arjan Verweij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RB.Ann where nn is sector, 12 to 81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 for main bending circuits</t>
        </r>
      </text>
    </comment>
    <comment ref="C1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eYETS year/year+1
</t>
        </r>
        <r>
          <rPr>
            <sz val="9"/>
            <color rgb="FF000000"/>
            <rFont val="Tahoma"/>
            <family val="2"/>
          </rPr>
          <t xml:space="preserve">HWC year
</t>
        </r>
        <r>
          <rPr>
            <sz val="9"/>
            <color rgb="FF000000"/>
            <rFont val="Tahoma"/>
            <family val="2"/>
          </rPr>
          <t xml:space="preserve">LSn
</t>
        </r>
        <r>
          <rPr>
            <sz val="9"/>
            <color rgb="FF000000"/>
            <rFont val="Tahoma"/>
            <family val="2"/>
          </rPr>
          <t xml:space="preserve">Operation yyyy
</t>
        </r>
        <r>
          <rPr>
            <sz val="9"/>
            <color rgb="FF000000"/>
            <rFont val="Tahoma"/>
            <family val="2"/>
          </rPr>
          <t xml:space="preserve">Repair S34
</t>
        </r>
        <r>
          <rPr>
            <sz val="9"/>
            <color rgb="FF000000"/>
            <rFont val="Tahoma"/>
            <family val="2"/>
          </rPr>
          <t xml:space="preserve">YETS year/year+1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where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HWC = hardware commissioning
</t>
        </r>
        <r>
          <rPr>
            <sz val="9"/>
            <color rgb="FF000000"/>
            <rFont val="Tahoma"/>
            <family val="2"/>
          </rPr>
          <t xml:space="preserve">LS = long shutdown
</t>
        </r>
        <r>
          <rPr>
            <sz val="9"/>
            <color rgb="FF000000"/>
            <rFont val="Tahoma"/>
            <family val="2"/>
          </rPr>
          <t xml:space="preserve">eYETS = extended YETS
</t>
        </r>
        <r>
          <rPr>
            <sz val="9"/>
            <color rgb="FF000000"/>
            <rFont val="Tahoma"/>
            <family val="2"/>
          </rPr>
          <t xml:space="preserve">YETS = year end technical stop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S34 is Sector 34 (2008 incident)
</t>
        </r>
        <r>
          <rPr>
            <sz val="9"/>
            <color rgb="FF000000"/>
            <rFont val="Tahoma"/>
            <family val="2"/>
          </rPr>
          <t xml:space="preserve">n is 1,2...
</t>
        </r>
        <r>
          <rPr>
            <sz val="9"/>
            <color rgb="FF000000"/>
            <rFont val="Tahoma"/>
            <family val="2"/>
          </rPr>
          <t xml:space="preserve">yyyy is year with 4 digits
</t>
        </r>
        <r>
          <rPr>
            <sz val="9"/>
            <color rgb="FF000000"/>
            <rFont val="Tahoma"/>
            <family val="2"/>
          </rPr>
          <t>yyyy+1 is following year</t>
        </r>
      </text>
    </comment>
    <comment ref="D1" authorId="1" shapeId="0" xr:uid="{00000000-0006-0000-0000-000004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format: dd/mm/yyyy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This worksheet should be sorted by increasing FGC date</t>
        </r>
      </text>
    </comment>
    <comment ref="E1" authorId="1" shapeId="0" xr:uid="{00000000-0006-0000-0000-000005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format: hh:mm:ss</t>
        </r>
      </text>
    </comment>
    <comment ref="F1" authorId="0" shapeId="0" xr:uid="{00000000-0006-0000-0000-000006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QPS trip
</t>
        </r>
        <r>
          <rPr>
            <sz val="9"/>
            <color rgb="FF000000"/>
            <rFont val="Tahoma"/>
            <family val="2"/>
          </rPr>
          <t xml:space="preserve">Converter trip
</t>
        </r>
        <r>
          <rPr>
            <sz val="9"/>
            <color rgb="FF000000"/>
            <rFont val="Tahoma"/>
            <family val="2"/>
          </rPr>
          <t xml:space="preserve">EE spurious opening
</t>
        </r>
        <r>
          <rPr>
            <sz val="9"/>
            <color rgb="FF000000"/>
            <rFont val="Tahoma"/>
            <family val="2"/>
          </rPr>
          <t xml:space="preserve">Heater-provoked
</t>
        </r>
        <r>
          <rPr>
            <sz val="9"/>
            <color rgb="FF000000"/>
            <rFont val="Tahoma"/>
            <family val="2"/>
          </rPr>
          <t xml:space="preserve">Spurious heater firing
</t>
        </r>
        <r>
          <rPr>
            <sz val="9"/>
            <color rgb="FF000000"/>
            <rFont val="Tahoma"/>
            <family val="2"/>
          </rPr>
          <t xml:space="preserve">Busbar quench
</t>
        </r>
        <r>
          <rPr>
            <sz val="9"/>
            <color rgb="FF000000"/>
            <rFont val="Tahoma"/>
            <family val="2"/>
          </rPr>
          <t xml:space="preserve">Magnet quench
</t>
        </r>
        <r>
          <rPr>
            <sz val="9"/>
            <color rgb="FF000000"/>
            <rFont val="Tahoma"/>
            <family val="2"/>
          </rPr>
          <t xml:space="preserve">HTS current lead quench
</t>
        </r>
        <r>
          <rPr>
            <sz val="9"/>
            <color rgb="FF000000"/>
            <rFont val="Tahoma"/>
            <family val="2"/>
          </rPr>
          <t xml:space="preserve">RES current lead overvoltage
</t>
        </r>
        <r>
          <rPr>
            <sz val="9"/>
            <color rgb="FF000000"/>
            <rFont val="Tahoma"/>
            <family val="2"/>
          </rPr>
          <t xml:space="preserve">No quench
</t>
        </r>
        <r>
          <rPr>
            <sz val="9"/>
            <color rgb="FF000000"/>
            <rFont val="Tahoma"/>
            <family val="2"/>
          </rPr>
          <t>Unknown</t>
        </r>
      </text>
    </comment>
    <comment ref="G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There are 2 PIC time stamps (odd and even) that should be the same. In any case, put here the first time stamp of the two.
Format dd/mm/yyyy hh:mm:ss.000
where 000 is for msecs</t>
        </r>
      </text>
    </comment>
    <comment ref="K1" authorId="1" shapeId="0" xr:uid="{00000000-0006-0000-0000-000008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Equal to zero if the FPA occurs at a plateau</t>
        </r>
      </text>
    </comment>
    <comment ref="L1" authorId="1" shapeId="0" xr:uid="{00000000-0006-0000-0000-000009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Duration in seconds.
</t>
        </r>
        <r>
          <rPr>
            <sz val="9"/>
            <color rgb="FF000000"/>
            <rFont val="Tahoma"/>
            <family val="2"/>
          </rPr>
          <t>Equal to 0 if the FPA occurs during the ramp.</t>
        </r>
      </text>
    </comment>
    <comment ref="M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the DCCT at t=t_FGC in [A].</t>
        </r>
      </text>
    </comment>
    <comment ref="N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MIITS in [MA^2s] of the circuit current calculated from t=t_FGC.</t>
        </r>
      </text>
    </comment>
    <comment ref="O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mA, including sign (+ or -).</t>
        </r>
      </text>
    </comment>
    <comment ref="P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Q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T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Funcional layout position of magnet in tunnel. Example B12R4 meaning magnet "B" in cell 12 right of IP 4</t>
        </r>
      </text>
    </comment>
    <comment ref="U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Magnet quench current in [A]</t>
        </r>
      </text>
    </comment>
    <comment ref="V1" authorId="1" shapeId="0" xr:uid="{00000000-0006-0000-0000-000013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order is given by the QPS time stamps.
</t>
        </r>
        <r>
          <rPr>
            <sz val="9"/>
            <color rgb="FF000000"/>
            <rFont val="Tahoma"/>
            <family val="2"/>
          </rPr>
          <t>To be changed if there are multiple quench origins in one event.</t>
        </r>
      </text>
    </comment>
    <comment ref="X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Starts with B</t>
        </r>
      </text>
    </comment>
    <comment ref="Z1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Training
Training adjacent
Heater-provoked
Beam-induced
GHe propagation
QPS crate reset
Single Event Upset
Short-to-ground
EM disturbance
No quench
Unknown</t>
        </r>
      </text>
    </comment>
    <comment ref="AA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INT or EXT
INTerior is inner and EXTerior is outer beam tube wrt LHC radius in tunnel</t>
        </r>
      </text>
    </comment>
    <comment ref="AB1" authorId="1" shapeId="0" xr:uid="{00000000-0006-0000-0000-000017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training quench number (1st, 2nd, …) for the period. </t>
        </r>
      </text>
    </comment>
    <comment ref="AC1" authorId="0" shapeId="0" xr:uid="{00000000-0006-0000-0000-000018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iQPS
</t>
        </r>
        <r>
          <rPr>
            <sz val="9"/>
            <color rgb="FF000000"/>
            <rFont val="Tahoma"/>
            <family val="2"/>
          </rPr>
          <t xml:space="preserve">nQPS
</t>
        </r>
        <r>
          <rPr>
            <sz val="9"/>
            <color rgb="FF000000"/>
            <rFont val="Tahoma"/>
            <family val="2"/>
          </rPr>
          <t xml:space="preserve">HTS current lead
</t>
        </r>
        <r>
          <rPr>
            <sz val="9"/>
            <color rgb="FF000000"/>
            <rFont val="Tahoma"/>
            <family val="2"/>
          </rPr>
          <t xml:space="preserve">RES current lead
</t>
        </r>
        <r>
          <rPr>
            <sz val="9"/>
            <color rgb="FF000000"/>
            <rFont val="Tahoma"/>
            <family val="2"/>
          </rPr>
          <t xml:space="preserve">Busbar
</t>
        </r>
        <r>
          <rPr>
            <sz val="9"/>
            <color rgb="FF000000"/>
            <rFont val="Tahoma"/>
            <family val="2"/>
          </rPr>
          <t>No quench</t>
        </r>
      </text>
    </comment>
    <comment ref="AD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Voltage slope in [V/s], calculated between 20 and 200 mV,
including sign (+ or -)</t>
        </r>
      </text>
    </comment>
    <comment ref="AE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Maximum symmetric quench voltage (difference between U_DIODE of the quenching magnet and the non-quenched magnets). To be filled in for all secondary quenches, but not for a training quench.
Unit=[V]</t>
        </r>
      </text>
    </comment>
    <comment ref="AF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Slope of V_symm in [V/s]. To be filled in if V_symm_max&gt;150 mV.</t>
        </r>
      </text>
    </comment>
    <comment ref="AG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 maximum resistance in [uOhm] of the diode leads of this magnet, calculated from the difference between the diode voltage between boards A and B, divided by the current. This value is not available before LS1. </t>
        </r>
      </text>
    </comment>
    <comment ref="AH1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[A] at which the diode lead resistance reaches its maximum.</t>
        </r>
      </text>
    </comment>
    <comment ref="AI1" authorId="1" shapeId="0" xr:uid="{00000000-0006-0000-0000-00001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AJ1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AK1" authorId="1" shapeId="0" xr:uid="{00000000-0006-0000-0000-000020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Alstom
</t>
        </r>
        <r>
          <rPr>
            <sz val="9"/>
            <color rgb="FF000000"/>
            <rFont val="Tahoma"/>
            <family val="2"/>
          </rPr>
          <t xml:space="preserve">2 Ansaldo
</t>
        </r>
        <r>
          <rPr>
            <sz val="9"/>
            <color rgb="FF000000"/>
            <rFont val="Tahoma"/>
            <family val="2"/>
          </rPr>
          <t xml:space="preserve">3 Noell
</t>
        </r>
        <r>
          <rPr>
            <sz val="9"/>
            <color rgb="FF000000"/>
            <rFont val="Tahoma"/>
            <family val="2"/>
          </rPr>
          <t>4 CERN</t>
        </r>
      </text>
    </comment>
    <comment ref="AL1" authorId="1" shapeId="0" xr:uid="{00000000-0006-0000-0000-000021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AM1" authorId="1" shapeId="0" xr:uid="{00000000-0006-0000-0000-00002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AN1" authorId="1" shapeId="0" xr:uid="{00000000-0006-0000-0000-00002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AO1" authorId="1" shapeId="0" xr:uid="{00000000-0006-0000-0000-000024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Difference between this LHC quench current and the first quench in SM18 [A].
</t>
        </r>
        <r>
          <rPr>
            <sz val="9"/>
            <color rgb="FF000000"/>
            <rFont val="Tahoma"/>
            <family val="2"/>
          </rPr>
          <t xml:space="preserve"> 
</t>
        </r>
        <r>
          <rPr>
            <sz val="9"/>
            <color rgb="FF000000"/>
            <rFont val="Tahoma"/>
            <family val="2"/>
          </rPr>
          <t xml:space="preserve">Only fill in if it is a training quench. Othwerwise put '-'.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dI_Q_Acc=I_Q_M-I_Q_SM18 </t>
        </r>
      </text>
    </comment>
    <comment ref="AP1" authorId="1" shapeId="0" xr:uid="{00000000-0006-0000-0000-000025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Difference between this quench current and the previous training quench current in the LHC [A].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Only fill in if it is a training quench! Otherwise put '-'. Also put '-' if this is the first training quench of this magnet in the LHC.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Do not use an Excel formula with cell reference, but a numeric value, to avoid problems when sorting the worksheet.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You can filter on "Short magnet ID" to find all quenches for a given magnet.</t>
        </r>
      </text>
    </comment>
    <comment ref="AR1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NICE / SSO login
Example: hagen</t>
        </r>
      </text>
    </comment>
    <comment ref="AS1" authorId="0" shapeId="0" xr:uid="{00000000-0006-0000-0000-000027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LHC SM API version.
</t>
        </r>
        <r>
          <rPr>
            <sz val="9"/>
            <color rgb="FF000000"/>
            <rFont val="Tahoma"/>
            <family val="2"/>
          </rPr>
          <t>Libraries used by SWAN notebook.</t>
        </r>
      </text>
    </comment>
    <comment ref="AT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SWAN notebook version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Arjan Verweij</author>
    <author>Per Hagen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B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1 Alstom
2 Ansaldo
3 Noell
4 CERN</t>
        </r>
      </text>
    </comment>
    <comment ref="C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D1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E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F1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G1" authorId="1" shapeId="0" xr:uid="{00000000-0006-0000-0300-000007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Magnets with big problems</t>
        </r>
      </text>
    </comment>
  </commentList>
</comments>
</file>

<file path=xl/sharedStrings.xml><?xml version="1.0" encoding="utf-8"?>
<sst xmlns="http://schemas.openxmlformats.org/spreadsheetml/2006/main" count="65193" uniqueCount="1860">
  <si>
    <t>Circuit Name</t>
  </si>
  <si>
    <t>Circuit Family</t>
  </si>
  <si>
    <t>Period</t>
  </si>
  <si>
    <t>Date (FGC)</t>
  </si>
  <si>
    <t>Time (FGC)</t>
  </si>
  <si>
    <t>FPA Reason</t>
  </si>
  <si>
    <t>Timestamp_PIC</t>
  </si>
  <si>
    <t>Delta_t(FGC-PIC)</t>
  </si>
  <si>
    <t>Delta_t(EE_even-PIC)</t>
  </si>
  <si>
    <t>Delta_t(EE_odd-PIC)</t>
  </si>
  <si>
    <t>Ramp rate</t>
  </si>
  <si>
    <t>Plateau duration</t>
  </si>
  <si>
    <t>I_Q_circ</t>
  </si>
  <si>
    <t>MIITS_circ</t>
  </si>
  <si>
    <t>I_Earth_max</t>
  </si>
  <si>
    <t>EE analysis</t>
  </si>
  <si>
    <t>V feeler analysis</t>
  </si>
  <si>
    <t>U_EE_max_ODD</t>
  </si>
  <si>
    <t>U_EE_max_EVEN</t>
  </si>
  <si>
    <t>Position</t>
  </si>
  <si>
    <t>I_Q_M</t>
  </si>
  <si>
    <t>Nr in Q event</t>
  </si>
  <si>
    <t>Delta_t(iQPS-PIC)</t>
  </si>
  <si>
    <t>nQPS crate name</t>
  </si>
  <si>
    <t>Delta_t(nQPS-PIC)</t>
  </si>
  <si>
    <t>Type of Quench</t>
  </si>
  <si>
    <t>Quench origin</t>
  </si>
  <si>
    <t>Quench count</t>
  </si>
  <si>
    <t>QDS trigger origin</t>
  </si>
  <si>
    <t>dU_iQPS/dt</t>
  </si>
  <si>
    <t>V_symm_max</t>
  </si>
  <si>
    <t>dV_symm/dt</t>
  </si>
  <si>
    <t>R_DL_max</t>
  </si>
  <si>
    <t>I at R_DL_max</t>
  </si>
  <si>
    <t>QH analysis</t>
  </si>
  <si>
    <t>Short magnet ID</t>
  </si>
  <si>
    <t>Manufacturer</t>
  </si>
  <si>
    <t>Inner cable type</t>
  </si>
  <si>
    <t>Outer cable type</t>
  </si>
  <si>
    <t>I_Q_SM18</t>
  </si>
  <si>
    <t>dI_Q_Acc</t>
  </si>
  <si>
    <t>dI_Q_LHC</t>
  </si>
  <si>
    <t>Comment</t>
  </si>
  <si>
    <t>Analysis performed by</t>
  </si>
  <si>
    <t>lhcsmapi version</t>
  </si>
  <si>
    <t>lhcsm notebook version</t>
  </si>
  <si>
    <t>RB</t>
  </si>
  <si>
    <t>[ms]</t>
  </si>
  <si>
    <t>[A/s]</t>
  </si>
  <si>
    <t>[s]</t>
  </si>
  <si>
    <t>[A]</t>
  </si>
  <si>
    <t>[MA^2s]</t>
  </si>
  <si>
    <t>[mA]</t>
  </si>
  <si>
    <t>[V]</t>
  </si>
  <si>
    <t>[V/s]</t>
  </si>
  <si>
    <t>[microOhm]</t>
  </si>
  <si>
    <t>RB.A12</t>
  </si>
  <si>
    <t>Before Notebooks</t>
  </si>
  <si>
    <t>HWC 2008</t>
  </si>
  <si>
    <t>Heater-provoked</t>
  </si>
  <si>
    <t>A25L2</t>
  </si>
  <si>
    <t>iQPS</t>
  </si>
  <si>
    <t>B10R1</t>
  </si>
  <si>
    <t>A11L2</t>
  </si>
  <si>
    <t>Quench det. on busbar, causing instabilities in U_QSO in 2 magnets</t>
  </si>
  <si>
    <t>B17L2</t>
  </si>
  <si>
    <t>Trip of the PC, causing instabilities in U_QSO</t>
  </si>
  <si>
    <t>B19R1</t>
  </si>
  <si>
    <t>C19R1</t>
  </si>
  <si>
    <t>GHe propagation</t>
  </si>
  <si>
    <t>A19R1</t>
  </si>
  <si>
    <t>HWC 2009</t>
  </si>
  <si>
    <t>B24R1</t>
  </si>
  <si>
    <t>HWC 2010</t>
  </si>
  <si>
    <t>QPS trip</t>
  </si>
  <si>
    <t>EM disturbance</t>
  </si>
  <si>
    <t>Q during ramp down from 2 kA when opening the switches, see also QPS logbook.</t>
  </si>
  <si>
    <t>B15L2</t>
  </si>
  <si>
    <t>Dump RR17 noisy (40 V pp)</t>
  </si>
  <si>
    <t>A18L2</t>
  </si>
  <si>
    <t>A20L2</t>
  </si>
  <si>
    <t>A22L2</t>
  </si>
  <si>
    <t>B19L2</t>
  </si>
  <si>
    <t>B25L2</t>
  </si>
  <si>
    <t>C18L2</t>
  </si>
  <si>
    <t>HWC Dec 2014</t>
  </si>
  <si>
    <t>C17R1</t>
  </si>
  <si>
    <t>C26L2</t>
  </si>
  <si>
    <t>Magnet quench</t>
  </si>
  <si>
    <t>A27R1</t>
  </si>
  <si>
    <t>Training</t>
  </si>
  <si>
    <t>EXT</t>
  </si>
  <si>
    <t>B27R1</t>
  </si>
  <si>
    <t>C27R1</t>
  </si>
  <si>
    <t>C26R1</t>
  </si>
  <si>
    <t>C29R1</t>
  </si>
  <si>
    <t>INT</t>
  </si>
  <si>
    <t>B29R1</t>
  </si>
  <si>
    <t>delay of 1s on magnet signals</t>
  </si>
  <si>
    <t>A30R1</t>
  </si>
  <si>
    <t>B30R1</t>
  </si>
  <si>
    <t>C30R1</t>
  </si>
  <si>
    <t>nQPS</t>
  </si>
  <si>
    <t>C31L2</t>
  </si>
  <si>
    <t>B31L2</t>
  </si>
  <si>
    <t>A31L2</t>
  </si>
  <si>
    <t>C30L2</t>
  </si>
  <si>
    <t>B22R1</t>
  </si>
  <si>
    <t>C22R1</t>
  </si>
  <si>
    <t>Trip after 228 ms (before 1st EE switch)</t>
  </si>
  <si>
    <t>A22R1</t>
  </si>
  <si>
    <t>A23R1</t>
  </si>
  <si>
    <t>B23R1</t>
  </si>
  <si>
    <t>C23R1</t>
  </si>
  <si>
    <t>C21R1</t>
  </si>
  <si>
    <t>HWC 2015</t>
  </si>
  <si>
    <t>B20L2</t>
  </si>
  <si>
    <t>Trip after 209 ms (before 1st EE switch)</t>
  </si>
  <si>
    <t>C20L2</t>
  </si>
  <si>
    <t>A21L2</t>
  </si>
  <si>
    <t>A19L2</t>
  </si>
  <si>
    <t>C19L2</t>
  </si>
  <si>
    <t>Trip after 234 ms (before 1st EE switch)</t>
  </si>
  <si>
    <t>Trip after 434 ms (between 1st and 2nd EE switch)</t>
  </si>
  <si>
    <t>Trip after 640 ms (after 2nd switch opening). 30 ms between QPS brd A and B</t>
  </si>
  <si>
    <t>B18L2</t>
  </si>
  <si>
    <t>C17L2</t>
  </si>
  <si>
    <t>Operation 2015</t>
  </si>
  <si>
    <t>A32L2</t>
  </si>
  <si>
    <t>very fast U_QS0 rise time, but likely training (definitely not beam induced)</t>
  </si>
  <si>
    <t>B32L2</t>
  </si>
  <si>
    <t>C32L2</t>
  </si>
  <si>
    <t>Operation 2016</t>
  </si>
  <si>
    <t>Unknown</t>
  </si>
  <si>
    <t>https://issues.cern.ch/browse/TEMPECOMS-592</t>
  </si>
  <si>
    <t>https://issues.cern.ch/browse/TEMPECOMS-602</t>
  </si>
  <si>
    <t>HWC 2017</t>
  </si>
  <si>
    <t>C28R1</t>
  </si>
  <si>
    <t>A29R1</t>
  </si>
  <si>
    <t>B28R1</t>
  </si>
  <si>
    <t>A28R1</t>
  </si>
  <si>
    <t>A25R1</t>
  </si>
  <si>
    <t>B25R1</t>
  </si>
  <si>
    <t>C25R1</t>
  </si>
  <si>
    <t>C24R1</t>
  </si>
  <si>
    <t>Offsets and transient signals on diode leads do not allow proper R calculation: to be checked in more details</t>
  </si>
  <si>
    <t>A26R1</t>
  </si>
  <si>
    <t>A24R1</t>
  </si>
  <si>
    <t>nQPS lost reference</t>
  </si>
  <si>
    <t>no current in the diode to calculate the R of diode leads</t>
  </si>
  <si>
    <t>Operation 2017</t>
  </si>
  <si>
    <t>C16L2</t>
  </si>
  <si>
    <t>Beam-induced</t>
  </si>
  <si>
    <t>Fast dV_QS0/dt due to beam losses</t>
  </si>
  <si>
    <t>B16L2</t>
  </si>
  <si>
    <t>A16L2</t>
  </si>
  <si>
    <t>dV_QSO/dt very approximative</t>
  </si>
  <si>
    <t>A17L2</t>
  </si>
  <si>
    <t>Operation 2018</t>
  </si>
  <si>
    <t>B8L2</t>
  </si>
  <si>
    <t>Excessive beam losses during injection due large beam emittance from SPS. Strange sequence of heater firing: 2 first heaters fire. 200 ms delay. 2 last heaters fire (see minutes MP3 meeting of 13/6/2018)</t>
  </si>
  <si>
    <t>Per</t>
  </si>
  <si>
    <t>HWC Dec 2018</t>
  </si>
  <si>
    <t>A9L2</t>
  </si>
  <si>
    <t>Heater firing of RQ9.L2 and RQ10.L2 due to mutual coupling</t>
  </si>
  <si>
    <t>Arjan/Matthias</t>
  </si>
  <si>
    <t>B9L2</t>
  </si>
  <si>
    <t>Very noisy diode lead resistance signal, PM files missing</t>
  </si>
  <si>
    <t>A8L2</t>
  </si>
  <si>
    <t>Very clean iQPS signal</t>
  </si>
  <si>
    <t>Very noisy iQPS signal</t>
  </si>
  <si>
    <t>nQPS/iQPS</t>
  </si>
  <si>
    <t>Clean iQPS signal; I think, it is a nQPS (Zinur)</t>
  </si>
  <si>
    <t>About 30 ms difference between two iQPS boards</t>
  </si>
  <si>
    <t>B10L2</t>
  </si>
  <si>
    <t>Mateusz</t>
  </si>
  <si>
    <t>A10L2</t>
  </si>
  <si>
    <t>A8R1</t>
  </si>
  <si>
    <t>Daniel C.</t>
  </si>
  <si>
    <t>B8R1</t>
  </si>
  <si>
    <t>A9R1</t>
  </si>
  <si>
    <t>A15L2</t>
  </si>
  <si>
    <t>Mateusz and Christian</t>
  </si>
  <si>
    <t>C14L2</t>
  </si>
  <si>
    <t>B14L2</t>
  </si>
  <si>
    <t>Unusual spikes on the U_diode at the end of the current decay.</t>
  </si>
  <si>
    <t>A14L2</t>
  </si>
  <si>
    <t>C32R1</t>
  </si>
  <si>
    <t>Sandrine</t>
  </si>
  <si>
    <t>B32R1</t>
  </si>
  <si>
    <t>A33R1</t>
  </si>
  <si>
    <t>A32R1</t>
  </si>
  <si>
    <t>B33R1</t>
  </si>
  <si>
    <t>C33R1</t>
  </si>
  <si>
    <t>A21R1</t>
  </si>
  <si>
    <t>B21R1</t>
  </si>
  <si>
    <t>C20R1</t>
  </si>
  <si>
    <t>C16R1</t>
  </si>
  <si>
    <t>Jens/Mateusz</t>
  </si>
  <si>
    <t>B16R1</t>
  </si>
  <si>
    <t>A16R1</t>
  </si>
  <si>
    <t>A17R1</t>
  </si>
  <si>
    <t>B17R1</t>
  </si>
  <si>
    <t>B26R1</t>
  </si>
  <si>
    <t>Arjan</t>
  </si>
  <si>
    <t>No data from board B</t>
  </si>
  <si>
    <t>Lead resistance not very clear</t>
  </si>
  <si>
    <t>PASS</t>
  </si>
  <si>
    <t>Pass</t>
  </si>
  <si>
    <t>zinur</t>
  </si>
  <si>
    <t>1.5.21</t>
  </si>
  <si>
    <t>1.5.69</t>
  </si>
  <si>
    <t>Training adjacent</t>
  </si>
  <si>
    <t>A20R1</t>
  </si>
  <si>
    <t>3 V feelers not working</t>
  </si>
  <si>
    <t>B20R1</t>
  </si>
  <si>
    <t>3 V feelers not working, heaters have time error of about 1 sec</t>
  </si>
  <si>
    <t>Zinur</t>
  </si>
  <si>
    <t>A30L2</t>
  </si>
  <si>
    <t>B30L2</t>
  </si>
  <si>
    <t>C29L2</t>
  </si>
  <si>
    <t>B29L2</t>
  </si>
  <si>
    <t>A10R1</t>
  </si>
  <si>
    <t>Gerard</t>
  </si>
  <si>
    <t>B11R1</t>
  </si>
  <si>
    <t>Gerard / Zinur(iQPS)</t>
  </si>
  <si>
    <t>A11R1</t>
  </si>
  <si>
    <t>B9R1</t>
  </si>
  <si>
    <t>IQPS</t>
  </si>
  <si>
    <t>A31R1</t>
  </si>
  <si>
    <t>5 V feelers not working</t>
  </si>
  <si>
    <t>Daniel W.</t>
  </si>
  <si>
    <t>C31R1</t>
  </si>
  <si>
    <t>B31R1</t>
  </si>
  <si>
    <t>current too low for R_leads / 5 V feelers not working</t>
  </si>
  <si>
    <t>RB.A23</t>
  </si>
  <si>
    <t>B26R2</t>
  </si>
  <si>
    <t>Some PM files corrupted</t>
  </si>
  <si>
    <t>A10L3</t>
  </si>
  <si>
    <t>A21L3</t>
  </si>
  <si>
    <t>A19L3</t>
  </si>
  <si>
    <t>B19L3</t>
  </si>
  <si>
    <t>C19L3</t>
  </si>
  <si>
    <t>C18L3</t>
  </si>
  <si>
    <t>B18L3</t>
  </si>
  <si>
    <t>A8L3</t>
  </si>
  <si>
    <t>First beam induced quench</t>
  </si>
  <si>
    <t>B10R2</t>
  </si>
  <si>
    <t>A15R2</t>
  </si>
  <si>
    <t>A17L3</t>
  </si>
  <si>
    <t>A30L3</t>
  </si>
  <si>
    <t>A9L3</t>
  </si>
  <si>
    <t>B8R2</t>
  </si>
  <si>
    <t>Strange step in dump voltage UA27</t>
  </si>
  <si>
    <t>B26L3</t>
  </si>
  <si>
    <t>PLI2.f1 test</t>
  </si>
  <si>
    <t>A18L3</t>
  </si>
  <si>
    <t>C17L3</t>
  </si>
  <si>
    <t>B17L3</t>
  </si>
  <si>
    <t>C34L3</t>
  </si>
  <si>
    <t>B34L3</t>
  </si>
  <si>
    <t>A34L3</t>
  </si>
  <si>
    <t>30 ms difference board A and B</t>
  </si>
  <si>
    <t>C34R2</t>
  </si>
  <si>
    <t>B31L3</t>
  </si>
  <si>
    <t>A31L3</t>
  </si>
  <si>
    <t>C31L3</t>
  </si>
  <si>
    <t>Typo C31L5 corrected to C31L3, 30/04/2020, Zinur</t>
  </si>
  <si>
    <t>C30L3</t>
  </si>
  <si>
    <t>B30L3</t>
  </si>
  <si>
    <t>A27R2</t>
  </si>
  <si>
    <t>B27R2</t>
  </si>
  <si>
    <t>C27R2</t>
  </si>
  <si>
    <t>C26R2</t>
  </si>
  <si>
    <t>C29R2</t>
  </si>
  <si>
    <t>A30R2</t>
  </si>
  <si>
    <t>B29R2</t>
  </si>
  <si>
    <t>B30R2</t>
  </si>
  <si>
    <t>B28R2</t>
  </si>
  <si>
    <t>C28R2</t>
  </si>
  <si>
    <t>A29R2</t>
  </si>
  <si>
    <t>A28R2</t>
  </si>
  <si>
    <t>A28L3</t>
  </si>
  <si>
    <t>B28L3</t>
  </si>
  <si>
    <t>C28L3</t>
  </si>
  <si>
    <t>B11R2</t>
  </si>
  <si>
    <t>A11R2</t>
  </si>
  <si>
    <t>B24L3</t>
  </si>
  <si>
    <t>A24L3</t>
  </si>
  <si>
    <t>C24L3</t>
  </si>
  <si>
    <t>A25L3</t>
  </si>
  <si>
    <t>difference brd A and B is about 100 ms</t>
  </si>
  <si>
    <t>B15R2</t>
  </si>
  <si>
    <t>C15R2</t>
  </si>
  <si>
    <t>C14R2</t>
  </si>
  <si>
    <t>A33L3</t>
  </si>
  <si>
    <t>C32L3</t>
  </si>
  <si>
    <t>B33L3</t>
  </si>
  <si>
    <t>C33L3</t>
  </si>
  <si>
    <t>B32L3</t>
  </si>
  <si>
    <t>C29L3</t>
  </si>
  <si>
    <t>B29L3</t>
  </si>
  <si>
    <t>A18R2</t>
  </si>
  <si>
    <t>B18R2</t>
  </si>
  <si>
    <t>C18R2</t>
  </si>
  <si>
    <t>A19R2</t>
  </si>
  <si>
    <t>C12L3</t>
  </si>
  <si>
    <t>B12L3</t>
  </si>
  <si>
    <t>A12L3</t>
  </si>
  <si>
    <t>A13L3</t>
  </si>
  <si>
    <t>A8R2</t>
  </si>
  <si>
    <t>A9R2</t>
  </si>
  <si>
    <t>B9R2</t>
  </si>
  <si>
    <t>A16L3</t>
  </si>
  <si>
    <t>B16L3</t>
  </si>
  <si>
    <t>C16L3</t>
  </si>
  <si>
    <t>C14L3</t>
  </si>
  <si>
    <t>B14L3</t>
  </si>
  <si>
    <t>A14L3</t>
  </si>
  <si>
    <t>~1s delay between detection and HDS signals</t>
  </si>
  <si>
    <t>A15L3</t>
  </si>
  <si>
    <t>B20L3</t>
  </si>
  <si>
    <t>UFO -&gt; beam loss -&gt; quench</t>
  </si>
  <si>
    <t>C20L3</t>
  </si>
  <si>
    <t>A20L3</t>
  </si>
  <si>
    <t>B21L3</t>
  </si>
  <si>
    <t>HWC 2016</t>
  </si>
  <si>
    <t>C24R2</t>
  </si>
  <si>
    <t>HWC2016</t>
  </si>
  <si>
    <t>B24R2</t>
  </si>
  <si>
    <t>A25R2</t>
  </si>
  <si>
    <t>B25R2</t>
  </si>
  <si>
    <t>C25R2</t>
  </si>
  <si>
    <t>RB.A34</t>
  </si>
  <si>
    <t>B27L4</t>
  </si>
  <si>
    <t>No diode opening</t>
  </si>
  <si>
    <t>A10R3</t>
  </si>
  <si>
    <t>B22L4</t>
  </si>
  <si>
    <t>A22L4</t>
  </si>
  <si>
    <t>So called re-quench</t>
  </si>
  <si>
    <t>C22L4</t>
  </si>
  <si>
    <t>A19R3</t>
  </si>
  <si>
    <t>B19R3</t>
  </si>
  <si>
    <t>C24R3</t>
  </si>
  <si>
    <t>2008 Accident in S34</t>
  </si>
  <si>
    <t>B18L4</t>
  </si>
  <si>
    <t>B13R3</t>
  </si>
  <si>
    <t>C20R3</t>
  </si>
  <si>
    <t>C30R3</t>
  </si>
  <si>
    <t>B22R3</t>
  </si>
  <si>
    <t>A25R3</t>
  </si>
  <si>
    <t>B24R3</t>
  </si>
  <si>
    <t>A24R3</t>
  </si>
  <si>
    <t>B25R3</t>
  </si>
  <si>
    <t>B20R3</t>
  </si>
  <si>
    <t>B23R3</t>
  </si>
  <si>
    <t>C25R3</t>
  </si>
  <si>
    <t>A26R3</t>
  </si>
  <si>
    <t>C23R3</t>
  </si>
  <si>
    <t>A17R3</t>
  </si>
  <si>
    <t>A9R3</t>
  </si>
  <si>
    <t>C12R3</t>
  </si>
  <si>
    <t>A20R3</t>
  </si>
  <si>
    <t>A23R3</t>
  </si>
  <si>
    <t>C21R3</t>
  </si>
  <si>
    <t>B26R3</t>
  </si>
  <si>
    <t>C27R3</t>
  </si>
  <si>
    <t>C26R3</t>
  </si>
  <si>
    <t>A27R3</t>
  </si>
  <si>
    <t>B27R3</t>
  </si>
  <si>
    <t>A28R3</t>
  </si>
  <si>
    <t>B28R3</t>
  </si>
  <si>
    <t>C22R3</t>
  </si>
  <si>
    <t>C28R3</t>
  </si>
  <si>
    <t>A29R3</t>
  </si>
  <si>
    <t>A22R3</t>
  </si>
  <si>
    <t>C31R3</t>
  </si>
  <si>
    <t>C12L4</t>
  </si>
  <si>
    <t>C24L4</t>
  </si>
  <si>
    <t>A15L4</t>
  </si>
  <si>
    <t>C15L4</t>
  </si>
  <si>
    <t>B29R3</t>
  </si>
  <si>
    <t>B30L4</t>
  </si>
  <si>
    <t>A18L4</t>
  </si>
  <si>
    <t>B9L4</t>
  </si>
  <si>
    <t>C29R3</t>
  </si>
  <si>
    <t>A24L4</t>
  </si>
  <si>
    <t>C32L4</t>
  </si>
  <si>
    <t>C34R3</t>
  </si>
  <si>
    <t>A30R3</t>
  </si>
  <si>
    <t>B33R3</t>
  </si>
  <si>
    <t>C32R3</t>
  </si>
  <si>
    <t>C33L4</t>
  </si>
  <si>
    <t>C14L4</t>
  </si>
  <si>
    <t>A16L4</t>
  </si>
  <si>
    <t>C18L4</t>
  </si>
  <si>
    <t>B34L4</t>
  </si>
  <si>
    <t>B21R3</t>
  </si>
  <si>
    <t>C25L4</t>
  </si>
  <si>
    <t>B33L4</t>
  </si>
  <si>
    <t>A33R3</t>
  </si>
  <si>
    <t>B34R3</t>
  </si>
  <si>
    <t>B30R3</t>
  </si>
  <si>
    <t>A12L4</t>
  </si>
  <si>
    <t>A21R3</t>
  </si>
  <si>
    <t>C33R3</t>
  </si>
  <si>
    <t>B29L4</t>
  </si>
  <si>
    <t>C28L4</t>
  </si>
  <si>
    <t>C30L4</t>
  </si>
  <si>
    <t>A23L4</t>
  </si>
  <si>
    <t>C16L4</t>
  </si>
  <si>
    <t>A25L4</t>
  </si>
  <si>
    <t>C31L4</t>
  </si>
  <si>
    <t>A31R3</t>
  </si>
  <si>
    <t>B31R3</t>
  </si>
  <si>
    <t>C19R3</t>
  </si>
  <si>
    <t>A32R3</t>
  </si>
  <si>
    <t>B32R3</t>
  </si>
  <si>
    <t>C18R3</t>
  </si>
  <si>
    <t>B18R3</t>
  </si>
  <si>
    <t>C34L4</t>
  </si>
  <si>
    <t>A8R3</t>
  </si>
  <si>
    <t>A13L4</t>
  </si>
  <si>
    <t>A33L4</t>
  </si>
  <si>
    <t>C29L4</t>
  </si>
  <si>
    <t>B32L4</t>
  </si>
  <si>
    <t>A18R3</t>
  </si>
  <si>
    <t>C17R3</t>
  </si>
  <si>
    <t>B17R3</t>
  </si>
  <si>
    <t>A34R3</t>
  </si>
  <si>
    <t>A11L4</t>
  </si>
  <si>
    <t>B15L4</t>
  </si>
  <si>
    <t>B17L4</t>
  </si>
  <si>
    <t>B16L4</t>
  </si>
  <si>
    <t>C20L4</t>
  </si>
  <si>
    <t>B31L4</t>
  </si>
  <si>
    <t>C13L4</t>
  </si>
  <si>
    <t>A20L4</t>
  </si>
  <si>
    <t>C17L4</t>
  </si>
  <si>
    <t>C23L4</t>
  </si>
  <si>
    <t>B14L4</t>
  </si>
  <si>
    <t>Noise on U_UJ33</t>
  </si>
  <si>
    <t>PM file starts registering 4 sec after quench</t>
  </si>
  <si>
    <t>Spurious heater firing</t>
  </si>
  <si>
    <t>B23L4</t>
  </si>
  <si>
    <t>UA43, body1 is long &gt;2h30! Very noisy in UJ33</t>
  </si>
  <si>
    <t>C16R3</t>
  </si>
  <si>
    <t>A29L4</t>
  </si>
  <si>
    <t>B28L4</t>
  </si>
  <si>
    <t>UA43, body1 is long &gt;2h30!</t>
  </si>
  <si>
    <t>A28L4</t>
  </si>
  <si>
    <t>B26L4</t>
  </si>
  <si>
    <t>A26L4</t>
  </si>
  <si>
    <t>C26L4</t>
  </si>
  <si>
    <t>Huge spike on derivative of I_MEAS. Earth problem!</t>
  </si>
  <si>
    <t>B8L4</t>
  </si>
  <si>
    <t>A8L4</t>
  </si>
  <si>
    <t>A9L4</t>
  </si>
  <si>
    <t>nQPS PM buffer sending enabled, therefore no logging</t>
  </si>
  <si>
    <t>B20L4</t>
  </si>
  <si>
    <t>A30L4</t>
  </si>
  <si>
    <t>B9R3</t>
  </si>
  <si>
    <t>B10R3</t>
  </si>
  <si>
    <t>B8R3</t>
  </si>
  <si>
    <t>B25L4</t>
  </si>
  <si>
    <t>A19L4</t>
  </si>
  <si>
    <t>B19L4</t>
  </si>
  <si>
    <t>C19L4</t>
  </si>
  <si>
    <t>Converter trip</t>
  </si>
  <si>
    <t>Short-to-ground</t>
  </si>
  <si>
    <t>after earth fault, triggered by DS on the 1st disappering of the short</t>
  </si>
  <si>
    <t>B10L4</t>
  </si>
  <si>
    <t>after earth fault, triggered by DS on the 2nd disappering of the short</t>
  </si>
  <si>
    <t>after earth fault, triggered by DS on the 2nd disappering of the short but with the delay about 200ms</t>
  </si>
  <si>
    <t>B12L4</t>
  </si>
  <si>
    <t>after earth fault</t>
  </si>
  <si>
    <t>B11L4</t>
  </si>
  <si>
    <t>heater discharge to verify diode behavior</t>
  </si>
  <si>
    <t>A17L4</t>
  </si>
  <si>
    <t>B8L4 -&gt; triggered heaters in B8L4,B9L4,B10L4</t>
  </si>
  <si>
    <t>Also MQ.29L4 quenches due to thermal propagation.</t>
  </si>
  <si>
    <t>A31L4</t>
  </si>
  <si>
    <t>A12R3</t>
  </si>
  <si>
    <t>Quench during flattop during operation. Operators see no abnormal beam loss signals, so probably natural quench.</t>
  </si>
  <si>
    <t>B12R3</t>
  </si>
  <si>
    <t>A13R3</t>
  </si>
  <si>
    <t>A34L4</t>
  </si>
  <si>
    <t>A11R3</t>
  </si>
  <si>
    <t>Quenched at 10959 A just after starting ramp down from 10980 A</t>
  </si>
  <si>
    <t>B11R3</t>
  </si>
  <si>
    <t>A14L4</t>
  </si>
  <si>
    <t>HWC Dec 2016</t>
  </si>
  <si>
    <t>C14R3</t>
  </si>
  <si>
    <t>B14R3</t>
  </si>
  <si>
    <t>A14R3</t>
  </si>
  <si>
    <t xml:space="preserve">U_QS0 has a shape like it was ready to recover but the heaters finished the job ??? </t>
  </si>
  <si>
    <t>A15R3</t>
  </si>
  <si>
    <t>B15R3</t>
  </si>
  <si>
    <t>A16R3</t>
  </si>
  <si>
    <t>C27L4</t>
  </si>
  <si>
    <t>A27L4</t>
  </si>
  <si>
    <t>Type in the iQPS timestamp corrected. 30/04/2020, Zinur</t>
  </si>
  <si>
    <t>A21L4</t>
  </si>
  <si>
    <t>Very erratic quench sinal, U_QS0 for both boards</t>
  </si>
  <si>
    <t>B21L4</t>
  </si>
  <si>
    <t>C21L4</t>
  </si>
  <si>
    <t>B13L4</t>
  </si>
  <si>
    <t>A10L4</t>
  </si>
  <si>
    <t>smooth signal, but fast in time.</t>
  </si>
  <si>
    <t>signal not smooth.</t>
  </si>
  <si>
    <t>Perturbation, but smooth U_QS0 rise</t>
  </si>
  <si>
    <t>RB.A45</t>
  </si>
  <si>
    <t>HWC 2007</t>
  </si>
  <si>
    <t>B26R4</t>
  </si>
  <si>
    <t>A14L5</t>
  </si>
  <si>
    <t>A30L5</t>
  </si>
  <si>
    <t>B17R4</t>
  </si>
  <si>
    <t>A17R4</t>
  </si>
  <si>
    <t>C17R4</t>
  </si>
  <si>
    <t>C16R4</t>
  </si>
  <si>
    <t>C27L5</t>
  </si>
  <si>
    <t>B27L5</t>
  </si>
  <si>
    <t>A27L5</t>
  </si>
  <si>
    <t>A22R4</t>
  </si>
  <si>
    <t>RQ6 trips at 35.144s</t>
  </si>
  <si>
    <t>B22R4</t>
  </si>
  <si>
    <t>C22R4</t>
  </si>
  <si>
    <t>C21R4</t>
  </si>
  <si>
    <t>A27R4</t>
  </si>
  <si>
    <t>B27R4</t>
  </si>
  <si>
    <t>C26R4</t>
  </si>
  <si>
    <t>C27R4</t>
  </si>
  <si>
    <t>A10L5</t>
  </si>
  <si>
    <t>A18R4</t>
  </si>
  <si>
    <t>B18R4</t>
  </si>
  <si>
    <t>C18R4</t>
  </si>
  <si>
    <t>A15L5</t>
  </si>
  <si>
    <t>Probably training quench just after the opening of the EE</t>
  </si>
  <si>
    <t>B30L5</t>
  </si>
  <si>
    <t>iQPS/nQPS</t>
  </si>
  <si>
    <t>B15L5</t>
  </si>
  <si>
    <t>C14L5</t>
  </si>
  <si>
    <t>C30L5</t>
  </si>
  <si>
    <t>C15L5</t>
  </si>
  <si>
    <t>B12R4</t>
  </si>
  <si>
    <t>C12R4</t>
  </si>
  <si>
    <t>A12R4</t>
  </si>
  <si>
    <t>A13R4</t>
  </si>
  <si>
    <t>C23R4</t>
  </si>
  <si>
    <t>B23R4</t>
  </si>
  <si>
    <t>A23R4</t>
  </si>
  <si>
    <t>C34R4</t>
  </si>
  <si>
    <t>B34R4</t>
  </si>
  <si>
    <t>C34L5</t>
  </si>
  <si>
    <t>A34R4</t>
  </si>
  <si>
    <t>C26L5</t>
  </si>
  <si>
    <t>C25L5</t>
  </si>
  <si>
    <t>B25L5</t>
  </si>
  <si>
    <t>A25L5</t>
  </si>
  <si>
    <t>A26L5</t>
  </si>
  <si>
    <t>B26L5</t>
  </si>
  <si>
    <t>B24L5</t>
  </si>
  <si>
    <t>B20L5</t>
  </si>
  <si>
    <t>C20L5</t>
  </si>
  <si>
    <t>A20L5</t>
  </si>
  <si>
    <t>iQPS timestamp corrected, 30/04/2020, Zinur</t>
  </si>
  <si>
    <t>A21L5</t>
  </si>
  <si>
    <t>B21L5</t>
  </si>
  <si>
    <t>C15R4</t>
  </si>
  <si>
    <t>B15R4</t>
  </si>
  <si>
    <t>A15R4</t>
  </si>
  <si>
    <t>B18L5</t>
  </si>
  <si>
    <t>A18L5</t>
  </si>
  <si>
    <t>C18L5</t>
  </si>
  <si>
    <t>A19L5</t>
  </si>
  <si>
    <t>A33R4</t>
  </si>
  <si>
    <t>B33R4</t>
  </si>
  <si>
    <t>C33R4</t>
  </si>
  <si>
    <t>C32R4</t>
  </si>
  <si>
    <t>A31L5</t>
  </si>
  <si>
    <t>A34L5</t>
  </si>
  <si>
    <t>0,11</t>
  </si>
  <si>
    <t>C24L5</t>
  </si>
  <si>
    <t>A17L5</t>
  </si>
  <si>
    <t>B17L5</t>
  </si>
  <si>
    <t>C17L5</t>
  </si>
  <si>
    <t>C16L5</t>
  </si>
  <si>
    <t>C21L5</t>
  </si>
  <si>
    <t>A22L5</t>
  </si>
  <si>
    <t>B16L5</t>
  </si>
  <si>
    <t>A16L5</t>
  </si>
  <si>
    <t>B14L5</t>
  </si>
  <si>
    <t>A32L5</t>
  </si>
  <si>
    <t>B32L5</t>
  </si>
  <si>
    <t>C32L5</t>
  </si>
  <si>
    <t>A33L5</t>
  </si>
  <si>
    <t>A26R4</t>
  </si>
  <si>
    <t>B25R4</t>
  </si>
  <si>
    <t>A25R4</t>
  </si>
  <si>
    <t>C25R4</t>
  </si>
  <si>
    <t>A9R4</t>
  </si>
  <si>
    <t>B9R4</t>
  </si>
  <si>
    <t>B8R4</t>
  </si>
  <si>
    <t>delay between signals on different boards outside criterium</t>
  </si>
  <si>
    <t>B10R4</t>
  </si>
  <si>
    <t>A10R4</t>
  </si>
  <si>
    <t>A11R4</t>
  </si>
  <si>
    <t>B13R4</t>
  </si>
  <si>
    <t>C13R4</t>
  </si>
  <si>
    <t>B8L5</t>
  </si>
  <si>
    <t>A8L5</t>
  </si>
  <si>
    <t>A9L5</t>
  </si>
  <si>
    <t>B9L5</t>
  </si>
  <si>
    <t>2nd training</t>
  </si>
  <si>
    <t>iQPS board A with flat signals, no toggling in logging visible either</t>
  </si>
  <si>
    <t>B10L5</t>
  </si>
  <si>
    <t>B31L5</t>
  </si>
  <si>
    <t>C31L5</t>
  </si>
  <si>
    <t>T2nd training</t>
  </si>
  <si>
    <t>B9L5 -&gt; RQ9.L5</t>
  </si>
  <si>
    <t>Training quench nr 39, 2nd training</t>
  </si>
  <si>
    <t>2nd training</t>
  </si>
  <si>
    <t>doesn't look symmetric but heate signals look like trip from nQPS. iQPS name corrected from A23 to A32, 30/04/2020, Zinur</t>
  </si>
  <si>
    <t>B33L5</t>
  </si>
  <si>
    <t>symmetric</t>
  </si>
  <si>
    <t>B28L5</t>
  </si>
  <si>
    <t>C28L5</t>
  </si>
  <si>
    <t>A28L5</t>
  </si>
  <si>
    <t>A29L5</t>
  </si>
  <si>
    <t>B29L5</t>
  </si>
  <si>
    <t>A11L5</t>
  </si>
  <si>
    <t>C30R4</t>
  </si>
  <si>
    <t>B30R4</t>
  </si>
  <si>
    <t>A30R4:U_DIODE and A30R4:U_QSO (see logbook)</t>
  </si>
  <si>
    <t>A30R4</t>
  </si>
  <si>
    <t>A31R4</t>
  </si>
  <si>
    <t>B11R4</t>
  </si>
  <si>
    <t>B11L5</t>
  </si>
  <si>
    <t>Beam induced quench - BFPP quench test with Pb ions</t>
  </si>
  <si>
    <t>UFO induced quench</t>
  </si>
  <si>
    <t>C29L5</t>
  </si>
  <si>
    <t>Training quench</t>
  </si>
  <si>
    <t>68 ms difference between UQS0A and B</t>
  </si>
  <si>
    <t>C19L5</t>
  </si>
  <si>
    <t>B19L5</t>
  </si>
  <si>
    <t>A14R4</t>
  </si>
  <si>
    <t>B14R4</t>
  </si>
  <si>
    <t>C14R4</t>
  </si>
  <si>
    <t>A24L5</t>
  </si>
  <si>
    <t>Noise on U_QS0 and on U_DIODE_RB signals</t>
  </si>
  <si>
    <t>B23L5</t>
  </si>
  <si>
    <t>A23L5</t>
  </si>
  <si>
    <t>C23L5</t>
  </si>
  <si>
    <t>C22L5</t>
  </si>
  <si>
    <t>https://issues.cern.ch/browse/TEMPECOMS-622</t>
  </si>
  <si>
    <t>https://issues.cern.ch/browse/TEMPECOMS-623</t>
  </si>
  <si>
    <t>https://issues.cern.ch/browse/TEMPECOMS-623. iQPS timestamp corrected, 30/04/2020, Zinur</t>
  </si>
  <si>
    <t>A13L5</t>
  </si>
  <si>
    <t>B13L5</t>
  </si>
  <si>
    <t>C13L5</t>
  </si>
  <si>
    <t>C12L5</t>
  </si>
  <si>
    <t>https://issues.cern.ch/browse/TEMPECOMS-624</t>
  </si>
  <si>
    <t>BoardA/B - time sacle shift about 100 ms</t>
  </si>
  <si>
    <t>B34L5</t>
  </si>
  <si>
    <t>https://issues.cern.ch/browse/TEMPECOMS-625</t>
  </si>
  <si>
    <t>U_DIODE_RB is noisy or modulated</t>
  </si>
  <si>
    <t>https://issues.cern.ch/browse/TEMPECOMS-626</t>
  </si>
  <si>
    <t>iQPS board B with flat signals</t>
  </si>
  <si>
    <t>A16R4</t>
  </si>
  <si>
    <t>B16R4</t>
  </si>
  <si>
    <t>https://issues.cern.ch/browse/TEMPECOMS-628</t>
  </si>
  <si>
    <t>MD on QH shielding, firing with iQPS test-mode</t>
  </si>
  <si>
    <t>Heater induced quench to investigate the fast quenches</t>
  </si>
  <si>
    <t>iQPS PM timstamp is not correct (snapshot!)</t>
  </si>
  <si>
    <t>RB.A56</t>
  </si>
  <si>
    <t>A26L6</t>
  </si>
  <si>
    <t>B10R5</t>
  </si>
  <si>
    <t>B19R5</t>
  </si>
  <si>
    <t>A19R5</t>
  </si>
  <si>
    <t>A28L6</t>
  </si>
  <si>
    <t>B29R5</t>
  </si>
  <si>
    <t>C29R5</t>
  </si>
  <si>
    <t>A29R5</t>
  </si>
  <si>
    <t>B28L6</t>
  </si>
  <si>
    <t>C28L6</t>
  </si>
  <si>
    <t>C28R5</t>
  </si>
  <si>
    <t>A29L6</t>
  </si>
  <si>
    <t>B29L6</t>
  </si>
  <si>
    <t>C29L6</t>
  </si>
  <si>
    <t>A23L6</t>
  </si>
  <si>
    <t>B23L6</t>
  </si>
  <si>
    <t>C22L6</t>
  </si>
  <si>
    <t>C23L6</t>
  </si>
  <si>
    <t>A15R5</t>
  </si>
  <si>
    <t>B15R5</t>
  </si>
  <si>
    <t>C14R5</t>
  </si>
  <si>
    <t>B14R5</t>
  </si>
  <si>
    <t>C15R5</t>
  </si>
  <si>
    <t>C32R5</t>
  </si>
  <si>
    <t>B32R5</t>
  </si>
  <si>
    <t>A33R5</t>
  </si>
  <si>
    <t>A32R5</t>
  </si>
  <si>
    <t>U_QSO almost flat in the beginning</t>
  </si>
  <si>
    <t>A10L6</t>
  </si>
  <si>
    <t>C16L6</t>
  </si>
  <si>
    <t>B10L6</t>
  </si>
  <si>
    <t>B16L6</t>
  </si>
  <si>
    <t>A17L6</t>
  </si>
  <si>
    <t>B17L6</t>
  </si>
  <si>
    <t>C17L6</t>
  </si>
  <si>
    <t>Diode not open till end PM file</t>
  </si>
  <si>
    <t>A21R5</t>
  </si>
  <si>
    <t>B21R5</t>
  </si>
  <si>
    <t>C21R5</t>
  </si>
  <si>
    <t>C20R5</t>
  </si>
  <si>
    <t>B8R5</t>
  </si>
  <si>
    <t>RQ8 and RQ9 quench (although at zero current) probably due to inductive coupling due to dI/di in the current through the diode of B8R5</t>
  </si>
  <si>
    <t>A8R5</t>
  </si>
  <si>
    <t>A20L6</t>
  </si>
  <si>
    <t>B20L6</t>
  </si>
  <si>
    <t>C20L6</t>
  </si>
  <si>
    <t>A21L6</t>
  </si>
  <si>
    <t>B17R5</t>
  </si>
  <si>
    <t>A17R5</t>
  </si>
  <si>
    <t>C17R5</t>
  </si>
  <si>
    <t>C16R5</t>
  </si>
  <si>
    <t>A12R5</t>
  </si>
  <si>
    <t>B12R5</t>
  </si>
  <si>
    <t>C12R5</t>
  </si>
  <si>
    <t>A19L6</t>
  </si>
  <si>
    <t>No clear diode opening voltage peak</t>
  </si>
  <si>
    <t>B19L6</t>
  </si>
  <si>
    <t>C18L6</t>
  </si>
  <si>
    <t>C19L6</t>
  </si>
  <si>
    <t>B9L6</t>
  </si>
  <si>
    <t>B33R5</t>
  </si>
  <si>
    <t>A9L6</t>
  </si>
  <si>
    <t>C33R5</t>
  </si>
  <si>
    <t>A30L6</t>
  </si>
  <si>
    <t>No diode opening (until end PM file)</t>
  </si>
  <si>
    <t>C18R5</t>
  </si>
  <si>
    <t>C19R5</t>
  </si>
  <si>
    <t>B18R5</t>
  </si>
  <si>
    <t>A18R5</t>
  </si>
  <si>
    <t>A18L6</t>
  </si>
  <si>
    <t>Earth fault after quench due to PC fuse.</t>
  </si>
  <si>
    <t>B18L6</t>
  </si>
  <si>
    <t>C30R5</t>
  </si>
  <si>
    <t>B30R5</t>
  </si>
  <si>
    <t>A30R5</t>
  </si>
  <si>
    <t>A11L6</t>
  </si>
  <si>
    <t>B11L6</t>
  </si>
  <si>
    <t>B14L6</t>
  </si>
  <si>
    <t>Earth fault after quench due to PC fuse</t>
  </si>
  <si>
    <t>C14L6</t>
  </si>
  <si>
    <t>A14L6</t>
  </si>
  <si>
    <t>B24L6</t>
  </si>
  <si>
    <t>C24L6</t>
  </si>
  <si>
    <t>A24L6</t>
  </si>
  <si>
    <t>A25L6</t>
  </si>
  <si>
    <t>B25L6</t>
  </si>
  <si>
    <t>A25R5</t>
  </si>
  <si>
    <t>B25R5</t>
  </si>
  <si>
    <t>C25R5</t>
  </si>
  <si>
    <t>C24R5</t>
  </si>
  <si>
    <t>No PM file for dump 2</t>
  </si>
  <si>
    <t>A27R5</t>
  </si>
  <si>
    <t>Small hitch in I_earth at 3.6 s</t>
  </si>
  <si>
    <t>A10R5</t>
  </si>
  <si>
    <t>Parallel heater firing with A27R5</t>
  </si>
  <si>
    <t>B20R5</t>
  </si>
  <si>
    <t>B27R5</t>
  </si>
  <si>
    <t>A20R5</t>
  </si>
  <si>
    <t>C26R5</t>
  </si>
  <si>
    <t>B26R5</t>
  </si>
  <si>
    <t>A26R5</t>
  </si>
  <si>
    <t>I_earth noise from 26.23-26.45 sec</t>
  </si>
  <si>
    <t>B21L6</t>
  </si>
  <si>
    <t>Parallel heater firing with A18R5</t>
  </si>
  <si>
    <t>C26L6</t>
  </si>
  <si>
    <t>B30L6</t>
  </si>
  <si>
    <t>C21L6</t>
  </si>
  <si>
    <t>C30L6</t>
  </si>
  <si>
    <t>A27L6</t>
  </si>
  <si>
    <t>A31L6</t>
  </si>
  <si>
    <t>A16R5</t>
  </si>
  <si>
    <t>Training quench 2008 nr 29. C13R2 also tripped??</t>
  </si>
  <si>
    <t>B16R5</t>
  </si>
  <si>
    <t>Very symmetrical quench, diode opens before heater firing</t>
  </si>
  <si>
    <t>18/06/2008</t>
  </si>
  <si>
    <t>Large Voltage noise at stable 2000 A</t>
  </si>
  <si>
    <t>A14R5</t>
  </si>
  <si>
    <t>Heater induced quench</t>
  </si>
  <si>
    <t>EE temperatures not available</t>
  </si>
  <si>
    <t>U_DIODE signals not present in logging</t>
  </si>
  <si>
    <t>C13R5</t>
  </si>
  <si>
    <t>A22R5</t>
  </si>
  <si>
    <t>B22R5</t>
  </si>
  <si>
    <t>Trip after 215 ms (before 1st EE switch)</t>
  </si>
  <si>
    <t>C22R5</t>
  </si>
  <si>
    <t>Trip after 417 ms (before 2nd EE switch)</t>
  </si>
  <si>
    <t>C23R5</t>
  </si>
  <si>
    <t>Trip after 899 ms (after 2nd EE switch)</t>
  </si>
  <si>
    <t>A23R5</t>
  </si>
  <si>
    <t>B23R5</t>
  </si>
  <si>
    <t>40 ms between two boards of QPS, U_QSO, Reiner is informed.</t>
  </si>
  <si>
    <t>delay on QPS signals</t>
  </si>
  <si>
    <t>Trip after 411 ms (before 2nd EE switch)</t>
  </si>
  <si>
    <t>B11R5</t>
  </si>
  <si>
    <t>A11R5</t>
  </si>
  <si>
    <t>A8L6</t>
  </si>
  <si>
    <t>B8L6</t>
  </si>
  <si>
    <t>A22L6</t>
  </si>
  <si>
    <t>B22L6</t>
  </si>
  <si>
    <t>Trip after 221 ms (before 1st EE switch)</t>
  </si>
  <si>
    <t>Trip after 408 ms (before 2nd EE switch)</t>
  </si>
  <si>
    <t>A15L6</t>
  </si>
  <si>
    <t>C13L6</t>
  </si>
  <si>
    <t>B13L6</t>
  </si>
  <si>
    <t>A13L6</t>
  </si>
  <si>
    <t>B12L6</t>
  </si>
  <si>
    <t>Tripped because it is the reference magnet in a crate and it trips when all 3 magnets in the crate have quenched.</t>
  </si>
  <si>
    <t>Sandor + Per</t>
  </si>
  <si>
    <t>A33L6</t>
  </si>
  <si>
    <t>B33L6</t>
  </si>
  <si>
    <t>C33L6</t>
  </si>
  <si>
    <t>A34L6</t>
  </si>
  <si>
    <t>gerard</t>
  </si>
  <si>
    <t xml:space="preserve">Short to ground. EE PM time stamps should be 250 ms appart, are only 200 ms apart. </t>
  </si>
  <si>
    <t>Bernhard et al</t>
  </si>
  <si>
    <t>B31L6</t>
  </si>
  <si>
    <t>&gt; 120</t>
  </si>
  <si>
    <t>Beam induced quench</t>
  </si>
  <si>
    <t>JPh</t>
  </si>
  <si>
    <t>Ivan</t>
  </si>
  <si>
    <t>Provoked by iQPS: U_QS0 linear ramp in Board A</t>
  </si>
  <si>
    <t>* iQPS time stamp is a snapshot time, but not a quench</t>
  </si>
  <si>
    <t>RB.A67</t>
  </si>
  <si>
    <t>B27R6</t>
  </si>
  <si>
    <t>B10L7</t>
  </si>
  <si>
    <t>HWC Oct 2014</t>
  </si>
  <si>
    <t>C12R6</t>
  </si>
  <si>
    <t>Magnet with High diode lead resistance during CSCM</t>
  </si>
  <si>
    <t>C20R6</t>
  </si>
  <si>
    <t>B16L7</t>
  </si>
  <si>
    <t>B26L7</t>
  </si>
  <si>
    <t>A26L7</t>
  </si>
  <si>
    <t>no fast SymQ data. PM of nQPS was disabled.</t>
  </si>
  <si>
    <t>C26L7</t>
  </si>
  <si>
    <t>A27L7</t>
  </si>
  <si>
    <t>C34L7</t>
  </si>
  <si>
    <t>B34L7</t>
  </si>
  <si>
    <t>C34R6</t>
  </si>
  <si>
    <t>A34L7</t>
  </si>
  <si>
    <t>B34R6</t>
  </si>
  <si>
    <t>Diode does not fully open</t>
  </si>
  <si>
    <t>A21L7</t>
  </si>
  <si>
    <t>B21L7</t>
  </si>
  <si>
    <t>C21L7</t>
  </si>
  <si>
    <t>C20L7</t>
  </si>
  <si>
    <t>C24L7</t>
  </si>
  <si>
    <t>B24L7</t>
  </si>
  <si>
    <t>A25L7</t>
  </si>
  <si>
    <t>B25L7</t>
  </si>
  <si>
    <t>A15L7</t>
  </si>
  <si>
    <t>B15L7</t>
  </si>
  <si>
    <t>C14L7</t>
  </si>
  <si>
    <t>C15L7</t>
  </si>
  <si>
    <t>A11R6</t>
  </si>
  <si>
    <t>B11R6</t>
  </si>
  <si>
    <t>Trip after 436 ms (after 1st EE switch and before 2nd EE switch)</t>
  </si>
  <si>
    <t>B10R6</t>
  </si>
  <si>
    <t>No PM file of heaters firing, text file is present</t>
  </si>
  <si>
    <t>B22L7</t>
  </si>
  <si>
    <t>C22L7</t>
  </si>
  <si>
    <t>A22L7</t>
  </si>
  <si>
    <t>A23L7</t>
  </si>
  <si>
    <t>C25R6</t>
  </si>
  <si>
    <t>U_diode_rise/symm_max too fast for nQPS resolution</t>
  </si>
  <si>
    <t>B25R6</t>
  </si>
  <si>
    <t>A25R6</t>
  </si>
  <si>
    <t>B8R6</t>
  </si>
  <si>
    <t>A8R6</t>
  </si>
  <si>
    <t>B32L7</t>
  </si>
  <si>
    <t>U_diode_rise/symm_max too fast for nQPS resolution. Strange spike on U_QS0 just before detection.</t>
  </si>
  <si>
    <t>C32L7</t>
  </si>
  <si>
    <t>U_diode_rise/symm_max too fast for nQPS resolution.</t>
  </si>
  <si>
    <t>A32L7</t>
  </si>
  <si>
    <t>A33L7</t>
  </si>
  <si>
    <t>Lead resistance too small/too late in decay. Spike on U_QS0 just before detection on one board. Difference in tau of heaters wrt. reference discharge!</t>
  </si>
  <si>
    <t>B33L7</t>
  </si>
  <si>
    <t>Lead resistance too small/too late in decay. RB_Analysis doesn't find the last quench.</t>
  </si>
  <si>
    <t>A12R6</t>
  </si>
  <si>
    <t>B12R6</t>
  </si>
  <si>
    <t>B19R6</t>
  </si>
  <si>
    <t>C19R6</t>
  </si>
  <si>
    <t>Trip after 212 ms (before 1st EE switch)</t>
  </si>
  <si>
    <t>A19R6</t>
  </si>
  <si>
    <t>C18R6</t>
  </si>
  <si>
    <t>B18R6</t>
  </si>
  <si>
    <t>U_QS0 does not exceed 0.035</t>
  </si>
  <si>
    <t>C25L7</t>
  </si>
  <si>
    <t>Trip after 200 ms (before 1st EE switch)</t>
  </si>
  <si>
    <t>B20L7</t>
  </si>
  <si>
    <t>A20L7</t>
  </si>
  <si>
    <t>A30R6</t>
  </si>
  <si>
    <t>B30R6</t>
  </si>
  <si>
    <t>C29R6</t>
  </si>
  <si>
    <t>C30R6</t>
  </si>
  <si>
    <t>B29R6</t>
  </si>
  <si>
    <t>B20R6</t>
  </si>
  <si>
    <t>A20R6</t>
  </si>
  <si>
    <t>B12L7</t>
  </si>
  <si>
    <t>Timestamp in the PM seems to be wrong by 0.5 s</t>
  </si>
  <si>
    <t>C12L7</t>
  </si>
  <si>
    <t>Trip after 209 ms (before 1st EE switch). Timestamp in the PM seems to be wrong by 0.5 s</t>
  </si>
  <si>
    <t>A12L7</t>
  </si>
  <si>
    <t>Trip after 648 ms (after 2nd EE switch). Timestamp in the PM seems to be wrong by 0.5 s</t>
  </si>
  <si>
    <t>A13L7</t>
  </si>
  <si>
    <t>B13L7</t>
  </si>
  <si>
    <t>C13L7</t>
  </si>
  <si>
    <t>B11L7</t>
  </si>
  <si>
    <t>Trip after 202 ms (before 1st EE switch)</t>
  </si>
  <si>
    <t>A11L7</t>
  </si>
  <si>
    <t>Trip after 469 ms (after 1st EE switch and before 2nd EE switch)</t>
  </si>
  <si>
    <t>A10L7</t>
  </si>
  <si>
    <t>B8L7</t>
  </si>
  <si>
    <t>A9L7</t>
  </si>
  <si>
    <t>Trip after 210 ms (before 1st EE switch)</t>
  </si>
  <si>
    <t>A8L7</t>
  </si>
  <si>
    <t>Trip after 236 ms (before 1st EE switch)</t>
  </si>
  <si>
    <t>B9L7</t>
  </si>
  <si>
    <t>Trip after 423 ms (after 1st EE switch and before 2nd EE switch)</t>
  </si>
  <si>
    <t>U_QS0 was at 0.095 V at nQPS trigger.</t>
  </si>
  <si>
    <t>C32R6</t>
  </si>
  <si>
    <t>A32R6</t>
  </si>
  <si>
    <t>Trip after 195 ms (before 1st EE switch)</t>
  </si>
  <si>
    <t>B32R6</t>
  </si>
  <si>
    <t>Trip after 733 ms (after 2nd EE switch)</t>
  </si>
  <si>
    <t>A33R6</t>
  </si>
  <si>
    <t>B33R6</t>
  </si>
  <si>
    <t>C33R6</t>
  </si>
  <si>
    <t>A17L7</t>
  </si>
  <si>
    <t>B17L7</t>
  </si>
  <si>
    <t>C17L7</t>
  </si>
  <si>
    <t>C16L7</t>
  </si>
  <si>
    <t>A31L7</t>
  </si>
  <si>
    <t>Training at flat top after 8 seconds</t>
  </si>
  <si>
    <t>B31L7</t>
  </si>
  <si>
    <t>C30L7</t>
  </si>
  <si>
    <t>C31L7</t>
  </si>
  <si>
    <t>Single Event Upset</t>
  </si>
  <si>
    <t>TEMPECOMS-455: probably SEU: one point on U_REF_N1 reads -15.5V</t>
  </si>
  <si>
    <t>TEMPECOMS-461: SEU or faulty board? U_REF_N1 reads -15.5V for 3 minutes</t>
  </si>
  <si>
    <t>A16R6</t>
  </si>
  <si>
    <t>B16R6</t>
  </si>
  <si>
    <t>C16R6</t>
  </si>
  <si>
    <t>Beam induced dump during Ion collimation QT</t>
  </si>
  <si>
    <t>C27R6</t>
  </si>
  <si>
    <t>A27R6</t>
  </si>
  <si>
    <t>C26R6</t>
  </si>
  <si>
    <t>Probably beam induced (async dump test…)</t>
  </si>
  <si>
    <t>Beam induced quench due to MD on asynchronous beam dump with 1.8e10p per bunch</t>
  </si>
  <si>
    <t>Beam induced quench due to MD on asynchronous beam dump with 1.8e10p per bunch (heat propagation)</t>
  </si>
  <si>
    <t>Beam induced quench due to Asynchronous beam dump MD with 5e9 p on TCDQ edge</t>
  </si>
  <si>
    <t>Heat propagation from beam induced quench</t>
  </si>
  <si>
    <t>RB.A78</t>
  </si>
  <si>
    <t>A28R7</t>
  </si>
  <si>
    <t xml:space="preserve"> </t>
  </si>
  <si>
    <t>B13L8</t>
  </si>
  <si>
    <t>A13R7</t>
  </si>
  <si>
    <t>Measurement cards dumps swapped</t>
  </si>
  <si>
    <t>C18L8</t>
  </si>
  <si>
    <t>B10R7</t>
  </si>
  <si>
    <t>B19R7</t>
  </si>
  <si>
    <t>A19R7</t>
  </si>
  <si>
    <t>C19R7</t>
  </si>
  <si>
    <t>C18R7</t>
  </si>
  <si>
    <t>B30R7</t>
  </si>
  <si>
    <t>Possibly inter-turn short</t>
  </si>
  <si>
    <t>C30R7</t>
  </si>
  <si>
    <t>A30R7</t>
  </si>
  <si>
    <t>Possibly inter-turn short, FPA during SPA</t>
  </si>
  <si>
    <t>PM files of B23L8 and A19R7 are corrupted and not real quenches. FGC_51_SELF</t>
  </si>
  <si>
    <t>B18R7</t>
  </si>
  <si>
    <t>Not sure if diode opens</t>
  </si>
  <si>
    <t>A18R7</t>
  </si>
  <si>
    <t>B23L8</t>
  </si>
  <si>
    <t>A16L8</t>
  </si>
  <si>
    <t>B16L8</t>
  </si>
  <si>
    <t>C16L8</t>
  </si>
  <si>
    <t>A21R7</t>
  </si>
  <si>
    <t>Heaters fired before 100 mV reached, maybe because 2nd QPS board tripped (see e-mail Denz 20/6/08)</t>
  </si>
  <si>
    <t>B21R7</t>
  </si>
  <si>
    <t>C20R7</t>
  </si>
  <si>
    <t>B10L8</t>
  </si>
  <si>
    <t>A15L8</t>
  </si>
  <si>
    <t>B17L8</t>
  </si>
  <si>
    <t>A25R7</t>
  </si>
  <si>
    <t>B25R7</t>
  </si>
  <si>
    <t>C25R7</t>
  </si>
  <si>
    <t>C24R7</t>
  </si>
  <si>
    <t>B24R7</t>
  </si>
  <si>
    <t>C22R7</t>
  </si>
  <si>
    <t>B22R7</t>
  </si>
  <si>
    <t>A22R7</t>
  </si>
  <si>
    <t>A23R7</t>
  </si>
  <si>
    <t>B32R7</t>
  </si>
  <si>
    <t>C32R7</t>
  </si>
  <si>
    <t>&lt;5</t>
  </si>
  <si>
    <t>A32R7</t>
  </si>
  <si>
    <t>A33R7</t>
  </si>
  <si>
    <t>B33R7</t>
  </si>
  <si>
    <t>A26L8</t>
  </si>
  <si>
    <t>B26L8</t>
  </si>
  <si>
    <t>C25L8</t>
  </si>
  <si>
    <t>C26L8</t>
  </si>
  <si>
    <t>A14R7</t>
  </si>
  <si>
    <t>B14R7</t>
  </si>
  <si>
    <t>C14R7</t>
  </si>
  <si>
    <t>C13R7</t>
  </si>
  <si>
    <t>A34R7</t>
  </si>
  <si>
    <t>B34R7</t>
  </si>
  <si>
    <t>C34R7</t>
  </si>
  <si>
    <t>C33R7</t>
  </si>
  <si>
    <t>C21R7</t>
  </si>
  <si>
    <t>B20R7</t>
  </si>
  <si>
    <t>A20R7</t>
  </si>
  <si>
    <t>B23R7</t>
  </si>
  <si>
    <t>B8L8</t>
  </si>
  <si>
    <t>A8L8</t>
  </si>
  <si>
    <t>A9L8</t>
  </si>
  <si>
    <t>large oscillations on U1/U2 before quench (0.1 V peak to peak)</t>
  </si>
  <si>
    <t>first data poins in PM of status flags appear to be wrong</t>
  </si>
  <si>
    <t>C28R7</t>
  </si>
  <si>
    <t>B28R7</t>
  </si>
  <si>
    <t>A29R7</t>
  </si>
  <si>
    <t>B29R7</t>
  </si>
  <si>
    <t>C29R7</t>
  </si>
  <si>
    <t>B15R7</t>
  </si>
  <si>
    <t>A15R7</t>
  </si>
  <si>
    <t>C15R7</t>
  </si>
  <si>
    <t>B34L8</t>
  </si>
  <si>
    <t>A34L8</t>
  </si>
  <si>
    <t>C34L8</t>
  </si>
  <si>
    <t>C33L8</t>
  </si>
  <si>
    <t>B15L8</t>
  </si>
  <si>
    <t>C15L8</t>
  </si>
  <si>
    <t>iQPS name corrected, C15.L8 -&gt; C15L8, 30/04/2020, Zinur</t>
  </si>
  <si>
    <t>C14L8</t>
  </si>
  <si>
    <t>B14L8</t>
  </si>
  <si>
    <t>A11L8</t>
  </si>
  <si>
    <t xml:space="preserve">Training quench while powering to I_PNO+delta after the commissioning </t>
  </si>
  <si>
    <t>B11L8</t>
  </si>
  <si>
    <t>C17L8</t>
  </si>
  <si>
    <t>QPS SYMM card in crate 17L8 triggered FPA and this crate had lost comm at time of triggering event</t>
  </si>
  <si>
    <t>A17L8</t>
  </si>
  <si>
    <t>A18L8</t>
  </si>
  <si>
    <t>B29L8</t>
  </si>
  <si>
    <t>Beam induced quench (UFO)</t>
  </si>
  <si>
    <t>A29L8</t>
  </si>
  <si>
    <t>C28L8</t>
  </si>
  <si>
    <t>C29L8</t>
  </si>
  <si>
    <t>B28L8</t>
  </si>
  <si>
    <t>A28L8</t>
  </si>
  <si>
    <t>A30L8</t>
  </si>
  <si>
    <t>B30L8</t>
  </si>
  <si>
    <t>Missing nQPS PM</t>
  </si>
  <si>
    <t>Missing iQPS PM</t>
  </si>
  <si>
    <t>C17R7</t>
  </si>
  <si>
    <t>Propagated from the QD/QF training quench</t>
  </si>
  <si>
    <t>Mateusz/Jens</t>
  </si>
  <si>
    <t>RB.A81</t>
  </si>
  <si>
    <t>B26R8</t>
  </si>
  <si>
    <t>Not clear if diode opens</t>
  </si>
  <si>
    <t>A10L1</t>
  </si>
  <si>
    <t>A19L1</t>
  </si>
  <si>
    <t>B19L1</t>
  </si>
  <si>
    <t>C18L1</t>
  </si>
  <si>
    <t>C19L1</t>
  </si>
  <si>
    <t>B18L1</t>
  </si>
  <si>
    <t>B23R8</t>
  </si>
  <si>
    <t>C23R8</t>
  </si>
  <si>
    <t>A23R8</t>
  </si>
  <si>
    <t>A11R8</t>
  </si>
  <si>
    <t>B11R8</t>
  </si>
  <si>
    <t>Very small rise at the onset, maybe started in buswork?</t>
  </si>
  <si>
    <t>B10R8</t>
  </si>
  <si>
    <t>B33R8</t>
  </si>
  <si>
    <t>B15R8</t>
  </si>
  <si>
    <t>C33R8</t>
  </si>
  <si>
    <t>C15R8</t>
  </si>
  <si>
    <t>A15R8</t>
  </si>
  <si>
    <t>A33R8</t>
  </si>
  <si>
    <t>Huge timing issue on one board for U_QS0. Timing difference of 4.5 seconds</t>
  </si>
  <si>
    <t>A34R8</t>
  </si>
  <si>
    <t>C14R8</t>
  </si>
  <si>
    <t>B8L1</t>
  </si>
  <si>
    <t>A8L1</t>
  </si>
  <si>
    <t>B8R8</t>
  </si>
  <si>
    <t>A8R8</t>
  </si>
  <si>
    <t>A9R8</t>
  </si>
  <si>
    <t>A28R8</t>
  </si>
  <si>
    <t>B28R8</t>
  </si>
  <si>
    <t>C28R8</t>
  </si>
  <si>
    <t>A29R8</t>
  </si>
  <si>
    <t>B14R8</t>
  </si>
  <si>
    <t>A14R8</t>
  </si>
  <si>
    <t>A27L1</t>
  </si>
  <si>
    <t>B32L1</t>
  </si>
  <si>
    <t>C33L1</t>
  </si>
  <si>
    <t>A32L1</t>
  </si>
  <si>
    <t>C32L1</t>
  </si>
  <si>
    <t>rather fast symmetric quench at 7 kA!</t>
  </si>
  <si>
    <t>A34L1</t>
  </si>
  <si>
    <t>B33L1</t>
  </si>
  <si>
    <t>no nQPS buffer, tripped due to loss of reference magnet of crate B32L1</t>
  </si>
  <si>
    <t>B27L1</t>
  </si>
  <si>
    <t>C26L1</t>
  </si>
  <si>
    <t>no nQPS buffer, logging and iQPS suggest a symmetric quench</t>
  </si>
  <si>
    <t>B26L1</t>
  </si>
  <si>
    <t>no nQPS buffer, logging and iQPS suggest a symmetric quench</t>
  </si>
  <si>
    <t>B34L1</t>
  </si>
  <si>
    <t>A33L1</t>
  </si>
  <si>
    <t>no nQPS buffer, tripped due to loss of reference magnet of crate B33L1, large "ringing"? on U_1, U_2</t>
  </si>
  <si>
    <t>A26L1</t>
  </si>
  <si>
    <t>high diode-lead resistance, timing difference of 100 ms between iQPS boards A and B</t>
  </si>
  <si>
    <t>C27L1</t>
  </si>
  <si>
    <t>timing difference of 50 ms between iQPS boards A and B</t>
  </si>
  <si>
    <t>B25R8</t>
  </si>
  <si>
    <t>C25R8</t>
  </si>
  <si>
    <t>A25R8</t>
  </si>
  <si>
    <t>A26R8</t>
  </si>
  <si>
    <t>C34L1</t>
  </si>
  <si>
    <t>C34R8</t>
  </si>
  <si>
    <t>C22L1</t>
  </si>
  <si>
    <t>iQPs</t>
  </si>
  <si>
    <t>B22L1</t>
  </si>
  <si>
    <t>A22L1</t>
  </si>
  <si>
    <t>A23L1</t>
  </si>
  <si>
    <t>B12L1</t>
  </si>
  <si>
    <t>C23L1</t>
  </si>
  <si>
    <t>nQPS/iQPs</t>
  </si>
  <si>
    <t>It seems that it's the nQPS that fires the heaters, not due to TW.</t>
  </si>
  <si>
    <t>B23L1</t>
  </si>
  <si>
    <t>A12L1</t>
  </si>
  <si>
    <t>C12L1</t>
  </si>
  <si>
    <t>C30R8</t>
  </si>
  <si>
    <t>B30R8</t>
  </si>
  <si>
    <t>A31R8</t>
  </si>
  <si>
    <t>A30R8</t>
  </si>
  <si>
    <t>B31R8</t>
  </si>
  <si>
    <t>A24R8</t>
  </si>
  <si>
    <t>B24R8</t>
  </si>
  <si>
    <t>C24R8</t>
  </si>
  <si>
    <t>A32R8</t>
  </si>
  <si>
    <t>B32R8</t>
  </si>
  <si>
    <t>C32R8</t>
  </si>
  <si>
    <t>B17L1</t>
  </si>
  <si>
    <t>A17L1</t>
  </si>
  <si>
    <t>C17L1</t>
  </si>
  <si>
    <t>C16L1</t>
  </si>
  <si>
    <t>B22R8</t>
  </si>
  <si>
    <t>C22R8</t>
  </si>
  <si>
    <t>A22R8</t>
  </si>
  <si>
    <t>A20R8</t>
  </si>
  <si>
    <t>QPS crate reset</t>
  </si>
  <si>
    <t>manual reset of nQPS</t>
  </si>
  <si>
    <t>A18R8</t>
  </si>
  <si>
    <t>A16R8</t>
  </si>
  <si>
    <t>A12R8</t>
  </si>
  <si>
    <t>C20R8</t>
  </si>
  <si>
    <t>A21R8</t>
  </si>
  <si>
    <t>B20R8</t>
  </si>
  <si>
    <t>B21R8</t>
  </si>
  <si>
    <t>C21R8</t>
  </si>
  <si>
    <t>A10R8</t>
  </si>
  <si>
    <t>C21L1</t>
  </si>
  <si>
    <t>B21L1</t>
  </si>
  <si>
    <t>A21L1</t>
  </si>
  <si>
    <t>C31R8</t>
  </si>
  <si>
    <t>A28L1</t>
  </si>
  <si>
    <t>B28L1</t>
  </si>
  <si>
    <t>C28L1</t>
  </si>
  <si>
    <t>C26R8</t>
  </si>
  <si>
    <t>A27R8</t>
  </si>
  <si>
    <t>B24L1</t>
  </si>
  <si>
    <t>A24L1</t>
  </si>
  <si>
    <t>C24L1</t>
  </si>
  <si>
    <t>A25L1</t>
  </si>
  <si>
    <t xml:space="preserve">beam induced quench </t>
  </si>
  <si>
    <t>beam induced during the ramp - ULO</t>
  </si>
  <si>
    <t>beam induced during the injection</t>
  </si>
  <si>
    <t>After Notebooks</t>
  </si>
  <si>
    <t>-</t>
  </si>
  <si>
    <t>mmacieje</t>
  </si>
  <si>
    <t>1.4.35</t>
  </si>
  <si>
    <t>1.4.0</t>
  </si>
  <si>
    <t>HWC 2021</t>
  </si>
  <si>
    <t>B22L8</t>
  </si>
  <si>
    <t>No quench</t>
  </si>
  <si>
    <t>Missing nQPS from NXCALS. DQRB.UA83.RB.A78:ST_OVERTEMP for 3 hours</t>
  </si>
  <si>
    <t>hagen</t>
  </si>
  <si>
    <t>1.5.7</t>
  </si>
  <si>
    <t>1.5.49</t>
  </si>
  <si>
    <t>A23L8</t>
  </si>
  <si>
    <t>QPS Performance Validated after 200 mV Card Replacement</t>
  </si>
  <si>
    <t>syammine</t>
  </si>
  <si>
    <t>1.4.111</t>
  </si>
  <si>
    <t>1.5.34</t>
  </si>
  <si>
    <t>not done</t>
  </si>
  <si>
    <t>CL signals to be checked</t>
  </si>
  <si>
    <t>AccTesting EE gives error for ST_FLT_M switches in both ODD and EVEN</t>
  </si>
  <si>
    <t>1.4.112</t>
  </si>
  <si>
    <t>1.5.35</t>
  </si>
  <si>
    <t>B31R7</t>
  </si>
  <si>
    <t>A31R7</t>
  </si>
  <si>
    <t>QPS</t>
  </si>
  <si>
    <t>lfiscare</t>
  </si>
  <si>
    <t>B27L8</t>
  </si>
  <si>
    <t>emm</t>
  </si>
  <si>
    <t>R_DiodeSplice of MB.A26 is around 60 uOhm &gt; 50 uOhm, even if the quench was at ~7.2 kA</t>
  </si>
  <si>
    <t>A27L8</t>
  </si>
  <si>
    <t>All ok; C31R7 - error in a quench analysis;</t>
  </si>
  <si>
    <t>C31R7</t>
  </si>
  <si>
    <t>C27L8</t>
  </si>
  <si>
    <t/>
  </si>
  <si>
    <t>Timing issues of U_QSO A23R7 and A22R7</t>
  </si>
  <si>
    <t>gwilleri</t>
  </si>
  <si>
    <t>1.4.113</t>
  </si>
  <si>
    <t>1.5.38</t>
  </si>
  <si>
    <t>dU/dt calculated by Notebook was 0.01; recalculated from PMB</t>
  </si>
  <si>
    <t>jspasic</t>
  </si>
  <si>
    <t>B31L8</t>
  </si>
  <si>
    <t>C30L8</t>
  </si>
  <si>
    <t>PIC delay more than acceptable.</t>
  </si>
  <si>
    <t>Fail</t>
  </si>
  <si>
    <t>Not done</t>
  </si>
  <si>
    <t>B13R7</t>
  </si>
  <si>
    <t>Diode lead resistances not all correct but anyhow small enough</t>
  </si>
  <si>
    <t>averweij</t>
  </si>
  <si>
    <t>B19L8</t>
  </si>
  <si>
    <t>B18L8</t>
  </si>
  <si>
    <t>A19L8</t>
  </si>
  <si>
    <t>B12R7</t>
  </si>
  <si>
    <t>C19L8</t>
  </si>
  <si>
    <t>C12R7</t>
  </si>
  <si>
    <t>C23R7</t>
  </si>
  <si>
    <t>No diode lead data on 4th magnet</t>
  </si>
  <si>
    <t>zinur/averweij</t>
  </si>
  <si>
    <t>C23L8</t>
  </si>
  <si>
    <t>C22L8</t>
  </si>
  <si>
    <t>A22L8</t>
  </si>
  <si>
    <t>C21L8</t>
  </si>
  <si>
    <t>B21L8</t>
  </si>
  <si>
    <t>1.5.5</t>
  </si>
  <si>
    <t>1.5.45</t>
  </si>
  <si>
    <t>QH did not work; analysed with QH Notebook instead</t>
  </si>
  <si>
    <t>1.5.50</t>
  </si>
  <si>
    <t>A14L8</t>
  </si>
  <si>
    <t>2 training quenches close together</t>
  </si>
  <si>
    <t xml:space="preserve">2 training quenches close together. </t>
  </si>
  <si>
    <t>No diode lead data for A11R3</t>
  </si>
  <si>
    <t>2 training quenches well separated by distance</t>
  </si>
  <si>
    <t>A33L8</t>
  </si>
  <si>
    <t>B33L8</t>
  </si>
  <si>
    <t>B32L8</t>
  </si>
  <si>
    <t>C32L8</t>
  </si>
  <si>
    <t>B28L8 diode lead 150 micro ohm</t>
  </si>
  <si>
    <t>High Diode Lead Resistance in second quench - estimation issue?</t>
  </si>
  <si>
    <t>bbordini</t>
  </si>
  <si>
    <t>Diode Lead Resistance High at low current - estimate issue?</t>
  </si>
  <si>
    <t>B9L8</t>
  </si>
  <si>
    <t>Secondary fast quench</t>
  </si>
  <si>
    <t>C25R7 diode lead 52 uOhm</t>
  </si>
  <si>
    <t>B21L4 diode leads resistance 101.9 uOhm</t>
  </si>
  <si>
    <t>A24L8</t>
  </si>
  <si>
    <t>B24L8</t>
  </si>
  <si>
    <t>B25L8</t>
  </si>
  <si>
    <t>C24L8</t>
  </si>
  <si>
    <t>C24L8 diode leads resistance 73.0 uOhm</t>
  </si>
  <si>
    <t>1.5.8</t>
  </si>
  <si>
    <t>A8R7</t>
  </si>
  <si>
    <t>B8R7</t>
  </si>
  <si>
    <t>B9R7</t>
  </si>
  <si>
    <t>EE cooling to check, Rdiode lead A26L8 around 50uOhm.</t>
  </si>
  <si>
    <t>slenaour</t>
  </si>
  <si>
    <t>1.5.53</t>
  </si>
  <si>
    <t>A31L8</t>
  </si>
  <si>
    <t>A24R7</t>
  </si>
  <si>
    <t>dwollman</t>
  </si>
  <si>
    <t>A16R7</t>
  </si>
  <si>
    <t>B16R7</t>
  </si>
  <si>
    <t>B17R7</t>
  </si>
  <si>
    <t>C16R7</t>
  </si>
  <si>
    <t>B24L4</t>
  </si>
  <si>
    <t>QH discharge B18L4 not visible in plot</t>
  </si>
  <si>
    <t>C13L8</t>
  </si>
  <si>
    <t>B12L8</t>
  </si>
  <si>
    <t>iQPS of B21R7 board B without correct recording</t>
  </si>
  <si>
    <t>A13L8</t>
  </si>
  <si>
    <t>B29R3 diode lead R 104 uOhm</t>
  </si>
  <si>
    <t>B16R3</t>
  </si>
  <si>
    <t>101A detraining. Magnet quenched as well in previous training</t>
  </si>
  <si>
    <t>A32L4</t>
  </si>
  <si>
    <t>A21L8</t>
  </si>
  <si>
    <t>B20L8</t>
  </si>
  <si>
    <t>C20L8</t>
  </si>
  <si>
    <t>Diode Lead R C34L4 128 uOhm</t>
  </si>
  <si>
    <t>Diode lead R 96 uOhm</t>
  </si>
  <si>
    <t>Diode Lead R 155 uOhm</t>
  </si>
  <si>
    <t>A32L8</t>
  </si>
  <si>
    <t>problems with quench heaters of A19L4</t>
  </si>
  <si>
    <t>Diode Lead R 100 uOhm</t>
  </si>
  <si>
    <t>Diode Lead R 190 uOhm</t>
  </si>
  <si>
    <t>A20L8</t>
  </si>
  <si>
    <t>Training quench in 2 magnets</t>
  </si>
  <si>
    <t>A12R7</t>
  </si>
  <si>
    <t>training</t>
  </si>
  <si>
    <t>1.5.9</t>
  </si>
  <si>
    <t>1.5.55</t>
  </si>
  <si>
    <t>A26R7</t>
  </si>
  <si>
    <t>B26R7</t>
  </si>
  <si>
    <t>B27R7</t>
  </si>
  <si>
    <t>C26R7</t>
  </si>
  <si>
    <t>A27R7</t>
  </si>
  <si>
    <t>C13R3</t>
  </si>
  <si>
    <t>Diode Lead R 96 uOhm</t>
  </si>
  <si>
    <t>A17R7</t>
  </si>
  <si>
    <t>Diode Lead R 83 uOhm</t>
  </si>
  <si>
    <t>Training in HWC post LS2</t>
  </si>
  <si>
    <t>iQPS signal for quench 3 and 4 to be verified</t>
  </si>
  <si>
    <t>1.5.56</t>
  </si>
  <si>
    <t>Training quench on 2 magnets C24R3 and B23L4</t>
  </si>
  <si>
    <t>1.5.57</t>
  </si>
  <si>
    <t>problem with data for QH of magnet B21R7</t>
  </si>
  <si>
    <t>Diode lead resistance of A34L4 reached ~68 uOhm &gt; 50 uOhm (warning). Quench in this magnet started at ~8 kA.</t>
  </si>
  <si>
    <t>A9R7</t>
  </si>
  <si>
    <t>B11R7</t>
  </si>
  <si>
    <t>1.5.10</t>
  </si>
  <si>
    <t>iQPS threshold is 100 mV</t>
  </si>
  <si>
    <t>bednarek</t>
  </si>
  <si>
    <t>B28R7 - second training quench in this campaign</t>
  </si>
  <si>
    <t>1.5.58</t>
  </si>
  <si>
    <t>large diode lead R</t>
  </si>
  <si>
    <t>C27R7</t>
  </si>
  <si>
    <t>1.5.59</t>
  </si>
  <si>
    <t>A11R3 QH on the limit for 20 first mean criteria</t>
  </si>
  <si>
    <t>90 uOhm diode lead R at 2 kA</t>
  </si>
  <si>
    <t>1.5.60</t>
  </si>
  <si>
    <t>C12L8</t>
  </si>
  <si>
    <t>EM disturbance due to B12L8</t>
  </si>
  <si>
    <t>A12L8</t>
  </si>
  <si>
    <t>EM disturbance due to B12L8. QH A12L8 last20mean criteria exceeded by 10%</t>
  </si>
  <si>
    <t>ok</t>
  </si>
  <si>
    <t>Training Quench</t>
  </si>
  <si>
    <t>NaN</t>
  </si>
  <si>
    <t>3 training quenches</t>
  </si>
  <si>
    <t xml:space="preserve">Strange fast velocity quench 2; not sure about lost nQPS reference in quench 6 </t>
  </si>
  <si>
    <t>second quench nQPS trip before sunglasses</t>
  </si>
  <si>
    <t>one QPS board of magnet A27L8 is not working properly</t>
  </si>
  <si>
    <t>1.5.11</t>
  </si>
  <si>
    <t>B19R4</t>
  </si>
  <si>
    <t>OK</t>
  </si>
  <si>
    <t>2 training quenches?</t>
  </si>
  <si>
    <t>QH OK</t>
  </si>
  <si>
    <t>1.5.12</t>
  </si>
  <si>
    <t>B32R4</t>
  </si>
  <si>
    <t xml:space="preserve">R_diode leads C34L5 were not calculated correctly. U_diode data seems OK in NXcals. </t>
  </si>
  <si>
    <t>07:24:41.820</t>
  </si>
  <si>
    <t>No QH signals A23R4</t>
  </si>
  <si>
    <t>08:05:58.440</t>
  </si>
  <si>
    <t>C25L2</t>
  </si>
  <si>
    <t>B24L2</t>
  </si>
  <si>
    <t>C24L2</t>
  </si>
  <si>
    <t>08:33:11.660</t>
  </si>
  <si>
    <t>09:04:52.020</t>
  </si>
  <si>
    <t>14:37:56.040</t>
  </si>
  <si>
    <t>24.04.2021 14:37:56.004</t>
  </si>
  <si>
    <t>18:20:38.220</t>
  </si>
  <si>
    <t>100 mV board</t>
  </si>
  <si>
    <t>200 mV board</t>
  </si>
  <si>
    <t>C27L2</t>
  </si>
  <si>
    <t>B27L2</t>
  </si>
  <si>
    <t>B26L2</t>
  </si>
  <si>
    <t>A27L2</t>
  </si>
  <si>
    <t>A26L2</t>
  </si>
  <si>
    <t>C23L2</t>
  </si>
  <si>
    <t>B23L2</t>
  </si>
  <si>
    <t>B22L2</t>
  </si>
  <si>
    <t>A23L2</t>
  </si>
  <si>
    <t>C22L2</t>
  </si>
  <si>
    <t>A29R4</t>
  </si>
  <si>
    <t>B29R4</t>
  </si>
  <si>
    <t>1 feeler card disabled</t>
  </si>
  <si>
    <t>B28R4</t>
  </si>
  <si>
    <t>C29R4</t>
  </si>
  <si>
    <t>C28R4</t>
  </si>
  <si>
    <t>B33L2</t>
  </si>
  <si>
    <t>A33L2</t>
  </si>
  <si>
    <t>iQPS board not working correctly - magnet C25L4, QPS crate B25L4</t>
  </si>
  <si>
    <t>C33L2</t>
  </si>
  <si>
    <t>A34L2</t>
  </si>
  <si>
    <t>B34L2</t>
  </si>
  <si>
    <t>B34R1</t>
  </si>
  <si>
    <t>A34R1</t>
  </si>
  <si>
    <t>C34R1</t>
  </si>
  <si>
    <t>B12L5</t>
  </si>
  <si>
    <t>nan</t>
  </si>
  <si>
    <t>C15R3</t>
  </si>
  <si>
    <t>Warning: Noisy signal on HDS_1 of C17R3</t>
  </si>
  <si>
    <t>100mV</t>
  </si>
  <si>
    <t>200mV</t>
  </si>
  <si>
    <t>A12R1</t>
  </si>
  <si>
    <t>B12R1</t>
  </si>
  <si>
    <t>B13R1</t>
  </si>
  <si>
    <t>C12R1</t>
  </si>
  <si>
    <t>A13R1</t>
  </si>
  <si>
    <t>QH discharge not visible C27R4</t>
  </si>
  <si>
    <t>Noise on R = U/I signal</t>
  </si>
  <si>
    <t>B21R4</t>
  </si>
  <si>
    <t>One QPS board in iQPS B8R3 not ok</t>
  </si>
  <si>
    <t>B15R1</t>
  </si>
  <si>
    <t>B14R1</t>
  </si>
  <si>
    <t>C15R1</t>
  </si>
  <si>
    <t>A15R1</t>
  </si>
  <si>
    <t>C14R1</t>
  </si>
  <si>
    <t>07:28:21.480</t>
  </si>
  <si>
    <t>B17R4 has a bit noisy QH (same as reference)</t>
  </si>
  <si>
    <t>08:28:21.280</t>
  </si>
  <si>
    <t>QH OK (but automatic analysis gives FAIL)</t>
  </si>
  <si>
    <t>11:04:37.220</t>
  </si>
  <si>
    <t>A13L2</t>
  </si>
  <si>
    <t>B13L2</t>
  </si>
  <si>
    <t>Small spike 0.6s before quench</t>
  </si>
  <si>
    <t>B12L2</t>
  </si>
  <si>
    <t>C12L2</t>
  </si>
  <si>
    <t>C13L2</t>
  </si>
  <si>
    <t>A12L2</t>
  </si>
  <si>
    <t>C26L4: U_DIODE_RB is oscillating after the diode opening</t>
  </si>
  <si>
    <t>18:19:12.360</t>
  </si>
  <si>
    <t>A19R4</t>
  </si>
  <si>
    <t>B31R4</t>
  </si>
  <si>
    <t>C31R4</t>
  </si>
  <si>
    <t>C19R4</t>
  </si>
  <si>
    <t>21:33:36.540</t>
  </si>
  <si>
    <t>C28L2</t>
  </si>
  <si>
    <t>B28L2</t>
  </si>
  <si>
    <t>A28L2</t>
  </si>
  <si>
    <t>A29L2</t>
  </si>
  <si>
    <t>A8R4</t>
  </si>
  <si>
    <t xml:space="preserve">The 1st quenching magnet, C14L2, one iQPS board in saturation before event </t>
  </si>
  <si>
    <t>07:20:40.700</t>
  </si>
  <si>
    <t>09:27:52.640</t>
  </si>
  <si>
    <t>16:46:01.260</t>
  </si>
  <si>
    <t>2nd quench abnormally fast</t>
  </si>
  <si>
    <t>B22L5</t>
  </si>
  <si>
    <t>19:03:06.640</t>
  </si>
  <si>
    <t>A24L2</t>
  </si>
  <si>
    <t>Flat-top quenches</t>
  </si>
  <si>
    <t>1.5.13</t>
  </si>
  <si>
    <t>C21L2</t>
  </si>
  <si>
    <t>B21L2</t>
  </si>
  <si>
    <t xml:space="preserve">QH signals not shown, analysis performed by using the RB_QHDA notebook </t>
  </si>
  <si>
    <t>1.5.62</t>
  </si>
  <si>
    <t>A32R4</t>
  </si>
  <si>
    <t>Training quench after 112 mins on plateau</t>
  </si>
  <si>
    <t>A18R1</t>
  </si>
  <si>
    <t>B18R1</t>
  </si>
  <si>
    <t>Flattop quench: 10920 seconds.</t>
  </si>
  <si>
    <t>C18R1</t>
  </si>
  <si>
    <t>1.5.63</t>
  </si>
  <si>
    <t>C34L2</t>
  </si>
  <si>
    <t>Mix of 100 mV and 200 mV iQPS triggers</t>
  </si>
  <si>
    <t>B32L6</t>
  </si>
  <si>
    <t>A28R4</t>
  </si>
  <si>
    <t>B13L3</t>
  </si>
  <si>
    <t>A14R1</t>
  </si>
  <si>
    <t>C13R1</t>
  </si>
  <si>
    <t>B20R4</t>
  </si>
  <si>
    <t>A21R4</t>
  </si>
  <si>
    <t>15:53:07.440</t>
  </si>
  <si>
    <t>17:40:33.100</t>
  </si>
  <si>
    <t>20:57:27.160</t>
  </si>
  <si>
    <t>B11L2</t>
  </si>
  <si>
    <t>Cause of Last 4 quenches at less than 300 A not properly identified</t>
  </si>
  <si>
    <t>B34R2</t>
  </si>
  <si>
    <t>A32R2</t>
  </si>
  <si>
    <t>B32R2</t>
  </si>
  <si>
    <t>B33R2</t>
  </si>
  <si>
    <t>C32R2</t>
  </si>
  <si>
    <t>A33R2</t>
  </si>
  <si>
    <t>C33R2</t>
  </si>
  <si>
    <t>A34R2</t>
  </si>
  <si>
    <t>B24R4</t>
  </si>
  <si>
    <t>C24R4</t>
  </si>
  <si>
    <t>A22L3</t>
  </si>
  <si>
    <t>B22L3</t>
  </si>
  <si>
    <t>B14R2</t>
  </si>
  <si>
    <t>B23L3</t>
  </si>
  <si>
    <t>C22L3</t>
  </si>
  <si>
    <t>C21L3</t>
  </si>
  <si>
    <t>C27L3</t>
  </si>
  <si>
    <t>B27L3</t>
  </si>
  <si>
    <t>A27L3</t>
  </si>
  <si>
    <t>C26L3</t>
  </si>
  <si>
    <t>B10L3</t>
  </si>
  <si>
    <t>B11L3</t>
  </si>
  <si>
    <t>B9L3</t>
  </si>
  <si>
    <t>B8L3</t>
  </si>
  <si>
    <t>A20R4</t>
  </si>
  <si>
    <t>C20R4</t>
  </si>
  <si>
    <t>A10R2</t>
  </si>
  <si>
    <t>pass</t>
  </si>
  <si>
    <t>QH A11R2 no 3 tau changed (on the limit)</t>
  </si>
  <si>
    <t>iQPS board B only recording noise for U_QS0</t>
  </si>
  <si>
    <t>A29L3</t>
  </si>
  <si>
    <t>A24R4</t>
  </si>
  <si>
    <t>iQPS?</t>
  </si>
  <si>
    <t>EM disturbance?</t>
  </si>
  <si>
    <t>20:09:52.920</t>
  </si>
  <si>
    <t>20:58:47.780</t>
  </si>
  <si>
    <t>iQPS: 100 mV and 200 mV Threshold</t>
  </si>
  <si>
    <t>Board A no iQPS signal. Assume triggered before event</t>
  </si>
  <si>
    <t>07:11:53.220</t>
  </si>
  <si>
    <t>3 quenches at high current, one at least EM disturbance</t>
  </si>
  <si>
    <t>08:05:15.360</t>
  </si>
  <si>
    <t>B15L3</t>
  </si>
  <si>
    <t>C15L3</t>
  </si>
  <si>
    <t>B25L3</t>
  </si>
  <si>
    <t>Correlation pbm betwenn Board A/B B24L3</t>
  </si>
  <si>
    <t>C25L3</t>
  </si>
  <si>
    <t>Second quench of C17L6! Interesting very low current last propagated quench at 173 A</t>
  </si>
  <si>
    <t>Second quench of C24R4. Last time it quenched 4 days ago at 11778 A (5 A more than now). This needs to be discussed by MP3 before we continue. Test Failed and Flagged.</t>
  </si>
  <si>
    <t>A26R2</t>
  </si>
  <si>
    <t>A24R2</t>
  </si>
  <si>
    <t>FAIL</t>
  </si>
  <si>
    <t>V feelers fine after recovering the local QPS bus</t>
  </si>
  <si>
    <t>B13R5</t>
  </si>
  <si>
    <t>B15L6</t>
  </si>
  <si>
    <t>Symmetric quench. Diode lead resistance of B33R1 reached ~58 nOhm (at ~3 kA)</t>
  </si>
  <si>
    <t>Diode lead resistance of C33L3 reached ~66 nOhm (at ~3.6 kA)</t>
  </si>
  <si>
    <t>A32L3</t>
  </si>
  <si>
    <t>Development of U_QS0 has a plateau in middle</t>
  </si>
  <si>
    <t>3 magnets (except B) with 100 mV threshold</t>
  </si>
  <si>
    <t>A22 with 100mV threshold</t>
  </si>
  <si>
    <t>B24R5</t>
  </si>
  <si>
    <t>A26L3</t>
  </si>
  <si>
    <t>C33L5</t>
  </si>
  <si>
    <t>C12L6</t>
  </si>
  <si>
    <t>A12L6</t>
  </si>
  <si>
    <t>nQPS triggers after 1st EE open</t>
  </si>
  <si>
    <t>A16R2</t>
  </si>
  <si>
    <t>B16R2</t>
  </si>
  <si>
    <t>B17R2</t>
  </si>
  <si>
    <t>C16R2</t>
  </si>
  <si>
    <t>A17R2</t>
  </si>
  <si>
    <t>B23R2</t>
  </si>
  <si>
    <t>B22R2</t>
  </si>
  <si>
    <t>Diode lead resistance of C22R2 is not reported</t>
  </si>
  <si>
    <t>A23R2</t>
  </si>
  <si>
    <t>C23R2</t>
  </si>
  <si>
    <t>C22R2</t>
  </si>
  <si>
    <t>B34L6</t>
  </si>
  <si>
    <t>B34R5</t>
  </si>
  <si>
    <t>07:06:52.380</t>
  </si>
  <si>
    <t>First quench (B20R1) missing reasonable data from one iQPS board in PM, not clear if nQPS or iQPS triggered</t>
  </si>
  <si>
    <t>08:14:25.160</t>
  </si>
  <si>
    <t>quench of B10L6 not covered by notebook analysis. QH discharge ok.</t>
  </si>
  <si>
    <t>2 magnets trained</t>
  </si>
  <si>
    <t>The origin of two quenches nr 3 and 4 is hard to classify</t>
  </si>
  <si>
    <t>B26L6</t>
  </si>
  <si>
    <t>B27L6</t>
  </si>
  <si>
    <t>A16R5 strange trip</t>
  </si>
  <si>
    <t>C27R5</t>
  </si>
  <si>
    <t>C15L2</t>
  </si>
  <si>
    <t>19:18:43.300</t>
  </si>
  <si>
    <t>B28R5</t>
  </si>
  <si>
    <t>A28R5</t>
  </si>
  <si>
    <t>2 training quenches separated by distance. Some 100 mV iQPS boards</t>
  </si>
  <si>
    <t>Diode voltage A18R4 jumps up and down a bit during low current discharge</t>
  </si>
  <si>
    <t>Provoked quench at 5 kA to check B28R5 diode leads resistance jumps</t>
  </si>
  <si>
    <t>2nd training quench</t>
  </si>
  <si>
    <t>3rd training quench</t>
  </si>
  <si>
    <t>1.5.14</t>
  </si>
  <si>
    <t>1.5.64</t>
  </si>
  <si>
    <t>Spurious trigger of iQPS PM file</t>
  </si>
  <si>
    <t>?</t>
  </si>
  <si>
    <t>09:13:19.500</t>
  </si>
  <si>
    <t>QH HDS_1 of C16R5 showing a change in resistance, voltage of diode on C16R5 increasing to 3 V at the end of the discharge</t>
  </si>
  <si>
    <t>iQPS board A goes into saturation</t>
  </si>
  <si>
    <t>More than 100A de-training in circuit. 1st quench for this magnet</t>
  </si>
  <si>
    <t>19:38:22.760</t>
  </si>
  <si>
    <t>- diode voltage remains large in 300 A quench</t>
  </si>
  <si>
    <t>07:15:25.200</t>
  </si>
  <si>
    <t>Spurious A16R5 PM file. No QH trigger or QH firing</t>
  </si>
  <si>
    <t>C27L6</t>
  </si>
  <si>
    <t>A9R5</t>
  </si>
  <si>
    <t>B9R5</t>
  </si>
  <si>
    <t>A13R5</t>
  </si>
  <si>
    <t>C31R5</t>
  </si>
  <si>
    <t>B31R5</t>
  </si>
  <si>
    <t>A31R5</t>
  </si>
  <si>
    <t>A16L6</t>
  </si>
  <si>
    <t>17:38:37.160</t>
  </si>
  <si>
    <t>C34L6</t>
  </si>
  <si>
    <t>iQPS trip. QH were not fired. No quench actually occurred</t>
  </si>
  <si>
    <t>possibly a symmetric quench</t>
  </si>
  <si>
    <t>C34R5</t>
  </si>
  <si>
    <t>19:55:14.340</t>
  </si>
  <si>
    <t>08:04:09.840</t>
  </si>
  <si>
    <t>Spike in R_HDS_1 of B30R5</t>
  </si>
  <si>
    <t>C15L6</t>
  </si>
  <si>
    <t>nQPS QH firing with baby current in magnet</t>
  </si>
  <si>
    <t>A32L6</t>
  </si>
  <si>
    <t>C32L6</t>
  </si>
  <si>
    <t>Double trainign quench</t>
  </si>
  <si>
    <t>A34R5</t>
  </si>
  <si>
    <t>A24R5</t>
  </si>
  <si>
    <t>Small de-training wrt last ramp</t>
  </si>
  <si>
    <t>Heaters fired on RQ8.R5 and RQ9.R5, discharge ok.</t>
  </si>
  <si>
    <t>3rd training quench in HWC2021 in C17L6, 5th in total</t>
  </si>
  <si>
    <t>C22R5 iQPS/nQPS?</t>
  </si>
  <si>
    <t>C21R6</t>
  </si>
  <si>
    <t>B21R6</t>
  </si>
  <si>
    <t>B30L7</t>
  </si>
  <si>
    <t>QPS scaling factor was set for a threshold of 100 mV, therefore the U_res signal is scaled to this value; was corrected for the second quench</t>
  </si>
  <si>
    <t>1.5.16</t>
  </si>
  <si>
    <t>A30L7</t>
  </si>
  <si>
    <t>2021-07-13 13:29:15.034</t>
  </si>
  <si>
    <t>B14L7</t>
  </si>
  <si>
    <t>A34R6</t>
  </si>
  <si>
    <t>B27L7</t>
  </si>
  <si>
    <t>B24R6</t>
  </si>
  <si>
    <t>C24R6</t>
  </si>
  <si>
    <t>B26R6</t>
  </si>
  <si>
    <t>A17R6</t>
  </si>
  <si>
    <t>B17R6</t>
  </si>
  <si>
    <t>C17R6</t>
  </si>
  <si>
    <t>B19L7</t>
  </si>
  <si>
    <t>B18L7</t>
  </si>
  <si>
    <t>A19L7</t>
  </si>
  <si>
    <t>C19L7</t>
  </si>
  <si>
    <t>C18L7</t>
  </si>
  <si>
    <t>Anomalous diode voltage signal during very low current quench</t>
  </si>
  <si>
    <t>A21R6</t>
  </si>
  <si>
    <t>A13R6</t>
  </si>
  <si>
    <t>B13R6</t>
  </si>
  <si>
    <t>C13R6</t>
  </si>
  <si>
    <t>B28R6</t>
  </si>
  <si>
    <t>A29R6</t>
  </si>
  <si>
    <t>C28R6</t>
  </si>
  <si>
    <t>B12R8</t>
  </si>
  <si>
    <t>B13R8</t>
  </si>
  <si>
    <t>C12R8</t>
  </si>
  <si>
    <t>A13R8</t>
  </si>
  <si>
    <t>A24R6</t>
  </si>
  <si>
    <t>A10R6</t>
  </si>
  <si>
    <t>B9R6</t>
  </si>
  <si>
    <t>Unexpected quench after all HWC 2021 tests done</t>
  </si>
  <si>
    <t>A29L1</t>
  </si>
  <si>
    <t>B29L1</t>
  </si>
  <si>
    <t>C29L1</t>
  </si>
  <si>
    <t>C33L7</t>
  </si>
  <si>
    <t>B9L1</t>
  </si>
  <si>
    <t>A9L1</t>
  </si>
  <si>
    <t>B10L1</t>
  </si>
  <si>
    <t>noisy U_DIODE-signal at the Diode opened state</t>
  </si>
  <si>
    <t>C23R6</t>
  </si>
  <si>
    <t>B23R6</t>
  </si>
  <si>
    <t>B22R6</t>
  </si>
  <si>
    <t>A23R6</t>
  </si>
  <si>
    <t>C22R6</t>
  </si>
  <si>
    <t>2021-07-27 18:43:00.091</t>
  </si>
  <si>
    <t>A18R6</t>
  </si>
  <si>
    <t>B9R8</t>
  </si>
  <si>
    <t>C27R8</t>
  </si>
  <si>
    <t>B27R8</t>
  </si>
  <si>
    <t>C29R8</t>
  </si>
  <si>
    <t>B29R8</t>
  </si>
  <si>
    <t>A29L7</t>
  </si>
  <si>
    <t>B29L7</t>
  </si>
  <si>
    <t>B28L7</t>
  </si>
  <si>
    <t>C29L7</t>
  </si>
  <si>
    <t>C28L7</t>
  </si>
  <si>
    <t>Once more, noisy U_DIODE-signal at the Diode opened state!</t>
  </si>
  <si>
    <t>Unusual wiggle visible in the U_DIODE signal of magnet B18R6 at ~4.6 kA, ~84 s after FPA</t>
  </si>
  <si>
    <t>B19R8</t>
  </si>
  <si>
    <t>B18R8</t>
  </si>
  <si>
    <t>C19R8</t>
  </si>
  <si>
    <t>A19R8</t>
  </si>
  <si>
    <t>C18R8</t>
  </si>
  <si>
    <t>B31R6</t>
  </si>
  <si>
    <t>B16R8</t>
  </si>
  <si>
    <t>B17R8</t>
  </si>
  <si>
    <t>C16R8</t>
  </si>
  <si>
    <t>A17R8</t>
  </si>
  <si>
    <t>PM for even leads (LD1, LD2) missing</t>
  </si>
  <si>
    <t>B13L1</t>
  </si>
  <si>
    <t>C15L1</t>
  </si>
  <si>
    <t>B15L1</t>
  </si>
  <si>
    <t>B14L1</t>
  </si>
  <si>
    <t>A15L1</t>
  </si>
  <si>
    <t>C14L1</t>
  </si>
  <si>
    <t>C27L7</t>
  </si>
  <si>
    <t>A16L1</t>
  </si>
  <si>
    <t>B16L1</t>
  </si>
  <si>
    <t>B11L1</t>
  </si>
  <si>
    <t>1.5.17</t>
  </si>
  <si>
    <t>1.5.65</t>
  </si>
  <si>
    <t>A24L7</t>
  </si>
  <si>
    <t>C17R8</t>
  </si>
  <si>
    <t>B34R8</t>
  </si>
  <si>
    <t>A22R6</t>
  </si>
  <si>
    <t>A28L7</t>
  </si>
  <si>
    <t>B14R6</t>
  </si>
  <si>
    <t>B15R6</t>
  </si>
  <si>
    <t>A14R6</t>
  </si>
  <si>
    <t>C14R6</t>
  </si>
  <si>
    <t>A9R6</t>
  </si>
  <si>
    <t>C13R8</t>
  </si>
  <si>
    <t>B23L7</t>
  </si>
  <si>
    <t>B20L1</t>
  </si>
  <si>
    <t>C25L1</t>
  </si>
  <si>
    <t>B25L1</t>
  </si>
  <si>
    <t>Small de-training wrt 1st quench in same magnet 2021</t>
  </si>
  <si>
    <t>A11L1</t>
  </si>
  <si>
    <t>Both iQPS and nQPS seem to trigger</t>
  </si>
  <si>
    <t>Some wigling visible after the quench</t>
  </si>
  <si>
    <t>probably symmetric quench</t>
  </si>
  <si>
    <t>Flat-top quench. Got time using Timber. Strong wiggles on diode signal after 2nd EE</t>
  </si>
  <si>
    <t>Quench in extremity</t>
  </si>
  <si>
    <t>Quench at 10.6 seconds following first training. Seems too short for Ghe propagation, but I could not find another explanation.</t>
  </si>
  <si>
    <t>C20L1</t>
  </si>
  <si>
    <t>A20L1</t>
  </si>
  <si>
    <t>1st quench after thermal cycle</t>
  </si>
  <si>
    <t>1.5.18</t>
  </si>
  <si>
    <t>1.5.66</t>
  </si>
  <si>
    <t>2nd quench after thermal cycle</t>
  </si>
  <si>
    <t>3rd quench after thermal cycle</t>
  </si>
  <si>
    <t>double spike on training magnet signals</t>
  </si>
  <si>
    <t>C31L8</t>
  </si>
  <si>
    <t>1st training quench in LHC tunnel</t>
  </si>
  <si>
    <t>Special test of suspect diodes (5 first in event)</t>
  </si>
  <si>
    <t>C31R2</t>
  </si>
  <si>
    <t>B31R2</t>
  </si>
  <si>
    <t>B20R2</t>
  </si>
  <si>
    <t>B21R2</t>
  </si>
  <si>
    <t>C20R2</t>
  </si>
  <si>
    <t>A20R2</t>
  </si>
  <si>
    <t>A21R2</t>
  </si>
  <si>
    <t>A31R2</t>
  </si>
  <si>
    <t>Special test of suspect diodes (4 first in event)</t>
  </si>
  <si>
    <t>C17R2</t>
  </si>
  <si>
    <t>A14R2</t>
  </si>
  <si>
    <t>A25L8</t>
  </si>
  <si>
    <t>A25L8: unusual EM-disturbance in 3rd quenched magnet, symmetric quench</t>
  </si>
  <si>
    <t>A10R7</t>
  </si>
  <si>
    <t>Quenched at similar current 24 April (no memory!)</t>
  </si>
  <si>
    <t>HWC 2022</t>
  </si>
  <si>
    <t>1.5.20</t>
  </si>
  <si>
    <t>1.5.68</t>
  </si>
  <si>
    <t>QPS trip during EE. Assume imbalance in Z impedance between apertures</t>
  </si>
  <si>
    <t>To check nQPS trigger values (Issue resolved)</t>
  </si>
  <si>
    <t>B19R2</t>
  </si>
  <si>
    <t>C19R2</t>
  </si>
  <si>
    <t>C21R2</t>
  </si>
  <si>
    <t>A22R2</t>
  </si>
  <si>
    <t>C13L3</t>
  </si>
  <si>
    <t>iQPS board A of cell B24L3 not recording properly</t>
  </si>
  <si>
    <t>C13R2</t>
  </si>
  <si>
    <t>B13R2</t>
  </si>
  <si>
    <t>B12R2</t>
  </si>
  <si>
    <t>A13R2</t>
  </si>
  <si>
    <t>Spike on U_DUMP_RES (UA27)</t>
  </si>
  <si>
    <t>A23L3</t>
  </si>
  <si>
    <t>Extremeity of arc</t>
  </si>
  <si>
    <t>A11L3</t>
  </si>
  <si>
    <t>U_DIODE (A26L3 not part of event) jumps to -15V in Notebook and stays constant. Earth feeler -2 kV</t>
  </si>
  <si>
    <t>C12R2</t>
  </si>
  <si>
    <t>One VF not working MB.B17R2:U_EARTH_RB</t>
  </si>
  <si>
    <t>C30R2</t>
  </si>
  <si>
    <t>One fast EM induced quench</t>
  </si>
  <si>
    <t>A12R2</t>
  </si>
  <si>
    <t>1 QH tau outside limit</t>
  </si>
  <si>
    <t>Almost looks like a training quench</t>
  </si>
  <si>
    <t>Quench heater A11R2:U_HDS_3:tau_charge slightly out of range</t>
  </si>
  <si>
    <t>Test to check the diode opening</t>
  </si>
  <si>
    <t>Operation 2022</t>
  </si>
  <si>
    <t>beam induced quench at injection energy due to losses in IP7 with course collimator setting and a pilot in the machine</t>
  </si>
  <si>
    <t>2 unknown reasons for heater firing to be checked. nQPS lost reference</t>
  </si>
  <si>
    <t>2 unknown reasons for heater firing to be checked</t>
  </si>
  <si>
    <t>2nd training quench of magnet in 2022</t>
  </si>
  <si>
    <t>Ramp-up quench in end of arc (no MQ quenched)</t>
  </si>
  <si>
    <t>No 2nd nQPS PMs, no diode lead resistance calculations</t>
  </si>
  <si>
    <t>QH</t>
  </si>
  <si>
    <t>Beam losses, Spurious heater firing</t>
  </si>
  <si>
    <t>Unexpected training quench</t>
  </si>
  <si>
    <t>1.6.1</t>
  </si>
  <si>
    <t>Missing VF for MB.A18R5</t>
  </si>
  <si>
    <t>C31L6</t>
  </si>
  <si>
    <t>EE spurious opening</t>
  </si>
  <si>
    <t>HTS current lead</t>
  </si>
  <si>
    <t>RES current lead</t>
  </si>
  <si>
    <t>Busbar</t>
  </si>
  <si>
    <t>Busbar quench</t>
  </si>
  <si>
    <t>HTS current lead quench</t>
  </si>
  <si>
    <t>RES current lead overvoltage</t>
  </si>
  <si>
    <t>initial</t>
  </si>
  <si>
    <t>run 1</t>
  </si>
  <si>
    <t>run 2</t>
  </si>
  <si>
    <t>run 3</t>
  </si>
  <si>
    <t>A10L8</t>
  </si>
  <si>
    <t>A11R7</t>
  </si>
  <si>
    <t>A12L5</t>
  </si>
  <si>
    <t>A13L1</t>
  </si>
  <si>
    <t>A14L1</t>
  </si>
  <si>
    <t>A14L7</t>
  </si>
  <si>
    <t>A15R6</t>
  </si>
  <si>
    <t>A16L7</t>
  </si>
  <si>
    <t>A18L1</t>
  </si>
  <si>
    <t>A18L7</t>
  </si>
  <si>
    <t>A26R6</t>
  </si>
  <si>
    <t>A28R6</t>
  </si>
  <si>
    <t>A30L1</t>
  </si>
  <si>
    <t>A31L1</t>
  </si>
  <si>
    <t>A31R6</t>
  </si>
  <si>
    <t>B30L1</t>
  </si>
  <si>
    <t>B31L1</t>
  </si>
  <si>
    <t>C13L1</t>
  </si>
  <si>
    <t>C15R6</t>
  </si>
  <si>
    <t>C23L3</t>
  </si>
  <si>
    <t>C23L7</t>
  </si>
  <si>
    <t>C25L6</t>
  </si>
  <si>
    <t>C30L1</t>
  </si>
  <si>
    <t>C31L1</t>
  </si>
  <si>
    <t>C31R6</t>
  </si>
  <si>
    <t>Renamed short magnet ID</t>
  </si>
  <si>
    <t>MTF Status</t>
  </si>
  <si>
    <t>01D</t>
  </si>
  <si>
    <t>02B0</t>
  </si>
  <si>
    <t>01B</t>
  </si>
  <si>
    <t>02B5</t>
  </si>
  <si>
    <t>rejected</t>
  </si>
  <si>
    <t>02C8</t>
  </si>
  <si>
    <t>repaired</t>
  </si>
  <si>
    <t>withdrawn</t>
  </si>
  <si>
    <t>01E</t>
  </si>
  <si>
    <t>02C9</t>
  </si>
  <si>
    <t>02B8</t>
  </si>
  <si>
    <t>01C</t>
  </si>
  <si>
    <t>02D&amp;E</t>
  </si>
  <si>
    <t>02K</t>
  </si>
  <si>
    <t>02C0</t>
  </si>
  <si>
    <t>02D</t>
  </si>
  <si>
    <t>02E</t>
  </si>
  <si>
    <t>02G</t>
  </si>
  <si>
    <t>01E&amp;B</t>
  </si>
  <si>
    <t>02C9&amp;D</t>
  </si>
  <si>
    <t>A1 from 2214, A2 from 2413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</si>
</sst>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dd/mm/yyyy\ hh:mm:ss.000"/>
    <numFmt numFmtId="166" formatCode="0.000"/>
    <numFmt numFmtId="167" formatCode="hh:mm:ss;@"/>
    <numFmt numFmtId="168" formatCode="0.0"/>
    <numFmt numFmtId="169" formatCode="hh:mm:ss.000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  <scheme val="minor"/>
    </font>
    <font>
      <b/>
      <sz val="10"/>
      <name val="Arial"/>
      <family val="2"/>
    </font>
    <font>
      <b/>
      <sz val="10"/>
      <color rgb="FF0000FF"/>
      <name val="Arial"/>
      <family val="2"/>
    </font>
    <font>
      <i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6" fillId="0" borderId="0" applyNumberFormat="0" applyFill="0" applyBorder="0" applyAlignment="0" applyProtection="0"/>
    <xf numFmtId="0" fontId="17" fillId="0" borderId="1" applyNumberFormat="0" applyFill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19" fillId="0" borderId="0" applyNumberFormat="0" applyFill="0" applyBorder="0" applyAlignment="0" applyProtection="0"/>
    <xf numFmtId="0" fontId="20" fillId="5" borderId="0" applyNumberFormat="0" applyBorder="0" applyAlignment="0" applyProtection="0"/>
    <xf numFmtId="0" fontId="21" fillId="6" borderId="0" applyNumberFormat="0" applyBorder="0" applyAlignment="0" applyProtection="0"/>
    <xf numFmtId="0" fontId="22" fillId="7" borderId="0" applyNumberFormat="0" applyBorder="0" applyAlignment="0" applyProtection="0"/>
    <xf numFmtId="0" fontId="23" fillId="8" borderId="4" applyNumberFormat="0" applyAlignment="0" applyProtection="0"/>
    <xf numFmtId="0" fontId="24" fillId="9" borderId="5" applyNumberFormat="0" applyAlignment="0" applyProtection="0"/>
    <xf numFmtId="0" fontId="25" fillId="9" borderId="4" applyNumberFormat="0" applyAlignment="0" applyProtection="0"/>
    <xf numFmtId="0" fontId="26" fillId="0" borderId="6" applyNumberFormat="0" applyFill="0" applyAlignment="0" applyProtection="0"/>
    <xf numFmtId="0" fontId="27" fillId="10" borderId="7" applyNumberFormat="0" applyAlignment="0" applyProtection="0"/>
    <xf numFmtId="0" fontId="28" fillId="0" borderId="0" applyNumberFormat="0" applyFill="0" applyBorder="0" applyAlignment="0" applyProtection="0"/>
    <xf numFmtId="0" fontId="15" fillId="11" borderId="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30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15" fillId="29" borderId="0" applyNumberFormat="0" applyBorder="0" applyAlignment="0" applyProtection="0"/>
    <xf numFmtId="0" fontId="15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15" fillId="33" borderId="0" applyNumberFormat="0" applyBorder="0" applyAlignment="0" applyProtection="0"/>
    <xf numFmtId="0" fontId="15" fillId="34" borderId="0" applyNumberFormat="0" applyBorder="0" applyAlignment="0" applyProtection="0"/>
    <xf numFmtId="0" fontId="30" fillId="35" borderId="0" applyNumberFormat="0" applyBorder="0" applyAlignment="0" applyProtection="0"/>
    <xf numFmtId="0" fontId="32" fillId="7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35" borderId="0" applyNumberFormat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1" fillId="0" borderId="0" xfId="0" applyFont="1"/>
    <xf numFmtId="0" fontId="7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1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1" fillId="2" borderId="0" xfId="0" applyFont="1" applyFill="1"/>
    <xf numFmtId="0" fontId="9" fillId="0" borderId="0" xfId="0" applyFont="1" applyAlignment="1">
      <alignment horizontal="left" vertical="center"/>
    </xf>
    <xf numFmtId="0" fontId="10" fillId="0" borderId="0" xfId="0" applyFont="1"/>
    <xf numFmtId="14" fontId="1" fillId="0" borderId="0" xfId="0" applyNumberFormat="1" applyFont="1" applyAlignment="1">
      <alignment horizontal="left"/>
    </xf>
    <xf numFmtId="14" fontId="10" fillId="0" borderId="0" xfId="0" applyNumberFormat="1" applyFont="1"/>
    <xf numFmtId="14" fontId="0" fillId="0" borderId="0" xfId="0" applyNumberFormat="1"/>
    <xf numFmtId="164" fontId="1" fillId="0" borderId="0" xfId="0" applyNumberFormat="1" applyFont="1" applyAlignment="1">
      <alignment horizontal="left"/>
    </xf>
    <xf numFmtId="164" fontId="10" fillId="0" borderId="0" xfId="0" applyNumberFormat="1" applyFont="1"/>
    <xf numFmtId="164" fontId="0" fillId="0" borderId="0" xfId="0" applyNumberFormat="1"/>
    <xf numFmtId="165" fontId="0" fillId="0" borderId="0" xfId="0" applyNumberFormat="1"/>
    <xf numFmtId="165" fontId="6" fillId="0" borderId="0" xfId="0" applyNumberFormat="1" applyFont="1" applyAlignment="1">
      <alignment horizontal="left" vertical="center"/>
    </xf>
    <xf numFmtId="165" fontId="10" fillId="0" borderId="0" xfId="0" applyNumberFormat="1" applyFont="1"/>
    <xf numFmtId="0" fontId="0" fillId="2" borderId="0" xfId="0" applyFill="1"/>
    <xf numFmtId="0" fontId="0" fillId="0" borderId="0" xfId="0" applyAlignment="1">
      <alignment wrapText="1"/>
    </xf>
    <xf numFmtId="166" fontId="0" fillId="0" borderId="0" xfId="0" applyNumberFormat="1"/>
    <xf numFmtId="0" fontId="12" fillId="2" borderId="0" xfId="0" applyFont="1" applyFill="1"/>
    <xf numFmtId="14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166" fontId="7" fillId="0" borderId="0" xfId="0" applyNumberFormat="1" applyFont="1" applyAlignment="1">
      <alignment horizontal="left"/>
    </xf>
    <xf numFmtId="166" fontId="11" fillId="0" borderId="0" xfId="0" applyNumberFormat="1" applyFont="1" applyAlignment="1">
      <alignment horizontal="left"/>
    </xf>
    <xf numFmtId="166" fontId="10" fillId="0" borderId="0" xfId="0" applyNumberFormat="1" applyFont="1"/>
    <xf numFmtId="166" fontId="1" fillId="2" borderId="0" xfId="0" applyNumberFormat="1" applyFont="1" applyFill="1"/>
    <xf numFmtId="0" fontId="13" fillId="0" borderId="0" xfId="0" applyFont="1"/>
    <xf numFmtId="167" fontId="0" fillId="0" borderId="0" xfId="0" applyNumberFormat="1"/>
    <xf numFmtId="49" fontId="0" fillId="0" borderId="0" xfId="0" applyNumberFormat="1"/>
    <xf numFmtId="0" fontId="0" fillId="3" borderId="0" xfId="0" applyFill="1"/>
    <xf numFmtId="47" fontId="0" fillId="0" borderId="0" xfId="0" applyNumberFormat="1"/>
    <xf numFmtId="168" fontId="7" fillId="0" borderId="0" xfId="0" applyNumberFormat="1" applyFont="1" applyAlignment="1">
      <alignment horizontal="left"/>
    </xf>
    <xf numFmtId="168" fontId="11" fillId="0" borderId="0" xfId="0" applyNumberFormat="1" applyFont="1" applyAlignment="1">
      <alignment horizontal="left"/>
    </xf>
    <xf numFmtId="168" fontId="1" fillId="2" borderId="0" xfId="0" applyNumberFormat="1" applyFont="1" applyFill="1"/>
    <xf numFmtId="168" fontId="0" fillId="0" borderId="0" xfId="0" applyNumberFormat="1"/>
    <xf numFmtId="168" fontId="1" fillId="0" borderId="0" xfId="0" applyNumberFormat="1" applyFont="1"/>
    <xf numFmtId="168" fontId="10" fillId="0" borderId="0" xfId="0" applyNumberFormat="1" applyFont="1"/>
    <xf numFmtId="164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21" fontId="0" fillId="0" borderId="0" xfId="0" applyNumberFormat="1"/>
    <xf numFmtId="0" fontId="0" fillId="4" borderId="0" xfId="0" applyFill="1"/>
    <xf numFmtId="165" fontId="0" fillId="0" borderId="0" xfId="0" applyNumberFormat="1" applyAlignment="1">
      <alignment horizontal="right"/>
    </xf>
    <xf numFmtId="2" fontId="7" fillId="0" borderId="0" xfId="0" applyNumberFormat="1" applyFont="1" applyAlignment="1">
      <alignment horizontal="left"/>
    </xf>
    <xf numFmtId="2" fontId="11" fillId="0" borderId="0" xfId="0" applyNumberFormat="1" applyFont="1" applyAlignment="1">
      <alignment horizontal="left"/>
    </xf>
    <xf numFmtId="2" fontId="1" fillId="2" borderId="0" xfId="0" applyNumberFormat="1" applyFont="1" applyFill="1"/>
    <xf numFmtId="2" fontId="0" fillId="0" borderId="0" xfId="0" applyNumberFormat="1"/>
    <xf numFmtId="2" fontId="0" fillId="3" borderId="0" xfId="0" applyNumberFormat="1" applyFill="1"/>
    <xf numFmtId="1" fontId="1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/>
    </xf>
    <xf numFmtId="1" fontId="1" fillId="2" borderId="0" xfId="0" applyNumberFormat="1" applyFont="1" applyFill="1"/>
    <xf numFmtId="1" fontId="0" fillId="0" borderId="0" xfId="0" applyNumberFormat="1"/>
    <xf numFmtId="1" fontId="1" fillId="0" borderId="0" xfId="0" applyNumberFormat="1" applyFont="1"/>
    <xf numFmtId="1" fontId="10" fillId="0" borderId="0" xfId="0" applyNumberFormat="1" applyFont="1"/>
    <xf numFmtId="169" fontId="0" fillId="0" borderId="0" xfId="0" applyNumberFormat="1" applyAlignment="1">
      <alignment horizontal="left"/>
    </xf>
    <xf numFmtId="0" fontId="28" fillId="0" borderId="0" xfId="0" applyFont="1"/>
    <xf numFmtId="0" fontId="31" fillId="0" borderId="0" xfId="0" applyFont="1"/>
    <xf numFmtId="14" fontId="0" fillId="0" borderId="0" xfId="0" applyNumberFormat="1" applyAlignment="1">
      <alignment wrapText="1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 xr:uid="{00000000-0005-0000-0000-00000D000000}"/>
    <cellStyle name="60% - Accent2" xfId="25" builtinId="36" customBuiltin="1"/>
    <cellStyle name="60% - Accent2 2" xfId="44" xr:uid="{00000000-0005-0000-0000-00000F000000}"/>
    <cellStyle name="60% - Accent3" xfId="29" builtinId="40" customBuiltin="1"/>
    <cellStyle name="60% - Accent3 2" xfId="45" xr:uid="{00000000-0005-0000-0000-000011000000}"/>
    <cellStyle name="60% - Accent4" xfId="33" builtinId="44" customBuiltin="1"/>
    <cellStyle name="60% - Accent4 2" xfId="46" xr:uid="{00000000-0005-0000-0000-000013000000}"/>
    <cellStyle name="60% - Accent5" xfId="37" builtinId="48" customBuiltin="1"/>
    <cellStyle name="60% - Accent5 2" xfId="47" xr:uid="{00000000-0005-0000-0000-000015000000}"/>
    <cellStyle name="60% - Accent6" xfId="41" builtinId="52" customBuiltin="1"/>
    <cellStyle name="60% - Accent6 2" xfId="48" xr:uid="{00000000-0005-0000-0000-000017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2" xr:uid="{00000000-0005-0000-0000-00002A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774"/>
  <sheetViews>
    <sheetView tabSelected="1" zoomScaleNormal="100" workbookViewId="0" xr3:uid="{AEA406A1-0E4B-5B11-9CD5-51D6E497D94C}">
      <pane ySplit="2" topLeftCell="A4744" activePane="bottomLeft" state="frozen"/>
      <selection pane="bottomLeft" activeCell="A4775" sqref="A4775"/>
    </sheetView>
  </sheetViews>
  <sheetFormatPr defaultColWidth="9.42578125" defaultRowHeight="15"/>
  <cols>
    <col min="1" max="1" width="11" bestFit="1" customWidth="1"/>
    <col min="2" max="2" width="11.7109375" bestFit="1" customWidth="1"/>
    <col min="3" max="3" width="18.42578125" customWidth="1"/>
    <col min="4" max="4" width="16" style="13" customWidth="1"/>
    <col min="5" max="5" width="11.7109375" style="16" bestFit="1" customWidth="1"/>
    <col min="6" max="6" width="16.7109375" customWidth="1"/>
    <col min="7" max="7" width="25" style="17" customWidth="1"/>
    <col min="8" max="8" width="13.7109375" bestFit="1" customWidth="1"/>
    <col min="9" max="9" width="16.85546875" bestFit="1" customWidth="1"/>
    <col min="10" max="10" width="16.28515625" bestFit="1" customWidth="1"/>
    <col min="11" max="11" width="8.85546875" bestFit="1" customWidth="1"/>
    <col min="12" max="12" width="13.85546875" bestFit="1" customWidth="1"/>
    <col min="13" max="13" width="7.28515625" style="39" bestFit="1" customWidth="1"/>
    <col min="14" max="14" width="9" style="39" bestFit="1" customWidth="1"/>
    <col min="15" max="15" width="10.42578125" style="39" bestFit="1" customWidth="1"/>
    <col min="16" max="16" width="9" bestFit="1" customWidth="1"/>
    <col min="17" max="17" width="12.85546875" bestFit="1" customWidth="1"/>
    <col min="18" max="18" width="13.140625" style="55" bestFit="1" customWidth="1"/>
    <col min="19" max="19" width="13.42578125" style="55" bestFit="1" customWidth="1"/>
    <col min="20" max="20" width="7.42578125" bestFit="1" customWidth="1"/>
    <col min="21" max="21" width="6" bestFit="1" customWidth="1"/>
    <col min="22" max="22" width="10.85546875" bestFit="1" customWidth="1"/>
    <col min="23" max="23" width="14.140625" bestFit="1" customWidth="1"/>
    <col min="24" max="24" width="13.85546875" bestFit="1" customWidth="1"/>
    <col min="25" max="25" width="14.7109375" bestFit="1" customWidth="1"/>
    <col min="26" max="26" width="12.7109375" bestFit="1" customWidth="1"/>
    <col min="27" max="28" width="11.85546875" bestFit="1" customWidth="1"/>
    <col min="29" max="29" width="14.42578125" bestFit="1" customWidth="1"/>
    <col min="30" max="30" width="10" style="50" bestFit="1" customWidth="1"/>
    <col min="31" max="31" width="11.42578125" style="22" bestFit="1" customWidth="1"/>
    <col min="32" max="32" width="10.85546875" style="22" bestFit="1" customWidth="1"/>
    <col min="33" max="33" width="9" style="39" bestFit="1" customWidth="1"/>
    <col min="34" max="34" width="11.7109375" style="55" bestFit="1" customWidth="1"/>
    <col min="35" max="35" width="9.7109375" bestFit="1" customWidth="1"/>
    <col min="36" max="36" width="13.28515625" bestFit="1" customWidth="1"/>
    <col min="37" max="37" width="11.42578125" bestFit="1" customWidth="1"/>
    <col min="38" max="38" width="13.140625" bestFit="1" customWidth="1"/>
    <col min="39" max="39" width="13.42578125" bestFit="1" customWidth="1"/>
    <col min="40" max="40" width="8.85546875" bestFit="1" customWidth="1"/>
    <col min="41" max="41" width="8.140625" bestFit="1" customWidth="1"/>
    <col min="42" max="42" width="8.42578125" bestFit="1" customWidth="1"/>
    <col min="43" max="43" width="80.7109375" bestFit="1" customWidth="1"/>
    <col min="44" max="44" width="17.85546875" bestFit="1" customWidth="1"/>
    <col min="45" max="45" width="13.85546875" bestFit="1" customWidth="1"/>
    <col min="46" max="46" width="19.28515625" bestFit="1" customWidth="1"/>
    <col min="47" max="47" width="21.140625" bestFit="1" customWidth="1"/>
    <col min="48" max="48" width="16" bestFit="1" customWidth="1"/>
    <col min="49" max="49" width="22.42578125" customWidth="1"/>
    <col min="50" max="50" width="7.85546875" bestFit="1" customWidth="1"/>
    <col min="51" max="52" width="8.140625" bestFit="1" customWidth="1"/>
    <col min="53" max="53" width="15.42578125" bestFit="1" customWidth="1"/>
    <col min="54" max="54" width="6.140625" bestFit="1" customWidth="1"/>
    <col min="55" max="55" width="8.140625" bestFit="1" customWidth="1"/>
    <col min="56" max="56" width="4.42578125" bestFit="1" customWidth="1"/>
    <col min="57" max="57" width="10" bestFit="1" customWidth="1"/>
    <col min="58" max="58" width="9.42578125" customWidth="1"/>
    <col min="59" max="60" width="9.42578125" bestFit="1" customWidth="1"/>
    <col min="61" max="61" width="21.140625" bestFit="1" customWidth="1"/>
    <col min="62" max="62" width="16" bestFit="1" customWidth="1"/>
    <col min="63" max="64" width="22.42578125" bestFit="1" customWidth="1"/>
    <col min="65" max="65" width="7.85546875" bestFit="1" customWidth="1"/>
    <col min="66" max="67" width="8.140625" bestFit="1" customWidth="1"/>
  </cols>
  <sheetData>
    <row r="1" spans="1:46">
      <c r="A1" s="1" t="s">
        <v>0</v>
      </c>
      <c r="B1" s="1" t="s">
        <v>1</v>
      </c>
      <c r="C1" s="1" t="s">
        <v>2</v>
      </c>
      <c r="D1" s="11" t="s">
        <v>3</v>
      </c>
      <c r="E1" s="14" t="s">
        <v>4</v>
      </c>
      <c r="F1" s="1" t="s">
        <v>5</v>
      </c>
      <c r="G1" s="18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40" t="s">
        <v>12</v>
      </c>
      <c r="N1" s="40" t="s">
        <v>13</v>
      </c>
      <c r="O1" s="40" t="s">
        <v>14</v>
      </c>
      <c r="P1" s="3" t="s">
        <v>15</v>
      </c>
      <c r="Q1" s="3" t="s">
        <v>16</v>
      </c>
      <c r="R1" s="56" t="s">
        <v>17</v>
      </c>
      <c r="S1" s="56" t="s">
        <v>18</v>
      </c>
      <c r="T1" s="4" t="s">
        <v>19</v>
      </c>
      <c r="U1" s="1" t="s">
        <v>20</v>
      </c>
      <c r="V1" s="5" t="s">
        <v>21</v>
      </c>
      <c r="W1" s="2" t="s">
        <v>22</v>
      </c>
      <c r="X1" s="4" t="s">
        <v>23</v>
      </c>
      <c r="Y1" s="2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7" t="s">
        <v>29</v>
      </c>
      <c r="AE1" s="27" t="s">
        <v>30</v>
      </c>
      <c r="AF1" s="27" t="s">
        <v>31</v>
      </c>
      <c r="AG1" s="36" t="s">
        <v>32</v>
      </c>
      <c r="AH1" s="52" t="s">
        <v>33</v>
      </c>
      <c r="AI1" s="1" t="s">
        <v>34</v>
      </c>
      <c r="AJ1" s="7" t="s">
        <v>35</v>
      </c>
      <c r="AK1" s="6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8" t="s">
        <v>42</v>
      </c>
      <c r="AR1" s="3" t="s">
        <v>43</v>
      </c>
      <c r="AS1" s="3" t="s">
        <v>44</v>
      </c>
      <c r="AT1" s="3" t="s">
        <v>45</v>
      </c>
    </row>
    <row r="2" spans="1:46">
      <c r="A2" s="10"/>
      <c r="B2" s="10" t="s">
        <v>46</v>
      </c>
      <c r="C2" s="10"/>
      <c r="D2" s="12">
        <v>39539</v>
      </c>
      <c r="E2" s="15">
        <v>0.55156250000000007</v>
      </c>
      <c r="F2" s="10"/>
      <c r="G2" s="19"/>
      <c r="H2" s="9" t="s">
        <v>47</v>
      </c>
      <c r="I2" s="9" t="s">
        <v>47</v>
      </c>
      <c r="J2" s="9" t="s">
        <v>47</v>
      </c>
      <c r="K2" s="10" t="s">
        <v>48</v>
      </c>
      <c r="L2" s="10" t="s">
        <v>49</v>
      </c>
      <c r="M2" s="41" t="s">
        <v>50</v>
      </c>
      <c r="N2" s="41" t="s">
        <v>51</v>
      </c>
      <c r="O2" s="41" t="s">
        <v>52</v>
      </c>
      <c r="P2" s="10"/>
      <c r="Q2" s="10"/>
      <c r="R2" s="57" t="s">
        <v>53</v>
      </c>
      <c r="S2" s="57" t="s">
        <v>53</v>
      </c>
      <c r="T2" s="10"/>
      <c r="U2" s="10" t="s">
        <v>50</v>
      </c>
      <c r="W2" s="9" t="s">
        <v>47</v>
      </c>
      <c r="X2" s="10"/>
      <c r="Y2" s="9" t="s">
        <v>47</v>
      </c>
      <c r="Z2" s="10"/>
      <c r="AA2" s="10"/>
      <c r="AB2" s="10"/>
      <c r="AC2" s="10"/>
      <c r="AD2" s="48" t="s">
        <v>54</v>
      </c>
      <c r="AE2" s="29" t="s">
        <v>53</v>
      </c>
      <c r="AF2" s="28" t="s">
        <v>54</v>
      </c>
      <c r="AG2" s="37" t="s">
        <v>55</v>
      </c>
      <c r="AH2" s="53" t="s">
        <v>50</v>
      </c>
      <c r="AI2" s="10"/>
      <c r="AJ2" s="10"/>
      <c r="AK2" s="10"/>
      <c r="AL2" s="10"/>
      <c r="AM2" s="10"/>
      <c r="AN2" s="10" t="s">
        <v>50</v>
      </c>
      <c r="AO2" s="10" t="s">
        <v>50</v>
      </c>
      <c r="AP2" s="10" t="s">
        <v>50</v>
      </c>
      <c r="AQ2" s="10"/>
      <c r="AR2" s="10"/>
      <c r="AS2" s="10"/>
    </row>
    <row r="3" spans="1:46">
      <c r="A3" s="23" t="s">
        <v>56</v>
      </c>
      <c r="B3" s="8" t="s">
        <v>46</v>
      </c>
      <c r="C3" s="23" t="s">
        <v>57</v>
      </c>
      <c r="D3" s="8"/>
      <c r="E3" s="23"/>
      <c r="F3" s="24"/>
      <c r="G3" s="25"/>
      <c r="H3" s="8"/>
      <c r="I3" s="26"/>
      <c r="J3" s="8"/>
      <c r="K3" s="8"/>
      <c r="L3" s="8"/>
      <c r="M3" s="38"/>
      <c r="N3" s="38"/>
      <c r="O3" s="38"/>
      <c r="P3" s="8"/>
      <c r="Q3" s="8"/>
      <c r="R3" s="54"/>
      <c r="S3" s="54"/>
      <c r="T3" s="8"/>
      <c r="U3" s="8"/>
      <c r="V3" s="8"/>
      <c r="W3" s="8"/>
      <c r="X3" s="8"/>
      <c r="Y3" s="8"/>
      <c r="Z3" s="8"/>
      <c r="AA3" s="8"/>
      <c r="AB3" s="8"/>
      <c r="AC3" s="8"/>
      <c r="AD3" s="49"/>
      <c r="AE3" s="30"/>
      <c r="AF3" s="30"/>
      <c r="AG3" s="38"/>
      <c r="AH3" s="54"/>
      <c r="AI3" s="8"/>
      <c r="AJ3" s="8"/>
      <c r="AK3" s="8"/>
      <c r="AL3" s="8"/>
      <c r="AM3" s="8"/>
      <c r="AN3" s="8"/>
      <c r="AO3" s="8"/>
      <c r="AP3" s="8"/>
      <c r="AQ3" s="8"/>
      <c r="AR3" s="8"/>
      <c r="AS3" s="23" t="s">
        <v>57</v>
      </c>
      <c r="AT3" s="23"/>
    </row>
    <row r="4" spans="1:46">
      <c r="A4" t="s">
        <v>56</v>
      </c>
      <c r="B4" t="s">
        <v>46</v>
      </c>
      <c r="C4" t="s">
        <v>58</v>
      </c>
      <c r="D4" s="13">
        <v>39679</v>
      </c>
      <c r="E4" s="16">
        <v>0.50935185185185183</v>
      </c>
      <c r="F4" t="s">
        <v>59</v>
      </c>
      <c r="T4" t="s">
        <v>60</v>
      </c>
      <c r="U4">
        <v>760</v>
      </c>
      <c r="V4">
        <v>1</v>
      </c>
      <c r="Z4" t="s">
        <v>59</v>
      </c>
      <c r="AC4" t="s">
        <v>61</v>
      </c>
      <c r="AD4" s="50">
        <v>0.14000000000000001</v>
      </c>
      <c r="AJ4">
        <f>INDEX(layout!$B$3:$U$1234,MATCH($T4,layout!$A$3:$A$1234,0),MATCH(YEAR($D4),layout!$B$1:$U$1,0))</f>
        <v>1374</v>
      </c>
      <c r="AK4">
        <f>INDEX('magnet data'!$A$2:$E$1304,MATCH($AJ4,'magnet data'!$A$2:$A$1304,0),2)</f>
        <v>1</v>
      </c>
      <c r="AL4" t="str">
        <f>INDEX('magnet data'!$A$2:$E$1304,MATCH($AJ4,'magnet data'!$A$2:$A$1304,0),3)</f>
        <v>01E</v>
      </c>
      <c r="AM4" t="str">
        <f>INDEX('magnet data'!$A$2:$E$1304,MATCH($AJ4,'magnet data'!$A$2:$A$1304,0),4)</f>
        <v>02B5</v>
      </c>
      <c r="AN4">
        <f>INDEX('magnet data'!$A$2:$E$1304,MATCH($AJ4,'magnet data'!$A$2:$A$1304,0),5)</f>
        <v>11365</v>
      </c>
      <c r="AO4" t="str">
        <f t="shared" ref="AO4:AO35" si="0">IF(LEFT(Z4,8)="Training",U4-AN4,"-")</f>
        <v>-</v>
      </c>
    </row>
    <row r="5" spans="1:46">
      <c r="A5" t="s">
        <v>56</v>
      </c>
      <c r="B5" t="s">
        <v>46</v>
      </c>
      <c r="C5" t="s">
        <v>58</v>
      </c>
      <c r="D5" s="13">
        <v>39679</v>
      </c>
      <c r="E5" s="16">
        <v>0.78694444444444445</v>
      </c>
      <c r="F5" t="s">
        <v>59</v>
      </c>
      <c r="T5" t="s">
        <v>62</v>
      </c>
      <c r="U5">
        <v>2000</v>
      </c>
      <c r="V5">
        <v>1</v>
      </c>
      <c r="Z5" t="s">
        <v>59</v>
      </c>
      <c r="AC5" t="s">
        <v>61</v>
      </c>
      <c r="AJ5">
        <f>INDEX(layout!$B$3:$U$1234,MATCH($T5,layout!$A$3:$A$1234,0),MATCH(YEAR($D5),layout!$B$1:$U$1,0))</f>
        <v>2388</v>
      </c>
      <c r="AK5">
        <f>INDEX('magnet data'!$A$2:$E$1304,MATCH($AJ5,'magnet data'!$A$2:$A$1304,0),2)</f>
        <v>2</v>
      </c>
      <c r="AL5" t="str">
        <f>INDEX('magnet data'!$A$2:$E$1304,MATCH($AJ5,'magnet data'!$A$2:$A$1304,0),3)</f>
        <v>01E</v>
      </c>
      <c r="AM5" t="str">
        <f>INDEX('magnet data'!$A$2:$E$1304,MATCH($AJ5,'magnet data'!$A$2:$A$1304,0),4)</f>
        <v>02C9</v>
      </c>
      <c r="AN5">
        <f>INDEX('magnet data'!$A$2:$E$1304,MATCH($AJ5,'magnet data'!$A$2:$A$1304,0),5)</f>
        <v>12136</v>
      </c>
      <c r="AO5" t="str">
        <f t="shared" si="0"/>
        <v>-</v>
      </c>
    </row>
    <row r="6" spans="1:46">
      <c r="A6" t="s">
        <v>56</v>
      </c>
      <c r="B6" t="s">
        <v>46</v>
      </c>
      <c r="C6" t="s">
        <v>58</v>
      </c>
      <c r="D6" s="13">
        <v>39679</v>
      </c>
      <c r="E6" s="16">
        <v>0.84383101851851849</v>
      </c>
      <c r="F6" t="s">
        <v>59</v>
      </c>
      <c r="T6" t="s">
        <v>63</v>
      </c>
      <c r="U6">
        <v>1570</v>
      </c>
      <c r="V6">
        <v>1</v>
      </c>
      <c r="Z6" t="s">
        <v>59</v>
      </c>
      <c r="AC6" t="s">
        <v>61</v>
      </c>
      <c r="AJ6">
        <f>INDEX(layout!$B$3:$U$1234,MATCH($T6,layout!$A$3:$A$1234,0),MATCH(YEAR($D6),layout!$B$1:$U$1,0))</f>
        <v>2359</v>
      </c>
      <c r="AK6">
        <f>INDEX('magnet data'!$A$2:$E$1304,MATCH($AJ6,'magnet data'!$A$2:$A$1304,0),2)</f>
        <v>2</v>
      </c>
      <c r="AL6" t="str">
        <f>INDEX('magnet data'!$A$2:$E$1304,MATCH($AJ6,'magnet data'!$A$2:$A$1304,0),3)</f>
        <v>01E</v>
      </c>
      <c r="AM6" t="str">
        <f>INDEX('magnet data'!$A$2:$E$1304,MATCH($AJ6,'magnet data'!$A$2:$A$1304,0),4)</f>
        <v>02C9</v>
      </c>
      <c r="AN6">
        <f>INDEX('magnet data'!$A$2:$E$1304,MATCH($AJ6,'magnet data'!$A$2:$A$1304,0),5)</f>
        <v>12284</v>
      </c>
      <c r="AO6" t="str">
        <f t="shared" si="0"/>
        <v>-</v>
      </c>
      <c r="AQ6" t="s">
        <v>64</v>
      </c>
    </row>
    <row r="7" spans="1:46">
      <c r="A7" t="s">
        <v>56</v>
      </c>
      <c r="B7" t="s">
        <v>46</v>
      </c>
      <c r="C7" t="s">
        <v>58</v>
      </c>
      <c r="D7" s="13">
        <v>39679</v>
      </c>
      <c r="E7" s="16">
        <v>0.84383101851851849</v>
      </c>
      <c r="F7" t="s">
        <v>59</v>
      </c>
      <c r="T7" t="s">
        <v>65</v>
      </c>
      <c r="U7">
        <v>1570</v>
      </c>
      <c r="V7">
        <v>2</v>
      </c>
      <c r="Z7" t="s">
        <v>59</v>
      </c>
      <c r="AC7" t="s">
        <v>61</v>
      </c>
      <c r="AJ7">
        <f>INDEX(layout!$B$3:$U$1234,MATCH($T7,layout!$A$3:$A$1234,0),MATCH(YEAR($D7),layout!$B$1:$U$1,0))</f>
        <v>1363</v>
      </c>
      <c r="AK7">
        <f>INDEX('magnet data'!$A$2:$E$1304,MATCH($AJ7,'magnet data'!$A$2:$A$1304,0),2)</f>
        <v>1</v>
      </c>
      <c r="AL7" t="str">
        <f>INDEX('magnet data'!$A$2:$E$1304,MATCH($AJ7,'magnet data'!$A$2:$A$1304,0),3)</f>
        <v>01E</v>
      </c>
      <c r="AM7" t="str">
        <f>INDEX('magnet data'!$A$2:$E$1304,MATCH($AJ7,'magnet data'!$A$2:$A$1304,0),4)</f>
        <v>02B5</v>
      </c>
      <c r="AN7">
        <f>INDEX('magnet data'!$A$2:$E$1304,MATCH($AJ7,'magnet data'!$A$2:$A$1304,0),5)</f>
        <v>10124</v>
      </c>
      <c r="AO7" t="str">
        <f t="shared" si="0"/>
        <v>-</v>
      </c>
      <c r="AQ7" t="s">
        <v>64</v>
      </c>
    </row>
    <row r="8" spans="1:46">
      <c r="A8" t="s">
        <v>56</v>
      </c>
      <c r="B8" t="s">
        <v>46</v>
      </c>
      <c r="C8" t="s">
        <v>58</v>
      </c>
      <c r="D8" s="13">
        <v>39680</v>
      </c>
      <c r="E8" s="16">
        <v>0.77888888888888896</v>
      </c>
      <c r="F8" t="s">
        <v>59</v>
      </c>
      <c r="T8" t="s">
        <v>63</v>
      </c>
      <c r="U8">
        <v>1690</v>
      </c>
      <c r="V8">
        <v>1</v>
      </c>
      <c r="Z8" t="s">
        <v>59</v>
      </c>
      <c r="AC8" t="s">
        <v>61</v>
      </c>
      <c r="AJ8">
        <f>INDEX(layout!$B$3:$U$1234,MATCH($T8,layout!$A$3:$A$1234,0),MATCH(YEAR($D8),layout!$B$1:$U$1,0))</f>
        <v>2359</v>
      </c>
      <c r="AK8">
        <f>INDEX('magnet data'!$A$2:$E$1304,MATCH($AJ8,'magnet data'!$A$2:$A$1304,0),2)</f>
        <v>2</v>
      </c>
      <c r="AL8" t="str">
        <f>INDEX('magnet data'!$A$2:$E$1304,MATCH($AJ8,'magnet data'!$A$2:$A$1304,0),3)</f>
        <v>01E</v>
      </c>
      <c r="AM8" t="str">
        <f>INDEX('magnet data'!$A$2:$E$1304,MATCH($AJ8,'magnet data'!$A$2:$A$1304,0),4)</f>
        <v>02C9</v>
      </c>
      <c r="AN8">
        <f>INDEX('magnet data'!$A$2:$E$1304,MATCH($AJ8,'magnet data'!$A$2:$A$1304,0),5)</f>
        <v>12284</v>
      </c>
      <c r="AO8" t="str">
        <f t="shared" si="0"/>
        <v>-</v>
      </c>
      <c r="AQ8" t="s">
        <v>66</v>
      </c>
    </row>
    <row r="9" spans="1:46">
      <c r="A9" t="s">
        <v>56</v>
      </c>
      <c r="B9" t="s">
        <v>46</v>
      </c>
      <c r="C9" t="s">
        <v>58</v>
      </c>
      <c r="D9" s="13">
        <v>39682</v>
      </c>
      <c r="E9" s="16">
        <v>0.41626157407407405</v>
      </c>
      <c r="F9" t="s">
        <v>59</v>
      </c>
      <c r="T9" t="s">
        <v>67</v>
      </c>
      <c r="U9">
        <v>7000</v>
      </c>
      <c r="V9">
        <v>1</v>
      </c>
      <c r="Z9" t="s">
        <v>59</v>
      </c>
      <c r="AC9" t="s">
        <v>61</v>
      </c>
      <c r="AD9" s="50">
        <v>0.15</v>
      </c>
      <c r="AJ9">
        <f>INDEX(layout!$B$3:$U$1234,MATCH($T9,layout!$A$3:$A$1234,0),MATCH(YEAR($D9),layout!$B$1:$U$1,0))</f>
        <v>2410</v>
      </c>
      <c r="AK9">
        <f>INDEX('magnet data'!$A$2:$E$1304,MATCH($AJ9,'magnet data'!$A$2:$A$1304,0),2)</f>
        <v>2</v>
      </c>
      <c r="AL9" t="str">
        <f>INDEX('magnet data'!$A$2:$E$1304,MATCH($AJ9,'magnet data'!$A$2:$A$1304,0),3)</f>
        <v>01B</v>
      </c>
      <c r="AM9" t="str">
        <f>INDEX('magnet data'!$A$2:$E$1304,MATCH($AJ9,'magnet data'!$A$2:$A$1304,0),4)</f>
        <v>02D</v>
      </c>
      <c r="AN9">
        <f>INDEX('magnet data'!$A$2:$E$1304,MATCH($AJ9,'magnet data'!$A$2:$A$1304,0),5)</f>
        <v>12344</v>
      </c>
      <c r="AO9" t="str">
        <f t="shared" si="0"/>
        <v>-</v>
      </c>
    </row>
    <row r="10" spans="1:46">
      <c r="A10" t="s">
        <v>56</v>
      </c>
      <c r="B10" t="s">
        <v>46</v>
      </c>
      <c r="C10" t="s">
        <v>58</v>
      </c>
      <c r="D10" s="13">
        <v>39682</v>
      </c>
      <c r="E10" s="16">
        <v>0.41626157407407405</v>
      </c>
      <c r="F10" t="s">
        <v>59</v>
      </c>
      <c r="T10" t="s">
        <v>68</v>
      </c>
      <c r="U10">
        <v>4288</v>
      </c>
      <c r="V10">
        <v>2</v>
      </c>
      <c r="Z10" t="s">
        <v>69</v>
      </c>
      <c r="AC10" t="s">
        <v>61</v>
      </c>
      <c r="AD10" s="50">
        <v>0.19</v>
      </c>
      <c r="AJ10">
        <f>INDEX(layout!$B$3:$U$1234,MATCH($T10,layout!$A$3:$A$1234,0),MATCH(YEAR($D10),layout!$B$1:$U$1,0))</f>
        <v>2378</v>
      </c>
      <c r="AK10">
        <f>INDEX('magnet data'!$A$2:$E$1304,MATCH($AJ10,'magnet data'!$A$2:$A$1304,0),2)</f>
        <v>2</v>
      </c>
      <c r="AL10" t="str">
        <f>INDEX('magnet data'!$A$2:$E$1304,MATCH($AJ10,'magnet data'!$A$2:$A$1304,0),3)</f>
        <v>01E</v>
      </c>
      <c r="AM10" t="str">
        <f>INDEX('magnet data'!$A$2:$E$1304,MATCH($AJ10,'magnet data'!$A$2:$A$1304,0),4)</f>
        <v>02C9</v>
      </c>
      <c r="AN10">
        <f>INDEX('magnet data'!$A$2:$E$1304,MATCH($AJ10,'magnet data'!$A$2:$A$1304,0),5)</f>
        <v>10628</v>
      </c>
      <c r="AO10" t="str">
        <f t="shared" si="0"/>
        <v>-</v>
      </c>
    </row>
    <row r="11" spans="1:46">
      <c r="A11" t="s">
        <v>56</v>
      </c>
      <c r="B11" t="s">
        <v>46</v>
      </c>
      <c r="C11" t="s">
        <v>58</v>
      </c>
      <c r="D11" s="13">
        <v>39682</v>
      </c>
      <c r="E11" s="16">
        <v>0.41626157407407405</v>
      </c>
      <c r="F11" t="s">
        <v>59</v>
      </c>
      <c r="T11" t="s">
        <v>70</v>
      </c>
      <c r="U11">
        <v>2488</v>
      </c>
      <c r="V11">
        <v>3</v>
      </c>
      <c r="Z11" t="s">
        <v>69</v>
      </c>
      <c r="AC11" t="s">
        <v>61</v>
      </c>
      <c r="AD11" s="50">
        <v>0.26</v>
      </c>
      <c r="AJ11">
        <f>INDEX(layout!$B$3:$U$1234,MATCH($T11,layout!$A$3:$A$1234,0),MATCH(YEAR($D11),layout!$B$1:$U$1,0))</f>
        <v>1277</v>
      </c>
      <c r="AK11">
        <f>INDEX('magnet data'!$A$2:$E$1304,MATCH($AJ11,'magnet data'!$A$2:$A$1304,0),2)</f>
        <v>1</v>
      </c>
      <c r="AL11" t="str">
        <f>INDEX('magnet data'!$A$2:$E$1304,MATCH($AJ11,'magnet data'!$A$2:$A$1304,0),3)</f>
        <v>01E</v>
      </c>
      <c r="AM11" t="str">
        <f>INDEX('magnet data'!$A$2:$E$1304,MATCH($AJ11,'magnet data'!$A$2:$A$1304,0),4)</f>
        <v>02B8</v>
      </c>
      <c r="AN11">
        <f>INDEX('magnet data'!$A$2:$E$1304,MATCH($AJ11,'magnet data'!$A$2:$A$1304,0),5)</f>
        <v>12258</v>
      </c>
      <c r="AO11" t="str">
        <f t="shared" si="0"/>
        <v>-</v>
      </c>
    </row>
    <row r="12" spans="1:46">
      <c r="A12" t="s">
        <v>56</v>
      </c>
      <c r="B12" t="s">
        <v>46</v>
      </c>
      <c r="C12" t="s">
        <v>71</v>
      </c>
      <c r="D12" s="13">
        <v>40152</v>
      </c>
      <c r="E12" s="16">
        <v>0.8128009259259259</v>
      </c>
      <c r="F12" t="s">
        <v>59</v>
      </c>
      <c r="T12" t="s">
        <v>72</v>
      </c>
      <c r="U12">
        <v>760</v>
      </c>
      <c r="V12">
        <v>1</v>
      </c>
      <c r="Z12" t="s">
        <v>59</v>
      </c>
      <c r="AC12" t="s">
        <v>61</v>
      </c>
      <c r="AJ12">
        <f>INDEX(layout!$B$3:$U$1234,MATCH($T12,layout!$A$3:$A$1234,0),MATCH(YEAR($D12),layout!$B$1:$U$1,0))</f>
        <v>2262</v>
      </c>
      <c r="AK12">
        <f>INDEX('magnet data'!$A$2:$E$1304,MATCH($AJ12,'magnet data'!$A$2:$A$1304,0),2)</f>
        <v>2</v>
      </c>
      <c r="AL12" t="str">
        <f>INDEX('magnet data'!$A$2:$E$1304,MATCH($AJ12,'magnet data'!$A$2:$A$1304,0),3)</f>
        <v>01E</v>
      </c>
      <c r="AM12" t="str">
        <f>INDEX('magnet data'!$A$2:$E$1304,MATCH($AJ12,'magnet data'!$A$2:$A$1304,0),4)</f>
        <v>02C9</v>
      </c>
      <c r="AN12">
        <f>INDEX('magnet data'!$A$2:$E$1304,MATCH($AJ12,'magnet data'!$A$2:$A$1304,0),5)</f>
        <v>11631</v>
      </c>
      <c r="AO12" t="str">
        <f t="shared" si="0"/>
        <v>-</v>
      </c>
    </row>
    <row r="13" spans="1:46">
      <c r="A13" t="s">
        <v>56</v>
      </c>
      <c r="B13" t="s">
        <v>46</v>
      </c>
      <c r="C13" t="s">
        <v>73</v>
      </c>
      <c r="D13" s="13">
        <v>40213</v>
      </c>
      <c r="E13" s="16">
        <v>0.58813657407407405</v>
      </c>
      <c r="F13" t="s">
        <v>74</v>
      </c>
      <c r="T13" t="s">
        <v>63</v>
      </c>
      <c r="U13">
        <v>549</v>
      </c>
      <c r="V13">
        <v>1</v>
      </c>
      <c r="Z13" t="s">
        <v>75</v>
      </c>
      <c r="AC13" t="s">
        <v>61</v>
      </c>
      <c r="AJ13">
        <f>INDEX(layout!$B$3:$U$1234,MATCH($T13,layout!$A$3:$A$1234,0),MATCH(YEAR($D13),layout!$B$1:$U$1,0))</f>
        <v>2359</v>
      </c>
      <c r="AK13">
        <f>INDEX('magnet data'!$A$2:$E$1304,MATCH($AJ13,'magnet data'!$A$2:$A$1304,0),2)</f>
        <v>2</v>
      </c>
      <c r="AL13" t="str">
        <f>INDEX('magnet data'!$A$2:$E$1304,MATCH($AJ13,'magnet data'!$A$2:$A$1304,0),3)</f>
        <v>01E</v>
      </c>
      <c r="AM13" t="str">
        <f>INDEX('magnet data'!$A$2:$E$1304,MATCH($AJ13,'magnet data'!$A$2:$A$1304,0),4)</f>
        <v>02C9</v>
      </c>
      <c r="AN13">
        <f>INDEX('magnet data'!$A$2:$E$1304,MATCH($AJ13,'magnet data'!$A$2:$A$1304,0),5)</f>
        <v>12284</v>
      </c>
      <c r="AO13" t="str">
        <f t="shared" si="0"/>
        <v>-</v>
      </c>
      <c r="AQ13" t="s">
        <v>76</v>
      </c>
    </row>
    <row r="14" spans="1:46">
      <c r="A14" t="s">
        <v>56</v>
      </c>
      <c r="B14" t="s">
        <v>46</v>
      </c>
      <c r="C14" t="s">
        <v>73</v>
      </c>
      <c r="D14" s="13">
        <v>40222</v>
      </c>
      <c r="E14" s="16">
        <v>0.5728240740740741</v>
      </c>
      <c r="F14" t="s">
        <v>74</v>
      </c>
      <c r="T14" t="s">
        <v>77</v>
      </c>
      <c r="U14">
        <v>5412</v>
      </c>
      <c r="V14">
        <v>1</v>
      </c>
      <c r="Z14" t="s">
        <v>75</v>
      </c>
      <c r="AC14" t="s">
        <v>61</v>
      </c>
      <c r="AD14" s="50">
        <v>25</v>
      </c>
      <c r="AJ14">
        <f>INDEX(layout!$B$3:$U$1234,MATCH($T14,layout!$A$3:$A$1234,0),MATCH(YEAR($D14),layout!$B$1:$U$1,0))</f>
        <v>1281</v>
      </c>
      <c r="AK14">
        <f>INDEX('magnet data'!$A$2:$E$1304,MATCH($AJ14,'magnet data'!$A$2:$A$1304,0),2)</f>
        <v>1</v>
      </c>
      <c r="AL14" t="str">
        <f>INDEX('magnet data'!$A$2:$E$1304,MATCH($AJ14,'magnet data'!$A$2:$A$1304,0),3)</f>
        <v>01E</v>
      </c>
      <c r="AM14" t="str">
        <f>INDEX('magnet data'!$A$2:$E$1304,MATCH($AJ14,'magnet data'!$A$2:$A$1304,0),4)</f>
        <v>02B8</v>
      </c>
      <c r="AN14">
        <f>INDEX('magnet data'!$A$2:$E$1304,MATCH($AJ14,'magnet data'!$A$2:$A$1304,0),5)</f>
        <v>11369</v>
      </c>
      <c r="AO14" t="str">
        <f t="shared" si="0"/>
        <v>-</v>
      </c>
      <c r="AQ14" t="s">
        <v>78</v>
      </c>
    </row>
    <row r="15" spans="1:46">
      <c r="A15" t="s">
        <v>56</v>
      </c>
      <c r="B15" t="s">
        <v>46</v>
      </c>
      <c r="C15" t="s">
        <v>73</v>
      </c>
      <c r="D15" s="13">
        <v>40222</v>
      </c>
      <c r="E15" s="16">
        <v>0.5728240740740741</v>
      </c>
      <c r="F15" t="s">
        <v>74</v>
      </c>
      <c r="T15" t="s">
        <v>79</v>
      </c>
      <c r="U15">
        <v>5412</v>
      </c>
      <c r="V15">
        <v>2</v>
      </c>
      <c r="Z15" t="s">
        <v>75</v>
      </c>
      <c r="AC15" t="s">
        <v>61</v>
      </c>
      <c r="AD15" s="50">
        <v>20</v>
      </c>
      <c r="AJ15">
        <f>INDEX(layout!$B$3:$U$1234,MATCH($T15,layout!$A$3:$A$1234,0),MATCH(YEAR($D15),layout!$B$1:$U$1,0))</f>
        <v>2396</v>
      </c>
      <c r="AK15">
        <f>INDEX('magnet data'!$A$2:$E$1304,MATCH($AJ15,'magnet data'!$A$2:$A$1304,0),2)</f>
        <v>2</v>
      </c>
      <c r="AL15" t="str">
        <f>INDEX('magnet data'!$A$2:$E$1304,MATCH($AJ15,'magnet data'!$A$2:$A$1304,0),3)</f>
        <v>01E</v>
      </c>
      <c r="AM15" t="str">
        <f>INDEX('magnet data'!$A$2:$E$1304,MATCH($AJ15,'magnet data'!$A$2:$A$1304,0),4)</f>
        <v>02C9</v>
      </c>
      <c r="AN15">
        <f>INDEX('magnet data'!$A$2:$E$1304,MATCH($AJ15,'magnet data'!$A$2:$A$1304,0),5)</f>
        <v>11723</v>
      </c>
      <c r="AO15" t="str">
        <f t="shared" si="0"/>
        <v>-</v>
      </c>
    </row>
    <row r="16" spans="1:46">
      <c r="A16" t="s">
        <v>56</v>
      </c>
      <c r="B16" t="s">
        <v>46</v>
      </c>
      <c r="C16" t="s">
        <v>73</v>
      </c>
      <c r="D16" s="13">
        <v>40222</v>
      </c>
      <c r="E16" s="16">
        <v>0.5728240740740741</v>
      </c>
      <c r="F16" t="s">
        <v>74</v>
      </c>
      <c r="T16" t="s">
        <v>80</v>
      </c>
      <c r="U16">
        <v>5412</v>
      </c>
      <c r="V16">
        <v>3</v>
      </c>
      <c r="Z16" t="s">
        <v>75</v>
      </c>
      <c r="AC16" t="s">
        <v>61</v>
      </c>
      <c r="AD16" s="50">
        <v>14.29</v>
      </c>
      <c r="AJ16">
        <f>INDEX(layout!$B$3:$U$1234,MATCH($T16,layout!$A$3:$A$1234,0),MATCH(YEAR($D16),layout!$B$1:$U$1,0))</f>
        <v>1362</v>
      </c>
      <c r="AK16">
        <f>INDEX('magnet data'!$A$2:$E$1304,MATCH($AJ16,'magnet data'!$A$2:$A$1304,0),2)</f>
        <v>1</v>
      </c>
      <c r="AL16" t="str">
        <f>INDEX('magnet data'!$A$2:$E$1304,MATCH($AJ16,'magnet data'!$A$2:$A$1304,0),3)</f>
        <v>01E</v>
      </c>
      <c r="AM16" t="str">
        <f>INDEX('magnet data'!$A$2:$E$1304,MATCH($AJ16,'magnet data'!$A$2:$A$1304,0),4)</f>
        <v>02B8</v>
      </c>
      <c r="AN16">
        <f>INDEX('magnet data'!$A$2:$E$1304,MATCH($AJ16,'magnet data'!$A$2:$A$1304,0),5)</f>
        <v>12057</v>
      </c>
      <c r="AO16" t="str">
        <f t="shared" si="0"/>
        <v>-</v>
      </c>
    </row>
    <row r="17" spans="1:43">
      <c r="A17" t="s">
        <v>56</v>
      </c>
      <c r="B17" t="s">
        <v>46</v>
      </c>
      <c r="C17" t="s">
        <v>73</v>
      </c>
      <c r="D17" s="13">
        <v>40222</v>
      </c>
      <c r="E17" s="16">
        <v>0.5728240740740741</v>
      </c>
      <c r="F17" t="s">
        <v>74</v>
      </c>
      <c r="T17" t="s">
        <v>81</v>
      </c>
      <c r="U17">
        <v>5412</v>
      </c>
      <c r="V17">
        <v>4</v>
      </c>
      <c r="Z17" t="s">
        <v>75</v>
      </c>
      <c r="AC17" t="s">
        <v>61</v>
      </c>
      <c r="AD17" s="50">
        <v>20</v>
      </c>
      <c r="AJ17">
        <f>INDEX(layout!$B$3:$U$1234,MATCH($T17,layout!$A$3:$A$1234,0),MATCH(YEAR($D17),layout!$B$1:$U$1,0))</f>
        <v>2304</v>
      </c>
      <c r="AK17">
        <f>INDEX('magnet data'!$A$2:$E$1304,MATCH($AJ17,'magnet data'!$A$2:$A$1304,0),2)</f>
        <v>2</v>
      </c>
      <c r="AL17" t="str">
        <f>INDEX('magnet data'!$A$2:$E$1304,MATCH($AJ17,'magnet data'!$A$2:$A$1304,0),3)</f>
        <v>01B</v>
      </c>
      <c r="AM17" t="str">
        <f>INDEX('magnet data'!$A$2:$E$1304,MATCH($AJ17,'magnet data'!$A$2:$A$1304,0),4)</f>
        <v>02D</v>
      </c>
      <c r="AN17">
        <f>INDEX('magnet data'!$A$2:$E$1304,MATCH($AJ17,'magnet data'!$A$2:$A$1304,0),5)</f>
        <v>10294</v>
      </c>
      <c r="AO17" t="str">
        <f t="shared" si="0"/>
        <v>-</v>
      </c>
    </row>
    <row r="18" spans="1:43">
      <c r="A18" t="s">
        <v>56</v>
      </c>
      <c r="B18" t="s">
        <v>46</v>
      </c>
      <c r="C18" t="s">
        <v>73</v>
      </c>
      <c r="D18" s="13">
        <v>40222</v>
      </c>
      <c r="E18" s="16">
        <v>0.5728240740740741</v>
      </c>
      <c r="F18" t="s">
        <v>74</v>
      </c>
      <c r="T18" t="s">
        <v>65</v>
      </c>
      <c r="U18">
        <v>5412</v>
      </c>
      <c r="V18">
        <v>5</v>
      </c>
      <c r="Z18" t="s">
        <v>75</v>
      </c>
      <c r="AC18" t="s">
        <v>61</v>
      </c>
      <c r="AD18" s="50">
        <v>14.29</v>
      </c>
      <c r="AJ18">
        <f>INDEX(layout!$B$3:$U$1234,MATCH($T18,layout!$A$3:$A$1234,0),MATCH(YEAR($D18),layout!$B$1:$U$1,0))</f>
        <v>1363</v>
      </c>
      <c r="AK18">
        <f>INDEX('magnet data'!$A$2:$E$1304,MATCH($AJ18,'magnet data'!$A$2:$A$1304,0),2)</f>
        <v>1</v>
      </c>
      <c r="AL18" t="str">
        <f>INDEX('magnet data'!$A$2:$E$1304,MATCH($AJ18,'magnet data'!$A$2:$A$1304,0),3)</f>
        <v>01E</v>
      </c>
      <c r="AM18" t="str">
        <f>INDEX('magnet data'!$A$2:$E$1304,MATCH($AJ18,'magnet data'!$A$2:$A$1304,0),4)</f>
        <v>02B5</v>
      </c>
      <c r="AN18">
        <f>INDEX('magnet data'!$A$2:$E$1304,MATCH($AJ18,'magnet data'!$A$2:$A$1304,0),5)</f>
        <v>10124</v>
      </c>
      <c r="AO18" t="str">
        <f t="shared" si="0"/>
        <v>-</v>
      </c>
    </row>
    <row r="19" spans="1:43">
      <c r="A19" t="s">
        <v>56</v>
      </c>
      <c r="B19" t="s">
        <v>46</v>
      </c>
      <c r="C19" t="s">
        <v>73</v>
      </c>
      <c r="D19" s="13">
        <v>40222</v>
      </c>
      <c r="E19" s="16">
        <v>0.5728240740740741</v>
      </c>
      <c r="F19" t="s">
        <v>74</v>
      </c>
      <c r="T19" t="s">
        <v>82</v>
      </c>
      <c r="U19">
        <v>5412</v>
      </c>
      <c r="V19">
        <v>6</v>
      </c>
      <c r="Z19" t="s">
        <v>75</v>
      </c>
      <c r="AC19" t="s">
        <v>61</v>
      </c>
      <c r="AD19" s="50">
        <v>16.670000000000002</v>
      </c>
      <c r="AJ19">
        <f>INDEX(layout!$B$3:$U$1234,MATCH($T19,layout!$A$3:$A$1234,0),MATCH(YEAR($D19),layout!$B$1:$U$1,0))</f>
        <v>2362</v>
      </c>
      <c r="AK19">
        <f>INDEX('magnet data'!$A$2:$E$1304,MATCH($AJ19,'magnet data'!$A$2:$A$1304,0),2)</f>
        <v>2</v>
      </c>
      <c r="AL19" t="str">
        <f>INDEX('magnet data'!$A$2:$E$1304,MATCH($AJ19,'magnet data'!$A$2:$A$1304,0),3)</f>
        <v>01E</v>
      </c>
      <c r="AM19" t="str">
        <f>INDEX('magnet data'!$A$2:$E$1304,MATCH($AJ19,'magnet data'!$A$2:$A$1304,0),4)</f>
        <v>02C9</v>
      </c>
      <c r="AN19">
        <f>INDEX('magnet data'!$A$2:$E$1304,MATCH($AJ19,'magnet data'!$A$2:$A$1304,0),5)</f>
        <v>11807</v>
      </c>
      <c r="AO19" t="str">
        <f t="shared" si="0"/>
        <v>-</v>
      </c>
    </row>
    <row r="20" spans="1:43">
      <c r="A20" t="s">
        <v>56</v>
      </c>
      <c r="B20" t="s">
        <v>46</v>
      </c>
      <c r="C20" t="s">
        <v>73</v>
      </c>
      <c r="D20" s="13">
        <v>40222</v>
      </c>
      <c r="E20" s="16">
        <v>0.5728240740740741</v>
      </c>
      <c r="F20" t="s">
        <v>74</v>
      </c>
      <c r="T20" t="s">
        <v>63</v>
      </c>
      <c r="U20">
        <v>5412</v>
      </c>
      <c r="V20">
        <v>7</v>
      </c>
      <c r="Z20" t="s">
        <v>75</v>
      </c>
      <c r="AC20" t="s">
        <v>61</v>
      </c>
      <c r="AD20" s="50">
        <v>14.29</v>
      </c>
      <c r="AJ20">
        <f>INDEX(layout!$B$3:$U$1234,MATCH($T20,layout!$A$3:$A$1234,0),MATCH(YEAR($D20),layout!$B$1:$U$1,0))</f>
        <v>2359</v>
      </c>
      <c r="AK20">
        <f>INDEX('magnet data'!$A$2:$E$1304,MATCH($AJ20,'magnet data'!$A$2:$A$1304,0),2)</f>
        <v>2</v>
      </c>
      <c r="AL20" t="str">
        <f>INDEX('magnet data'!$A$2:$E$1304,MATCH($AJ20,'magnet data'!$A$2:$A$1304,0),3)</f>
        <v>01E</v>
      </c>
      <c r="AM20" t="str">
        <f>INDEX('magnet data'!$A$2:$E$1304,MATCH($AJ20,'magnet data'!$A$2:$A$1304,0),4)</f>
        <v>02C9</v>
      </c>
      <c r="AN20">
        <f>INDEX('magnet data'!$A$2:$E$1304,MATCH($AJ20,'magnet data'!$A$2:$A$1304,0),5)</f>
        <v>12284</v>
      </c>
      <c r="AO20" t="str">
        <f t="shared" si="0"/>
        <v>-</v>
      </c>
    </row>
    <row r="21" spans="1:43">
      <c r="A21" t="s">
        <v>56</v>
      </c>
      <c r="B21" t="s">
        <v>46</v>
      </c>
      <c r="C21" t="s">
        <v>73</v>
      </c>
      <c r="D21" s="13">
        <v>40222</v>
      </c>
      <c r="E21" s="16">
        <v>0.5728240740740741</v>
      </c>
      <c r="F21" t="s">
        <v>74</v>
      </c>
      <c r="T21" t="s">
        <v>83</v>
      </c>
      <c r="U21">
        <v>5412</v>
      </c>
      <c r="V21">
        <v>8</v>
      </c>
      <c r="Z21" t="s">
        <v>75</v>
      </c>
      <c r="AC21" t="s">
        <v>61</v>
      </c>
      <c r="AD21" s="50">
        <v>20</v>
      </c>
      <c r="AJ21">
        <f>INDEX(layout!$B$3:$U$1234,MATCH($T21,layout!$A$3:$A$1234,0),MATCH(YEAR($D21),layout!$B$1:$U$1,0))</f>
        <v>2363</v>
      </c>
      <c r="AK21">
        <f>INDEX('magnet data'!$A$2:$E$1304,MATCH($AJ21,'magnet data'!$A$2:$A$1304,0),2)</f>
        <v>2</v>
      </c>
      <c r="AL21" t="str">
        <f>INDEX('magnet data'!$A$2:$E$1304,MATCH($AJ21,'magnet data'!$A$2:$A$1304,0),3)</f>
        <v>01E</v>
      </c>
      <c r="AM21" t="str">
        <f>INDEX('magnet data'!$A$2:$E$1304,MATCH($AJ21,'magnet data'!$A$2:$A$1304,0),4)</f>
        <v>02C9</v>
      </c>
      <c r="AN21">
        <f>INDEX('magnet data'!$A$2:$E$1304,MATCH($AJ21,'magnet data'!$A$2:$A$1304,0),5)</f>
        <v>12031</v>
      </c>
      <c r="AO21" t="str">
        <f t="shared" si="0"/>
        <v>-</v>
      </c>
    </row>
    <row r="22" spans="1:43">
      <c r="A22" t="s">
        <v>56</v>
      </c>
      <c r="B22" t="s">
        <v>46</v>
      </c>
      <c r="C22" t="s">
        <v>73</v>
      </c>
      <c r="D22" s="13">
        <v>40222</v>
      </c>
      <c r="E22" s="16">
        <v>0.5728240740740741</v>
      </c>
      <c r="F22" t="s">
        <v>74</v>
      </c>
      <c r="T22" t="s">
        <v>68</v>
      </c>
      <c r="U22">
        <v>5412</v>
      </c>
      <c r="V22">
        <v>9</v>
      </c>
      <c r="Z22" t="s">
        <v>75</v>
      </c>
      <c r="AC22" t="s">
        <v>61</v>
      </c>
      <c r="AD22" s="50">
        <v>10</v>
      </c>
      <c r="AJ22">
        <f>INDEX(layout!$B$3:$U$1234,MATCH($T22,layout!$A$3:$A$1234,0),MATCH(YEAR($D22),layout!$B$1:$U$1,0))</f>
        <v>2378</v>
      </c>
      <c r="AK22">
        <f>INDEX('magnet data'!$A$2:$E$1304,MATCH($AJ22,'magnet data'!$A$2:$A$1304,0),2)</f>
        <v>2</v>
      </c>
      <c r="AL22" t="str">
        <f>INDEX('magnet data'!$A$2:$E$1304,MATCH($AJ22,'magnet data'!$A$2:$A$1304,0),3)</f>
        <v>01E</v>
      </c>
      <c r="AM22" t="str">
        <f>INDEX('magnet data'!$A$2:$E$1304,MATCH($AJ22,'magnet data'!$A$2:$A$1304,0),4)</f>
        <v>02C9</v>
      </c>
      <c r="AN22">
        <f>INDEX('magnet data'!$A$2:$E$1304,MATCH($AJ22,'magnet data'!$A$2:$A$1304,0),5)</f>
        <v>10628</v>
      </c>
      <c r="AO22" t="str">
        <f t="shared" si="0"/>
        <v>-</v>
      </c>
    </row>
    <row r="23" spans="1:43">
      <c r="A23" t="s">
        <v>56</v>
      </c>
      <c r="B23" t="s">
        <v>46</v>
      </c>
      <c r="C23" t="s">
        <v>73</v>
      </c>
      <c r="D23" s="13">
        <v>40222</v>
      </c>
      <c r="E23" s="16">
        <v>0.5728240740740741</v>
      </c>
      <c r="F23" t="s">
        <v>74</v>
      </c>
      <c r="T23" t="s">
        <v>84</v>
      </c>
      <c r="U23">
        <v>5412</v>
      </c>
      <c r="V23">
        <v>10</v>
      </c>
      <c r="Z23" t="s">
        <v>75</v>
      </c>
      <c r="AC23" t="s">
        <v>61</v>
      </c>
      <c r="AD23" s="50">
        <v>9.09</v>
      </c>
      <c r="AJ23">
        <f>INDEX(layout!$B$3:$U$1234,MATCH($T23,layout!$A$3:$A$1234,0),MATCH(YEAR($D23),layout!$B$1:$U$1,0))</f>
        <v>2325</v>
      </c>
      <c r="AK23">
        <f>INDEX('magnet data'!$A$2:$E$1304,MATCH($AJ23,'magnet data'!$A$2:$A$1304,0),2)</f>
        <v>2</v>
      </c>
      <c r="AL23" t="str">
        <f>INDEX('magnet data'!$A$2:$E$1304,MATCH($AJ23,'magnet data'!$A$2:$A$1304,0),3)</f>
        <v>01E</v>
      </c>
      <c r="AM23" t="str">
        <f>INDEX('magnet data'!$A$2:$E$1304,MATCH($AJ23,'magnet data'!$A$2:$A$1304,0),4)</f>
        <v>02C9</v>
      </c>
      <c r="AN23">
        <f>INDEX('magnet data'!$A$2:$E$1304,MATCH($AJ23,'magnet data'!$A$2:$A$1304,0),5)</f>
        <v>11581</v>
      </c>
      <c r="AO23" t="str">
        <f t="shared" si="0"/>
        <v>-</v>
      </c>
    </row>
    <row r="24" spans="1:43">
      <c r="A24" t="s">
        <v>56</v>
      </c>
      <c r="B24" t="s">
        <v>46</v>
      </c>
      <c r="C24" t="s">
        <v>85</v>
      </c>
      <c r="D24" s="13">
        <v>41984</v>
      </c>
      <c r="E24" s="16">
        <v>0.90641203703703699</v>
      </c>
      <c r="F24" t="s">
        <v>59</v>
      </c>
      <c r="T24" t="s">
        <v>86</v>
      </c>
      <c r="U24">
        <v>2000</v>
      </c>
      <c r="V24">
        <v>1</v>
      </c>
      <c r="Z24" t="s">
        <v>59</v>
      </c>
      <c r="AC24" t="s">
        <v>61</v>
      </c>
      <c r="AD24" s="50">
        <v>6.3</v>
      </c>
      <c r="AG24" s="39">
        <v>10</v>
      </c>
      <c r="AJ24">
        <f>INDEX(layout!$B$3:$U$1234,MATCH($T24,layout!$A$3:$A$1234,0),MATCH(YEAR($D24),layout!$B$1:$U$1,0))</f>
        <v>1351</v>
      </c>
      <c r="AK24">
        <f>INDEX('magnet data'!$A$2:$E$1304,MATCH($AJ24,'magnet data'!$A$2:$A$1304,0),2)</f>
        <v>1</v>
      </c>
      <c r="AL24" t="str">
        <f>INDEX('magnet data'!$A$2:$E$1304,MATCH($AJ24,'magnet data'!$A$2:$A$1304,0),3)</f>
        <v>01E</v>
      </c>
      <c r="AM24" t="str">
        <f>INDEX('magnet data'!$A$2:$E$1304,MATCH($AJ24,'magnet data'!$A$2:$A$1304,0),4)</f>
        <v>02B8</v>
      </c>
      <c r="AN24">
        <f>INDEX('magnet data'!$A$2:$E$1304,MATCH($AJ24,'magnet data'!$A$2:$A$1304,0),5)</f>
        <v>11573</v>
      </c>
      <c r="AO24" t="str">
        <f t="shared" si="0"/>
        <v>-</v>
      </c>
    </row>
    <row r="25" spans="1:43">
      <c r="A25" t="s">
        <v>56</v>
      </c>
      <c r="B25" t="s">
        <v>46</v>
      </c>
      <c r="C25" t="s">
        <v>85</v>
      </c>
      <c r="D25" s="13">
        <v>41985</v>
      </c>
      <c r="E25" s="16">
        <v>0.53199074074074071</v>
      </c>
      <c r="F25" t="s">
        <v>59</v>
      </c>
      <c r="T25" t="s">
        <v>87</v>
      </c>
      <c r="U25">
        <v>760</v>
      </c>
      <c r="V25">
        <v>1</v>
      </c>
      <c r="Z25" t="s">
        <v>59</v>
      </c>
      <c r="AC25" t="s">
        <v>61</v>
      </c>
      <c r="AD25" s="50">
        <v>5.5</v>
      </c>
      <c r="AJ25">
        <f>INDEX(layout!$B$3:$U$1234,MATCH($T25,layout!$A$3:$A$1234,0),MATCH(YEAR($D25),layout!$B$1:$U$1,0))</f>
        <v>1367</v>
      </c>
      <c r="AK25">
        <f>INDEX('magnet data'!$A$2:$E$1304,MATCH($AJ25,'magnet data'!$A$2:$A$1304,0),2)</f>
        <v>1</v>
      </c>
      <c r="AL25" t="str">
        <f>INDEX('magnet data'!$A$2:$E$1304,MATCH($AJ25,'magnet data'!$A$2:$A$1304,0),3)</f>
        <v>01E</v>
      </c>
      <c r="AM25" t="str">
        <f>INDEX('magnet data'!$A$2:$E$1304,MATCH($AJ25,'magnet data'!$A$2:$A$1304,0),4)</f>
        <v>02B5</v>
      </c>
      <c r="AN25">
        <f>INDEX('magnet data'!$A$2:$E$1304,MATCH($AJ25,'magnet data'!$A$2:$A$1304,0),5)</f>
        <v>11785</v>
      </c>
      <c r="AO25" t="str">
        <f t="shared" si="0"/>
        <v>-</v>
      </c>
    </row>
    <row r="26" spans="1:43">
      <c r="A26" t="s">
        <v>56</v>
      </c>
      <c r="B26" t="s">
        <v>46</v>
      </c>
      <c r="C26" t="s">
        <v>85</v>
      </c>
      <c r="D26" s="13">
        <v>41986</v>
      </c>
      <c r="E26" s="16">
        <v>0.68831018518518527</v>
      </c>
      <c r="F26" t="s">
        <v>88</v>
      </c>
      <c r="T26" t="s">
        <v>89</v>
      </c>
      <c r="U26">
        <v>9380</v>
      </c>
      <c r="V26">
        <v>1</v>
      </c>
      <c r="Z26" t="s">
        <v>90</v>
      </c>
      <c r="AA26" t="s">
        <v>91</v>
      </c>
      <c r="AB26">
        <v>1</v>
      </c>
      <c r="AC26" t="s">
        <v>61</v>
      </c>
      <c r="AD26" s="50">
        <v>3.3</v>
      </c>
      <c r="AG26" s="39">
        <v>9</v>
      </c>
      <c r="AJ26">
        <f>INDEX(layout!$B$3:$U$1234,MATCH($T26,layout!$A$3:$A$1234,0),MATCH(YEAR($D26),layout!$B$1:$U$1,0))</f>
        <v>3380</v>
      </c>
      <c r="AK26">
        <f>INDEX('magnet data'!$A$2:$E$1304,MATCH($AJ26,'magnet data'!$A$2:$A$1304,0),2)</f>
        <v>3</v>
      </c>
      <c r="AL26" t="str">
        <f>INDEX('magnet data'!$A$2:$E$1304,MATCH($AJ26,'magnet data'!$A$2:$A$1304,0),3)</f>
        <v>01E</v>
      </c>
      <c r="AM26" t="str">
        <f>INDEX('magnet data'!$A$2:$E$1304,MATCH($AJ26,'magnet data'!$A$2:$A$1304,0),4)</f>
        <v>02D</v>
      </c>
      <c r="AN26">
        <f>INDEX('magnet data'!$A$2:$E$1304,MATCH($AJ26,'magnet data'!$A$2:$A$1304,0),5)</f>
        <v>11477</v>
      </c>
      <c r="AO26">
        <f t="shared" si="0"/>
        <v>-2097</v>
      </c>
    </row>
    <row r="27" spans="1:43">
      <c r="A27" t="s">
        <v>56</v>
      </c>
      <c r="B27" t="s">
        <v>46</v>
      </c>
      <c r="C27" t="s">
        <v>85</v>
      </c>
      <c r="D27" s="13">
        <v>41986</v>
      </c>
      <c r="E27" s="16">
        <v>0.68831018518518527</v>
      </c>
      <c r="F27" t="s">
        <v>88</v>
      </c>
      <c r="T27" t="s">
        <v>92</v>
      </c>
      <c r="U27">
        <v>6122</v>
      </c>
      <c r="V27">
        <v>2</v>
      </c>
      <c r="Z27" t="s">
        <v>69</v>
      </c>
      <c r="AC27" t="s">
        <v>61</v>
      </c>
      <c r="AD27" s="50">
        <v>4.9000000000000004</v>
      </c>
      <c r="AE27" s="22">
        <v>0.19</v>
      </c>
      <c r="AG27" s="39">
        <v>11</v>
      </c>
      <c r="AJ27">
        <f>INDEX(layout!$B$3:$U$1234,MATCH($T27,layout!$A$3:$A$1234,0),MATCH(YEAR($D27),layout!$B$1:$U$1,0))</f>
        <v>2402</v>
      </c>
      <c r="AK27">
        <f>INDEX('magnet data'!$A$2:$E$1304,MATCH($AJ27,'magnet data'!$A$2:$A$1304,0),2)</f>
        <v>2</v>
      </c>
      <c r="AL27" t="str">
        <f>INDEX('magnet data'!$A$2:$E$1304,MATCH($AJ27,'magnet data'!$A$2:$A$1304,0),3)</f>
        <v>01E</v>
      </c>
      <c r="AM27" t="str">
        <f>INDEX('magnet data'!$A$2:$E$1304,MATCH($AJ27,'magnet data'!$A$2:$A$1304,0),4)</f>
        <v>02C9</v>
      </c>
      <c r="AN27">
        <f>INDEX('magnet data'!$A$2:$E$1304,MATCH($AJ27,'magnet data'!$A$2:$A$1304,0),5)</f>
        <v>12229</v>
      </c>
      <c r="AO27" t="str">
        <f t="shared" si="0"/>
        <v>-</v>
      </c>
    </row>
    <row r="28" spans="1:43">
      <c r="A28" t="s">
        <v>56</v>
      </c>
      <c r="B28" t="s">
        <v>46</v>
      </c>
      <c r="C28" t="s">
        <v>85</v>
      </c>
      <c r="D28" s="13">
        <v>41986</v>
      </c>
      <c r="E28" s="16">
        <v>0.68831018518518527</v>
      </c>
      <c r="F28" t="s">
        <v>88</v>
      </c>
      <c r="T28" t="s">
        <v>93</v>
      </c>
      <c r="U28">
        <v>3860</v>
      </c>
      <c r="V28">
        <v>3</v>
      </c>
      <c r="Z28" t="s">
        <v>69</v>
      </c>
      <c r="AC28" t="s">
        <v>61</v>
      </c>
      <c r="AD28" s="50">
        <v>0.13</v>
      </c>
      <c r="AE28" s="22">
        <v>0.1</v>
      </c>
      <c r="AG28" s="39">
        <v>3</v>
      </c>
      <c r="AJ28">
        <f>INDEX(layout!$B$3:$U$1234,MATCH($T28,layout!$A$3:$A$1234,0),MATCH(YEAR($D28),layout!$B$1:$U$1,0))</f>
        <v>2424</v>
      </c>
      <c r="AK28">
        <f>INDEX('magnet data'!$A$2:$E$1304,MATCH($AJ28,'magnet data'!$A$2:$A$1304,0),2)</f>
        <v>2</v>
      </c>
      <c r="AL28" t="str">
        <f>INDEX('magnet data'!$A$2:$E$1304,MATCH($AJ28,'magnet data'!$A$2:$A$1304,0),3)</f>
        <v>01B</v>
      </c>
      <c r="AM28" t="str">
        <f>INDEX('magnet data'!$A$2:$E$1304,MATCH($AJ28,'magnet data'!$A$2:$A$1304,0),4)</f>
        <v>02B5</v>
      </c>
      <c r="AN28">
        <f>INDEX('magnet data'!$A$2:$E$1304,MATCH($AJ28,'magnet data'!$A$2:$A$1304,0),5)</f>
        <v>11342</v>
      </c>
      <c r="AO28" t="str">
        <f t="shared" si="0"/>
        <v>-</v>
      </c>
    </row>
    <row r="29" spans="1:43">
      <c r="A29" t="s">
        <v>56</v>
      </c>
      <c r="B29" t="s">
        <v>46</v>
      </c>
      <c r="C29" t="s">
        <v>85</v>
      </c>
      <c r="D29" s="13">
        <v>41986</v>
      </c>
      <c r="E29" s="16">
        <v>0.68831018518518527</v>
      </c>
      <c r="F29" t="s">
        <v>88</v>
      </c>
      <c r="T29" t="s">
        <v>94</v>
      </c>
      <c r="U29">
        <v>1927</v>
      </c>
      <c r="V29">
        <v>4</v>
      </c>
      <c r="Z29" t="s">
        <v>69</v>
      </c>
      <c r="AC29" t="s">
        <v>61</v>
      </c>
      <c r="AD29" s="50">
        <v>0.08</v>
      </c>
      <c r="AE29" s="22">
        <v>0.1</v>
      </c>
      <c r="AG29" s="39">
        <v>7</v>
      </c>
      <c r="AJ29">
        <f>INDEX(layout!$B$3:$U$1234,MATCH($T29,layout!$A$3:$A$1234,0),MATCH(YEAR($D29),layout!$B$1:$U$1,0))</f>
        <v>1376</v>
      </c>
      <c r="AK29">
        <f>INDEX('magnet data'!$A$2:$E$1304,MATCH($AJ29,'magnet data'!$A$2:$A$1304,0),2)</f>
        <v>1</v>
      </c>
      <c r="AL29" t="str">
        <f>INDEX('magnet data'!$A$2:$E$1304,MATCH($AJ29,'magnet data'!$A$2:$A$1304,0),3)</f>
        <v>01E</v>
      </c>
      <c r="AM29" t="str">
        <f>INDEX('magnet data'!$A$2:$E$1304,MATCH($AJ29,'magnet data'!$A$2:$A$1304,0),4)</f>
        <v>02B5</v>
      </c>
      <c r="AN29">
        <f>INDEX('magnet data'!$A$2:$E$1304,MATCH($AJ29,'magnet data'!$A$2:$A$1304,0),5)</f>
        <v>11754</v>
      </c>
      <c r="AO29" t="str">
        <f t="shared" si="0"/>
        <v>-</v>
      </c>
    </row>
    <row r="30" spans="1:43">
      <c r="A30" t="s">
        <v>56</v>
      </c>
      <c r="B30" t="s">
        <v>46</v>
      </c>
      <c r="C30" t="s">
        <v>85</v>
      </c>
      <c r="D30" s="13">
        <v>41987</v>
      </c>
      <c r="E30" s="16">
        <v>0.31497685185185187</v>
      </c>
      <c r="F30" t="s">
        <v>88</v>
      </c>
      <c r="T30" t="s">
        <v>95</v>
      </c>
      <c r="U30">
        <v>10157</v>
      </c>
      <c r="V30">
        <v>1</v>
      </c>
      <c r="Z30" t="s">
        <v>90</v>
      </c>
      <c r="AA30" t="s">
        <v>96</v>
      </c>
      <c r="AB30">
        <v>2</v>
      </c>
      <c r="AC30" t="s">
        <v>61</v>
      </c>
      <c r="AD30" s="50">
        <v>4.3666666666666663</v>
      </c>
      <c r="AG30" s="39">
        <v>24</v>
      </c>
      <c r="AJ30">
        <f>INDEX(layout!$B$3:$U$1234,MATCH($T30,layout!$A$3:$A$1234,0),MATCH(YEAR($D30),layout!$B$1:$U$1,0))</f>
        <v>2332</v>
      </c>
      <c r="AK30">
        <f>INDEX('magnet data'!$A$2:$E$1304,MATCH($AJ30,'magnet data'!$A$2:$A$1304,0),2)</f>
        <v>2</v>
      </c>
      <c r="AL30" t="str">
        <f>INDEX('magnet data'!$A$2:$E$1304,MATCH($AJ30,'magnet data'!$A$2:$A$1304,0),3)</f>
        <v>01E</v>
      </c>
      <c r="AM30" t="str">
        <f>INDEX('magnet data'!$A$2:$E$1304,MATCH($AJ30,'magnet data'!$A$2:$A$1304,0),4)</f>
        <v>02C9</v>
      </c>
      <c r="AN30">
        <f>INDEX('magnet data'!$A$2:$E$1304,MATCH($AJ30,'magnet data'!$A$2:$A$1304,0),5)</f>
        <v>11165</v>
      </c>
      <c r="AO30">
        <f t="shared" si="0"/>
        <v>-1008</v>
      </c>
    </row>
    <row r="31" spans="1:43">
      <c r="A31" t="s">
        <v>56</v>
      </c>
      <c r="B31" t="s">
        <v>46</v>
      </c>
      <c r="C31" t="s">
        <v>85</v>
      </c>
      <c r="D31" s="13">
        <v>41987</v>
      </c>
      <c r="E31" s="16">
        <v>0.31497685185185187</v>
      </c>
      <c r="F31" t="s">
        <v>88</v>
      </c>
      <c r="T31" t="s">
        <v>97</v>
      </c>
      <c r="U31">
        <v>4996</v>
      </c>
      <c r="V31">
        <v>2</v>
      </c>
      <c r="Z31" t="s">
        <v>69</v>
      </c>
      <c r="AC31" t="s">
        <v>61</v>
      </c>
      <c r="AD31" s="50">
        <v>2.746666666666667</v>
      </c>
      <c r="AE31" s="22">
        <v>0.1</v>
      </c>
      <c r="AG31" s="39">
        <v>15</v>
      </c>
      <c r="AJ31">
        <f>INDEX(layout!$B$3:$U$1234,MATCH($T31,layout!$A$3:$A$1234,0),MATCH(YEAR($D31),layout!$B$1:$U$1,0))</f>
        <v>2405</v>
      </c>
      <c r="AK31">
        <f>INDEX('magnet data'!$A$2:$E$1304,MATCH($AJ31,'magnet data'!$A$2:$A$1304,0),2)</f>
        <v>2</v>
      </c>
      <c r="AL31" t="str">
        <f>INDEX('magnet data'!$A$2:$E$1304,MATCH($AJ31,'magnet data'!$A$2:$A$1304,0),3)</f>
        <v>01E</v>
      </c>
      <c r="AM31" t="str">
        <f>INDEX('magnet data'!$A$2:$E$1304,MATCH($AJ31,'magnet data'!$A$2:$A$1304,0),4)</f>
        <v>02C9</v>
      </c>
      <c r="AN31">
        <f>INDEX('magnet data'!$A$2:$E$1304,MATCH($AJ31,'magnet data'!$A$2:$A$1304,0),5)</f>
        <v>12244</v>
      </c>
      <c r="AO31" t="str">
        <f t="shared" si="0"/>
        <v>-</v>
      </c>
      <c r="AQ31" t="s">
        <v>98</v>
      </c>
    </row>
    <row r="32" spans="1:43">
      <c r="A32" t="s">
        <v>56</v>
      </c>
      <c r="B32" t="s">
        <v>46</v>
      </c>
      <c r="C32" t="s">
        <v>85</v>
      </c>
      <c r="D32" s="13">
        <v>41987</v>
      </c>
      <c r="E32" s="16">
        <v>0.31497685185185187</v>
      </c>
      <c r="F32" t="s">
        <v>88</v>
      </c>
      <c r="T32" t="s">
        <v>99</v>
      </c>
      <c r="U32">
        <v>4945</v>
      </c>
      <c r="V32">
        <v>3</v>
      </c>
      <c r="Z32" t="s">
        <v>69</v>
      </c>
      <c r="AC32" t="s">
        <v>61</v>
      </c>
      <c r="AD32" s="50">
        <v>0.44710144927536233</v>
      </c>
      <c r="AE32" s="22">
        <v>0.1</v>
      </c>
      <c r="AG32" s="39">
        <v>5</v>
      </c>
      <c r="AJ32">
        <f>INDEX(layout!$B$3:$U$1234,MATCH($T32,layout!$A$3:$A$1234,0),MATCH(YEAR($D32),layout!$B$1:$U$1,0))</f>
        <v>2329</v>
      </c>
      <c r="AK32">
        <f>INDEX('magnet data'!$A$2:$E$1304,MATCH($AJ32,'magnet data'!$A$2:$A$1304,0),2)</f>
        <v>2</v>
      </c>
      <c r="AL32" t="str">
        <f>INDEX('magnet data'!$A$2:$E$1304,MATCH($AJ32,'magnet data'!$A$2:$A$1304,0),3)</f>
        <v>01E</v>
      </c>
      <c r="AM32" t="str">
        <f>INDEX('magnet data'!$A$2:$E$1304,MATCH($AJ32,'magnet data'!$A$2:$A$1304,0),4)</f>
        <v>02C9</v>
      </c>
      <c r="AN32">
        <f>INDEX('magnet data'!$A$2:$E$1304,MATCH($AJ32,'magnet data'!$A$2:$A$1304,0),5)</f>
        <v>12114</v>
      </c>
      <c r="AO32" t="str">
        <f t="shared" si="0"/>
        <v>-</v>
      </c>
    </row>
    <row r="33" spans="1:43">
      <c r="A33" t="s">
        <v>56</v>
      </c>
      <c r="B33" t="s">
        <v>46</v>
      </c>
      <c r="C33" t="s">
        <v>85</v>
      </c>
      <c r="D33" s="13">
        <v>41987</v>
      </c>
      <c r="E33" s="16">
        <v>0.31497685185185187</v>
      </c>
      <c r="F33" t="s">
        <v>88</v>
      </c>
      <c r="T33" t="s">
        <v>100</v>
      </c>
      <c r="U33">
        <v>3298</v>
      </c>
      <c r="V33">
        <v>4</v>
      </c>
      <c r="Z33" t="s">
        <v>69</v>
      </c>
      <c r="AC33" t="s">
        <v>61</v>
      </c>
      <c r="AD33" s="50">
        <v>0.1118421052631579</v>
      </c>
      <c r="AE33" s="22">
        <v>0.1</v>
      </c>
      <c r="AG33" s="39">
        <v>5</v>
      </c>
      <c r="AJ33">
        <f>INDEX(layout!$B$3:$U$1234,MATCH($T33,layout!$A$3:$A$1234,0),MATCH(YEAR($D33),layout!$B$1:$U$1,0))</f>
        <v>2426</v>
      </c>
      <c r="AK33">
        <f>INDEX('magnet data'!$A$2:$E$1304,MATCH($AJ33,'magnet data'!$A$2:$A$1304,0),2)</f>
        <v>2</v>
      </c>
      <c r="AL33" t="str">
        <f>INDEX('magnet data'!$A$2:$E$1304,MATCH($AJ33,'magnet data'!$A$2:$A$1304,0),3)</f>
        <v>01B</v>
      </c>
      <c r="AM33" t="str">
        <f>INDEX('magnet data'!$A$2:$E$1304,MATCH($AJ33,'magnet data'!$A$2:$A$1304,0),4)</f>
        <v>02B5</v>
      </c>
      <c r="AN33">
        <f>INDEX('magnet data'!$A$2:$E$1304,MATCH($AJ33,'magnet data'!$A$2:$A$1304,0),5)</f>
        <v>10884</v>
      </c>
      <c r="AO33" t="str">
        <f t="shared" si="0"/>
        <v>-</v>
      </c>
    </row>
    <row r="34" spans="1:43">
      <c r="A34" t="s">
        <v>56</v>
      </c>
      <c r="B34" t="s">
        <v>46</v>
      </c>
      <c r="C34" t="s">
        <v>85</v>
      </c>
      <c r="D34" s="13">
        <v>41987</v>
      </c>
      <c r="E34" s="16">
        <v>0.31497685185185187</v>
      </c>
      <c r="F34" t="s">
        <v>88</v>
      </c>
      <c r="T34" t="s">
        <v>101</v>
      </c>
      <c r="U34">
        <v>189</v>
      </c>
      <c r="V34">
        <v>5</v>
      </c>
      <c r="Z34" t="s">
        <v>69</v>
      </c>
      <c r="AC34" t="s">
        <v>102</v>
      </c>
      <c r="AE34" s="22">
        <v>0.4</v>
      </c>
      <c r="AF34" s="22">
        <v>1.8181818181818184E-2</v>
      </c>
      <c r="AG34" s="39">
        <v>6</v>
      </c>
      <c r="AJ34">
        <f>INDEX(layout!$B$3:$U$1234,MATCH($T34,layout!$A$3:$A$1234,0),MATCH(YEAR($D34),layout!$B$1:$U$1,0))</f>
        <v>2868</v>
      </c>
      <c r="AK34">
        <f>INDEX('magnet data'!$A$2:$E$1304,MATCH($AJ34,'magnet data'!$A$2:$A$1304,0),2)</f>
        <v>2</v>
      </c>
      <c r="AL34" t="str">
        <f>INDEX('magnet data'!$A$2:$E$1304,MATCH($AJ34,'magnet data'!$A$2:$A$1304,0),3)</f>
        <v>01B</v>
      </c>
      <c r="AM34" t="str">
        <f>INDEX('magnet data'!$A$2:$E$1304,MATCH($AJ34,'magnet data'!$A$2:$A$1304,0),4)</f>
        <v>02B5</v>
      </c>
      <c r="AN34">
        <f>INDEX('magnet data'!$A$2:$E$1304,MATCH($AJ34,'magnet data'!$A$2:$A$1304,0),5)</f>
        <v>12850</v>
      </c>
      <c r="AO34" t="str">
        <f t="shared" si="0"/>
        <v>-</v>
      </c>
    </row>
    <row r="35" spans="1:43">
      <c r="A35" t="s">
        <v>56</v>
      </c>
      <c r="B35" t="s">
        <v>46</v>
      </c>
      <c r="C35" t="s">
        <v>85</v>
      </c>
      <c r="D35" s="13">
        <v>41987</v>
      </c>
      <c r="E35" s="16">
        <v>0.57005787037037037</v>
      </c>
      <c r="F35" t="s">
        <v>88</v>
      </c>
      <c r="T35" t="s">
        <v>89</v>
      </c>
      <c r="U35">
        <v>10363</v>
      </c>
      <c r="V35">
        <v>1</v>
      </c>
      <c r="Z35" t="s">
        <v>90</v>
      </c>
      <c r="AA35" t="s">
        <v>91</v>
      </c>
      <c r="AB35">
        <v>3</v>
      </c>
      <c r="AC35" t="s">
        <v>61</v>
      </c>
      <c r="AD35" s="50">
        <v>4.4444444444444446</v>
      </c>
      <c r="AG35" s="39">
        <v>10</v>
      </c>
      <c r="AJ35">
        <f>INDEX(layout!$B$3:$U$1234,MATCH($T35,layout!$A$3:$A$1234,0),MATCH(YEAR($D35),layout!$B$1:$U$1,0))</f>
        <v>3380</v>
      </c>
      <c r="AK35">
        <f>INDEX('magnet data'!$A$2:$E$1304,MATCH($AJ35,'magnet data'!$A$2:$A$1304,0),2)</f>
        <v>3</v>
      </c>
      <c r="AL35" t="str">
        <f>INDEX('magnet data'!$A$2:$E$1304,MATCH($AJ35,'magnet data'!$A$2:$A$1304,0),3)</f>
        <v>01E</v>
      </c>
      <c r="AM35" t="str">
        <f>INDEX('magnet data'!$A$2:$E$1304,MATCH($AJ35,'magnet data'!$A$2:$A$1304,0),4)</f>
        <v>02D</v>
      </c>
      <c r="AN35">
        <f>INDEX('magnet data'!$A$2:$E$1304,MATCH($AJ35,'magnet data'!$A$2:$A$1304,0),5)</f>
        <v>11477</v>
      </c>
      <c r="AO35">
        <f t="shared" si="0"/>
        <v>-1114</v>
      </c>
    </row>
    <row r="36" spans="1:43">
      <c r="A36" t="s">
        <v>56</v>
      </c>
      <c r="B36" t="s">
        <v>46</v>
      </c>
      <c r="C36" t="s">
        <v>85</v>
      </c>
      <c r="D36" s="13">
        <v>41987</v>
      </c>
      <c r="E36" s="16">
        <v>0.57005787037037037</v>
      </c>
      <c r="F36" t="s">
        <v>88</v>
      </c>
      <c r="T36" t="s">
        <v>92</v>
      </c>
      <c r="U36">
        <v>6835</v>
      </c>
      <c r="V36">
        <v>2</v>
      </c>
      <c r="Z36" t="s">
        <v>69</v>
      </c>
      <c r="AC36" t="s">
        <v>61</v>
      </c>
      <c r="AD36" s="50">
        <v>0.32258064516129031</v>
      </c>
      <c r="AE36" s="22">
        <v>0.1</v>
      </c>
      <c r="AG36" s="39">
        <v>12</v>
      </c>
      <c r="AJ36">
        <f>INDEX(layout!$B$3:$U$1234,MATCH($T36,layout!$A$3:$A$1234,0),MATCH(YEAR($D36),layout!$B$1:$U$1,0))</f>
        <v>2402</v>
      </c>
      <c r="AK36">
        <f>INDEX('magnet data'!$A$2:$E$1304,MATCH($AJ36,'magnet data'!$A$2:$A$1304,0),2)</f>
        <v>2</v>
      </c>
      <c r="AL36" t="str">
        <f>INDEX('magnet data'!$A$2:$E$1304,MATCH($AJ36,'magnet data'!$A$2:$A$1304,0),3)</f>
        <v>01E</v>
      </c>
      <c r="AM36" t="str">
        <f>INDEX('magnet data'!$A$2:$E$1304,MATCH($AJ36,'magnet data'!$A$2:$A$1304,0),4)</f>
        <v>02C9</v>
      </c>
      <c r="AN36">
        <f>INDEX('magnet data'!$A$2:$E$1304,MATCH($AJ36,'magnet data'!$A$2:$A$1304,0),5)</f>
        <v>12229</v>
      </c>
      <c r="AO36" t="str">
        <f t="shared" ref="AO36:AO67" si="1">IF(LEFT(Z36,8)="Training",U36-AN36,"-")</f>
        <v>-</v>
      </c>
    </row>
    <row r="37" spans="1:43">
      <c r="A37" t="s">
        <v>56</v>
      </c>
      <c r="B37" t="s">
        <v>46</v>
      </c>
      <c r="C37" t="s">
        <v>85</v>
      </c>
      <c r="D37" s="13">
        <v>41987</v>
      </c>
      <c r="E37" s="16">
        <v>0.57005787037037037</v>
      </c>
      <c r="F37" t="s">
        <v>88</v>
      </c>
      <c r="T37" t="s">
        <v>93</v>
      </c>
      <c r="U37">
        <v>4555</v>
      </c>
      <c r="V37">
        <v>3</v>
      </c>
      <c r="Z37" t="s">
        <v>69</v>
      </c>
      <c r="AC37" t="s">
        <v>61</v>
      </c>
      <c r="AD37" s="50">
        <v>1.5873015873015872</v>
      </c>
      <c r="AE37" s="22">
        <v>0.1</v>
      </c>
      <c r="AG37" s="39">
        <v>5</v>
      </c>
      <c r="AJ37">
        <f>INDEX(layout!$B$3:$U$1234,MATCH($T37,layout!$A$3:$A$1234,0),MATCH(YEAR($D37),layout!$B$1:$U$1,0))</f>
        <v>2424</v>
      </c>
      <c r="AK37">
        <f>INDEX('magnet data'!$A$2:$E$1304,MATCH($AJ37,'magnet data'!$A$2:$A$1304,0),2)</f>
        <v>2</v>
      </c>
      <c r="AL37" t="str">
        <f>INDEX('magnet data'!$A$2:$E$1304,MATCH($AJ37,'magnet data'!$A$2:$A$1304,0),3)</f>
        <v>01B</v>
      </c>
      <c r="AM37" t="str">
        <f>INDEX('magnet data'!$A$2:$E$1304,MATCH($AJ37,'magnet data'!$A$2:$A$1304,0),4)</f>
        <v>02B5</v>
      </c>
      <c r="AN37">
        <f>INDEX('magnet data'!$A$2:$E$1304,MATCH($AJ37,'magnet data'!$A$2:$A$1304,0),5)</f>
        <v>11342</v>
      </c>
      <c r="AO37" t="str">
        <f t="shared" si="1"/>
        <v>-</v>
      </c>
    </row>
    <row r="38" spans="1:43">
      <c r="A38" t="s">
        <v>56</v>
      </c>
      <c r="B38" t="s">
        <v>46</v>
      </c>
      <c r="C38" t="s">
        <v>85</v>
      </c>
      <c r="D38" s="13">
        <v>41987</v>
      </c>
      <c r="E38" s="16">
        <v>0.57005787037037037</v>
      </c>
      <c r="F38" t="s">
        <v>88</v>
      </c>
      <c r="T38" t="s">
        <v>94</v>
      </c>
      <c r="U38">
        <v>2776</v>
      </c>
      <c r="V38">
        <v>4</v>
      </c>
      <c r="Z38" t="s">
        <v>69</v>
      </c>
      <c r="AC38" t="s">
        <v>61</v>
      </c>
      <c r="AD38" s="50">
        <v>0.19230769230769232</v>
      </c>
      <c r="AE38" s="22">
        <v>0.1</v>
      </c>
      <c r="AG38" s="39">
        <v>8</v>
      </c>
      <c r="AJ38">
        <f>INDEX(layout!$B$3:$U$1234,MATCH($T38,layout!$A$3:$A$1234,0),MATCH(YEAR($D38),layout!$B$1:$U$1,0))</f>
        <v>1376</v>
      </c>
      <c r="AK38">
        <f>INDEX('magnet data'!$A$2:$E$1304,MATCH($AJ38,'magnet data'!$A$2:$A$1304,0),2)</f>
        <v>1</v>
      </c>
      <c r="AL38" t="str">
        <f>INDEX('magnet data'!$A$2:$E$1304,MATCH($AJ38,'magnet data'!$A$2:$A$1304,0),3)</f>
        <v>01E</v>
      </c>
      <c r="AM38" t="str">
        <f>INDEX('magnet data'!$A$2:$E$1304,MATCH($AJ38,'magnet data'!$A$2:$A$1304,0),4)</f>
        <v>02B5</v>
      </c>
      <c r="AN38">
        <f>INDEX('magnet data'!$A$2:$E$1304,MATCH($AJ38,'magnet data'!$A$2:$A$1304,0),5)</f>
        <v>11754</v>
      </c>
      <c r="AO38" t="str">
        <f t="shared" si="1"/>
        <v>-</v>
      </c>
    </row>
    <row r="39" spans="1:43">
      <c r="A39" t="s">
        <v>56</v>
      </c>
      <c r="B39" t="s">
        <v>46</v>
      </c>
      <c r="C39" t="s">
        <v>85</v>
      </c>
      <c r="D39" s="13">
        <v>41987</v>
      </c>
      <c r="E39" s="16">
        <v>0.95079861111111119</v>
      </c>
      <c r="F39" t="s">
        <v>88</v>
      </c>
      <c r="T39" t="s">
        <v>103</v>
      </c>
      <c r="U39">
        <v>10533</v>
      </c>
      <c r="V39">
        <v>1</v>
      </c>
      <c r="Z39" t="s">
        <v>90</v>
      </c>
      <c r="AA39" t="s">
        <v>96</v>
      </c>
      <c r="AB39">
        <v>4</v>
      </c>
      <c r="AC39" t="s">
        <v>61</v>
      </c>
      <c r="AD39" s="50">
        <v>5</v>
      </c>
      <c r="AG39" s="39">
        <v>35</v>
      </c>
      <c r="AJ39">
        <f>INDEX(layout!$B$3:$U$1234,MATCH($T39,layout!$A$3:$A$1234,0),MATCH(YEAR($D39),layout!$B$1:$U$1,0))</f>
        <v>1413</v>
      </c>
      <c r="AK39">
        <f>INDEX('magnet data'!$A$2:$E$1304,MATCH($AJ39,'magnet data'!$A$2:$A$1304,0),2)</f>
        <v>1</v>
      </c>
      <c r="AL39" t="str">
        <f>INDEX('magnet data'!$A$2:$E$1304,MATCH($AJ39,'magnet data'!$A$2:$A$1304,0),3)</f>
        <v>01B</v>
      </c>
      <c r="AM39" t="str">
        <f>INDEX('magnet data'!$A$2:$E$1304,MATCH($AJ39,'magnet data'!$A$2:$A$1304,0),4)</f>
        <v>02C8</v>
      </c>
      <c r="AN39">
        <f>INDEX('magnet data'!$A$2:$E$1304,MATCH($AJ39,'magnet data'!$A$2:$A$1304,0),5)</f>
        <v>9932</v>
      </c>
      <c r="AO39">
        <f t="shared" si="1"/>
        <v>601</v>
      </c>
    </row>
    <row r="40" spans="1:43">
      <c r="A40" t="s">
        <v>56</v>
      </c>
      <c r="B40" t="s">
        <v>46</v>
      </c>
      <c r="C40" t="s">
        <v>85</v>
      </c>
      <c r="D40" s="13">
        <v>41987</v>
      </c>
      <c r="E40" s="16">
        <v>0.95079861111111119</v>
      </c>
      <c r="F40" t="s">
        <v>88</v>
      </c>
      <c r="T40" t="s">
        <v>104</v>
      </c>
      <c r="U40">
        <v>7800</v>
      </c>
      <c r="V40">
        <v>2</v>
      </c>
      <c r="Z40" t="s">
        <v>69</v>
      </c>
      <c r="AC40" t="s">
        <v>61</v>
      </c>
      <c r="AD40" s="50">
        <v>1.0416666666666667</v>
      </c>
      <c r="AE40" s="22">
        <v>0.08</v>
      </c>
      <c r="AF40" s="22">
        <v>0.79999999999999993</v>
      </c>
      <c r="AG40" s="39">
        <v>6</v>
      </c>
      <c r="AJ40">
        <f>INDEX(layout!$B$3:$U$1234,MATCH($T40,layout!$A$3:$A$1234,0),MATCH(YEAR($D40),layout!$B$1:$U$1,0))</f>
        <v>2379</v>
      </c>
      <c r="AK40">
        <f>INDEX('magnet data'!$A$2:$E$1304,MATCH($AJ40,'magnet data'!$A$2:$A$1304,0),2)</f>
        <v>2</v>
      </c>
      <c r="AL40" t="str">
        <f>INDEX('magnet data'!$A$2:$E$1304,MATCH($AJ40,'magnet data'!$A$2:$A$1304,0),3)</f>
        <v>01E</v>
      </c>
      <c r="AM40" t="str">
        <f>INDEX('magnet data'!$A$2:$E$1304,MATCH($AJ40,'magnet data'!$A$2:$A$1304,0),4)</f>
        <v>02C9</v>
      </c>
      <c r="AN40">
        <f>INDEX('magnet data'!$A$2:$E$1304,MATCH($AJ40,'magnet data'!$A$2:$A$1304,0),5)</f>
        <v>11369</v>
      </c>
      <c r="AO40" t="str">
        <f t="shared" si="1"/>
        <v>-</v>
      </c>
    </row>
    <row r="41" spans="1:43">
      <c r="A41" t="s">
        <v>56</v>
      </c>
      <c r="B41" t="s">
        <v>46</v>
      </c>
      <c r="C41" t="s">
        <v>85</v>
      </c>
      <c r="D41" s="13">
        <v>41987</v>
      </c>
      <c r="E41" s="16">
        <v>0.95079861111111119</v>
      </c>
      <c r="F41" t="s">
        <v>88</v>
      </c>
      <c r="T41" t="s">
        <v>105</v>
      </c>
      <c r="U41">
        <v>5949</v>
      </c>
      <c r="V41">
        <v>3</v>
      </c>
      <c r="Z41" t="s">
        <v>69</v>
      </c>
      <c r="AC41" t="s">
        <v>61</v>
      </c>
      <c r="AD41" s="50">
        <v>0.3125</v>
      </c>
      <c r="AE41" s="22">
        <v>0.15</v>
      </c>
      <c r="AF41" s="22">
        <v>0.5</v>
      </c>
      <c r="AG41" s="39">
        <v>10</v>
      </c>
      <c r="AJ41">
        <f>INDEX(layout!$B$3:$U$1234,MATCH($T41,layout!$A$3:$A$1234,0),MATCH(YEAR($D41),layout!$B$1:$U$1,0))</f>
        <v>1375</v>
      </c>
      <c r="AK41">
        <f>INDEX('magnet data'!$A$2:$E$1304,MATCH($AJ41,'magnet data'!$A$2:$A$1304,0),2)</f>
        <v>1</v>
      </c>
      <c r="AL41" t="str">
        <f>INDEX('magnet data'!$A$2:$E$1304,MATCH($AJ41,'magnet data'!$A$2:$A$1304,0),3)</f>
        <v>01E</v>
      </c>
      <c r="AM41" t="str">
        <f>INDEX('magnet data'!$A$2:$E$1304,MATCH($AJ41,'magnet data'!$A$2:$A$1304,0),4)</f>
        <v>02B5</v>
      </c>
      <c r="AN41">
        <f>INDEX('magnet data'!$A$2:$E$1304,MATCH($AJ41,'magnet data'!$A$2:$A$1304,0),5)</f>
        <v>12360</v>
      </c>
      <c r="AO41" t="str">
        <f t="shared" si="1"/>
        <v>-</v>
      </c>
    </row>
    <row r="42" spans="1:43">
      <c r="A42" t="s">
        <v>56</v>
      </c>
      <c r="B42" t="s">
        <v>46</v>
      </c>
      <c r="C42" t="s">
        <v>85</v>
      </c>
      <c r="D42" s="13">
        <v>41987</v>
      </c>
      <c r="E42" s="16">
        <v>0.95079861111111119</v>
      </c>
      <c r="F42" t="s">
        <v>88</v>
      </c>
      <c r="T42" t="s">
        <v>106</v>
      </c>
      <c r="U42">
        <v>2628</v>
      </c>
      <c r="V42">
        <v>4</v>
      </c>
      <c r="Z42" t="s">
        <v>69</v>
      </c>
      <c r="AC42" t="s">
        <v>61</v>
      </c>
      <c r="AD42" s="50">
        <v>8.6956521739130432E-2</v>
      </c>
      <c r="AE42" s="22">
        <v>0.09</v>
      </c>
      <c r="AF42" s="22">
        <v>0.09</v>
      </c>
      <c r="AG42" s="39">
        <v>8</v>
      </c>
      <c r="AJ42">
        <f>INDEX(layout!$B$3:$U$1234,MATCH($T42,layout!$A$3:$A$1234,0),MATCH(YEAR($D42),layout!$B$1:$U$1,0))</f>
        <v>2384</v>
      </c>
      <c r="AK42">
        <f>INDEX('magnet data'!$A$2:$E$1304,MATCH($AJ42,'magnet data'!$A$2:$A$1304,0),2)</f>
        <v>2</v>
      </c>
      <c r="AL42" t="str">
        <f>INDEX('magnet data'!$A$2:$E$1304,MATCH($AJ42,'magnet data'!$A$2:$A$1304,0),3)</f>
        <v>01E</v>
      </c>
      <c r="AM42" t="str">
        <f>INDEX('magnet data'!$A$2:$E$1304,MATCH($AJ42,'magnet data'!$A$2:$A$1304,0),4)</f>
        <v>02C9</v>
      </c>
      <c r="AN42">
        <f>INDEX('magnet data'!$A$2:$E$1304,MATCH($AJ42,'magnet data'!$A$2:$A$1304,0),5)</f>
        <v>11828</v>
      </c>
      <c r="AO42" t="str">
        <f t="shared" si="1"/>
        <v>-</v>
      </c>
    </row>
    <row r="43" spans="1:43">
      <c r="A43" t="s">
        <v>56</v>
      </c>
      <c r="B43" t="s">
        <v>46</v>
      </c>
      <c r="C43" t="s">
        <v>85</v>
      </c>
      <c r="D43" s="13">
        <v>41988</v>
      </c>
      <c r="E43" s="16">
        <v>0.32967592592592593</v>
      </c>
      <c r="F43" t="s">
        <v>88</v>
      </c>
      <c r="T43" t="s">
        <v>107</v>
      </c>
      <c r="U43">
        <v>10755</v>
      </c>
      <c r="V43">
        <v>1</v>
      </c>
      <c r="Z43" t="s">
        <v>90</v>
      </c>
      <c r="AA43" t="s">
        <v>96</v>
      </c>
      <c r="AB43">
        <v>5</v>
      </c>
      <c r="AC43" t="s">
        <v>61</v>
      </c>
      <c r="AD43" s="50">
        <v>5</v>
      </c>
      <c r="AG43" s="39">
        <v>20</v>
      </c>
      <c r="AJ43">
        <f>INDEX(layout!$B$3:$U$1234,MATCH($T43,layout!$A$3:$A$1234,0),MATCH(YEAR($D43),layout!$B$1:$U$1,0))</f>
        <v>1370</v>
      </c>
      <c r="AK43">
        <f>INDEX('magnet data'!$A$2:$E$1304,MATCH($AJ43,'magnet data'!$A$2:$A$1304,0),2)</f>
        <v>1</v>
      </c>
      <c r="AL43" t="str">
        <f>INDEX('magnet data'!$A$2:$E$1304,MATCH($AJ43,'magnet data'!$A$2:$A$1304,0),3)</f>
        <v>01E</v>
      </c>
      <c r="AM43" t="str">
        <f>INDEX('magnet data'!$A$2:$E$1304,MATCH($AJ43,'magnet data'!$A$2:$A$1304,0),4)</f>
        <v>02B5</v>
      </c>
      <c r="AN43">
        <f>INDEX('magnet data'!$A$2:$E$1304,MATCH($AJ43,'magnet data'!$A$2:$A$1304,0),5)</f>
        <v>10828</v>
      </c>
      <c r="AO43">
        <f t="shared" si="1"/>
        <v>-73</v>
      </c>
    </row>
    <row r="44" spans="1:43">
      <c r="A44" t="s">
        <v>56</v>
      </c>
      <c r="B44" t="s">
        <v>46</v>
      </c>
      <c r="C44" t="s">
        <v>85</v>
      </c>
      <c r="D44" s="13">
        <v>41988</v>
      </c>
      <c r="E44" s="16">
        <v>0.32967592592592593</v>
      </c>
      <c r="F44" t="s">
        <v>88</v>
      </c>
      <c r="T44" t="s">
        <v>108</v>
      </c>
      <c r="U44">
        <v>10755</v>
      </c>
      <c r="V44">
        <v>2</v>
      </c>
      <c r="Z44" t="s">
        <v>75</v>
      </c>
      <c r="AC44" t="s">
        <v>61</v>
      </c>
      <c r="AD44" s="50">
        <v>1.6666666666666667</v>
      </c>
      <c r="AG44" s="39">
        <v>28</v>
      </c>
      <c r="AJ44">
        <f>INDEX(layout!$B$3:$U$1234,MATCH($T44,layout!$A$3:$A$1234,0),MATCH(YEAR($D44),layout!$B$1:$U$1,0))</f>
        <v>1359</v>
      </c>
      <c r="AK44">
        <f>INDEX('magnet data'!$A$2:$E$1304,MATCH($AJ44,'magnet data'!$A$2:$A$1304,0),2)</f>
        <v>1</v>
      </c>
      <c r="AL44" t="str">
        <f>INDEX('magnet data'!$A$2:$E$1304,MATCH($AJ44,'magnet data'!$A$2:$A$1304,0),3)</f>
        <v>01E</v>
      </c>
      <c r="AM44" t="str">
        <f>INDEX('magnet data'!$A$2:$E$1304,MATCH($AJ44,'magnet data'!$A$2:$A$1304,0),4)</f>
        <v>02B8</v>
      </c>
      <c r="AN44">
        <f>INDEX('magnet data'!$A$2:$E$1304,MATCH($AJ44,'magnet data'!$A$2:$A$1304,0),5)</f>
        <v>12540</v>
      </c>
      <c r="AO44" t="str">
        <f t="shared" si="1"/>
        <v>-</v>
      </c>
      <c r="AQ44" t="s">
        <v>109</v>
      </c>
    </row>
    <row r="45" spans="1:43">
      <c r="A45" t="s">
        <v>56</v>
      </c>
      <c r="B45" t="s">
        <v>46</v>
      </c>
      <c r="C45" t="s">
        <v>85</v>
      </c>
      <c r="D45" s="13">
        <v>41988</v>
      </c>
      <c r="E45" s="16">
        <v>0.32967592592592593</v>
      </c>
      <c r="F45" t="s">
        <v>88</v>
      </c>
      <c r="T45" t="s">
        <v>110</v>
      </c>
      <c r="U45">
        <v>8334</v>
      </c>
      <c r="V45">
        <v>3</v>
      </c>
      <c r="Z45" t="s">
        <v>69</v>
      </c>
      <c r="AC45" t="s">
        <v>61</v>
      </c>
      <c r="AD45" s="50">
        <v>4.166666666666667</v>
      </c>
      <c r="AE45" s="22">
        <v>0.1</v>
      </c>
      <c r="AG45" s="39">
        <v>9</v>
      </c>
      <c r="AJ45">
        <f>INDEX(layout!$B$3:$U$1234,MATCH($T45,layout!$A$3:$A$1234,0),MATCH(YEAR($D45),layout!$B$1:$U$1,0))</f>
        <v>2171</v>
      </c>
      <c r="AK45">
        <f>INDEX('magnet data'!$A$2:$E$1304,MATCH($AJ45,'magnet data'!$A$2:$A$1304,0),2)</f>
        <v>2</v>
      </c>
      <c r="AL45" t="str">
        <f>INDEX('magnet data'!$A$2:$E$1304,MATCH($AJ45,'magnet data'!$A$2:$A$1304,0),3)</f>
        <v>01B</v>
      </c>
      <c r="AM45" t="str">
        <f>INDEX('magnet data'!$A$2:$E$1304,MATCH($AJ45,'magnet data'!$A$2:$A$1304,0),4)</f>
        <v>02C0</v>
      </c>
      <c r="AN45">
        <f>INDEX('magnet data'!$A$2:$E$1304,MATCH($AJ45,'magnet data'!$A$2:$A$1304,0),5)</f>
        <v>10169</v>
      </c>
      <c r="AO45" t="str">
        <f t="shared" si="1"/>
        <v>-</v>
      </c>
    </row>
    <row r="46" spans="1:43">
      <c r="A46" t="s">
        <v>56</v>
      </c>
      <c r="B46" t="s">
        <v>46</v>
      </c>
      <c r="C46" t="s">
        <v>85</v>
      </c>
      <c r="D46" s="13">
        <v>41988</v>
      </c>
      <c r="E46" s="16">
        <v>0.32967592592592593</v>
      </c>
      <c r="F46" t="s">
        <v>88</v>
      </c>
      <c r="T46" t="s">
        <v>111</v>
      </c>
      <c r="U46">
        <v>6030</v>
      </c>
      <c r="V46">
        <v>4</v>
      </c>
      <c r="Z46" t="s">
        <v>69</v>
      </c>
      <c r="AC46" t="s">
        <v>61</v>
      </c>
      <c r="AD46" s="50">
        <v>3.3333333333333335</v>
      </c>
      <c r="AE46" s="22">
        <v>0.1</v>
      </c>
      <c r="AG46" s="39">
        <v>33</v>
      </c>
      <c r="AJ46">
        <f>INDEX(layout!$B$3:$U$1234,MATCH($T46,layout!$A$3:$A$1234,0),MATCH(YEAR($D46),layout!$B$1:$U$1,0))</f>
        <v>2360</v>
      </c>
      <c r="AK46">
        <f>INDEX('magnet data'!$A$2:$E$1304,MATCH($AJ46,'magnet data'!$A$2:$A$1304,0),2)</f>
        <v>2</v>
      </c>
      <c r="AL46" t="str">
        <f>INDEX('magnet data'!$A$2:$E$1304,MATCH($AJ46,'magnet data'!$A$2:$A$1304,0),3)</f>
        <v>01E</v>
      </c>
      <c r="AM46" t="str">
        <f>INDEX('magnet data'!$A$2:$E$1304,MATCH($AJ46,'magnet data'!$A$2:$A$1304,0),4)</f>
        <v>02C9</v>
      </c>
      <c r="AN46">
        <f>INDEX('magnet data'!$A$2:$E$1304,MATCH($AJ46,'magnet data'!$A$2:$A$1304,0),5)</f>
        <v>11331</v>
      </c>
      <c r="AO46" t="str">
        <f t="shared" si="1"/>
        <v>-</v>
      </c>
    </row>
    <row r="47" spans="1:43">
      <c r="A47" t="s">
        <v>56</v>
      </c>
      <c r="B47" t="s">
        <v>46</v>
      </c>
      <c r="C47" t="s">
        <v>85</v>
      </c>
      <c r="D47" s="13">
        <v>41988</v>
      </c>
      <c r="E47" s="16">
        <v>0.32967592592592593</v>
      </c>
      <c r="F47" t="s">
        <v>88</v>
      </c>
      <c r="T47" t="s">
        <v>112</v>
      </c>
      <c r="U47">
        <v>3760</v>
      </c>
      <c r="V47">
        <v>5</v>
      </c>
      <c r="Z47" t="s">
        <v>69</v>
      </c>
      <c r="AC47" t="s">
        <v>61</v>
      </c>
      <c r="AD47" s="50">
        <v>0.125</v>
      </c>
      <c r="AE47" s="22">
        <v>0.1</v>
      </c>
      <c r="AG47" s="39">
        <v>10</v>
      </c>
      <c r="AJ47">
        <f>INDEX(layout!$B$3:$U$1234,MATCH($T47,layout!$A$3:$A$1234,0),MATCH(YEAR($D47),layout!$B$1:$U$1,0))</f>
        <v>2414</v>
      </c>
      <c r="AK47">
        <f>INDEX('magnet data'!$A$2:$E$1304,MATCH($AJ47,'magnet data'!$A$2:$A$1304,0),2)</f>
        <v>2</v>
      </c>
      <c r="AL47" t="str">
        <f>INDEX('magnet data'!$A$2:$E$1304,MATCH($AJ47,'magnet data'!$A$2:$A$1304,0),3)</f>
        <v>01B</v>
      </c>
      <c r="AM47" t="str">
        <f>INDEX('magnet data'!$A$2:$E$1304,MATCH($AJ47,'magnet data'!$A$2:$A$1304,0),4)</f>
        <v>02C9</v>
      </c>
      <c r="AN47">
        <f>INDEX('magnet data'!$A$2:$E$1304,MATCH($AJ47,'magnet data'!$A$2:$A$1304,0),5)</f>
        <v>11176</v>
      </c>
      <c r="AO47" t="str">
        <f t="shared" si="1"/>
        <v>-</v>
      </c>
    </row>
    <row r="48" spans="1:43">
      <c r="A48" t="s">
        <v>56</v>
      </c>
      <c r="B48" t="s">
        <v>46</v>
      </c>
      <c r="C48" t="s">
        <v>85</v>
      </c>
      <c r="D48" s="13">
        <v>41988</v>
      </c>
      <c r="E48" s="16">
        <v>0.32967592592592593</v>
      </c>
      <c r="F48" t="s">
        <v>88</v>
      </c>
      <c r="T48" t="s">
        <v>113</v>
      </c>
      <c r="U48">
        <v>1709</v>
      </c>
      <c r="V48">
        <v>6</v>
      </c>
      <c r="Z48" t="s">
        <v>69</v>
      </c>
      <c r="AC48" t="s">
        <v>61</v>
      </c>
      <c r="AD48" s="50">
        <v>9.0909090909090912E-2</v>
      </c>
      <c r="AE48" s="22">
        <v>0.1</v>
      </c>
      <c r="AG48" s="39">
        <v>27</v>
      </c>
      <c r="AJ48">
        <f>INDEX(layout!$B$3:$U$1234,MATCH($T48,layout!$A$3:$A$1234,0),MATCH(YEAR($D48),layout!$B$1:$U$1,0))</f>
        <v>2398</v>
      </c>
      <c r="AK48">
        <f>INDEX('magnet data'!$A$2:$E$1304,MATCH($AJ48,'magnet data'!$A$2:$A$1304,0),2)</f>
        <v>2</v>
      </c>
      <c r="AL48" t="str">
        <f>INDEX('magnet data'!$A$2:$E$1304,MATCH($AJ48,'magnet data'!$A$2:$A$1304,0),3)</f>
        <v>01E</v>
      </c>
      <c r="AM48" t="str">
        <f>INDEX('magnet data'!$A$2:$E$1304,MATCH($AJ48,'magnet data'!$A$2:$A$1304,0),4)</f>
        <v>02C9</v>
      </c>
      <c r="AN48">
        <f>INDEX('magnet data'!$A$2:$E$1304,MATCH($AJ48,'magnet data'!$A$2:$A$1304,0),5)</f>
        <v>10364</v>
      </c>
      <c r="AO48" t="str">
        <f t="shared" si="1"/>
        <v>-</v>
      </c>
    </row>
    <row r="49" spans="1:43">
      <c r="A49" t="s">
        <v>56</v>
      </c>
      <c r="B49" t="s">
        <v>46</v>
      </c>
      <c r="C49" t="s">
        <v>85</v>
      </c>
      <c r="D49" s="13">
        <v>41988</v>
      </c>
      <c r="E49" s="16">
        <v>0.32967592592592593</v>
      </c>
      <c r="F49" t="s">
        <v>88</v>
      </c>
      <c r="T49" t="s">
        <v>114</v>
      </c>
      <c r="U49">
        <v>586</v>
      </c>
      <c r="V49">
        <v>7</v>
      </c>
      <c r="Z49" t="s">
        <v>69</v>
      </c>
      <c r="AC49" t="s">
        <v>102</v>
      </c>
      <c r="AE49" s="22">
        <v>0.4</v>
      </c>
      <c r="AF49" s="22">
        <v>0.05</v>
      </c>
      <c r="AG49" s="39">
        <v>10</v>
      </c>
      <c r="AJ49">
        <f>INDEX(layout!$B$3:$U$1234,MATCH($T49,layout!$A$3:$A$1234,0),MATCH(YEAR($D49),layout!$B$1:$U$1,0))</f>
        <v>2389</v>
      </c>
      <c r="AK49">
        <f>INDEX('magnet data'!$A$2:$E$1304,MATCH($AJ49,'magnet data'!$A$2:$A$1304,0),2)</f>
        <v>2</v>
      </c>
      <c r="AL49" t="str">
        <f>INDEX('magnet data'!$A$2:$E$1304,MATCH($AJ49,'magnet data'!$A$2:$A$1304,0),3)</f>
        <v>01E</v>
      </c>
      <c r="AM49" t="str">
        <f>INDEX('magnet data'!$A$2:$E$1304,MATCH($AJ49,'magnet data'!$A$2:$A$1304,0),4)</f>
        <v>02C9</v>
      </c>
      <c r="AN49">
        <f>INDEX('magnet data'!$A$2:$E$1304,MATCH($AJ49,'magnet data'!$A$2:$A$1304,0),5)</f>
        <v>10264</v>
      </c>
      <c r="AO49" t="str">
        <f t="shared" si="1"/>
        <v>-</v>
      </c>
    </row>
    <row r="50" spans="1:43">
      <c r="A50" t="s">
        <v>56</v>
      </c>
      <c r="B50" t="s">
        <v>46</v>
      </c>
      <c r="C50" t="s">
        <v>115</v>
      </c>
      <c r="D50" s="13">
        <v>42021</v>
      </c>
      <c r="E50" s="16">
        <v>0.95616898148148144</v>
      </c>
      <c r="F50" t="s">
        <v>88</v>
      </c>
      <c r="T50" t="s">
        <v>116</v>
      </c>
      <c r="U50">
        <v>10832</v>
      </c>
      <c r="V50">
        <v>1</v>
      </c>
      <c r="Z50" t="s">
        <v>90</v>
      </c>
      <c r="AA50" t="s">
        <v>96</v>
      </c>
      <c r="AB50">
        <v>6</v>
      </c>
      <c r="AC50" t="s">
        <v>61</v>
      </c>
      <c r="AD50" s="50">
        <v>5.882352941176471</v>
      </c>
      <c r="AG50" s="39">
        <v>24</v>
      </c>
      <c r="AJ50">
        <f>INDEX(layout!$B$3:$U$1234,MATCH($T50,layout!$A$3:$A$1234,0),MATCH(YEAR($D50),layout!$B$1:$U$1,0))</f>
        <v>3325</v>
      </c>
      <c r="AK50">
        <f>INDEX('magnet data'!$A$2:$E$1304,MATCH($AJ50,'magnet data'!$A$2:$A$1304,0),2)</f>
        <v>3</v>
      </c>
      <c r="AL50" t="str">
        <f>INDEX('magnet data'!$A$2:$E$1304,MATCH($AJ50,'magnet data'!$A$2:$A$1304,0),3)</f>
        <v>01E</v>
      </c>
      <c r="AM50" t="str">
        <f>INDEX('magnet data'!$A$2:$E$1304,MATCH($AJ50,'magnet data'!$A$2:$A$1304,0),4)</f>
        <v>02D</v>
      </c>
      <c r="AN50">
        <f>INDEX('magnet data'!$A$2:$E$1304,MATCH($AJ50,'magnet data'!$A$2:$A$1304,0),5)</f>
        <v>11325</v>
      </c>
      <c r="AO50">
        <f t="shared" si="1"/>
        <v>-493</v>
      </c>
    </row>
    <row r="51" spans="1:43">
      <c r="A51" t="s">
        <v>56</v>
      </c>
      <c r="B51" t="s">
        <v>46</v>
      </c>
      <c r="C51" t="s">
        <v>115</v>
      </c>
      <c r="D51" s="13">
        <v>42021</v>
      </c>
      <c r="E51" s="16">
        <v>0.95616898148148144</v>
      </c>
      <c r="F51" t="s">
        <v>88</v>
      </c>
      <c r="T51" t="s">
        <v>80</v>
      </c>
      <c r="U51">
        <v>10832</v>
      </c>
      <c r="V51">
        <v>2</v>
      </c>
      <c r="Z51" t="s">
        <v>75</v>
      </c>
      <c r="AC51" t="s">
        <v>102</v>
      </c>
      <c r="AD51" s="50">
        <v>25</v>
      </c>
      <c r="AG51" s="39">
        <v>22</v>
      </c>
      <c r="AJ51">
        <f>INDEX(layout!$B$3:$U$1234,MATCH($T51,layout!$A$3:$A$1234,0),MATCH(YEAR($D51),layout!$B$1:$U$1,0))</f>
        <v>1362</v>
      </c>
      <c r="AK51">
        <f>INDEX('magnet data'!$A$2:$E$1304,MATCH($AJ51,'magnet data'!$A$2:$A$1304,0),2)</f>
        <v>1</v>
      </c>
      <c r="AL51" t="str">
        <f>INDEX('magnet data'!$A$2:$E$1304,MATCH($AJ51,'magnet data'!$A$2:$A$1304,0),3)</f>
        <v>01E</v>
      </c>
      <c r="AM51" t="str">
        <f>INDEX('magnet data'!$A$2:$E$1304,MATCH($AJ51,'magnet data'!$A$2:$A$1304,0),4)</f>
        <v>02B8</v>
      </c>
      <c r="AN51">
        <f>INDEX('magnet data'!$A$2:$E$1304,MATCH($AJ51,'magnet data'!$A$2:$A$1304,0),5)</f>
        <v>12057</v>
      </c>
      <c r="AO51" t="str">
        <f t="shared" si="1"/>
        <v>-</v>
      </c>
      <c r="AQ51" t="s">
        <v>117</v>
      </c>
    </row>
    <row r="52" spans="1:43">
      <c r="A52" t="s">
        <v>56</v>
      </c>
      <c r="B52" t="s">
        <v>46</v>
      </c>
      <c r="C52" t="s">
        <v>115</v>
      </c>
      <c r="D52" s="13">
        <v>42021</v>
      </c>
      <c r="E52" s="16">
        <v>0.95616898148148144</v>
      </c>
      <c r="F52" t="s">
        <v>88</v>
      </c>
      <c r="T52" t="s">
        <v>118</v>
      </c>
      <c r="U52">
        <v>8662</v>
      </c>
      <c r="V52">
        <v>3</v>
      </c>
      <c r="Z52" t="s">
        <v>69</v>
      </c>
      <c r="AC52" t="s">
        <v>61</v>
      </c>
      <c r="AD52" s="50">
        <v>3.8461538461538463</v>
      </c>
      <c r="AG52" s="39">
        <v>8</v>
      </c>
      <c r="AJ52">
        <f>INDEX(layout!$B$3:$U$1234,MATCH($T52,layout!$A$3:$A$1234,0),MATCH(YEAR($D52),layout!$B$1:$U$1,0))</f>
        <v>2382</v>
      </c>
      <c r="AK52">
        <f>INDEX('magnet data'!$A$2:$E$1304,MATCH($AJ52,'magnet data'!$A$2:$A$1304,0),2)</f>
        <v>2</v>
      </c>
      <c r="AL52" t="str">
        <f>INDEX('magnet data'!$A$2:$E$1304,MATCH($AJ52,'magnet data'!$A$2:$A$1304,0),3)</f>
        <v>01E</v>
      </c>
      <c r="AM52" t="str">
        <f>INDEX('magnet data'!$A$2:$E$1304,MATCH($AJ52,'magnet data'!$A$2:$A$1304,0),4)</f>
        <v>02C9</v>
      </c>
      <c r="AN52">
        <f>INDEX('magnet data'!$A$2:$E$1304,MATCH($AJ52,'magnet data'!$A$2:$A$1304,0),5)</f>
        <v>11203</v>
      </c>
      <c r="AO52" t="str">
        <f t="shared" si="1"/>
        <v>-</v>
      </c>
    </row>
    <row r="53" spans="1:43">
      <c r="A53" t="s">
        <v>56</v>
      </c>
      <c r="B53" t="s">
        <v>46</v>
      </c>
      <c r="C53" t="s">
        <v>115</v>
      </c>
      <c r="D53" s="13">
        <v>42021</v>
      </c>
      <c r="E53" s="16">
        <v>0.95616898148148144</v>
      </c>
      <c r="F53" t="s">
        <v>88</v>
      </c>
      <c r="T53" t="s">
        <v>119</v>
      </c>
      <c r="U53">
        <v>1712</v>
      </c>
      <c r="V53">
        <v>4</v>
      </c>
      <c r="Z53" t="s">
        <v>69</v>
      </c>
      <c r="AC53" t="s">
        <v>61</v>
      </c>
      <c r="AD53" s="50">
        <v>8.3333333333333329E-2</v>
      </c>
      <c r="AE53" s="22">
        <v>0.1</v>
      </c>
      <c r="AF53" s="22">
        <v>0.1</v>
      </c>
      <c r="AJ53">
        <f>INDEX(layout!$B$3:$U$1234,MATCH($T53,layout!$A$3:$A$1234,0),MATCH(YEAR($D53),layout!$B$1:$U$1,0))</f>
        <v>2247</v>
      </c>
      <c r="AK53">
        <f>INDEX('magnet data'!$A$2:$E$1304,MATCH($AJ53,'magnet data'!$A$2:$A$1304,0),2)</f>
        <v>2</v>
      </c>
      <c r="AL53" t="str">
        <f>INDEX('magnet data'!$A$2:$E$1304,MATCH($AJ53,'magnet data'!$A$2:$A$1304,0),3)</f>
        <v>01E</v>
      </c>
      <c r="AM53" t="str">
        <f>INDEX('magnet data'!$A$2:$E$1304,MATCH($AJ53,'magnet data'!$A$2:$A$1304,0),4)</f>
        <v>02C0</v>
      </c>
      <c r="AN53">
        <f>INDEX('magnet data'!$A$2:$E$1304,MATCH($AJ53,'magnet data'!$A$2:$A$1304,0),5)</f>
        <v>11673</v>
      </c>
      <c r="AO53" t="str">
        <f t="shared" si="1"/>
        <v>-</v>
      </c>
    </row>
    <row r="54" spans="1:43">
      <c r="A54" t="s">
        <v>56</v>
      </c>
      <c r="B54" t="s">
        <v>46</v>
      </c>
      <c r="C54" t="s">
        <v>115</v>
      </c>
      <c r="D54" s="13">
        <v>42022</v>
      </c>
      <c r="E54" s="16">
        <v>0.52012731481481478</v>
      </c>
      <c r="F54" t="s">
        <v>88</v>
      </c>
      <c r="T54" t="s">
        <v>120</v>
      </c>
      <c r="U54">
        <v>10851</v>
      </c>
      <c r="V54">
        <v>1</v>
      </c>
      <c r="Z54" t="s">
        <v>90</v>
      </c>
      <c r="AA54" t="s">
        <v>91</v>
      </c>
      <c r="AB54">
        <v>7</v>
      </c>
      <c r="AC54" t="s">
        <v>61</v>
      </c>
      <c r="AD54" s="50">
        <v>5.5555555555555562</v>
      </c>
      <c r="AG54" s="39">
        <v>8</v>
      </c>
      <c r="AJ54">
        <f>INDEX(layout!$B$3:$U$1234,MATCH($T54,layout!$A$3:$A$1234,0),MATCH(YEAR($D54),layout!$B$1:$U$1,0))</f>
        <v>3250</v>
      </c>
      <c r="AK54">
        <f>INDEX('magnet data'!$A$2:$E$1304,MATCH($AJ54,'magnet data'!$A$2:$A$1304,0),2)</f>
        <v>3</v>
      </c>
      <c r="AL54" t="str">
        <f>INDEX('magnet data'!$A$2:$E$1304,MATCH($AJ54,'magnet data'!$A$2:$A$1304,0),3)</f>
        <v>01B</v>
      </c>
      <c r="AM54" t="str">
        <f>INDEX('magnet data'!$A$2:$E$1304,MATCH($AJ54,'magnet data'!$A$2:$A$1304,0),4)</f>
        <v>02G</v>
      </c>
      <c r="AN54">
        <f>INDEX('magnet data'!$A$2:$E$1304,MATCH($AJ54,'magnet data'!$A$2:$A$1304,0),5)</f>
        <v>11220</v>
      </c>
      <c r="AO54">
        <f t="shared" si="1"/>
        <v>-369</v>
      </c>
    </row>
    <row r="55" spans="1:43">
      <c r="A55" t="s">
        <v>56</v>
      </c>
      <c r="B55" t="s">
        <v>46</v>
      </c>
      <c r="C55" t="s">
        <v>115</v>
      </c>
      <c r="D55" s="13">
        <v>42022</v>
      </c>
      <c r="E55" s="16">
        <v>0.52012731481481478</v>
      </c>
      <c r="F55" t="s">
        <v>88</v>
      </c>
      <c r="T55" t="s">
        <v>121</v>
      </c>
      <c r="U55">
        <v>10850</v>
      </c>
      <c r="V55">
        <v>2</v>
      </c>
      <c r="Z55" t="s">
        <v>75</v>
      </c>
      <c r="AC55" t="s">
        <v>102</v>
      </c>
      <c r="AD55" s="50">
        <v>70</v>
      </c>
      <c r="AE55" s="22">
        <v>0.4</v>
      </c>
      <c r="AG55" s="39">
        <v>15</v>
      </c>
      <c r="AJ55">
        <f>INDEX(layout!$B$3:$U$1234,MATCH($T55,layout!$A$3:$A$1234,0),MATCH(YEAR($D55),layout!$B$1:$U$1,0))</f>
        <v>1358</v>
      </c>
      <c r="AK55">
        <f>INDEX('magnet data'!$A$2:$E$1304,MATCH($AJ55,'magnet data'!$A$2:$A$1304,0),2)</f>
        <v>1</v>
      </c>
      <c r="AL55" t="str">
        <f>INDEX('magnet data'!$A$2:$E$1304,MATCH($AJ55,'magnet data'!$A$2:$A$1304,0),3)</f>
        <v>01E</v>
      </c>
      <c r="AM55" t="str">
        <f>INDEX('magnet data'!$A$2:$E$1304,MATCH($AJ55,'magnet data'!$A$2:$A$1304,0),4)</f>
        <v>02B8</v>
      </c>
      <c r="AN55">
        <f>INDEX('magnet data'!$A$2:$E$1304,MATCH($AJ55,'magnet data'!$A$2:$A$1304,0),5)</f>
        <v>11827</v>
      </c>
      <c r="AO55" t="str">
        <f t="shared" si="1"/>
        <v>-</v>
      </c>
      <c r="AQ55" t="s">
        <v>122</v>
      </c>
    </row>
    <row r="56" spans="1:43">
      <c r="A56" t="s">
        <v>56</v>
      </c>
      <c r="B56" t="s">
        <v>46</v>
      </c>
      <c r="C56" t="s">
        <v>115</v>
      </c>
      <c r="D56" s="13">
        <v>42022</v>
      </c>
      <c r="E56" s="16">
        <v>0.52012731481481478</v>
      </c>
      <c r="F56" t="s">
        <v>88</v>
      </c>
      <c r="T56" t="s">
        <v>82</v>
      </c>
      <c r="U56">
        <v>10848</v>
      </c>
      <c r="V56">
        <v>3</v>
      </c>
      <c r="Z56" t="s">
        <v>75</v>
      </c>
      <c r="AC56" t="s">
        <v>61</v>
      </c>
      <c r="AD56" s="50">
        <v>2.5</v>
      </c>
      <c r="AG56" s="39">
        <v>13</v>
      </c>
      <c r="AJ56">
        <f>INDEX(layout!$B$3:$U$1234,MATCH($T56,layout!$A$3:$A$1234,0),MATCH(YEAR($D56),layout!$B$1:$U$1,0))</f>
        <v>2362</v>
      </c>
      <c r="AK56">
        <f>INDEX('magnet data'!$A$2:$E$1304,MATCH($AJ56,'magnet data'!$A$2:$A$1304,0),2)</f>
        <v>2</v>
      </c>
      <c r="AL56" t="str">
        <f>INDEX('magnet data'!$A$2:$E$1304,MATCH($AJ56,'magnet data'!$A$2:$A$1304,0),3)</f>
        <v>01E</v>
      </c>
      <c r="AM56" t="str">
        <f>INDEX('magnet data'!$A$2:$E$1304,MATCH($AJ56,'magnet data'!$A$2:$A$1304,0),4)</f>
        <v>02C9</v>
      </c>
      <c r="AN56">
        <f>INDEX('magnet data'!$A$2:$E$1304,MATCH($AJ56,'magnet data'!$A$2:$A$1304,0),5)</f>
        <v>11807</v>
      </c>
      <c r="AO56" t="str">
        <f t="shared" si="1"/>
        <v>-</v>
      </c>
      <c r="AQ56" t="s">
        <v>123</v>
      </c>
    </row>
    <row r="57" spans="1:43">
      <c r="A57" t="s">
        <v>56</v>
      </c>
      <c r="B57" t="s">
        <v>46</v>
      </c>
      <c r="C57" t="s">
        <v>115</v>
      </c>
      <c r="D57" s="13">
        <v>42022</v>
      </c>
      <c r="E57" s="16">
        <v>0.52012731481481478</v>
      </c>
      <c r="F57" t="s">
        <v>88</v>
      </c>
      <c r="T57" t="s">
        <v>84</v>
      </c>
      <c r="U57">
        <v>10830</v>
      </c>
      <c r="V57">
        <v>4</v>
      </c>
      <c r="Z57" t="s">
        <v>75</v>
      </c>
      <c r="AC57" t="s">
        <v>61</v>
      </c>
      <c r="AD57" s="50">
        <v>0.88888888888888895</v>
      </c>
      <c r="AG57" s="39">
        <v>9</v>
      </c>
      <c r="AJ57">
        <f>INDEX(layout!$B$3:$U$1234,MATCH($T57,layout!$A$3:$A$1234,0),MATCH(YEAR($D57),layout!$B$1:$U$1,0))</f>
        <v>2325</v>
      </c>
      <c r="AK57">
        <f>INDEX('magnet data'!$A$2:$E$1304,MATCH($AJ57,'magnet data'!$A$2:$A$1304,0),2)</f>
        <v>2</v>
      </c>
      <c r="AL57" t="str">
        <f>INDEX('magnet data'!$A$2:$E$1304,MATCH($AJ57,'magnet data'!$A$2:$A$1304,0),3)</f>
        <v>01E</v>
      </c>
      <c r="AM57" t="str">
        <f>INDEX('magnet data'!$A$2:$E$1304,MATCH($AJ57,'magnet data'!$A$2:$A$1304,0),4)</f>
        <v>02C9</v>
      </c>
      <c r="AN57">
        <f>INDEX('magnet data'!$A$2:$E$1304,MATCH($AJ57,'magnet data'!$A$2:$A$1304,0),5)</f>
        <v>11581</v>
      </c>
      <c r="AO57" t="str">
        <f t="shared" si="1"/>
        <v>-</v>
      </c>
      <c r="AQ57" t="s">
        <v>124</v>
      </c>
    </row>
    <row r="58" spans="1:43">
      <c r="A58" t="s">
        <v>56</v>
      </c>
      <c r="B58" t="s">
        <v>46</v>
      </c>
      <c r="C58" t="s">
        <v>115</v>
      </c>
      <c r="D58" s="13">
        <v>42022</v>
      </c>
      <c r="E58" s="16">
        <v>0.52012731481481478</v>
      </c>
      <c r="F58" t="s">
        <v>88</v>
      </c>
      <c r="T58" t="s">
        <v>125</v>
      </c>
      <c r="U58">
        <v>8990</v>
      </c>
      <c r="V58">
        <v>5</v>
      </c>
      <c r="Z58" t="s">
        <v>69</v>
      </c>
      <c r="AC58" t="s">
        <v>61</v>
      </c>
      <c r="AD58" s="50">
        <v>3.8461538461538467</v>
      </c>
      <c r="AG58" s="39">
        <v>22</v>
      </c>
      <c r="AJ58">
        <f>INDEX(layout!$B$3:$U$1234,MATCH($T58,layout!$A$3:$A$1234,0),MATCH(YEAR($D58),layout!$B$1:$U$1,0))</f>
        <v>2235</v>
      </c>
      <c r="AK58">
        <f>INDEX('magnet data'!$A$2:$E$1304,MATCH($AJ58,'magnet data'!$A$2:$A$1304,0),2)</f>
        <v>2</v>
      </c>
      <c r="AL58" t="str">
        <f>INDEX('magnet data'!$A$2:$E$1304,MATCH($AJ58,'magnet data'!$A$2:$A$1304,0),3)</f>
        <v>01E</v>
      </c>
      <c r="AM58" t="str">
        <f>INDEX('magnet data'!$A$2:$E$1304,MATCH($AJ58,'magnet data'!$A$2:$A$1304,0),4)</f>
        <v>02C0</v>
      </c>
      <c r="AN58">
        <f>INDEX('magnet data'!$A$2:$E$1304,MATCH($AJ58,'magnet data'!$A$2:$A$1304,0),5)</f>
        <v>10557</v>
      </c>
      <c r="AO58" t="str">
        <f t="shared" si="1"/>
        <v>-</v>
      </c>
    </row>
    <row r="59" spans="1:43">
      <c r="A59" t="s">
        <v>56</v>
      </c>
      <c r="B59" t="s">
        <v>46</v>
      </c>
      <c r="C59" t="s">
        <v>115</v>
      </c>
      <c r="D59" s="13">
        <v>42022</v>
      </c>
      <c r="E59" s="16">
        <v>0.52012731481481478</v>
      </c>
      <c r="F59" t="s">
        <v>88</v>
      </c>
      <c r="T59" t="s">
        <v>79</v>
      </c>
      <c r="U59">
        <v>7250</v>
      </c>
      <c r="V59">
        <v>6</v>
      </c>
      <c r="Z59" t="s">
        <v>69</v>
      </c>
      <c r="AC59" t="s">
        <v>61</v>
      </c>
      <c r="AD59" s="50">
        <v>1.6666666666666667</v>
      </c>
      <c r="AG59" s="39">
        <v>16</v>
      </c>
      <c r="AJ59">
        <f>INDEX(layout!$B$3:$U$1234,MATCH($T59,layout!$A$3:$A$1234,0),MATCH(YEAR($D59),layout!$B$1:$U$1,0))</f>
        <v>2396</v>
      </c>
      <c r="AK59">
        <f>INDEX('magnet data'!$A$2:$E$1304,MATCH($AJ59,'magnet data'!$A$2:$A$1304,0),2)</f>
        <v>2</v>
      </c>
      <c r="AL59" t="str">
        <f>INDEX('magnet data'!$A$2:$E$1304,MATCH($AJ59,'magnet data'!$A$2:$A$1304,0),3)</f>
        <v>01E</v>
      </c>
      <c r="AM59" t="str">
        <f>INDEX('magnet data'!$A$2:$E$1304,MATCH($AJ59,'magnet data'!$A$2:$A$1304,0),4)</f>
        <v>02C9</v>
      </c>
      <c r="AN59">
        <f>INDEX('magnet data'!$A$2:$E$1304,MATCH($AJ59,'magnet data'!$A$2:$A$1304,0),5)</f>
        <v>11723</v>
      </c>
      <c r="AO59" t="str">
        <f t="shared" si="1"/>
        <v>-</v>
      </c>
    </row>
    <row r="60" spans="1:43">
      <c r="A60" t="s">
        <v>56</v>
      </c>
      <c r="B60" t="s">
        <v>46</v>
      </c>
      <c r="C60" t="s">
        <v>115</v>
      </c>
      <c r="D60" s="13">
        <v>42022</v>
      </c>
      <c r="E60" s="16">
        <v>0.52012731481481478</v>
      </c>
      <c r="F60" t="s">
        <v>88</v>
      </c>
      <c r="T60" t="s">
        <v>126</v>
      </c>
      <c r="U60">
        <v>160</v>
      </c>
      <c r="V60">
        <v>7</v>
      </c>
      <c r="Z60" t="s">
        <v>69</v>
      </c>
      <c r="AC60" t="s">
        <v>102</v>
      </c>
      <c r="AE60" s="22">
        <v>0.4</v>
      </c>
      <c r="AF60" s="22">
        <v>0.02</v>
      </c>
      <c r="AJ60">
        <f>INDEX(layout!$B$3:$U$1234,MATCH($T60,layout!$A$3:$A$1234,0),MATCH(YEAR($D60),layout!$B$1:$U$1,0))</f>
        <v>3345</v>
      </c>
      <c r="AK60">
        <f>INDEX('magnet data'!$A$2:$E$1304,MATCH($AJ60,'magnet data'!$A$2:$A$1304,0),2)</f>
        <v>3</v>
      </c>
      <c r="AL60" t="str">
        <f>INDEX('magnet data'!$A$2:$E$1304,MATCH($AJ60,'magnet data'!$A$2:$A$1304,0),3)</f>
        <v>01E</v>
      </c>
      <c r="AM60" t="str">
        <f>INDEX('magnet data'!$A$2:$E$1304,MATCH($AJ60,'magnet data'!$A$2:$A$1304,0),4)</f>
        <v>02D</v>
      </c>
      <c r="AN60">
        <f>INDEX('magnet data'!$A$2:$E$1304,MATCH($AJ60,'magnet data'!$A$2:$A$1304,0),5)</f>
        <v>9633</v>
      </c>
      <c r="AO60" t="str">
        <f t="shared" si="1"/>
        <v>-</v>
      </c>
    </row>
    <row r="61" spans="1:43">
      <c r="A61" t="s">
        <v>56</v>
      </c>
      <c r="B61" t="s">
        <v>46</v>
      </c>
      <c r="C61" t="s">
        <v>127</v>
      </c>
      <c r="D61" s="13">
        <v>42311</v>
      </c>
      <c r="E61" s="16">
        <v>0.30959490740740742</v>
      </c>
      <c r="F61" t="s">
        <v>88</v>
      </c>
      <c r="L61">
        <v>46800</v>
      </c>
      <c r="T61" t="s">
        <v>128</v>
      </c>
      <c r="U61">
        <v>10978.9</v>
      </c>
      <c r="V61">
        <v>1</v>
      </c>
      <c r="Z61" t="s">
        <v>90</v>
      </c>
      <c r="AA61" t="s">
        <v>91</v>
      </c>
      <c r="AB61">
        <v>1</v>
      </c>
      <c r="AC61" t="s">
        <v>61</v>
      </c>
      <c r="AD61" s="50">
        <v>25</v>
      </c>
      <c r="AG61" s="39">
        <v>22</v>
      </c>
      <c r="AJ61">
        <f>INDEX(layout!$B$3:$U$1234,MATCH($T61,layout!$A$3:$A$1234,0),MATCH(YEAR($D61),layout!$B$1:$U$1,0))</f>
        <v>2400</v>
      </c>
      <c r="AK61">
        <f>INDEX('magnet data'!$A$2:$E$1304,MATCH($AJ61,'magnet data'!$A$2:$A$1304,0),2)</f>
        <v>2</v>
      </c>
      <c r="AL61" t="str">
        <f>INDEX('magnet data'!$A$2:$E$1304,MATCH($AJ61,'magnet data'!$A$2:$A$1304,0),3)</f>
        <v>01E</v>
      </c>
      <c r="AM61" t="str">
        <f>INDEX('magnet data'!$A$2:$E$1304,MATCH($AJ61,'magnet data'!$A$2:$A$1304,0),4)</f>
        <v>02C9</v>
      </c>
      <c r="AN61">
        <f>INDEX('magnet data'!$A$2:$E$1304,MATCH($AJ61,'magnet data'!$A$2:$A$1304,0),5)</f>
        <v>10968</v>
      </c>
      <c r="AO61">
        <f t="shared" si="1"/>
        <v>10.899999999999636</v>
      </c>
      <c r="AQ61" t="s">
        <v>129</v>
      </c>
    </row>
    <row r="62" spans="1:43">
      <c r="A62" t="s">
        <v>56</v>
      </c>
      <c r="B62" t="s">
        <v>46</v>
      </c>
      <c r="C62" t="s">
        <v>127</v>
      </c>
      <c r="D62" s="13">
        <v>42311</v>
      </c>
      <c r="E62" s="16">
        <v>0.30959490740740742</v>
      </c>
      <c r="F62" t="s">
        <v>88</v>
      </c>
      <c r="T62" t="s">
        <v>130</v>
      </c>
      <c r="U62">
        <v>5830</v>
      </c>
      <c r="V62">
        <v>2</v>
      </c>
      <c r="Z62" t="s">
        <v>69</v>
      </c>
      <c r="AC62" t="s">
        <v>61</v>
      </c>
      <c r="AD62" s="50">
        <v>6.666666666666667</v>
      </c>
      <c r="AE62" s="22">
        <v>0.3</v>
      </c>
      <c r="AF62" s="22">
        <v>10</v>
      </c>
      <c r="AG62" s="39">
        <v>48</v>
      </c>
      <c r="AJ62">
        <f>INDEX(layout!$B$3:$U$1234,MATCH($T62,layout!$A$3:$A$1234,0),MATCH(YEAR($D62),layout!$B$1:$U$1,0))</f>
        <v>2406</v>
      </c>
      <c r="AK62">
        <f>INDEX('magnet data'!$A$2:$E$1304,MATCH($AJ62,'magnet data'!$A$2:$A$1304,0),2)</f>
        <v>2</v>
      </c>
      <c r="AL62" t="str">
        <f>INDEX('magnet data'!$A$2:$E$1304,MATCH($AJ62,'magnet data'!$A$2:$A$1304,0),3)</f>
        <v>01E</v>
      </c>
      <c r="AM62" t="str">
        <f>INDEX('magnet data'!$A$2:$E$1304,MATCH($AJ62,'magnet data'!$A$2:$A$1304,0),4)</f>
        <v>02C9</v>
      </c>
      <c r="AN62">
        <f>INDEX('magnet data'!$A$2:$E$1304,MATCH($AJ62,'magnet data'!$A$2:$A$1304,0),5)</f>
        <v>12073</v>
      </c>
      <c r="AO62" t="str">
        <f t="shared" si="1"/>
        <v>-</v>
      </c>
    </row>
    <row r="63" spans="1:43">
      <c r="A63" t="s">
        <v>56</v>
      </c>
      <c r="B63" t="s">
        <v>46</v>
      </c>
      <c r="C63" t="s">
        <v>127</v>
      </c>
      <c r="D63" s="13">
        <v>42311</v>
      </c>
      <c r="E63" s="16">
        <v>0.30959490740740742</v>
      </c>
      <c r="F63" t="s">
        <v>88</v>
      </c>
      <c r="T63" t="s">
        <v>131</v>
      </c>
      <c r="U63">
        <v>2690</v>
      </c>
      <c r="V63">
        <v>3</v>
      </c>
      <c r="Z63" t="s">
        <v>69</v>
      </c>
      <c r="AC63" t="s">
        <v>61</v>
      </c>
      <c r="AD63" s="50">
        <v>0.25</v>
      </c>
      <c r="AG63" s="39">
        <v>20</v>
      </c>
      <c r="AJ63">
        <f>INDEX(layout!$B$3:$U$1234,MATCH($T63,layout!$A$3:$A$1234,0),MATCH(YEAR($D63),layout!$B$1:$U$1,0))</f>
        <v>1369</v>
      </c>
      <c r="AK63">
        <f>INDEX('magnet data'!$A$2:$E$1304,MATCH($AJ63,'magnet data'!$A$2:$A$1304,0),2)</f>
        <v>1</v>
      </c>
      <c r="AL63" t="str">
        <f>INDEX('magnet data'!$A$2:$E$1304,MATCH($AJ63,'magnet data'!$A$2:$A$1304,0),3)</f>
        <v>01E</v>
      </c>
      <c r="AM63" t="str">
        <f>INDEX('magnet data'!$A$2:$E$1304,MATCH($AJ63,'magnet data'!$A$2:$A$1304,0),4)</f>
        <v>02B5</v>
      </c>
      <c r="AN63">
        <f>INDEX('magnet data'!$A$2:$E$1304,MATCH($AJ63,'magnet data'!$A$2:$A$1304,0),5)</f>
        <v>11605</v>
      </c>
      <c r="AO63" t="str">
        <f t="shared" si="1"/>
        <v>-</v>
      </c>
    </row>
    <row r="64" spans="1:43">
      <c r="A64" t="s">
        <v>56</v>
      </c>
      <c r="B64" t="s">
        <v>46</v>
      </c>
      <c r="C64" t="s">
        <v>132</v>
      </c>
      <c r="D64" s="13">
        <v>42531</v>
      </c>
      <c r="E64" s="16">
        <v>0.80075231481481479</v>
      </c>
      <c r="F64" t="s">
        <v>133</v>
      </c>
      <c r="T64" t="s">
        <v>105</v>
      </c>
      <c r="U64">
        <v>546.59690000000001</v>
      </c>
      <c r="V64">
        <v>1</v>
      </c>
      <c r="Z64" t="s">
        <v>133</v>
      </c>
      <c r="AC64" t="s">
        <v>61</v>
      </c>
      <c r="AD64" s="50">
        <v>18</v>
      </c>
      <c r="AE64" s="22">
        <v>0.2</v>
      </c>
      <c r="AF64" s="22">
        <v>10</v>
      </c>
      <c r="AJ64">
        <f>INDEX(layout!$B$3:$U$1234,MATCH($T64,layout!$A$3:$A$1234,0),MATCH(YEAR($D64),layout!$B$1:$U$1,0))</f>
        <v>1375</v>
      </c>
      <c r="AK64">
        <f>INDEX('magnet data'!$A$2:$E$1304,MATCH($AJ64,'magnet data'!$A$2:$A$1304,0),2)</f>
        <v>1</v>
      </c>
      <c r="AL64" t="str">
        <f>INDEX('magnet data'!$A$2:$E$1304,MATCH($AJ64,'magnet data'!$A$2:$A$1304,0),3)</f>
        <v>01E</v>
      </c>
      <c r="AM64" t="str">
        <f>INDEX('magnet data'!$A$2:$E$1304,MATCH($AJ64,'magnet data'!$A$2:$A$1304,0),4)</f>
        <v>02B5</v>
      </c>
      <c r="AN64">
        <f>INDEX('magnet data'!$A$2:$E$1304,MATCH($AJ64,'magnet data'!$A$2:$A$1304,0),5)</f>
        <v>12360</v>
      </c>
      <c r="AO64" t="str">
        <f t="shared" si="1"/>
        <v>-</v>
      </c>
      <c r="AQ64" t="s">
        <v>134</v>
      </c>
    </row>
    <row r="65" spans="1:43">
      <c r="A65" t="s">
        <v>56</v>
      </c>
      <c r="B65" t="s">
        <v>46</v>
      </c>
      <c r="C65" t="s">
        <v>132</v>
      </c>
      <c r="D65" s="13">
        <v>42585</v>
      </c>
      <c r="E65" s="16">
        <v>0.62504629629629627</v>
      </c>
      <c r="F65" t="s">
        <v>133</v>
      </c>
      <c r="T65" t="s">
        <v>105</v>
      </c>
      <c r="U65">
        <v>295</v>
      </c>
      <c r="V65">
        <v>1</v>
      </c>
      <c r="Z65" t="s">
        <v>133</v>
      </c>
      <c r="AC65" t="s">
        <v>61</v>
      </c>
      <c r="AJ65">
        <f>INDEX(layout!$B$3:$U$1234,MATCH($T65,layout!$A$3:$A$1234,0),MATCH(YEAR($D65),layout!$B$1:$U$1,0))</f>
        <v>1375</v>
      </c>
      <c r="AK65">
        <f>INDEX('magnet data'!$A$2:$E$1304,MATCH($AJ65,'magnet data'!$A$2:$A$1304,0),2)</f>
        <v>1</v>
      </c>
      <c r="AL65" t="str">
        <f>INDEX('magnet data'!$A$2:$E$1304,MATCH($AJ65,'magnet data'!$A$2:$A$1304,0),3)</f>
        <v>01E</v>
      </c>
      <c r="AM65" t="str">
        <f>INDEX('magnet data'!$A$2:$E$1304,MATCH($AJ65,'magnet data'!$A$2:$A$1304,0),4)</f>
        <v>02B5</v>
      </c>
      <c r="AN65">
        <f>INDEX('magnet data'!$A$2:$E$1304,MATCH($AJ65,'magnet data'!$A$2:$A$1304,0),5)</f>
        <v>12360</v>
      </c>
      <c r="AO65" t="str">
        <f t="shared" si="1"/>
        <v>-</v>
      </c>
      <c r="AQ65" t="s">
        <v>135</v>
      </c>
    </row>
    <row r="66" spans="1:43">
      <c r="A66" t="s">
        <v>56</v>
      </c>
      <c r="B66" t="s">
        <v>46</v>
      </c>
      <c r="C66" t="s">
        <v>136</v>
      </c>
      <c r="D66" s="13">
        <v>42847</v>
      </c>
      <c r="E66" s="16">
        <v>0.90863425925925922</v>
      </c>
      <c r="F66" t="s">
        <v>88</v>
      </c>
      <c r="T66" t="s">
        <v>137</v>
      </c>
      <c r="U66">
        <v>10934</v>
      </c>
      <c r="V66">
        <v>1</v>
      </c>
      <c r="Z66" t="s">
        <v>90</v>
      </c>
      <c r="AA66" t="s">
        <v>96</v>
      </c>
      <c r="AB66">
        <v>1</v>
      </c>
      <c r="AC66" t="s">
        <v>61</v>
      </c>
      <c r="AD66" s="50">
        <v>6.2999999999999901</v>
      </c>
      <c r="AG66" s="39">
        <v>13</v>
      </c>
      <c r="AJ66">
        <f>INDEX(layout!$B$3:$U$1234,MATCH($T66,layout!$A$3:$A$1234,0),MATCH(YEAR($D66),layout!$B$1:$U$1,0))</f>
        <v>2313</v>
      </c>
      <c r="AK66">
        <f>INDEX('magnet data'!$A$2:$E$1304,MATCH($AJ66,'magnet data'!$A$2:$A$1304,0),2)</f>
        <v>2</v>
      </c>
      <c r="AL66" t="str">
        <f>INDEX('magnet data'!$A$2:$E$1304,MATCH($AJ66,'magnet data'!$A$2:$A$1304,0),3)</f>
        <v>01E</v>
      </c>
      <c r="AM66" t="str">
        <f>INDEX('magnet data'!$A$2:$E$1304,MATCH($AJ66,'magnet data'!$A$2:$A$1304,0),4)</f>
        <v>02C9</v>
      </c>
      <c r="AN66">
        <f>INDEX('magnet data'!$A$2:$E$1304,MATCH($AJ66,'magnet data'!$A$2:$A$1304,0),5)</f>
        <v>8954</v>
      </c>
      <c r="AO66">
        <f t="shared" si="1"/>
        <v>1980</v>
      </c>
    </row>
    <row r="67" spans="1:43">
      <c r="A67" t="s">
        <v>56</v>
      </c>
      <c r="B67" t="s">
        <v>46</v>
      </c>
      <c r="C67" t="s">
        <v>136</v>
      </c>
      <c r="D67" s="13">
        <v>42847</v>
      </c>
      <c r="E67" s="16">
        <v>0.90863425925925922</v>
      </c>
      <c r="F67" t="s">
        <v>88</v>
      </c>
      <c r="T67" t="s">
        <v>138</v>
      </c>
      <c r="U67">
        <v>5986</v>
      </c>
      <c r="V67">
        <v>2</v>
      </c>
      <c r="Z67" t="s">
        <v>69</v>
      </c>
      <c r="AC67" t="s">
        <v>61</v>
      </c>
      <c r="AD67" s="50">
        <v>0.51908396946564905</v>
      </c>
      <c r="AG67" s="39">
        <v>16</v>
      </c>
      <c r="AJ67">
        <f>INDEX(layout!$B$3:$U$1234,MATCH($T67,layout!$A$3:$A$1234,0),MATCH(YEAR($D67),layout!$B$1:$U$1,0))</f>
        <v>2318</v>
      </c>
      <c r="AK67">
        <f>INDEX('magnet data'!$A$2:$E$1304,MATCH($AJ67,'magnet data'!$A$2:$A$1304,0),2)</f>
        <v>2</v>
      </c>
      <c r="AL67" t="str">
        <f>INDEX('magnet data'!$A$2:$E$1304,MATCH($AJ67,'magnet data'!$A$2:$A$1304,0),3)</f>
        <v>01E</v>
      </c>
      <c r="AM67" t="str">
        <f>INDEX('magnet data'!$A$2:$E$1304,MATCH($AJ67,'magnet data'!$A$2:$A$1304,0),4)</f>
        <v>02C9</v>
      </c>
      <c r="AN67">
        <f>INDEX('magnet data'!$A$2:$E$1304,MATCH($AJ67,'magnet data'!$A$2:$A$1304,0),5)</f>
        <v>10659</v>
      </c>
      <c r="AO67" t="str">
        <f t="shared" si="1"/>
        <v>-</v>
      </c>
    </row>
    <row r="68" spans="1:43">
      <c r="A68" t="s">
        <v>56</v>
      </c>
      <c r="B68" t="s">
        <v>46</v>
      </c>
      <c r="C68" t="s">
        <v>136</v>
      </c>
      <c r="D68" s="13">
        <v>42847</v>
      </c>
      <c r="E68" s="16">
        <v>0.90863425925925922</v>
      </c>
      <c r="F68" t="s">
        <v>88</v>
      </c>
      <c r="T68" t="s">
        <v>139</v>
      </c>
      <c r="U68">
        <v>5947</v>
      </c>
      <c r="V68">
        <v>3</v>
      </c>
      <c r="Z68" t="s">
        <v>69</v>
      </c>
      <c r="AC68" t="s">
        <v>61</v>
      </c>
      <c r="AD68" s="50">
        <v>1.6060606060606</v>
      </c>
      <c r="AG68" s="39">
        <v>49</v>
      </c>
      <c r="AJ68">
        <f>INDEX(layout!$B$3:$U$1234,MATCH($T68,layout!$A$3:$A$1234,0),MATCH(YEAR($D68),layout!$B$1:$U$1,0))</f>
        <v>1365</v>
      </c>
      <c r="AK68">
        <f>INDEX('magnet data'!$A$2:$E$1304,MATCH($AJ68,'magnet data'!$A$2:$A$1304,0),2)</f>
        <v>1</v>
      </c>
      <c r="AL68" t="str">
        <f>INDEX('magnet data'!$A$2:$E$1304,MATCH($AJ68,'magnet data'!$A$2:$A$1304,0),3)</f>
        <v>01E</v>
      </c>
      <c r="AM68" t="str">
        <f>INDEX('magnet data'!$A$2:$E$1304,MATCH($AJ68,'magnet data'!$A$2:$A$1304,0),4)</f>
        <v>02B5</v>
      </c>
      <c r="AN68">
        <f>INDEX('magnet data'!$A$2:$E$1304,MATCH($AJ68,'magnet data'!$A$2:$A$1304,0),5)</f>
        <v>12274</v>
      </c>
      <c r="AO68" t="str">
        <f t="shared" ref="AO68:AO99" si="2">IF(LEFT(Z68,8)="Training",U68-AN68,"-")</f>
        <v>-</v>
      </c>
    </row>
    <row r="69" spans="1:43">
      <c r="A69" t="s">
        <v>56</v>
      </c>
      <c r="B69" t="s">
        <v>46</v>
      </c>
      <c r="C69" t="s">
        <v>136</v>
      </c>
      <c r="D69" s="13">
        <v>42847</v>
      </c>
      <c r="E69" s="16">
        <v>0.90863425925925922</v>
      </c>
      <c r="F69" t="s">
        <v>88</v>
      </c>
      <c r="T69" t="s">
        <v>97</v>
      </c>
      <c r="U69">
        <v>4531</v>
      </c>
      <c r="V69">
        <v>4</v>
      </c>
      <c r="Z69" t="s">
        <v>69</v>
      </c>
      <c r="AC69" t="s">
        <v>61</v>
      </c>
      <c r="AD69" s="50">
        <v>0.39999999999999997</v>
      </c>
      <c r="AG69" s="39">
        <v>20</v>
      </c>
      <c r="AJ69">
        <f>INDEX(layout!$B$3:$U$1234,MATCH($T69,layout!$A$3:$A$1234,0),MATCH(YEAR($D69),layout!$B$1:$U$1,0))</f>
        <v>2405</v>
      </c>
      <c r="AK69">
        <f>INDEX('magnet data'!$A$2:$E$1304,MATCH($AJ69,'magnet data'!$A$2:$A$1304,0),2)</f>
        <v>2</v>
      </c>
      <c r="AL69" t="str">
        <f>INDEX('magnet data'!$A$2:$E$1304,MATCH($AJ69,'magnet data'!$A$2:$A$1304,0),3)</f>
        <v>01E</v>
      </c>
      <c r="AM69" t="str">
        <f>INDEX('magnet data'!$A$2:$E$1304,MATCH($AJ69,'magnet data'!$A$2:$A$1304,0),4)</f>
        <v>02C9</v>
      </c>
      <c r="AN69">
        <f>INDEX('magnet data'!$A$2:$E$1304,MATCH($AJ69,'magnet data'!$A$2:$A$1304,0),5)</f>
        <v>12244</v>
      </c>
      <c r="AO69" t="str">
        <f t="shared" si="2"/>
        <v>-</v>
      </c>
    </row>
    <row r="70" spans="1:43">
      <c r="A70" t="s">
        <v>56</v>
      </c>
      <c r="B70" t="s">
        <v>46</v>
      </c>
      <c r="C70" t="s">
        <v>136</v>
      </c>
      <c r="D70" s="13">
        <v>42847</v>
      </c>
      <c r="E70" s="16">
        <v>0.90863425925925922</v>
      </c>
      <c r="F70" t="s">
        <v>88</v>
      </c>
      <c r="T70" t="s">
        <v>95</v>
      </c>
      <c r="U70">
        <v>2610</v>
      </c>
      <c r="V70">
        <v>5</v>
      </c>
      <c r="Z70" t="s">
        <v>69</v>
      </c>
      <c r="AC70" t="s">
        <v>61</v>
      </c>
      <c r="AD70" s="50">
        <v>0.15</v>
      </c>
      <c r="AE70" s="22">
        <v>0.15</v>
      </c>
      <c r="AF70" s="22">
        <v>0.3</v>
      </c>
      <c r="AG70" s="39">
        <v>5</v>
      </c>
      <c r="AJ70">
        <f>INDEX(layout!$B$3:$U$1234,MATCH($T70,layout!$A$3:$A$1234,0),MATCH(YEAR($D70),layout!$B$1:$U$1,0))</f>
        <v>2332</v>
      </c>
      <c r="AK70">
        <f>INDEX('magnet data'!$A$2:$E$1304,MATCH($AJ70,'magnet data'!$A$2:$A$1304,0),2)</f>
        <v>2</v>
      </c>
      <c r="AL70" t="str">
        <f>INDEX('magnet data'!$A$2:$E$1304,MATCH($AJ70,'magnet data'!$A$2:$A$1304,0),3)</f>
        <v>01E</v>
      </c>
      <c r="AM70" t="str">
        <f>INDEX('magnet data'!$A$2:$E$1304,MATCH($AJ70,'magnet data'!$A$2:$A$1304,0),4)</f>
        <v>02C9</v>
      </c>
      <c r="AN70">
        <f>INDEX('magnet data'!$A$2:$E$1304,MATCH($AJ70,'magnet data'!$A$2:$A$1304,0),5)</f>
        <v>11165</v>
      </c>
      <c r="AO70" t="str">
        <f t="shared" si="2"/>
        <v>-</v>
      </c>
    </row>
    <row r="71" spans="1:43">
      <c r="A71" t="s">
        <v>56</v>
      </c>
      <c r="B71" t="s">
        <v>46</v>
      </c>
      <c r="C71" t="s">
        <v>136</v>
      </c>
      <c r="D71" s="13">
        <v>42847</v>
      </c>
      <c r="E71" s="16">
        <v>0.90863425925925922</v>
      </c>
      <c r="F71" t="s">
        <v>88</v>
      </c>
      <c r="T71" t="s">
        <v>140</v>
      </c>
      <c r="U71">
        <v>650</v>
      </c>
      <c r="V71">
        <v>6</v>
      </c>
      <c r="Z71" t="s">
        <v>69</v>
      </c>
      <c r="AC71" t="s">
        <v>102</v>
      </c>
      <c r="AE71" s="22">
        <v>0.5</v>
      </c>
      <c r="AF71" s="22">
        <v>4.4642857142857144E-2</v>
      </c>
      <c r="AJ71">
        <f>INDEX(layout!$B$3:$U$1234,MATCH($T71,layout!$A$3:$A$1234,0),MATCH(YEAR($D71),layout!$B$1:$U$1,0))</f>
        <v>2361</v>
      </c>
      <c r="AK71">
        <f>INDEX('magnet data'!$A$2:$E$1304,MATCH($AJ71,'magnet data'!$A$2:$A$1304,0),2)</f>
        <v>2</v>
      </c>
      <c r="AL71" t="str">
        <f>INDEX('magnet data'!$A$2:$E$1304,MATCH($AJ71,'magnet data'!$A$2:$A$1304,0),3)</f>
        <v>01E</v>
      </c>
      <c r="AM71" t="str">
        <f>INDEX('magnet data'!$A$2:$E$1304,MATCH($AJ71,'magnet data'!$A$2:$A$1304,0),4)</f>
        <v>02C9</v>
      </c>
      <c r="AN71">
        <f>INDEX('magnet data'!$A$2:$E$1304,MATCH($AJ71,'magnet data'!$A$2:$A$1304,0),5)</f>
        <v>11856</v>
      </c>
      <c r="AO71" t="str">
        <f t="shared" si="2"/>
        <v>-</v>
      </c>
    </row>
    <row r="72" spans="1:43">
      <c r="A72" t="s">
        <v>56</v>
      </c>
      <c r="B72" t="s">
        <v>46</v>
      </c>
      <c r="C72" t="s">
        <v>136</v>
      </c>
      <c r="D72" s="13">
        <v>42848</v>
      </c>
      <c r="E72" s="16">
        <v>0.5618171296296296</v>
      </c>
      <c r="F72" t="s">
        <v>88</v>
      </c>
      <c r="T72" t="s">
        <v>141</v>
      </c>
      <c r="U72">
        <v>11055</v>
      </c>
      <c r="V72">
        <v>1</v>
      </c>
      <c r="Z72" t="s">
        <v>90</v>
      </c>
      <c r="AA72" t="s">
        <v>91</v>
      </c>
      <c r="AB72">
        <v>2</v>
      </c>
      <c r="AC72" t="s">
        <v>61</v>
      </c>
      <c r="AD72" s="50">
        <v>9.0909090909090917</v>
      </c>
      <c r="AG72" s="39">
        <v>36</v>
      </c>
      <c r="AJ72">
        <f>INDEX(layout!$B$3:$U$1234,MATCH($T72,layout!$A$3:$A$1234,0),MATCH(YEAR($D72),layout!$B$1:$U$1,0))</f>
        <v>1368</v>
      </c>
      <c r="AK72">
        <f>INDEX('magnet data'!$A$2:$E$1304,MATCH($AJ72,'magnet data'!$A$2:$A$1304,0),2)</f>
        <v>1</v>
      </c>
      <c r="AL72" t="str">
        <f>INDEX('magnet data'!$A$2:$E$1304,MATCH($AJ72,'magnet data'!$A$2:$A$1304,0),3)</f>
        <v>01E</v>
      </c>
      <c r="AM72" t="str">
        <f>INDEX('magnet data'!$A$2:$E$1304,MATCH($AJ72,'magnet data'!$A$2:$A$1304,0),4)</f>
        <v>02B5</v>
      </c>
      <c r="AN72">
        <f>INDEX('magnet data'!$A$2:$E$1304,MATCH($AJ72,'magnet data'!$A$2:$A$1304,0),5)</f>
        <v>12343</v>
      </c>
      <c r="AO72">
        <f t="shared" si="2"/>
        <v>-1288</v>
      </c>
    </row>
    <row r="73" spans="1:43">
      <c r="A73" t="s">
        <v>56</v>
      </c>
      <c r="B73" t="s">
        <v>46</v>
      </c>
      <c r="C73" t="s">
        <v>136</v>
      </c>
      <c r="D73" s="13">
        <v>42848</v>
      </c>
      <c r="E73" s="16">
        <v>0.5618171296296296</v>
      </c>
      <c r="F73" t="s">
        <v>88</v>
      </c>
      <c r="T73" t="s">
        <v>142</v>
      </c>
      <c r="U73">
        <v>11055</v>
      </c>
      <c r="V73">
        <v>2</v>
      </c>
      <c r="Z73" t="s">
        <v>75</v>
      </c>
      <c r="AA73" t="s">
        <v>96</v>
      </c>
      <c r="AC73" t="s">
        <v>61</v>
      </c>
      <c r="AD73" s="50">
        <v>1</v>
      </c>
      <c r="AG73" s="39">
        <v>30</v>
      </c>
      <c r="AJ73">
        <f>INDEX(layout!$B$3:$U$1234,MATCH($T73,layout!$A$3:$A$1234,0),MATCH(YEAR($D73),layout!$B$1:$U$1,0))</f>
        <v>2407</v>
      </c>
      <c r="AK73">
        <f>INDEX('magnet data'!$A$2:$E$1304,MATCH($AJ73,'magnet data'!$A$2:$A$1304,0),2)</f>
        <v>2</v>
      </c>
      <c r="AL73" t="str">
        <f>INDEX('magnet data'!$A$2:$E$1304,MATCH($AJ73,'magnet data'!$A$2:$A$1304,0),3)</f>
        <v>01B</v>
      </c>
      <c r="AM73" t="str">
        <f>INDEX('magnet data'!$A$2:$E$1304,MATCH($AJ73,'magnet data'!$A$2:$A$1304,0),4)</f>
        <v>02D</v>
      </c>
      <c r="AN73">
        <f>INDEX('magnet data'!$A$2:$E$1304,MATCH($AJ73,'magnet data'!$A$2:$A$1304,0),5)</f>
        <v>11657</v>
      </c>
      <c r="AO73" t="str">
        <f t="shared" si="2"/>
        <v>-</v>
      </c>
    </row>
    <row r="74" spans="1:43">
      <c r="A74" t="s">
        <v>56</v>
      </c>
      <c r="B74" t="s">
        <v>46</v>
      </c>
      <c r="C74" t="s">
        <v>136</v>
      </c>
      <c r="D74" s="13">
        <v>42848</v>
      </c>
      <c r="E74" s="16">
        <v>0.5618171296296296</v>
      </c>
      <c r="F74" t="s">
        <v>88</v>
      </c>
      <c r="T74" t="s">
        <v>143</v>
      </c>
      <c r="U74">
        <v>11055</v>
      </c>
      <c r="V74">
        <v>3</v>
      </c>
      <c r="Z74" t="s">
        <v>75</v>
      </c>
      <c r="AA74" t="s">
        <v>96</v>
      </c>
      <c r="AC74" t="s">
        <v>61</v>
      </c>
      <c r="AD74" s="50">
        <v>1</v>
      </c>
      <c r="AG74" s="39">
        <v>15</v>
      </c>
      <c r="AJ74">
        <f>INDEX(layout!$B$3:$U$1234,MATCH($T74,layout!$A$3:$A$1234,0),MATCH(YEAR($D74),layout!$B$1:$U$1,0))</f>
        <v>2380</v>
      </c>
      <c r="AK74">
        <f>INDEX('magnet data'!$A$2:$E$1304,MATCH($AJ74,'magnet data'!$A$2:$A$1304,0),2)</f>
        <v>2</v>
      </c>
      <c r="AL74" t="str">
        <f>INDEX('magnet data'!$A$2:$E$1304,MATCH($AJ74,'magnet data'!$A$2:$A$1304,0),3)</f>
        <v>01E</v>
      </c>
      <c r="AM74" t="str">
        <f>INDEX('magnet data'!$A$2:$E$1304,MATCH($AJ74,'magnet data'!$A$2:$A$1304,0),4)</f>
        <v>02C9</v>
      </c>
      <c r="AN74">
        <f>INDEX('magnet data'!$A$2:$E$1304,MATCH($AJ74,'magnet data'!$A$2:$A$1304,0),5)</f>
        <v>11320</v>
      </c>
      <c r="AO74" t="str">
        <f t="shared" si="2"/>
        <v>-</v>
      </c>
    </row>
    <row r="75" spans="1:43">
      <c r="A75" t="s">
        <v>56</v>
      </c>
      <c r="B75" t="s">
        <v>46</v>
      </c>
      <c r="C75" t="s">
        <v>136</v>
      </c>
      <c r="D75" s="13">
        <v>42848</v>
      </c>
      <c r="E75" s="16">
        <v>0.5618171296296296</v>
      </c>
      <c r="F75" t="s">
        <v>88</v>
      </c>
      <c r="T75" t="s">
        <v>144</v>
      </c>
      <c r="U75">
        <v>1238</v>
      </c>
      <c r="V75">
        <v>4</v>
      </c>
      <c r="Z75" t="s">
        <v>69</v>
      </c>
      <c r="AC75" t="s">
        <v>102</v>
      </c>
      <c r="AE75" s="22">
        <v>0.53</v>
      </c>
      <c r="AF75" s="22">
        <v>0.14324324324324328</v>
      </c>
      <c r="AJ75">
        <f>INDEX(layout!$B$3:$U$1234,MATCH($T75,layout!$A$3:$A$1234,0),MATCH(YEAR($D75),layout!$B$1:$U$1,0))</f>
        <v>2328</v>
      </c>
      <c r="AK75">
        <f>INDEX('magnet data'!$A$2:$E$1304,MATCH($AJ75,'magnet data'!$A$2:$A$1304,0),2)</f>
        <v>2</v>
      </c>
      <c r="AL75" t="str">
        <f>INDEX('magnet data'!$A$2:$E$1304,MATCH($AJ75,'magnet data'!$A$2:$A$1304,0),3)</f>
        <v>01E</v>
      </c>
      <c r="AM75" t="str">
        <f>INDEX('magnet data'!$A$2:$E$1304,MATCH($AJ75,'magnet data'!$A$2:$A$1304,0),4)</f>
        <v>02C9</v>
      </c>
      <c r="AN75">
        <f>INDEX('magnet data'!$A$2:$E$1304,MATCH($AJ75,'magnet data'!$A$2:$A$1304,0),5)</f>
        <v>12351</v>
      </c>
      <c r="AO75" t="str">
        <f t="shared" si="2"/>
        <v>-</v>
      </c>
      <c r="AQ75" t="s">
        <v>145</v>
      </c>
    </row>
    <row r="76" spans="1:43">
      <c r="A76" t="s">
        <v>56</v>
      </c>
      <c r="B76" t="s">
        <v>46</v>
      </c>
      <c r="C76" t="s">
        <v>136</v>
      </c>
      <c r="D76" s="13">
        <v>42848</v>
      </c>
      <c r="E76" s="16">
        <v>0.5618171296296296</v>
      </c>
      <c r="F76" t="s">
        <v>88</v>
      </c>
      <c r="T76" t="s">
        <v>146</v>
      </c>
      <c r="U76">
        <v>360</v>
      </c>
      <c r="V76">
        <v>5</v>
      </c>
      <c r="Z76" t="s">
        <v>69</v>
      </c>
      <c r="AC76" t="s">
        <v>102</v>
      </c>
      <c r="AE76" s="22">
        <v>0.58399999999999996</v>
      </c>
      <c r="AF76" s="22">
        <v>2.246153846153846E-2</v>
      </c>
      <c r="AJ76">
        <f>INDEX(layout!$B$3:$U$1234,MATCH($T76,layout!$A$3:$A$1234,0),MATCH(YEAR($D76),layout!$B$1:$U$1,0))</f>
        <v>2323</v>
      </c>
      <c r="AK76">
        <f>INDEX('magnet data'!$A$2:$E$1304,MATCH($AJ76,'magnet data'!$A$2:$A$1304,0),2)</f>
        <v>2</v>
      </c>
      <c r="AL76" t="str">
        <f>INDEX('magnet data'!$A$2:$E$1304,MATCH($AJ76,'magnet data'!$A$2:$A$1304,0),3)</f>
        <v>01E</v>
      </c>
      <c r="AM76" t="str">
        <f>INDEX('magnet data'!$A$2:$E$1304,MATCH($AJ76,'magnet data'!$A$2:$A$1304,0),4)</f>
        <v>02C9</v>
      </c>
      <c r="AN76">
        <f>INDEX('magnet data'!$A$2:$E$1304,MATCH($AJ76,'magnet data'!$A$2:$A$1304,0),5)</f>
        <v>12074</v>
      </c>
      <c r="AO76" t="str">
        <f t="shared" si="2"/>
        <v>-</v>
      </c>
      <c r="AQ76" t="s">
        <v>145</v>
      </c>
    </row>
    <row r="77" spans="1:43">
      <c r="A77" t="s">
        <v>56</v>
      </c>
      <c r="B77" t="s">
        <v>46</v>
      </c>
      <c r="C77" t="s">
        <v>136</v>
      </c>
      <c r="D77" s="13">
        <v>42848</v>
      </c>
      <c r="E77" s="16">
        <v>0.5618171296296296</v>
      </c>
      <c r="F77" t="s">
        <v>88</v>
      </c>
      <c r="T77" t="s">
        <v>147</v>
      </c>
      <c r="U77">
        <v>360</v>
      </c>
      <c r="V77">
        <v>6</v>
      </c>
      <c r="Z77" t="s">
        <v>148</v>
      </c>
      <c r="AC77" t="s">
        <v>102</v>
      </c>
      <c r="AJ77">
        <f>INDEX(layout!$B$3:$U$1234,MATCH($T77,layout!$A$3:$A$1234,0),MATCH(YEAR($D77),layout!$B$1:$U$1,0))</f>
        <v>2315</v>
      </c>
      <c r="AK77">
        <f>INDEX('magnet data'!$A$2:$E$1304,MATCH($AJ77,'magnet data'!$A$2:$A$1304,0),2)</f>
        <v>2</v>
      </c>
      <c r="AL77" t="str">
        <f>INDEX('magnet data'!$A$2:$E$1304,MATCH($AJ77,'magnet data'!$A$2:$A$1304,0),3)</f>
        <v>01E</v>
      </c>
      <c r="AM77" t="str">
        <f>INDEX('magnet data'!$A$2:$E$1304,MATCH($AJ77,'magnet data'!$A$2:$A$1304,0),4)</f>
        <v>02C9</v>
      </c>
      <c r="AN77">
        <f>INDEX('magnet data'!$A$2:$E$1304,MATCH($AJ77,'magnet data'!$A$2:$A$1304,0),5)</f>
        <v>12374</v>
      </c>
      <c r="AO77" t="str">
        <f t="shared" si="2"/>
        <v>-</v>
      </c>
      <c r="AQ77" t="s">
        <v>149</v>
      </c>
    </row>
    <row r="78" spans="1:43">
      <c r="A78" t="s">
        <v>56</v>
      </c>
      <c r="B78" t="s">
        <v>46</v>
      </c>
      <c r="C78" t="s">
        <v>150</v>
      </c>
      <c r="D78" s="13">
        <v>42959</v>
      </c>
      <c r="E78" s="16">
        <v>0.51047453703703705</v>
      </c>
      <c r="F78" t="s">
        <v>88</v>
      </c>
      <c r="T78" t="s">
        <v>151</v>
      </c>
      <c r="U78">
        <v>10979</v>
      </c>
      <c r="V78">
        <v>1</v>
      </c>
      <c r="Z78" t="s">
        <v>152</v>
      </c>
      <c r="AA78" t="s">
        <v>96</v>
      </c>
      <c r="AC78" t="s">
        <v>61</v>
      </c>
      <c r="AD78" s="50">
        <v>33.333333333333336</v>
      </c>
      <c r="AG78" s="39">
        <v>23</v>
      </c>
      <c r="AJ78">
        <f>INDEX(layout!$B$3:$U$1234,MATCH($T78,layout!$A$3:$A$1234,0),MATCH(YEAR($D78),layout!$B$1:$U$1,0))</f>
        <v>2383</v>
      </c>
      <c r="AK78">
        <f>INDEX('magnet data'!$A$2:$E$1304,MATCH($AJ78,'magnet data'!$A$2:$A$1304,0),2)</f>
        <v>2</v>
      </c>
      <c r="AL78" t="str">
        <f>INDEX('magnet data'!$A$2:$E$1304,MATCH($AJ78,'magnet data'!$A$2:$A$1304,0),3)</f>
        <v>01E</v>
      </c>
      <c r="AM78" t="str">
        <f>INDEX('magnet data'!$A$2:$E$1304,MATCH($AJ78,'magnet data'!$A$2:$A$1304,0),4)</f>
        <v>02C9</v>
      </c>
      <c r="AN78">
        <f>INDEX('magnet data'!$A$2:$E$1304,MATCH($AJ78,'magnet data'!$A$2:$A$1304,0),5)</f>
        <v>12142</v>
      </c>
      <c r="AO78" t="str">
        <f t="shared" si="2"/>
        <v>-</v>
      </c>
      <c r="AQ78" t="s">
        <v>153</v>
      </c>
    </row>
    <row r="79" spans="1:43">
      <c r="A79" t="s">
        <v>56</v>
      </c>
      <c r="B79" t="s">
        <v>46</v>
      </c>
      <c r="C79" t="s">
        <v>150</v>
      </c>
      <c r="D79" s="13">
        <v>42959</v>
      </c>
      <c r="E79" s="16">
        <v>0.51047453703703705</v>
      </c>
      <c r="F79" t="s">
        <v>88</v>
      </c>
      <c r="T79" t="s">
        <v>154</v>
      </c>
      <c r="U79">
        <v>6527</v>
      </c>
      <c r="V79">
        <v>2</v>
      </c>
      <c r="Z79" t="s">
        <v>69</v>
      </c>
      <c r="AA79" t="s">
        <v>91</v>
      </c>
      <c r="AC79" t="s">
        <v>61</v>
      </c>
      <c r="AD79" s="50">
        <v>0.5</v>
      </c>
      <c r="AE79" s="22">
        <v>0.1</v>
      </c>
      <c r="AF79" s="22">
        <v>0.5</v>
      </c>
      <c r="AG79" s="39">
        <v>60</v>
      </c>
      <c r="AJ79">
        <f>INDEX(layout!$B$3:$U$1234,MATCH($T79,layout!$A$3:$A$1234,0),MATCH(YEAR($D79),layout!$B$1:$U$1,0))</f>
        <v>1338</v>
      </c>
      <c r="AK79">
        <f>INDEX('magnet data'!$A$2:$E$1304,MATCH($AJ79,'magnet data'!$A$2:$A$1304,0),2)</f>
        <v>1</v>
      </c>
      <c r="AL79" t="str">
        <f>INDEX('magnet data'!$A$2:$E$1304,MATCH($AJ79,'magnet data'!$A$2:$A$1304,0),3)</f>
        <v>01E</v>
      </c>
      <c r="AM79" t="str">
        <f>INDEX('magnet data'!$A$2:$E$1304,MATCH($AJ79,'magnet data'!$A$2:$A$1304,0),4)</f>
        <v>02B8</v>
      </c>
      <c r="AN79">
        <f>INDEX('magnet data'!$A$2:$E$1304,MATCH($AJ79,'magnet data'!$A$2:$A$1304,0),5)</f>
        <v>12078</v>
      </c>
      <c r="AO79" t="str">
        <f t="shared" si="2"/>
        <v>-</v>
      </c>
    </row>
    <row r="80" spans="1:43">
      <c r="A80" t="s">
        <v>56</v>
      </c>
      <c r="B80" t="s">
        <v>46</v>
      </c>
      <c r="C80" t="s">
        <v>150</v>
      </c>
      <c r="D80" s="13">
        <v>42959</v>
      </c>
      <c r="E80" s="16">
        <v>0.51047453703703705</v>
      </c>
      <c r="F80" t="s">
        <v>88</v>
      </c>
      <c r="T80" t="s">
        <v>155</v>
      </c>
      <c r="U80">
        <v>6526</v>
      </c>
      <c r="V80">
        <v>3</v>
      </c>
      <c r="Z80" t="s">
        <v>75</v>
      </c>
      <c r="AA80" t="s">
        <v>96</v>
      </c>
      <c r="AC80" t="s">
        <v>61</v>
      </c>
      <c r="AD80" s="50">
        <v>2.5</v>
      </c>
      <c r="AG80" s="39">
        <v>45</v>
      </c>
      <c r="AJ80">
        <f>INDEX(layout!$B$3:$U$1234,MATCH($T80,layout!$A$3:$A$1234,0),MATCH(YEAR($D80),layout!$B$1:$U$1,0))</f>
        <v>2390</v>
      </c>
      <c r="AK80">
        <f>INDEX('magnet data'!$A$2:$E$1304,MATCH($AJ80,'magnet data'!$A$2:$A$1304,0),2)</f>
        <v>2</v>
      </c>
      <c r="AL80" t="str">
        <f>INDEX('magnet data'!$A$2:$E$1304,MATCH($AJ80,'magnet data'!$A$2:$A$1304,0),3)</f>
        <v>01E</v>
      </c>
      <c r="AM80" t="str">
        <f>INDEX('magnet data'!$A$2:$E$1304,MATCH($AJ80,'magnet data'!$A$2:$A$1304,0),4)</f>
        <v>02C9</v>
      </c>
      <c r="AN80">
        <f>INDEX('magnet data'!$A$2:$E$1304,MATCH($AJ80,'magnet data'!$A$2:$A$1304,0),5)</f>
        <v>10884</v>
      </c>
      <c r="AO80" t="str">
        <f t="shared" si="2"/>
        <v>-</v>
      </c>
      <c r="AQ80" t="s">
        <v>156</v>
      </c>
    </row>
    <row r="81" spans="1:44">
      <c r="A81" t="s">
        <v>56</v>
      </c>
      <c r="B81" t="s">
        <v>46</v>
      </c>
      <c r="C81" t="s">
        <v>150</v>
      </c>
      <c r="D81" s="13">
        <v>42959</v>
      </c>
      <c r="E81" s="16">
        <v>0.51047453703703705</v>
      </c>
      <c r="F81" t="s">
        <v>88</v>
      </c>
      <c r="T81" t="s">
        <v>157</v>
      </c>
      <c r="U81">
        <v>5210</v>
      </c>
      <c r="V81">
        <v>4</v>
      </c>
      <c r="Z81" t="s">
        <v>69</v>
      </c>
      <c r="AA81" t="s">
        <v>96</v>
      </c>
      <c r="AC81" t="s">
        <v>61</v>
      </c>
      <c r="AD81" s="50">
        <v>1</v>
      </c>
      <c r="AE81" s="22">
        <v>0.1</v>
      </c>
      <c r="AF81" s="22">
        <v>1</v>
      </c>
      <c r="AG81" s="39">
        <v>20</v>
      </c>
      <c r="AJ81">
        <f>INDEX(layout!$B$3:$U$1234,MATCH($T81,layout!$A$3:$A$1234,0),MATCH(YEAR($D81),layout!$B$1:$U$1,0))</f>
        <v>1411</v>
      </c>
      <c r="AK81">
        <f>INDEX('magnet data'!$A$2:$E$1304,MATCH($AJ81,'magnet data'!$A$2:$A$1304,0),2)</f>
        <v>1</v>
      </c>
      <c r="AL81" t="str">
        <f>INDEX('magnet data'!$A$2:$E$1304,MATCH($AJ81,'magnet data'!$A$2:$A$1304,0),3)</f>
        <v>01B</v>
      </c>
      <c r="AM81" t="str">
        <f>INDEX('magnet data'!$A$2:$E$1304,MATCH($AJ81,'magnet data'!$A$2:$A$1304,0),4)</f>
        <v>02C8</v>
      </c>
      <c r="AN81">
        <f>INDEX('magnet data'!$A$2:$E$1304,MATCH($AJ81,'magnet data'!$A$2:$A$1304,0),5)</f>
        <v>11381</v>
      </c>
      <c r="AO81" t="str">
        <f t="shared" si="2"/>
        <v>-</v>
      </c>
    </row>
    <row r="82" spans="1:44">
      <c r="A82" t="s">
        <v>56</v>
      </c>
      <c r="B82" t="s">
        <v>46</v>
      </c>
      <c r="C82" t="s">
        <v>150</v>
      </c>
      <c r="D82" s="13">
        <v>42959</v>
      </c>
      <c r="E82" s="16">
        <v>0.51047453703703705</v>
      </c>
      <c r="F82" t="s">
        <v>88</v>
      </c>
      <c r="T82" t="s">
        <v>65</v>
      </c>
      <c r="U82">
        <v>802</v>
      </c>
      <c r="V82">
        <v>5</v>
      </c>
      <c r="Z82" t="s">
        <v>69</v>
      </c>
      <c r="AA82" t="s">
        <v>96</v>
      </c>
      <c r="AC82" t="s">
        <v>61</v>
      </c>
      <c r="AD82" s="50">
        <v>7.1428571428571438E-2</v>
      </c>
      <c r="AE82" s="22">
        <v>0.23</v>
      </c>
      <c r="AF82" s="22">
        <v>3.2857142857142856E-2</v>
      </c>
      <c r="AG82" s="39">
        <v>22</v>
      </c>
      <c r="AJ82">
        <f>INDEX(layout!$B$3:$U$1234,MATCH($T82,layout!$A$3:$A$1234,0),MATCH(YEAR($D82),layout!$B$1:$U$1,0))</f>
        <v>1363</v>
      </c>
      <c r="AK82">
        <f>INDEX('magnet data'!$A$2:$E$1304,MATCH($AJ82,'magnet data'!$A$2:$A$1304,0),2)</f>
        <v>1</v>
      </c>
      <c r="AL82" t="str">
        <f>INDEX('magnet data'!$A$2:$E$1304,MATCH($AJ82,'magnet data'!$A$2:$A$1304,0),3)</f>
        <v>01E</v>
      </c>
      <c r="AM82" t="str">
        <f>INDEX('magnet data'!$A$2:$E$1304,MATCH($AJ82,'magnet data'!$A$2:$A$1304,0),4)</f>
        <v>02B5</v>
      </c>
      <c r="AN82">
        <f>INDEX('magnet data'!$A$2:$E$1304,MATCH($AJ82,'magnet data'!$A$2:$A$1304,0),5)</f>
        <v>10124</v>
      </c>
      <c r="AO82" t="str">
        <f t="shared" si="2"/>
        <v>-</v>
      </c>
    </row>
    <row r="83" spans="1:44">
      <c r="A83" t="s">
        <v>56</v>
      </c>
      <c r="B83" t="s">
        <v>46</v>
      </c>
      <c r="C83" t="s">
        <v>158</v>
      </c>
      <c r="D83" s="13">
        <v>43252</v>
      </c>
      <c r="E83" s="16">
        <v>4.9768518518518517E-2</v>
      </c>
      <c r="F83" t="s">
        <v>88</v>
      </c>
      <c r="T83" t="s">
        <v>159</v>
      </c>
      <c r="U83">
        <v>757</v>
      </c>
      <c r="V83">
        <v>1</v>
      </c>
      <c r="Z83" t="s">
        <v>59</v>
      </c>
      <c r="AA83" t="s">
        <v>96</v>
      </c>
      <c r="AC83" t="s">
        <v>102</v>
      </c>
      <c r="AJ83">
        <f>INDEX(layout!$B$3:$U$1234,MATCH($T83,layout!$A$3:$A$1234,0),MATCH(YEAR($D83),layout!$B$1:$U$1,0))</f>
        <v>2311</v>
      </c>
      <c r="AK83">
        <f>INDEX('magnet data'!$A$2:$E$1304,MATCH($AJ83,'magnet data'!$A$2:$A$1304,0),2)</f>
        <v>2</v>
      </c>
      <c r="AL83" t="str">
        <f>INDEX('magnet data'!$A$2:$E$1304,MATCH($AJ83,'magnet data'!$A$2:$A$1304,0),3)</f>
        <v>01E</v>
      </c>
      <c r="AM83" t="str">
        <f>INDEX('magnet data'!$A$2:$E$1304,MATCH($AJ83,'magnet data'!$A$2:$A$1304,0),4)</f>
        <v>02C9</v>
      </c>
      <c r="AN83">
        <f>INDEX('magnet data'!$A$2:$E$1304,MATCH($AJ83,'magnet data'!$A$2:$A$1304,0),5)</f>
        <v>10821</v>
      </c>
      <c r="AO83" t="str">
        <f t="shared" si="2"/>
        <v>-</v>
      </c>
      <c r="AQ83" t="s">
        <v>160</v>
      </c>
      <c r="AR83" t="s">
        <v>161</v>
      </c>
    </row>
    <row r="84" spans="1:44">
      <c r="A84" t="s">
        <v>56</v>
      </c>
      <c r="B84" t="s">
        <v>46</v>
      </c>
      <c r="C84" t="s">
        <v>162</v>
      </c>
      <c r="D84" s="13">
        <v>43437</v>
      </c>
      <c r="E84" s="16">
        <v>0.22278935185185186</v>
      </c>
      <c r="F84" t="s">
        <v>88</v>
      </c>
      <c r="T84" t="s">
        <v>163</v>
      </c>
      <c r="U84">
        <v>11177</v>
      </c>
      <c r="V84">
        <v>1</v>
      </c>
      <c r="Z84" t="s">
        <v>90</v>
      </c>
      <c r="AA84" t="s">
        <v>91</v>
      </c>
      <c r="AB84">
        <v>1</v>
      </c>
      <c r="AC84" t="s">
        <v>61</v>
      </c>
      <c r="AD84" s="50">
        <v>7.1428571428571432</v>
      </c>
      <c r="AG84" s="39">
        <v>30</v>
      </c>
      <c r="AJ84">
        <f>INDEX(layout!$B$3:$U$1234,MATCH($T84,layout!$A$3:$A$1234,0),MATCH(YEAR($D84),layout!$B$1:$U$1,0))</f>
        <v>3390</v>
      </c>
      <c r="AK84">
        <f>INDEX('magnet data'!$A$2:$E$1304,MATCH($AJ84,'magnet data'!$A$2:$A$1304,0),2)</f>
        <v>3</v>
      </c>
      <c r="AL84" t="str">
        <f>INDEX('magnet data'!$A$2:$E$1304,MATCH($AJ84,'magnet data'!$A$2:$A$1304,0),3)</f>
        <v>01E</v>
      </c>
      <c r="AM84" t="str">
        <f>INDEX('magnet data'!$A$2:$E$1304,MATCH($AJ84,'magnet data'!$A$2:$A$1304,0),4)</f>
        <v>02G</v>
      </c>
      <c r="AN84">
        <f>INDEX('magnet data'!$A$2:$E$1304,MATCH($AJ84,'magnet data'!$A$2:$A$1304,0),5)</f>
        <v>12614</v>
      </c>
      <c r="AO84">
        <f t="shared" si="2"/>
        <v>-1437</v>
      </c>
      <c r="AQ84" t="s">
        <v>164</v>
      </c>
      <c r="AR84" t="s">
        <v>165</v>
      </c>
    </row>
    <row r="85" spans="1:44">
      <c r="A85" t="s">
        <v>56</v>
      </c>
      <c r="B85" t="s">
        <v>46</v>
      </c>
      <c r="C85" t="s">
        <v>162</v>
      </c>
      <c r="D85" s="13">
        <v>43437</v>
      </c>
      <c r="E85" s="16">
        <v>0.22278935185185186</v>
      </c>
      <c r="F85" t="s">
        <v>88</v>
      </c>
      <c r="T85" t="s">
        <v>166</v>
      </c>
      <c r="U85">
        <v>5875</v>
      </c>
      <c r="V85">
        <v>2</v>
      </c>
      <c r="Z85" t="s">
        <v>59</v>
      </c>
      <c r="AA85" t="s">
        <v>91</v>
      </c>
      <c r="AC85" t="s">
        <v>61</v>
      </c>
      <c r="AD85" s="50">
        <v>2.5</v>
      </c>
      <c r="AG85" s="39">
        <v>13</v>
      </c>
      <c r="AJ85">
        <f>INDEX(layout!$B$3:$U$1234,MATCH($T85,layout!$A$3:$A$1234,0),MATCH(YEAR($D85),layout!$B$1:$U$1,0))</f>
        <v>1353</v>
      </c>
      <c r="AK85">
        <f>INDEX('magnet data'!$A$2:$E$1304,MATCH($AJ85,'magnet data'!$A$2:$A$1304,0),2)</f>
        <v>1</v>
      </c>
      <c r="AL85" t="str">
        <f>INDEX('magnet data'!$A$2:$E$1304,MATCH($AJ85,'magnet data'!$A$2:$A$1304,0),3)</f>
        <v>01E</v>
      </c>
      <c r="AM85" t="str">
        <f>INDEX('magnet data'!$A$2:$E$1304,MATCH($AJ85,'magnet data'!$A$2:$A$1304,0),4)</f>
        <v>02B8</v>
      </c>
      <c r="AN85">
        <f>INDEX('magnet data'!$A$2:$E$1304,MATCH($AJ85,'magnet data'!$A$2:$A$1304,0),5)</f>
        <v>11226</v>
      </c>
      <c r="AO85" t="str">
        <f t="shared" si="2"/>
        <v>-</v>
      </c>
      <c r="AR85" t="s">
        <v>165</v>
      </c>
    </row>
    <row r="86" spans="1:44">
      <c r="A86" t="s">
        <v>56</v>
      </c>
      <c r="B86" t="s">
        <v>46</v>
      </c>
      <c r="C86" t="s">
        <v>162</v>
      </c>
      <c r="D86" s="13">
        <v>43437</v>
      </c>
      <c r="E86" s="16">
        <v>0.22278935185185186</v>
      </c>
      <c r="F86" t="s">
        <v>88</v>
      </c>
      <c r="T86" t="s">
        <v>159</v>
      </c>
      <c r="U86">
        <v>2600</v>
      </c>
      <c r="V86">
        <v>3</v>
      </c>
      <c r="Z86" t="s">
        <v>59</v>
      </c>
      <c r="AC86" t="s">
        <v>61</v>
      </c>
      <c r="AE86" s="22">
        <v>0.1</v>
      </c>
      <c r="AG86" s="39">
        <v>10</v>
      </c>
      <c r="AJ86">
        <f>INDEX(layout!$B$3:$U$1234,MATCH($T86,layout!$A$3:$A$1234,0),MATCH(YEAR($D86),layout!$B$1:$U$1,0))</f>
        <v>2311</v>
      </c>
      <c r="AK86">
        <f>INDEX('magnet data'!$A$2:$E$1304,MATCH($AJ86,'magnet data'!$A$2:$A$1304,0),2)</f>
        <v>2</v>
      </c>
      <c r="AL86" t="str">
        <f>INDEX('magnet data'!$A$2:$E$1304,MATCH($AJ86,'magnet data'!$A$2:$A$1304,0),3)</f>
        <v>01E</v>
      </c>
      <c r="AM86" t="str">
        <f>INDEX('magnet data'!$A$2:$E$1304,MATCH($AJ86,'magnet data'!$A$2:$A$1304,0),4)</f>
        <v>02C9</v>
      </c>
      <c r="AN86">
        <f>INDEX('magnet data'!$A$2:$E$1304,MATCH($AJ86,'magnet data'!$A$2:$A$1304,0),5)</f>
        <v>10821</v>
      </c>
      <c r="AO86" t="str">
        <f t="shared" si="2"/>
        <v>-</v>
      </c>
      <c r="AQ86" t="s">
        <v>167</v>
      </c>
      <c r="AR86" t="s">
        <v>165</v>
      </c>
    </row>
    <row r="87" spans="1:44">
      <c r="A87" t="s">
        <v>56</v>
      </c>
      <c r="B87" t="s">
        <v>46</v>
      </c>
      <c r="C87" t="s">
        <v>162</v>
      </c>
      <c r="D87" s="13">
        <v>43437</v>
      </c>
      <c r="E87" s="16">
        <v>0.22278935185185186</v>
      </c>
      <c r="F87" t="s">
        <v>88</v>
      </c>
      <c r="T87" t="s">
        <v>168</v>
      </c>
      <c r="U87">
        <v>1155</v>
      </c>
      <c r="V87">
        <v>4</v>
      </c>
      <c r="Z87" t="s">
        <v>59</v>
      </c>
      <c r="AA87" t="s">
        <v>91</v>
      </c>
      <c r="AC87" t="s">
        <v>102</v>
      </c>
      <c r="AD87" s="50">
        <v>1.6E-2</v>
      </c>
      <c r="AE87" s="22">
        <v>0.5</v>
      </c>
      <c r="AF87" s="22">
        <v>5.5555555555555552E-2</v>
      </c>
      <c r="AG87" s="39">
        <v>14</v>
      </c>
      <c r="AJ87">
        <f>INDEX(layout!$B$3:$U$1234,MATCH($T87,layout!$A$3:$A$1234,0),MATCH(YEAR($D87),layout!$B$1:$U$1,0))</f>
        <v>2401</v>
      </c>
      <c r="AK87">
        <f>INDEX('magnet data'!$A$2:$E$1304,MATCH($AJ87,'magnet data'!$A$2:$A$1304,0),2)</f>
        <v>2</v>
      </c>
      <c r="AL87" t="str">
        <f>INDEX('magnet data'!$A$2:$E$1304,MATCH($AJ87,'magnet data'!$A$2:$A$1304,0),3)</f>
        <v>01E</v>
      </c>
      <c r="AM87" t="str">
        <f>INDEX('magnet data'!$A$2:$E$1304,MATCH($AJ87,'magnet data'!$A$2:$A$1304,0),4)</f>
        <v>02C9</v>
      </c>
      <c r="AN87">
        <f>INDEX('magnet data'!$A$2:$E$1304,MATCH($AJ87,'magnet data'!$A$2:$A$1304,0),5)</f>
        <v>12195</v>
      </c>
      <c r="AO87" t="str">
        <f t="shared" si="2"/>
        <v>-</v>
      </c>
      <c r="AR87" t="s">
        <v>165</v>
      </c>
    </row>
    <row r="88" spans="1:44">
      <c r="A88" t="s">
        <v>56</v>
      </c>
      <c r="B88" t="s">
        <v>46</v>
      </c>
      <c r="C88" t="s">
        <v>162</v>
      </c>
      <c r="D88" s="13">
        <v>43437</v>
      </c>
      <c r="E88" s="16">
        <v>0.55604166666666666</v>
      </c>
      <c r="F88" t="s">
        <v>88</v>
      </c>
      <c r="T88" t="s">
        <v>121</v>
      </c>
      <c r="U88">
        <v>11205</v>
      </c>
      <c r="V88">
        <v>1</v>
      </c>
      <c r="Z88" t="s">
        <v>90</v>
      </c>
      <c r="AA88" t="s">
        <v>96</v>
      </c>
      <c r="AB88">
        <v>2</v>
      </c>
      <c r="AC88" t="s">
        <v>61</v>
      </c>
      <c r="AD88" s="50">
        <v>5</v>
      </c>
      <c r="AE88" s="22">
        <v>0.18</v>
      </c>
      <c r="AG88" s="39">
        <v>32</v>
      </c>
      <c r="AJ88">
        <f>INDEX(layout!$B$3:$U$1234,MATCH($T88,layout!$A$3:$A$1234,0),MATCH(YEAR($D88),layout!$B$1:$U$1,0))</f>
        <v>1358</v>
      </c>
      <c r="AK88">
        <f>INDEX('magnet data'!$A$2:$E$1304,MATCH($AJ88,'magnet data'!$A$2:$A$1304,0),2)</f>
        <v>1</v>
      </c>
      <c r="AL88" t="str">
        <f>INDEX('magnet data'!$A$2:$E$1304,MATCH($AJ88,'magnet data'!$A$2:$A$1304,0),3)</f>
        <v>01E</v>
      </c>
      <c r="AM88" t="str">
        <f>INDEX('magnet data'!$A$2:$E$1304,MATCH($AJ88,'magnet data'!$A$2:$A$1304,0),4)</f>
        <v>02B8</v>
      </c>
      <c r="AN88">
        <f>INDEX('magnet data'!$A$2:$E$1304,MATCH($AJ88,'magnet data'!$A$2:$A$1304,0),5)</f>
        <v>11827</v>
      </c>
      <c r="AO88">
        <f t="shared" si="2"/>
        <v>-622</v>
      </c>
      <c r="AQ88" t="s">
        <v>169</v>
      </c>
      <c r="AR88" t="s">
        <v>165</v>
      </c>
    </row>
    <row r="89" spans="1:44">
      <c r="A89" t="s">
        <v>56</v>
      </c>
      <c r="B89" t="s">
        <v>46</v>
      </c>
      <c r="C89" t="s">
        <v>162</v>
      </c>
      <c r="D89" s="13">
        <v>43437</v>
      </c>
      <c r="E89" s="16">
        <v>0.55604166666666666</v>
      </c>
      <c r="F89" t="s">
        <v>88</v>
      </c>
      <c r="T89" t="s">
        <v>82</v>
      </c>
      <c r="U89">
        <v>11205</v>
      </c>
      <c r="V89">
        <v>2</v>
      </c>
      <c r="Z89" t="s">
        <v>75</v>
      </c>
      <c r="AA89" t="s">
        <v>96</v>
      </c>
      <c r="AC89" t="s">
        <v>61</v>
      </c>
      <c r="AD89" s="50">
        <v>0.5</v>
      </c>
      <c r="AG89" s="39">
        <v>27</v>
      </c>
      <c r="AJ89">
        <f>INDEX(layout!$B$3:$U$1234,MATCH($T89,layout!$A$3:$A$1234,0),MATCH(YEAR($D89),layout!$B$1:$U$1,0))</f>
        <v>2362</v>
      </c>
      <c r="AK89">
        <f>INDEX('magnet data'!$A$2:$E$1304,MATCH($AJ89,'magnet data'!$A$2:$A$1304,0),2)</f>
        <v>2</v>
      </c>
      <c r="AL89" t="str">
        <f>INDEX('magnet data'!$A$2:$E$1304,MATCH($AJ89,'magnet data'!$A$2:$A$1304,0),3)</f>
        <v>01E</v>
      </c>
      <c r="AM89" t="str">
        <f>INDEX('magnet data'!$A$2:$E$1304,MATCH($AJ89,'magnet data'!$A$2:$A$1304,0),4)</f>
        <v>02C9</v>
      </c>
      <c r="AN89">
        <f>INDEX('magnet data'!$A$2:$E$1304,MATCH($AJ89,'magnet data'!$A$2:$A$1304,0),5)</f>
        <v>11807</v>
      </c>
      <c r="AO89" t="str">
        <f t="shared" si="2"/>
        <v>-</v>
      </c>
      <c r="AQ89" t="s">
        <v>170</v>
      </c>
      <c r="AR89" t="s">
        <v>165</v>
      </c>
    </row>
    <row r="90" spans="1:44">
      <c r="A90" t="s">
        <v>56</v>
      </c>
      <c r="B90" t="s">
        <v>46</v>
      </c>
      <c r="C90" t="s">
        <v>162</v>
      </c>
      <c r="D90" s="13">
        <v>43437</v>
      </c>
      <c r="E90" s="16">
        <v>0.55604166666666666</v>
      </c>
      <c r="F90" t="s">
        <v>88</v>
      </c>
      <c r="T90" t="s">
        <v>120</v>
      </c>
      <c r="U90">
        <v>11205</v>
      </c>
      <c r="V90">
        <v>3</v>
      </c>
      <c r="Z90" t="s">
        <v>75</v>
      </c>
      <c r="AA90" t="s">
        <v>96</v>
      </c>
      <c r="AC90" t="s">
        <v>171</v>
      </c>
      <c r="AD90" s="50">
        <v>0.5</v>
      </c>
      <c r="AG90" s="39">
        <v>14.5</v>
      </c>
      <c r="AJ90">
        <f>INDEX(layout!$B$3:$U$1234,MATCH($T90,layout!$A$3:$A$1234,0),MATCH(YEAR($D90),layout!$B$1:$U$1,0))</f>
        <v>3250</v>
      </c>
      <c r="AK90">
        <f>INDEX('magnet data'!$A$2:$E$1304,MATCH($AJ90,'magnet data'!$A$2:$A$1304,0),2)</f>
        <v>3</v>
      </c>
      <c r="AL90" t="str">
        <f>INDEX('magnet data'!$A$2:$E$1304,MATCH($AJ90,'magnet data'!$A$2:$A$1304,0),3)</f>
        <v>01B</v>
      </c>
      <c r="AM90" t="str">
        <f>INDEX('magnet data'!$A$2:$E$1304,MATCH($AJ90,'magnet data'!$A$2:$A$1304,0),4)</f>
        <v>02G</v>
      </c>
      <c r="AN90">
        <f>INDEX('magnet data'!$A$2:$E$1304,MATCH($AJ90,'magnet data'!$A$2:$A$1304,0),5)</f>
        <v>11220</v>
      </c>
      <c r="AO90" t="str">
        <f t="shared" si="2"/>
        <v>-</v>
      </c>
      <c r="AQ90" t="s">
        <v>172</v>
      </c>
      <c r="AR90" t="s">
        <v>165</v>
      </c>
    </row>
    <row r="91" spans="1:44">
      <c r="A91" t="s">
        <v>56</v>
      </c>
      <c r="B91" t="s">
        <v>46</v>
      </c>
      <c r="C91" t="s">
        <v>162</v>
      </c>
      <c r="D91" s="13">
        <v>43437</v>
      </c>
      <c r="E91" s="16">
        <v>0.55604166666666666</v>
      </c>
      <c r="F91" t="s">
        <v>88</v>
      </c>
      <c r="T91" t="s">
        <v>84</v>
      </c>
      <c r="U91">
        <v>11205</v>
      </c>
      <c r="V91">
        <v>4</v>
      </c>
      <c r="Z91" t="s">
        <v>75</v>
      </c>
      <c r="AA91" t="s">
        <v>96</v>
      </c>
      <c r="AC91" t="s">
        <v>61</v>
      </c>
      <c r="AD91" s="50">
        <v>0.2</v>
      </c>
      <c r="AG91" s="39">
        <v>15</v>
      </c>
      <c r="AJ91">
        <f>INDEX(layout!$B$3:$U$1234,MATCH($T91,layout!$A$3:$A$1234,0),MATCH(YEAR($D91),layout!$B$1:$U$1,0))</f>
        <v>2325</v>
      </c>
      <c r="AK91">
        <f>INDEX('magnet data'!$A$2:$E$1304,MATCH($AJ91,'magnet data'!$A$2:$A$1304,0),2)</f>
        <v>2</v>
      </c>
      <c r="AL91" t="str">
        <f>INDEX('magnet data'!$A$2:$E$1304,MATCH($AJ91,'magnet data'!$A$2:$A$1304,0),3)</f>
        <v>01E</v>
      </c>
      <c r="AM91" t="str">
        <f>INDEX('magnet data'!$A$2:$E$1304,MATCH($AJ91,'magnet data'!$A$2:$A$1304,0),4)</f>
        <v>02C9</v>
      </c>
      <c r="AN91">
        <f>INDEX('magnet data'!$A$2:$E$1304,MATCH($AJ91,'magnet data'!$A$2:$A$1304,0),5)</f>
        <v>11581</v>
      </c>
      <c r="AO91" t="str">
        <f t="shared" si="2"/>
        <v>-</v>
      </c>
      <c r="AQ91" t="s">
        <v>173</v>
      </c>
      <c r="AR91" t="s">
        <v>165</v>
      </c>
    </row>
    <row r="92" spans="1:44">
      <c r="A92" t="s">
        <v>56</v>
      </c>
      <c r="B92" t="s">
        <v>46</v>
      </c>
      <c r="C92" t="s">
        <v>162</v>
      </c>
      <c r="D92" s="13">
        <v>43437</v>
      </c>
      <c r="E92" s="16">
        <v>0.55604166666666666</v>
      </c>
      <c r="F92" t="s">
        <v>88</v>
      </c>
      <c r="T92" t="s">
        <v>125</v>
      </c>
      <c r="U92">
        <v>9400</v>
      </c>
      <c r="V92">
        <v>5</v>
      </c>
      <c r="Z92" t="s">
        <v>69</v>
      </c>
      <c r="AA92" t="s">
        <v>96</v>
      </c>
      <c r="AC92" t="s">
        <v>61</v>
      </c>
      <c r="AD92" s="50">
        <v>4</v>
      </c>
      <c r="AG92" s="39">
        <v>42</v>
      </c>
      <c r="AJ92">
        <f>INDEX(layout!$B$3:$U$1234,MATCH($T92,layout!$A$3:$A$1234,0),MATCH(YEAR($D92),layout!$B$1:$U$1,0))</f>
        <v>2235</v>
      </c>
      <c r="AK92">
        <f>INDEX('magnet data'!$A$2:$E$1304,MATCH($AJ92,'magnet data'!$A$2:$A$1304,0),2)</f>
        <v>2</v>
      </c>
      <c r="AL92" t="str">
        <f>INDEX('magnet data'!$A$2:$E$1304,MATCH($AJ92,'magnet data'!$A$2:$A$1304,0),3)</f>
        <v>01E</v>
      </c>
      <c r="AM92" t="str">
        <f>INDEX('magnet data'!$A$2:$E$1304,MATCH($AJ92,'magnet data'!$A$2:$A$1304,0),4)</f>
        <v>02C0</v>
      </c>
      <c r="AN92">
        <f>INDEX('magnet data'!$A$2:$E$1304,MATCH($AJ92,'magnet data'!$A$2:$A$1304,0),5)</f>
        <v>10557</v>
      </c>
      <c r="AO92" t="str">
        <f t="shared" si="2"/>
        <v>-</v>
      </c>
      <c r="AR92" t="s">
        <v>165</v>
      </c>
    </row>
    <row r="93" spans="1:44">
      <c r="A93" t="s">
        <v>56</v>
      </c>
      <c r="B93" t="s">
        <v>46</v>
      </c>
      <c r="C93" t="s">
        <v>162</v>
      </c>
      <c r="D93" s="13">
        <v>43437</v>
      </c>
      <c r="E93" s="16">
        <v>0.55604166666666666</v>
      </c>
      <c r="F93" t="s">
        <v>88</v>
      </c>
      <c r="T93" t="s">
        <v>79</v>
      </c>
      <c r="U93">
        <v>7660</v>
      </c>
      <c r="V93">
        <v>6</v>
      </c>
      <c r="Z93" t="s">
        <v>69</v>
      </c>
      <c r="AA93" t="s">
        <v>91</v>
      </c>
      <c r="AC93" t="s">
        <v>61</v>
      </c>
      <c r="AD93" s="50">
        <v>1.6666666666666667</v>
      </c>
      <c r="AG93" s="39">
        <v>39</v>
      </c>
      <c r="AJ93">
        <f>INDEX(layout!$B$3:$U$1234,MATCH($T93,layout!$A$3:$A$1234,0),MATCH(YEAR($D93),layout!$B$1:$U$1,0))</f>
        <v>2396</v>
      </c>
      <c r="AK93">
        <f>INDEX('magnet data'!$A$2:$E$1304,MATCH($AJ93,'magnet data'!$A$2:$A$1304,0),2)</f>
        <v>2</v>
      </c>
      <c r="AL93" t="str">
        <f>INDEX('magnet data'!$A$2:$E$1304,MATCH($AJ93,'magnet data'!$A$2:$A$1304,0),3)</f>
        <v>01E</v>
      </c>
      <c r="AM93" t="str">
        <f>INDEX('magnet data'!$A$2:$E$1304,MATCH($AJ93,'magnet data'!$A$2:$A$1304,0),4)</f>
        <v>02C9</v>
      </c>
      <c r="AN93">
        <f>INDEX('magnet data'!$A$2:$E$1304,MATCH($AJ93,'magnet data'!$A$2:$A$1304,0),5)</f>
        <v>11723</v>
      </c>
      <c r="AO93" t="str">
        <f t="shared" si="2"/>
        <v>-</v>
      </c>
      <c r="AR93" t="s">
        <v>165</v>
      </c>
    </row>
    <row r="94" spans="1:44">
      <c r="A94" t="s">
        <v>56</v>
      </c>
      <c r="B94" t="s">
        <v>46</v>
      </c>
      <c r="C94" t="s">
        <v>162</v>
      </c>
      <c r="D94" s="13">
        <v>43437</v>
      </c>
      <c r="E94" s="16">
        <v>0.55604166666666666</v>
      </c>
      <c r="F94" t="s">
        <v>88</v>
      </c>
      <c r="T94" t="s">
        <v>126</v>
      </c>
      <c r="U94">
        <v>160</v>
      </c>
      <c r="V94">
        <v>7</v>
      </c>
      <c r="Z94" t="s">
        <v>69</v>
      </c>
      <c r="AA94" t="s">
        <v>91</v>
      </c>
      <c r="AC94" t="s">
        <v>102</v>
      </c>
      <c r="AE94" s="22">
        <v>0.5</v>
      </c>
      <c r="AF94" s="22">
        <v>1.4285714285714285E-2</v>
      </c>
      <c r="AG94" s="39">
        <v>20</v>
      </c>
      <c r="AJ94">
        <f>INDEX(layout!$B$3:$U$1234,MATCH($T94,layout!$A$3:$A$1234,0),MATCH(YEAR($D94),layout!$B$1:$U$1,0))</f>
        <v>3345</v>
      </c>
      <c r="AK94">
        <f>INDEX('magnet data'!$A$2:$E$1304,MATCH($AJ94,'magnet data'!$A$2:$A$1304,0),2)</f>
        <v>3</v>
      </c>
      <c r="AL94" t="str">
        <f>INDEX('magnet data'!$A$2:$E$1304,MATCH($AJ94,'magnet data'!$A$2:$A$1304,0),3)</f>
        <v>01E</v>
      </c>
      <c r="AM94" t="str">
        <f>INDEX('magnet data'!$A$2:$E$1304,MATCH($AJ94,'magnet data'!$A$2:$A$1304,0),4)</f>
        <v>02D</v>
      </c>
      <c r="AN94">
        <f>INDEX('magnet data'!$A$2:$E$1304,MATCH($AJ94,'magnet data'!$A$2:$A$1304,0),5)</f>
        <v>9633</v>
      </c>
      <c r="AO94" t="str">
        <f t="shared" si="2"/>
        <v>-</v>
      </c>
      <c r="AR94" t="s">
        <v>165</v>
      </c>
    </row>
    <row r="95" spans="1:44">
      <c r="A95" t="s">
        <v>56</v>
      </c>
      <c r="B95" t="s">
        <v>46</v>
      </c>
      <c r="C95" t="s">
        <v>162</v>
      </c>
      <c r="D95" s="13">
        <v>43440</v>
      </c>
      <c r="E95" s="16">
        <v>0.79350694444444436</v>
      </c>
      <c r="F95" t="s">
        <v>88</v>
      </c>
      <c r="T95" t="s">
        <v>174</v>
      </c>
      <c r="U95">
        <v>11259</v>
      </c>
      <c r="V95">
        <v>1</v>
      </c>
      <c r="Z95" t="s">
        <v>90</v>
      </c>
      <c r="AA95" t="s">
        <v>91</v>
      </c>
      <c r="AB95">
        <v>3</v>
      </c>
      <c r="AC95" t="s">
        <v>61</v>
      </c>
      <c r="AD95" s="50">
        <v>5.5555555555555562</v>
      </c>
      <c r="AG95" s="39">
        <v>35</v>
      </c>
      <c r="AJ95">
        <f>INDEX(layout!$B$3:$U$1234,MATCH($T95,layout!$A$3:$A$1234,0),MATCH(YEAR($D95),layout!$B$1:$U$1,0))</f>
        <v>1354</v>
      </c>
      <c r="AK95">
        <f>INDEX('magnet data'!$A$2:$E$1304,MATCH($AJ95,'magnet data'!$A$2:$A$1304,0),2)</f>
        <v>1</v>
      </c>
      <c r="AL95" t="str">
        <f>INDEX('magnet data'!$A$2:$E$1304,MATCH($AJ95,'magnet data'!$A$2:$A$1304,0),3)</f>
        <v>01E</v>
      </c>
      <c r="AM95" t="str">
        <f>INDEX('magnet data'!$A$2:$E$1304,MATCH($AJ95,'magnet data'!$A$2:$A$1304,0),4)</f>
        <v>02B8</v>
      </c>
      <c r="AN95">
        <f>INDEX('magnet data'!$A$2:$E$1304,MATCH($AJ95,'magnet data'!$A$2:$A$1304,0),5)</f>
        <v>11331</v>
      </c>
      <c r="AO95">
        <f t="shared" si="2"/>
        <v>-72</v>
      </c>
      <c r="AR95" t="s">
        <v>175</v>
      </c>
    </row>
    <row r="96" spans="1:44">
      <c r="A96" t="s">
        <v>56</v>
      </c>
      <c r="B96" t="s">
        <v>46</v>
      </c>
      <c r="C96" t="s">
        <v>162</v>
      </c>
      <c r="D96" s="13">
        <v>43440</v>
      </c>
      <c r="E96" s="16">
        <v>0.79350694444444436</v>
      </c>
      <c r="F96" t="s">
        <v>88</v>
      </c>
      <c r="T96" t="s">
        <v>176</v>
      </c>
      <c r="U96">
        <v>11259</v>
      </c>
      <c r="V96">
        <v>2</v>
      </c>
      <c r="Z96" t="s">
        <v>75</v>
      </c>
      <c r="AA96" t="s">
        <v>96</v>
      </c>
      <c r="AC96" t="s">
        <v>61</v>
      </c>
      <c r="AD96" s="50">
        <v>6</v>
      </c>
      <c r="AG96" s="39">
        <v>25</v>
      </c>
      <c r="AJ96">
        <f>INDEX(layout!$B$3:$U$1234,MATCH($T96,layout!$A$3:$A$1234,0),MATCH(YEAR($D96),layout!$B$1:$U$1,0))</f>
        <v>2374</v>
      </c>
      <c r="AK96">
        <f>INDEX('magnet data'!$A$2:$E$1304,MATCH($AJ96,'magnet data'!$A$2:$A$1304,0),2)</f>
        <v>2</v>
      </c>
      <c r="AL96" t="str">
        <f>INDEX('magnet data'!$A$2:$E$1304,MATCH($AJ96,'magnet data'!$A$2:$A$1304,0),3)</f>
        <v>01E</v>
      </c>
      <c r="AM96" t="str">
        <f>INDEX('magnet data'!$A$2:$E$1304,MATCH($AJ96,'magnet data'!$A$2:$A$1304,0),4)</f>
        <v>02C9</v>
      </c>
      <c r="AN96">
        <f>INDEX('magnet data'!$A$2:$E$1304,MATCH($AJ96,'magnet data'!$A$2:$A$1304,0),5)</f>
        <v>11048</v>
      </c>
      <c r="AO96" t="str">
        <f t="shared" si="2"/>
        <v>-</v>
      </c>
      <c r="AR96" t="s">
        <v>175</v>
      </c>
    </row>
    <row r="97" spans="1:44">
      <c r="A97" t="s">
        <v>56</v>
      </c>
      <c r="B97" t="s">
        <v>46</v>
      </c>
      <c r="C97" t="s">
        <v>162</v>
      </c>
      <c r="D97" s="13">
        <v>43440</v>
      </c>
      <c r="E97" s="16">
        <v>0.79350694444444436</v>
      </c>
      <c r="F97" t="s">
        <v>88</v>
      </c>
      <c r="T97" t="s">
        <v>166</v>
      </c>
      <c r="U97">
        <v>279</v>
      </c>
      <c r="V97">
        <v>3</v>
      </c>
      <c r="Z97" t="s">
        <v>69</v>
      </c>
      <c r="AC97" t="s">
        <v>102</v>
      </c>
      <c r="AE97" s="22">
        <v>0.5</v>
      </c>
      <c r="AF97" s="22">
        <v>1.6666666666666666E-2</v>
      </c>
      <c r="AJ97">
        <f>INDEX(layout!$B$3:$U$1234,MATCH($T97,layout!$A$3:$A$1234,0),MATCH(YEAR($D97),layout!$B$1:$U$1,0))</f>
        <v>1353</v>
      </c>
      <c r="AK97">
        <f>INDEX('magnet data'!$A$2:$E$1304,MATCH($AJ97,'magnet data'!$A$2:$A$1304,0),2)</f>
        <v>1</v>
      </c>
      <c r="AL97" t="str">
        <f>INDEX('magnet data'!$A$2:$E$1304,MATCH($AJ97,'magnet data'!$A$2:$A$1304,0),3)</f>
        <v>01E</v>
      </c>
      <c r="AM97" t="str">
        <f>INDEX('magnet data'!$A$2:$E$1304,MATCH($AJ97,'magnet data'!$A$2:$A$1304,0),4)</f>
        <v>02B8</v>
      </c>
      <c r="AN97">
        <f>INDEX('magnet data'!$A$2:$E$1304,MATCH($AJ97,'magnet data'!$A$2:$A$1304,0),5)</f>
        <v>11226</v>
      </c>
      <c r="AO97" t="str">
        <f t="shared" si="2"/>
        <v>-</v>
      </c>
      <c r="AR97" t="s">
        <v>175</v>
      </c>
    </row>
    <row r="98" spans="1:44">
      <c r="A98" t="s">
        <v>56</v>
      </c>
      <c r="B98" t="s">
        <v>46</v>
      </c>
      <c r="C98" t="s">
        <v>162</v>
      </c>
      <c r="D98" s="13">
        <v>43440</v>
      </c>
      <c r="E98" s="16">
        <v>0.79350694444444436</v>
      </c>
      <c r="F98" t="s">
        <v>88</v>
      </c>
      <c r="T98" t="s">
        <v>159</v>
      </c>
      <c r="U98">
        <v>279</v>
      </c>
      <c r="V98">
        <v>4</v>
      </c>
      <c r="Z98" t="s">
        <v>148</v>
      </c>
      <c r="AC98" t="s">
        <v>102</v>
      </c>
      <c r="AJ98">
        <f>INDEX(layout!$B$3:$U$1234,MATCH($T98,layout!$A$3:$A$1234,0),MATCH(YEAR($D98),layout!$B$1:$U$1,0))</f>
        <v>2311</v>
      </c>
      <c r="AK98">
        <f>INDEX('magnet data'!$A$2:$E$1304,MATCH($AJ98,'magnet data'!$A$2:$A$1304,0),2)</f>
        <v>2</v>
      </c>
      <c r="AL98" t="str">
        <f>INDEX('magnet data'!$A$2:$E$1304,MATCH($AJ98,'magnet data'!$A$2:$A$1304,0),3)</f>
        <v>01E</v>
      </c>
      <c r="AM98" t="str">
        <f>INDEX('magnet data'!$A$2:$E$1304,MATCH($AJ98,'magnet data'!$A$2:$A$1304,0),4)</f>
        <v>02C9</v>
      </c>
      <c r="AN98">
        <f>INDEX('magnet data'!$A$2:$E$1304,MATCH($AJ98,'magnet data'!$A$2:$A$1304,0),5)</f>
        <v>10821</v>
      </c>
      <c r="AO98" t="str">
        <f t="shared" si="2"/>
        <v>-</v>
      </c>
      <c r="AR98" t="s">
        <v>175</v>
      </c>
    </row>
    <row r="99" spans="1:44">
      <c r="A99" t="s">
        <v>56</v>
      </c>
      <c r="B99" t="s">
        <v>46</v>
      </c>
      <c r="C99" t="s">
        <v>162</v>
      </c>
      <c r="D99" s="13">
        <v>43440</v>
      </c>
      <c r="E99" s="16">
        <v>0.79350694444444436</v>
      </c>
      <c r="F99" t="s">
        <v>88</v>
      </c>
      <c r="T99" t="s">
        <v>163</v>
      </c>
      <c r="U99">
        <v>111</v>
      </c>
      <c r="V99">
        <v>5</v>
      </c>
      <c r="Z99" t="s">
        <v>69</v>
      </c>
      <c r="AC99" t="s">
        <v>102</v>
      </c>
      <c r="AE99" s="22">
        <v>0.5</v>
      </c>
      <c r="AF99" s="22">
        <v>1.6666666666666666E-2</v>
      </c>
      <c r="AJ99">
        <f>INDEX(layout!$B$3:$U$1234,MATCH($T99,layout!$A$3:$A$1234,0),MATCH(YEAR($D99),layout!$B$1:$U$1,0))</f>
        <v>3390</v>
      </c>
      <c r="AK99">
        <f>INDEX('magnet data'!$A$2:$E$1304,MATCH($AJ99,'magnet data'!$A$2:$A$1304,0),2)</f>
        <v>3</v>
      </c>
      <c r="AL99" t="str">
        <f>INDEX('magnet data'!$A$2:$E$1304,MATCH($AJ99,'magnet data'!$A$2:$A$1304,0),3)</f>
        <v>01E</v>
      </c>
      <c r="AM99" t="str">
        <f>INDEX('magnet data'!$A$2:$E$1304,MATCH($AJ99,'magnet data'!$A$2:$A$1304,0),4)</f>
        <v>02G</v>
      </c>
      <c r="AN99">
        <f>INDEX('magnet data'!$A$2:$E$1304,MATCH($AJ99,'magnet data'!$A$2:$A$1304,0),5)</f>
        <v>12614</v>
      </c>
      <c r="AO99" t="str">
        <f t="shared" si="2"/>
        <v>-</v>
      </c>
      <c r="AR99" t="s">
        <v>175</v>
      </c>
    </row>
    <row r="100" spans="1:44">
      <c r="A100" t="s">
        <v>56</v>
      </c>
      <c r="B100" t="s">
        <v>46</v>
      </c>
      <c r="C100" t="s">
        <v>162</v>
      </c>
      <c r="D100" s="13">
        <v>43440</v>
      </c>
      <c r="E100" s="16">
        <v>0.79350694444444436</v>
      </c>
      <c r="F100" t="s">
        <v>88</v>
      </c>
      <c r="T100" t="s">
        <v>168</v>
      </c>
      <c r="U100">
        <v>111</v>
      </c>
      <c r="V100">
        <v>6</v>
      </c>
      <c r="Z100" t="s">
        <v>148</v>
      </c>
      <c r="AC100" t="s">
        <v>102</v>
      </c>
      <c r="AJ100">
        <f>INDEX(layout!$B$3:$U$1234,MATCH($T100,layout!$A$3:$A$1234,0),MATCH(YEAR($D100),layout!$B$1:$U$1,0))</f>
        <v>2401</v>
      </c>
      <c r="AK100">
        <f>INDEX('magnet data'!$A$2:$E$1304,MATCH($AJ100,'magnet data'!$A$2:$A$1304,0),2)</f>
        <v>2</v>
      </c>
      <c r="AL100" t="str">
        <f>INDEX('magnet data'!$A$2:$E$1304,MATCH($AJ100,'magnet data'!$A$2:$A$1304,0),3)</f>
        <v>01E</v>
      </c>
      <c r="AM100" t="str">
        <f>INDEX('magnet data'!$A$2:$E$1304,MATCH($AJ100,'magnet data'!$A$2:$A$1304,0),4)</f>
        <v>02C9</v>
      </c>
      <c r="AN100">
        <f>INDEX('magnet data'!$A$2:$E$1304,MATCH($AJ100,'magnet data'!$A$2:$A$1304,0),5)</f>
        <v>12195</v>
      </c>
      <c r="AO100" t="str">
        <f t="shared" ref="AO100:AO131" si="3">IF(LEFT(Z100,8)="Training",U100-AN100,"-")</f>
        <v>-</v>
      </c>
      <c r="AR100" t="s">
        <v>175</v>
      </c>
    </row>
    <row r="101" spans="1:44">
      <c r="A101" t="s">
        <v>56</v>
      </c>
      <c r="B101" t="s">
        <v>46</v>
      </c>
      <c r="C101" t="s">
        <v>162</v>
      </c>
      <c r="D101" s="13">
        <v>43441</v>
      </c>
      <c r="E101" s="16">
        <v>0.1849652777777778</v>
      </c>
      <c r="F101" t="s">
        <v>88</v>
      </c>
      <c r="T101" t="s">
        <v>177</v>
      </c>
      <c r="U101">
        <v>11311</v>
      </c>
      <c r="V101">
        <v>1</v>
      </c>
      <c r="Z101" t="s">
        <v>90</v>
      </c>
      <c r="AA101" t="s">
        <v>91</v>
      </c>
      <c r="AB101">
        <v>4</v>
      </c>
      <c r="AC101" t="s">
        <v>61</v>
      </c>
      <c r="AD101" s="50">
        <v>6.66</v>
      </c>
      <c r="AG101" s="39">
        <v>30</v>
      </c>
      <c r="AJ101">
        <f>INDEX(layout!$B$3:$U$1234,MATCH($T101,layout!$A$3:$A$1234,0),MATCH(YEAR($D101),layout!$B$1:$U$1,0))</f>
        <v>3288</v>
      </c>
      <c r="AK101">
        <f>INDEX('magnet data'!$A$2:$E$1304,MATCH($AJ101,'magnet data'!$A$2:$A$1304,0),2)</f>
        <v>3</v>
      </c>
      <c r="AL101" t="str">
        <f>INDEX('magnet data'!$A$2:$E$1304,MATCH($AJ101,'magnet data'!$A$2:$A$1304,0),3)</f>
        <v>01B</v>
      </c>
      <c r="AM101" t="str">
        <f>INDEX('magnet data'!$A$2:$E$1304,MATCH($AJ101,'magnet data'!$A$2:$A$1304,0),4)</f>
        <v>02B8</v>
      </c>
      <c r="AN101">
        <f>INDEX('magnet data'!$A$2:$E$1304,MATCH($AJ101,'magnet data'!$A$2:$A$1304,0),5)</f>
        <v>11488</v>
      </c>
      <c r="AO101">
        <f t="shared" si="3"/>
        <v>-177</v>
      </c>
      <c r="AR101" t="s">
        <v>178</v>
      </c>
    </row>
    <row r="102" spans="1:44">
      <c r="A102" t="s">
        <v>56</v>
      </c>
      <c r="B102" t="s">
        <v>46</v>
      </c>
      <c r="C102" t="s">
        <v>162</v>
      </c>
      <c r="D102" s="13">
        <v>43441</v>
      </c>
      <c r="E102" s="16">
        <v>0.1849652777777778</v>
      </c>
      <c r="F102" t="s">
        <v>88</v>
      </c>
      <c r="T102" t="s">
        <v>179</v>
      </c>
      <c r="U102">
        <v>7505</v>
      </c>
      <c r="V102">
        <v>2</v>
      </c>
      <c r="Z102" t="s">
        <v>69</v>
      </c>
      <c r="AA102" t="s">
        <v>96</v>
      </c>
      <c r="AC102" t="s">
        <v>61</v>
      </c>
      <c r="AD102" s="50">
        <v>2.2000000000000002</v>
      </c>
      <c r="AG102" s="39">
        <v>24</v>
      </c>
      <c r="AJ102">
        <f>INDEX(layout!$B$3:$U$1234,MATCH($T102,layout!$A$3:$A$1234,0),MATCH(YEAR($D102),layout!$B$1:$U$1,0))</f>
        <v>2256</v>
      </c>
      <c r="AK102">
        <f>INDEX('magnet data'!$A$2:$E$1304,MATCH($AJ102,'magnet data'!$A$2:$A$1304,0),2)</f>
        <v>2</v>
      </c>
      <c r="AL102" t="str">
        <f>INDEX('magnet data'!$A$2:$E$1304,MATCH($AJ102,'magnet data'!$A$2:$A$1304,0),3)</f>
        <v>01E</v>
      </c>
      <c r="AM102" t="str">
        <f>INDEX('magnet data'!$A$2:$E$1304,MATCH($AJ102,'magnet data'!$A$2:$A$1304,0),4)</f>
        <v>02C0</v>
      </c>
      <c r="AN102">
        <f>INDEX('magnet data'!$A$2:$E$1304,MATCH($AJ102,'magnet data'!$A$2:$A$1304,0),5)</f>
        <v>10622</v>
      </c>
      <c r="AO102" t="str">
        <f t="shared" si="3"/>
        <v>-</v>
      </c>
      <c r="AR102" t="s">
        <v>178</v>
      </c>
    </row>
    <row r="103" spans="1:44">
      <c r="A103" t="s">
        <v>56</v>
      </c>
      <c r="B103" t="s">
        <v>46</v>
      </c>
      <c r="C103" t="s">
        <v>162</v>
      </c>
      <c r="D103" s="13">
        <v>43441</v>
      </c>
      <c r="E103" s="16">
        <v>0.1849652777777778</v>
      </c>
      <c r="F103" t="s">
        <v>88</v>
      </c>
      <c r="T103" t="s">
        <v>180</v>
      </c>
      <c r="U103">
        <v>2741</v>
      </c>
      <c r="V103">
        <v>3</v>
      </c>
      <c r="Z103" t="s">
        <v>69</v>
      </c>
      <c r="AA103" t="s">
        <v>91</v>
      </c>
      <c r="AC103" t="s">
        <v>61</v>
      </c>
      <c r="AD103" s="50">
        <v>1</v>
      </c>
      <c r="AG103" s="39">
        <v>4.7</v>
      </c>
      <c r="AJ103">
        <f>INDEX(layout!$B$3:$U$1234,MATCH($T103,layout!$A$3:$A$1234,0),MATCH(YEAR($D103),layout!$B$1:$U$1,0))</f>
        <v>2330</v>
      </c>
      <c r="AK103">
        <f>INDEX('magnet data'!$A$2:$E$1304,MATCH($AJ103,'magnet data'!$A$2:$A$1304,0),2)</f>
        <v>2</v>
      </c>
      <c r="AL103" t="str">
        <f>INDEX('magnet data'!$A$2:$E$1304,MATCH($AJ103,'magnet data'!$A$2:$A$1304,0),3)</f>
        <v>01E</v>
      </c>
      <c r="AM103" t="str">
        <f>INDEX('magnet data'!$A$2:$E$1304,MATCH($AJ103,'magnet data'!$A$2:$A$1304,0),4)</f>
        <v>02C9</v>
      </c>
      <c r="AN103">
        <f>INDEX('magnet data'!$A$2:$E$1304,MATCH($AJ103,'magnet data'!$A$2:$A$1304,0),5)</f>
        <v>12427</v>
      </c>
      <c r="AO103" t="str">
        <f t="shared" si="3"/>
        <v>-</v>
      </c>
      <c r="AR103" t="s">
        <v>178</v>
      </c>
    </row>
    <row r="104" spans="1:44">
      <c r="A104" t="s">
        <v>56</v>
      </c>
      <c r="B104" t="s">
        <v>46</v>
      </c>
      <c r="C104" t="s">
        <v>162</v>
      </c>
      <c r="D104" s="13">
        <v>43441</v>
      </c>
      <c r="E104" s="16">
        <v>0.1849652777777778</v>
      </c>
      <c r="F104" t="s">
        <v>88</v>
      </c>
      <c r="T104" t="s">
        <v>116</v>
      </c>
      <c r="U104">
        <v>11311</v>
      </c>
      <c r="V104">
        <v>1</v>
      </c>
      <c r="Z104" t="s">
        <v>90</v>
      </c>
      <c r="AA104" t="s">
        <v>91</v>
      </c>
      <c r="AB104">
        <v>5</v>
      </c>
      <c r="AC104" t="s">
        <v>61</v>
      </c>
      <c r="AD104" s="50">
        <v>7.5</v>
      </c>
      <c r="AG104" s="39">
        <v>12.6</v>
      </c>
      <c r="AJ104">
        <f>INDEX(layout!$B$3:$U$1234,MATCH($T104,layout!$A$3:$A$1234,0),MATCH(YEAR($D104),layout!$B$1:$U$1,0))</f>
        <v>3325</v>
      </c>
      <c r="AK104">
        <f>INDEX('magnet data'!$A$2:$E$1304,MATCH($AJ104,'magnet data'!$A$2:$A$1304,0),2)</f>
        <v>3</v>
      </c>
      <c r="AL104" t="str">
        <f>INDEX('magnet data'!$A$2:$E$1304,MATCH($AJ104,'magnet data'!$A$2:$A$1304,0),3)</f>
        <v>01E</v>
      </c>
      <c r="AM104" t="str">
        <f>INDEX('magnet data'!$A$2:$E$1304,MATCH($AJ104,'magnet data'!$A$2:$A$1304,0),4)</f>
        <v>02D</v>
      </c>
      <c r="AN104">
        <f>INDEX('magnet data'!$A$2:$E$1304,MATCH($AJ104,'magnet data'!$A$2:$A$1304,0),5)</f>
        <v>11325</v>
      </c>
      <c r="AO104">
        <f t="shared" si="3"/>
        <v>-14</v>
      </c>
      <c r="AR104" t="s">
        <v>178</v>
      </c>
    </row>
    <row r="105" spans="1:44">
      <c r="A105" t="s">
        <v>56</v>
      </c>
      <c r="B105" t="s">
        <v>46</v>
      </c>
      <c r="C105" t="s">
        <v>162</v>
      </c>
      <c r="D105" s="13">
        <v>43441</v>
      </c>
      <c r="E105" s="16">
        <v>0.1849652777777778</v>
      </c>
      <c r="F105" t="s">
        <v>88</v>
      </c>
      <c r="T105" t="s">
        <v>80</v>
      </c>
      <c r="U105">
        <v>6240</v>
      </c>
      <c r="V105">
        <v>2</v>
      </c>
      <c r="Z105" t="s">
        <v>69</v>
      </c>
      <c r="AA105" t="s">
        <v>96</v>
      </c>
      <c r="AC105" t="s">
        <v>61</v>
      </c>
      <c r="AD105" s="50">
        <v>2</v>
      </c>
      <c r="AG105" s="39">
        <v>50</v>
      </c>
      <c r="AJ105">
        <f>INDEX(layout!$B$3:$U$1234,MATCH($T105,layout!$A$3:$A$1234,0),MATCH(YEAR($D105),layout!$B$1:$U$1,0))</f>
        <v>1362</v>
      </c>
      <c r="AK105">
        <f>INDEX('magnet data'!$A$2:$E$1304,MATCH($AJ105,'magnet data'!$A$2:$A$1304,0),2)</f>
        <v>1</v>
      </c>
      <c r="AL105" t="str">
        <f>INDEX('magnet data'!$A$2:$E$1304,MATCH($AJ105,'magnet data'!$A$2:$A$1304,0),3)</f>
        <v>01E</v>
      </c>
      <c r="AM105" t="str">
        <f>INDEX('magnet data'!$A$2:$E$1304,MATCH($AJ105,'magnet data'!$A$2:$A$1304,0),4)</f>
        <v>02B8</v>
      </c>
      <c r="AN105">
        <f>INDEX('magnet data'!$A$2:$E$1304,MATCH($AJ105,'magnet data'!$A$2:$A$1304,0),5)</f>
        <v>12057</v>
      </c>
      <c r="AO105" t="str">
        <f t="shared" si="3"/>
        <v>-</v>
      </c>
      <c r="AR105" t="s">
        <v>178</v>
      </c>
    </row>
    <row r="106" spans="1:44">
      <c r="A106" t="s">
        <v>56</v>
      </c>
      <c r="B106" t="s">
        <v>46</v>
      </c>
      <c r="C106" t="s">
        <v>162</v>
      </c>
      <c r="D106" s="13">
        <v>43441</v>
      </c>
      <c r="E106" s="16">
        <v>0.1849652777777778</v>
      </c>
      <c r="F106" t="s">
        <v>88</v>
      </c>
      <c r="T106" t="s">
        <v>118</v>
      </c>
      <c r="U106">
        <v>6223</v>
      </c>
      <c r="V106">
        <v>3</v>
      </c>
      <c r="Z106" t="s">
        <v>69</v>
      </c>
      <c r="AC106" t="s">
        <v>102</v>
      </c>
      <c r="AE106" s="22">
        <v>0.78</v>
      </c>
      <c r="AF106" s="22">
        <v>7.8E-2</v>
      </c>
      <c r="AG106" s="39">
        <v>10</v>
      </c>
      <c r="AJ106">
        <f>INDEX(layout!$B$3:$U$1234,MATCH($T106,layout!$A$3:$A$1234,0),MATCH(YEAR($D106),layout!$B$1:$U$1,0))</f>
        <v>2382</v>
      </c>
      <c r="AK106">
        <f>INDEX('magnet data'!$A$2:$E$1304,MATCH($AJ106,'magnet data'!$A$2:$A$1304,0),2)</f>
        <v>2</v>
      </c>
      <c r="AL106" t="str">
        <f>INDEX('magnet data'!$A$2:$E$1304,MATCH($AJ106,'magnet data'!$A$2:$A$1304,0),3)</f>
        <v>01E</v>
      </c>
      <c r="AM106" t="str">
        <f>INDEX('magnet data'!$A$2:$E$1304,MATCH($AJ106,'magnet data'!$A$2:$A$1304,0),4)</f>
        <v>02C9</v>
      </c>
      <c r="AN106">
        <f>INDEX('magnet data'!$A$2:$E$1304,MATCH($AJ106,'magnet data'!$A$2:$A$1304,0),5)</f>
        <v>11203</v>
      </c>
      <c r="AO106" t="str">
        <f t="shared" si="3"/>
        <v>-</v>
      </c>
      <c r="AR106" t="s">
        <v>178</v>
      </c>
    </row>
    <row r="107" spans="1:44">
      <c r="A107" t="s">
        <v>56</v>
      </c>
      <c r="B107" t="s">
        <v>46</v>
      </c>
      <c r="C107" t="s">
        <v>162</v>
      </c>
      <c r="D107" s="13">
        <v>43441</v>
      </c>
      <c r="E107" s="16">
        <v>0.1849652777777778</v>
      </c>
      <c r="F107" t="s">
        <v>88</v>
      </c>
      <c r="T107" t="s">
        <v>119</v>
      </c>
      <c r="U107">
        <v>605</v>
      </c>
      <c r="V107">
        <v>4</v>
      </c>
      <c r="Z107" t="s">
        <v>69</v>
      </c>
      <c r="AA107" t="s">
        <v>96</v>
      </c>
      <c r="AC107" t="s">
        <v>61</v>
      </c>
      <c r="AD107" s="50">
        <v>0.16</v>
      </c>
      <c r="AG107" s="39">
        <v>17</v>
      </c>
      <c r="AJ107">
        <f>INDEX(layout!$B$3:$U$1234,MATCH($T107,layout!$A$3:$A$1234,0),MATCH(YEAR($D107),layout!$B$1:$U$1,0))</f>
        <v>2247</v>
      </c>
      <c r="AK107">
        <f>INDEX('magnet data'!$A$2:$E$1304,MATCH($AJ107,'magnet data'!$A$2:$A$1304,0),2)</f>
        <v>2</v>
      </c>
      <c r="AL107" t="str">
        <f>INDEX('magnet data'!$A$2:$E$1304,MATCH($AJ107,'magnet data'!$A$2:$A$1304,0),3)</f>
        <v>01E</v>
      </c>
      <c r="AM107" t="str">
        <f>INDEX('magnet data'!$A$2:$E$1304,MATCH($AJ107,'magnet data'!$A$2:$A$1304,0),4)</f>
        <v>02C0</v>
      </c>
      <c r="AN107">
        <f>INDEX('magnet data'!$A$2:$E$1304,MATCH($AJ107,'magnet data'!$A$2:$A$1304,0),5)</f>
        <v>11673</v>
      </c>
      <c r="AO107" t="str">
        <f t="shared" si="3"/>
        <v>-</v>
      </c>
      <c r="AR107" t="s">
        <v>178</v>
      </c>
    </row>
    <row r="108" spans="1:44">
      <c r="A108" t="s">
        <v>56</v>
      </c>
      <c r="B108" t="s">
        <v>46</v>
      </c>
      <c r="C108" t="s">
        <v>162</v>
      </c>
      <c r="D108" s="13">
        <v>43441</v>
      </c>
      <c r="E108" s="16">
        <v>0.65704861111111112</v>
      </c>
      <c r="F108" t="s">
        <v>88</v>
      </c>
      <c r="T108" t="s">
        <v>181</v>
      </c>
      <c r="U108">
        <v>11330</v>
      </c>
      <c r="V108">
        <v>1</v>
      </c>
      <c r="Z108" t="s">
        <v>90</v>
      </c>
      <c r="AA108" t="s">
        <v>96</v>
      </c>
      <c r="AB108">
        <v>6</v>
      </c>
      <c r="AC108" t="s">
        <v>61</v>
      </c>
      <c r="AD108" s="50">
        <v>6.666666666666667</v>
      </c>
      <c r="AG108" s="39">
        <v>25</v>
      </c>
      <c r="AJ108">
        <f>INDEX(layout!$B$3:$U$1234,MATCH($T108,layout!$A$3:$A$1234,0),MATCH(YEAR($D108),layout!$B$1:$U$1,0))</f>
        <v>3371</v>
      </c>
      <c r="AK108">
        <f>INDEX('magnet data'!$A$2:$E$1304,MATCH($AJ108,'magnet data'!$A$2:$A$1304,0),2)</f>
        <v>3</v>
      </c>
      <c r="AL108" t="str">
        <f>INDEX('magnet data'!$A$2:$E$1304,MATCH($AJ108,'magnet data'!$A$2:$A$1304,0),3)</f>
        <v>01E</v>
      </c>
      <c r="AM108" t="str">
        <f>INDEX('magnet data'!$A$2:$E$1304,MATCH($AJ108,'magnet data'!$A$2:$A$1304,0),4)</f>
        <v>02D</v>
      </c>
      <c r="AN108">
        <f>INDEX('magnet data'!$A$2:$E$1304,MATCH($AJ108,'magnet data'!$A$2:$A$1304,0),5)</f>
        <v>12850</v>
      </c>
      <c r="AO108">
        <f t="shared" si="3"/>
        <v>-1520</v>
      </c>
      <c r="AR108" t="s">
        <v>182</v>
      </c>
    </row>
    <row r="109" spans="1:44">
      <c r="A109" t="s">
        <v>56</v>
      </c>
      <c r="B109" t="s">
        <v>46</v>
      </c>
      <c r="C109" t="s">
        <v>162</v>
      </c>
      <c r="D109" s="13">
        <v>43441</v>
      </c>
      <c r="E109" s="16">
        <v>0.65704861111111112</v>
      </c>
      <c r="F109" t="s">
        <v>88</v>
      </c>
      <c r="T109" t="s">
        <v>183</v>
      </c>
      <c r="U109">
        <v>4763</v>
      </c>
      <c r="V109">
        <v>2</v>
      </c>
      <c r="Z109" t="s">
        <v>69</v>
      </c>
      <c r="AA109" t="s">
        <v>91</v>
      </c>
      <c r="AC109" t="s">
        <v>61</v>
      </c>
      <c r="AD109" s="50">
        <v>0.22857142857142859</v>
      </c>
      <c r="AG109" s="39">
        <v>15</v>
      </c>
      <c r="AJ109">
        <f>INDEX(layout!$B$3:$U$1234,MATCH($T109,layout!$A$3:$A$1234,0),MATCH(YEAR($D109),layout!$B$1:$U$1,0))</f>
        <v>1364</v>
      </c>
      <c r="AK109">
        <f>INDEX('magnet data'!$A$2:$E$1304,MATCH($AJ109,'magnet data'!$A$2:$A$1304,0),2)</f>
        <v>1</v>
      </c>
      <c r="AL109" t="str">
        <f>INDEX('magnet data'!$A$2:$E$1304,MATCH($AJ109,'magnet data'!$A$2:$A$1304,0),3)</f>
        <v>01E</v>
      </c>
      <c r="AM109" t="str">
        <f>INDEX('magnet data'!$A$2:$E$1304,MATCH($AJ109,'magnet data'!$A$2:$A$1304,0),4)</f>
        <v>02B5</v>
      </c>
      <c r="AN109">
        <f>INDEX('magnet data'!$A$2:$E$1304,MATCH($AJ109,'magnet data'!$A$2:$A$1304,0),5)</f>
        <v>11960</v>
      </c>
      <c r="AO109" t="str">
        <f t="shared" si="3"/>
        <v>-</v>
      </c>
      <c r="AR109" t="s">
        <v>182</v>
      </c>
    </row>
    <row r="110" spans="1:44">
      <c r="A110" t="s">
        <v>56</v>
      </c>
      <c r="B110" t="s">
        <v>46</v>
      </c>
      <c r="C110" t="s">
        <v>162</v>
      </c>
      <c r="D110" s="13">
        <v>43441</v>
      </c>
      <c r="E110" s="16">
        <v>0.65704861111111112</v>
      </c>
      <c r="F110" t="s">
        <v>88</v>
      </c>
      <c r="T110" t="s">
        <v>77</v>
      </c>
      <c r="U110">
        <v>4620</v>
      </c>
      <c r="V110">
        <v>3</v>
      </c>
      <c r="Z110" t="s">
        <v>69</v>
      </c>
      <c r="AA110" t="s">
        <v>91</v>
      </c>
      <c r="AC110" t="s">
        <v>61</v>
      </c>
      <c r="AD110" s="50">
        <v>1.1111111111111112</v>
      </c>
      <c r="AG110" s="39">
        <v>15</v>
      </c>
      <c r="AJ110">
        <f>INDEX(layout!$B$3:$U$1234,MATCH($T110,layout!$A$3:$A$1234,0),MATCH(YEAR($D110),layout!$B$1:$U$1,0))</f>
        <v>1281</v>
      </c>
      <c r="AK110">
        <f>INDEX('magnet data'!$A$2:$E$1304,MATCH($AJ110,'magnet data'!$A$2:$A$1304,0),2)</f>
        <v>1</v>
      </c>
      <c r="AL110" t="str">
        <f>INDEX('magnet data'!$A$2:$E$1304,MATCH($AJ110,'magnet data'!$A$2:$A$1304,0),3)</f>
        <v>01E</v>
      </c>
      <c r="AM110" t="str">
        <f>INDEX('magnet data'!$A$2:$E$1304,MATCH($AJ110,'magnet data'!$A$2:$A$1304,0),4)</f>
        <v>02B8</v>
      </c>
      <c r="AN110">
        <f>INDEX('magnet data'!$A$2:$E$1304,MATCH($AJ110,'magnet data'!$A$2:$A$1304,0),5)</f>
        <v>11369</v>
      </c>
      <c r="AO110" t="str">
        <f t="shared" si="3"/>
        <v>-</v>
      </c>
      <c r="AR110" t="s">
        <v>182</v>
      </c>
    </row>
    <row r="111" spans="1:44">
      <c r="A111" t="s">
        <v>56</v>
      </c>
      <c r="B111" t="s">
        <v>46</v>
      </c>
      <c r="C111" t="s">
        <v>162</v>
      </c>
      <c r="D111" s="13">
        <v>43441</v>
      </c>
      <c r="E111" s="16">
        <v>0.65704861111111112</v>
      </c>
      <c r="F111" t="s">
        <v>88</v>
      </c>
      <c r="T111" t="s">
        <v>184</v>
      </c>
      <c r="U111">
        <v>3585</v>
      </c>
      <c r="V111">
        <v>4</v>
      </c>
      <c r="Z111" t="s">
        <v>69</v>
      </c>
      <c r="AA111" t="s">
        <v>91</v>
      </c>
      <c r="AC111" t="s">
        <v>61</v>
      </c>
      <c r="AD111" s="50">
        <v>0.125</v>
      </c>
      <c r="AE111" s="22">
        <v>0.1</v>
      </c>
      <c r="AF111" s="22">
        <v>0.14285714285714288</v>
      </c>
      <c r="AG111" s="39">
        <v>5</v>
      </c>
      <c r="AJ111">
        <f>INDEX(layout!$B$3:$U$1234,MATCH($T111,layout!$A$3:$A$1234,0),MATCH(YEAR($D111),layout!$B$1:$U$1,0))</f>
        <v>2408</v>
      </c>
      <c r="AK111">
        <f>INDEX('magnet data'!$A$2:$E$1304,MATCH($AJ111,'magnet data'!$A$2:$A$1304,0),2)</f>
        <v>2</v>
      </c>
      <c r="AL111" t="str">
        <f>INDEX('magnet data'!$A$2:$E$1304,MATCH($AJ111,'magnet data'!$A$2:$A$1304,0),3)</f>
        <v>01B</v>
      </c>
      <c r="AM111" t="str">
        <f>INDEX('magnet data'!$A$2:$E$1304,MATCH($AJ111,'magnet data'!$A$2:$A$1304,0),4)</f>
        <v>02D</v>
      </c>
      <c r="AN111">
        <f>INDEX('magnet data'!$A$2:$E$1304,MATCH($AJ111,'magnet data'!$A$2:$A$1304,0),5)</f>
        <v>10398</v>
      </c>
      <c r="AO111" t="str">
        <f t="shared" si="3"/>
        <v>-</v>
      </c>
      <c r="AQ111" t="s">
        <v>185</v>
      </c>
      <c r="AR111" t="s">
        <v>182</v>
      </c>
    </row>
    <row r="112" spans="1:44">
      <c r="A112" t="s">
        <v>56</v>
      </c>
      <c r="B112" t="s">
        <v>46</v>
      </c>
      <c r="C112" t="s">
        <v>162</v>
      </c>
      <c r="D112" s="13">
        <v>43441</v>
      </c>
      <c r="E112" s="16">
        <v>0.65704861111111112</v>
      </c>
      <c r="F112" t="s">
        <v>88</v>
      </c>
      <c r="T112" t="s">
        <v>186</v>
      </c>
      <c r="U112">
        <v>1824</v>
      </c>
      <c r="V112">
        <v>5</v>
      </c>
      <c r="Z112" t="s">
        <v>69</v>
      </c>
      <c r="AA112" t="s">
        <v>91</v>
      </c>
      <c r="AC112" t="s">
        <v>61</v>
      </c>
      <c r="AD112" s="50">
        <v>6.4000000000000001E-2</v>
      </c>
      <c r="AE112" s="22">
        <v>0.1</v>
      </c>
      <c r="AF112" s="22">
        <v>3.3333333333333333E-2</v>
      </c>
      <c r="AG112" s="39">
        <v>5</v>
      </c>
      <c r="AJ112">
        <f>INDEX(layout!$B$3:$U$1234,MATCH($T112,layout!$A$3:$A$1234,0),MATCH(YEAR($D112),layout!$B$1:$U$1,0))</f>
        <v>2316</v>
      </c>
      <c r="AK112">
        <f>INDEX('magnet data'!$A$2:$E$1304,MATCH($AJ112,'magnet data'!$A$2:$A$1304,0),2)</f>
        <v>2</v>
      </c>
      <c r="AL112" t="str">
        <f>INDEX('magnet data'!$A$2:$E$1304,MATCH($AJ112,'magnet data'!$A$2:$A$1304,0),3)</f>
        <v>01E</v>
      </c>
      <c r="AM112" t="str">
        <f>INDEX('magnet data'!$A$2:$E$1304,MATCH($AJ112,'magnet data'!$A$2:$A$1304,0),4)</f>
        <v>02C9</v>
      </c>
      <c r="AN112">
        <f>INDEX('magnet data'!$A$2:$E$1304,MATCH($AJ112,'magnet data'!$A$2:$A$1304,0),5)</f>
        <v>11686</v>
      </c>
      <c r="AO112" t="str">
        <f t="shared" si="3"/>
        <v>-</v>
      </c>
      <c r="AR112" t="s">
        <v>182</v>
      </c>
    </row>
    <row r="113" spans="1:44">
      <c r="A113" t="s">
        <v>56</v>
      </c>
      <c r="B113" t="s">
        <v>46</v>
      </c>
      <c r="C113" t="s">
        <v>162</v>
      </c>
      <c r="D113" s="13">
        <v>43442</v>
      </c>
      <c r="E113" s="16">
        <v>0.13533564814814816</v>
      </c>
      <c r="F113" t="s">
        <v>88</v>
      </c>
      <c r="T113" t="s">
        <v>187</v>
      </c>
      <c r="U113">
        <v>11360</v>
      </c>
      <c r="V113">
        <v>1</v>
      </c>
      <c r="Z113" t="s">
        <v>90</v>
      </c>
      <c r="AA113" t="s">
        <v>96</v>
      </c>
      <c r="AB113">
        <v>7</v>
      </c>
      <c r="AC113" t="s">
        <v>61</v>
      </c>
      <c r="AD113" s="50">
        <v>6.4666666666664216</v>
      </c>
      <c r="AG113" s="39">
        <v>45</v>
      </c>
      <c r="AJ113">
        <f>INDEX(layout!$B$3:$U$1234,MATCH($T113,layout!$A$3:$A$1234,0),MATCH(YEAR($D113),layout!$B$1:$U$1,0))</f>
        <v>1372</v>
      </c>
      <c r="AK113">
        <f>INDEX('magnet data'!$A$2:$E$1304,MATCH($AJ113,'magnet data'!$A$2:$A$1304,0),2)</f>
        <v>1</v>
      </c>
      <c r="AL113" t="str">
        <f>INDEX('magnet data'!$A$2:$E$1304,MATCH($AJ113,'magnet data'!$A$2:$A$1304,0),3)</f>
        <v>01E</v>
      </c>
      <c r="AM113" t="str">
        <f>INDEX('magnet data'!$A$2:$E$1304,MATCH($AJ113,'magnet data'!$A$2:$A$1304,0),4)</f>
        <v>02B5</v>
      </c>
      <c r="AN113">
        <f>INDEX('magnet data'!$A$2:$E$1304,MATCH($AJ113,'magnet data'!$A$2:$A$1304,0),5)</f>
        <v>11313</v>
      </c>
      <c r="AO113">
        <f t="shared" si="3"/>
        <v>47</v>
      </c>
      <c r="AR113" t="s">
        <v>188</v>
      </c>
    </row>
    <row r="114" spans="1:44">
      <c r="A114" t="s">
        <v>56</v>
      </c>
      <c r="B114" t="s">
        <v>46</v>
      </c>
      <c r="C114" t="s">
        <v>162</v>
      </c>
      <c r="D114" s="13">
        <v>43442</v>
      </c>
      <c r="E114" s="16">
        <v>0.13533564814814816</v>
      </c>
      <c r="F114" t="s">
        <v>88</v>
      </c>
      <c r="T114" t="s">
        <v>189</v>
      </c>
      <c r="U114">
        <v>11354</v>
      </c>
      <c r="V114">
        <v>3</v>
      </c>
      <c r="Z114" t="s">
        <v>75</v>
      </c>
      <c r="AA114" t="s">
        <v>96</v>
      </c>
      <c r="AC114" t="s">
        <v>61</v>
      </c>
      <c r="AD114" s="50">
        <v>5.5555555555555509</v>
      </c>
      <c r="AG114" s="39">
        <v>16</v>
      </c>
      <c r="AJ114">
        <f>INDEX(layout!$B$3:$U$1234,MATCH($T114,layout!$A$3:$A$1234,0),MATCH(YEAR($D114),layout!$B$1:$U$1,0))</f>
        <v>2367</v>
      </c>
      <c r="AK114">
        <f>INDEX('magnet data'!$A$2:$E$1304,MATCH($AJ114,'magnet data'!$A$2:$A$1304,0),2)</f>
        <v>2</v>
      </c>
      <c r="AL114" t="str">
        <f>INDEX('magnet data'!$A$2:$E$1304,MATCH($AJ114,'magnet data'!$A$2:$A$1304,0),3)</f>
        <v>01E</v>
      </c>
      <c r="AM114" t="str">
        <f>INDEX('magnet data'!$A$2:$E$1304,MATCH($AJ114,'magnet data'!$A$2:$A$1304,0),4)</f>
        <v>02C9</v>
      </c>
      <c r="AN114">
        <f>INDEX('magnet data'!$A$2:$E$1304,MATCH($AJ114,'magnet data'!$A$2:$A$1304,0),5)</f>
        <v>11310</v>
      </c>
      <c r="AO114" t="str">
        <f t="shared" si="3"/>
        <v>-</v>
      </c>
      <c r="AR114" t="s">
        <v>188</v>
      </c>
    </row>
    <row r="115" spans="1:44">
      <c r="A115" t="s">
        <v>56</v>
      </c>
      <c r="B115" t="s">
        <v>46</v>
      </c>
      <c r="C115" t="s">
        <v>162</v>
      </c>
      <c r="D115" s="13">
        <v>43442</v>
      </c>
      <c r="E115" s="16">
        <v>0.13533564814814816</v>
      </c>
      <c r="F115" t="s">
        <v>88</v>
      </c>
      <c r="T115" t="s">
        <v>190</v>
      </c>
      <c r="U115">
        <v>6401</v>
      </c>
      <c r="V115">
        <v>6</v>
      </c>
      <c r="Z115" t="s">
        <v>69</v>
      </c>
      <c r="AA115" t="s">
        <v>96</v>
      </c>
      <c r="AC115" t="s">
        <v>61</v>
      </c>
      <c r="AD115" s="50">
        <v>1.395348837209303</v>
      </c>
      <c r="AG115" s="39">
        <v>37</v>
      </c>
      <c r="AJ115">
        <f>INDEX(layout!$B$3:$U$1234,MATCH($T115,layout!$A$3:$A$1234,0),MATCH(YEAR($D115),layout!$B$1:$U$1,0))</f>
        <v>2365</v>
      </c>
      <c r="AK115">
        <f>INDEX('magnet data'!$A$2:$E$1304,MATCH($AJ115,'magnet data'!$A$2:$A$1304,0),2)</f>
        <v>2</v>
      </c>
      <c r="AL115" t="str">
        <f>INDEX('magnet data'!$A$2:$E$1304,MATCH($AJ115,'magnet data'!$A$2:$A$1304,0),3)</f>
        <v>01E</v>
      </c>
      <c r="AM115" t="str">
        <f>INDEX('magnet data'!$A$2:$E$1304,MATCH($AJ115,'magnet data'!$A$2:$A$1304,0),4)</f>
        <v>02C9</v>
      </c>
      <c r="AN115">
        <f>INDEX('magnet data'!$A$2:$E$1304,MATCH($AJ115,'magnet data'!$A$2:$A$1304,0),5)</f>
        <v>11402</v>
      </c>
      <c r="AO115" t="str">
        <f t="shared" si="3"/>
        <v>-</v>
      </c>
      <c r="AR115" t="s">
        <v>188</v>
      </c>
    </row>
    <row r="116" spans="1:44">
      <c r="A116" t="s">
        <v>56</v>
      </c>
      <c r="B116" t="s">
        <v>46</v>
      </c>
      <c r="C116" t="s">
        <v>162</v>
      </c>
      <c r="D116" s="13">
        <v>43442</v>
      </c>
      <c r="E116" s="16">
        <v>0.13533564814814816</v>
      </c>
      <c r="F116" t="s">
        <v>88</v>
      </c>
      <c r="T116" t="s">
        <v>191</v>
      </c>
      <c r="U116">
        <v>6275</v>
      </c>
      <c r="V116">
        <v>7</v>
      </c>
      <c r="Z116" t="s">
        <v>69</v>
      </c>
      <c r="AA116" t="s">
        <v>96</v>
      </c>
      <c r="AC116" t="s">
        <v>61</v>
      </c>
      <c r="AD116" s="50">
        <v>1.318181818181817</v>
      </c>
      <c r="AG116" s="39">
        <v>16</v>
      </c>
      <c r="AJ116">
        <f>INDEX(layout!$B$3:$U$1234,MATCH($T116,layout!$A$3:$A$1234,0),MATCH(YEAR($D116),layout!$B$1:$U$1,0))</f>
        <v>1355</v>
      </c>
      <c r="AK116">
        <f>INDEX('magnet data'!$A$2:$E$1304,MATCH($AJ116,'magnet data'!$A$2:$A$1304,0),2)</f>
        <v>1</v>
      </c>
      <c r="AL116" t="str">
        <f>INDEX('magnet data'!$A$2:$E$1304,MATCH($AJ116,'magnet data'!$A$2:$A$1304,0),3)</f>
        <v>01E</v>
      </c>
      <c r="AM116" t="str">
        <f>INDEX('magnet data'!$A$2:$E$1304,MATCH($AJ116,'magnet data'!$A$2:$A$1304,0),4)</f>
        <v>02B8</v>
      </c>
      <c r="AN116">
        <f>INDEX('magnet data'!$A$2:$E$1304,MATCH($AJ116,'magnet data'!$A$2:$A$1304,0),5)</f>
        <v>12311</v>
      </c>
      <c r="AO116" t="str">
        <f t="shared" si="3"/>
        <v>-</v>
      </c>
      <c r="AR116" t="s">
        <v>188</v>
      </c>
    </row>
    <row r="117" spans="1:44">
      <c r="A117" t="s">
        <v>56</v>
      </c>
      <c r="B117" t="s">
        <v>46</v>
      </c>
      <c r="C117" t="s">
        <v>162</v>
      </c>
      <c r="D117" s="13">
        <v>43442</v>
      </c>
      <c r="E117" s="16">
        <v>0.13533564814814816</v>
      </c>
      <c r="F117" t="s">
        <v>88</v>
      </c>
      <c r="T117" t="s">
        <v>192</v>
      </c>
      <c r="U117">
        <v>4703</v>
      </c>
      <c r="V117">
        <v>8</v>
      </c>
      <c r="Z117" t="s">
        <v>69</v>
      </c>
      <c r="AA117" t="s">
        <v>96</v>
      </c>
      <c r="AC117" t="s">
        <v>61</v>
      </c>
      <c r="AD117" s="50">
        <v>1.4814814814814801</v>
      </c>
      <c r="AG117" s="39">
        <v>35</v>
      </c>
      <c r="AJ117">
        <f>INDEX(layout!$B$3:$U$1234,MATCH($T117,layout!$A$3:$A$1234,0),MATCH(YEAR($D117),layout!$B$1:$U$1,0))</f>
        <v>1339</v>
      </c>
      <c r="AK117">
        <f>INDEX('magnet data'!$A$2:$E$1304,MATCH($AJ117,'magnet data'!$A$2:$A$1304,0),2)</f>
        <v>1</v>
      </c>
      <c r="AL117" t="str">
        <f>INDEX('magnet data'!$A$2:$E$1304,MATCH($AJ117,'magnet data'!$A$2:$A$1304,0),3)</f>
        <v>01E</v>
      </c>
      <c r="AM117" t="str">
        <f>INDEX('magnet data'!$A$2:$E$1304,MATCH($AJ117,'magnet data'!$A$2:$A$1304,0),4)</f>
        <v>02B8</v>
      </c>
      <c r="AN117">
        <f>INDEX('magnet data'!$A$2:$E$1304,MATCH($AJ117,'magnet data'!$A$2:$A$1304,0),5)</f>
        <v>12386</v>
      </c>
      <c r="AO117" t="str">
        <f t="shared" si="3"/>
        <v>-</v>
      </c>
      <c r="AR117" t="s">
        <v>188</v>
      </c>
    </row>
    <row r="118" spans="1:44">
      <c r="A118" t="s">
        <v>56</v>
      </c>
      <c r="B118" t="s">
        <v>46</v>
      </c>
      <c r="C118" t="s">
        <v>162</v>
      </c>
      <c r="D118" s="13">
        <v>43442</v>
      </c>
      <c r="E118" s="16">
        <v>0.13533564814814816</v>
      </c>
      <c r="F118" t="s">
        <v>88</v>
      </c>
      <c r="T118" t="s">
        <v>193</v>
      </c>
      <c r="U118">
        <v>3024.4</v>
      </c>
      <c r="V118">
        <v>9</v>
      </c>
      <c r="Z118" t="s">
        <v>69</v>
      </c>
      <c r="AA118" t="s">
        <v>96</v>
      </c>
      <c r="AC118" t="s">
        <v>61</v>
      </c>
      <c r="AD118" s="50">
        <v>0.14448669201520911</v>
      </c>
      <c r="AE118" s="22">
        <v>0.1</v>
      </c>
      <c r="AF118" s="22">
        <v>0.1</v>
      </c>
      <c r="AG118" s="39">
        <v>10</v>
      </c>
      <c r="AJ118">
        <f>INDEX(layout!$B$3:$U$1234,MATCH($T118,layout!$A$3:$A$1234,0),MATCH(YEAR($D118),layout!$B$1:$U$1,0))</f>
        <v>2334</v>
      </c>
      <c r="AK118">
        <f>INDEX('magnet data'!$A$2:$E$1304,MATCH($AJ118,'magnet data'!$A$2:$A$1304,0),2)</f>
        <v>2</v>
      </c>
      <c r="AL118" t="str">
        <f>INDEX('magnet data'!$A$2:$E$1304,MATCH($AJ118,'magnet data'!$A$2:$A$1304,0),3)</f>
        <v>01E</v>
      </c>
      <c r="AM118" t="str">
        <f>INDEX('magnet data'!$A$2:$E$1304,MATCH($AJ118,'magnet data'!$A$2:$A$1304,0),4)</f>
        <v>02C9</v>
      </c>
      <c r="AN118">
        <f>INDEX('magnet data'!$A$2:$E$1304,MATCH($AJ118,'magnet data'!$A$2:$A$1304,0),5)</f>
        <v>10678</v>
      </c>
      <c r="AO118" t="str">
        <f t="shared" si="3"/>
        <v>-</v>
      </c>
      <c r="AR118" t="s">
        <v>188</v>
      </c>
    </row>
    <row r="119" spans="1:44">
      <c r="A119" t="s">
        <v>56</v>
      </c>
      <c r="B119" t="s">
        <v>46</v>
      </c>
      <c r="C119" t="s">
        <v>162</v>
      </c>
      <c r="D119" s="13">
        <v>43442</v>
      </c>
      <c r="E119" s="16">
        <v>0.13533564814814816</v>
      </c>
      <c r="F119" t="s">
        <v>88</v>
      </c>
      <c r="T119" t="s">
        <v>194</v>
      </c>
      <c r="U119">
        <v>11360</v>
      </c>
      <c r="V119">
        <v>2</v>
      </c>
      <c r="Z119" t="s">
        <v>90</v>
      </c>
      <c r="AA119" t="s">
        <v>96</v>
      </c>
      <c r="AB119">
        <v>8</v>
      </c>
      <c r="AC119" t="s">
        <v>61</v>
      </c>
      <c r="AD119" s="50">
        <v>7.6666666666666607</v>
      </c>
      <c r="AG119" s="39">
        <v>40</v>
      </c>
      <c r="AJ119">
        <f>INDEX(layout!$B$3:$U$1234,MATCH($T119,layout!$A$3:$A$1234,0),MATCH(YEAR($D119),layout!$B$1:$U$1,0))</f>
        <v>2385</v>
      </c>
      <c r="AK119">
        <f>INDEX('magnet data'!$A$2:$E$1304,MATCH($AJ119,'magnet data'!$A$2:$A$1304,0),2)</f>
        <v>2</v>
      </c>
      <c r="AL119" t="str">
        <f>INDEX('magnet data'!$A$2:$E$1304,MATCH($AJ119,'magnet data'!$A$2:$A$1304,0),3)</f>
        <v>01E</v>
      </c>
      <c r="AM119" t="str">
        <f>INDEX('magnet data'!$A$2:$E$1304,MATCH($AJ119,'magnet data'!$A$2:$A$1304,0),4)</f>
        <v>02C9</v>
      </c>
      <c r="AN119">
        <f>INDEX('magnet data'!$A$2:$E$1304,MATCH($AJ119,'magnet data'!$A$2:$A$1304,0),5)</f>
        <v>11415</v>
      </c>
      <c r="AO119">
        <f t="shared" si="3"/>
        <v>-55</v>
      </c>
      <c r="AR119" t="s">
        <v>188</v>
      </c>
    </row>
    <row r="120" spans="1:44">
      <c r="A120" t="s">
        <v>56</v>
      </c>
      <c r="B120" t="s">
        <v>46</v>
      </c>
      <c r="C120" t="s">
        <v>162</v>
      </c>
      <c r="D120" s="13">
        <v>43442</v>
      </c>
      <c r="E120" s="16">
        <v>0.13533564814814816</v>
      </c>
      <c r="F120" t="s">
        <v>88</v>
      </c>
      <c r="T120" t="s">
        <v>195</v>
      </c>
      <c r="U120">
        <v>8369</v>
      </c>
      <c r="V120">
        <v>4</v>
      </c>
      <c r="Z120" t="s">
        <v>69</v>
      </c>
      <c r="AA120" t="s">
        <v>96</v>
      </c>
      <c r="AC120" t="s">
        <v>61</v>
      </c>
      <c r="AD120" s="50">
        <v>2.4999999999999978</v>
      </c>
      <c r="AG120" s="39">
        <v>55</v>
      </c>
      <c r="AJ120">
        <f>INDEX(layout!$B$3:$U$1234,MATCH($T120,layout!$A$3:$A$1234,0),MATCH(YEAR($D120),layout!$B$1:$U$1,0))</f>
        <v>2268</v>
      </c>
      <c r="AK120">
        <f>INDEX('magnet data'!$A$2:$E$1304,MATCH($AJ120,'magnet data'!$A$2:$A$1304,0),2)</f>
        <v>2</v>
      </c>
      <c r="AL120" t="str">
        <f>INDEX('magnet data'!$A$2:$E$1304,MATCH($AJ120,'magnet data'!$A$2:$A$1304,0),3)</f>
        <v>01E</v>
      </c>
      <c r="AM120" t="str">
        <f>INDEX('magnet data'!$A$2:$E$1304,MATCH($AJ120,'magnet data'!$A$2:$A$1304,0),4)</f>
        <v>02C9</v>
      </c>
      <c r="AN120">
        <f>INDEX('magnet data'!$A$2:$E$1304,MATCH($AJ120,'magnet data'!$A$2:$A$1304,0),5)</f>
        <v>11916</v>
      </c>
      <c r="AO120" t="str">
        <f t="shared" si="3"/>
        <v>-</v>
      </c>
      <c r="AR120" t="s">
        <v>188</v>
      </c>
    </row>
    <row r="121" spans="1:44">
      <c r="A121" t="s">
        <v>56</v>
      </c>
      <c r="B121" t="s">
        <v>46</v>
      </c>
      <c r="C121" t="s">
        <v>162</v>
      </c>
      <c r="D121" s="13">
        <v>43442</v>
      </c>
      <c r="E121" s="16">
        <v>0.13533564814814816</v>
      </c>
      <c r="F121" t="s">
        <v>88</v>
      </c>
      <c r="T121" t="s">
        <v>114</v>
      </c>
      <c r="U121">
        <v>6568</v>
      </c>
      <c r="V121">
        <v>5</v>
      </c>
      <c r="Z121" t="s">
        <v>69</v>
      </c>
      <c r="AA121" t="s">
        <v>91</v>
      </c>
      <c r="AC121" t="s">
        <v>61</v>
      </c>
      <c r="AD121" s="50">
        <v>0.74468085106383008</v>
      </c>
      <c r="AG121" s="39">
        <v>46</v>
      </c>
      <c r="AJ121">
        <f>INDEX(layout!$B$3:$U$1234,MATCH($T121,layout!$A$3:$A$1234,0),MATCH(YEAR($D121),layout!$B$1:$U$1,0))</f>
        <v>2389</v>
      </c>
      <c r="AK121">
        <f>INDEX('magnet data'!$A$2:$E$1304,MATCH($AJ121,'magnet data'!$A$2:$A$1304,0),2)</f>
        <v>2</v>
      </c>
      <c r="AL121" t="str">
        <f>INDEX('magnet data'!$A$2:$E$1304,MATCH($AJ121,'magnet data'!$A$2:$A$1304,0),3)</f>
        <v>01E</v>
      </c>
      <c r="AM121" t="str">
        <f>INDEX('magnet data'!$A$2:$E$1304,MATCH($AJ121,'magnet data'!$A$2:$A$1304,0),4)</f>
        <v>02C9</v>
      </c>
      <c r="AN121">
        <f>INDEX('magnet data'!$A$2:$E$1304,MATCH($AJ121,'magnet data'!$A$2:$A$1304,0),5)</f>
        <v>10264</v>
      </c>
      <c r="AO121" t="str">
        <f t="shared" si="3"/>
        <v>-</v>
      </c>
      <c r="AR121" t="s">
        <v>188</v>
      </c>
    </row>
    <row r="122" spans="1:44">
      <c r="A122" t="s">
        <v>56</v>
      </c>
      <c r="B122" t="s">
        <v>46</v>
      </c>
      <c r="C122" t="s">
        <v>162</v>
      </c>
      <c r="D122" s="13">
        <v>43442</v>
      </c>
      <c r="E122" s="16">
        <v>0.13533564814814816</v>
      </c>
      <c r="F122" t="s">
        <v>88</v>
      </c>
      <c r="T122" t="s">
        <v>196</v>
      </c>
      <c r="U122">
        <v>1228</v>
      </c>
      <c r="V122">
        <v>10</v>
      </c>
      <c r="Z122" t="s">
        <v>69</v>
      </c>
      <c r="AA122" t="s">
        <v>96</v>
      </c>
      <c r="AC122" t="s">
        <v>102</v>
      </c>
      <c r="AD122" s="50">
        <v>5.8000000000000003E-2</v>
      </c>
      <c r="AE122" s="22">
        <v>0.5</v>
      </c>
      <c r="AF122" s="22">
        <v>0.10330578512396695</v>
      </c>
      <c r="AG122" s="39">
        <v>5</v>
      </c>
      <c r="AJ122">
        <f>INDEX(layout!$B$3:$U$1234,MATCH($T122,layout!$A$3:$A$1234,0),MATCH(YEAR($D122),layout!$B$1:$U$1,0))</f>
        <v>1332</v>
      </c>
      <c r="AK122">
        <f>INDEX('magnet data'!$A$2:$E$1304,MATCH($AJ122,'magnet data'!$A$2:$A$1304,0),2)</f>
        <v>1</v>
      </c>
      <c r="AL122" t="str">
        <f>INDEX('magnet data'!$A$2:$E$1304,MATCH($AJ122,'magnet data'!$A$2:$A$1304,0),3)</f>
        <v>01B</v>
      </c>
      <c r="AM122" t="str">
        <f>INDEX('magnet data'!$A$2:$E$1304,MATCH($AJ122,'magnet data'!$A$2:$A$1304,0),4)</f>
        <v>02B5</v>
      </c>
      <c r="AN122">
        <f>INDEX('magnet data'!$A$2:$E$1304,MATCH($AJ122,'magnet data'!$A$2:$A$1304,0),5)</f>
        <v>11578</v>
      </c>
      <c r="AO122" t="str">
        <f t="shared" si="3"/>
        <v>-</v>
      </c>
      <c r="AR122" t="s">
        <v>188</v>
      </c>
    </row>
    <row r="123" spans="1:44">
      <c r="A123" t="s">
        <v>56</v>
      </c>
      <c r="B123" t="s">
        <v>46</v>
      </c>
      <c r="C123" t="s">
        <v>162</v>
      </c>
      <c r="D123" s="13">
        <v>43442</v>
      </c>
      <c r="E123" s="16">
        <v>0.67898148148148152</v>
      </c>
      <c r="F123" t="s">
        <v>88</v>
      </c>
      <c r="T123" t="s">
        <v>197</v>
      </c>
      <c r="U123">
        <v>11356</v>
      </c>
      <c r="V123">
        <v>1</v>
      </c>
      <c r="Z123" t="s">
        <v>90</v>
      </c>
      <c r="AA123" t="s">
        <v>96</v>
      </c>
      <c r="AB123">
        <v>9</v>
      </c>
      <c r="AC123" t="s">
        <v>61</v>
      </c>
      <c r="AD123" s="50">
        <v>10</v>
      </c>
      <c r="AG123" s="39">
        <v>29</v>
      </c>
      <c r="AJ123">
        <f>INDEX(layout!$B$3:$U$1234,MATCH($T123,layout!$A$3:$A$1234,0),MATCH(YEAR($D123),layout!$B$1:$U$1,0))</f>
        <v>1357</v>
      </c>
      <c r="AK123">
        <f>INDEX('magnet data'!$A$2:$E$1304,MATCH($AJ123,'magnet data'!$A$2:$A$1304,0),2)</f>
        <v>1</v>
      </c>
      <c r="AL123" t="str">
        <f>INDEX('magnet data'!$A$2:$E$1304,MATCH($AJ123,'magnet data'!$A$2:$A$1304,0),3)</f>
        <v>01E</v>
      </c>
      <c r="AM123" t="str">
        <f>INDEX('magnet data'!$A$2:$E$1304,MATCH($AJ123,'magnet data'!$A$2:$A$1304,0),4)</f>
        <v>02B8</v>
      </c>
      <c r="AN123">
        <f>INDEX('magnet data'!$A$2:$E$1304,MATCH($AJ123,'magnet data'!$A$2:$A$1304,0),5)</f>
        <v>8078</v>
      </c>
      <c r="AO123">
        <f t="shared" si="3"/>
        <v>3278</v>
      </c>
      <c r="AR123" t="s">
        <v>198</v>
      </c>
    </row>
    <row r="124" spans="1:44">
      <c r="A124" t="s">
        <v>56</v>
      </c>
      <c r="B124" t="s">
        <v>46</v>
      </c>
      <c r="C124" t="s">
        <v>162</v>
      </c>
      <c r="D124" s="13">
        <v>43442</v>
      </c>
      <c r="E124" s="16">
        <v>0.67898148148148152</v>
      </c>
      <c r="F124" t="s">
        <v>88</v>
      </c>
      <c r="T124" t="s">
        <v>199</v>
      </c>
      <c r="U124">
        <v>11356</v>
      </c>
      <c r="V124">
        <v>2</v>
      </c>
      <c r="Z124" t="s">
        <v>75</v>
      </c>
      <c r="AA124" t="s">
        <v>96</v>
      </c>
      <c r="AC124" t="s">
        <v>61</v>
      </c>
      <c r="AD124" s="50">
        <v>8.3333333333333339</v>
      </c>
      <c r="AG124" s="39">
        <v>48</v>
      </c>
      <c r="AJ124">
        <f>INDEX(layout!$B$3:$U$1234,MATCH($T124,layout!$A$3:$A$1234,0),MATCH(YEAR($D124),layout!$B$1:$U$1,0))</f>
        <v>2432</v>
      </c>
      <c r="AK124">
        <f>INDEX('magnet data'!$A$2:$E$1304,MATCH($AJ124,'magnet data'!$A$2:$A$1304,0),2)</f>
        <v>2</v>
      </c>
      <c r="AL124" t="str">
        <f>INDEX('magnet data'!$A$2:$E$1304,MATCH($AJ124,'magnet data'!$A$2:$A$1304,0),3)</f>
        <v>01B</v>
      </c>
      <c r="AM124" t="str">
        <f>INDEX('magnet data'!$A$2:$E$1304,MATCH($AJ124,'magnet data'!$A$2:$A$1304,0),4)</f>
        <v>02B5</v>
      </c>
      <c r="AN124">
        <f>INDEX('magnet data'!$A$2:$E$1304,MATCH($AJ124,'magnet data'!$A$2:$A$1304,0),5)</f>
        <v>10884</v>
      </c>
      <c r="AO124" t="str">
        <f t="shared" si="3"/>
        <v>-</v>
      </c>
      <c r="AR124" t="s">
        <v>198</v>
      </c>
    </row>
    <row r="125" spans="1:44">
      <c r="A125" t="s">
        <v>56</v>
      </c>
      <c r="B125" t="s">
        <v>46</v>
      </c>
      <c r="C125" t="s">
        <v>162</v>
      </c>
      <c r="D125" s="13">
        <v>43442</v>
      </c>
      <c r="E125" s="16">
        <v>0.67898148148148152</v>
      </c>
      <c r="F125" t="s">
        <v>88</v>
      </c>
      <c r="T125" t="s">
        <v>200</v>
      </c>
      <c r="U125">
        <v>11356</v>
      </c>
      <c r="V125">
        <v>3</v>
      </c>
      <c r="Z125" t="s">
        <v>75</v>
      </c>
      <c r="AA125" t="s">
        <v>96</v>
      </c>
      <c r="AC125" t="s">
        <v>61</v>
      </c>
      <c r="AD125" s="50">
        <v>5</v>
      </c>
      <c r="AG125" s="39">
        <v>7</v>
      </c>
      <c r="AJ125">
        <f>INDEX(layout!$B$3:$U$1234,MATCH($T125,layout!$A$3:$A$1234,0),MATCH(YEAR($D125),layout!$B$1:$U$1,0))</f>
        <v>2274</v>
      </c>
      <c r="AK125">
        <f>INDEX('magnet data'!$A$2:$E$1304,MATCH($AJ125,'magnet data'!$A$2:$A$1304,0),2)</f>
        <v>2</v>
      </c>
      <c r="AL125" t="str">
        <f>INDEX('magnet data'!$A$2:$E$1304,MATCH($AJ125,'magnet data'!$A$2:$A$1304,0),3)</f>
        <v>01B</v>
      </c>
      <c r="AM125" t="str">
        <f>INDEX('magnet data'!$A$2:$E$1304,MATCH($AJ125,'magnet data'!$A$2:$A$1304,0),4)</f>
        <v>02D</v>
      </c>
      <c r="AN125">
        <f>INDEX('magnet data'!$A$2:$E$1304,MATCH($AJ125,'magnet data'!$A$2:$A$1304,0),5)</f>
        <v>11498</v>
      </c>
      <c r="AO125" t="str">
        <f t="shared" si="3"/>
        <v>-</v>
      </c>
      <c r="AR125" t="s">
        <v>198</v>
      </c>
    </row>
    <row r="126" spans="1:44">
      <c r="A126" t="s">
        <v>56</v>
      </c>
      <c r="B126" t="s">
        <v>46</v>
      </c>
      <c r="C126" t="s">
        <v>162</v>
      </c>
      <c r="D126" s="13">
        <v>43442</v>
      </c>
      <c r="E126" s="16">
        <v>0.67898148148148152</v>
      </c>
      <c r="F126" t="s">
        <v>88</v>
      </c>
      <c r="T126" t="s">
        <v>201</v>
      </c>
      <c r="U126">
        <v>11356</v>
      </c>
      <c r="V126">
        <v>4</v>
      </c>
      <c r="Z126" t="s">
        <v>75</v>
      </c>
      <c r="AA126" t="s">
        <v>96</v>
      </c>
      <c r="AC126" t="s">
        <v>61</v>
      </c>
      <c r="AD126" s="50">
        <v>2</v>
      </c>
      <c r="AG126" s="39">
        <v>14</v>
      </c>
      <c r="AJ126">
        <f>INDEX(layout!$B$3:$U$1234,MATCH($T126,layout!$A$3:$A$1234,0),MATCH(YEAR($D126),layout!$B$1:$U$1,0))</f>
        <v>2366</v>
      </c>
      <c r="AK126">
        <f>INDEX('magnet data'!$A$2:$E$1304,MATCH($AJ126,'magnet data'!$A$2:$A$1304,0),2)</f>
        <v>2</v>
      </c>
      <c r="AL126" t="str">
        <f>INDEX('magnet data'!$A$2:$E$1304,MATCH($AJ126,'magnet data'!$A$2:$A$1304,0),3)</f>
        <v>01E</v>
      </c>
      <c r="AM126" t="str">
        <f>INDEX('magnet data'!$A$2:$E$1304,MATCH($AJ126,'magnet data'!$A$2:$A$1304,0),4)</f>
        <v>02C9</v>
      </c>
      <c r="AN126">
        <f>INDEX('magnet data'!$A$2:$E$1304,MATCH($AJ126,'magnet data'!$A$2:$A$1304,0),5)</f>
        <v>12256</v>
      </c>
      <c r="AO126" t="str">
        <f t="shared" si="3"/>
        <v>-</v>
      </c>
      <c r="AR126" t="s">
        <v>198</v>
      </c>
    </row>
    <row r="127" spans="1:44">
      <c r="A127" t="s">
        <v>56</v>
      </c>
      <c r="B127" t="s">
        <v>46</v>
      </c>
      <c r="C127" t="s">
        <v>162</v>
      </c>
      <c r="D127" s="13">
        <v>43442</v>
      </c>
      <c r="E127" s="16">
        <v>0.67898148148148152</v>
      </c>
      <c r="F127" t="s">
        <v>88</v>
      </c>
      <c r="T127" t="s">
        <v>202</v>
      </c>
      <c r="U127">
        <v>9836</v>
      </c>
      <c r="V127">
        <v>5</v>
      </c>
      <c r="Z127" t="s">
        <v>69</v>
      </c>
      <c r="AA127" t="s">
        <v>91</v>
      </c>
      <c r="AC127" t="s">
        <v>61</v>
      </c>
      <c r="AD127" s="50">
        <v>5.5555555555555562</v>
      </c>
      <c r="AG127" s="39">
        <v>10</v>
      </c>
      <c r="AJ127">
        <f>INDEX(layout!$B$3:$U$1234,MATCH($T127,layout!$A$3:$A$1234,0),MATCH(YEAR($D127),layout!$B$1:$U$1,0))</f>
        <v>2376</v>
      </c>
      <c r="AK127">
        <f>INDEX('magnet data'!$A$2:$E$1304,MATCH($AJ127,'magnet data'!$A$2:$A$1304,0),2)</f>
        <v>2</v>
      </c>
      <c r="AL127" t="str">
        <f>INDEX('magnet data'!$A$2:$E$1304,MATCH($AJ127,'magnet data'!$A$2:$A$1304,0),3)</f>
        <v>01E</v>
      </c>
      <c r="AM127" t="str">
        <f>INDEX('magnet data'!$A$2:$E$1304,MATCH($AJ127,'magnet data'!$A$2:$A$1304,0),4)</f>
        <v>02C9</v>
      </c>
      <c r="AN127">
        <f>INDEX('magnet data'!$A$2:$E$1304,MATCH($AJ127,'magnet data'!$A$2:$A$1304,0),5)</f>
        <v>11883</v>
      </c>
      <c r="AO127" t="str">
        <f t="shared" si="3"/>
        <v>-</v>
      </c>
      <c r="AR127" t="s">
        <v>198</v>
      </c>
    </row>
    <row r="128" spans="1:44">
      <c r="A128" t="s">
        <v>56</v>
      </c>
      <c r="B128" t="s">
        <v>46</v>
      </c>
      <c r="C128" t="s">
        <v>162</v>
      </c>
      <c r="D128" s="13">
        <v>43442</v>
      </c>
      <c r="E128" s="16">
        <v>0.67898148148148152</v>
      </c>
      <c r="F128" t="s">
        <v>88</v>
      </c>
      <c r="T128" t="s">
        <v>86</v>
      </c>
      <c r="U128">
        <v>8001</v>
      </c>
      <c r="V128">
        <v>6</v>
      </c>
      <c r="Z128" t="s">
        <v>69</v>
      </c>
      <c r="AA128" t="s">
        <v>96</v>
      </c>
      <c r="AC128" t="s">
        <v>61</v>
      </c>
      <c r="AD128" s="50">
        <v>3.3333333333333335</v>
      </c>
      <c r="AG128" s="39">
        <v>30</v>
      </c>
      <c r="AJ128">
        <f>INDEX(layout!$B$3:$U$1234,MATCH($T128,layout!$A$3:$A$1234,0),MATCH(YEAR($D128),layout!$B$1:$U$1,0))</f>
        <v>1351</v>
      </c>
      <c r="AK128">
        <f>INDEX('magnet data'!$A$2:$E$1304,MATCH($AJ128,'magnet data'!$A$2:$A$1304,0),2)</f>
        <v>1</v>
      </c>
      <c r="AL128" t="str">
        <f>INDEX('magnet data'!$A$2:$E$1304,MATCH($AJ128,'magnet data'!$A$2:$A$1304,0),3)</f>
        <v>01E</v>
      </c>
      <c r="AM128" t="str">
        <f>INDEX('magnet data'!$A$2:$E$1304,MATCH($AJ128,'magnet data'!$A$2:$A$1304,0),4)</f>
        <v>02B8</v>
      </c>
      <c r="AN128">
        <f>INDEX('magnet data'!$A$2:$E$1304,MATCH($AJ128,'magnet data'!$A$2:$A$1304,0),5)</f>
        <v>11573</v>
      </c>
      <c r="AO128" t="str">
        <f t="shared" si="3"/>
        <v>-</v>
      </c>
      <c r="AR128" t="s">
        <v>198</v>
      </c>
    </row>
    <row r="129" spans="1:46">
      <c r="A129" t="s">
        <v>56</v>
      </c>
      <c r="B129" t="s">
        <v>46</v>
      </c>
      <c r="C129" t="s">
        <v>162</v>
      </c>
      <c r="D129" s="13">
        <v>43443</v>
      </c>
      <c r="E129" s="16">
        <v>0.26451388888888888</v>
      </c>
      <c r="F129" t="s">
        <v>88</v>
      </c>
      <c r="T129" t="s">
        <v>203</v>
      </c>
      <c r="U129">
        <v>11383</v>
      </c>
      <c r="V129">
        <v>1</v>
      </c>
      <c r="Z129" t="s">
        <v>90</v>
      </c>
      <c r="AA129" t="s">
        <v>91</v>
      </c>
      <c r="AB129">
        <v>10</v>
      </c>
      <c r="AC129" t="s">
        <v>61</v>
      </c>
      <c r="AD129" s="50">
        <v>8.3333333333333339</v>
      </c>
      <c r="AG129" s="39">
        <v>35</v>
      </c>
      <c r="AJ129">
        <f>INDEX(layout!$B$3:$U$1234,MATCH($T129,layout!$A$3:$A$1234,0),MATCH(YEAR($D129),layout!$B$1:$U$1,0))</f>
        <v>1366</v>
      </c>
      <c r="AK129">
        <f>INDEX('magnet data'!$A$2:$E$1304,MATCH($AJ129,'magnet data'!$A$2:$A$1304,0),2)</f>
        <v>1</v>
      </c>
      <c r="AL129" t="str">
        <f>INDEX('magnet data'!$A$2:$E$1304,MATCH($AJ129,'magnet data'!$A$2:$A$1304,0),3)</f>
        <v>01E</v>
      </c>
      <c r="AM129" t="str">
        <f>INDEX('magnet data'!$A$2:$E$1304,MATCH($AJ129,'magnet data'!$A$2:$A$1304,0),4)</f>
        <v>02B5</v>
      </c>
      <c r="AN129">
        <f>INDEX('magnet data'!$A$2:$E$1304,MATCH($AJ129,'magnet data'!$A$2:$A$1304,0),5)</f>
        <v>12145</v>
      </c>
      <c r="AO129">
        <f t="shared" si="3"/>
        <v>-762</v>
      </c>
      <c r="AR129" t="s">
        <v>204</v>
      </c>
    </row>
    <row r="130" spans="1:46">
      <c r="A130" t="s">
        <v>56</v>
      </c>
      <c r="B130" t="s">
        <v>46</v>
      </c>
      <c r="C130" t="s">
        <v>162</v>
      </c>
      <c r="D130" s="13">
        <v>43443</v>
      </c>
      <c r="E130" s="16">
        <v>0.26451388888888888</v>
      </c>
      <c r="F130" t="s">
        <v>88</v>
      </c>
      <c r="T130" t="s">
        <v>146</v>
      </c>
      <c r="U130">
        <v>11383</v>
      </c>
      <c r="V130">
        <v>2</v>
      </c>
      <c r="Z130" t="s">
        <v>75</v>
      </c>
      <c r="AA130" t="s">
        <v>96</v>
      </c>
      <c r="AC130" t="s">
        <v>61</v>
      </c>
      <c r="AD130" s="50">
        <v>5</v>
      </c>
      <c r="AG130" s="39">
        <v>85</v>
      </c>
      <c r="AJ130">
        <f>INDEX(layout!$B$3:$U$1234,MATCH($T130,layout!$A$3:$A$1234,0),MATCH(YEAR($D130),layout!$B$1:$U$1,0))</f>
        <v>2323</v>
      </c>
      <c r="AK130">
        <f>INDEX('magnet data'!$A$2:$E$1304,MATCH($AJ130,'magnet data'!$A$2:$A$1304,0),2)</f>
        <v>2</v>
      </c>
      <c r="AL130" t="str">
        <f>INDEX('magnet data'!$A$2:$E$1304,MATCH($AJ130,'magnet data'!$A$2:$A$1304,0),3)</f>
        <v>01E</v>
      </c>
      <c r="AM130" t="str">
        <f>INDEX('magnet data'!$A$2:$E$1304,MATCH($AJ130,'magnet data'!$A$2:$A$1304,0),4)</f>
        <v>02C9</v>
      </c>
      <c r="AN130">
        <f>INDEX('magnet data'!$A$2:$E$1304,MATCH($AJ130,'magnet data'!$A$2:$A$1304,0),5)</f>
        <v>12074</v>
      </c>
      <c r="AO130" t="str">
        <f t="shared" si="3"/>
        <v>-</v>
      </c>
      <c r="AQ130" t="s">
        <v>205</v>
      </c>
      <c r="AR130" t="s">
        <v>204</v>
      </c>
    </row>
    <row r="131" spans="1:46">
      <c r="A131" t="s">
        <v>56</v>
      </c>
      <c r="B131" t="s">
        <v>46</v>
      </c>
      <c r="C131" t="s">
        <v>162</v>
      </c>
      <c r="D131" s="13">
        <v>43443</v>
      </c>
      <c r="E131" s="16">
        <v>0.26451388888888888</v>
      </c>
      <c r="F131" t="s">
        <v>88</v>
      </c>
      <c r="T131" t="s">
        <v>94</v>
      </c>
      <c r="U131">
        <v>8550</v>
      </c>
      <c r="V131">
        <v>3</v>
      </c>
      <c r="Z131" t="s">
        <v>69</v>
      </c>
      <c r="AA131" t="s">
        <v>91</v>
      </c>
      <c r="AC131" t="s">
        <v>61</v>
      </c>
      <c r="AD131" s="50">
        <v>1.25</v>
      </c>
      <c r="AG131" s="39">
        <v>36</v>
      </c>
      <c r="AJ131">
        <f>INDEX(layout!$B$3:$U$1234,MATCH($T131,layout!$A$3:$A$1234,0),MATCH(YEAR($D131),layout!$B$1:$U$1,0))</f>
        <v>1376</v>
      </c>
      <c r="AK131">
        <f>INDEX('magnet data'!$A$2:$E$1304,MATCH($AJ131,'magnet data'!$A$2:$A$1304,0),2)</f>
        <v>1</v>
      </c>
      <c r="AL131" t="str">
        <f>INDEX('magnet data'!$A$2:$E$1304,MATCH($AJ131,'magnet data'!$A$2:$A$1304,0),3)</f>
        <v>01E</v>
      </c>
      <c r="AM131" t="str">
        <f>INDEX('magnet data'!$A$2:$E$1304,MATCH($AJ131,'magnet data'!$A$2:$A$1304,0),4)</f>
        <v>02B5</v>
      </c>
      <c r="AN131">
        <f>INDEX('magnet data'!$A$2:$E$1304,MATCH($AJ131,'magnet data'!$A$2:$A$1304,0),5)</f>
        <v>11754</v>
      </c>
      <c r="AO131" t="str">
        <f t="shared" si="3"/>
        <v>-</v>
      </c>
      <c r="AR131" t="s">
        <v>204</v>
      </c>
    </row>
    <row r="132" spans="1:46">
      <c r="A132" t="s">
        <v>56</v>
      </c>
      <c r="B132" t="s">
        <v>46</v>
      </c>
      <c r="C132" t="s">
        <v>162</v>
      </c>
      <c r="D132" s="13">
        <v>43443</v>
      </c>
      <c r="E132" s="16">
        <v>0.26451388888888888</v>
      </c>
      <c r="F132" t="s">
        <v>88</v>
      </c>
      <c r="T132" t="s">
        <v>89</v>
      </c>
      <c r="U132">
        <v>3850</v>
      </c>
      <c r="V132">
        <v>4</v>
      </c>
      <c r="Z132" t="s">
        <v>69</v>
      </c>
      <c r="AA132" t="s">
        <v>96</v>
      </c>
      <c r="AC132" t="s">
        <v>61</v>
      </c>
      <c r="AD132" s="50">
        <v>0.1111111111111111</v>
      </c>
      <c r="AG132" s="39">
        <v>30</v>
      </c>
      <c r="AJ132">
        <f>INDEX(layout!$B$3:$U$1234,MATCH($T132,layout!$A$3:$A$1234,0),MATCH(YEAR($D132),layout!$B$1:$U$1,0))</f>
        <v>3380</v>
      </c>
      <c r="AK132">
        <f>INDEX('magnet data'!$A$2:$E$1304,MATCH($AJ132,'magnet data'!$A$2:$A$1304,0),2)</f>
        <v>3</v>
      </c>
      <c r="AL132" t="str">
        <f>INDEX('magnet data'!$A$2:$E$1304,MATCH($AJ132,'magnet data'!$A$2:$A$1304,0),3)</f>
        <v>01E</v>
      </c>
      <c r="AM132" t="str">
        <f>INDEX('magnet data'!$A$2:$E$1304,MATCH($AJ132,'magnet data'!$A$2:$A$1304,0),4)</f>
        <v>02D</v>
      </c>
      <c r="AN132">
        <f>INDEX('magnet data'!$A$2:$E$1304,MATCH($AJ132,'magnet data'!$A$2:$A$1304,0),5)</f>
        <v>11477</v>
      </c>
      <c r="AO132" t="str">
        <f t="shared" ref="AO132:AO163" si="4">IF(LEFT(Z132,8)="Training",U132-AN132,"-")</f>
        <v>-</v>
      </c>
      <c r="AQ132" t="s">
        <v>206</v>
      </c>
      <c r="AR132" t="s">
        <v>204</v>
      </c>
    </row>
    <row r="133" spans="1:46">
      <c r="A133" t="s">
        <v>56</v>
      </c>
      <c r="B133" t="s">
        <v>46</v>
      </c>
      <c r="C133" t="s">
        <v>162</v>
      </c>
      <c r="D133" s="13">
        <v>43443</v>
      </c>
      <c r="E133" s="16">
        <v>0.26451388888888888</v>
      </c>
      <c r="F133" t="s">
        <v>88</v>
      </c>
      <c r="T133" t="s">
        <v>143</v>
      </c>
      <c r="U133">
        <v>827</v>
      </c>
      <c r="V133">
        <v>5</v>
      </c>
      <c r="Z133" t="s">
        <v>69</v>
      </c>
      <c r="AA133" t="s">
        <v>96</v>
      </c>
      <c r="AC133" t="s">
        <v>102</v>
      </c>
      <c r="AD133" s="50">
        <v>0.5</v>
      </c>
      <c r="AE133" s="22">
        <v>0.5</v>
      </c>
      <c r="AF133" s="22">
        <v>8.4745762711864403E-2</v>
      </c>
      <c r="AG133" s="39">
        <v>40</v>
      </c>
      <c r="AJ133">
        <f>INDEX(layout!$B$3:$U$1234,MATCH($T133,layout!$A$3:$A$1234,0),MATCH(YEAR($D133),layout!$B$1:$U$1,0))</f>
        <v>2380</v>
      </c>
      <c r="AK133">
        <f>INDEX('magnet data'!$A$2:$E$1304,MATCH($AJ133,'magnet data'!$A$2:$A$1304,0),2)</f>
        <v>2</v>
      </c>
      <c r="AL133" t="str">
        <f>INDEX('magnet data'!$A$2:$E$1304,MATCH($AJ133,'magnet data'!$A$2:$A$1304,0),3)</f>
        <v>01E</v>
      </c>
      <c r="AM133" t="str">
        <f>INDEX('magnet data'!$A$2:$E$1304,MATCH($AJ133,'magnet data'!$A$2:$A$1304,0),4)</f>
        <v>02C9</v>
      </c>
      <c r="AN133">
        <f>INDEX('magnet data'!$A$2:$E$1304,MATCH($AJ133,'magnet data'!$A$2:$A$1304,0),5)</f>
        <v>11320</v>
      </c>
      <c r="AO133" t="str">
        <f t="shared" si="4"/>
        <v>-</v>
      </c>
      <c r="AQ133" t="s">
        <v>206</v>
      </c>
      <c r="AR133" t="s">
        <v>204</v>
      </c>
    </row>
    <row r="134" spans="1:46">
      <c r="A134" t="s">
        <v>56</v>
      </c>
      <c r="B134" t="s">
        <v>46</v>
      </c>
      <c r="C134" t="s">
        <v>162</v>
      </c>
      <c r="D134" s="13">
        <v>43443</v>
      </c>
      <c r="E134" s="16">
        <v>0.70357847222222214</v>
      </c>
      <c r="F134" t="s">
        <v>88</v>
      </c>
      <c r="G134" s="35">
        <v>43443.703578136578</v>
      </c>
      <c r="H134">
        <v>29</v>
      </c>
      <c r="I134">
        <v>592</v>
      </c>
      <c r="J134">
        <v>93</v>
      </c>
      <c r="K134">
        <v>10</v>
      </c>
      <c r="L134">
        <v>0</v>
      </c>
      <c r="M134">
        <v>11399.9</v>
      </c>
      <c r="N134">
        <v>6210.4</v>
      </c>
      <c r="O134">
        <v>63.5</v>
      </c>
      <c r="P134" t="s">
        <v>207</v>
      </c>
      <c r="Q134" t="s">
        <v>207</v>
      </c>
      <c r="R134">
        <v>798</v>
      </c>
      <c r="S134">
        <v>805</v>
      </c>
      <c r="T134" t="s">
        <v>107</v>
      </c>
      <c r="U134">
        <v>11399</v>
      </c>
      <c r="V134">
        <v>1</v>
      </c>
      <c r="W134">
        <v>-10</v>
      </c>
      <c r="X134" t="s">
        <v>112</v>
      </c>
      <c r="Y134">
        <v>21</v>
      </c>
      <c r="Z134" t="s">
        <v>90</v>
      </c>
      <c r="AA134" t="s">
        <v>96</v>
      </c>
      <c r="AC134" t="s">
        <v>61</v>
      </c>
      <c r="AD134">
        <v>-6.46</v>
      </c>
      <c r="AE134"/>
      <c r="AF134"/>
      <c r="AG134">
        <v>28.9</v>
      </c>
      <c r="AH134">
        <v>5818</v>
      </c>
      <c r="AI134" t="s">
        <v>208</v>
      </c>
      <c r="AJ134">
        <f>INDEX(layout!$B$3:$U$1234,MATCH($T134,layout!$A$3:$A$1234,0),MATCH(YEAR($D134),layout!$B$1:$U$1,0))</f>
        <v>1370</v>
      </c>
      <c r="AK134">
        <f>INDEX('magnet data'!$A$2:$E$1304,MATCH($AJ134,'magnet data'!$A$2:$A$1304,0),2)</f>
        <v>1</v>
      </c>
      <c r="AL134" t="str">
        <f>INDEX('magnet data'!$A$2:$E$1304,MATCH($AJ134,'magnet data'!$A$2:$A$1304,0),3)</f>
        <v>01E</v>
      </c>
      <c r="AM134" t="str">
        <f>INDEX('magnet data'!$A$2:$E$1304,MATCH($AJ134,'magnet data'!$A$2:$A$1304,0),4)</f>
        <v>02B5</v>
      </c>
      <c r="AN134">
        <f>INDEX('magnet data'!$A$2:$E$1304,MATCH($AJ134,'magnet data'!$A$2:$A$1304,0),5)</f>
        <v>10828</v>
      </c>
      <c r="AO134">
        <f t="shared" ref="AO134:AO140" si="5">IF(LEFT(Z134,8)="Training",U134-AN134,"-")</f>
        <v>571</v>
      </c>
      <c r="AR134" t="s">
        <v>209</v>
      </c>
      <c r="AS134" t="s">
        <v>210</v>
      </c>
      <c r="AT134" t="s">
        <v>211</v>
      </c>
    </row>
    <row r="135" spans="1:46">
      <c r="A135" t="s">
        <v>56</v>
      </c>
      <c r="B135" t="s">
        <v>46</v>
      </c>
      <c r="C135" t="s">
        <v>162</v>
      </c>
      <c r="D135" s="13">
        <v>43443</v>
      </c>
      <c r="E135" s="16">
        <v>0.70357847222222214</v>
      </c>
      <c r="F135" t="s">
        <v>88</v>
      </c>
      <c r="G135" s="35">
        <v>43443.703578136578</v>
      </c>
      <c r="H135">
        <v>29</v>
      </c>
      <c r="I135">
        <v>592</v>
      </c>
      <c r="J135">
        <v>93</v>
      </c>
      <c r="K135">
        <v>10</v>
      </c>
      <c r="L135">
        <v>0</v>
      </c>
      <c r="M135">
        <v>11399.9</v>
      </c>
      <c r="N135">
        <v>6210.4</v>
      </c>
      <c r="O135">
        <v>63.5</v>
      </c>
      <c r="P135" t="s">
        <v>207</v>
      </c>
      <c r="Q135" t="s">
        <v>207</v>
      </c>
      <c r="R135">
        <v>798</v>
      </c>
      <c r="S135">
        <v>805</v>
      </c>
      <c r="T135" t="s">
        <v>108</v>
      </c>
      <c r="U135">
        <v>11388</v>
      </c>
      <c r="V135">
        <v>2</v>
      </c>
      <c r="W135">
        <v>266</v>
      </c>
      <c r="X135" t="s">
        <v>107</v>
      </c>
      <c r="Y135">
        <v>304</v>
      </c>
      <c r="Z135" t="s">
        <v>212</v>
      </c>
      <c r="AA135" t="s">
        <v>91</v>
      </c>
      <c r="AC135" t="s">
        <v>61</v>
      </c>
      <c r="AD135">
        <v>11.4</v>
      </c>
      <c r="AE135"/>
      <c r="AF135"/>
      <c r="AG135">
        <v>32</v>
      </c>
      <c r="AH135">
        <v>11243</v>
      </c>
      <c r="AI135" t="s">
        <v>208</v>
      </c>
      <c r="AJ135">
        <f>INDEX(layout!$B$3:$U$1234,MATCH($T135,layout!$A$3:$A$1234,0),MATCH(YEAR($D135),layout!$B$1:$U$1,0))</f>
        <v>1359</v>
      </c>
      <c r="AK135">
        <f>INDEX('magnet data'!$A$2:$E$1304,MATCH($AJ135,'magnet data'!$A$2:$A$1304,0),2)</f>
        <v>1</v>
      </c>
      <c r="AL135" t="str">
        <f>INDEX('magnet data'!$A$2:$E$1304,MATCH($AJ135,'magnet data'!$A$2:$A$1304,0),3)</f>
        <v>01E</v>
      </c>
      <c r="AM135" t="str">
        <f>INDEX('magnet data'!$A$2:$E$1304,MATCH($AJ135,'magnet data'!$A$2:$A$1304,0),4)</f>
        <v>02B8</v>
      </c>
      <c r="AN135">
        <f>INDEX('magnet data'!$A$2:$E$1304,MATCH($AJ135,'magnet data'!$A$2:$A$1304,0),5)</f>
        <v>12540</v>
      </c>
      <c r="AO135">
        <f t="shared" si="5"/>
        <v>-1152</v>
      </c>
      <c r="AR135" t="s">
        <v>209</v>
      </c>
      <c r="AS135" t="s">
        <v>210</v>
      </c>
      <c r="AT135" t="s">
        <v>211</v>
      </c>
    </row>
    <row r="136" spans="1:46">
      <c r="A136" t="s">
        <v>56</v>
      </c>
      <c r="B136" t="s">
        <v>46</v>
      </c>
      <c r="C136" t="s">
        <v>162</v>
      </c>
      <c r="D136" s="13">
        <v>43443</v>
      </c>
      <c r="E136" s="16">
        <v>0.70357847222222214</v>
      </c>
      <c r="F136" t="s">
        <v>88</v>
      </c>
      <c r="G136" s="35">
        <v>43443.703578136578</v>
      </c>
      <c r="H136">
        <v>29</v>
      </c>
      <c r="I136">
        <v>592</v>
      </c>
      <c r="J136">
        <v>93</v>
      </c>
      <c r="K136">
        <v>10</v>
      </c>
      <c r="L136">
        <v>0</v>
      </c>
      <c r="M136">
        <v>11399.9</v>
      </c>
      <c r="N136">
        <v>6210.4</v>
      </c>
      <c r="O136">
        <v>63.5</v>
      </c>
      <c r="P136" t="s">
        <v>207</v>
      </c>
      <c r="Q136" t="s">
        <v>207</v>
      </c>
      <c r="R136">
        <v>798</v>
      </c>
      <c r="S136">
        <v>805</v>
      </c>
      <c r="T136" t="s">
        <v>110</v>
      </c>
      <c r="U136">
        <v>9226</v>
      </c>
      <c r="V136">
        <v>3</v>
      </c>
      <c r="W136">
        <v>21479</v>
      </c>
      <c r="X136" t="s">
        <v>107</v>
      </c>
      <c r="Y136">
        <v>304</v>
      </c>
      <c r="Z136" t="s">
        <v>69</v>
      </c>
      <c r="AA136" t="s">
        <v>91</v>
      </c>
      <c r="AC136" t="s">
        <v>61</v>
      </c>
      <c r="AD136">
        <v>6.1</v>
      </c>
      <c r="AE136"/>
      <c r="AF136"/>
      <c r="AG136">
        <v>37.9</v>
      </c>
      <c r="AH136">
        <v>6132</v>
      </c>
      <c r="AI136" t="s">
        <v>208</v>
      </c>
      <c r="AJ136">
        <f>INDEX(layout!$B$3:$U$1234,MATCH($T136,layout!$A$3:$A$1234,0),MATCH(YEAR($D136),layout!$B$1:$U$1,0))</f>
        <v>2171</v>
      </c>
      <c r="AK136">
        <f>INDEX('magnet data'!$A$2:$E$1304,MATCH($AJ136,'magnet data'!$A$2:$A$1304,0),2)</f>
        <v>2</v>
      </c>
      <c r="AL136" t="str">
        <f>INDEX('magnet data'!$A$2:$E$1304,MATCH($AJ136,'magnet data'!$A$2:$A$1304,0),3)</f>
        <v>01B</v>
      </c>
      <c r="AM136" t="str">
        <f>INDEX('magnet data'!$A$2:$E$1304,MATCH($AJ136,'magnet data'!$A$2:$A$1304,0),4)</f>
        <v>02C0</v>
      </c>
      <c r="AN136">
        <f>INDEX('magnet data'!$A$2:$E$1304,MATCH($AJ136,'magnet data'!$A$2:$A$1304,0),5)</f>
        <v>10169</v>
      </c>
      <c r="AO136" t="str">
        <f t="shared" si="5"/>
        <v>-</v>
      </c>
      <c r="AR136" t="s">
        <v>209</v>
      </c>
      <c r="AS136" t="s">
        <v>210</v>
      </c>
      <c r="AT136" t="s">
        <v>211</v>
      </c>
    </row>
    <row r="137" spans="1:46">
      <c r="A137" t="s">
        <v>56</v>
      </c>
      <c r="B137" t="s">
        <v>46</v>
      </c>
      <c r="C137" t="s">
        <v>162</v>
      </c>
      <c r="D137" s="13">
        <v>43443</v>
      </c>
      <c r="E137" s="16">
        <v>0.70357847222222214</v>
      </c>
      <c r="F137" t="s">
        <v>88</v>
      </c>
      <c r="G137" s="35">
        <v>43443.703578136578</v>
      </c>
      <c r="H137">
        <v>29</v>
      </c>
      <c r="I137">
        <v>592</v>
      </c>
      <c r="J137">
        <v>93</v>
      </c>
      <c r="K137">
        <v>10</v>
      </c>
      <c r="L137">
        <v>0</v>
      </c>
      <c r="M137">
        <v>11399.9</v>
      </c>
      <c r="N137">
        <v>6210.4</v>
      </c>
      <c r="O137">
        <v>63.5</v>
      </c>
      <c r="P137" t="s">
        <v>207</v>
      </c>
      <c r="Q137" t="s">
        <v>207</v>
      </c>
      <c r="R137">
        <v>798</v>
      </c>
      <c r="S137">
        <v>805</v>
      </c>
      <c r="T137" t="s">
        <v>111</v>
      </c>
      <c r="U137">
        <v>6437</v>
      </c>
      <c r="V137">
        <v>4</v>
      </c>
      <c r="W137">
        <v>55616</v>
      </c>
      <c r="X137" t="s">
        <v>112</v>
      </c>
      <c r="Y137">
        <v>21</v>
      </c>
      <c r="Z137" t="s">
        <v>69</v>
      </c>
      <c r="AA137" t="s">
        <v>91</v>
      </c>
      <c r="AC137" t="s">
        <v>61</v>
      </c>
      <c r="AD137">
        <v>0.51</v>
      </c>
      <c r="AE137"/>
      <c r="AF137"/>
      <c r="AG137">
        <v>26.8</v>
      </c>
      <c r="AH137">
        <v>5849</v>
      </c>
      <c r="AI137" t="s">
        <v>208</v>
      </c>
      <c r="AJ137">
        <f>INDEX(layout!$B$3:$U$1234,MATCH($T137,layout!$A$3:$A$1234,0),MATCH(YEAR($D137),layout!$B$1:$U$1,0))</f>
        <v>2360</v>
      </c>
      <c r="AK137">
        <f>INDEX('magnet data'!$A$2:$E$1304,MATCH($AJ137,'magnet data'!$A$2:$A$1304,0),2)</f>
        <v>2</v>
      </c>
      <c r="AL137" t="str">
        <f>INDEX('magnet data'!$A$2:$E$1304,MATCH($AJ137,'magnet data'!$A$2:$A$1304,0),3)</f>
        <v>01E</v>
      </c>
      <c r="AM137" t="str">
        <f>INDEX('magnet data'!$A$2:$E$1304,MATCH($AJ137,'magnet data'!$A$2:$A$1304,0),4)</f>
        <v>02C9</v>
      </c>
      <c r="AN137">
        <f>INDEX('magnet data'!$A$2:$E$1304,MATCH($AJ137,'magnet data'!$A$2:$A$1304,0),5)</f>
        <v>11331</v>
      </c>
      <c r="AO137" t="str">
        <f t="shared" si="5"/>
        <v>-</v>
      </c>
      <c r="AR137" t="s">
        <v>209</v>
      </c>
      <c r="AS137" t="s">
        <v>210</v>
      </c>
      <c r="AT137" t="s">
        <v>211</v>
      </c>
    </row>
    <row r="138" spans="1:46">
      <c r="A138" t="s">
        <v>56</v>
      </c>
      <c r="B138" t="s">
        <v>46</v>
      </c>
      <c r="C138" t="s">
        <v>162</v>
      </c>
      <c r="D138" s="13">
        <v>43443</v>
      </c>
      <c r="E138" s="16">
        <v>0.70357847222222214</v>
      </c>
      <c r="F138" t="s">
        <v>88</v>
      </c>
      <c r="G138" s="35">
        <v>43443.703578136578</v>
      </c>
      <c r="H138">
        <v>29</v>
      </c>
      <c r="I138">
        <v>592</v>
      </c>
      <c r="J138">
        <v>93</v>
      </c>
      <c r="K138">
        <v>10</v>
      </c>
      <c r="L138">
        <v>0</v>
      </c>
      <c r="M138">
        <v>11399.9</v>
      </c>
      <c r="N138">
        <v>6210.4</v>
      </c>
      <c r="O138">
        <v>63.5</v>
      </c>
      <c r="P138" t="s">
        <v>207</v>
      </c>
      <c r="Q138" t="s">
        <v>207</v>
      </c>
      <c r="R138">
        <v>798</v>
      </c>
      <c r="S138">
        <v>805</v>
      </c>
      <c r="T138" t="s">
        <v>112</v>
      </c>
      <c r="U138">
        <v>4091</v>
      </c>
      <c r="V138">
        <v>5</v>
      </c>
      <c r="W138">
        <v>96657</v>
      </c>
      <c r="X138" t="s">
        <v>107</v>
      </c>
      <c r="Y138">
        <v>304</v>
      </c>
      <c r="Z138" t="s">
        <v>69</v>
      </c>
      <c r="AA138" t="s">
        <v>96</v>
      </c>
      <c r="AC138" t="s">
        <v>61</v>
      </c>
      <c r="AD138">
        <v>-0.26</v>
      </c>
      <c r="AE138"/>
      <c r="AF138"/>
      <c r="AG138">
        <v>8.8000000000000007</v>
      </c>
      <c r="AH138">
        <v>3128</v>
      </c>
      <c r="AI138" t="s">
        <v>208</v>
      </c>
      <c r="AJ138">
        <f>INDEX(layout!$B$3:$U$1234,MATCH($T138,layout!$A$3:$A$1234,0),MATCH(YEAR($D138),layout!$B$1:$U$1,0))</f>
        <v>2414</v>
      </c>
      <c r="AK138">
        <f>INDEX('magnet data'!$A$2:$E$1304,MATCH($AJ138,'magnet data'!$A$2:$A$1304,0),2)</f>
        <v>2</v>
      </c>
      <c r="AL138" t="str">
        <f>INDEX('magnet data'!$A$2:$E$1304,MATCH($AJ138,'magnet data'!$A$2:$A$1304,0),3)</f>
        <v>01B</v>
      </c>
      <c r="AM138" t="str">
        <f>INDEX('magnet data'!$A$2:$E$1304,MATCH($AJ138,'magnet data'!$A$2:$A$1304,0),4)</f>
        <v>02C9</v>
      </c>
      <c r="AN138">
        <f>INDEX('magnet data'!$A$2:$E$1304,MATCH($AJ138,'magnet data'!$A$2:$A$1304,0),5)</f>
        <v>11176</v>
      </c>
      <c r="AO138" t="str">
        <f t="shared" si="5"/>
        <v>-</v>
      </c>
      <c r="AR138" t="s">
        <v>209</v>
      </c>
      <c r="AS138" t="s">
        <v>210</v>
      </c>
      <c r="AT138" t="s">
        <v>211</v>
      </c>
    </row>
    <row r="139" spans="1:46">
      <c r="A139" t="s">
        <v>56</v>
      </c>
      <c r="B139" t="s">
        <v>46</v>
      </c>
      <c r="C139" t="s">
        <v>162</v>
      </c>
      <c r="D139" s="13">
        <v>43443</v>
      </c>
      <c r="E139" s="16">
        <v>0.70357847222222214</v>
      </c>
      <c r="F139" t="s">
        <v>88</v>
      </c>
      <c r="G139" s="35">
        <v>43443.703578136578</v>
      </c>
      <c r="H139">
        <v>29</v>
      </c>
      <c r="I139">
        <v>592</v>
      </c>
      <c r="J139">
        <v>93</v>
      </c>
      <c r="K139">
        <v>10</v>
      </c>
      <c r="L139">
        <v>0</v>
      </c>
      <c r="M139">
        <v>11399.9</v>
      </c>
      <c r="N139">
        <v>6210.4</v>
      </c>
      <c r="O139">
        <v>63.5</v>
      </c>
      <c r="P139" t="s">
        <v>207</v>
      </c>
      <c r="Q139" t="s">
        <v>207</v>
      </c>
      <c r="R139">
        <v>798</v>
      </c>
      <c r="S139">
        <v>805</v>
      </c>
      <c r="T139" t="s">
        <v>113</v>
      </c>
      <c r="U139">
        <v>2041</v>
      </c>
      <c r="V139">
        <v>6</v>
      </c>
      <c r="W139">
        <v>157633</v>
      </c>
      <c r="X139" t="s">
        <v>112</v>
      </c>
      <c r="Y139">
        <v>21</v>
      </c>
      <c r="Z139" t="s">
        <v>69</v>
      </c>
      <c r="AA139" t="s">
        <v>96</v>
      </c>
      <c r="AC139" t="s">
        <v>61</v>
      </c>
      <c r="AD139">
        <v>-0.13</v>
      </c>
      <c r="AE139"/>
      <c r="AF139"/>
      <c r="AG139">
        <v>26.3</v>
      </c>
      <c r="AH139">
        <v>1628</v>
      </c>
      <c r="AI139" t="s">
        <v>208</v>
      </c>
      <c r="AJ139">
        <f>INDEX(layout!$B$3:$U$1234,MATCH($T139,layout!$A$3:$A$1234,0),MATCH(YEAR($D139),layout!$B$1:$U$1,0))</f>
        <v>2398</v>
      </c>
      <c r="AK139">
        <f>INDEX('magnet data'!$A$2:$E$1304,MATCH($AJ139,'magnet data'!$A$2:$A$1304,0),2)</f>
        <v>2</v>
      </c>
      <c r="AL139" t="str">
        <f>INDEX('magnet data'!$A$2:$E$1304,MATCH($AJ139,'magnet data'!$A$2:$A$1304,0),3)</f>
        <v>01E</v>
      </c>
      <c r="AM139" t="str">
        <f>INDEX('magnet data'!$A$2:$E$1304,MATCH($AJ139,'magnet data'!$A$2:$A$1304,0),4)</f>
        <v>02C9</v>
      </c>
      <c r="AN139">
        <f>INDEX('magnet data'!$A$2:$E$1304,MATCH($AJ139,'magnet data'!$A$2:$A$1304,0),5)</f>
        <v>10364</v>
      </c>
      <c r="AO139" t="str">
        <f t="shared" si="5"/>
        <v>-</v>
      </c>
      <c r="AQ139" t="s">
        <v>185</v>
      </c>
      <c r="AR139" t="s">
        <v>209</v>
      </c>
      <c r="AS139" t="s">
        <v>210</v>
      </c>
      <c r="AT139" t="s">
        <v>211</v>
      </c>
    </row>
    <row r="140" spans="1:46">
      <c r="A140" t="s">
        <v>56</v>
      </c>
      <c r="B140" t="s">
        <v>46</v>
      </c>
      <c r="C140" t="s">
        <v>162</v>
      </c>
      <c r="D140" s="13">
        <v>43443</v>
      </c>
      <c r="E140" s="16">
        <v>0.70357847222222214</v>
      </c>
      <c r="F140" t="s">
        <v>88</v>
      </c>
      <c r="G140" s="35">
        <v>43443.703578136578</v>
      </c>
      <c r="H140">
        <v>29</v>
      </c>
      <c r="I140">
        <v>592</v>
      </c>
      <c r="J140">
        <v>93</v>
      </c>
      <c r="K140">
        <v>10</v>
      </c>
      <c r="L140">
        <v>0</v>
      </c>
      <c r="M140">
        <v>11399.9</v>
      </c>
      <c r="N140">
        <v>6210.4</v>
      </c>
      <c r="O140">
        <v>63.5</v>
      </c>
      <c r="P140" t="s">
        <v>207</v>
      </c>
      <c r="Q140" t="s">
        <v>207</v>
      </c>
      <c r="R140">
        <v>798</v>
      </c>
      <c r="S140">
        <v>805</v>
      </c>
      <c r="T140" t="s">
        <v>114</v>
      </c>
      <c r="U140">
        <v>1112</v>
      </c>
      <c r="V140">
        <v>7</v>
      </c>
      <c r="W140">
        <v>209349</v>
      </c>
      <c r="X140" t="s">
        <v>195</v>
      </c>
      <c r="Y140">
        <v>2870</v>
      </c>
      <c r="Z140" t="s">
        <v>69</v>
      </c>
      <c r="AA140" t="s">
        <v>96</v>
      </c>
      <c r="AC140" t="s">
        <v>102</v>
      </c>
      <c r="AD140">
        <v>-4.13</v>
      </c>
      <c r="AE140"/>
      <c r="AF140"/>
      <c r="AG140">
        <v>8.6999999999999993</v>
      </c>
      <c r="AH140">
        <v>998</v>
      </c>
      <c r="AI140" t="s">
        <v>208</v>
      </c>
      <c r="AJ140">
        <f>INDEX(layout!$B$3:$U$1234,MATCH($T140,layout!$A$3:$A$1234,0),MATCH(YEAR($D140),layout!$B$1:$U$1,0))</f>
        <v>2389</v>
      </c>
      <c r="AK140">
        <f>INDEX('magnet data'!$A$2:$E$1304,MATCH($AJ140,'magnet data'!$A$2:$A$1304,0),2)</f>
        <v>2</v>
      </c>
      <c r="AL140" t="str">
        <f>INDEX('magnet data'!$A$2:$E$1304,MATCH($AJ140,'magnet data'!$A$2:$A$1304,0),3)</f>
        <v>01E</v>
      </c>
      <c r="AM140" t="str">
        <f>INDEX('magnet data'!$A$2:$E$1304,MATCH($AJ140,'magnet data'!$A$2:$A$1304,0),4)</f>
        <v>02C9</v>
      </c>
      <c r="AN140">
        <f>INDEX('magnet data'!$A$2:$E$1304,MATCH($AJ140,'magnet data'!$A$2:$A$1304,0),5)</f>
        <v>10264</v>
      </c>
      <c r="AO140" t="str">
        <f t="shared" si="5"/>
        <v>-</v>
      </c>
      <c r="AR140" t="s">
        <v>209</v>
      </c>
      <c r="AS140" t="s">
        <v>210</v>
      </c>
      <c r="AT140" t="s">
        <v>211</v>
      </c>
    </row>
    <row r="141" spans="1:46">
      <c r="A141" t="s">
        <v>56</v>
      </c>
      <c r="B141" t="s">
        <v>46</v>
      </c>
      <c r="C141" t="s">
        <v>162</v>
      </c>
      <c r="D141" s="13">
        <v>43444</v>
      </c>
      <c r="E141" s="16">
        <v>0.27178240740740739</v>
      </c>
      <c r="F141" t="s">
        <v>88</v>
      </c>
      <c r="T141" t="s">
        <v>213</v>
      </c>
      <c r="U141">
        <v>11412</v>
      </c>
      <c r="V141">
        <v>1</v>
      </c>
      <c r="Z141" t="s">
        <v>90</v>
      </c>
      <c r="AA141" t="s">
        <v>91</v>
      </c>
      <c r="AB141">
        <v>12</v>
      </c>
      <c r="AC141" t="s">
        <v>61</v>
      </c>
      <c r="AD141" s="50">
        <v>7.6923076923076925</v>
      </c>
      <c r="AG141" s="39">
        <v>42</v>
      </c>
      <c r="AJ141">
        <f>INDEX(layout!$B$3:$U$1234,MATCH($T141,layout!$A$3:$A$1234,0),MATCH(YEAR($D141),layout!$B$1:$U$1,0))</f>
        <v>3321</v>
      </c>
      <c r="AK141">
        <f>INDEX('magnet data'!$A$2:$E$1304,MATCH($AJ141,'magnet data'!$A$2:$A$1304,0),2)</f>
        <v>3</v>
      </c>
      <c r="AL141" t="str">
        <f>INDEX('magnet data'!$A$2:$E$1304,MATCH($AJ141,'magnet data'!$A$2:$A$1304,0),3)</f>
        <v>01E</v>
      </c>
      <c r="AM141" t="str">
        <f>INDEX('magnet data'!$A$2:$E$1304,MATCH($AJ141,'magnet data'!$A$2:$A$1304,0),4)</f>
        <v>02D</v>
      </c>
      <c r="AN141">
        <f>INDEX('magnet data'!$A$2:$E$1304,MATCH($AJ141,'magnet data'!$A$2:$A$1304,0),5)</f>
        <v>12125</v>
      </c>
      <c r="AO141">
        <f t="shared" si="4"/>
        <v>-713</v>
      </c>
      <c r="AQ141" t="s">
        <v>214</v>
      </c>
      <c r="AR141" t="s">
        <v>204</v>
      </c>
    </row>
    <row r="142" spans="1:46">
      <c r="A142" t="s">
        <v>56</v>
      </c>
      <c r="B142" t="s">
        <v>46</v>
      </c>
      <c r="C142" t="s">
        <v>162</v>
      </c>
      <c r="D142" s="13">
        <v>43444</v>
      </c>
      <c r="E142" s="16">
        <v>0.27178240740740739</v>
      </c>
      <c r="F142" t="s">
        <v>88</v>
      </c>
      <c r="T142" t="s">
        <v>215</v>
      </c>
      <c r="U142">
        <v>11412</v>
      </c>
      <c r="V142">
        <v>2</v>
      </c>
      <c r="Z142" t="s">
        <v>212</v>
      </c>
      <c r="AA142" t="s">
        <v>91</v>
      </c>
      <c r="AC142" t="s">
        <v>61</v>
      </c>
      <c r="AD142" s="50">
        <v>8.3333333333333339</v>
      </c>
      <c r="AG142" s="39">
        <v>23</v>
      </c>
      <c r="AJ142">
        <f>INDEX(layout!$B$3:$U$1234,MATCH($T142,layout!$A$3:$A$1234,0),MATCH(YEAR($D142),layout!$B$1:$U$1,0))</f>
        <v>1349</v>
      </c>
      <c r="AK142">
        <f>INDEX('magnet data'!$A$2:$E$1304,MATCH($AJ142,'magnet data'!$A$2:$A$1304,0),2)</f>
        <v>1</v>
      </c>
      <c r="AL142" t="str">
        <f>INDEX('magnet data'!$A$2:$E$1304,MATCH($AJ142,'magnet data'!$A$2:$A$1304,0),3)</f>
        <v>01E</v>
      </c>
      <c r="AM142" t="str">
        <f>INDEX('magnet data'!$A$2:$E$1304,MATCH($AJ142,'magnet data'!$A$2:$A$1304,0),4)</f>
        <v>02B8</v>
      </c>
      <c r="AN142">
        <f>INDEX('magnet data'!$A$2:$E$1304,MATCH($AJ142,'magnet data'!$A$2:$A$1304,0),5)</f>
        <v>11323</v>
      </c>
      <c r="AO142">
        <f t="shared" si="4"/>
        <v>89</v>
      </c>
      <c r="AQ142" t="s">
        <v>214</v>
      </c>
      <c r="AR142" t="s">
        <v>204</v>
      </c>
    </row>
    <row r="143" spans="1:46">
      <c r="A143" t="s">
        <v>56</v>
      </c>
      <c r="B143" t="s">
        <v>46</v>
      </c>
      <c r="C143" t="s">
        <v>162</v>
      </c>
      <c r="D143" s="13">
        <v>43444</v>
      </c>
      <c r="E143" s="16">
        <v>0.27178240740740739</v>
      </c>
      <c r="F143" t="s">
        <v>88</v>
      </c>
      <c r="T143" t="s">
        <v>196</v>
      </c>
      <c r="U143">
        <v>9590</v>
      </c>
      <c r="V143">
        <v>3</v>
      </c>
      <c r="Z143" t="s">
        <v>69</v>
      </c>
      <c r="AA143" t="s">
        <v>91</v>
      </c>
      <c r="AC143" t="s">
        <v>61</v>
      </c>
      <c r="AD143" s="50">
        <v>8.3333333333333339</v>
      </c>
      <c r="AG143" s="39">
        <v>15</v>
      </c>
      <c r="AJ143">
        <f>INDEX(layout!$B$3:$U$1234,MATCH($T143,layout!$A$3:$A$1234,0),MATCH(YEAR($D143),layout!$B$1:$U$1,0))</f>
        <v>1332</v>
      </c>
      <c r="AK143">
        <f>INDEX('magnet data'!$A$2:$E$1304,MATCH($AJ143,'magnet data'!$A$2:$A$1304,0),2)</f>
        <v>1</v>
      </c>
      <c r="AL143" t="str">
        <f>INDEX('magnet data'!$A$2:$E$1304,MATCH($AJ143,'magnet data'!$A$2:$A$1304,0),3)</f>
        <v>01B</v>
      </c>
      <c r="AM143" t="str">
        <f>INDEX('magnet data'!$A$2:$E$1304,MATCH($AJ143,'magnet data'!$A$2:$A$1304,0),4)</f>
        <v>02B5</v>
      </c>
      <c r="AN143">
        <f>INDEX('magnet data'!$A$2:$E$1304,MATCH($AJ143,'magnet data'!$A$2:$A$1304,0),5)</f>
        <v>11578</v>
      </c>
      <c r="AO143" t="str">
        <f t="shared" si="4"/>
        <v>-</v>
      </c>
      <c r="AQ143" t="s">
        <v>216</v>
      </c>
      <c r="AR143" t="s">
        <v>204</v>
      </c>
    </row>
    <row r="144" spans="1:46">
      <c r="A144" t="s">
        <v>56</v>
      </c>
      <c r="B144" t="s">
        <v>46</v>
      </c>
      <c r="C144" t="s">
        <v>162</v>
      </c>
      <c r="D144" s="13">
        <v>43444</v>
      </c>
      <c r="E144" s="16">
        <v>0.27178240740740739</v>
      </c>
      <c r="F144" t="s">
        <v>88</v>
      </c>
      <c r="T144" t="s">
        <v>194</v>
      </c>
      <c r="U144">
        <v>5670</v>
      </c>
      <c r="V144">
        <v>4</v>
      </c>
      <c r="Z144" t="s">
        <v>69</v>
      </c>
      <c r="AA144" t="s">
        <v>91</v>
      </c>
      <c r="AC144" t="s">
        <v>61</v>
      </c>
      <c r="AD144" s="50">
        <v>0.5</v>
      </c>
      <c r="AG144" s="39">
        <v>42</v>
      </c>
      <c r="AJ144">
        <f>INDEX(layout!$B$3:$U$1234,MATCH($T144,layout!$A$3:$A$1234,0),MATCH(YEAR($D144),layout!$B$1:$U$1,0))</f>
        <v>2385</v>
      </c>
      <c r="AK144">
        <f>INDEX('magnet data'!$A$2:$E$1304,MATCH($AJ144,'magnet data'!$A$2:$A$1304,0),2)</f>
        <v>2</v>
      </c>
      <c r="AL144" t="str">
        <f>INDEX('magnet data'!$A$2:$E$1304,MATCH($AJ144,'magnet data'!$A$2:$A$1304,0),3)</f>
        <v>01E</v>
      </c>
      <c r="AM144" t="str">
        <f>INDEX('magnet data'!$A$2:$E$1304,MATCH($AJ144,'magnet data'!$A$2:$A$1304,0),4)</f>
        <v>02C9</v>
      </c>
      <c r="AN144">
        <f>INDEX('magnet data'!$A$2:$E$1304,MATCH($AJ144,'magnet data'!$A$2:$A$1304,0),5)</f>
        <v>11415</v>
      </c>
      <c r="AO144" t="str">
        <f t="shared" si="4"/>
        <v>-</v>
      </c>
      <c r="AQ144" t="s">
        <v>214</v>
      </c>
      <c r="AR144" t="s">
        <v>204</v>
      </c>
    </row>
    <row r="145" spans="1:44">
      <c r="A145" t="s">
        <v>56</v>
      </c>
      <c r="B145" t="s">
        <v>46</v>
      </c>
      <c r="C145" t="s">
        <v>162</v>
      </c>
      <c r="D145" s="13">
        <v>43444</v>
      </c>
      <c r="E145" s="16">
        <v>0.27178240740740739</v>
      </c>
      <c r="F145" t="s">
        <v>88</v>
      </c>
      <c r="T145" t="s">
        <v>195</v>
      </c>
      <c r="U145">
        <v>3730</v>
      </c>
      <c r="V145">
        <v>5</v>
      </c>
      <c r="Z145" t="s">
        <v>69</v>
      </c>
      <c r="AA145" t="s">
        <v>96</v>
      </c>
      <c r="AC145" t="s">
        <v>61</v>
      </c>
      <c r="AD145" s="50">
        <v>0.14705882352941177</v>
      </c>
      <c r="AG145" s="39">
        <v>39</v>
      </c>
      <c r="AJ145">
        <f>INDEX(layout!$B$3:$U$1234,MATCH($T145,layout!$A$3:$A$1234,0),MATCH(YEAR($D145),layout!$B$1:$U$1,0))</f>
        <v>2268</v>
      </c>
      <c r="AK145">
        <f>INDEX('magnet data'!$A$2:$E$1304,MATCH($AJ145,'magnet data'!$A$2:$A$1304,0),2)</f>
        <v>2</v>
      </c>
      <c r="AL145" t="str">
        <f>INDEX('magnet data'!$A$2:$E$1304,MATCH($AJ145,'magnet data'!$A$2:$A$1304,0),3)</f>
        <v>01E</v>
      </c>
      <c r="AM145" t="str">
        <f>INDEX('magnet data'!$A$2:$E$1304,MATCH($AJ145,'magnet data'!$A$2:$A$1304,0),4)</f>
        <v>02C9</v>
      </c>
      <c r="AN145">
        <f>INDEX('magnet data'!$A$2:$E$1304,MATCH($AJ145,'magnet data'!$A$2:$A$1304,0),5)</f>
        <v>11916</v>
      </c>
      <c r="AO145" t="str">
        <f t="shared" si="4"/>
        <v>-</v>
      </c>
      <c r="AQ145" t="s">
        <v>214</v>
      </c>
      <c r="AR145" t="s">
        <v>204</v>
      </c>
    </row>
    <row r="146" spans="1:44">
      <c r="A146" t="s">
        <v>56</v>
      </c>
      <c r="B146" t="s">
        <v>46</v>
      </c>
      <c r="C146" t="s">
        <v>162</v>
      </c>
      <c r="D146" s="13">
        <v>43444</v>
      </c>
      <c r="E146" s="16">
        <v>0.27178240740740739</v>
      </c>
      <c r="F146" t="s">
        <v>88</v>
      </c>
      <c r="T146" t="s">
        <v>114</v>
      </c>
      <c r="U146">
        <v>1970</v>
      </c>
      <c r="V146">
        <v>6</v>
      </c>
      <c r="Z146" t="s">
        <v>69</v>
      </c>
      <c r="AA146" t="s">
        <v>91</v>
      </c>
      <c r="AC146" t="s">
        <v>61</v>
      </c>
      <c r="AD146" s="50">
        <v>5.8333333333333334E-2</v>
      </c>
      <c r="AG146" s="39">
        <v>24</v>
      </c>
      <c r="AJ146">
        <f>INDEX(layout!$B$3:$U$1234,MATCH($T146,layout!$A$3:$A$1234,0),MATCH(YEAR($D146),layout!$B$1:$U$1,0))</f>
        <v>2389</v>
      </c>
      <c r="AK146">
        <f>INDEX('magnet data'!$A$2:$E$1304,MATCH($AJ146,'magnet data'!$A$2:$A$1304,0),2)</f>
        <v>2</v>
      </c>
      <c r="AL146" t="str">
        <f>INDEX('magnet data'!$A$2:$E$1304,MATCH($AJ146,'magnet data'!$A$2:$A$1304,0),3)</f>
        <v>01E</v>
      </c>
      <c r="AM146" t="str">
        <f>INDEX('magnet data'!$A$2:$E$1304,MATCH($AJ146,'magnet data'!$A$2:$A$1304,0),4)</f>
        <v>02C9</v>
      </c>
      <c r="AN146">
        <f>INDEX('magnet data'!$A$2:$E$1304,MATCH($AJ146,'magnet data'!$A$2:$A$1304,0),5)</f>
        <v>10264</v>
      </c>
      <c r="AO146" t="str">
        <f t="shared" si="4"/>
        <v>-</v>
      </c>
      <c r="AQ146" t="s">
        <v>214</v>
      </c>
      <c r="AR146" t="s">
        <v>204</v>
      </c>
    </row>
    <row r="147" spans="1:44">
      <c r="A147" t="s">
        <v>56</v>
      </c>
      <c r="B147" t="s">
        <v>46</v>
      </c>
      <c r="C147" t="s">
        <v>162</v>
      </c>
      <c r="D147" s="13">
        <v>43444</v>
      </c>
      <c r="E147" s="16">
        <v>0.9361342592592593</v>
      </c>
      <c r="F147" t="s">
        <v>88</v>
      </c>
      <c r="T147" t="s">
        <v>166</v>
      </c>
      <c r="U147">
        <v>11420</v>
      </c>
      <c r="V147">
        <v>1</v>
      </c>
      <c r="Z147" t="s">
        <v>90</v>
      </c>
      <c r="AA147" t="s">
        <v>96</v>
      </c>
      <c r="AB147">
        <v>13</v>
      </c>
      <c r="AC147" t="s">
        <v>61</v>
      </c>
      <c r="AD147" s="50">
        <v>6.666666666666667</v>
      </c>
      <c r="AG147" s="39">
        <v>23.5</v>
      </c>
      <c r="AJ147">
        <f>INDEX(layout!$B$3:$U$1234,MATCH($T147,layout!$A$3:$A$1234,0),MATCH(YEAR($D147),layout!$B$1:$U$1,0))</f>
        <v>1353</v>
      </c>
      <c r="AK147">
        <f>INDEX('magnet data'!$A$2:$E$1304,MATCH($AJ147,'magnet data'!$A$2:$A$1304,0),2)</f>
        <v>1</v>
      </c>
      <c r="AL147" t="str">
        <f>INDEX('magnet data'!$A$2:$E$1304,MATCH($AJ147,'magnet data'!$A$2:$A$1304,0),3)</f>
        <v>01E</v>
      </c>
      <c r="AM147" t="str">
        <f>INDEX('magnet data'!$A$2:$E$1304,MATCH($AJ147,'magnet data'!$A$2:$A$1304,0),4)</f>
        <v>02B8</v>
      </c>
      <c r="AN147">
        <f>INDEX('magnet data'!$A$2:$E$1304,MATCH($AJ147,'magnet data'!$A$2:$A$1304,0),5)</f>
        <v>11226</v>
      </c>
      <c r="AO147">
        <f t="shared" si="4"/>
        <v>194</v>
      </c>
      <c r="AR147" t="s">
        <v>217</v>
      </c>
    </row>
    <row r="148" spans="1:44">
      <c r="A148" t="s">
        <v>56</v>
      </c>
      <c r="B148" t="s">
        <v>46</v>
      </c>
      <c r="C148" t="s">
        <v>162</v>
      </c>
      <c r="D148" s="13">
        <v>43444</v>
      </c>
      <c r="E148" s="16">
        <v>0.9361342592592593</v>
      </c>
      <c r="F148" t="s">
        <v>88</v>
      </c>
      <c r="T148" t="s">
        <v>163</v>
      </c>
      <c r="U148">
        <v>11420</v>
      </c>
      <c r="V148">
        <v>2</v>
      </c>
      <c r="Z148" t="s">
        <v>75</v>
      </c>
      <c r="AA148" t="s">
        <v>96</v>
      </c>
      <c r="AC148" t="s">
        <v>61</v>
      </c>
      <c r="AD148" s="50">
        <v>5</v>
      </c>
      <c r="AG148" s="39">
        <v>25.5</v>
      </c>
      <c r="AJ148">
        <f>INDEX(layout!$B$3:$U$1234,MATCH($T148,layout!$A$3:$A$1234,0),MATCH(YEAR($D148),layout!$B$1:$U$1,0))</f>
        <v>3390</v>
      </c>
      <c r="AK148">
        <f>INDEX('magnet data'!$A$2:$E$1304,MATCH($AJ148,'magnet data'!$A$2:$A$1304,0),2)</f>
        <v>3</v>
      </c>
      <c r="AL148" t="str">
        <f>INDEX('magnet data'!$A$2:$E$1304,MATCH($AJ148,'magnet data'!$A$2:$A$1304,0),3)</f>
        <v>01E</v>
      </c>
      <c r="AM148" t="str">
        <f>INDEX('magnet data'!$A$2:$E$1304,MATCH($AJ148,'magnet data'!$A$2:$A$1304,0),4)</f>
        <v>02G</v>
      </c>
      <c r="AN148">
        <f>INDEX('magnet data'!$A$2:$E$1304,MATCH($AJ148,'magnet data'!$A$2:$A$1304,0),5)</f>
        <v>12614</v>
      </c>
      <c r="AO148" t="str">
        <f t="shared" si="4"/>
        <v>-</v>
      </c>
      <c r="AR148" t="s">
        <v>217</v>
      </c>
    </row>
    <row r="149" spans="1:44">
      <c r="A149" t="s">
        <v>56</v>
      </c>
      <c r="B149" t="s">
        <v>46</v>
      </c>
      <c r="C149" t="s">
        <v>162</v>
      </c>
      <c r="D149" s="13">
        <v>43444</v>
      </c>
      <c r="E149" s="16">
        <v>0.9361342592592593</v>
      </c>
      <c r="F149" t="s">
        <v>88</v>
      </c>
      <c r="T149" t="s">
        <v>159</v>
      </c>
      <c r="U149">
        <v>3712</v>
      </c>
      <c r="V149">
        <v>3</v>
      </c>
      <c r="Z149" t="s">
        <v>69</v>
      </c>
      <c r="AA149" t="s">
        <v>91</v>
      </c>
      <c r="AC149" t="s">
        <v>61</v>
      </c>
      <c r="AD149" s="50">
        <v>0.14285714285714285</v>
      </c>
      <c r="AG149" s="39">
        <v>6</v>
      </c>
      <c r="AJ149">
        <f>INDEX(layout!$B$3:$U$1234,MATCH($T149,layout!$A$3:$A$1234,0),MATCH(YEAR($D149),layout!$B$1:$U$1,0))</f>
        <v>2311</v>
      </c>
      <c r="AK149">
        <f>INDEX('magnet data'!$A$2:$E$1304,MATCH($AJ149,'magnet data'!$A$2:$A$1304,0),2)</f>
        <v>2</v>
      </c>
      <c r="AL149" t="str">
        <f>INDEX('magnet data'!$A$2:$E$1304,MATCH($AJ149,'magnet data'!$A$2:$A$1304,0),3)</f>
        <v>01E</v>
      </c>
      <c r="AM149" t="str">
        <f>INDEX('magnet data'!$A$2:$E$1304,MATCH($AJ149,'magnet data'!$A$2:$A$1304,0),4)</f>
        <v>02C9</v>
      </c>
      <c r="AN149">
        <f>INDEX('magnet data'!$A$2:$E$1304,MATCH($AJ149,'magnet data'!$A$2:$A$1304,0),5)</f>
        <v>10821</v>
      </c>
      <c r="AO149" t="str">
        <f t="shared" si="4"/>
        <v>-</v>
      </c>
      <c r="AR149" t="s">
        <v>217</v>
      </c>
    </row>
    <row r="150" spans="1:44">
      <c r="A150" t="s">
        <v>56</v>
      </c>
      <c r="B150" t="s">
        <v>46</v>
      </c>
      <c r="C150" t="s">
        <v>162</v>
      </c>
      <c r="D150" s="13">
        <v>43444</v>
      </c>
      <c r="E150" s="16">
        <v>0.9361342592592593</v>
      </c>
      <c r="F150" t="s">
        <v>88</v>
      </c>
      <c r="T150" t="s">
        <v>168</v>
      </c>
      <c r="U150">
        <v>2295</v>
      </c>
      <c r="V150">
        <v>4</v>
      </c>
      <c r="Z150" t="s">
        <v>69</v>
      </c>
      <c r="AA150" t="s">
        <v>91</v>
      </c>
      <c r="AC150" t="s">
        <v>61</v>
      </c>
      <c r="AD150" s="50">
        <v>0.1</v>
      </c>
      <c r="AG150" s="39">
        <v>15</v>
      </c>
      <c r="AJ150">
        <f>INDEX(layout!$B$3:$U$1234,MATCH($T150,layout!$A$3:$A$1234,0),MATCH(YEAR($D150),layout!$B$1:$U$1,0))</f>
        <v>2401</v>
      </c>
      <c r="AK150">
        <f>INDEX('magnet data'!$A$2:$E$1304,MATCH($AJ150,'magnet data'!$A$2:$A$1304,0),2)</f>
        <v>2</v>
      </c>
      <c r="AL150" t="str">
        <f>INDEX('magnet data'!$A$2:$E$1304,MATCH($AJ150,'magnet data'!$A$2:$A$1304,0),3)</f>
        <v>01E</v>
      </c>
      <c r="AM150" t="str">
        <f>INDEX('magnet data'!$A$2:$E$1304,MATCH($AJ150,'magnet data'!$A$2:$A$1304,0),4)</f>
        <v>02C9</v>
      </c>
      <c r="AN150">
        <f>INDEX('magnet data'!$A$2:$E$1304,MATCH($AJ150,'magnet data'!$A$2:$A$1304,0),5)</f>
        <v>12195</v>
      </c>
      <c r="AO150" t="str">
        <f t="shared" si="4"/>
        <v>-</v>
      </c>
      <c r="AR150" t="s">
        <v>217</v>
      </c>
    </row>
    <row r="151" spans="1:44">
      <c r="A151" t="s">
        <v>56</v>
      </c>
      <c r="B151" t="s">
        <v>46</v>
      </c>
      <c r="C151" t="s">
        <v>162</v>
      </c>
      <c r="D151" s="13">
        <v>43445</v>
      </c>
      <c r="E151" s="16">
        <v>0.40313657407407405</v>
      </c>
      <c r="F151" t="s">
        <v>88</v>
      </c>
      <c r="T151" t="s">
        <v>218</v>
      </c>
      <c r="U151">
        <v>11426</v>
      </c>
      <c r="V151">
        <v>1</v>
      </c>
      <c r="Z151" t="s">
        <v>90</v>
      </c>
      <c r="AA151" t="s">
        <v>96</v>
      </c>
      <c r="AB151">
        <v>14</v>
      </c>
      <c r="AC151" t="s">
        <v>61</v>
      </c>
      <c r="AD151" s="50">
        <v>8.7499999999999929</v>
      </c>
      <c r="AG151" s="39">
        <v>18</v>
      </c>
      <c r="AJ151">
        <f>INDEX(layout!$B$3:$U$1234,MATCH($T151,layout!$A$3:$A$1234,0),MATCH(YEAR($D151),layout!$B$1:$U$1,0))</f>
        <v>2397</v>
      </c>
      <c r="AK151">
        <f>INDEX('magnet data'!$A$2:$E$1304,MATCH($AJ151,'magnet data'!$A$2:$A$1304,0),2)</f>
        <v>2</v>
      </c>
      <c r="AL151" t="str">
        <f>INDEX('magnet data'!$A$2:$E$1304,MATCH($AJ151,'magnet data'!$A$2:$A$1304,0),3)</f>
        <v>01E</v>
      </c>
      <c r="AM151" t="str">
        <f>INDEX('magnet data'!$A$2:$E$1304,MATCH($AJ151,'magnet data'!$A$2:$A$1304,0),4)</f>
        <v>02C9</v>
      </c>
      <c r="AN151">
        <f>INDEX('magnet data'!$A$2:$E$1304,MATCH($AJ151,'magnet data'!$A$2:$A$1304,0),5)</f>
        <v>10950</v>
      </c>
      <c r="AO151">
        <f t="shared" si="4"/>
        <v>476</v>
      </c>
      <c r="AQ151" t="s">
        <v>214</v>
      </c>
      <c r="AR151" t="s">
        <v>188</v>
      </c>
    </row>
    <row r="152" spans="1:44">
      <c r="A152" t="s">
        <v>56</v>
      </c>
      <c r="B152" t="s">
        <v>46</v>
      </c>
      <c r="C152" t="s">
        <v>162</v>
      </c>
      <c r="D152" s="13">
        <v>43445</v>
      </c>
      <c r="E152" s="16">
        <v>0.40313657407407405</v>
      </c>
      <c r="F152" t="s">
        <v>88</v>
      </c>
      <c r="T152" t="s">
        <v>219</v>
      </c>
      <c r="U152">
        <v>7735</v>
      </c>
      <c r="V152">
        <v>2</v>
      </c>
      <c r="Z152" t="s">
        <v>69</v>
      </c>
      <c r="AA152" t="s">
        <v>96</v>
      </c>
      <c r="AC152" t="s">
        <v>61</v>
      </c>
      <c r="AD152" s="50">
        <v>3.9999999999999964</v>
      </c>
      <c r="AG152" s="39">
        <v>33</v>
      </c>
      <c r="AJ152">
        <f>INDEX(layout!$B$3:$U$1234,MATCH($T152,layout!$A$3:$A$1234,0),MATCH(YEAR($D152),layout!$B$1:$U$1,0))</f>
        <v>2409</v>
      </c>
      <c r="AK152">
        <f>INDEX('magnet data'!$A$2:$E$1304,MATCH($AJ152,'magnet data'!$A$2:$A$1304,0),2)</f>
        <v>2</v>
      </c>
      <c r="AL152" t="str">
        <f>INDEX('magnet data'!$A$2:$E$1304,MATCH($AJ152,'magnet data'!$A$2:$A$1304,0),3)</f>
        <v>01B</v>
      </c>
      <c r="AM152" t="str">
        <f>INDEX('magnet data'!$A$2:$E$1304,MATCH($AJ152,'magnet data'!$A$2:$A$1304,0),4)</f>
        <v>02D</v>
      </c>
      <c r="AN152">
        <f>INDEX('magnet data'!$A$2:$E$1304,MATCH($AJ152,'magnet data'!$A$2:$A$1304,0),5)</f>
        <v>10290</v>
      </c>
      <c r="AO152" t="str">
        <f t="shared" si="4"/>
        <v>-</v>
      </c>
      <c r="AQ152" t="s">
        <v>214</v>
      </c>
      <c r="AR152" t="s">
        <v>188</v>
      </c>
    </row>
    <row r="153" spans="1:44">
      <c r="A153" t="s">
        <v>56</v>
      </c>
      <c r="B153" t="s">
        <v>46</v>
      </c>
      <c r="C153" t="s">
        <v>162</v>
      </c>
      <c r="D153" s="13">
        <v>43445</v>
      </c>
      <c r="E153" s="16">
        <v>0.40313657407407405</v>
      </c>
      <c r="F153" t="s">
        <v>88</v>
      </c>
      <c r="T153" t="s">
        <v>220</v>
      </c>
      <c r="U153">
        <v>5673</v>
      </c>
      <c r="V153">
        <v>3</v>
      </c>
      <c r="Z153" t="s">
        <v>69</v>
      </c>
      <c r="AA153" t="s">
        <v>96</v>
      </c>
      <c r="AC153" t="s">
        <v>61</v>
      </c>
      <c r="AD153" s="50">
        <v>0.31770334928229654</v>
      </c>
      <c r="AG153" s="39">
        <v>10</v>
      </c>
      <c r="AJ153">
        <f>INDEX(layout!$B$3:$U$1234,MATCH($T153,layout!$A$3:$A$1234,0),MATCH(YEAR($D153),layout!$B$1:$U$1,0))</f>
        <v>1254</v>
      </c>
      <c r="AK153">
        <f>INDEX('magnet data'!$A$2:$E$1304,MATCH($AJ153,'magnet data'!$A$2:$A$1304,0),2)</f>
        <v>1</v>
      </c>
      <c r="AL153" t="str">
        <f>INDEX('magnet data'!$A$2:$E$1304,MATCH($AJ153,'magnet data'!$A$2:$A$1304,0),3)</f>
        <v>01B</v>
      </c>
      <c r="AM153" t="str">
        <f>INDEX('magnet data'!$A$2:$E$1304,MATCH($AJ153,'magnet data'!$A$2:$A$1304,0),4)</f>
        <v>02B8</v>
      </c>
      <c r="AN153">
        <f>INDEX('magnet data'!$A$2:$E$1304,MATCH($AJ153,'magnet data'!$A$2:$A$1304,0),5)</f>
        <v>10726</v>
      </c>
      <c r="AO153" t="str">
        <f t="shared" si="4"/>
        <v>-</v>
      </c>
      <c r="AQ153" t="s">
        <v>214</v>
      </c>
      <c r="AR153" t="s">
        <v>188</v>
      </c>
    </row>
    <row r="154" spans="1:44">
      <c r="A154" t="s">
        <v>56</v>
      </c>
      <c r="B154" t="s">
        <v>46</v>
      </c>
      <c r="C154" t="s">
        <v>162</v>
      </c>
      <c r="D154" s="13">
        <v>43445</v>
      </c>
      <c r="E154" s="16">
        <v>0.40313657407407405</v>
      </c>
      <c r="F154" t="s">
        <v>88</v>
      </c>
      <c r="T154" t="s">
        <v>106</v>
      </c>
      <c r="U154">
        <v>4103</v>
      </c>
      <c r="V154">
        <v>4</v>
      </c>
      <c r="Z154" t="s">
        <v>69</v>
      </c>
      <c r="AA154" t="s">
        <v>96</v>
      </c>
      <c r="AC154" t="s">
        <v>61</v>
      </c>
      <c r="AD154" s="50">
        <v>0.45999999999999996</v>
      </c>
      <c r="AG154" s="39">
        <v>9</v>
      </c>
      <c r="AJ154">
        <f>INDEX(layout!$B$3:$U$1234,MATCH($T154,layout!$A$3:$A$1234,0),MATCH(YEAR($D154),layout!$B$1:$U$1,0))</f>
        <v>2384</v>
      </c>
      <c r="AK154">
        <f>INDEX('magnet data'!$A$2:$E$1304,MATCH($AJ154,'magnet data'!$A$2:$A$1304,0),2)</f>
        <v>2</v>
      </c>
      <c r="AL154" t="str">
        <f>INDEX('magnet data'!$A$2:$E$1304,MATCH($AJ154,'magnet data'!$A$2:$A$1304,0),3)</f>
        <v>01E</v>
      </c>
      <c r="AM154" t="str">
        <f>INDEX('magnet data'!$A$2:$E$1304,MATCH($AJ154,'magnet data'!$A$2:$A$1304,0),4)</f>
        <v>02C9</v>
      </c>
      <c r="AN154">
        <f>INDEX('magnet data'!$A$2:$E$1304,MATCH($AJ154,'magnet data'!$A$2:$A$1304,0),5)</f>
        <v>11828</v>
      </c>
      <c r="AO154" t="str">
        <f t="shared" si="4"/>
        <v>-</v>
      </c>
      <c r="AQ154" t="s">
        <v>214</v>
      </c>
      <c r="AR154" t="s">
        <v>188</v>
      </c>
    </row>
    <row r="155" spans="1:44">
      <c r="A155" t="s">
        <v>56</v>
      </c>
      <c r="B155" t="s">
        <v>46</v>
      </c>
      <c r="C155" t="s">
        <v>162</v>
      </c>
      <c r="D155" s="13">
        <v>43445</v>
      </c>
      <c r="E155" s="16">
        <v>0.40313657407407405</v>
      </c>
      <c r="F155" t="s">
        <v>88</v>
      </c>
      <c r="T155" t="s">
        <v>221</v>
      </c>
      <c r="U155">
        <v>3754</v>
      </c>
      <c r="V155">
        <v>5</v>
      </c>
      <c r="Z155" t="s">
        <v>69</v>
      </c>
      <c r="AA155" t="s">
        <v>96</v>
      </c>
      <c r="AC155" t="s">
        <v>61</v>
      </c>
      <c r="AD155" s="50">
        <v>0.25641025641025644</v>
      </c>
      <c r="AG155" s="39">
        <v>8</v>
      </c>
      <c r="AJ155">
        <f>INDEX(layout!$B$3:$U$1234,MATCH($T155,layout!$A$3:$A$1234,0),MATCH(YEAR($D155),layout!$B$1:$U$1,0))</f>
        <v>2302</v>
      </c>
      <c r="AK155">
        <f>INDEX('magnet data'!$A$2:$E$1304,MATCH($AJ155,'magnet data'!$A$2:$A$1304,0),2)</f>
        <v>2</v>
      </c>
      <c r="AL155" t="str">
        <f>INDEX('magnet data'!$A$2:$E$1304,MATCH($AJ155,'magnet data'!$A$2:$A$1304,0),3)</f>
        <v>01B</v>
      </c>
      <c r="AM155" t="str">
        <f>INDEX('magnet data'!$A$2:$E$1304,MATCH($AJ155,'magnet data'!$A$2:$A$1304,0),4)</f>
        <v>02D</v>
      </c>
      <c r="AN155">
        <f>INDEX('magnet data'!$A$2:$E$1304,MATCH($AJ155,'magnet data'!$A$2:$A$1304,0),5)</f>
        <v>10987</v>
      </c>
      <c r="AO155" t="str">
        <f t="shared" si="4"/>
        <v>-</v>
      </c>
      <c r="AQ155" t="s">
        <v>214</v>
      </c>
      <c r="AR155" t="s">
        <v>188</v>
      </c>
    </row>
    <row r="156" spans="1:44">
      <c r="A156" t="s">
        <v>56</v>
      </c>
      <c r="B156" t="s">
        <v>46</v>
      </c>
      <c r="C156" t="s">
        <v>162</v>
      </c>
      <c r="D156" s="13">
        <v>43445</v>
      </c>
      <c r="E156" s="16">
        <v>0.88071759259259252</v>
      </c>
      <c r="F156" t="s">
        <v>88</v>
      </c>
      <c r="T156" t="s">
        <v>222</v>
      </c>
      <c r="U156">
        <v>11413</v>
      </c>
      <c r="V156">
        <v>1</v>
      </c>
      <c r="Z156" t="s">
        <v>90</v>
      </c>
      <c r="AA156" t="s">
        <v>96</v>
      </c>
      <c r="AB156">
        <v>15</v>
      </c>
      <c r="AC156" t="s">
        <v>61</v>
      </c>
      <c r="AD156" s="50">
        <v>8.3333333333333339</v>
      </c>
      <c r="AG156" s="39">
        <v>17</v>
      </c>
      <c r="AJ156">
        <f>INDEX(layout!$B$3:$U$1234,MATCH($T156,layout!$A$3:$A$1234,0),MATCH(YEAR($D156),layout!$B$1:$U$1,0))</f>
        <v>1296</v>
      </c>
      <c r="AK156">
        <f>INDEX('magnet data'!$A$2:$E$1304,MATCH($AJ156,'magnet data'!$A$2:$A$1304,0),2)</f>
        <v>1</v>
      </c>
      <c r="AL156" t="str">
        <f>INDEX('magnet data'!$A$2:$E$1304,MATCH($AJ156,'magnet data'!$A$2:$A$1304,0),3)</f>
        <v>01E</v>
      </c>
      <c r="AM156" t="str">
        <f>INDEX('magnet data'!$A$2:$E$1304,MATCH($AJ156,'magnet data'!$A$2:$A$1304,0),4)</f>
        <v>02B8</v>
      </c>
      <c r="AN156">
        <f>INDEX('magnet data'!$A$2:$E$1304,MATCH($AJ156,'magnet data'!$A$2:$A$1304,0),5)</f>
        <v>11782</v>
      </c>
      <c r="AO156">
        <f t="shared" si="4"/>
        <v>-369</v>
      </c>
      <c r="AQ156" t="s">
        <v>214</v>
      </c>
      <c r="AR156" t="s">
        <v>223</v>
      </c>
    </row>
    <row r="157" spans="1:44">
      <c r="A157" t="s">
        <v>56</v>
      </c>
      <c r="B157" t="s">
        <v>46</v>
      </c>
      <c r="C157" t="s">
        <v>162</v>
      </c>
      <c r="D157" s="13">
        <v>43445</v>
      </c>
      <c r="E157" s="16">
        <v>0.88071759259259252</v>
      </c>
      <c r="F157" t="s">
        <v>88</v>
      </c>
      <c r="T157" t="s">
        <v>62</v>
      </c>
      <c r="U157">
        <v>11413</v>
      </c>
      <c r="V157">
        <v>2</v>
      </c>
      <c r="Z157" t="s">
        <v>75</v>
      </c>
      <c r="AC157" t="s">
        <v>61</v>
      </c>
      <c r="AG157" s="39">
        <v>25</v>
      </c>
      <c r="AJ157">
        <f>INDEX(layout!$B$3:$U$1234,MATCH($T157,layout!$A$3:$A$1234,0),MATCH(YEAR($D157),layout!$B$1:$U$1,0))</f>
        <v>2388</v>
      </c>
      <c r="AK157">
        <f>INDEX('magnet data'!$A$2:$E$1304,MATCH($AJ157,'magnet data'!$A$2:$A$1304,0),2)</f>
        <v>2</v>
      </c>
      <c r="AL157" t="str">
        <f>INDEX('magnet data'!$A$2:$E$1304,MATCH($AJ157,'magnet data'!$A$2:$A$1304,0),3)</f>
        <v>01E</v>
      </c>
      <c r="AM157" t="str">
        <f>INDEX('magnet data'!$A$2:$E$1304,MATCH($AJ157,'magnet data'!$A$2:$A$1304,0),4)</f>
        <v>02C9</v>
      </c>
      <c r="AN157">
        <f>INDEX('magnet data'!$A$2:$E$1304,MATCH($AJ157,'magnet data'!$A$2:$A$1304,0),5)</f>
        <v>12136</v>
      </c>
      <c r="AO157" t="str">
        <f t="shared" si="4"/>
        <v>-</v>
      </c>
      <c r="AQ157" t="s">
        <v>214</v>
      </c>
      <c r="AR157" t="s">
        <v>223</v>
      </c>
    </row>
    <row r="158" spans="1:44">
      <c r="A158" t="s">
        <v>56</v>
      </c>
      <c r="B158" t="s">
        <v>46</v>
      </c>
      <c r="C158" t="s">
        <v>162</v>
      </c>
      <c r="D158" s="13">
        <v>43445</v>
      </c>
      <c r="E158" s="16">
        <v>0.88071759259259252</v>
      </c>
      <c r="F158" t="s">
        <v>88</v>
      </c>
      <c r="T158" t="s">
        <v>224</v>
      </c>
      <c r="U158">
        <v>11413</v>
      </c>
      <c r="V158">
        <v>3</v>
      </c>
      <c r="Z158" t="s">
        <v>75</v>
      </c>
      <c r="AC158" t="s">
        <v>61</v>
      </c>
      <c r="AG158" s="39">
        <v>28</v>
      </c>
      <c r="AJ158">
        <f>INDEX(layout!$B$3:$U$1234,MATCH($T158,layout!$A$3:$A$1234,0),MATCH(YEAR($D158),layout!$B$1:$U$1,0))</f>
        <v>2386</v>
      </c>
      <c r="AK158">
        <f>INDEX('magnet data'!$A$2:$E$1304,MATCH($AJ158,'magnet data'!$A$2:$A$1304,0),2)</f>
        <v>2</v>
      </c>
      <c r="AL158" t="str">
        <f>INDEX('magnet data'!$A$2:$E$1304,MATCH($AJ158,'magnet data'!$A$2:$A$1304,0),3)</f>
        <v>01E</v>
      </c>
      <c r="AM158" t="str">
        <f>INDEX('magnet data'!$A$2:$E$1304,MATCH($AJ158,'magnet data'!$A$2:$A$1304,0),4)</f>
        <v>02C9</v>
      </c>
      <c r="AN158">
        <f>INDEX('magnet data'!$A$2:$E$1304,MATCH($AJ158,'magnet data'!$A$2:$A$1304,0),5)</f>
        <v>12121</v>
      </c>
      <c r="AO158" t="str">
        <f t="shared" si="4"/>
        <v>-</v>
      </c>
      <c r="AQ158" t="s">
        <v>214</v>
      </c>
      <c r="AR158" t="s">
        <v>225</v>
      </c>
    </row>
    <row r="159" spans="1:44">
      <c r="A159" t="s">
        <v>56</v>
      </c>
      <c r="B159" t="s">
        <v>46</v>
      </c>
      <c r="C159" t="s">
        <v>162</v>
      </c>
      <c r="D159" s="13">
        <v>43445</v>
      </c>
      <c r="E159" s="16">
        <v>0.88071759259259252</v>
      </c>
      <c r="F159" t="s">
        <v>88</v>
      </c>
      <c r="T159" t="s">
        <v>226</v>
      </c>
      <c r="U159">
        <v>8140</v>
      </c>
      <c r="V159">
        <v>4</v>
      </c>
      <c r="Z159" t="s">
        <v>69</v>
      </c>
      <c r="AA159" t="s">
        <v>91</v>
      </c>
      <c r="AC159" t="s">
        <v>61</v>
      </c>
      <c r="AD159" s="50">
        <v>2.2222222222222223</v>
      </c>
      <c r="AG159" s="39">
        <v>14</v>
      </c>
      <c r="AJ159">
        <f>INDEX(layout!$B$3:$U$1234,MATCH($T159,layout!$A$3:$A$1234,0),MATCH(YEAR($D159),layout!$B$1:$U$1,0))</f>
        <v>1292</v>
      </c>
      <c r="AK159">
        <f>INDEX('magnet data'!$A$2:$E$1304,MATCH($AJ159,'magnet data'!$A$2:$A$1304,0),2)</f>
        <v>1</v>
      </c>
      <c r="AL159" t="str">
        <f>INDEX('magnet data'!$A$2:$E$1304,MATCH($AJ159,'magnet data'!$A$2:$A$1304,0),3)</f>
        <v>01E</v>
      </c>
      <c r="AM159" t="str">
        <f>INDEX('magnet data'!$A$2:$E$1304,MATCH($AJ159,'magnet data'!$A$2:$A$1304,0),4)</f>
        <v>02B8</v>
      </c>
      <c r="AN159">
        <f>INDEX('magnet data'!$A$2:$E$1304,MATCH($AJ159,'magnet data'!$A$2:$A$1304,0),5)</f>
        <v>12078</v>
      </c>
      <c r="AO159" t="str">
        <f t="shared" si="4"/>
        <v>-</v>
      </c>
      <c r="AQ159" t="s">
        <v>214</v>
      </c>
      <c r="AR159" t="s">
        <v>225</v>
      </c>
    </row>
    <row r="160" spans="1:44">
      <c r="A160" t="s">
        <v>56</v>
      </c>
      <c r="B160" t="s">
        <v>46</v>
      </c>
      <c r="C160" t="s">
        <v>162</v>
      </c>
      <c r="D160" s="13">
        <v>43445</v>
      </c>
      <c r="E160" s="16">
        <v>0.88071759259259252</v>
      </c>
      <c r="F160" t="s">
        <v>88</v>
      </c>
      <c r="T160" t="s">
        <v>179</v>
      </c>
      <c r="U160">
        <v>2408</v>
      </c>
      <c r="V160">
        <v>5</v>
      </c>
      <c r="Z160" t="s">
        <v>69</v>
      </c>
      <c r="AA160" t="s">
        <v>91</v>
      </c>
      <c r="AC160" t="s">
        <v>61</v>
      </c>
      <c r="AD160" s="50">
        <v>0.13333333333333333</v>
      </c>
      <c r="AG160" s="39">
        <v>22</v>
      </c>
      <c r="AJ160">
        <f>INDEX(layout!$B$3:$U$1234,MATCH($T160,layout!$A$3:$A$1234,0),MATCH(YEAR($D160),layout!$B$1:$U$1,0))</f>
        <v>2256</v>
      </c>
      <c r="AK160">
        <f>INDEX('magnet data'!$A$2:$E$1304,MATCH($AJ160,'magnet data'!$A$2:$A$1304,0),2)</f>
        <v>2</v>
      </c>
      <c r="AL160" t="str">
        <f>INDEX('magnet data'!$A$2:$E$1304,MATCH($AJ160,'magnet data'!$A$2:$A$1304,0),3)</f>
        <v>01E</v>
      </c>
      <c r="AM160" t="str">
        <f>INDEX('magnet data'!$A$2:$E$1304,MATCH($AJ160,'magnet data'!$A$2:$A$1304,0),4)</f>
        <v>02C0</v>
      </c>
      <c r="AN160">
        <f>INDEX('magnet data'!$A$2:$E$1304,MATCH($AJ160,'magnet data'!$A$2:$A$1304,0),5)</f>
        <v>10622</v>
      </c>
      <c r="AO160" t="str">
        <f t="shared" si="4"/>
        <v>-</v>
      </c>
      <c r="AQ160" t="s">
        <v>214</v>
      </c>
      <c r="AR160" t="s">
        <v>223</v>
      </c>
    </row>
    <row r="161" spans="1:46">
      <c r="A161" t="s">
        <v>56</v>
      </c>
      <c r="B161" t="s">
        <v>46</v>
      </c>
      <c r="C161" t="s">
        <v>162</v>
      </c>
      <c r="D161" s="13">
        <v>43445</v>
      </c>
      <c r="E161" s="16">
        <v>0.88071759259259252</v>
      </c>
      <c r="F161" t="s">
        <v>88</v>
      </c>
      <c r="T161" t="s">
        <v>227</v>
      </c>
      <c r="U161">
        <v>2408</v>
      </c>
      <c r="V161">
        <v>6</v>
      </c>
      <c r="Z161" t="s">
        <v>148</v>
      </c>
      <c r="AC161" t="s">
        <v>228</v>
      </c>
      <c r="AE161" s="22">
        <v>0.04</v>
      </c>
      <c r="AG161" s="39">
        <v>15</v>
      </c>
      <c r="AJ161">
        <f>INDEX(layout!$B$3:$U$1234,MATCH($T161,layout!$A$3:$A$1234,0),MATCH(YEAR($D161),layout!$B$1:$U$1,0))</f>
        <v>2319</v>
      </c>
      <c r="AK161">
        <f>INDEX('magnet data'!$A$2:$E$1304,MATCH($AJ161,'magnet data'!$A$2:$A$1304,0),2)</f>
        <v>2</v>
      </c>
      <c r="AL161" t="str">
        <f>INDEX('magnet data'!$A$2:$E$1304,MATCH($AJ161,'magnet data'!$A$2:$A$1304,0),3)</f>
        <v>01E</v>
      </c>
      <c r="AM161" t="str">
        <f>INDEX('magnet data'!$A$2:$E$1304,MATCH($AJ161,'magnet data'!$A$2:$A$1304,0),4)</f>
        <v>02C9</v>
      </c>
      <c r="AN161">
        <f>INDEX('magnet data'!$A$2:$E$1304,MATCH($AJ161,'magnet data'!$A$2:$A$1304,0),5)</f>
        <v>11155</v>
      </c>
      <c r="AO161" t="str">
        <f t="shared" si="4"/>
        <v>-</v>
      </c>
      <c r="AQ161" t="s">
        <v>214</v>
      </c>
      <c r="AR161" t="s">
        <v>223</v>
      </c>
    </row>
    <row r="162" spans="1:46">
      <c r="A162" t="s">
        <v>56</v>
      </c>
      <c r="B162" t="s">
        <v>46</v>
      </c>
      <c r="C162" t="s">
        <v>162</v>
      </c>
      <c r="D162" s="13">
        <v>43446</v>
      </c>
      <c r="E162" s="16">
        <v>0.72331018518518519</v>
      </c>
      <c r="F162" t="s">
        <v>88</v>
      </c>
      <c r="T162" t="s">
        <v>229</v>
      </c>
      <c r="U162">
        <v>11436</v>
      </c>
      <c r="V162">
        <v>1</v>
      </c>
      <c r="Z162" t="s">
        <v>90</v>
      </c>
      <c r="AA162" t="s">
        <v>96</v>
      </c>
      <c r="AB162">
        <v>16</v>
      </c>
      <c r="AC162" t="s">
        <v>61</v>
      </c>
      <c r="AD162" s="50">
        <v>7.6923076923076925</v>
      </c>
      <c r="AG162" s="39">
        <v>32</v>
      </c>
      <c r="AJ162">
        <f>INDEX(layout!$B$3:$U$1234,MATCH($T162,layout!$A$3:$A$1234,0),MATCH(YEAR($D162),layout!$B$1:$U$1,0))</f>
        <v>1342</v>
      </c>
      <c r="AK162">
        <f>INDEX('magnet data'!$A$2:$E$1304,MATCH($AJ162,'magnet data'!$A$2:$A$1304,0),2)</f>
        <v>1</v>
      </c>
      <c r="AL162" t="str">
        <f>INDEX('magnet data'!$A$2:$E$1304,MATCH($AJ162,'magnet data'!$A$2:$A$1304,0),3)</f>
        <v>01E</v>
      </c>
      <c r="AM162" t="str">
        <f>INDEX('magnet data'!$A$2:$E$1304,MATCH($AJ162,'magnet data'!$A$2:$A$1304,0),4)</f>
        <v>02B8</v>
      </c>
      <c r="AN162">
        <f>INDEX('magnet data'!$A$2:$E$1304,MATCH($AJ162,'magnet data'!$A$2:$A$1304,0),5)</f>
        <v>12301</v>
      </c>
      <c r="AO162">
        <f t="shared" si="4"/>
        <v>-865</v>
      </c>
      <c r="AQ162" t="s">
        <v>230</v>
      </c>
      <c r="AR162" t="s">
        <v>231</v>
      </c>
    </row>
    <row r="163" spans="1:46">
      <c r="A163" t="s">
        <v>56</v>
      </c>
      <c r="B163" t="s">
        <v>46</v>
      </c>
      <c r="C163" t="s">
        <v>162</v>
      </c>
      <c r="D163" s="13">
        <v>43446</v>
      </c>
      <c r="E163" s="16">
        <v>0.72331018518518519</v>
      </c>
      <c r="F163" t="s">
        <v>88</v>
      </c>
      <c r="T163" t="s">
        <v>232</v>
      </c>
      <c r="U163">
        <v>11409</v>
      </c>
      <c r="V163">
        <v>2</v>
      </c>
      <c r="Z163" t="s">
        <v>75</v>
      </c>
      <c r="AC163" t="s">
        <v>102</v>
      </c>
      <c r="AE163" s="22">
        <v>0.5</v>
      </c>
      <c r="AF163" s="22">
        <v>5</v>
      </c>
      <c r="AG163" s="39">
        <v>25</v>
      </c>
      <c r="AJ163">
        <f>INDEX(layout!$B$3:$U$1234,MATCH($T163,layout!$A$3:$A$1234,0),MATCH(YEAR($D163),layout!$B$1:$U$1,0))</f>
        <v>1331</v>
      </c>
      <c r="AK163">
        <f>INDEX('magnet data'!$A$2:$E$1304,MATCH($AJ163,'magnet data'!$A$2:$A$1304,0),2)</f>
        <v>1</v>
      </c>
      <c r="AL163" t="str">
        <f>INDEX('magnet data'!$A$2:$E$1304,MATCH($AJ163,'magnet data'!$A$2:$A$1304,0),3)</f>
        <v>01B</v>
      </c>
      <c r="AM163" t="str">
        <f>INDEX('magnet data'!$A$2:$E$1304,MATCH($AJ163,'magnet data'!$A$2:$A$1304,0),4)</f>
        <v>02B5</v>
      </c>
      <c r="AN163">
        <f>INDEX('magnet data'!$A$2:$E$1304,MATCH($AJ163,'magnet data'!$A$2:$A$1304,0),5)</f>
        <v>11979</v>
      </c>
      <c r="AO163" t="str">
        <f t="shared" si="4"/>
        <v>-</v>
      </c>
      <c r="AQ163" t="s">
        <v>230</v>
      </c>
      <c r="AR163" t="s">
        <v>231</v>
      </c>
    </row>
    <row r="164" spans="1:46">
      <c r="A164" t="s">
        <v>56</v>
      </c>
      <c r="B164" t="s">
        <v>46</v>
      </c>
      <c r="C164" t="s">
        <v>162</v>
      </c>
      <c r="D164" s="13">
        <v>43446</v>
      </c>
      <c r="E164" s="16">
        <v>0.72331018518518519</v>
      </c>
      <c r="F164" t="s">
        <v>88</v>
      </c>
      <c r="T164" t="s">
        <v>227</v>
      </c>
      <c r="U164">
        <v>11407</v>
      </c>
      <c r="V164">
        <v>3</v>
      </c>
      <c r="Z164" t="s">
        <v>90</v>
      </c>
      <c r="AA164" t="s">
        <v>96</v>
      </c>
      <c r="AB164">
        <v>17</v>
      </c>
      <c r="AC164" t="s">
        <v>61</v>
      </c>
      <c r="AD164" s="50">
        <v>6.666666666666667</v>
      </c>
      <c r="AG164" s="39">
        <v>40</v>
      </c>
      <c r="AJ164">
        <f>INDEX(layout!$B$3:$U$1234,MATCH($T164,layout!$A$3:$A$1234,0),MATCH(YEAR($D164),layout!$B$1:$U$1,0))</f>
        <v>2319</v>
      </c>
      <c r="AK164">
        <f>INDEX('magnet data'!$A$2:$E$1304,MATCH($AJ164,'magnet data'!$A$2:$A$1304,0),2)</f>
        <v>2</v>
      </c>
      <c r="AL164" t="str">
        <f>INDEX('magnet data'!$A$2:$E$1304,MATCH($AJ164,'magnet data'!$A$2:$A$1304,0),3)</f>
        <v>01E</v>
      </c>
      <c r="AM164" t="str">
        <f>INDEX('magnet data'!$A$2:$E$1304,MATCH($AJ164,'magnet data'!$A$2:$A$1304,0),4)</f>
        <v>02C9</v>
      </c>
      <c r="AN164">
        <f>INDEX('magnet data'!$A$2:$E$1304,MATCH($AJ164,'magnet data'!$A$2:$A$1304,0),5)</f>
        <v>11155</v>
      </c>
      <c r="AO164">
        <f t="shared" ref="AO164:AO170" si="6">IF(LEFT(Z164,8)="Training",U164-AN164,"-")</f>
        <v>252</v>
      </c>
      <c r="AQ164" t="s">
        <v>230</v>
      </c>
      <c r="AR164" t="s">
        <v>231</v>
      </c>
    </row>
    <row r="165" spans="1:46">
      <c r="A165" t="s">
        <v>56</v>
      </c>
      <c r="B165" t="s">
        <v>46</v>
      </c>
      <c r="C165" t="s">
        <v>162</v>
      </c>
      <c r="D165" s="13">
        <v>43446</v>
      </c>
      <c r="E165" s="16">
        <v>0.72331018518518519</v>
      </c>
      <c r="F165" t="s">
        <v>88</v>
      </c>
      <c r="T165" t="s">
        <v>233</v>
      </c>
      <c r="U165">
        <v>8250</v>
      </c>
      <c r="V165">
        <v>4</v>
      </c>
      <c r="Z165" t="s">
        <v>69</v>
      </c>
      <c r="AA165" t="s">
        <v>96</v>
      </c>
      <c r="AC165" t="s">
        <v>61</v>
      </c>
      <c r="AD165" s="50">
        <v>4.166666666666667</v>
      </c>
      <c r="AG165" s="39">
        <v>28</v>
      </c>
      <c r="AJ165">
        <f>INDEX(layout!$B$3:$U$1234,MATCH($T165,layout!$A$3:$A$1234,0),MATCH(YEAR($D165),layout!$B$1:$U$1,0))</f>
        <v>2314</v>
      </c>
      <c r="AK165">
        <f>INDEX('magnet data'!$A$2:$E$1304,MATCH($AJ165,'magnet data'!$A$2:$A$1304,0),2)</f>
        <v>2</v>
      </c>
      <c r="AL165" t="str">
        <f>INDEX('magnet data'!$A$2:$E$1304,MATCH($AJ165,'magnet data'!$A$2:$A$1304,0),3)</f>
        <v>01E</v>
      </c>
      <c r="AM165" t="str">
        <f>INDEX('magnet data'!$A$2:$E$1304,MATCH($AJ165,'magnet data'!$A$2:$A$1304,0),4)</f>
        <v>02C9</v>
      </c>
      <c r="AN165">
        <f>INDEX('magnet data'!$A$2:$E$1304,MATCH($AJ165,'magnet data'!$A$2:$A$1304,0),5)</f>
        <v>12000</v>
      </c>
      <c r="AO165" t="str">
        <f t="shared" si="6"/>
        <v>-</v>
      </c>
      <c r="AQ165" t="s">
        <v>230</v>
      </c>
      <c r="AR165" t="s">
        <v>231</v>
      </c>
    </row>
    <row r="166" spans="1:46">
      <c r="A166" t="s">
        <v>56</v>
      </c>
      <c r="B166" t="s">
        <v>46</v>
      </c>
      <c r="C166" t="s">
        <v>162</v>
      </c>
      <c r="D166" s="13">
        <v>43446</v>
      </c>
      <c r="E166" s="16">
        <v>0.72331018518518519</v>
      </c>
      <c r="F166" t="s">
        <v>88</v>
      </c>
      <c r="T166" t="s">
        <v>180</v>
      </c>
      <c r="U166">
        <v>7096</v>
      </c>
      <c r="V166">
        <v>5</v>
      </c>
      <c r="Z166" t="s">
        <v>69</v>
      </c>
      <c r="AA166" t="s">
        <v>96</v>
      </c>
      <c r="AC166" t="s">
        <v>61</v>
      </c>
      <c r="AD166" s="50">
        <v>3.8461538461538463</v>
      </c>
      <c r="AG166" s="39">
        <v>21</v>
      </c>
      <c r="AJ166">
        <f>INDEX(layout!$B$3:$U$1234,MATCH($T166,layout!$A$3:$A$1234,0),MATCH(YEAR($D166),layout!$B$1:$U$1,0))</f>
        <v>2330</v>
      </c>
      <c r="AK166">
        <f>INDEX('magnet data'!$A$2:$E$1304,MATCH($AJ166,'magnet data'!$A$2:$A$1304,0),2)</f>
        <v>2</v>
      </c>
      <c r="AL166" t="str">
        <f>INDEX('magnet data'!$A$2:$E$1304,MATCH($AJ166,'magnet data'!$A$2:$A$1304,0),3)</f>
        <v>01E</v>
      </c>
      <c r="AM166" t="str">
        <f>INDEX('magnet data'!$A$2:$E$1304,MATCH($AJ166,'magnet data'!$A$2:$A$1304,0),4)</f>
        <v>02C9</v>
      </c>
      <c r="AN166">
        <f>INDEX('magnet data'!$A$2:$E$1304,MATCH($AJ166,'magnet data'!$A$2:$A$1304,0),5)</f>
        <v>12427</v>
      </c>
      <c r="AO166" t="str">
        <f t="shared" si="6"/>
        <v>-</v>
      </c>
      <c r="AQ166" t="s">
        <v>230</v>
      </c>
      <c r="AR166" t="s">
        <v>231</v>
      </c>
    </row>
    <row r="167" spans="1:46">
      <c r="A167" t="s">
        <v>56</v>
      </c>
      <c r="B167" t="s">
        <v>46</v>
      </c>
      <c r="C167" t="s">
        <v>162</v>
      </c>
      <c r="D167" s="13">
        <v>43446</v>
      </c>
      <c r="E167" s="16">
        <v>0.72331018518518519</v>
      </c>
      <c r="F167" t="s">
        <v>88</v>
      </c>
      <c r="T167" t="s">
        <v>101</v>
      </c>
      <c r="U167">
        <v>6869</v>
      </c>
      <c r="V167">
        <v>6</v>
      </c>
      <c r="Z167" t="s">
        <v>69</v>
      </c>
      <c r="AA167" t="s">
        <v>91</v>
      </c>
      <c r="AC167" t="s">
        <v>61</v>
      </c>
      <c r="AD167" s="50">
        <v>1.8181818181818181</v>
      </c>
      <c r="AG167" s="39">
        <v>19</v>
      </c>
      <c r="AJ167">
        <f>INDEX(layout!$B$3:$U$1234,MATCH($T167,layout!$A$3:$A$1234,0),MATCH(YEAR($D167),layout!$B$1:$U$1,0))</f>
        <v>2868</v>
      </c>
      <c r="AK167">
        <f>INDEX('magnet data'!$A$2:$E$1304,MATCH($AJ167,'magnet data'!$A$2:$A$1304,0),2)</f>
        <v>2</v>
      </c>
      <c r="AL167" t="str">
        <f>INDEX('magnet data'!$A$2:$E$1304,MATCH($AJ167,'magnet data'!$A$2:$A$1304,0),3)</f>
        <v>01B</v>
      </c>
      <c r="AM167" t="str">
        <f>INDEX('magnet data'!$A$2:$E$1304,MATCH($AJ167,'magnet data'!$A$2:$A$1304,0),4)</f>
        <v>02B5</v>
      </c>
      <c r="AN167">
        <f>INDEX('magnet data'!$A$2:$E$1304,MATCH($AJ167,'magnet data'!$A$2:$A$1304,0),5)</f>
        <v>12850</v>
      </c>
      <c r="AO167" t="str">
        <f t="shared" si="6"/>
        <v>-</v>
      </c>
      <c r="AQ167" t="s">
        <v>230</v>
      </c>
      <c r="AR167" t="s">
        <v>231</v>
      </c>
    </row>
    <row r="168" spans="1:46">
      <c r="A168" t="s">
        <v>56</v>
      </c>
      <c r="B168" t="s">
        <v>46</v>
      </c>
      <c r="C168" t="s">
        <v>162</v>
      </c>
      <c r="D168" s="13">
        <v>43446</v>
      </c>
      <c r="E168" s="16">
        <v>0.72331018518518519</v>
      </c>
      <c r="F168" t="s">
        <v>88</v>
      </c>
      <c r="T168" t="s">
        <v>100</v>
      </c>
      <c r="U168">
        <v>3527</v>
      </c>
      <c r="V168">
        <v>7</v>
      </c>
      <c r="Z168" t="s">
        <v>69</v>
      </c>
      <c r="AA168" t="s">
        <v>96</v>
      </c>
      <c r="AC168" t="s">
        <v>61</v>
      </c>
      <c r="AD168" s="50">
        <v>0.5</v>
      </c>
      <c r="AG168" s="39">
        <v>12</v>
      </c>
      <c r="AJ168">
        <f>INDEX(layout!$B$3:$U$1234,MATCH($T168,layout!$A$3:$A$1234,0),MATCH(YEAR($D168),layout!$B$1:$U$1,0))</f>
        <v>2426</v>
      </c>
      <c r="AK168">
        <f>INDEX('magnet data'!$A$2:$E$1304,MATCH($AJ168,'magnet data'!$A$2:$A$1304,0),2)</f>
        <v>2</v>
      </c>
      <c r="AL168" t="str">
        <f>INDEX('magnet data'!$A$2:$E$1304,MATCH($AJ168,'magnet data'!$A$2:$A$1304,0),3)</f>
        <v>01B</v>
      </c>
      <c r="AM168" t="str">
        <f>INDEX('magnet data'!$A$2:$E$1304,MATCH($AJ168,'magnet data'!$A$2:$A$1304,0),4)</f>
        <v>02B5</v>
      </c>
      <c r="AN168">
        <f>INDEX('magnet data'!$A$2:$E$1304,MATCH($AJ168,'magnet data'!$A$2:$A$1304,0),5)</f>
        <v>10884</v>
      </c>
      <c r="AO168" t="str">
        <f t="shared" si="6"/>
        <v>-</v>
      </c>
      <c r="AQ168" t="s">
        <v>230</v>
      </c>
      <c r="AR168" t="s">
        <v>231</v>
      </c>
    </row>
    <row r="169" spans="1:46">
      <c r="A169" t="s">
        <v>56</v>
      </c>
      <c r="B169" t="s">
        <v>46</v>
      </c>
      <c r="C169" t="s">
        <v>162</v>
      </c>
      <c r="D169" s="13">
        <v>43446</v>
      </c>
      <c r="E169" s="16">
        <v>0.72331018518518519</v>
      </c>
      <c r="F169" t="s">
        <v>88</v>
      </c>
      <c r="T169" t="s">
        <v>222</v>
      </c>
      <c r="U169">
        <v>150</v>
      </c>
      <c r="V169">
        <v>8</v>
      </c>
      <c r="Z169" t="s">
        <v>69</v>
      </c>
      <c r="AC169" t="s">
        <v>102</v>
      </c>
      <c r="AE169" s="22">
        <v>0.5</v>
      </c>
      <c r="AF169" s="22">
        <v>1.4285714285714285E-2</v>
      </c>
      <c r="AG169" s="39">
        <v>1.5</v>
      </c>
      <c r="AJ169">
        <f>INDEX(layout!$B$3:$U$1234,MATCH($T169,layout!$A$3:$A$1234,0),MATCH(YEAR($D169),layout!$B$1:$U$1,0))</f>
        <v>1296</v>
      </c>
      <c r="AK169">
        <f>INDEX('magnet data'!$A$2:$E$1304,MATCH($AJ169,'magnet data'!$A$2:$A$1304,0),2)</f>
        <v>1</v>
      </c>
      <c r="AL169" t="str">
        <f>INDEX('magnet data'!$A$2:$E$1304,MATCH($AJ169,'magnet data'!$A$2:$A$1304,0),3)</f>
        <v>01E</v>
      </c>
      <c r="AM169" t="str">
        <f>INDEX('magnet data'!$A$2:$E$1304,MATCH($AJ169,'magnet data'!$A$2:$A$1304,0),4)</f>
        <v>02B8</v>
      </c>
      <c r="AN169">
        <f>INDEX('magnet data'!$A$2:$E$1304,MATCH($AJ169,'magnet data'!$A$2:$A$1304,0),5)</f>
        <v>11782</v>
      </c>
      <c r="AO169" t="str">
        <f t="shared" si="6"/>
        <v>-</v>
      </c>
      <c r="AQ169" t="s">
        <v>234</v>
      </c>
      <c r="AR169" t="s">
        <v>231</v>
      </c>
    </row>
    <row r="170" spans="1:46">
      <c r="A170" t="s">
        <v>56</v>
      </c>
      <c r="B170" t="s">
        <v>46</v>
      </c>
      <c r="C170" t="s">
        <v>162</v>
      </c>
      <c r="D170" s="13">
        <v>43446</v>
      </c>
      <c r="E170" s="16">
        <v>0.72331018518518519</v>
      </c>
      <c r="F170" t="s">
        <v>88</v>
      </c>
      <c r="T170" t="s">
        <v>177</v>
      </c>
      <c r="U170">
        <v>150</v>
      </c>
      <c r="V170">
        <v>9</v>
      </c>
      <c r="Z170" t="s">
        <v>148</v>
      </c>
      <c r="AC170" t="s">
        <v>102</v>
      </c>
      <c r="AG170" s="39">
        <v>1.5</v>
      </c>
      <c r="AJ170">
        <f>INDEX(layout!$B$3:$U$1234,MATCH($T170,layout!$A$3:$A$1234,0),MATCH(YEAR($D170),layout!$B$1:$U$1,0))</f>
        <v>3288</v>
      </c>
      <c r="AK170">
        <f>INDEX('magnet data'!$A$2:$E$1304,MATCH($AJ170,'magnet data'!$A$2:$A$1304,0),2)</f>
        <v>3</v>
      </c>
      <c r="AL170" t="str">
        <f>INDEX('magnet data'!$A$2:$E$1304,MATCH($AJ170,'magnet data'!$A$2:$A$1304,0),3)</f>
        <v>01B</v>
      </c>
      <c r="AM170" t="str">
        <f>INDEX('magnet data'!$A$2:$E$1304,MATCH($AJ170,'magnet data'!$A$2:$A$1304,0),4)</f>
        <v>02B8</v>
      </c>
      <c r="AN170">
        <f>INDEX('magnet data'!$A$2:$E$1304,MATCH($AJ170,'magnet data'!$A$2:$A$1304,0),5)</f>
        <v>11488</v>
      </c>
      <c r="AO170" t="str">
        <f t="shared" si="6"/>
        <v>-</v>
      </c>
      <c r="AQ170" t="s">
        <v>234</v>
      </c>
    </row>
    <row r="171" spans="1:46">
      <c r="A171" s="23" t="s">
        <v>235</v>
      </c>
      <c r="B171" s="8" t="s">
        <v>46</v>
      </c>
      <c r="C171" s="23" t="s">
        <v>57</v>
      </c>
      <c r="D171" s="8"/>
      <c r="E171" s="23"/>
      <c r="F171" s="24"/>
      <c r="G171" s="25"/>
      <c r="H171" s="8"/>
      <c r="I171" s="26"/>
      <c r="J171" s="8"/>
      <c r="K171" s="8"/>
      <c r="L171" s="8"/>
      <c r="M171" s="38"/>
      <c r="N171" s="38"/>
      <c r="O171" s="38"/>
      <c r="P171" s="8"/>
      <c r="Q171" s="8"/>
      <c r="R171" s="54"/>
      <c r="S171" s="54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49"/>
      <c r="AE171" s="30"/>
      <c r="AF171" s="30"/>
      <c r="AG171" s="38"/>
      <c r="AH171" s="54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23" t="s">
        <v>57</v>
      </c>
      <c r="AT171" s="23"/>
    </row>
    <row r="172" spans="1:46">
      <c r="A172" t="s">
        <v>235</v>
      </c>
      <c r="B172" t="s">
        <v>46</v>
      </c>
      <c r="C172" t="s">
        <v>58</v>
      </c>
      <c r="D172" s="13">
        <v>39637</v>
      </c>
      <c r="E172" s="16">
        <v>0.35428240740740741</v>
      </c>
      <c r="F172" t="s">
        <v>59</v>
      </c>
      <c r="T172" t="s">
        <v>236</v>
      </c>
      <c r="U172">
        <v>760</v>
      </c>
      <c r="V172">
        <v>1</v>
      </c>
      <c r="Z172" t="s">
        <v>59</v>
      </c>
      <c r="AC172" t="s">
        <v>61</v>
      </c>
      <c r="AD172" s="50">
        <v>0.17</v>
      </c>
      <c r="AJ172">
        <f>INDEX(layout!$B$3:$U$1234,MATCH($T172,layout!$A$3:$A$1234,0),MATCH(YEAR($D172),layout!$B$1:$U$1,0))</f>
        <v>3126</v>
      </c>
      <c r="AK172">
        <f>INDEX('magnet data'!$A$2:$E$1304,MATCH($AJ172,'magnet data'!$A$2:$A$1304,0),2)</f>
        <v>3</v>
      </c>
      <c r="AL172" t="str">
        <f>INDEX('magnet data'!$A$2:$E$1304,MATCH($AJ172,'magnet data'!$A$2:$A$1304,0),3)</f>
        <v>01B</v>
      </c>
      <c r="AM172" t="str">
        <f>INDEX('magnet data'!$A$2:$E$1304,MATCH($AJ172,'magnet data'!$A$2:$A$1304,0),4)</f>
        <v>02G</v>
      </c>
      <c r="AN172">
        <f>INDEX('magnet data'!$A$2:$E$1304,MATCH($AJ172,'magnet data'!$A$2:$A$1304,0),5)</f>
        <v>11843</v>
      </c>
      <c r="AO172" t="str">
        <f t="shared" ref="AO172:AO203" si="7">IF(LEFT(Z172,8)="Training",U172-AN172,"-")</f>
        <v>-</v>
      </c>
      <c r="AQ172" s="31" t="s">
        <v>237</v>
      </c>
    </row>
    <row r="173" spans="1:46">
      <c r="A173" t="s">
        <v>235</v>
      </c>
      <c r="B173" t="s">
        <v>46</v>
      </c>
      <c r="C173" t="s">
        <v>58</v>
      </c>
      <c r="D173" s="13">
        <v>39637</v>
      </c>
      <c r="E173" s="16">
        <v>0.61060185185185178</v>
      </c>
      <c r="F173" t="s">
        <v>59</v>
      </c>
      <c r="T173" t="s">
        <v>236</v>
      </c>
      <c r="U173">
        <v>760</v>
      </c>
      <c r="V173">
        <v>1</v>
      </c>
      <c r="Z173" t="s">
        <v>59</v>
      </c>
      <c r="AC173" t="s">
        <v>61</v>
      </c>
      <c r="AD173" s="50">
        <v>0.17</v>
      </c>
      <c r="AJ173">
        <f>INDEX(layout!$B$3:$U$1234,MATCH($T173,layout!$A$3:$A$1234,0),MATCH(YEAR($D173),layout!$B$1:$U$1,0))</f>
        <v>3126</v>
      </c>
      <c r="AK173">
        <f>INDEX('magnet data'!$A$2:$E$1304,MATCH($AJ173,'magnet data'!$A$2:$A$1304,0),2)</f>
        <v>3</v>
      </c>
      <c r="AL173" t="str">
        <f>INDEX('magnet data'!$A$2:$E$1304,MATCH($AJ173,'magnet data'!$A$2:$A$1304,0),3)</f>
        <v>01B</v>
      </c>
      <c r="AM173" t="str">
        <f>INDEX('magnet data'!$A$2:$E$1304,MATCH($AJ173,'magnet data'!$A$2:$A$1304,0),4)</f>
        <v>02G</v>
      </c>
      <c r="AN173">
        <f>INDEX('magnet data'!$A$2:$E$1304,MATCH($AJ173,'magnet data'!$A$2:$A$1304,0),5)</f>
        <v>11843</v>
      </c>
      <c r="AO173" t="str">
        <f t="shared" si="7"/>
        <v>-</v>
      </c>
    </row>
    <row r="174" spans="1:46">
      <c r="A174" t="s">
        <v>235</v>
      </c>
      <c r="B174" t="s">
        <v>46</v>
      </c>
      <c r="C174" t="s">
        <v>58</v>
      </c>
      <c r="D174" s="13">
        <v>39638</v>
      </c>
      <c r="E174" s="16">
        <v>0.71857638888888886</v>
      </c>
      <c r="F174" t="s">
        <v>59</v>
      </c>
      <c r="T174" t="s">
        <v>238</v>
      </c>
      <c r="U174">
        <v>2000</v>
      </c>
      <c r="V174">
        <v>1</v>
      </c>
      <c r="Z174" t="s">
        <v>59</v>
      </c>
      <c r="AC174" t="s">
        <v>61</v>
      </c>
      <c r="AJ174">
        <f>INDEX(layout!$B$3:$U$1234,MATCH($T174,layout!$A$3:$A$1234,0),MATCH(YEAR($D174),layout!$B$1:$U$1,0))</f>
        <v>3095</v>
      </c>
      <c r="AK174">
        <f>INDEX('magnet data'!$A$2:$E$1304,MATCH($AJ174,'magnet data'!$A$2:$A$1304,0),2)</f>
        <v>3</v>
      </c>
      <c r="AL174" t="str">
        <f>INDEX('magnet data'!$A$2:$E$1304,MATCH($AJ174,'magnet data'!$A$2:$A$1304,0),3)</f>
        <v>01B</v>
      </c>
      <c r="AM174" t="str">
        <f>INDEX('magnet data'!$A$2:$E$1304,MATCH($AJ174,'magnet data'!$A$2:$A$1304,0),4)</f>
        <v>02G</v>
      </c>
      <c r="AN174">
        <f>INDEX('magnet data'!$A$2:$E$1304,MATCH($AJ174,'magnet data'!$A$2:$A$1304,0),5)</f>
        <v>11360</v>
      </c>
      <c r="AO174" t="str">
        <f t="shared" si="7"/>
        <v>-</v>
      </c>
    </row>
    <row r="175" spans="1:46">
      <c r="A175" t="s">
        <v>235</v>
      </c>
      <c r="B175" t="s">
        <v>46</v>
      </c>
      <c r="C175" t="s">
        <v>58</v>
      </c>
      <c r="D175" s="13">
        <v>39640</v>
      </c>
      <c r="E175" s="16">
        <v>0.61249999999999993</v>
      </c>
      <c r="F175" t="s">
        <v>59</v>
      </c>
      <c r="T175" t="s">
        <v>239</v>
      </c>
      <c r="U175">
        <v>2000</v>
      </c>
      <c r="V175">
        <v>1</v>
      </c>
      <c r="Z175" t="s">
        <v>59</v>
      </c>
      <c r="AC175" t="s">
        <v>61</v>
      </c>
      <c r="AJ175">
        <f>INDEX(layout!$B$3:$U$1234,MATCH($T175,layout!$A$3:$A$1234,0),MATCH(YEAR($D175),layout!$B$1:$U$1,0))</f>
        <v>3708</v>
      </c>
      <c r="AK175">
        <f>INDEX('magnet data'!$A$2:$E$1304,MATCH($AJ175,'magnet data'!$A$2:$A$1304,0),2)</f>
        <v>3</v>
      </c>
      <c r="AL175" t="str">
        <f>INDEX('magnet data'!$A$2:$E$1304,MATCH($AJ175,'magnet data'!$A$2:$A$1304,0),3)</f>
        <v>01B</v>
      </c>
      <c r="AM175" t="str">
        <f>INDEX('magnet data'!$A$2:$E$1304,MATCH($AJ175,'magnet data'!$A$2:$A$1304,0),4)</f>
        <v>02D</v>
      </c>
      <c r="AN175">
        <f>INDEX('magnet data'!$A$2:$E$1304,MATCH($AJ175,'magnet data'!$A$2:$A$1304,0),5)</f>
        <v>12396</v>
      </c>
      <c r="AO175" t="str">
        <f t="shared" si="7"/>
        <v>-</v>
      </c>
    </row>
    <row r="176" spans="1:46">
      <c r="A176" t="s">
        <v>235</v>
      </c>
      <c r="B176" t="s">
        <v>46</v>
      </c>
      <c r="C176" t="s">
        <v>58</v>
      </c>
      <c r="D176" s="13">
        <v>39644</v>
      </c>
      <c r="E176" s="16">
        <v>0.88923611111111101</v>
      </c>
      <c r="F176" t="s">
        <v>59</v>
      </c>
      <c r="T176" t="s">
        <v>240</v>
      </c>
      <c r="U176">
        <v>7000</v>
      </c>
      <c r="V176">
        <v>1</v>
      </c>
      <c r="Z176" t="s">
        <v>59</v>
      </c>
      <c r="AC176" t="s">
        <v>61</v>
      </c>
      <c r="AD176" s="50">
        <v>0.16</v>
      </c>
      <c r="AJ176">
        <f>INDEX(layout!$B$3:$U$1234,MATCH($T176,layout!$A$3:$A$1234,0),MATCH(YEAR($D176),layout!$B$1:$U$1,0))</f>
        <v>1403</v>
      </c>
      <c r="AK176">
        <f>INDEX('magnet data'!$A$2:$E$1304,MATCH($AJ176,'magnet data'!$A$2:$A$1304,0),2)</f>
        <v>1</v>
      </c>
      <c r="AL176" t="str">
        <f>INDEX('magnet data'!$A$2:$E$1304,MATCH($AJ176,'magnet data'!$A$2:$A$1304,0),3)</f>
        <v>01B</v>
      </c>
      <c r="AM176" t="str">
        <f>INDEX('magnet data'!$A$2:$E$1304,MATCH($AJ176,'magnet data'!$A$2:$A$1304,0),4)</f>
        <v>02C8</v>
      </c>
      <c r="AN176">
        <f>INDEX('magnet data'!$A$2:$E$1304,MATCH($AJ176,'magnet data'!$A$2:$A$1304,0),5)</f>
        <v>11725</v>
      </c>
      <c r="AO176" t="str">
        <f t="shared" si="7"/>
        <v>-</v>
      </c>
    </row>
    <row r="177" spans="1:43">
      <c r="A177" t="s">
        <v>235</v>
      </c>
      <c r="B177" t="s">
        <v>46</v>
      </c>
      <c r="C177" t="s">
        <v>58</v>
      </c>
      <c r="D177" s="13">
        <v>39644</v>
      </c>
      <c r="E177" s="16">
        <v>0.88923611111111101</v>
      </c>
      <c r="F177" t="s">
        <v>74</v>
      </c>
      <c r="T177" t="s">
        <v>241</v>
      </c>
      <c r="U177">
        <v>7000</v>
      </c>
      <c r="V177">
        <v>2</v>
      </c>
      <c r="Z177" t="s">
        <v>75</v>
      </c>
      <c r="AC177" t="s">
        <v>61</v>
      </c>
      <c r="AD177" s="50">
        <v>1.96</v>
      </c>
      <c r="AJ177">
        <f>INDEX(layout!$B$3:$U$1234,MATCH($T177,layout!$A$3:$A$1234,0),MATCH(YEAR($D177),layout!$B$1:$U$1,0))</f>
        <v>1380</v>
      </c>
      <c r="AK177">
        <f>INDEX('magnet data'!$A$2:$E$1304,MATCH($AJ177,'magnet data'!$A$2:$A$1304,0),2)</f>
        <v>1</v>
      </c>
      <c r="AL177" t="str">
        <f>INDEX('magnet data'!$A$2:$E$1304,MATCH($AJ177,'magnet data'!$A$2:$A$1304,0),3)</f>
        <v>01E</v>
      </c>
      <c r="AM177" t="str">
        <f>INDEX('magnet data'!$A$2:$E$1304,MATCH($AJ177,'magnet data'!$A$2:$A$1304,0),4)</f>
        <v>02B5</v>
      </c>
      <c r="AN177">
        <f>INDEX('magnet data'!$A$2:$E$1304,MATCH($AJ177,'magnet data'!$A$2:$A$1304,0),5)</f>
        <v>12382</v>
      </c>
      <c r="AO177" t="str">
        <f t="shared" si="7"/>
        <v>-</v>
      </c>
    </row>
    <row r="178" spans="1:43">
      <c r="A178" t="s">
        <v>235</v>
      </c>
      <c r="B178" t="s">
        <v>46</v>
      </c>
      <c r="C178" t="s">
        <v>58</v>
      </c>
      <c r="D178" s="13">
        <v>39644</v>
      </c>
      <c r="E178" s="16">
        <v>0.88923611111111101</v>
      </c>
      <c r="F178" t="s">
        <v>74</v>
      </c>
      <c r="T178" t="s">
        <v>242</v>
      </c>
      <c r="U178">
        <v>7000</v>
      </c>
      <c r="V178">
        <v>3</v>
      </c>
      <c r="Z178" t="s">
        <v>75</v>
      </c>
      <c r="AC178" t="s">
        <v>61</v>
      </c>
      <c r="AD178" s="50">
        <v>1.1499999999999999</v>
      </c>
      <c r="AJ178">
        <f>INDEX(layout!$B$3:$U$1234,MATCH($T178,layout!$A$3:$A$1234,0),MATCH(YEAR($D178),layout!$B$1:$U$1,0))</f>
        <v>2351</v>
      </c>
      <c r="AK178">
        <f>INDEX('magnet data'!$A$2:$E$1304,MATCH($AJ178,'magnet data'!$A$2:$A$1304,0),2)</f>
        <v>2</v>
      </c>
      <c r="AL178" t="str">
        <f>INDEX('magnet data'!$A$2:$E$1304,MATCH($AJ178,'magnet data'!$A$2:$A$1304,0),3)</f>
        <v>01B</v>
      </c>
      <c r="AM178" t="str">
        <f>INDEX('magnet data'!$A$2:$E$1304,MATCH($AJ178,'magnet data'!$A$2:$A$1304,0),4)</f>
        <v>02D</v>
      </c>
      <c r="AN178">
        <f>INDEX('magnet data'!$A$2:$E$1304,MATCH($AJ178,'magnet data'!$A$2:$A$1304,0),5)</f>
        <v>11149</v>
      </c>
      <c r="AO178" t="str">
        <f t="shared" si="7"/>
        <v>-</v>
      </c>
    </row>
    <row r="179" spans="1:43">
      <c r="A179" t="s">
        <v>235</v>
      </c>
      <c r="B179" t="s">
        <v>46</v>
      </c>
      <c r="C179" t="s">
        <v>58</v>
      </c>
      <c r="D179" s="13">
        <v>39644</v>
      </c>
      <c r="E179" s="16">
        <v>0.88923611111111101</v>
      </c>
      <c r="F179" t="s">
        <v>74</v>
      </c>
      <c r="T179" t="s">
        <v>243</v>
      </c>
      <c r="U179">
        <v>3386</v>
      </c>
      <c r="V179">
        <v>4</v>
      </c>
      <c r="Z179" t="s">
        <v>69</v>
      </c>
      <c r="AC179" t="s">
        <v>61</v>
      </c>
      <c r="AD179" s="50">
        <v>0.18</v>
      </c>
      <c r="AJ179">
        <f>INDEX(layout!$B$3:$U$1234,MATCH($T179,layout!$A$3:$A$1234,0),MATCH(YEAR($D179),layout!$B$1:$U$1,0))</f>
        <v>3102</v>
      </c>
      <c r="AK179">
        <f>INDEX('magnet data'!$A$2:$E$1304,MATCH($AJ179,'magnet data'!$A$2:$A$1304,0),2)</f>
        <v>3</v>
      </c>
      <c r="AL179" t="str">
        <f>INDEX('magnet data'!$A$2:$E$1304,MATCH($AJ179,'magnet data'!$A$2:$A$1304,0),3)</f>
        <v>01B</v>
      </c>
      <c r="AM179" t="str">
        <f>INDEX('magnet data'!$A$2:$E$1304,MATCH($AJ179,'magnet data'!$A$2:$A$1304,0),4)</f>
        <v>02G</v>
      </c>
      <c r="AN179">
        <f>INDEX('magnet data'!$A$2:$E$1304,MATCH($AJ179,'magnet data'!$A$2:$A$1304,0),5)</f>
        <v>12098</v>
      </c>
      <c r="AO179" t="str">
        <f t="shared" si="7"/>
        <v>-</v>
      </c>
    </row>
    <row r="180" spans="1:43">
      <c r="A180" t="s">
        <v>235</v>
      </c>
      <c r="B180" t="s">
        <v>46</v>
      </c>
      <c r="C180" t="s">
        <v>58</v>
      </c>
      <c r="D180" s="13">
        <v>39644</v>
      </c>
      <c r="E180" s="16">
        <v>0.88923611111111101</v>
      </c>
      <c r="F180" t="s">
        <v>74</v>
      </c>
      <c r="T180" t="s">
        <v>244</v>
      </c>
      <c r="U180">
        <v>1457</v>
      </c>
      <c r="V180">
        <v>5</v>
      </c>
      <c r="Z180" t="s">
        <v>69</v>
      </c>
      <c r="AC180" t="s">
        <v>61</v>
      </c>
      <c r="AJ180">
        <f>INDEX(layout!$B$3:$U$1234,MATCH($T180,layout!$A$3:$A$1234,0),MATCH(YEAR($D180),layout!$B$1:$U$1,0))</f>
        <v>1400</v>
      </c>
      <c r="AK180">
        <f>INDEX('magnet data'!$A$2:$E$1304,MATCH($AJ180,'magnet data'!$A$2:$A$1304,0),2)</f>
        <v>1</v>
      </c>
      <c r="AL180" t="str">
        <f>INDEX('magnet data'!$A$2:$E$1304,MATCH($AJ180,'magnet data'!$A$2:$A$1304,0),3)</f>
        <v>01B</v>
      </c>
      <c r="AM180" t="str">
        <f>INDEX('magnet data'!$A$2:$E$1304,MATCH($AJ180,'magnet data'!$A$2:$A$1304,0),4)</f>
        <v>02C8</v>
      </c>
      <c r="AN180">
        <f>INDEX('magnet data'!$A$2:$E$1304,MATCH($AJ180,'magnet data'!$A$2:$A$1304,0),5)</f>
        <v>11767</v>
      </c>
      <c r="AO180" t="str">
        <f t="shared" si="7"/>
        <v>-</v>
      </c>
    </row>
    <row r="181" spans="1:43">
      <c r="A181" t="s">
        <v>235</v>
      </c>
      <c r="B181" t="s">
        <v>46</v>
      </c>
      <c r="C181" t="s">
        <v>58</v>
      </c>
      <c r="D181" s="13">
        <v>39669</v>
      </c>
      <c r="E181" s="16">
        <v>9.7083333333333341E-2</v>
      </c>
      <c r="F181" t="s">
        <v>88</v>
      </c>
      <c r="T181" t="s">
        <v>245</v>
      </c>
      <c r="U181">
        <v>760</v>
      </c>
      <c r="V181">
        <v>1</v>
      </c>
      <c r="Z181" t="s">
        <v>152</v>
      </c>
      <c r="AC181" t="s">
        <v>61</v>
      </c>
      <c r="AJ181">
        <f>INDEX(layout!$B$3:$U$1234,MATCH($T181,layout!$A$3:$A$1234,0),MATCH(YEAR($D181),layout!$B$1:$U$1,0))</f>
        <v>2188</v>
      </c>
      <c r="AK181">
        <f>INDEX('magnet data'!$A$2:$E$1304,MATCH($AJ181,'magnet data'!$A$2:$A$1304,0),2)</f>
        <v>2</v>
      </c>
      <c r="AL181" t="str">
        <f>INDEX('magnet data'!$A$2:$E$1304,MATCH($AJ181,'magnet data'!$A$2:$A$1304,0),3)</f>
        <v>01B</v>
      </c>
      <c r="AM181" t="str">
        <f>INDEX('magnet data'!$A$2:$E$1304,MATCH($AJ181,'magnet data'!$A$2:$A$1304,0),4)</f>
        <v>02C0</v>
      </c>
      <c r="AN181">
        <f>INDEX('magnet data'!$A$2:$E$1304,MATCH($AJ181,'magnet data'!$A$2:$A$1304,0),5)</f>
        <v>10064</v>
      </c>
      <c r="AO181" t="str">
        <f t="shared" si="7"/>
        <v>-</v>
      </c>
      <c r="AQ181" s="31" t="s">
        <v>246</v>
      </c>
    </row>
    <row r="182" spans="1:43">
      <c r="A182" t="s">
        <v>235</v>
      </c>
      <c r="B182" t="s">
        <v>46</v>
      </c>
      <c r="C182" t="s">
        <v>58</v>
      </c>
      <c r="D182" s="13">
        <v>39698</v>
      </c>
      <c r="E182" s="16">
        <v>0.73197916666666663</v>
      </c>
      <c r="F182" t="s">
        <v>88</v>
      </c>
      <c r="T182" t="s">
        <v>247</v>
      </c>
      <c r="U182">
        <v>760</v>
      </c>
      <c r="V182">
        <v>1</v>
      </c>
      <c r="Z182" t="s">
        <v>152</v>
      </c>
      <c r="AC182" t="s">
        <v>61</v>
      </c>
      <c r="AJ182">
        <f>INDEX(layout!$B$3:$U$1234,MATCH($T182,layout!$A$3:$A$1234,0),MATCH(YEAR($D182),layout!$B$1:$U$1,0))</f>
        <v>2183</v>
      </c>
      <c r="AK182">
        <f>INDEX('magnet data'!$A$2:$E$1304,MATCH($AJ182,'magnet data'!$A$2:$A$1304,0),2)</f>
        <v>2</v>
      </c>
      <c r="AL182" t="str">
        <f>INDEX('magnet data'!$A$2:$E$1304,MATCH($AJ182,'magnet data'!$A$2:$A$1304,0),3)</f>
        <v>01B</v>
      </c>
      <c r="AM182" t="str">
        <f>INDEX('magnet data'!$A$2:$E$1304,MATCH($AJ182,'magnet data'!$A$2:$A$1304,0),4)</f>
        <v>02C0</v>
      </c>
      <c r="AN182">
        <f>INDEX('magnet data'!$A$2:$E$1304,MATCH($AJ182,'magnet data'!$A$2:$A$1304,0),5)</f>
        <v>10815</v>
      </c>
      <c r="AO182" t="str">
        <f t="shared" si="7"/>
        <v>-</v>
      </c>
    </row>
    <row r="183" spans="1:43">
      <c r="A183" t="s">
        <v>235</v>
      </c>
      <c r="B183" t="s">
        <v>46</v>
      </c>
      <c r="C183" t="s">
        <v>71</v>
      </c>
      <c r="D183" s="13">
        <v>40151</v>
      </c>
      <c r="E183" s="16">
        <v>0.47208333333333335</v>
      </c>
      <c r="F183" t="s">
        <v>59</v>
      </c>
      <c r="T183" t="s">
        <v>248</v>
      </c>
      <c r="U183">
        <v>760</v>
      </c>
      <c r="V183">
        <v>1</v>
      </c>
      <c r="Z183" t="s">
        <v>59</v>
      </c>
      <c r="AC183" t="s">
        <v>61</v>
      </c>
      <c r="AJ183">
        <f>INDEX(layout!$B$3:$U$1234,MATCH($T183,layout!$A$3:$A$1234,0),MATCH(YEAR($D183),layout!$B$1:$U$1,0))</f>
        <v>3406</v>
      </c>
      <c r="AK183">
        <f>INDEX('magnet data'!$A$2:$E$1304,MATCH($AJ183,'magnet data'!$A$2:$A$1304,0),2)</f>
        <v>3</v>
      </c>
      <c r="AL183" t="str">
        <f>INDEX('magnet data'!$A$2:$E$1304,MATCH($AJ183,'magnet data'!$A$2:$A$1304,0),3)</f>
        <v>01B</v>
      </c>
      <c r="AM183" t="str">
        <f>INDEX('magnet data'!$A$2:$E$1304,MATCH($AJ183,'magnet data'!$A$2:$A$1304,0),4)</f>
        <v>02D</v>
      </c>
      <c r="AN183">
        <f>INDEX('magnet data'!$A$2:$E$1304,MATCH($AJ183,'magnet data'!$A$2:$A$1304,0),5)</f>
        <v>8814</v>
      </c>
      <c r="AO183" t="str">
        <f t="shared" si="7"/>
        <v>-</v>
      </c>
    </row>
    <row r="184" spans="1:43">
      <c r="A184" t="s">
        <v>235</v>
      </c>
      <c r="B184" t="s">
        <v>46</v>
      </c>
      <c r="C184" t="s">
        <v>73</v>
      </c>
      <c r="D184" s="13">
        <v>40217</v>
      </c>
      <c r="E184" s="16">
        <v>0.8443518518518518</v>
      </c>
      <c r="F184" t="s">
        <v>59</v>
      </c>
      <c r="T184" t="s">
        <v>249</v>
      </c>
      <c r="U184">
        <v>350</v>
      </c>
      <c r="V184">
        <v>1</v>
      </c>
      <c r="Z184" t="s">
        <v>59</v>
      </c>
      <c r="AC184" t="s">
        <v>61</v>
      </c>
      <c r="AJ184">
        <f>INDEX(layout!$B$3:$U$1234,MATCH($T184,layout!$A$3:$A$1234,0),MATCH(YEAR($D184),layout!$B$1:$U$1,0))</f>
        <v>2343</v>
      </c>
      <c r="AK184">
        <f>INDEX('magnet data'!$A$2:$E$1304,MATCH($AJ184,'magnet data'!$A$2:$A$1304,0),2)</f>
        <v>2</v>
      </c>
      <c r="AL184" t="str">
        <f>INDEX('magnet data'!$A$2:$E$1304,MATCH($AJ184,'magnet data'!$A$2:$A$1304,0),3)</f>
        <v>01B</v>
      </c>
      <c r="AM184" t="str">
        <f>INDEX('magnet data'!$A$2:$E$1304,MATCH($AJ184,'magnet data'!$A$2:$A$1304,0),4)</f>
        <v>02C9</v>
      </c>
      <c r="AN184">
        <f>INDEX('magnet data'!$A$2:$E$1304,MATCH($AJ184,'magnet data'!$A$2:$A$1304,0),5)</f>
        <v>11882</v>
      </c>
      <c r="AO184" t="str">
        <f t="shared" si="7"/>
        <v>-</v>
      </c>
    </row>
    <row r="185" spans="1:43">
      <c r="A185" t="s">
        <v>235</v>
      </c>
      <c r="B185" t="s">
        <v>46</v>
      </c>
      <c r="C185" t="s">
        <v>73</v>
      </c>
      <c r="D185" s="13">
        <v>40217</v>
      </c>
      <c r="E185" s="16">
        <v>0.8443518518518518</v>
      </c>
      <c r="F185" t="s">
        <v>59</v>
      </c>
      <c r="T185" t="s">
        <v>250</v>
      </c>
      <c r="U185">
        <v>350</v>
      </c>
      <c r="V185">
        <v>1</v>
      </c>
      <c r="Z185" t="s">
        <v>59</v>
      </c>
      <c r="AC185" t="s">
        <v>61</v>
      </c>
      <c r="AJ185">
        <f>INDEX(layout!$B$3:$U$1234,MATCH($T185,layout!$A$3:$A$1234,0),MATCH(YEAR($D185),layout!$B$1:$U$1,0))</f>
        <v>3127</v>
      </c>
      <c r="AK185">
        <f>INDEX('magnet data'!$A$2:$E$1304,MATCH($AJ185,'magnet data'!$A$2:$A$1304,0),2)</f>
        <v>3</v>
      </c>
      <c r="AL185" t="str">
        <f>INDEX('magnet data'!$A$2:$E$1304,MATCH($AJ185,'magnet data'!$A$2:$A$1304,0),3)</f>
        <v>01B</v>
      </c>
      <c r="AM185" t="str">
        <f>INDEX('magnet data'!$A$2:$E$1304,MATCH($AJ185,'magnet data'!$A$2:$A$1304,0),4)</f>
        <v>02G</v>
      </c>
      <c r="AN185">
        <f>INDEX('magnet data'!$A$2:$E$1304,MATCH($AJ185,'magnet data'!$A$2:$A$1304,0),5)</f>
        <v>10654</v>
      </c>
      <c r="AO185" t="str">
        <f t="shared" si="7"/>
        <v>-</v>
      </c>
    </row>
    <row r="186" spans="1:43">
      <c r="A186" t="s">
        <v>235</v>
      </c>
      <c r="B186" t="s">
        <v>46</v>
      </c>
      <c r="C186" t="s">
        <v>73</v>
      </c>
      <c r="D186" s="13">
        <v>40217</v>
      </c>
      <c r="E186" s="16">
        <v>0.8443518518518518</v>
      </c>
      <c r="F186" t="s">
        <v>59</v>
      </c>
      <c r="T186" t="s">
        <v>251</v>
      </c>
      <c r="U186">
        <v>350</v>
      </c>
      <c r="V186">
        <v>1</v>
      </c>
      <c r="Z186" t="s">
        <v>59</v>
      </c>
      <c r="AC186" t="s">
        <v>61</v>
      </c>
      <c r="AJ186">
        <f>INDEX(layout!$B$3:$U$1234,MATCH($T186,layout!$A$3:$A$1234,0),MATCH(YEAR($D186),layout!$B$1:$U$1,0))</f>
        <v>1214</v>
      </c>
      <c r="AK186">
        <f>INDEX('magnet data'!$A$2:$E$1304,MATCH($AJ186,'magnet data'!$A$2:$A$1304,0),2)</f>
        <v>1</v>
      </c>
      <c r="AL186" t="str">
        <f>INDEX('magnet data'!$A$2:$E$1304,MATCH($AJ186,'magnet data'!$A$2:$A$1304,0),3)</f>
        <v>01E</v>
      </c>
      <c r="AM186" t="str">
        <f>INDEX('magnet data'!$A$2:$E$1304,MATCH($AJ186,'magnet data'!$A$2:$A$1304,0),4)</f>
        <v>02C9</v>
      </c>
      <c r="AN186">
        <f>INDEX('magnet data'!$A$2:$E$1304,MATCH($AJ186,'magnet data'!$A$2:$A$1304,0),5)</f>
        <v>11963</v>
      </c>
      <c r="AO186" t="str">
        <f t="shared" si="7"/>
        <v>-</v>
      </c>
    </row>
    <row r="187" spans="1:43">
      <c r="A187" t="s">
        <v>235</v>
      </c>
      <c r="B187" t="s">
        <v>46</v>
      </c>
      <c r="C187" t="s">
        <v>73</v>
      </c>
      <c r="D187" s="13">
        <v>40221</v>
      </c>
      <c r="E187" s="16">
        <v>0.51156250000000003</v>
      </c>
      <c r="F187" t="s">
        <v>74</v>
      </c>
      <c r="T187" t="s">
        <v>252</v>
      </c>
      <c r="U187">
        <v>4000</v>
      </c>
      <c r="V187">
        <v>1</v>
      </c>
      <c r="Z187" t="s">
        <v>75</v>
      </c>
      <c r="AC187" t="s">
        <v>61</v>
      </c>
      <c r="AJ187">
        <f>INDEX(layout!$B$3:$U$1234,MATCH($T187,layout!$A$3:$A$1234,0),MATCH(YEAR($D187),layout!$B$1:$U$1,0))</f>
        <v>3408</v>
      </c>
      <c r="AK187">
        <f>INDEX('magnet data'!$A$2:$E$1304,MATCH($AJ187,'magnet data'!$A$2:$A$1304,0),2)</f>
        <v>3</v>
      </c>
      <c r="AL187" t="str">
        <f>INDEX('magnet data'!$A$2:$E$1304,MATCH($AJ187,'magnet data'!$A$2:$A$1304,0),3)</f>
        <v>01B</v>
      </c>
      <c r="AM187" t="str">
        <f>INDEX('magnet data'!$A$2:$E$1304,MATCH($AJ187,'magnet data'!$A$2:$A$1304,0),4)</f>
        <v>02D</v>
      </c>
      <c r="AN187">
        <f>INDEX('magnet data'!$A$2:$E$1304,MATCH($AJ187,'magnet data'!$A$2:$A$1304,0),5)</f>
        <v>12049</v>
      </c>
      <c r="AO187" t="str">
        <f t="shared" si="7"/>
        <v>-</v>
      </c>
      <c r="AQ187" s="31" t="s">
        <v>253</v>
      </c>
    </row>
    <row r="188" spans="1:43">
      <c r="A188" t="s">
        <v>235</v>
      </c>
      <c r="B188" t="s">
        <v>46</v>
      </c>
      <c r="C188" t="s">
        <v>115</v>
      </c>
      <c r="D188" s="13">
        <v>42049</v>
      </c>
      <c r="E188" s="16">
        <v>0.61542824074074076</v>
      </c>
      <c r="F188" t="s">
        <v>59</v>
      </c>
      <c r="T188" t="s">
        <v>254</v>
      </c>
      <c r="U188">
        <v>2000</v>
      </c>
      <c r="V188">
        <v>1</v>
      </c>
      <c r="Z188" t="s">
        <v>59</v>
      </c>
      <c r="AC188" t="s">
        <v>61</v>
      </c>
      <c r="AG188" s="39">
        <v>9</v>
      </c>
      <c r="AJ188">
        <f>INDEX(layout!$B$3:$U$1234,MATCH($T188,layout!$A$3:$A$1234,0),MATCH(YEAR($D188),layout!$B$1:$U$1,0))</f>
        <v>1415</v>
      </c>
      <c r="AK188">
        <f>INDEX('magnet data'!$A$2:$E$1304,MATCH($AJ188,'magnet data'!$A$2:$A$1304,0),2)</f>
        <v>1</v>
      </c>
      <c r="AL188" t="str">
        <f>INDEX('magnet data'!$A$2:$E$1304,MATCH($AJ188,'magnet data'!$A$2:$A$1304,0),3)</f>
        <v>01B</v>
      </c>
      <c r="AM188" t="str">
        <f>INDEX('magnet data'!$A$2:$E$1304,MATCH($AJ188,'magnet data'!$A$2:$A$1304,0),4)</f>
        <v>02C8</v>
      </c>
      <c r="AN188">
        <f>INDEX('magnet data'!$A$2:$E$1304,MATCH($AJ188,'magnet data'!$A$2:$A$1304,0),5)</f>
        <v>11642</v>
      </c>
      <c r="AO188" t="str">
        <f t="shared" si="7"/>
        <v>-</v>
      </c>
      <c r="AQ188" s="31" t="s">
        <v>255</v>
      </c>
    </row>
    <row r="189" spans="1:43">
      <c r="A189" t="s">
        <v>235</v>
      </c>
      <c r="B189" t="s">
        <v>46</v>
      </c>
      <c r="C189" t="s">
        <v>115</v>
      </c>
      <c r="D189" s="13">
        <v>42052</v>
      </c>
      <c r="E189" s="16">
        <v>0.9634490740740741</v>
      </c>
      <c r="F189" t="s">
        <v>88</v>
      </c>
      <c r="T189" t="s">
        <v>256</v>
      </c>
      <c r="U189">
        <v>9910</v>
      </c>
      <c r="V189">
        <v>1</v>
      </c>
      <c r="Z189" t="s">
        <v>90</v>
      </c>
      <c r="AA189" t="s">
        <v>96</v>
      </c>
      <c r="AB189">
        <v>1</v>
      </c>
      <c r="AC189" t="s">
        <v>61</v>
      </c>
      <c r="AD189" s="50">
        <v>4.3</v>
      </c>
      <c r="AG189" s="39">
        <v>16</v>
      </c>
      <c r="AJ189">
        <f>INDEX(layout!$B$3:$U$1234,MATCH($T189,layout!$A$3:$A$1234,0),MATCH(YEAR($D189),layout!$B$1:$U$1,0))</f>
        <v>3411</v>
      </c>
      <c r="AK189">
        <f>INDEX('magnet data'!$A$2:$E$1304,MATCH($AJ189,'magnet data'!$A$2:$A$1304,0),2)</f>
        <v>3</v>
      </c>
      <c r="AL189" t="str">
        <f>INDEX('magnet data'!$A$2:$E$1304,MATCH($AJ189,'magnet data'!$A$2:$A$1304,0),3)</f>
        <v>01B</v>
      </c>
      <c r="AM189" t="str">
        <f>INDEX('magnet data'!$A$2:$E$1304,MATCH($AJ189,'magnet data'!$A$2:$A$1304,0),4)</f>
        <v>02D</v>
      </c>
      <c r="AN189">
        <f>INDEX('magnet data'!$A$2:$E$1304,MATCH($AJ189,'magnet data'!$A$2:$A$1304,0),5)</f>
        <v>11834</v>
      </c>
      <c r="AO189">
        <f t="shared" si="7"/>
        <v>-1924</v>
      </c>
      <c r="AQ189" s="31"/>
    </row>
    <row r="190" spans="1:43">
      <c r="A190" t="s">
        <v>235</v>
      </c>
      <c r="B190" t="s">
        <v>46</v>
      </c>
      <c r="C190" t="s">
        <v>115</v>
      </c>
      <c r="D190" s="13">
        <v>42052</v>
      </c>
      <c r="E190" s="16">
        <v>0.9634490740740741</v>
      </c>
      <c r="F190" t="s">
        <v>88</v>
      </c>
      <c r="T190" t="s">
        <v>257</v>
      </c>
      <c r="U190">
        <v>2929</v>
      </c>
      <c r="V190">
        <v>2</v>
      </c>
      <c r="Z190" t="s">
        <v>69</v>
      </c>
      <c r="AC190" t="s">
        <v>61</v>
      </c>
      <c r="AE190" s="22">
        <v>0.1</v>
      </c>
      <c r="AF190" s="22">
        <v>6.6666666666666666E-2</v>
      </c>
      <c r="AG190" s="39">
        <v>5</v>
      </c>
      <c r="AJ190">
        <f>INDEX(layout!$B$3:$U$1234,MATCH($T190,layout!$A$3:$A$1234,0),MATCH(YEAR($D190),layout!$B$1:$U$1,0))</f>
        <v>1387</v>
      </c>
      <c r="AK190">
        <f>INDEX('magnet data'!$A$2:$E$1304,MATCH($AJ190,'magnet data'!$A$2:$A$1304,0),2)</f>
        <v>1</v>
      </c>
      <c r="AL190" t="str">
        <f>INDEX('magnet data'!$A$2:$E$1304,MATCH($AJ190,'magnet data'!$A$2:$A$1304,0),3)</f>
        <v>01B</v>
      </c>
      <c r="AM190" t="str">
        <f>INDEX('magnet data'!$A$2:$E$1304,MATCH($AJ190,'magnet data'!$A$2:$A$1304,0),4)</f>
        <v>02B5</v>
      </c>
      <c r="AN190">
        <f>INDEX('magnet data'!$A$2:$E$1304,MATCH($AJ190,'magnet data'!$A$2:$A$1304,0),5)</f>
        <v>11212</v>
      </c>
      <c r="AO190" t="str">
        <f t="shared" si="7"/>
        <v>-</v>
      </c>
    </row>
    <row r="191" spans="1:43">
      <c r="A191" t="s">
        <v>235</v>
      </c>
      <c r="B191" t="s">
        <v>46</v>
      </c>
      <c r="C191" t="s">
        <v>115</v>
      </c>
      <c r="D191" s="13">
        <v>42052</v>
      </c>
      <c r="E191" s="16">
        <v>0.9634490740740741</v>
      </c>
      <c r="F191" t="s">
        <v>88</v>
      </c>
      <c r="T191" t="s">
        <v>244</v>
      </c>
      <c r="U191">
        <v>2827</v>
      </c>
      <c r="V191">
        <v>3</v>
      </c>
      <c r="Z191" t="s">
        <v>69</v>
      </c>
      <c r="AC191" t="s">
        <v>61</v>
      </c>
      <c r="AD191" s="50">
        <v>0.96</v>
      </c>
      <c r="AE191" s="22">
        <v>0.1</v>
      </c>
      <c r="AF191" s="22">
        <v>1</v>
      </c>
      <c r="AG191" s="39">
        <v>5</v>
      </c>
      <c r="AJ191">
        <f>INDEX(layout!$B$3:$U$1234,MATCH($T191,layout!$A$3:$A$1234,0),MATCH(YEAR($D191),layout!$B$1:$U$1,0))</f>
        <v>1400</v>
      </c>
      <c r="AK191">
        <f>INDEX('magnet data'!$A$2:$E$1304,MATCH($AJ191,'magnet data'!$A$2:$A$1304,0),2)</f>
        <v>1</v>
      </c>
      <c r="AL191" t="str">
        <f>INDEX('magnet data'!$A$2:$E$1304,MATCH($AJ191,'magnet data'!$A$2:$A$1304,0),3)</f>
        <v>01B</v>
      </c>
      <c r="AM191" t="str">
        <f>INDEX('magnet data'!$A$2:$E$1304,MATCH($AJ191,'magnet data'!$A$2:$A$1304,0),4)</f>
        <v>02C8</v>
      </c>
      <c r="AN191">
        <f>INDEX('magnet data'!$A$2:$E$1304,MATCH($AJ191,'magnet data'!$A$2:$A$1304,0),5)</f>
        <v>11767</v>
      </c>
      <c r="AO191" t="str">
        <f t="shared" si="7"/>
        <v>-</v>
      </c>
    </row>
    <row r="192" spans="1:43">
      <c r="A192" t="s">
        <v>235</v>
      </c>
      <c r="B192" t="s">
        <v>46</v>
      </c>
      <c r="C192" t="s">
        <v>115</v>
      </c>
      <c r="D192" s="13">
        <v>42052</v>
      </c>
      <c r="E192" s="16">
        <v>0.9634490740740741</v>
      </c>
      <c r="F192" t="s">
        <v>88</v>
      </c>
      <c r="T192" t="s">
        <v>258</v>
      </c>
      <c r="U192">
        <v>260</v>
      </c>
      <c r="V192">
        <v>4</v>
      </c>
      <c r="Z192" t="s">
        <v>69</v>
      </c>
      <c r="AE192" s="22">
        <v>0.16</v>
      </c>
      <c r="AF192" s="22">
        <v>1.4545454545454545E-2</v>
      </c>
      <c r="AJ192">
        <f>INDEX(layout!$B$3:$U$1234,MATCH($T192,layout!$A$3:$A$1234,0),MATCH(YEAR($D192),layout!$B$1:$U$1,0))</f>
        <v>1097</v>
      </c>
      <c r="AK192">
        <f>INDEX('magnet data'!$A$2:$E$1304,MATCH($AJ192,'magnet data'!$A$2:$A$1304,0),2)</f>
        <v>1</v>
      </c>
      <c r="AL192" t="str">
        <f>INDEX('magnet data'!$A$2:$E$1304,MATCH($AJ192,'magnet data'!$A$2:$A$1304,0),3)</f>
        <v>01B</v>
      </c>
      <c r="AM192" t="str">
        <f>INDEX('magnet data'!$A$2:$E$1304,MATCH($AJ192,'magnet data'!$A$2:$A$1304,0),4)</f>
        <v>02B5</v>
      </c>
      <c r="AN192">
        <f>INDEX('magnet data'!$A$2:$E$1304,MATCH($AJ192,'magnet data'!$A$2:$A$1304,0),5)</f>
        <v>11069</v>
      </c>
      <c r="AO192" t="str">
        <f t="shared" si="7"/>
        <v>-</v>
      </c>
    </row>
    <row r="193" spans="1:43">
      <c r="A193" t="s">
        <v>235</v>
      </c>
      <c r="B193" t="s">
        <v>46</v>
      </c>
      <c r="C193" t="s">
        <v>115</v>
      </c>
      <c r="D193" s="13">
        <v>42054</v>
      </c>
      <c r="E193" s="16">
        <v>0.8984375</v>
      </c>
      <c r="F193" t="s">
        <v>88</v>
      </c>
      <c r="T193" t="s">
        <v>259</v>
      </c>
      <c r="U193">
        <v>10111</v>
      </c>
      <c r="V193">
        <v>1</v>
      </c>
      <c r="Z193" t="s">
        <v>90</v>
      </c>
      <c r="AA193" t="s">
        <v>91</v>
      </c>
      <c r="AB193">
        <v>2</v>
      </c>
      <c r="AC193" t="s">
        <v>61</v>
      </c>
      <c r="AD193" s="50">
        <v>4.166666666666667</v>
      </c>
      <c r="AG193" s="39">
        <v>22</v>
      </c>
      <c r="AJ193">
        <f>INDEX(layout!$B$3:$U$1234,MATCH($T193,layout!$A$3:$A$1234,0),MATCH(YEAR($D193),layout!$B$1:$U$1,0))</f>
        <v>3403</v>
      </c>
      <c r="AK193">
        <f>INDEX('magnet data'!$A$2:$E$1304,MATCH($AJ193,'magnet data'!$A$2:$A$1304,0),2)</f>
        <v>3</v>
      </c>
      <c r="AL193" t="str">
        <f>INDEX('magnet data'!$A$2:$E$1304,MATCH($AJ193,'magnet data'!$A$2:$A$1304,0),3)</f>
        <v>01B</v>
      </c>
      <c r="AM193" t="str">
        <f>INDEX('magnet data'!$A$2:$E$1304,MATCH($AJ193,'magnet data'!$A$2:$A$1304,0),4)</f>
        <v>02D</v>
      </c>
      <c r="AN193">
        <f>INDEX('magnet data'!$A$2:$E$1304,MATCH($AJ193,'magnet data'!$A$2:$A$1304,0),5)</f>
        <v>12569</v>
      </c>
      <c r="AO193">
        <f t="shared" si="7"/>
        <v>-2458</v>
      </c>
      <c r="AQ193" s="31"/>
    </row>
    <row r="194" spans="1:43">
      <c r="A194" t="s">
        <v>235</v>
      </c>
      <c r="B194" t="s">
        <v>46</v>
      </c>
      <c r="C194" t="s">
        <v>115</v>
      </c>
      <c r="D194" s="13">
        <v>42054</v>
      </c>
      <c r="E194" s="16">
        <v>0.8984375</v>
      </c>
      <c r="F194" t="s">
        <v>88</v>
      </c>
      <c r="T194" t="s">
        <v>260</v>
      </c>
      <c r="U194">
        <v>6458</v>
      </c>
      <c r="V194">
        <v>2</v>
      </c>
      <c r="Z194" t="s">
        <v>69</v>
      </c>
      <c r="AC194" t="s">
        <v>61</v>
      </c>
      <c r="AD194" s="50">
        <v>0.5376344086021505</v>
      </c>
      <c r="AE194" s="22">
        <v>0.15</v>
      </c>
      <c r="AG194" s="39">
        <v>36</v>
      </c>
      <c r="AJ194">
        <f>INDEX(layout!$B$3:$U$1234,MATCH($T194,layout!$A$3:$A$1234,0),MATCH(YEAR($D194),layout!$B$1:$U$1,0))</f>
        <v>2191</v>
      </c>
      <c r="AK194">
        <f>INDEX('magnet data'!$A$2:$E$1304,MATCH($AJ194,'magnet data'!$A$2:$A$1304,0),2)</f>
        <v>2</v>
      </c>
      <c r="AL194" t="str">
        <f>INDEX('magnet data'!$A$2:$E$1304,MATCH($AJ194,'magnet data'!$A$2:$A$1304,0),3)</f>
        <v>01B</v>
      </c>
      <c r="AM194" t="str">
        <f>INDEX('magnet data'!$A$2:$E$1304,MATCH($AJ194,'magnet data'!$A$2:$A$1304,0),4)</f>
        <v>02C0</v>
      </c>
      <c r="AN194">
        <f>INDEX('magnet data'!$A$2:$E$1304,MATCH($AJ194,'magnet data'!$A$2:$A$1304,0),5)</f>
        <v>11335</v>
      </c>
      <c r="AO194" t="str">
        <f t="shared" si="7"/>
        <v>-</v>
      </c>
    </row>
    <row r="195" spans="1:43">
      <c r="A195" t="s">
        <v>235</v>
      </c>
      <c r="B195" t="s">
        <v>46</v>
      </c>
      <c r="C195" t="s">
        <v>115</v>
      </c>
      <c r="D195" s="13">
        <v>42054</v>
      </c>
      <c r="E195" s="16">
        <v>0.8984375</v>
      </c>
      <c r="F195" t="s">
        <v>88</v>
      </c>
      <c r="T195" t="s">
        <v>261</v>
      </c>
      <c r="U195">
        <v>4776</v>
      </c>
      <c r="V195">
        <v>3</v>
      </c>
      <c r="Z195" t="s">
        <v>69</v>
      </c>
      <c r="AC195" t="s">
        <v>61</v>
      </c>
      <c r="AD195" s="50">
        <v>0.14285714285714285</v>
      </c>
      <c r="AE195" s="22">
        <v>0.09</v>
      </c>
      <c r="AF195" s="22">
        <v>0.22499999999999998</v>
      </c>
      <c r="AG195" s="39">
        <v>20</v>
      </c>
      <c r="AJ195">
        <f>INDEX(layout!$B$3:$U$1234,MATCH($T195,layout!$A$3:$A$1234,0),MATCH(YEAR($D195),layout!$B$1:$U$1,0))</f>
        <v>3121</v>
      </c>
      <c r="AK195">
        <f>INDEX('magnet data'!$A$2:$E$1304,MATCH($AJ195,'magnet data'!$A$2:$A$1304,0),2)</f>
        <v>3</v>
      </c>
      <c r="AL195" t="str">
        <f>INDEX('magnet data'!$A$2:$E$1304,MATCH($AJ195,'magnet data'!$A$2:$A$1304,0),3)</f>
        <v>01B</v>
      </c>
      <c r="AM195" t="str">
        <f>INDEX('magnet data'!$A$2:$E$1304,MATCH($AJ195,'magnet data'!$A$2:$A$1304,0),4)</f>
        <v>02G</v>
      </c>
      <c r="AN195">
        <f>INDEX('magnet data'!$A$2:$E$1304,MATCH($AJ195,'magnet data'!$A$2:$A$1304,0),5)</f>
        <v>9596</v>
      </c>
      <c r="AO195" t="str">
        <f t="shared" si="7"/>
        <v>-</v>
      </c>
      <c r="AQ195" s="31" t="s">
        <v>262</v>
      </c>
    </row>
    <row r="196" spans="1:43">
      <c r="A196" t="s">
        <v>235</v>
      </c>
      <c r="B196" t="s">
        <v>46</v>
      </c>
      <c r="C196" t="s">
        <v>115</v>
      </c>
      <c r="D196" s="13">
        <v>42054</v>
      </c>
      <c r="E196" s="16">
        <v>0.8984375</v>
      </c>
      <c r="F196" t="s">
        <v>88</v>
      </c>
      <c r="T196" t="s">
        <v>263</v>
      </c>
      <c r="U196">
        <v>2039</v>
      </c>
      <c r="V196">
        <v>4</v>
      </c>
      <c r="Z196" t="s">
        <v>69</v>
      </c>
      <c r="AC196" t="s">
        <v>61</v>
      </c>
      <c r="AD196" s="50">
        <v>0.1111111111111111</v>
      </c>
      <c r="AE196" s="22">
        <v>0.1</v>
      </c>
      <c r="AF196" s="22">
        <v>0.14285714285714288</v>
      </c>
      <c r="AG196" s="39">
        <v>2</v>
      </c>
      <c r="AJ196">
        <f>INDEX(layout!$B$3:$U$1234,MATCH($T196,layout!$A$3:$A$1234,0),MATCH(YEAR($D196),layout!$B$1:$U$1,0))</f>
        <v>1394</v>
      </c>
      <c r="AK196">
        <f>INDEX('magnet data'!$A$2:$E$1304,MATCH($AJ196,'magnet data'!$A$2:$A$1304,0),2)</f>
        <v>1</v>
      </c>
      <c r="AL196" t="str">
        <f>INDEX('magnet data'!$A$2:$E$1304,MATCH($AJ196,'magnet data'!$A$2:$A$1304,0),3)</f>
        <v>01B</v>
      </c>
      <c r="AM196" t="str">
        <f>INDEX('magnet data'!$A$2:$E$1304,MATCH($AJ196,'magnet data'!$A$2:$A$1304,0),4)</f>
        <v>02B8</v>
      </c>
      <c r="AN196">
        <f>INDEX('magnet data'!$A$2:$E$1304,MATCH($AJ196,'magnet data'!$A$2:$A$1304,0),5)</f>
        <v>10504</v>
      </c>
      <c r="AO196" t="str">
        <f t="shared" si="7"/>
        <v>-</v>
      </c>
    </row>
    <row r="197" spans="1:43">
      <c r="A197" t="s">
        <v>235</v>
      </c>
      <c r="B197" t="s">
        <v>46</v>
      </c>
      <c r="C197" t="s">
        <v>115</v>
      </c>
      <c r="D197" s="13">
        <v>42055</v>
      </c>
      <c r="E197" s="16">
        <v>0.32326388888888885</v>
      </c>
      <c r="F197" t="s">
        <v>88</v>
      </c>
      <c r="T197" t="s">
        <v>264</v>
      </c>
      <c r="U197">
        <v>10259</v>
      </c>
      <c r="V197">
        <v>1</v>
      </c>
      <c r="Z197" t="s">
        <v>90</v>
      </c>
      <c r="AA197" t="s">
        <v>96</v>
      </c>
      <c r="AB197">
        <v>3</v>
      </c>
      <c r="AC197" t="s">
        <v>61</v>
      </c>
      <c r="AD197" s="50">
        <v>5.3333333333331314</v>
      </c>
      <c r="AG197" s="39">
        <v>15</v>
      </c>
      <c r="AJ197">
        <f>INDEX(layout!$B$3:$U$1234,MATCH($T197,layout!$A$3:$A$1234,0),MATCH(YEAR($D197),layout!$B$1:$U$1,0))</f>
        <v>3130</v>
      </c>
      <c r="AK197">
        <f>INDEX('magnet data'!$A$2:$E$1304,MATCH($AJ197,'magnet data'!$A$2:$A$1304,0),2)</f>
        <v>3</v>
      </c>
      <c r="AL197" t="str">
        <f>INDEX('magnet data'!$A$2:$E$1304,MATCH($AJ197,'magnet data'!$A$2:$A$1304,0),3)</f>
        <v>01B</v>
      </c>
      <c r="AM197" t="str">
        <f>INDEX('magnet data'!$A$2:$E$1304,MATCH($AJ197,'magnet data'!$A$2:$A$1304,0),4)</f>
        <v>02G</v>
      </c>
      <c r="AN197">
        <f>INDEX('magnet data'!$A$2:$E$1304,MATCH($AJ197,'magnet data'!$A$2:$A$1304,0),5)</f>
        <v>8757</v>
      </c>
      <c r="AO197">
        <f t="shared" si="7"/>
        <v>1502</v>
      </c>
      <c r="AQ197" s="31"/>
    </row>
    <row r="198" spans="1:43">
      <c r="A198" t="s">
        <v>235</v>
      </c>
      <c r="B198" t="s">
        <v>46</v>
      </c>
      <c r="C198" t="s">
        <v>115</v>
      </c>
      <c r="D198" s="13">
        <v>42055</v>
      </c>
      <c r="E198" s="16">
        <v>0.32326388888888885</v>
      </c>
      <c r="F198" t="s">
        <v>88</v>
      </c>
      <c r="T198" t="s">
        <v>265</v>
      </c>
      <c r="U198">
        <v>6685</v>
      </c>
      <c r="V198">
        <v>2</v>
      </c>
      <c r="Z198" t="s">
        <v>69</v>
      </c>
      <c r="AC198" t="s">
        <v>61</v>
      </c>
      <c r="AD198" s="50">
        <v>1.0454545454545445</v>
      </c>
      <c r="AE198" s="22">
        <v>0.1</v>
      </c>
      <c r="AF198" s="22">
        <v>1</v>
      </c>
      <c r="AG198" s="39">
        <v>25</v>
      </c>
      <c r="AJ198">
        <f>INDEX(layout!$B$3:$U$1234,MATCH($T198,layout!$A$3:$A$1234,0),MATCH(YEAR($D198),layout!$B$1:$U$1,0))</f>
        <v>2198</v>
      </c>
      <c r="AK198">
        <f>INDEX('magnet data'!$A$2:$E$1304,MATCH($AJ198,'magnet data'!$A$2:$A$1304,0),2)</f>
        <v>2</v>
      </c>
      <c r="AL198" t="str">
        <f>INDEX('magnet data'!$A$2:$E$1304,MATCH($AJ198,'magnet data'!$A$2:$A$1304,0),3)</f>
        <v>01B</v>
      </c>
      <c r="AM198" t="str">
        <f>INDEX('magnet data'!$A$2:$E$1304,MATCH($AJ198,'magnet data'!$A$2:$A$1304,0),4)</f>
        <v>02C0</v>
      </c>
      <c r="AN198">
        <f>INDEX('magnet data'!$A$2:$E$1304,MATCH($AJ198,'magnet data'!$A$2:$A$1304,0),5)</f>
        <v>10081</v>
      </c>
      <c r="AO198" t="str">
        <f t="shared" si="7"/>
        <v>-</v>
      </c>
    </row>
    <row r="199" spans="1:43">
      <c r="A199" t="s">
        <v>235</v>
      </c>
      <c r="B199" t="s">
        <v>46</v>
      </c>
      <c r="C199" t="s">
        <v>115</v>
      </c>
      <c r="D199" s="13">
        <v>42055</v>
      </c>
      <c r="E199" s="16">
        <v>0.32326388888888885</v>
      </c>
      <c r="F199" t="s">
        <v>88</v>
      </c>
      <c r="T199" t="s">
        <v>266</v>
      </c>
      <c r="U199">
        <v>3858</v>
      </c>
      <c r="V199">
        <v>3</v>
      </c>
      <c r="Z199" t="s">
        <v>69</v>
      </c>
      <c r="AC199" t="s">
        <v>61</v>
      </c>
      <c r="AD199" s="50">
        <v>0.88461538461538536</v>
      </c>
      <c r="AE199" s="22">
        <v>0.1</v>
      </c>
      <c r="AF199" s="22">
        <v>1</v>
      </c>
      <c r="AG199" s="39">
        <v>15</v>
      </c>
      <c r="AJ199">
        <f>INDEX(layout!$B$3:$U$1234,MATCH($T199,layout!$A$3:$A$1234,0),MATCH(YEAR($D199),layout!$B$1:$U$1,0))</f>
        <v>1396</v>
      </c>
      <c r="AK199">
        <f>INDEX('magnet data'!$A$2:$E$1304,MATCH($AJ199,'magnet data'!$A$2:$A$1304,0),2)</f>
        <v>1</v>
      </c>
      <c r="AL199" t="str">
        <f>INDEX('magnet data'!$A$2:$E$1304,MATCH($AJ199,'magnet data'!$A$2:$A$1304,0),3)</f>
        <v>01B</v>
      </c>
      <c r="AM199" t="str">
        <f>INDEX('magnet data'!$A$2:$E$1304,MATCH($AJ199,'magnet data'!$A$2:$A$1304,0),4)</f>
        <v>02C8</v>
      </c>
      <c r="AN199">
        <f>INDEX('magnet data'!$A$2:$E$1304,MATCH($AJ199,'magnet data'!$A$2:$A$1304,0),5)</f>
        <v>10641</v>
      </c>
      <c r="AO199" t="str">
        <f t="shared" si="7"/>
        <v>-</v>
      </c>
      <c r="AQ199" t="s">
        <v>267</v>
      </c>
    </row>
    <row r="200" spans="1:43">
      <c r="A200" t="s">
        <v>235</v>
      </c>
      <c r="B200" t="s">
        <v>46</v>
      </c>
      <c r="C200" t="s">
        <v>115</v>
      </c>
      <c r="D200" s="13">
        <v>42055</v>
      </c>
      <c r="E200" s="16">
        <v>0.32326388888888885</v>
      </c>
      <c r="F200" t="s">
        <v>88</v>
      </c>
      <c r="T200" t="s">
        <v>268</v>
      </c>
      <c r="U200">
        <v>3749</v>
      </c>
      <c r="V200">
        <v>4</v>
      </c>
      <c r="Z200" t="s">
        <v>69</v>
      </c>
      <c r="AC200" t="s">
        <v>61</v>
      </c>
      <c r="AD200" s="50">
        <v>6.3829787234042507E-2</v>
      </c>
      <c r="AE200" s="22">
        <v>0.1</v>
      </c>
      <c r="AF200" s="22">
        <v>1</v>
      </c>
      <c r="AG200" s="39">
        <v>29</v>
      </c>
      <c r="AJ200">
        <f>INDEX(layout!$B$3:$U$1234,MATCH($T200,layout!$A$3:$A$1234,0),MATCH(YEAR($D200),layout!$B$1:$U$1,0))</f>
        <v>3093</v>
      </c>
      <c r="AK200">
        <f>INDEX('magnet data'!$A$2:$E$1304,MATCH($AJ200,'magnet data'!$A$2:$A$1304,0),2)</f>
        <v>3</v>
      </c>
      <c r="AL200" t="str">
        <f>INDEX('magnet data'!$A$2:$E$1304,MATCH($AJ200,'magnet data'!$A$2:$A$1304,0),3)</f>
        <v>01B</v>
      </c>
      <c r="AM200" t="str">
        <f>INDEX('magnet data'!$A$2:$E$1304,MATCH($AJ200,'magnet data'!$A$2:$A$1304,0),4)</f>
        <v>02G</v>
      </c>
      <c r="AN200">
        <f>INDEX('magnet data'!$A$2:$E$1304,MATCH($AJ200,'magnet data'!$A$2:$A$1304,0),5)</f>
        <v>9380</v>
      </c>
      <c r="AO200" t="str">
        <f t="shared" si="7"/>
        <v>-</v>
      </c>
    </row>
    <row r="201" spans="1:43">
      <c r="A201" t="s">
        <v>235</v>
      </c>
      <c r="B201" t="s">
        <v>46</v>
      </c>
      <c r="C201" t="s">
        <v>115</v>
      </c>
      <c r="D201" s="13">
        <v>42055</v>
      </c>
      <c r="E201" s="16">
        <v>0.32326388888888885</v>
      </c>
      <c r="F201" t="s">
        <v>88</v>
      </c>
      <c r="T201" t="s">
        <v>269</v>
      </c>
      <c r="U201">
        <v>1946</v>
      </c>
      <c r="V201">
        <v>5</v>
      </c>
      <c r="Z201" t="s">
        <v>69</v>
      </c>
      <c r="AC201" t="s">
        <v>61</v>
      </c>
      <c r="AD201" s="50">
        <v>5.8902275769745667E-2</v>
      </c>
      <c r="AE201" s="22">
        <v>0.2</v>
      </c>
      <c r="AF201" s="22">
        <v>5.7142857142857148E-2</v>
      </c>
      <c r="AG201" s="39">
        <v>10</v>
      </c>
      <c r="AJ201">
        <f>INDEX(layout!$B$3:$U$1234,MATCH($T201,layout!$A$3:$A$1234,0),MATCH(YEAR($D201),layout!$B$1:$U$1,0))</f>
        <v>1399</v>
      </c>
      <c r="AK201">
        <f>INDEX('magnet data'!$A$2:$E$1304,MATCH($AJ201,'magnet data'!$A$2:$A$1304,0),2)</f>
        <v>1</v>
      </c>
      <c r="AL201" t="str">
        <f>INDEX('magnet data'!$A$2:$E$1304,MATCH($AJ201,'magnet data'!$A$2:$A$1304,0),3)</f>
        <v>01B</v>
      </c>
      <c r="AM201" t="str">
        <f>INDEX('magnet data'!$A$2:$E$1304,MATCH($AJ201,'magnet data'!$A$2:$A$1304,0),4)</f>
        <v>02C8</v>
      </c>
      <c r="AN201">
        <f>INDEX('magnet data'!$A$2:$E$1304,MATCH($AJ201,'magnet data'!$A$2:$A$1304,0),5)</f>
        <v>11959</v>
      </c>
      <c r="AO201" t="str">
        <f t="shared" si="7"/>
        <v>-</v>
      </c>
    </row>
    <row r="202" spans="1:43">
      <c r="A202" t="s">
        <v>235</v>
      </c>
      <c r="B202" t="s">
        <v>46</v>
      </c>
      <c r="C202" t="s">
        <v>115</v>
      </c>
      <c r="D202" s="13">
        <v>42055</v>
      </c>
      <c r="E202" s="16">
        <v>0.90888888888888886</v>
      </c>
      <c r="F202" t="s">
        <v>88</v>
      </c>
      <c r="T202" t="s">
        <v>270</v>
      </c>
      <c r="U202">
        <v>10318</v>
      </c>
      <c r="V202">
        <v>1</v>
      </c>
      <c r="Z202" t="s">
        <v>90</v>
      </c>
      <c r="AA202" t="s">
        <v>96</v>
      </c>
      <c r="AB202">
        <v>4</v>
      </c>
      <c r="AC202" t="s">
        <v>61</v>
      </c>
      <c r="AD202" s="50">
        <v>5.3</v>
      </c>
      <c r="AG202" s="39">
        <v>12</v>
      </c>
      <c r="AJ202">
        <f>INDEX(layout!$B$3:$U$1234,MATCH($T202,layout!$A$3:$A$1234,0),MATCH(YEAR($D202),layout!$B$1:$U$1,0))</f>
        <v>3653</v>
      </c>
      <c r="AK202">
        <f>INDEX('magnet data'!$A$2:$E$1304,MATCH($AJ202,'magnet data'!$A$2:$A$1304,0),2)</f>
        <v>3</v>
      </c>
      <c r="AL202" t="str">
        <f>INDEX('magnet data'!$A$2:$E$1304,MATCH($AJ202,'magnet data'!$A$2:$A$1304,0),3)</f>
        <v>01B</v>
      </c>
      <c r="AM202" t="str">
        <f>INDEX('magnet data'!$A$2:$E$1304,MATCH($AJ202,'magnet data'!$A$2:$A$1304,0),4)</f>
        <v>02D</v>
      </c>
      <c r="AN202">
        <f>INDEX('magnet data'!$A$2:$E$1304,MATCH($AJ202,'magnet data'!$A$2:$A$1304,0),5)</f>
        <v>10386</v>
      </c>
      <c r="AO202">
        <f t="shared" si="7"/>
        <v>-68</v>
      </c>
      <c r="AQ202" s="31"/>
    </row>
    <row r="203" spans="1:43">
      <c r="A203" t="s">
        <v>235</v>
      </c>
      <c r="B203" t="s">
        <v>46</v>
      </c>
      <c r="C203" t="s">
        <v>115</v>
      </c>
      <c r="D203" s="13">
        <v>42055</v>
      </c>
      <c r="E203" s="16">
        <v>0.90888888888888886</v>
      </c>
      <c r="F203" t="s">
        <v>88</v>
      </c>
      <c r="T203" t="s">
        <v>271</v>
      </c>
      <c r="U203">
        <v>6081</v>
      </c>
      <c r="V203">
        <v>2</v>
      </c>
      <c r="Z203" t="s">
        <v>69</v>
      </c>
      <c r="AC203" t="s">
        <v>61</v>
      </c>
      <c r="AD203" s="50">
        <v>0.73</v>
      </c>
      <c r="AE203" s="22">
        <v>0.1</v>
      </c>
      <c r="AF203" s="22">
        <v>1</v>
      </c>
      <c r="AG203" s="39">
        <v>5</v>
      </c>
      <c r="AJ203">
        <f>INDEX(layout!$B$3:$U$1234,MATCH($T203,layout!$A$3:$A$1234,0),MATCH(YEAR($D203),layout!$B$1:$U$1,0))</f>
        <v>1392</v>
      </c>
      <c r="AK203">
        <f>INDEX('magnet data'!$A$2:$E$1304,MATCH($AJ203,'magnet data'!$A$2:$A$1304,0),2)</f>
        <v>1</v>
      </c>
      <c r="AL203" t="str">
        <f>INDEX('magnet data'!$A$2:$E$1304,MATCH($AJ203,'magnet data'!$A$2:$A$1304,0),3)</f>
        <v>01B</v>
      </c>
      <c r="AM203" t="str">
        <f>INDEX('magnet data'!$A$2:$E$1304,MATCH($AJ203,'magnet data'!$A$2:$A$1304,0),4)</f>
        <v>02B8</v>
      </c>
      <c r="AN203">
        <f>INDEX('magnet data'!$A$2:$E$1304,MATCH($AJ203,'magnet data'!$A$2:$A$1304,0),5)</f>
        <v>11953</v>
      </c>
      <c r="AO203" t="str">
        <f t="shared" si="7"/>
        <v>-</v>
      </c>
    </row>
    <row r="204" spans="1:43">
      <c r="A204" t="s">
        <v>235</v>
      </c>
      <c r="B204" t="s">
        <v>46</v>
      </c>
      <c r="C204" t="s">
        <v>115</v>
      </c>
      <c r="D204" s="13">
        <v>42055</v>
      </c>
      <c r="E204" s="16">
        <v>0.90888888888888886</v>
      </c>
      <c r="F204" t="s">
        <v>88</v>
      </c>
      <c r="T204" t="s">
        <v>272</v>
      </c>
      <c r="U204">
        <v>4032</v>
      </c>
      <c r="V204">
        <v>3</v>
      </c>
      <c r="Z204" t="s">
        <v>69</v>
      </c>
      <c r="AC204" t="s">
        <v>61</v>
      </c>
      <c r="AD204" s="50">
        <v>0.12</v>
      </c>
      <c r="AE204" s="22">
        <v>0.1</v>
      </c>
      <c r="AF204" s="22">
        <v>0.11111111111111112</v>
      </c>
      <c r="AG204" s="39">
        <v>10</v>
      </c>
      <c r="AJ204">
        <f>INDEX(layout!$B$3:$U$1234,MATCH($T204,layout!$A$3:$A$1234,0),MATCH(YEAR($D204),layout!$B$1:$U$1,0))</f>
        <v>2197</v>
      </c>
      <c r="AK204">
        <f>INDEX('magnet data'!$A$2:$E$1304,MATCH($AJ204,'magnet data'!$A$2:$A$1304,0),2)</f>
        <v>2</v>
      </c>
      <c r="AL204" t="str">
        <f>INDEX('magnet data'!$A$2:$E$1304,MATCH($AJ204,'magnet data'!$A$2:$A$1304,0),3)</f>
        <v>01B</v>
      </c>
      <c r="AM204" t="str">
        <f>INDEX('magnet data'!$A$2:$E$1304,MATCH($AJ204,'magnet data'!$A$2:$A$1304,0),4)</f>
        <v>02C0</v>
      </c>
      <c r="AN204">
        <f>INDEX('magnet data'!$A$2:$E$1304,MATCH($AJ204,'magnet data'!$A$2:$A$1304,0),5)</f>
        <v>10396</v>
      </c>
      <c r="AO204" t="str">
        <f t="shared" ref="AO204:AO235" si="8">IF(LEFT(Z204,8)="Training",U204-AN204,"-")</f>
        <v>-</v>
      </c>
    </row>
    <row r="205" spans="1:43">
      <c r="A205" t="s">
        <v>235</v>
      </c>
      <c r="B205" t="s">
        <v>46</v>
      </c>
      <c r="C205" t="s">
        <v>115</v>
      </c>
      <c r="D205" s="13">
        <v>42055</v>
      </c>
      <c r="E205" s="16">
        <v>0.90888888888888886</v>
      </c>
      <c r="F205" t="s">
        <v>88</v>
      </c>
      <c r="T205" t="s">
        <v>273</v>
      </c>
      <c r="U205">
        <v>2640</v>
      </c>
      <c r="V205">
        <v>4</v>
      </c>
      <c r="Z205" t="s">
        <v>69</v>
      </c>
      <c r="AC205" t="s">
        <v>61</v>
      </c>
      <c r="AD205" s="50">
        <v>0.17</v>
      </c>
      <c r="AE205" s="22">
        <v>0.1</v>
      </c>
      <c r="AF205" s="22">
        <v>0.16666666666666669</v>
      </c>
      <c r="AG205" s="39">
        <v>14</v>
      </c>
      <c r="AJ205">
        <f>INDEX(layout!$B$3:$U$1234,MATCH($T205,layout!$A$3:$A$1234,0),MATCH(YEAR($D205),layout!$B$1:$U$1,0))</f>
        <v>1384</v>
      </c>
      <c r="AK205">
        <f>INDEX('magnet data'!$A$2:$E$1304,MATCH($AJ205,'magnet data'!$A$2:$A$1304,0),2)</f>
        <v>1</v>
      </c>
      <c r="AL205" t="str">
        <f>INDEX('magnet data'!$A$2:$E$1304,MATCH($AJ205,'magnet data'!$A$2:$A$1304,0),3)</f>
        <v>01B</v>
      </c>
      <c r="AM205" t="str">
        <f>INDEX('magnet data'!$A$2:$E$1304,MATCH($AJ205,'magnet data'!$A$2:$A$1304,0),4)</f>
        <v>02B5</v>
      </c>
      <c r="AN205">
        <f>INDEX('magnet data'!$A$2:$E$1304,MATCH($AJ205,'magnet data'!$A$2:$A$1304,0),5)</f>
        <v>10245</v>
      </c>
      <c r="AO205" t="str">
        <f t="shared" si="8"/>
        <v>-</v>
      </c>
    </row>
    <row r="206" spans="1:43">
      <c r="A206" t="s">
        <v>235</v>
      </c>
      <c r="B206" t="s">
        <v>46</v>
      </c>
      <c r="C206" t="s">
        <v>115</v>
      </c>
      <c r="D206" s="13">
        <v>42056</v>
      </c>
      <c r="E206" s="16">
        <v>0.32627314814814817</v>
      </c>
      <c r="F206" t="s">
        <v>88</v>
      </c>
      <c r="T206" t="s">
        <v>274</v>
      </c>
      <c r="U206">
        <v>10407</v>
      </c>
      <c r="V206">
        <v>1</v>
      </c>
      <c r="Z206" t="s">
        <v>90</v>
      </c>
      <c r="AA206" t="s">
        <v>91</v>
      </c>
      <c r="AB206">
        <v>5</v>
      </c>
      <c r="AC206" t="s">
        <v>61</v>
      </c>
      <c r="AD206" s="50">
        <v>4</v>
      </c>
      <c r="AG206" s="39">
        <v>15.7</v>
      </c>
      <c r="AJ206">
        <f>INDEX(layout!$B$3:$U$1234,MATCH($T206,layout!$A$3:$A$1234,0),MATCH(YEAR($D206),layout!$B$1:$U$1,0))</f>
        <v>3156</v>
      </c>
      <c r="AK206">
        <f>INDEX('magnet data'!$A$2:$E$1304,MATCH($AJ206,'magnet data'!$A$2:$A$1304,0),2)</f>
        <v>3</v>
      </c>
      <c r="AL206" t="str">
        <f>INDEX('magnet data'!$A$2:$E$1304,MATCH($AJ206,'magnet data'!$A$2:$A$1304,0),3)</f>
        <v>01B</v>
      </c>
      <c r="AM206" t="str">
        <f>INDEX('magnet data'!$A$2:$E$1304,MATCH($AJ206,'magnet data'!$A$2:$A$1304,0),4)</f>
        <v>02G</v>
      </c>
      <c r="AN206">
        <f>INDEX('magnet data'!$A$2:$E$1304,MATCH($AJ206,'magnet data'!$A$2:$A$1304,0),5)</f>
        <v>9947</v>
      </c>
      <c r="AO206">
        <f t="shared" si="8"/>
        <v>460</v>
      </c>
      <c r="AQ206" s="31"/>
    </row>
    <row r="207" spans="1:43">
      <c r="A207" t="s">
        <v>235</v>
      </c>
      <c r="B207" t="s">
        <v>46</v>
      </c>
      <c r="C207" t="s">
        <v>115</v>
      </c>
      <c r="D207" s="13">
        <v>42056</v>
      </c>
      <c r="E207" s="16">
        <v>0.32627314814814817</v>
      </c>
      <c r="F207" t="s">
        <v>88</v>
      </c>
      <c r="T207" t="s">
        <v>275</v>
      </c>
      <c r="U207">
        <v>4161</v>
      </c>
      <c r="V207">
        <v>2</v>
      </c>
      <c r="Z207" t="s">
        <v>69</v>
      </c>
      <c r="AC207" t="s">
        <v>61</v>
      </c>
      <c r="AD207" s="50">
        <v>0.3</v>
      </c>
      <c r="AG207" s="39">
        <v>20</v>
      </c>
      <c r="AJ207">
        <f>INDEX(layout!$B$3:$U$1234,MATCH($T207,layout!$A$3:$A$1234,0),MATCH(YEAR($D207),layout!$B$1:$U$1,0))</f>
        <v>2340</v>
      </c>
      <c r="AK207">
        <f>INDEX('magnet data'!$A$2:$E$1304,MATCH($AJ207,'magnet data'!$A$2:$A$1304,0),2)</f>
        <v>2</v>
      </c>
      <c r="AL207" t="str">
        <f>INDEX('magnet data'!$A$2:$E$1304,MATCH($AJ207,'magnet data'!$A$2:$A$1304,0),3)</f>
        <v>01B</v>
      </c>
      <c r="AM207" t="str">
        <f>INDEX('magnet data'!$A$2:$E$1304,MATCH($AJ207,'magnet data'!$A$2:$A$1304,0),4)</f>
        <v>02C9</v>
      </c>
      <c r="AN207">
        <f>INDEX('magnet data'!$A$2:$E$1304,MATCH($AJ207,'magnet data'!$A$2:$A$1304,0),5)</f>
        <v>11956</v>
      </c>
      <c r="AO207" t="str">
        <f t="shared" si="8"/>
        <v>-</v>
      </c>
    </row>
    <row r="208" spans="1:43">
      <c r="A208" t="s">
        <v>235</v>
      </c>
      <c r="B208" t="s">
        <v>46</v>
      </c>
      <c r="C208" t="s">
        <v>115</v>
      </c>
      <c r="D208" s="13">
        <v>42056</v>
      </c>
      <c r="E208" s="16">
        <v>0.32627314814814817</v>
      </c>
      <c r="F208" t="s">
        <v>88</v>
      </c>
      <c r="T208" t="s">
        <v>276</v>
      </c>
      <c r="U208">
        <v>3665</v>
      </c>
      <c r="V208">
        <v>3</v>
      </c>
      <c r="Z208" t="s">
        <v>69</v>
      </c>
      <c r="AC208" t="s">
        <v>61</v>
      </c>
      <c r="AD208" s="50">
        <v>1.1111111111111112</v>
      </c>
      <c r="AG208" s="39">
        <v>13.6</v>
      </c>
      <c r="AJ208">
        <f>INDEX(layout!$B$3:$U$1234,MATCH($T208,layout!$A$3:$A$1234,0),MATCH(YEAR($D208),layout!$B$1:$U$1,0))</f>
        <v>2280</v>
      </c>
      <c r="AK208">
        <f>INDEX('magnet data'!$A$2:$E$1304,MATCH($AJ208,'magnet data'!$A$2:$A$1304,0),2)</f>
        <v>2</v>
      </c>
      <c r="AL208" t="str">
        <f>INDEX('magnet data'!$A$2:$E$1304,MATCH($AJ208,'magnet data'!$A$2:$A$1304,0),3)</f>
        <v>01B</v>
      </c>
      <c r="AM208" t="str">
        <f>INDEX('magnet data'!$A$2:$E$1304,MATCH($AJ208,'magnet data'!$A$2:$A$1304,0),4)</f>
        <v>02D</v>
      </c>
      <c r="AN208">
        <f>INDEX('magnet data'!$A$2:$E$1304,MATCH($AJ208,'magnet data'!$A$2:$A$1304,0),5)</f>
        <v>11082</v>
      </c>
      <c r="AO208" t="str">
        <f t="shared" si="8"/>
        <v>-</v>
      </c>
    </row>
    <row r="209" spans="1:43">
      <c r="A209" t="s">
        <v>235</v>
      </c>
      <c r="B209" t="s">
        <v>46</v>
      </c>
      <c r="C209" t="s">
        <v>115</v>
      </c>
      <c r="D209" s="13">
        <v>42056</v>
      </c>
      <c r="E209" s="16">
        <v>0.32627314814814817</v>
      </c>
      <c r="F209" t="s">
        <v>88</v>
      </c>
      <c r="T209" t="s">
        <v>277</v>
      </c>
      <c r="U209">
        <v>2467</v>
      </c>
      <c r="V209">
        <v>4</v>
      </c>
      <c r="Z209" t="s">
        <v>69</v>
      </c>
      <c r="AC209" t="s">
        <v>61</v>
      </c>
      <c r="AD209" s="50">
        <v>0.73</v>
      </c>
      <c r="AG209" s="39">
        <v>6.5</v>
      </c>
      <c r="AJ209">
        <f>INDEX(layout!$B$3:$U$1234,MATCH($T209,layout!$A$3:$A$1234,0),MATCH(YEAR($D209),layout!$B$1:$U$1,0))</f>
        <v>1408</v>
      </c>
      <c r="AK209">
        <f>INDEX('magnet data'!$A$2:$E$1304,MATCH($AJ209,'magnet data'!$A$2:$A$1304,0),2)</f>
        <v>1</v>
      </c>
      <c r="AL209" t="str">
        <f>INDEX('magnet data'!$A$2:$E$1304,MATCH($AJ209,'magnet data'!$A$2:$A$1304,0),3)</f>
        <v>01B</v>
      </c>
      <c r="AM209" t="str">
        <f>INDEX('magnet data'!$A$2:$E$1304,MATCH($AJ209,'magnet data'!$A$2:$A$1304,0),4)</f>
        <v>02C8</v>
      </c>
      <c r="AN209">
        <f>INDEX('magnet data'!$A$2:$E$1304,MATCH($AJ209,'magnet data'!$A$2:$A$1304,0),5)</f>
        <v>11058</v>
      </c>
      <c r="AO209" t="str">
        <f t="shared" si="8"/>
        <v>-</v>
      </c>
    </row>
    <row r="210" spans="1:43">
      <c r="A210" t="s">
        <v>235</v>
      </c>
      <c r="B210" t="s">
        <v>46</v>
      </c>
      <c r="C210" t="s">
        <v>115</v>
      </c>
      <c r="D210" s="13">
        <v>42056</v>
      </c>
      <c r="E210" s="16">
        <v>0.8219212962962964</v>
      </c>
      <c r="F210" t="s">
        <v>88</v>
      </c>
      <c r="T210" t="s">
        <v>278</v>
      </c>
      <c r="U210">
        <v>10467</v>
      </c>
      <c r="V210">
        <v>1</v>
      </c>
      <c r="Z210" t="s">
        <v>90</v>
      </c>
      <c r="AA210" t="s">
        <v>91</v>
      </c>
      <c r="AB210">
        <v>6</v>
      </c>
      <c r="AC210" t="s">
        <v>61</v>
      </c>
      <c r="AD210" s="50">
        <v>5</v>
      </c>
      <c r="AG210" s="39">
        <v>18</v>
      </c>
      <c r="AJ210">
        <f>INDEX(layout!$B$3:$U$1234,MATCH($T210,layout!$A$3:$A$1234,0),MATCH(YEAR($D210),layout!$B$1:$U$1,0))</f>
        <v>3410</v>
      </c>
      <c r="AK210">
        <f>INDEX('magnet data'!$A$2:$E$1304,MATCH($AJ210,'magnet data'!$A$2:$A$1304,0),2)</f>
        <v>3</v>
      </c>
      <c r="AL210" t="str">
        <f>INDEX('magnet data'!$A$2:$E$1304,MATCH($AJ210,'magnet data'!$A$2:$A$1304,0),3)</f>
        <v>01B</v>
      </c>
      <c r="AM210" t="str">
        <f>INDEX('magnet data'!$A$2:$E$1304,MATCH($AJ210,'magnet data'!$A$2:$A$1304,0),4)</f>
        <v>02D</v>
      </c>
      <c r="AN210">
        <f>INDEX('magnet data'!$A$2:$E$1304,MATCH($AJ210,'magnet data'!$A$2:$A$1304,0),5)</f>
        <v>11349</v>
      </c>
      <c r="AO210">
        <f t="shared" si="8"/>
        <v>-882</v>
      </c>
      <c r="AQ210" s="31"/>
    </row>
    <row r="211" spans="1:43">
      <c r="A211" t="s">
        <v>235</v>
      </c>
      <c r="B211" t="s">
        <v>46</v>
      </c>
      <c r="C211" t="s">
        <v>115</v>
      </c>
      <c r="D211" s="13">
        <v>42056</v>
      </c>
      <c r="E211" s="16">
        <v>0.8219212962962964</v>
      </c>
      <c r="F211" t="s">
        <v>88</v>
      </c>
      <c r="T211" t="s">
        <v>279</v>
      </c>
      <c r="U211">
        <v>6907</v>
      </c>
      <c r="V211">
        <v>2</v>
      </c>
      <c r="Z211" t="s">
        <v>69</v>
      </c>
      <c r="AC211" t="s">
        <v>61</v>
      </c>
      <c r="AD211" s="50">
        <v>4.5454545454545459</v>
      </c>
      <c r="AE211" s="22">
        <v>0.08</v>
      </c>
      <c r="AF211" s="22">
        <v>0.79999999999999993</v>
      </c>
      <c r="AG211" s="39">
        <v>17</v>
      </c>
      <c r="AJ211">
        <f>INDEX(layout!$B$3:$U$1234,MATCH($T211,layout!$A$3:$A$1234,0),MATCH(YEAR($D211),layout!$B$1:$U$1,0))</f>
        <v>2182</v>
      </c>
      <c r="AK211">
        <f>INDEX('magnet data'!$A$2:$E$1304,MATCH($AJ211,'magnet data'!$A$2:$A$1304,0),2)</f>
        <v>2</v>
      </c>
      <c r="AL211" t="str">
        <f>INDEX('magnet data'!$A$2:$E$1304,MATCH($AJ211,'magnet data'!$A$2:$A$1304,0),3)</f>
        <v>01B</v>
      </c>
      <c r="AM211" t="str">
        <f>INDEX('magnet data'!$A$2:$E$1304,MATCH($AJ211,'magnet data'!$A$2:$A$1304,0),4)</f>
        <v>02C0</v>
      </c>
      <c r="AN211">
        <f>INDEX('magnet data'!$A$2:$E$1304,MATCH($AJ211,'magnet data'!$A$2:$A$1304,0),5)</f>
        <v>10762</v>
      </c>
      <c r="AO211" t="str">
        <f t="shared" si="8"/>
        <v>-</v>
      </c>
    </row>
    <row r="212" spans="1:43">
      <c r="A212" t="s">
        <v>235</v>
      </c>
      <c r="B212" t="s">
        <v>46</v>
      </c>
      <c r="C212" t="s">
        <v>115</v>
      </c>
      <c r="D212" s="13">
        <v>42056</v>
      </c>
      <c r="E212" s="16">
        <v>0.8219212962962964</v>
      </c>
      <c r="F212" t="s">
        <v>88</v>
      </c>
      <c r="T212" t="s">
        <v>280</v>
      </c>
      <c r="U212">
        <v>3853</v>
      </c>
      <c r="V212">
        <v>3</v>
      </c>
      <c r="Z212" t="s">
        <v>69</v>
      </c>
      <c r="AC212" t="s">
        <v>61</v>
      </c>
      <c r="AE212" s="22">
        <v>0.18</v>
      </c>
      <c r="AF212" s="22">
        <v>0.3</v>
      </c>
      <c r="AG212" s="39">
        <v>15</v>
      </c>
      <c r="AJ212">
        <f>INDEX(layout!$B$3:$U$1234,MATCH($T212,layout!$A$3:$A$1234,0),MATCH(YEAR($D212),layout!$B$1:$U$1,0))</f>
        <v>2203</v>
      </c>
      <c r="AK212">
        <f>INDEX('magnet data'!$A$2:$E$1304,MATCH($AJ212,'magnet data'!$A$2:$A$1304,0),2)</f>
        <v>2</v>
      </c>
      <c r="AL212" t="str">
        <f>INDEX('magnet data'!$A$2:$E$1304,MATCH($AJ212,'magnet data'!$A$2:$A$1304,0),3)</f>
        <v>01B</v>
      </c>
      <c r="AM212" t="str">
        <f>INDEX('magnet data'!$A$2:$E$1304,MATCH($AJ212,'magnet data'!$A$2:$A$1304,0),4)</f>
        <v>02C0</v>
      </c>
      <c r="AN212">
        <f>INDEX('magnet data'!$A$2:$E$1304,MATCH($AJ212,'magnet data'!$A$2:$A$1304,0),5)</f>
        <v>9872</v>
      </c>
      <c r="AO212" t="str">
        <f t="shared" si="8"/>
        <v>-</v>
      </c>
    </row>
    <row r="213" spans="1:43">
      <c r="A213" t="s">
        <v>235</v>
      </c>
      <c r="B213" t="s">
        <v>46</v>
      </c>
      <c r="C213" t="s">
        <v>115</v>
      </c>
      <c r="D213" s="13">
        <v>42056</v>
      </c>
      <c r="E213" s="16">
        <v>0.8219212962962964</v>
      </c>
      <c r="F213" t="s">
        <v>88</v>
      </c>
      <c r="T213" t="s">
        <v>281</v>
      </c>
      <c r="U213">
        <v>3742</v>
      </c>
      <c r="V213">
        <v>4</v>
      </c>
      <c r="Z213" t="s">
        <v>69</v>
      </c>
      <c r="AC213" t="s">
        <v>61</v>
      </c>
      <c r="AE213" s="22">
        <v>0.11</v>
      </c>
      <c r="AF213" s="22">
        <v>0.11</v>
      </c>
      <c r="AG213" s="39">
        <v>26</v>
      </c>
      <c r="AJ213">
        <f>INDEX(layout!$B$3:$U$1234,MATCH($T213,layout!$A$3:$A$1234,0),MATCH(YEAR($D213),layout!$B$1:$U$1,0))</f>
        <v>3109</v>
      </c>
      <c r="AK213">
        <f>INDEX('magnet data'!$A$2:$E$1304,MATCH($AJ213,'magnet data'!$A$2:$A$1304,0),2)</f>
        <v>3</v>
      </c>
      <c r="AL213" t="str">
        <f>INDEX('magnet data'!$A$2:$E$1304,MATCH($AJ213,'magnet data'!$A$2:$A$1304,0),3)</f>
        <v>01B</v>
      </c>
      <c r="AM213" t="str">
        <f>INDEX('magnet data'!$A$2:$E$1304,MATCH($AJ213,'magnet data'!$A$2:$A$1304,0),4)</f>
        <v>02G</v>
      </c>
      <c r="AN213">
        <f>INDEX('magnet data'!$A$2:$E$1304,MATCH($AJ213,'magnet data'!$A$2:$A$1304,0),5)</f>
        <v>11687</v>
      </c>
      <c r="AO213" t="str">
        <f t="shared" si="8"/>
        <v>-</v>
      </c>
    </row>
    <row r="214" spans="1:43">
      <c r="A214" t="s">
        <v>235</v>
      </c>
      <c r="B214" t="s">
        <v>46</v>
      </c>
      <c r="C214" t="s">
        <v>115</v>
      </c>
      <c r="D214" s="13">
        <v>42056</v>
      </c>
      <c r="E214" s="16">
        <v>0.8219212962962964</v>
      </c>
      <c r="F214" t="s">
        <v>88</v>
      </c>
      <c r="T214" t="s">
        <v>276</v>
      </c>
      <c r="U214">
        <v>2280</v>
      </c>
      <c r="V214">
        <v>5</v>
      </c>
      <c r="Z214" t="s">
        <v>69</v>
      </c>
      <c r="AC214" t="s">
        <v>61</v>
      </c>
      <c r="AE214" s="22">
        <v>0.12</v>
      </c>
      <c r="AF214" s="22">
        <v>0.08</v>
      </c>
      <c r="AG214" s="39">
        <v>12.5</v>
      </c>
      <c r="AJ214">
        <f>INDEX(layout!$B$3:$U$1234,MATCH($T214,layout!$A$3:$A$1234,0),MATCH(YEAR($D214),layout!$B$1:$U$1,0))</f>
        <v>2280</v>
      </c>
      <c r="AK214">
        <f>INDEX('magnet data'!$A$2:$E$1304,MATCH($AJ214,'magnet data'!$A$2:$A$1304,0),2)</f>
        <v>2</v>
      </c>
      <c r="AL214" t="str">
        <f>INDEX('magnet data'!$A$2:$E$1304,MATCH($AJ214,'magnet data'!$A$2:$A$1304,0),3)</f>
        <v>01B</v>
      </c>
      <c r="AM214" t="str">
        <f>INDEX('magnet data'!$A$2:$E$1304,MATCH($AJ214,'magnet data'!$A$2:$A$1304,0),4)</f>
        <v>02D</v>
      </c>
      <c r="AN214">
        <f>INDEX('magnet data'!$A$2:$E$1304,MATCH($AJ214,'magnet data'!$A$2:$A$1304,0),5)</f>
        <v>11082</v>
      </c>
      <c r="AO214" t="str">
        <f t="shared" si="8"/>
        <v>-</v>
      </c>
    </row>
    <row r="215" spans="1:43">
      <c r="A215" t="s">
        <v>235</v>
      </c>
      <c r="B215" t="s">
        <v>46</v>
      </c>
      <c r="C215" t="s">
        <v>115</v>
      </c>
      <c r="D215" s="13">
        <v>42057</v>
      </c>
      <c r="E215" s="16">
        <v>0.4291666666666667</v>
      </c>
      <c r="F215" t="s">
        <v>88</v>
      </c>
      <c r="T215" t="s">
        <v>282</v>
      </c>
      <c r="U215">
        <v>10504</v>
      </c>
      <c r="V215">
        <v>1</v>
      </c>
      <c r="Z215" t="s">
        <v>90</v>
      </c>
      <c r="AA215" t="s">
        <v>96</v>
      </c>
      <c r="AB215">
        <v>7</v>
      </c>
      <c r="AC215" t="s">
        <v>61</v>
      </c>
      <c r="AD215" s="50">
        <v>5.2818181818181777</v>
      </c>
      <c r="AG215" s="39">
        <v>20</v>
      </c>
      <c r="AJ215">
        <f>INDEX(layout!$B$3:$U$1234,MATCH($T215,layout!$A$3:$A$1234,0),MATCH(YEAR($D215),layout!$B$1:$U$1,0))</f>
        <v>3405</v>
      </c>
      <c r="AK215">
        <f>INDEX('magnet data'!$A$2:$E$1304,MATCH($AJ215,'magnet data'!$A$2:$A$1304,0),2)</f>
        <v>3</v>
      </c>
      <c r="AL215" t="str">
        <f>INDEX('magnet data'!$A$2:$E$1304,MATCH($AJ215,'magnet data'!$A$2:$A$1304,0),3)</f>
        <v>01B</v>
      </c>
      <c r="AM215" t="str">
        <f>INDEX('magnet data'!$A$2:$E$1304,MATCH($AJ215,'magnet data'!$A$2:$A$1304,0),4)</f>
        <v>02D</v>
      </c>
      <c r="AN215">
        <f>INDEX('magnet data'!$A$2:$E$1304,MATCH($AJ215,'magnet data'!$A$2:$A$1304,0),5)</f>
        <v>1234</v>
      </c>
      <c r="AO215">
        <f t="shared" si="8"/>
        <v>9270</v>
      </c>
      <c r="AQ215" s="31"/>
    </row>
    <row r="216" spans="1:43">
      <c r="A216" t="s">
        <v>235</v>
      </c>
      <c r="B216" t="s">
        <v>46</v>
      </c>
      <c r="C216" t="s">
        <v>115</v>
      </c>
      <c r="D216" s="13">
        <v>42057</v>
      </c>
      <c r="E216" s="16">
        <v>0.4291666666666667</v>
      </c>
      <c r="F216" t="s">
        <v>88</v>
      </c>
      <c r="T216" t="s">
        <v>283</v>
      </c>
      <c r="U216">
        <v>5133</v>
      </c>
      <c r="V216">
        <v>2</v>
      </c>
      <c r="Z216" t="s">
        <v>69</v>
      </c>
      <c r="AC216" t="s">
        <v>61</v>
      </c>
      <c r="AD216" s="50">
        <v>3.1812499999999968</v>
      </c>
      <c r="AE216" s="22">
        <v>0.12</v>
      </c>
      <c r="AF216" s="22">
        <v>1.2</v>
      </c>
      <c r="AG216" s="39">
        <v>8</v>
      </c>
      <c r="AJ216">
        <f>INDEX(layout!$B$3:$U$1234,MATCH($T216,layout!$A$3:$A$1234,0),MATCH(YEAR($D216),layout!$B$1:$U$1,0))</f>
        <v>3168</v>
      </c>
      <c r="AK216">
        <f>INDEX('magnet data'!$A$2:$E$1304,MATCH($AJ216,'magnet data'!$A$2:$A$1304,0),2)</f>
        <v>3</v>
      </c>
      <c r="AL216" t="str">
        <f>INDEX('magnet data'!$A$2:$E$1304,MATCH($AJ216,'magnet data'!$A$2:$A$1304,0),3)</f>
        <v>01B</v>
      </c>
      <c r="AM216" t="str">
        <f>INDEX('magnet data'!$A$2:$E$1304,MATCH($AJ216,'magnet data'!$A$2:$A$1304,0),4)</f>
        <v>02G</v>
      </c>
      <c r="AN216">
        <f>INDEX('magnet data'!$A$2:$E$1304,MATCH($AJ216,'magnet data'!$A$2:$A$1304,0),5)</f>
        <v>9734</v>
      </c>
      <c r="AO216" t="str">
        <f t="shared" si="8"/>
        <v>-</v>
      </c>
    </row>
    <row r="217" spans="1:43">
      <c r="A217" t="s">
        <v>235</v>
      </c>
      <c r="B217" t="s">
        <v>46</v>
      </c>
      <c r="C217" t="s">
        <v>115</v>
      </c>
      <c r="D217" s="13">
        <v>42057</v>
      </c>
      <c r="E217" s="16">
        <v>0.4291666666666667</v>
      </c>
      <c r="F217" t="s">
        <v>88</v>
      </c>
      <c r="T217" t="s">
        <v>284</v>
      </c>
      <c r="U217">
        <v>2088</v>
      </c>
      <c r="V217">
        <v>3</v>
      </c>
      <c r="Z217" t="s">
        <v>69</v>
      </c>
      <c r="AC217" t="s">
        <v>61</v>
      </c>
      <c r="AD217" s="50">
        <v>0.13048368953880721</v>
      </c>
      <c r="AE217" s="22">
        <v>0.11</v>
      </c>
      <c r="AF217" s="22">
        <v>0.13749999999999998</v>
      </c>
      <c r="AG217" s="39">
        <v>6.5</v>
      </c>
      <c r="AJ217">
        <f>INDEX(layout!$B$3:$U$1234,MATCH($T217,layout!$A$3:$A$1234,0),MATCH(YEAR($D217),layout!$B$1:$U$1,0))</f>
        <v>3407</v>
      </c>
      <c r="AK217">
        <f>INDEX('magnet data'!$A$2:$E$1304,MATCH($AJ217,'magnet data'!$A$2:$A$1304,0),2)</f>
        <v>3</v>
      </c>
      <c r="AL217" t="str">
        <f>INDEX('magnet data'!$A$2:$E$1304,MATCH($AJ217,'magnet data'!$A$2:$A$1304,0),3)</f>
        <v>01B</v>
      </c>
      <c r="AM217" t="str">
        <f>INDEX('magnet data'!$A$2:$E$1304,MATCH($AJ217,'magnet data'!$A$2:$A$1304,0),4)</f>
        <v>02D</v>
      </c>
      <c r="AN217">
        <f>INDEX('magnet data'!$A$2:$E$1304,MATCH($AJ217,'magnet data'!$A$2:$A$1304,0),5)</f>
        <v>11853</v>
      </c>
      <c r="AO217" t="str">
        <f t="shared" si="8"/>
        <v>-</v>
      </c>
    </row>
    <row r="218" spans="1:43">
      <c r="A218" t="s">
        <v>235</v>
      </c>
      <c r="B218" t="s">
        <v>46</v>
      </c>
      <c r="C218" t="s">
        <v>115</v>
      </c>
      <c r="D218" s="13">
        <v>42057</v>
      </c>
      <c r="E218" s="16">
        <v>0.91368055555555561</v>
      </c>
      <c r="F218" t="s">
        <v>88</v>
      </c>
      <c r="T218" t="s">
        <v>285</v>
      </c>
      <c r="U218">
        <v>10561</v>
      </c>
      <c r="V218">
        <v>1</v>
      </c>
      <c r="Z218" t="s">
        <v>90</v>
      </c>
      <c r="AA218" t="s">
        <v>96</v>
      </c>
      <c r="AB218">
        <v>8</v>
      </c>
      <c r="AC218" t="s">
        <v>61</v>
      </c>
      <c r="AD218" s="50">
        <v>5.6874999999999956</v>
      </c>
      <c r="AG218" s="39">
        <v>17</v>
      </c>
      <c r="AJ218">
        <f>INDEX(layout!$B$3:$U$1234,MATCH($T218,layout!$A$3:$A$1234,0),MATCH(YEAR($D218),layout!$B$1:$U$1,0))</f>
        <v>3404</v>
      </c>
      <c r="AK218">
        <f>INDEX('magnet data'!$A$2:$E$1304,MATCH($AJ218,'magnet data'!$A$2:$A$1304,0),2)</f>
        <v>3</v>
      </c>
      <c r="AL218" t="str">
        <f>INDEX('magnet data'!$A$2:$E$1304,MATCH($AJ218,'magnet data'!$A$2:$A$1304,0),3)</f>
        <v>01B</v>
      </c>
      <c r="AM218" t="str">
        <f>INDEX('magnet data'!$A$2:$E$1304,MATCH($AJ218,'magnet data'!$A$2:$A$1304,0),4)</f>
        <v>02D</v>
      </c>
      <c r="AN218">
        <f>INDEX('magnet data'!$A$2:$E$1304,MATCH($AJ218,'magnet data'!$A$2:$A$1304,0),5)</f>
        <v>9498</v>
      </c>
      <c r="AO218">
        <f t="shared" si="8"/>
        <v>1063</v>
      </c>
      <c r="AQ218" s="31"/>
    </row>
    <row r="219" spans="1:43">
      <c r="A219" t="s">
        <v>235</v>
      </c>
      <c r="B219" t="s">
        <v>46</v>
      </c>
      <c r="C219" t="s">
        <v>115</v>
      </c>
      <c r="D219" s="13">
        <v>42057</v>
      </c>
      <c r="E219" s="16">
        <v>0.91368055555555561</v>
      </c>
      <c r="F219" t="s">
        <v>88</v>
      </c>
      <c r="T219" t="s">
        <v>286</v>
      </c>
      <c r="U219">
        <v>4608</v>
      </c>
      <c r="V219">
        <v>2</v>
      </c>
      <c r="Z219" t="s">
        <v>69</v>
      </c>
      <c r="AC219" t="s">
        <v>61</v>
      </c>
      <c r="AD219" s="50">
        <v>2.6923076923077134</v>
      </c>
      <c r="AE219" s="22">
        <v>0.1</v>
      </c>
      <c r="AF219" s="22">
        <v>1</v>
      </c>
      <c r="AG219" s="39">
        <v>4</v>
      </c>
      <c r="AJ219">
        <f>INDEX(layout!$B$3:$U$1234,MATCH($T219,layout!$A$3:$A$1234,0),MATCH(YEAR($D219),layout!$B$1:$U$1,0))</f>
        <v>1162</v>
      </c>
      <c r="AK219">
        <f>INDEX('magnet data'!$A$2:$E$1304,MATCH($AJ219,'magnet data'!$A$2:$A$1304,0),2)</f>
        <v>1</v>
      </c>
      <c r="AL219" t="str">
        <f>INDEX('magnet data'!$A$2:$E$1304,MATCH($AJ219,'magnet data'!$A$2:$A$1304,0),3)</f>
        <v>01B</v>
      </c>
      <c r="AM219" t="str">
        <f>INDEX('magnet data'!$A$2:$E$1304,MATCH($AJ219,'magnet data'!$A$2:$A$1304,0),4)</f>
        <v>02B5</v>
      </c>
      <c r="AN219">
        <f>INDEX('magnet data'!$A$2:$E$1304,MATCH($AJ219,'magnet data'!$A$2:$A$1304,0),5)</f>
        <v>11527</v>
      </c>
      <c r="AO219" t="str">
        <f t="shared" si="8"/>
        <v>-</v>
      </c>
    </row>
    <row r="220" spans="1:43">
      <c r="A220" t="s">
        <v>235</v>
      </c>
      <c r="B220" t="s">
        <v>46</v>
      </c>
      <c r="C220" t="s">
        <v>115</v>
      </c>
      <c r="D220" s="13">
        <v>42058</v>
      </c>
      <c r="E220" s="16">
        <v>0.32475694444444442</v>
      </c>
      <c r="F220" t="s">
        <v>88</v>
      </c>
      <c r="T220" t="s">
        <v>287</v>
      </c>
      <c r="U220">
        <v>10634</v>
      </c>
      <c r="V220">
        <v>1</v>
      </c>
      <c r="Z220" t="s">
        <v>90</v>
      </c>
      <c r="AA220" t="s">
        <v>91</v>
      </c>
      <c r="AB220">
        <v>9</v>
      </c>
      <c r="AC220" t="s">
        <v>61</v>
      </c>
      <c r="AD220" s="50">
        <v>5</v>
      </c>
      <c r="AG220" s="39">
        <v>11</v>
      </c>
      <c r="AJ220">
        <f>INDEX(layout!$B$3:$U$1234,MATCH($T220,layout!$A$3:$A$1234,0),MATCH(YEAR($D220),layout!$B$1:$U$1,0))</f>
        <v>3184</v>
      </c>
      <c r="AK220">
        <f>INDEX('magnet data'!$A$2:$E$1304,MATCH($AJ220,'magnet data'!$A$2:$A$1304,0),2)</f>
        <v>3</v>
      </c>
      <c r="AL220" t="str">
        <f>INDEX('magnet data'!$A$2:$E$1304,MATCH($AJ220,'magnet data'!$A$2:$A$1304,0),3)</f>
        <v>01E</v>
      </c>
      <c r="AM220" t="str">
        <f>INDEX('magnet data'!$A$2:$E$1304,MATCH($AJ220,'magnet data'!$A$2:$A$1304,0),4)</f>
        <v>02G</v>
      </c>
      <c r="AN220">
        <f>INDEX('magnet data'!$A$2:$E$1304,MATCH($AJ220,'magnet data'!$A$2:$A$1304,0),5)</f>
        <v>12222</v>
      </c>
      <c r="AO220">
        <f t="shared" si="8"/>
        <v>-1588</v>
      </c>
      <c r="AQ220" s="31"/>
    </row>
    <row r="221" spans="1:43">
      <c r="A221" t="s">
        <v>235</v>
      </c>
      <c r="B221" t="s">
        <v>46</v>
      </c>
      <c r="C221" t="s">
        <v>115</v>
      </c>
      <c r="D221" s="13">
        <v>42058</v>
      </c>
      <c r="E221" s="16">
        <v>0.32475694444444442</v>
      </c>
      <c r="F221" t="s">
        <v>88</v>
      </c>
      <c r="T221" t="s">
        <v>288</v>
      </c>
      <c r="U221">
        <v>6723</v>
      </c>
      <c r="V221">
        <v>2</v>
      </c>
      <c r="Z221" t="s">
        <v>69</v>
      </c>
      <c r="AC221" t="s">
        <v>61</v>
      </c>
      <c r="AD221" s="50">
        <v>0.66666666666666674</v>
      </c>
      <c r="AE221" s="22">
        <v>0.1</v>
      </c>
      <c r="AF221" s="22">
        <v>1</v>
      </c>
      <c r="AG221" s="39">
        <v>11</v>
      </c>
      <c r="AJ221">
        <f>INDEX(layout!$B$3:$U$1234,MATCH($T221,layout!$A$3:$A$1234,0),MATCH(YEAR($D221),layout!$B$1:$U$1,0))</f>
        <v>2345</v>
      </c>
      <c r="AK221">
        <f>INDEX('magnet data'!$A$2:$E$1304,MATCH($AJ221,'magnet data'!$A$2:$A$1304,0),2)</f>
        <v>2</v>
      </c>
      <c r="AL221" t="str">
        <f>INDEX('magnet data'!$A$2:$E$1304,MATCH($AJ221,'magnet data'!$A$2:$A$1304,0),3)</f>
        <v>01B</v>
      </c>
      <c r="AM221" t="str">
        <f>INDEX('magnet data'!$A$2:$E$1304,MATCH($AJ221,'magnet data'!$A$2:$A$1304,0),4)</f>
        <v>02C9</v>
      </c>
      <c r="AN221">
        <f>INDEX('magnet data'!$A$2:$E$1304,MATCH($AJ221,'magnet data'!$A$2:$A$1304,0),5)</f>
        <v>11733</v>
      </c>
      <c r="AO221" t="str">
        <f t="shared" si="8"/>
        <v>-</v>
      </c>
    </row>
    <row r="222" spans="1:43">
      <c r="A222" t="s">
        <v>235</v>
      </c>
      <c r="B222" t="s">
        <v>46</v>
      </c>
      <c r="C222" t="s">
        <v>115</v>
      </c>
      <c r="D222" s="13">
        <v>42058</v>
      </c>
      <c r="E222" s="16">
        <v>0.32475694444444442</v>
      </c>
      <c r="F222" t="s">
        <v>88</v>
      </c>
      <c r="T222" t="s">
        <v>289</v>
      </c>
      <c r="U222">
        <v>6685</v>
      </c>
      <c r="V222">
        <v>3</v>
      </c>
      <c r="Z222" t="s">
        <v>69</v>
      </c>
      <c r="AC222" t="s">
        <v>61</v>
      </c>
      <c r="AD222" s="50">
        <v>1.7241379310344829</v>
      </c>
      <c r="AE222" s="22">
        <v>0.1</v>
      </c>
      <c r="AF222" s="22">
        <v>1</v>
      </c>
      <c r="AG222" s="39">
        <v>16</v>
      </c>
      <c r="AJ222">
        <f>INDEX(layout!$B$3:$U$1234,MATCH($T222,layout!$A$3:$A$1234,0),MATCH(YEAR($D222),layout!$B$1:$U$1,0))</f>
        <v>2187</v>
      </c>
      <c r="AK222">
        <f>INDEX('magnet data'!$A$2:$E$1304,MATCH($AJ222,'magnet data'!$A$2:$A$1304,0),2)</f>
        <v>2</v>
      </c>
      <c r="AL222" t="str">
        <f>INDEX('magnet data'!$A$2:$E$1304,MATCH($AJ222,'magnet data'!$A$2:$A$1304,0),3)</f>
        <v>01B</v>
      </c>
      <c r="AM222" t="str">
        <f>INDEX('magnet data'!$A$2:$E$1304,MATCH($AJ222,'magnet data'!$A$2:$A$1304,0),4)</f>
        <v>02C0</v>
      </c>
      <c r="AN222">
        <f>INDEX('magnet data'!$A$2:$E$1304,MATCH($AJ222,'magnet data'!$A$2:$A$1304,0),5)</f>
        <v>11265</v>
      </c>
      <c r="AO222" t="str">
        <f t="shared" si="8"/>
        <v>-</v>
      </c>
    </row>
    <row r="223" spans="1:43">
      <c r="A223" t="s">
        <v>235</v>
      </c>
      <c r="B223" t="s">
        <v>46</v>
      </c>
      <c r="C223" t="s">
        <v>115</v>
      </c>
      <c r="D223" s="13">
        <v>42058</v>
      </c>
      <c r="E223" s="16">
        <v>0.32475694444444442</v>
      </c>
      <c r="F223" t="s">
        <v>88</v>
      </c>
      <c r="T223" t="s">
        <v>290</v>
      </c>
      <c r="U223">
        <v>1100</v>
      </c>
      <c r="V223">
        <v>4</v>
      </c>
      <c r="Z223" t="s">
        <v>69</v>
      </c>
      <c r="AC223" t="s">
        <v>61</v>
      </c>
      <c r="AD223" s="50">
        <v>4.3000000000000003E-2</v>
      </c>
      <c r="AE223" s="22">
        <v>0.1</v>
      </c>
      <c r="AF223" s="22">
        <v>3.125E-2</v>
      </c>
      <c r="AG223" s="39">
        <v>7</v>
      </c>
      <c r="AJ223">
        <f>INDEX(layout!$B$3:$U$1234,MATCH($T223,layout!$A$3:$A$1234,0),MATCH(YEAR($D223),layout!$B$1:$U$1,0))</f>
        <v>3378</v>
      </c>
      <c r="AK223">
        <f>INDEX('magnet data'!$A$2:$E$1304,MATCH($AJ223,'magnet data'!$A$2:$A$1304,0),2)</f>
        <v>3</v>
      </c>
      <c r="AL223" t="str">
        <f>INDEX('magnet data'!$A$2:$E$1304,MATCH($AJ223,'magnet data'!$A$2:$A$1304,0),3)</f>
        <v>01E</v>
      </c>
      <c r="AM223" t="str">
        <f>INDEX('magnet data'!$A$2:$E$1304,MATCH($AJ223,'magnet data'!$A$2:$A$1304,0),4)</f>
        <v>02D</v>
      </c>
      <c r="AN223">
        <f>INDEX('magnet data'!$A$2:$E$1304,MATCH($AJ223,'magnet data'!$A$2:$A$1304,0),5)</f>
        <v>12336</v>
      </c>
      <c r="AO223" t="str">
        <f t="shared" si="8"/>
        <v>-</v>
      </c>
      <c r="AQ223" s="31" t="s">
        <v>291</v>
      </c>
    </row>
    <row r="224" spans="1:43">
      <c r="A224" t="s">
        <v>235</v>
      </c>
      <c r="B224" t="s">
        <v>46</v>
      </c>
      <c r="C224" t="s">
        <v>115</v>
      </c>
      <c r="D224" s="13">
        <v>42059</v>
      </c>
      <c r="E224" s="16">
        <v>0.30896990740740743</v>
      </c>
      <c r="F224" t="s">
        <v>88</v>
      </c>
      <c r="T224" t="s">
        <v>248</v>
      </c>
      <c r="U224">
        <v>10693</v>
      </c>
      <c r="V224">
        <v>1</v>
      </c>
      <c r="Z224" t="s">
        <v>90</v>
      </c>
      <c r="AA224" t="s">
        <v>96</v>
      </c>
      <c r="AB224">
        <v>10</v>
      </c>
      <c r="AC224" t="s">
        <v>61</v>
      </c>
      <c r="AD224" s="50">
        <v>6.4999999999998908</v>
      </c>
      <c r="AG224" s="39">
        <v>6</v>
      </c>
      <c r="AJ224">
        <f>INDEX(layout!$B$3:$U$1234,MATCH($T224,layout!$A$3:$A$1234,0),MATCH(YEAR($D224),layout!$B$1:$U$1,0))</f>
        <v>3406</v>
      </c>
      <c r="AK224">
        <f>INDEX('magnet data'!$A$2:$E$1304,MATCH($AJ224,'magnet data'!$A$2:$A$1304,0),2)</f>
        <v>3</v>
      </c>
      <c r="AL224" t="str">
        <f>INDEX('magnet data'!$A$2:$E$1304,MATCH($AJ224,'magnet data'!$A$2:$A$1304,0),3)</f>
        <v>01B</v>
      </c>
      <c r="AM224" t="str">
        <f>INDEX('magnet data'!$A$2:$E$1304,MATCH($AJ224,'magnet data'!$A$2:$A$1304,0),4)</f>
        <v>02D</v>
      </c>
      <c r="AN224">
        <f>INDEX('magnet data'!$A$2:$E$1304,MATCH($AJ224,'magnet data'!$A$2:$A$1304,0),5)</f>
        <v>8814</v>
      </c>
      <c r="AO224">
        <f t="shared" si="8"/>
        <v>1879</v>
      </c>
      <c r="AQ224" s="31"/>
    </row>
    <row r="225" spans="1:43">
      <c r="A225" t="s">
        <v>235</v>
      </c>
      <c r="B225" t="s">
        <v>46</v>
      </c>
      <c r="C225" t="s">
        <v>115</v>
      </c>
      <c r="D225" s="13">
        <v>42059</v>
      </c>
      <c r="E225" s="16">
        <v>0.30896990740740743</v>
      </c>
      <c r="F225" t="s">
        <v>88</v>
      </c>
      <c r="T225" t="s">
        <v>292</v>
      </c>
      <c r="U225">
        <v>7038</v>
      </c>
      <c r="V225">
        <v>2</v>
      </c>
      <c r="Z225" t="s">
        <v>69</v>
      </c>
      <c r="AC225" t="s">
        <v>61</v>
      </c>
      <c r="AD225" s="50">
        <v>0.83606557377049262</v>
      </c>
      <c r="AE225" s="22">
        <v>0.1</v>
      </c>
      <c r="AF225" s="22">
        <v>1</v>
      </c>
      <c r="AG225" s="39">
        <v>18</v>
      </c>
      <c r="AJ225">
        <f>INDEX(layout!$B$3:$U$1234,MATCH($T225,layout!$A$3:$A$1234,0),MATCH(YEAR($D225),layout!$B$1:$U$1,0))</f>
        <v>2337</v>
      </c>
      <c r="AK225">
        <f>INDEX('magnet data'!$A$2:$E$1304,MATCH($AJ225,'magnet data'!$A$2:$A$1304,0),2)</f>
        <v>2</v>
      </c>
      <c r="AL225" t="str">
        <f>INDEX('magnet data'!$A$2:$E$1304,MATCH($AJ225,'magnet data'!$A$2:$A$1304,0),3)</f>
        <v>01B</v>
      </c>
      <c r="AM225" t="str">
        <f>INDEX('magnet data'!$A$2:$E$1304,MATCH($AJ225,'magnet data'!$A$2:$A$1304,0),4)</f>
        <v>02C9</v>
      </c>
      <c r="AN225">
        <f>INDEX('magnet data'!$A$2:$E$1304,MATCH($AJ225,'magnet data'!$A$2:$A$1304,0),5)</f>
        <v>12243</v>
      </c>
      <c r="AO225" t="str">
        <f t="shared" si="8"/>
        <v>-</v>
      </c>
    </row>
    <row r="226" spans="1:43">
      <c r="A226" t="s">
        <v>235</v>
      </c>
      <c r="B226" t="s">
        <v>46</v>
      </c>
      <c r="C226" t="s">
        <v>115</v>
      </c>
      <c r="D226" s="13">
        <v>42059</v>
      </c>
      <c r="E226" s="16">
        <v>0.30896990740740743</v>
      </c>
      <c r="F226" t="s">
        <v>88</v>
      </c>
      <c r="T226" t="s">
        <v>293</v>
      </c>
      <c r="U226">
        <v>4025</v>
      </c>
      <c r="V226">
        <v>3</v>
      </c>
      <c r="Z226" t="s">
        <v>69</v>
      </c>
      <c r="AC226" t="s">
        <v>61</v>
      </c>
      <c r="AD226" s="50">
        <v>0.14662273476111959</v>
      </c>
      <c r="AE226" s="22">
        <v>0.1</v>
      </c>
      <c r="AF226" s="22">
        <v>0.16666666666666669</v>
      </c>
      <c r="AG226" s="39">
        <v>6</v>
      </c>
      <c r="AJ226">
        <f>INDEX(layout!$B$3:$U$1234,MATCH($T226,layout!$A$3:$A$1234,0),MATCH(YEAR($D226),layout!$B$1:$U$1,0))</f>
        <v>1378</v>
      </c>
      <c r="AK226">
        <f>INDEX('magnet data'!$A$2:$E$1304,MATCH($AJ226,'magnet data'!$A$2:$A$1304,0),2)</f>
        <v>1</v>
      </c>
      <c r="AL226" t="str">
        <f>INDEX('magnet data'!$A$2:$E$1304,MATCH($AJ226,'magnet data'!$A$2:$A$1304,0),3)</f>
        <v>01E</v>
      </c>
      <c r="AM226" t="str">
        <f>INDEX('magnet data'!$A$2:$E$1304,MATCH($AJ226,'magnet data'!$A$2:$A$1304,0),4)</f>
        <v>02B5</v>
      </c>
      <c r="AN226">
        <f>INDEX('magnet data'!$A$2:$E$1304,MATCH($AJ226,'magnet data'!$A$2:$A$1304,0),5)</f>
        <v>11809</v>
      </c>
      <c r="AO226" t="str">
        <f t="shared" si="8"/>
        <v>-</v>
      </c>
    </row>
    <row r="227" spans="1:43">
      <c r="A227" t="s">
        <v>235</v>
      </c>
      <c r="B227" t="s">
        <v>46</v>
      </c>
      <c r="C227" t="s">
        <v>115</v>
      </c>
      <c r="D227" s="13">
        <v>42059</v>
      </c>
      <c r="E227" s="16">
        <v>0.30896990740740743</v>
      </c>
      <c r="F227" t="s">
        <v>88</v>
      </c>
      <c r="T227" t="s">
        <v>294</v>
      </c>
      <c r="U227">
        <v>3170</v>
      </c>
      <c r="V227">
        <v>4</v>
      </c>
      <c r="Z227" t="s">
        <v>69</v>
      </c>
      <c r="AC227" t="s">
        <v>61</v>
      </c>
      <c r="AD227" s="50">
        <v>0.30689655172413788</v>
      </c>
      <c r="AE227" s="22">
        <v>0.1</v>
      </c>
      <c r="AF227" s="22">
        <v>0.33333333333333337</v>
      </c>
      <c r="AG227" s="39">
        <v>5</v>
      </c>
      <c r="AJ227">
        <f>INDEX(layout!$B$3:$U$1234,MATCH($T227,layout!$A$3:$A$1234,0),MATCH(YEAR($D227),layout!$B$1:$U$1,0))</f>
        <v>1406</v>
      </c>
      <c r="AK227">
        <f>INDEX('magnet data'!$A$2:$E$1304,MATCH($AJ227,'magnet data'!$A$2:$A$1304,0),2)</f>
        <v>1</v>
      </c>
      <c r="AL227" t="str">
        <f>INDEX('magnet data'!$A$2:$E$1304,MATCH($AJ227,'magnet data'!$A$2:$A$1304,0),3)</f>
        <v>01B</v>
      </c>
      <c r="AM227" t="str">
        <f>INDEX('magnet data'!$A$2:$E$1304,MATCH($AJ227,'magnet data'!$A$2:$A$1304,0),4)</f>
        <v>02C8</v>
      </c>
      <c r="AN227">
        <f>INDEX('magnet data'!$A$2:$E$1304,MATCH($AJ227,'magnet data'!$A$2:$A$1304,0),5)</f>
        <v>12167</v>
      </c>
      <c r="AO227" t="str">
        <f t="shared" si="8"/>
        <v>-</v>
      </c>
    </row>
    <row r="228" spans="1:43">
      <c r="A228" t="s">
        <v>235</v>
      </c>
      <c r="B228" t="s">
        <v>46</v>
      </c>
      <c r="C228" t="s">
        <v>115</v>
      </c>
      <c r="D228" s="13">
        <v>42059</v>
      </c>
      <c r="E228" s="16">
        <v>0.9318171296296297</v>
      </c>
      <c r="F228" t="s">
        <v>88</v>
      </c>
      <c r="T228" t="s">
        <v>295</v>
      </c>
      <c r="U228">
        <v>10737</v>
      </c>
      <c r="V228">
        <v>1</v>
      </c>
      <c r="Z228" t="s">
        <v>90</v>
      </c>
      <c r="AA228" t="s">
        <v>91</v>
      </c>
      <c r="AB228">
        <v>11</v>
      </c>
      <c r="AC228" t="s">
        <v>61</v>
      </c>
      <c r="AD228" s="50">
        <v>5</v>
      </c>
      <c r="AG228" s="39">
        <v>15</v>
      </c>
      <c r="AJ228">
        <f>INDEX(layout!$B$3:$U$1234,MATCH($T228,layout!$A$3:$A$1234,0),MATCH(YEAR($D228),layout!$B$1:$U$1,0))</f>
        <v>3398</v>
      </c>
      <c r="AK228">
        <f>INDEX('magnet data'!$A$2:$E$1304,MATCH($AJ228,'magnet data'!$A$2:$A$1304,0),2)</f>
        <v>3</v>
      </c>
      <c r="AL228" t="str">
        <f>INDEX('magnet data'!$A$2:$E$1304,MATCH($AJ228,'magnet data'!$A$2:$A$1304,0),3)</f>
        <v>01B</v>
      </c>
      <c r="AM228" t="str">
        <f>INDEX('magnet data'!$A$2:$E$1304,MATCH($AJ228,'magnet data'!$A$2:$A$1304,0),4)</f>
        <v>02D</v>
      </c>
      <c r="AN228">
        <f>INDEX('magnet data'!$A$2:$E$1304,MATCH($AJ228,'magnet data'!$A$2:$A$1304,0),5)</f>
        <v>11789</v>
      </c>
      <c r="AO228">
        <f t="shared" si="8"/>
        <v>-1052</v>
      </c>
      <c r="AQ228" s="31"/>
    </row>
    <row r="229" spans="1:43">
      <c r="A229" t="s">
        <v>235</v>
      </c>
      <c r="B229" t="s">
        <v>46</v>
      </c>
      <c r="C229" t="s">
        <v>115</v>
      </c>
      <c r="D229" s="13">
        <v>42059</v>
      </c>
      <c r="E229" s="16">
        <v>0.9318171296296297</v>
      </c>
      <c r="F229" t="s">
        <v>88</v>
      </c>
      <c r="T229" t="s">
        <v>296</v>
      </c>
      <c r="U229">
        <v>3430</v>
      </c>
      <c r="V229">
        <v>2</v>
      </c>
      <c r="Z229" t="s">
        <v>69</v>
      </c>
      <c r="AC229" t="s">
        <v>61</v>
      </c>
      <c r="AD229" s="50">
        <v>8.11965811965812E-2</v>
      </c>
      <c r="AE229" s="22">
        <v>0.1</v>
      </c>
      <c r="AF229" s="22">
        <v>0.13333333333333333</v>
      </c>
      <c r="AG229" s="39">
        <v>4</v>
      </c>
      <c r="AJ229">
        <f>INDEX(layout!$B$3:$U$1234,MATCH($T229,layout!$A$3:$A$1234,0),MATCH(YEAR($D229),layout!$B$1:$U$1,0))</f>
        <v>2186</v>
      </c>
      <c r="AK229">
        <f>INDEX('magnet data'!$A$2:$E$1304,MATCH($AJ229,'magnet data'!$A$2:$A$1304,0),2)</f>
        <v>2</v>
      </c>
      <c r="AL229" t="str">
        <f>INDEX('magnet data'!$A$2:$E$1304,MATCH($AJ229,'magnet data'!$A$2:$A$1304,0),3)</f>
        <v>01B</v>
      </c>
      <c r="AM229" t="str">
        <f>INDEX('magnet data'!$A$2:$E$1304,MATCH($AJ229,'magnet data'!$A$2:$A$1304,0),4)</f>
        <v>02C0</v>
      </c>
      <c r="AN229">
        <f>INDEX('magnet data'!$A$2:$E$1304,MATCH($AJ229,'magnet data'!$A$2:$A$1304,0),5)</f>
        <v>10679</v>
      </c>
      <c r="AO229" t="str">
        <f t="shared" si="8"/>
        <v>-</v>
      </c>
    </row>
    <row r="230" spans="1:43">
      <c r="A230" t="s">
        <v>235</v>
      </c>
      <c r="B230" t="s">
        <v>46</v>
      </c>
      <c r="C230" t="s">
        <v>115</v>
      </c>
      <c r="D230" s="13">
        <v>42059</v>
      </c>
      <c r="E230" s="16">
        <v>0.9318171296296297</v>
      </c>
      <c r="F230" t="s">
        <v>88</v>
      </c>
      <c r="T230" t="s">
        <v>297</v>
      </c>
      <c r="U230">
        <v>2813</v>
      </c>
      <c r="V230">
        <v>3</v>
      </c>
      <c r="Z230" t="s">
        <v>69</v>
      </c>
      <c r="AC230" t="s">
        <v>61</v>
      </c>
      <c r="AD230" s="50">
        <v>1</v>
      </c>
      <c r="AE230" s="22">
        <v>0.1</v>
      </c>
      <c r="AG230" s="39">
        <v>16</v>
      </c>
      <c r="AJ230">
        <f>INDEX(layout!$B$3:$U$1234,MATCH($T230,layout!$A$3:$A$1234,0),MATCH(YEAR($D230),layout!$B$1:$U$1,0))</f>
        <v>3134</v>
      </c>
      <c r="AK230">
        <f>INDEX('magnet data'!$A$2:$E$1304,MATCH($AJ230,'magnet data'!$A$2:$A$1304,0),2)</f>
        <v>3</v>
      </c>
      <c r="AL230" t="str">
        <f>INDEX('magnet data'!$A$2:$E$1304,MATCH($AJ230,'magnet data'!$A$2:$A$1304,0),3)</f>
        <v>01B</v>
      </c>
      <c r="AM230" t="str">
        <f>INDEX('magnet data'!$A$2:$E$1304,MATCH($AJ230,'magnet data'!$A$2:$A$1304,0),4)</f>
        <v>02G</v>
      </c>
      <c r="AN230">
        <f>INDEX('magnet data'!$A$2:$E$1304,MATCH($AJ230,'magnet data'!$A$2:$A$1304,0),5)</f>
        <v>11213</v>
      </c>
      <c r="AO230" t="str">
        <f t="shared" si="8"/>
        <v>-</v>
      </c>
    </row>
    <row r="231" spans="1:43">
      <c r="A231" t="s">
        <v>235</v>
      </c>
      <c r="B231" t="s">
        <v>46</v>
      </c>
      <c r="C231" t="s">
        <v>115</v>
      </c>
      <c r="D231" s="13">
        <v>42059</v>
      </c>
      <c r="E231" s="16">
        <v>0.9318171296296297</v>
      </c>
      <c r="F231" t="s">
        <v>88</v>
      </c>
      <c r="T231" t="s">
        <v>298</v>
      </c>
      <c r="U231">
        <v>524</v>
      </c>
      <c r="V231">
        <v>4</v>
      </c>
      <c r="Z231" t="s">
        <v>69</v>
      </c>
      <c r="AC231" t="s">
        <v>61</v>
      </c>
      <c r="AD231" s="50">
        <v>0.02</v>
      </c>
      <c r="AE231" s="22">
        <v>0.2</v>
      </c>
      <c r="AF231" s="22">
        <v>2.5000000000000001E-2</v>
      </c>
      <c r="AJ231">
        <f>INDEX(layout!$B$3:$U$1234,MATCH($T231,layout!$A$3:$A$1234,0),MATCH(YEAR($D231),layout!$B$1:$U$1,0))</f>
        <v>2341</v>
      </c>
      <c r="AK231">
        <f>INDEX('magnet data'!$A$2:$E$1304,MATCH($AJ231,'magnet data'!$A$2:$A$1304,0),2)</f>
        <v>2</v>
      </c>
      <c r="AL231" t="str">
        <f>INDEX('magnet data'!$A$2:$E$1304,MATCH($AJ231,'magnet data'!$A$2:$A$1304,0),3)</f>
        <v>01B</v>
      </c>
      <c r="AM231" t="str">
        <f>INDEX('magnet data'!$A$2:$E$1304,MATCH($AJ231,'magnet data'!$A$2:$A$1304,0),4)</f>
        <v>02C9</v>
      </c>
      <c r="AN231">
        <f>INDEX('magnet data'!$A$2:$E$1304,MATCH($AJ231,'magnet data'!$A$2:$A$1304,0),5)</f>
        <v>11234</v>
      </c>
      <c r="AO231" t="str">
        <f t="shared" si="8"/>
        <v>-</v>
      </c>
    </row>
    <row r="232" spans="1:43">
      <c r="A232" t="s">
        <v>235</v>
      </c>
      <c r="B232" t="s">
        <v>46</v>
      </c>
      <c r="C232" t="s">
        <v>115</v>
      </c>
      <c r="D232" s="13">
        <v>42059</v>
      </c>
      <c r="E232" s="16">
        <v>0.9318171296296297</v>
      </c>
      <c r="F232" t="s">
        <v>88</v>
      </c>
      <c r="T232" t="s">
        <v>299</v>
      </c>
      <c r="U232">
        <v>198</v>
      </c>
      <c r="V232">
        <v>5</v>
      </c>
      <c r="Z232" t="s">
        <v>69</v>
      </c>
      <c r="AC232" t="s">
        <v>102</v>
      </c>
      <c r="AE232" s="22">
        <v>0.5</v>
      </c>
      <c r="AF232" s="22">
        <v>3.3333333333333333E-2</v>
      </c>
      <c r="AJ232">
        <f>INDEX(layout!$B$3:$U$1234,MATCH($T232,layout!$A$3:$A$1234,0),MATCH(YEAR($D232),layout!$B$1:$U$1,0))</f>
        <v>2210</v>
      </c>
      <c r="AK232">
        <f>INDEX('magnet data'!$A$2:$E$1304,MATCH($AJ232,'magnet data'!$A$2:$A$1304,0),2)</f>
        <v>2</v>
      </c>
      <c r="AL232" t="str">
        <f>INDEX('magnet data'!$A$2:$E$1304,MATCH($AJ232,'magnet data'!$A$2:$A$1304,0),3)</f>
        <v>01B</v>
      </c>
      <c r="AM232" t="str">
        <f>INDEX('magnet data'!$A$2:$E$1304,MATCH($AJ232,'magnet data'!$A$2:$A$1304,0),4)</f>
        <v>02C0</v>
      </c>
      <c r="AN232">
        <f>INDEX('magnet data'!$A$2:$E$1304,MATCH($AJ232,'magnet data'!$A$2:$A$1304,0),5)</f>
        <v>10804</v>
      </c>
      <c r="AO232" t="str">
        <f t="shared" si="8"/>
        <v>-</v>
      </c>
    </row>
    <row r="233" spans="1:43">
      <c r="A233" t="s">
        <v>235</v>
      </c>
      <c r="B233" t="s">
        <v>46</v>
      </c>
      <c r="C233" t="s">
        <v>115</v>
      </c>
      <c r="D233" s="13">
        <v>42060</v>
      </c>
      <c r="E233" s="16">
        <v>0.36008101851851854</v>
      </c>
      <c r="F233" t="s">
        <v>88</v>
      </c>
      <c r="T233" t="s">
        <v>250</v>
      </c>
      <c r="U233">
        <v>10768</v>
      </c>
      <c r="V233">
        <v>1</v>
      </c>
      <c r="Z233" t="s">
        <v>90</v>
      </c>
      <c r="AA233" t="s">
        <v>91</v>
      </c>
      <c r="AB233">
        <v>12</v>
      </c>
      <c r="AC233" t="s">
        <v>61</v>
      </c>
      <c r="AD233" s="50">
        <v>6.5624999999999938</v>
      </c>
      <c r="AG233" s="39">
        <v>14</v>
      </c>
      <c r="AJ233">
        <f>INDEX(layout!$B$3:$U$1234,MATCH($T233,layout!$A$3:$A$1234,0),MATCH(YEAR($D233),layout!$B$1:$U$1,0))</f>
        <v>3127</v>
      </c>
      <c r="AK233">
        <f>INDEX('magnet data'!$A$2:$E$1304,MATCH($AJ233,'magnet data'!$A$2:$A$1304,0),2)</f>
        <v>3</v>
      </c>
      <c r="AL233" t="str">
        <f>INDEX('magnet data'!$A$2:$E$1304,MATCH($AJ233,'magnet data'!$A$2:$A$1304,0),3)</f>
        <v>01B</v>
      </c>
      <c r="AM233" t="str">
        <f>INDEX('magnet data'!$A$2:$E$1304,MATCH($AJ233,'magnet data'!$A$2:$A$1304,0),4)</f>
        <v>02G</v>
      </c>
      <c r="AN233">
        <f>INDEX('magnet data'!$A$2:$E$1304,MATCH($AJ233,'magnet data'!$A$2:$A$1304,0),5)</f>
        <v>10654</v>
      </c>
      <c r="AO233">
        <f t="shared" si="8"/>
        <v>114</v>
      </c>
      <c r="AQ233" s="31"/>
    </row>
    <row r="234" spans="1:43">
      <c r="A234" t="s">
        <v>235</v>
      </c>
      <c r="B234" t="s">
        <v>46</v>
      </c>
      <c r="C234" t="s">
        <v>115</v>
      </c>
      <c r="D234" s="13">
        <v>42060</v>
      </c>
      <c r="E234" s="16">
        <v>0.36008101851851854</v>
      </c>
      <c r="F234" t="s">
        <v>88</v>
      </c>
      <c r="T234" t="s">
        <v>269</v>
      </c>
      <c r="U234">
        <v>4320</v>
      </c>
      <c r="V234">
        <v>2</v>
      </c>
      <c r="Z234" t="s">
        <v>69</v>
      </c>
      <c r="AC234" t="s">
        <v>61</v>
      </c>
      <c r="AD234" s="50">
        <v>2.8928571428570944</v>
      </c>
      <c r="AE234" s="22">
        <v>0.15</v>
      </c>
      <c r="AF234" s="22">
        <v>1.4999999999999998</v>
      </c>
      <c r="AG234" s="39">
        <v>12</v>
      </c>
      <c r="AJ234">
        <f>INDEX(layout!$B$3:$U$1234,MATCH($T234,layout!$A$3:$A$1234,0),MATCH(YEAR($D234),layout!$B$1:$U$1,0))</f>
        <v>1399</v>
      </c>
      <c r="AK234">
        <f>INDEX('magnet data'!$A$2:$E$1304,MATCH($AJ234,'magnet data'!$A$2:$A$1304,0),2)</f>
        <v>1</v>
      </c>
      <c r="AL234" t="str">
        <f>INDEX('magnet data'!$A$2:$E$1304,MATCH($AJ234,'magnet data'!$A$2:$A$1304,0),3)</f>
        <v>01B</v>
      </c>
      <c r="AM234" t="str">
        <f>INDEX('magnet data'!$A$2:$E$1304,MATCH($AJ234,'magnet data'!$A$2:$A$1304,0),4)</f>
        <v>02C8</v>
      </c>
      <c r="AN234">
        <f>INDEX('magnet data'!$A$2:$E$1304,MATCH($AJ234,'magnet data'!$A$2:$A$1304,0),5)</f>
        <v>11959</v>
      </c>
      <c r="AO234" t="str">
        <f t="shared" si="8"/>
        <v>-</v>
      </c>
    </row>
    <row r="235" spans="1:43">
      <c r="A235" t="s">
        <v>235</v>
      </c>
      <c r="B235" t="s">
        <v>46</v>
      </c>
      <c r="C235" t="s">
        <v>115</v>
      </c>
      <c r="D235" s="13">
        <v>42060</v>
      </c>
      <c r="E235" s="16">
        <v>0.36008101851851854</v>
      </c>
      <c r="F235" t="s">
        <v>88</v>
      </c>
      <c r="T235" t="s">
        <v>300</v>
      </c>
      <c r="U235">
        <v>3912</v>
      </c>
      <c r="V235">
        <v>3</v>
      </c>
      <c r="Z235" t="s">
        <v>69</v>
      </c>
      <c r="AC235" t="s">
        <v>61</v>
      </c>
      <c r="AD235" s="50">
        <v>0.13585434173669461</v>
      </c>
      <c r="AE235" s="22">
        <v>0.1</v>
      </c>
      <c r="AF235" s="22">
        <v>0.2</v>
      </c>
      <c r="AG235" s="39">
        <v>15</v>
      </c>
      <c r="AJ235">
        <f>INDEX(layout!$B$3:$U$1234,MATCH($T235,layout!$A$3:$A$1234,0),MATCH(YEAR($D235),layout!$B$1:$U$1,0))</f>
        <v>1243</v>
      </c>
      <c r="AK235">
        <f>INDEX('magnet data'!$A$2:$E$1304,MATCH($AJ235,'magnet data'!$A$2:$A$1304,0),2)</f>
        <v>1</v>
      </c>
      <c r="AL235" t="str">
        <f>INDEX('magnet data'!$A$2:$E$1304,MATCH($AJ235,'magnet data'!$A$2:$A$1304,0),3)</f>
        <v>01B</v>
      </c>
      <c r="AM235" t="str">
        <f>INDEX('magnet data'!$A$2:$E$1304,MATCH($AJ235,'magnet data'!$A$2:$A$1304,0),4)</f>
        <v>02B8</v>
      </c>
      <c r="AN235">
        <f>INDEX('magnet data'!$A$2:$E$1304,MATCH($AJ235,'magnet data'!$A$2:$A$1304,0),5)</f>
        <v>11703</v>
      </c>
      <c r="AO235" t="str">
        <f t="shared" si="8"/>
        <v>-</v>
      </c>
    </row>
    <row r="236" spans="1:43">
      <c r="A236" t="s">
        <v>235</v>
      </c>
      <c r="B236" t="s">
        <v>46</v>
      </c>
      <c r="C236" t="s">
        <v>115</v>
      </c>
      <c r="D236" s="13">
        <v>42060</v>
      </c>
      <c r="E236" s="16">
        <v>0.36008101851851854</v>
      </c>
      <c r="F236" t="s">
        <v>88</v>
      </c>
      <c r="T236" t="s">
        <v>301</v>
      </c>
      <c r="U236">
        <v>2626</v>
      </c>
      <c r="V236">
        <v>4</v>
      </c>
      <c r="Z236" t="s">
        <v>69</v>
      </c>
      <c r="AC236" t="s">
        <v>61</v>
      </c>
      <c r="AD236" s="50">
        <v>8.3514099783080248E-2</v>
      </c>
      <c r="AE236" s="22">
        <v>0.1</v>
      </c>
      <c r="AF236" s="22">
        <v>6.6666666666666666E-2</v>
      </c>
      <c r="AG236" s="39">
        <v>24</v>
      </c>
      <c r="AJ236">
        <f>INDEX(layout!$B$3:$U$1234,MATCH($T236,layout!$A$3:$A$1234,0),MATCH(YEAR($D236),layout!$B$1:$U$1,0))</f>
        <v>2201</v>
      </c>
      <c r="AK236">
        <f>INDEX('magnet data'!$A$2:$E$1304,MATCH($AJ236,'magnet data'!$A$2:$A$1304,0),2)</f>
        <v>2</v>
      </c>
      <c r="AL236" t="str">
        <f>INDEX('magnet data'!$A$2:$E$1304,MATCH($AJ236,'magnet data'!$A$2:$A$1304,0),3)</f>
        <v>01B</v>
      </c>
      <c r="AM236" t="str">
        <f>INDEX('magnet data'!$A$2:$E$1304,MATCH($AJ236,'magnet data'!$A$2:$A$1304,0),4)</f>
        <v>02C0</v>
      </c>
      <c r="AN236">
        <f>INDEX('magnet data'!$A$2:$E$1304,MATCH($AJ236,'magnet data'!$A$2:$A$1304,0),5)</f>
        <v>11623</v>
      </c>
      <c r="AO236" t="str">
        <f t="shared" ref="AO236:AO265" si="9">IF(LEFT(Z236,8)="Training",U236-AN236,"-")</f>
        <v>-</v>
      </c>
    </row>
    <row r="237" spans="1:43">
      <c r="A237" t="s">
        <v>235</v>
      </c>
      <c r="B237" t="s">
        <v>46</v>
      </c>
      <c r="C237" t="s">
        <v>115</v>
      </c>
      <c r="D237" s="13">
        <v>42060</v>
      </c>
      <c r="E237" s="16">
        <v>0.84015046296296303</v>
      </c>
      <c r="F237" t="s">
        <v>88</v>
      </c>
      <c r="T237" t="s">
        <v>302</v>
      </c>
      <c r="U237">
        <v>10879</v>
      </c>
      <c r="V237">
        <v>1</v>
      </c>
      <c r="Z237" t="s">
        <v>90</v>
      </c>
      <c r="AA237" t="s">
        <v>91</v>
      </c>
      <c r="AB237">
        <v>13</v>
      </c>
      <c r="AC237" t="s">
        <v>61</v>
      </c>
      <c r="AD237" s="50">
        <v>14.285714285714286</v>
      </c>
      <c r="AG237" s="39">
        <v>15</v>
      </c>
      <c r="AJ237">
        <f>INDEX(layout!$B$3:$U$1234,MATCH($T237,layout!$A$3:$A$1234,0),MATCH(YEAR($D237),layout!$B$1:$U$1,0))</f>
        <v>2549</v>
      </c>
      <c r="AK237">
        <f>INDEX('magnet data'!$A$2:$E$1304,MATCH($AJ237,'magnet data'!$A$2:$A$1304,0),2)</f>
        <v>2</v>
      </c>
      <c r="AL237" t="str">
        <f>INDEX('magnet data'!$A$2:$E$1304,MATCH($AJ237,'magnet data'!$A$2:$A$1304,0),3)</f>
        <v>01B</v>
      </c>
      <c r="AM237" t="str">
        <f>INDEX('magnet data'!$A$2:$E$1304,MATCH($AJ237,'magnet data'!$A$2:$A$1304,0),4)</f>
        <v>02B5</v>
      </c>
      <c r="AN237">
        <f>INDEX('magnet data'!$A$2:$E$1304,MATCH($AJ237,'magnet data'!$A$2:$A$1304,0),5)</f>
        <v>10434</v>
      </c>
      <c r="AO237">
        <f t="shared" si="9"/>
        <v>445</v>
      </c>
      <c r="AQ237" s="31"/>
    </row>
    <row r="238" spans="1:43">
      <c r="A238" t="s">
        <v>235</v>
      </c>
      <c r="B238" t="s">
        <v>46</v>
      </c>
      <c r="C238" t="s">
        <v>115</v>
      </c>
      <c r="D238" s="13">
        <v>42060</v>
      </c>
      <c r="E238" s="16">
        <v>0.84015046296296303</v>
      </c>
      <c r="F238" t="s">
        <v>88</v>
      </c>
      <c r="T238" t="s">
        <v>303</v>
      </c>
      <c r="U238">
        <v>7550</v>
      </c>
      <c r="V238">
        <v>2</v>
      </c>
      <c r="Z238" t="s">
        <v>69</v>
      </c>
      <c r="AC238" t="s">
        <v>61</v>
      </c>
      <c r="AD238" s="50">
        <v>0.7142857142857143</v>
      </c>
      <c r="AE238" s="22">
        <v>0.16</v>
      </c>
      <c r="AG238" s="39">
        <v>17</v>
      </c>
      <c r="AJ238">
        <f>INDEX(layout!$B$3:$U$1234,MATCH($T238,layout!$A$3:$A$1234,0),MATCH(YEAR($D238),layout!$B$1:$U$1,0))</f>
        <v>1405</v>
      </c>
      <c r="AK238">
        <f>INDEX('magnet data'!$A$2:$E$1304,MATCH($AJ238,'magnet data'!$A$2:$A$1304,0),2)</f>
        <v>1</v>
      </c>
      <c r="AL238" t="str">
        <f>INDEX('magnet data'!$A$2:$E$1304,MATCH($AJ238,'magnet data'!$A$2:$A$1304,0),3)</f>
        <v>01B</v>
      </c>
      <c r="AM238" t="str">
        <f>INDEX('magnet data'!$A$2:$E$1304,MATCH($AJ238,'magnet data'!$A$2:$A$1304,0),4)</f>
        <v>02C8</v>
      </c>
      <c r="AN238">
        <f>INDEX('magnet data'!$A$2:$E$1304,MATCH($AJ238,'magnet data'!$A$2:$A$1304,0),5)</f>
        <v>11477</v>
      </c>
      <c r="AO238" t="str">
        <f t="shared" si="9"/>
        <v>-</v>
      </c>
    </row>
    <row r="239" spans="1:43">
      <c r="A239" t="s">
        <v>235</v>
      </c>
      <c r="B239" t="s">
        <v>46</v>
      </c>
      <c r="C239" t="s">
        <v>115</v>
      </c>
      <c r="D239" s="13">
        <v>42060</v>
      </c>
      <c r="E239" s="16">
        <v>0.84015046296296303</v>
      </c>
      <c r="F239" t="s">
        <v>88</v>
      </c>
      <c r="T239" t="s">
        <v>304</v>
      </c>
      <c r="U239">
        <v>5580</v>
      </c>
      <c r="V239">
        <v>3</v>
      </c>
      <c r="Z239" t="s">
        <v>69</v>
      </c>
      <c r="AC239" t="s">
        <v>61</v>
      </c>
      <c r="AD239" s="50">
        <v>0.2</v>
      </c>
      <c r="AE239" s="22">
        <v>0.1</v>
      </c>
      <c r="AG239" s="39">
        <v>22</v>
      </c>
      <c r="AJ239">
        <f>INDEX(layout!$B$3:$U$1234,MATCH($T239,layout!$A$3:$A$1234,0),MATCH(YEAR($D239),layout!$B$1:$U$1,0))</f>
        <v>2339</v>
      </c>
      <c r="AK239">
        <f>INDEX('magnet data'!$A$2:$E$1304,MATCH($AJ239,'magnet data'!$A$2:$A$1304,0),2)</f>
        <v>2</v>
      </c>
      <c r="AL239" t="str">
        <f>INDEX('magnet data'!$A$2:$E$1304,MATCH($AJ239,'magnet data'!$A$2:$A$1304,0),3)</f>
        <v>01B</v>
      </c>
      <c r="AM239" t="str">
        <f>INDEX('magnet data'!$A$2:$E$1304,MATCH($AJ239,'magnet data'!$A$2:$A$1304,0),4)</f>
        <v>02C9</v>
      </c>
      <c r="AN239">
        <f>INDEX('magnet data'!$A$2:$E$1304,MATCH($AJ239,'magnet data'!$A$2:$A$1304,0),5)</f>
        <v>10908</v>
      </c>
      <c r="AO239" t="str">
        <f t="shared" si="9"/>
        <v>-</v>
      </c>
    </row>
    <row r="240" spans="1:43">
      <c r="A240" t="s">
        <v>235</v>
      </c>
      <c r="B240" t="s">
        <v>46</v>
      </c>
      <c r="C240" t="s">
        <v>115</v>
      </c>
      <c r="D240" s="13">
        <v>42060</v>
      </c>
      <c r="E240" s="16">
        <v>0.84015046296296303</v>
      </c>
      <c r="F240" t="s">
        <v>88</v>
      </c>
      <c r="T240" t="s">
        <v>305</v>
      </c>
      <c r="U240">
        <v>320</v>
      </c>
      <c r="V240">
        <v>4</v>
      </c>
      <c r="Z240" t="s">
        <v>69</v>
      </c>
      <c r="AC240" t="s">
        <v>102</v>
      </c>
      <c r="AD240" s="50">
        <v>4.4999999999999997E-3</v>
      </c>
      <c r="AE240" s="22">
        <v>0.5</v>
      </c>
      <c r="AF240" s="22">
        <v>3.125E-2</v>
      </c>
      <c r="AJ240">
        <f>INDEX(layout!$B$3:$U$1234,MATCH($T240,layout!$A$3:$A$1234,0),MATCH(YEAR($D240),layout!$B$1:$U$1,0))</f>
        <v>1381</v>
      </c>
      <c r="AK240">
        <f>INDEX('magnet data'!$A$2:$E$1304,MATCH($AJ240,'magnet data'!$A$2:$A$1304,0),2)</f>
        <v>1</v>
      </c>
      <c r="AL240" t="str">
        <f>INDEX('magnet data'!$A$2:$E$1304,MATCH($AJ240,'magnet data'!$A$2:$A$1304,0),3)</f>
        <v>01E</v>
      </c>
      <c r="AM240" t="str">
        <f>INDEX('magnet data'!$A$2:$E$1304,MATCH($AJ240,'magnet data'!$A$2:$A$1304,0),4)</f>
        <v>02B5</v>
      </c>
      <c r="AN240">
        <f>INDEX('magnet data'!$A$2:$E$1304,MATCH($AJ240,'magnet data'!$A$2:$A$1304,0),5)</f>
        <v>12449</v>
      </c>
      <c r="AO240" t="str">
        <f t="shared" si="9"/>
        <v>-</v>
      </c>
    </row>
    <row r="241" spans="1:43">
      <c r="A241" t="s">
        <v>235</v>
      </c>
      <c r="B241" t="s">
        <v>46</v>
      </c>
      <c r="C241" t="s">
        <v>115</v>
      </c>
      <c r="D241" s="13">
        <v>42061</v>
      </c>
      <c r="E241" s="16">
        <v>0.31331018518518522</v>
      </c>
      <c r="F241" t="s">
        <v>88</v>
      </c>
      <c r="T241" t="s">
        <v>306</v>
      </c>
      <c r="U241">
        <v>10964</v>
      </c>
      <c r="V241">
        <v>1</v>
      </c>
      <c r="Z241" t="s">
        <v>90</v>
      </c>
      <c r="AA241" t="s">
        <v>91</v>
      </c>
      <c r="AB241">
        <v>14</v>
      </c>
      <c r="AC241" t="s">
        <v>61</v>
      </c>
      <c r="AD241" s="50">
        <v>5.5555555555555562</v>
      </c>
      <c r="AG241" s="39">
        <v>23</v>
      </c>
      <c r="AJ241">
        <f>INDEX(layout!$B$3:$U$1234,MATCH($T241,layout!$A$3:$A$1234,0),MATCH(YEAR($D241),layout!$B$1:$U$1,0))</f>
        <v>3035</v>
      </c>
      <c r="AK241">
        <f>INDEX('magnet data'!$A$2:$E$1304,MATCH($AJ241,'magnet data'!$A$2:$A$1304,0),2)</f>
        <v>3</v>
      </c>
      <c r="AL241" t="str">
        <f>INDEX('magnet data'!$A$2:$E$1304,MATCH($AJ241,'magnet data'!$A$2:$A$1304,0),3)</f>
        <v>01B</v>
      </c>
      <c r="AM241" t="str">
        <f>INDEX('magnet data'!$A$2:$E$1304,MATCH($AJ241,'magnet data'!$A$2:$A$1304,0),4)</f>
        <v>02K</v>
      </c>
      <c r="AN241">
        <f>INDEX('magnet data'!$A$2:$E$1304,MATCH($AJ241,'magnet data'!$A$2:$A$1304,0),5)</f>
        <v>11120</v>
      </c>
      <c r="AO241">
        <f t="shared" si="9"/>
        <v>-156</v>
      </c>
      <c r="AQ241" s="31"/>
    </row>
    <row r="242" spans="1:43">
      <c r="A242" t="s">
        <v>235</v>
      </c>
      <c r="B242" t="s">
        <v>46</v>
      </c>
      <c r="C242" t="s">
        <v>115</v>
      </c>
      <c r="D242" s="13">
        <v>42061</v>
      </c>
      <c r="E242" s="16">
        <v>0.31331018518518522</v>
      </c>
      <c r="F242" t="s">
        <v>88</v>
      </c>
      <c r="T242" t="s">
        <v>307</v>
      </c>
      <c r="U242">
        <v>6360</v>
      </c>
      <c r="V242">
        <v>2</v>
      </c>
      <c r="Z242" t="s">
        <v>69</v>
      </c>
      <c r="AC242" t="s">
        <v>61</v>
      </c>
      <c r="AD242" s="50">
        <v>3.125</v>
      </c>
      <c r="AG242" s="39">
        <v>22</v>
      </c>
      <c r="AJ242">
        <f>INDEX(layout!$B$3:$U$1234,MATCH($T242,layout!$A$3:$A$1234,0),MATCH(YEAR($D242),layout!$B$1:$U$1,0))</f>
        <v>1385</v>
      </c>
      <c r="AK242">
        <f>INDEX('magnet data'!$A$2:$E$1304,MATCH($AJ242,'magnet data'!$A$2:$A$1304,0),2)</f>
        <v>1</v>
      </c>
      <c r="AL242" t="str">
        <f>INDEX('magnet data'!$A$2:$E$1304,MATCH($AJ242,'magnet data'!$A$2:$A$1304,0),3)</f>
        <v>01B</v>
      </c>
      <c r="AM242" t="str">
        <f>INDEX('magnet data'!$A$2:$E$1304,MATCH($AJ242,'magnet data'!$A$2:$A$1304,0),4)</f>
        <v>02B5</v>
      </c>
      <c r="AN242">
        <f>INDEX('magnet data'!$A$2:$E$1304,MATCH($AJ242,'magnet data'!$A$2:$A$1304,0),5)</f>
        <v>11030</v>
      </c>
      <c r="AO242" t="str">
        <f t="shared" si="9"/>
        <v>-</v>
      </c>
    </row>
    <row r="243" spans="1:43">
      <c r="A243" t="s">
        <v>235</v>
      </c>
      <c r="B243" t="s">
        <v>46</v>
      </c>
      <c r="C243" t="s">
        <v>115</v>
      </c>
      <c r="D243" s="13">
        <v>42061</v>
      </c>
      <c r="E243" s="16">
        <v>0.31331018518518522</v>
      </c>
      <c r="F243" t="s">
        <v>88</v>
      </c>
      <c r="T243" t="s">
        <v>308</v>
      </c>
      <c r="U243">
        <v>3463</v>
      </c>
      <c r="V243">
        <v>3</v>
      </c>
      <c r="Z243" t="s">
        <v>69</v>
      </c>
      <c r="AC243" t="s">
        <v>61</v>
      </c>
      <c r="AD243" s="50">
        <v>0.2</v>
      </c>
      <c r="AE243" s="22">
        <v>0.1</v>
      </c>
      <c r="AF243" s="22">
        <v>0.11111111111111112</v>
      </c>
      <c r="AG243" s="39">
        <v>16</v>
      </c>
      <c r="AJ243">
        <f>INDEX(layout!$B$3:$U$1234,MATCH($T243,layout!$A$3:$A$1234,0),MATCH(YEAR($D243),layout!$B$1:$U$1,0))</f>
        <v>2093</v>
      </c>
      <c r="AK243">
        <f>INDEX('magnet data'!$A$2:$E$1304,MATCH($AJ243,'magnet data'!$A$2:$A$1304,0),2)</f>
        <v>2</v>
      </c>
      <c r="AL243" t="str">
        <f>INDEX('magnet data'!$A$2:$E$1304,MATCH($AJ243,'magnet data'!$A$2:$A$1304,0),3)</f>
        <v>01B</v>
      </c>
      <c r="AM243" t="str">
        <f>INDEX('magnet data'!$A$2:$E$1304,MATCH($AJ243,'magnet data'!$A$2:$A$1304,0),4)</f>
        <v>02B5</v>
      </c>
      <c r="AN243">
        <f>INDEX('magnet data'!$A$2:$E$1304,MATCH($AJ243,'magnet data'!$A$2:$A$1304,0),5)</f>
        <v>11123</v>
      </c>
      <c r="AO243" t="str">
        <f t="shared" si="9"/>
        <v>-</v>
      </c>
    </row>
    <row r="244" spans="1:43">
      <c r="A244" t="s">
        <v>235</v>
      </c>
      <c r="B244" t="s">
        <v>46</v>
      </c>
      <c r="C244" t="s">
        <v>115</v>
      </c>
      <c r="D244" s="13">
        <v>42061</v>
      </c>
      <c r="E244" s="16">
        <v>0.31331018518518522</v>
      </c>
      <c r="F244" t="s">
        <v>88</v>
      </c>
      <c r="T244" t="s">
        <v>309</v>
      </c>
      <c r="U244">
        <v>2937</v>
      </c>
      <c r="V244">
        <v>4</v>
      </c>
      <c r="Z244" t="s">
        <v>69</v>
      </c>
      <c r="AC244" t="s">
        <v>61</v>
      </c>
      <c r="AD244" s="50">
        <v>0.44444444444444448</v>
      </c>
      <c r="AE244" s="22">
        <v>0.24</v>
      </c>
      <c r="AF244" s="22">
        <v>0.48</v>
      </c>
      <c r="AG244" s="39">
        <v>16</v>
      </c>
      <c r="AJ244">
        <f>INDEX(layout!$B$3:$U$1234,MATCH($T244,layout!$A$3:$A$1234,0),MATCH(YEAR($D244),layout!$B$1:$U$1,0))</f>
        <v>1095</v>
      </c>
      <c r="AK244">
        <f>INDEX('magnet data'!$A$2:$E$1304,MATCH($AJ244,'magnet data'!$A$2:$A$1304,0),2)</f>
        <v>1</v>
      </c>
      <c r="AL244" t="str">
        <f>INDEX('magnet data'!$A$2:$E$1304,MATCH($AJ244,'magnet data'!$A$2:$A$1304,0),3)</f>
        <v>01B</v>
      </c>
      <c r="AM244" t="str">
        <f>INDEX('magnet data'!$A$2:$E$1304,MATCH($AJ244,'magnet data'!$A$2:$A$1304,0),4)</f>
        <v>02B5</v>
      </c>
      <c r="AN244">
        <f>INDEX('magnet data'!$A$2:$E$1304,MATCH($AJ244,'magnet data'!$A$2:$A$1304,0),5)</f>
        <v>11871</v>
      </c>
      <c r="AO244" t="str">
        <f t="shared" si="9"/>
        <v>-</v>
      </c>
    </row>
    <row r="245" spans="1:43">
      <c r="A245" t="s">
        <v>235</v>
      </c>
      <c r="B245" t="s">
        <v>46</v>
      </c>
      <c r="C245" t="s">
        <v>115</v>
      </c>
      <c r="D245" s="13">
        <v>42061</v>
      </c>
      <c r="E245" s="16">
        <v>0.83840277777777772</v>
      </c>
      <c r="F245" t="s">
        <v>88</v>
      </c>
      <c r="T245" t="s">
        <v>252</v>
      </c>
      <c r="U245">
        <v>10993</v>
      </c>
      <c r="V245">
        <v>1</v>
      </c>
      <c r="Z245" t="s">
        <v>90</v>
      </c>
      <c r="AA245" t="s">
        <v>96</v>
      </c>
      <c r="AB245">
        <v>15</v>
      </c>
      <c r="AC245" t="s">
        <v>61</v>
      </c>
      <c r="AD245" s="50">
        <v>13.333333333333334</v>
      </c>
      <c r="AG245" s="39">
        <v>18</v>
      </c>
      <c r="AJ245">
        <f>INDEX(layout!$B$3:$U$1234,MATCH($T245,layout!$A$3:$A$1234,0),MATCH(YEAR($D245),layout!$B$1:$U$1,0))</f>
        <v>3408</v>
      </c>
      <c r="AK245">
        <f>INDEX('magnet data'!$A$2:$E$1304,MATCH($AJ245,'magnet data'!$A$2:$A$1304,0),2)</f>
        <v>3</v>
      </c>
      <c r="AL245" t="str">
        <f>INDEX('magnet data'!$A$2:$E$1304,MATCH($AJ245,'magnet data'!$A$2:$A$1304,0),3)</f>
        <v>01B</v>
      </c>
      <c r="AM245" t="str">
        <f>INDEX('magnet data'!$A$2:$E$1304,MATCH($AJ245,'magnet data'!$A$2:$A$1304,0),4)</f>
        <v>02D</v>
      </c>
      <c r="AN245">
        <f>INDEX('magnet data'!$A$2:$E$1304,MATCH($AJ245,'magnet data'!$A$2:$A$1304,0),5)</f>
        <v>12049</v>
      </c>
      <c r="AO245">
        <f t="shared" si="9"/>
        <v>-1056</v>
      </c>
      <c r="AQ245" s="31"/>
    </row>
    <row r="246" spans="1:43">
      <c r="A246" t="s">
        <v>235</v>
      </c>
      <c r="B246" t="s">
        <v>46</v>
      </c>
      <c r="C246" t="s">
        <v>115</v>
      </c>
      <c r="D246" s="13">
        <v>42061</v>
      </c>
      <c r="E246" s="16">
        <v>0.83840277777777772</v>
      </c>
      <c r="F246" t="s">
        <v>88</v>
      </c>
      <c r="T246" t="s">
        <v>310</v>
      </c>
      <c r="U246">
        <v>4635</v>
      </c>
      <c r="V246">
        <v>2</v>
      </c>
      <c r="Z246" t="s">
        <v>69</v>
      </c>
      <c r="AC246" t="s">
        <v>61</v>
      </c>
      <c r="AD246" s="50">
        <v>1</v>
      </c>
      <c r="AE246" s="22">
        <v>0.09</v>
      </c>
      <c r="AF246" s="22">
        <v>0.6</v>
      </c>
      <c r="AG246" s="39">
        <v>5.5</v>
      </c>
      <c r="AJ246">
        <f>INDEX(layout!$B$3:$U$1234,MATCH($T246,layout!$A$3:$A$1234,0),MATCH(YEAR($D246),layout!$B$1:$U$1,0))</f>
        <v>3139</v>
      </c>
      <c r="AK246">
        <f>INDEX('magnet data'!$A$2:$E$1304,MATCH($AJ246,'magnet data'!$A$2:$A$1304,0),2)</f>
        <v>3</v>
      </c>
      <c r="AL246" t="str">
        <f>INDEX('magnet data'!$A$2:$E$1304,MATCH($AJ246,'magnet data'!$A$2:$A$1304,0),3)</f>
        <v>01B</v>
      </c>
      <c r="AM246" t="str">
        <f>INDEX('magnet data'!$A$2:$E$1304,MATCH($AJ246,'magnet data'!$A$2:$A$1304,0),4)</f>
        <v>02G</v>
      </c>
      <c r="AN246">
        <f>INDEX('magnet data'!$A$2:$E$1304,MATCH($AJ246,'magnet data'!$A$2:$A$1304,0),5)</f>
        <v>9541</v>
      </c>
      <c r="AO246" t="str">
        <f t="shared" si="9"/>
        <v>-</v>
      </c>
    </row>
    <row r="247" spans="1:43">
      <c r="A247" t="s">
        <v>235</v>
      </c>
      <c r="B247" t="s">
        <v>46</v>
      </c>
      <c r="C247" t="s">
        <v>115</v>
      </c>
      <c r="D247" s="13">
        <v>42061</v>
      </c>
      <c r="E247" s="16">
        <v>0.83840277777777772</v>
      </c>
      <c r="F247" t="s">
        <v>88</v>
      </c>
      <c r="T247" t="s">
        <v>311</v>
      </c>
      <c r="U247">
        <v>3132</v>
      </c>
      <c r="V247">
        <v>3</v>
      </c>
      <c r="Z247" t="s">
        <v>69</v>
      </c>
      <c r="AC247" t="s">
        <v>61</v>
      </c>
      <c r="AD247" s="50">
        <v>0.28333333333333333</v>
      </c>
      <c r="AE247" s="22">
        <v>0.1</v>
      </c>
      <c r="AF247" s="22">
        <v>0.1</v>
      </c>
      <c r="AG247" s="39">
        <v>15</v>
      </c>
      <c r="AJ247">
        <f>INDEX(layout!$B$3:$U$1234,MATCH($T247,layout!$A$3:$A$1234,0),MATCH(YEAR($D247),layout!$B$1:$U$1,0))</f>
        <v>2202</v>
      </c>
      <c r="AK247">
        <f>INDEX('magnet data'!$A$2:$E$1304,MATCH($AJ247,'magnet data'!$A$2:$A$1304,0),2)</f>
        <v>2</v>
      </c>
      <c r="AL247" t="str">
        <f>INDEX('magnet data'!$A$2:$E$1304,MATCH($AJ247,'magnet data'!$A$2:$A$1304,0),3)</f>
        <v>01B</v>
      </c>
      <c r="AM247" t="str">
        <f>INDEX('magnet data'!$A$2:$E$1304,MATCH($AJ247,'magnet data'!$A$2:$A$1304,0),4)</f>
        <v>02C0</v>
      </c>
      <c r="AN247">
        <f>INDEX('magnet data'!$A$2:$E$1304,MATCH($AJ247,'magnet data'!$A$2:$A$1304,0),5)</f>
        <v>10930</v>
      </c>
      <c r="AO247" t="str">
        <f t="shared" si="9"/>
        <v>-</v>
      </c>
    </row>
    <row r="248" spans="1:43">
      <c r="A248" t="s">
        <v>235</v>
      </c>
      <c r="B248" t="s">
        <v>46</v>
      </c>
      <c r="C248" t="s">
        <v>115</v>
      </c>
      <c r="D248" s="13">
        <v>42061</v>
      </c>
      <c r="E248" s="16">
        <v>0.83840277777777772</v>
      </c>
      <c r="F248" t="s">
        <v>88</v>
      </c>
      <c r="T248" t="s">
        <v>312</v>
      </c>
      <c r="U248">
        <v>1509</v>
      </c>
      <c r="V248">
        <v>4</v>
      </c>
      <c r="Z248" t="s">
        <v>69</v>
      </c>
      <c r="AC248" t="s">
        <v>102</v>
      </c>
      <c r="AE248" s="22">
        <v>0.5</v>
      </c>
      <c r="AF248" s="22">
        <v>0.05</v>
      </c>
      <c r="AG248" s="39">
        <v>16</v>
      </c>
      <c r="AJ248">
        <f>INDEX(layout!$B$3:$U$1234,MATCH($T248,layout!$A$3:$A$1234,0),MATCH(YEAR($D248),layout!$B$1:$U$1,0))</f>
        <v>1251</v>
      </c>
      <c r="AK248">
        <f>INDEX('magnet data'!$A$2:$E$1304,MATCH($AJ248,'magnet data'!$A$2:$A$1304,0),2)</f>
        <v>1</v>
      </c>
      <c r="AL248" t="str">
        <f>INDEX('magnet data'!$A$2:$E$1304,MATCH($AJ248,'magnet data'!$A$2:$A$1304,0),3)</f>
        <v>01B</v>
      </c>
      <c r="AM248" t="str">
        <f>INDEX('magnet data'!$A$2:$E$1304,MATCH($AJ248,'magnet data'!$A$2:$A$1304,0),4)</f>
        <v>02B8</v>
      </c>
      <c r="AN248">
        <f>INDEX('magnet data'!$A$2:$E$1304,MATCH($AJ248,'magnet data'!$A$2:$A$1304,0),5)</f>
        <v>10380</v>
      </c>
      <c r="AO248" t="str">
        <f t="shared" si="9"/>
        <v>-</v>
      </c>
    </row>
    <row r="249" spans="1:43">
      <c r="A249" t="s">
        <v>235</v>
      </c>
      <c r="B249" t="s">
        <v>46</v>
      </c>
      <c r="C249" t="s">
        <v>115</v>
      </c>
      <c r="D249" s="13">
        <v>42062</v>
      </c>
      <c r="E249" s="16">
        <v>0.30863425925925925</v>
      </c>
      <c r="F249" t="s">
        <v>88</v>
      </c>
      <c r="T249" t="s">
        <v>313</v>
      </c>
      <c r="U249">
        <v>11033</v>
      </c>
      <c r="V249">
        <v>1</v>
      </c>
      <c r="Z249" t="s">
        <v>90</v>
      </c>
      <c r="AA249" t="s">
        <v>96</v>
      </c>
      <c r="AB249">
        <v>16</v>
      </c>
      <c r="AC249" t="s">
        <v>61</v>
      </c>
      <c r="AD249" s="50">
        <v>6.666666666666667</v>
      </c>
      <c r="AG249" s="39">
        <v>20</v>
      </c>
      <c r="AJ249">
        <f>INDEX(layout!$B$3:$U$1234,MATCH($T249,layout!$A$3:$A$1234,0),MATCH(YEAR($D249),layout!$B$1:$U$1,0))</f>
        <v>3116</v>
      </c>
      <c r="AK249">
        <f>INDEX('magnet data'!$A$2:$E$1304,MATCH($AJ249,'magnet data'!$A$2:$A$1304,0),2)</f>
        <v>3</v>
      </c>
      <c r="AL249" t="str">
        <f>INDEX('magnet data'!$A$2:$E$1304,MATCH($AJ249,'magnet data'!$A$2:$A$1304,0),3)</f>
        <v>01B</v>
      </c>
      <c r="AM249" t="str">
        <f>INDEX('magnet data'!$A$2:$E$1304,MATCH($AJ249,'magnet data'!$A$2:$A$1304,0),4)</f>
        <v>02G</v>
      </c>
      <c r="AN249">
        <f>INDEX('magnet data'!$A$2:$E$1304,MATCH($AJ249,'magnet data'!$A$2:$A$1304,0),5)</f>
        <v>10441</v>
      </c>
      <c r="AO249">
        <f t="shared" si="9"/>
        <v>592</v>
      </c>
      <c r="AQ249" s="31"/>
    </row>
    <row r="250" spans="1:43">
      <c r="A250" t="s">
        <v>235</v>
      </c>
      <c r="B250" t="s">
        <v>46</v>
      </c>
      <c r="C250" t="s">
        <v>115</v>
      </c>
      <c r="D250" s="13">
        <v>42062</v>
      </c>
      <c r="E250" s="16">
        <v>0.30863425925925925</v>
      </c>
      <c r="F250" t="s">
        <v>88</v>
      </c>
      <c r="T250" t="s">
        <v>314</v>
      </c>
      <c r="U250">
        <v>6362</v>
      </c>
      <c r="V250">
        <v>2</v>
      </c>
      <c r="Z250" t="s">
        <v>69</v>
      </c>
      <c r="AC250" t="s">
        <v>61</v>
      </c>
      <c r="AD250" s="50">
        <v>5.5555555555555562</v>
      </c>
      <c r="AE250" s="22">
        <v>0.1</v>
      </c>
      <c r="AF250" s="22">
        <v>1</v>
      </c>
      <c r="AG250" s="39">
        <v>24</v>
      </c>
      <c r="AJ250">
        <f>INDEX(layout!$B$3:$U$1234,MATCH($T250,layout!$A$3:$A$1234,0),MATCH(YEAR($D250),layout!$B$1:$U$1,0))</f>
        <v>2349</v>
      </c>
      <c r="AK250">
        <f>INDEX('magnet data'!$A$2:$E$1304,MATCH($AJ250,'magnet data'!$A$2:$A$1304,0),2)</f>
        <v>2</v>
      </c>
      <c r="AL250" t="str">
        <f>INDEX('magnet data'!$A$2:$E$1304,MATCH($AJ250,'magnet data'!$A$2:$A$1304,0),3)</f>
        <v>01B</v>
      </c>
      <c r="AM250" t="str">
        <f>INDEX('magnet data'!$A$2:$E$1304,MATCH($AJ250,'magnet data'!$A$2:$A$1304,0),4)</f>
        <v>02D</v>
      </c>
      <c r="AN250">
        <f>INDEX('magnet data'!$A$2:$E$1304,MATCH($AJ250,'magnet data'!$A$2:$A$1304,0),5)</f>
        <v>11147</v>
      </c>
      <c r="AO250" t="str">
        <f t="shared" si="9"/>
        <v>-</v>
      </c>
    </row>
    <row r="251" spans="1:43">
      <c r="A251" t="s">
        <v>235</v>
      </c>
      <c r="B251" t="s">
        <v>46</v>
      </c>
      <c r="C251" t="s">
        <v>115</v>
      </c>
      <c r="D251" s="13">
        <v>42062</v>
      </c>
      <c r="E251" s="16">
        <v>0.30863425925925925</v>
      </c>
      <c r="F251" t="s">
        <v>88</v>
      </c>
      <c r="T251" t="s">
        <v>315</v>
      </c>
      <c r="U251">
        <v>3426</v>
      </c>
      <c r="V251">
        <v>3</v>
      </c>
      <c r="Z251" t="s">
        <v>69</v>
      </c>
      <c r="AC251" t="s">
        <v>61</v>
      </c>
      <c r="AD251" s="50">
        <v>0.33333333333333337</v>
      </c>
      <c r="AE251" s="22">
        <v>0.1</v>
      </c>
      <c r="AF251" s="22">
        <v>0.33333333333333337</v>
      </c>
      <c r="AG251" s="39">
        <v>12</v>
      </c>
      <c r="AJ251">
        <f>INDEX(layout!$B$3:$U$1234,MATCH($T251,layout!$A$3:$A$1234,0),MATCH(YEAR($D251),layout!$B$1:$U$1,0))</f>
        <v>1626</v>
      </c>
      <c r="AK251">
        <f>INDEX('magnet data'!$A$2:$E$1304,MATCH($AJ251,'magnet data'!$A$2:$A$1304,0),2)</f>
        <v>1</v>
      </c>
      <c r="AL251" t="str">
        <f>INDEX('magnet data'!$A$2:$E$1304,MATCH($AJ251,'magnet data'!$A$2:$A$1304,0),3)</f>
        <v>01B</v>
      </c>
      <c r="AM251" t="str">
        <f>INDEX('magnet data'!$A$2:$E$1304,MATCH($AJ251,'magnet data'!$A$2:$A$1304,0),4)</f>
        <v>02C8</v>
      </c>
      <c r="AN251">
        <f>INDEX('magnet data'!$A$2:$E$1304,MATCH($AJ251,'magnet data'!$A$2:$A$1304,0),5)</f>
        <v>11080</v>
      </c>
      <c r="AO251" t="str">
        <f t="shared" si="9"/>
        <v>-</v>
      </c>
    </row>
    <row r="252" spans="1:43">
      <c r="A252" t="s">
        <v>235</v>
      </c>
      <c r="B252" t="s">
        <v>46</v>
      </c>
      <c r="C252" t="s">
        <v>115</v>
      </c>
      <c r="D252" s="13">
        <v>42062</v>
      </c>
      <c r="E252" s="16">
        <v>0.90859953703703711</v>
      </c>
      <c r="F252" t="s">
        <v>88</v>
      </c>
      <c r="L252">
        <v>5</v>
      </c>
      <c r="T252" t="s">
        <v>316</v>
      </c>
      <c r="U252">
        <v>11080</v>
      </c>
      <c r="V252">
        <v>1</v>
      </c>
      <c r="Z252" t="s">
        <v>90</v>
      </c>
      <c r="AA252" t="s">
        <v>96</v>
      </c>
      <c r="AB252">
        <v>17</v>
      </c>
      <c r="AC252" t="s">
        <v>61</v>
      </c>
      <c r="AD252" s="50">
        <v>5.5555555555555562</v>
      </c>
      <c r="AE252" s="22">
        <v>0.1</v>
      </c>
      <c r="AG252" s="39">
        <v>27</v>
      </c>
      <c r="AJ252">
        <f>INDEX(layout!$B$3:$U$1234,MATCH($T252,layout!$A$3:$A$1234,0),MATCH(YEAR($D252),layout!$B$1:$U$1,0))</f>
        <v>2063</v>
      </c>
      <c r="AK252">
        <f>INDEX('magnet data'!$A$2:$E$1304,MATCH($AJ252,'magnet data'!$A$2:$A$1304,0),2)</f>
        <v>2</v>
      </c>
      <c r="AL252" t="str">
        <f>INDEX('magnet data'!$A$2:$E$1304,MATCH($AJ252,'magnet data'!$A$2:$A$1304,0),3)</f>
        <v>01B</v>
      </c>
      <c r="AM252" t="str">
        <f>INDEX('magnet data'!$A$2:$E$1304,MATCH($AJ252,'magnet data'!$A$2:$A$1304,0),4)</f>
        <v>02K</v>
      </c>
      <c r="AN252">
        <f>INDEX('magnet data'!$A$2:$E$1304,MATCH($AJ252,'magnet data'!$A$2:$A$1304,0),5)</f>
        <v>11849</v>
      </c>
      <c r="AO252">
        <f t="shared" si="9"/>
        <v>-769</v>
      </c>
      <c r="AQ252" s="31"/>
    </row>
    <row r="253" spans="1:43">
      <c r="A253" t="s">
        <v>235</v>
      </c>
      <c r="B253" t="s">
        <v>46</v>
      </c>
      <c r="C253" t="s">
        <v>115</v>
      </c>
      <c r="D253" s="13">
        <v>42062</v>
      </c>
      <c r="E253" s="16">
        <v>0.90859953703703711</v>
      </c>
      <c r="F253" t="s">
        <v>88</v>
      </c>
      <c r="T253" t="s">
        <v>317</v>
      </c>
      <c r="U253">
        <v>8408</v>
      </c>
      <c r="V253">
        <v>2</v>
      </c>
      <c r="Z253" t="s">
        <v>69</v>
      </c>
      <c r="AC253" t="s">
        <v>61</v>
      </c>
      <c r="AD253" s="50">
        <v>1.3888888888888891</v>
      </c>
      <c r="AE253" s="22">
        <v>0.1</v>
      </c>
      <c r="AG253" s="39">
        <v>6</v>
      </c>
      <c r="AJ253">
        <f>INDEX(layout!$B$3:$U$1234,MATCH($T253,layout!$A$3:$A$1234,0),MATCH(YEAR($D253),layout!$B$1:$U$1,0))</f>
        <v>3412</v>
      </c>
      <c r="AK253">
        <f>INDEX('magnet data'!$A$2:$E$1304,MATCH($AJ253,'magnet data'!$A$2:$A$1304,0),2)</f>
        <v>3</v>
      </c>
      <c r="AL253" t="str">
        <f>INDEX('magnet data'!$A$2:$E$1304,MATCH($AJ253,'magnet data'!$A$2:$A$1304,0),3)</f>
        <v>01B</v>
      </c>
      <c r="AM253" t="str">
        <f>INDEX('magnet data'!$A$2:$E$1304,MATCH($AJ253,'magnet data'!$A$2:$A$1304,0),4)</f>
        <v>02D</v>
      </c>
      <c r="AN253">
        <f>INDEX('magnet data'!$A$2:$E$1304,MATCH($AJ253,'magnet data'!$A$2:$A$1304,0),5)</f>
        <v>11144</v>
      </c>
      <c r="AO253" t="str">
        <f t="shared" si="9"/>
        <v>-</v>
      </c>
    </row>
    <row r="254" spans="1:43">
      <c r="A254" t="s">
        <v>235</v>
      </c>
      <c r="B254" t="s">
        <v>46</v>
      </c>
      <c r="C254" t="s">
        <v>115</v>
      </c>
      <c r="D254" s="13">
        <v>42062</v>
      </c>
      <c r="E254" s="16">
        <v>0.90859953703703711</v>
      </c>
      <c r="F254" t="s">
        <v>88</v>
      </c>
      <c r="T254" t="s">
        <v>318</v>
      </c>
      <c r="U254">
        <v>6257</v>
      </c>
      <c r="V254">
        <v>3</v>
      </c>
      <c r="Z254" t="s">
        <v>69</v>
      </c>
      <c r="AC254" t="s">
        <v>61</v>
      </c>
      <c r="AD254" s="50">
        <v>0.27777777777777779</v>
      </c>
      <c r="AE254" s="22">
        <v>0.1</v>
      </c>
      <c r="AG254" s="39">
        <v>5</v>
      </c>
      <c r="AJ254">
        <f>INDEX(layout!$B$3:$U$1234,MATCH($T254,layout!$A$3:$A$1234,0),MATCH(YEAR($D254),layout!$B$1:$U$1,0))</f>
        <v>1373</v>
      </c>
      <c r="AK254">
        <f>INDEX('magnet data'!$A$2:$E$1304,MATCH($AJ254,'magnet data'!$A$2:$A$1304,0),2)</f>
        <v>1</v>
      </c>
      <c r="AL254" t="str">
        <f>INDEX('magnet data'!$A$2:$E$1304,MATCH($AJ254,'magnet data'!$A$2:$A$1304,0),3)</f>
        <v>01E</v>
      </c>
      <c r="AM254" t="str">
        <f>INDEX('magnet data'!$A$2:$E$1304,MATCH($AJ254,'magnet data'!$A$2:$A$1304,0),4)</f>
        <v>02B5</v>
      </c>
      <c r="AN254">
        <f>INDEX('magnet data'!$A$2:$E$1304,MATCH($AJ254,'magnet data'!$A$2:$A$1304,0),5)</f>
        <v>12005</v>
      </c>
      <c r="AO254" t="str">
        <f t="shared" si="9"/>
        <v>-</v>
      </c>
      <c r="AQ254" s="31" t="s">
        <v>319</v>
      </c>
    </row>
    <row r="255" spans="1:43">
      <c r="A255" t="s">
        <v>235</v>
      </c>
      <c r="B255" t="s">
        <v>46</v>
      </c>
      <c r="C255" t="s">
        <v>115</v>
      </c>
      <c r="D255" s="13">
        <v>42062</v>
      </c>
      <c r="E255" s="16">
        <v>0.90859953703703711</v>
      </c>
      <c r="F255" t="s">
        <v>88</v>
      </c>
      <c r="T255" t="s">
        <v>320</v>
      </c>
      <c r="U255">
        <v>1710</v>
      </c>
      <c r="V255">
        <v>4</v>
      </c>
      <c r="Z255" t="s">
        <v>69</v>
      </c>
      <c r="AC255" t="s">
        <v>61</v>
      </c>
      <c r="AD255" s="50">
        <v>8.6956521739130446E-2</v>
      </c>
      <c r="AE255" s="22">
        <v>0.1</v>
      </c>
      <c r="AG255" s="39">
        <v>9</v>
      </c>
      <c r="AJ255">
        <f>INDEX(layout!$B$3:$U$1234,MATCH($T255,layout!$A$3:$A$1234,0),MATCH(YEAR($D255),layout!$B$1:$U$1,0))</f>
        <v>1393</v>
      </c>
      <c r="AK255">
        <f>INDEX('magnet data'!$A$2:$E$1304,MATCH($AJ255,'magnet data'!$A$2:$A$1304,0),2)</f>
        <v>1</v>
      </c>
      <c r="AL255" t="str">
        <f>INDEX('magnet data'!$A$2:$E$1304,MATCH($AJ255,'magnet data'!$A$2:$A$1304,0),3)</f>
        <v>01B</v>
      </c>
      <c r="AM255" t="str">
        <f>INDEX('magnet data'!$A$2:$E$1304,MATCH($AJ255,'magnet data'!$A$2:$A$1304,0),4)</f>
        <v>02B8</v>
      </c>
      <c r="AN255">
        <f>INDEX('magnet data'!$A$2:$E$1304,MATCH($AJ255,'magnet data'!$A$2:$A$1304,0),5)</f>
        <v>10553</v>
      </c>
      <c r="AO255" t="str">
        <f t="shared" si="9"/>
        <v>-</v>
      </c>
    </row>
    <row r="256" spans="1:43">
      <c r="A256" t="s">
        <v>235</v>
      </c>
      <c r="B256" t="s">
        <v>46</v>
      </c>
      <c r="C256" t="s">
        <v>127</v>
      </c>
      <c r="D256" s="13">
        <v>42278</v>
      </c>
      <c r="E256" s="16">
        <v>0.66721064814814823</v>
      </c>
      <c r="F256" t="s">
        <v>88</v>
      </c>
      <c r="L256">
        <v>600</v>
      </c>
      <c r="T256" t="s">
        <v>321</v>
      </c>
      <c r="U256">
        <v>10976</v>
      </c>
      <c r="V256">
        <v>1</v>
      </c>
      <c r="Z256" t="s">
        <v>152</v>
      </c>
      <c r="AC256" t="s">
        <v>61</v>
      </c>
      <c r="AD256" s="50">
        <v>50</v>
      </c>
      <c r="AJ256">
        <f>INDEX(layout!$B$3:$U$1234,MATCH($T256,layout!$A$3:$A$1234,0),MATCH(YEAR($D256),layout!$B$1:$U$1,0))</f>
        <v>1398</v>
      </c>
      <c r="AK256">
        <f>INDEX('magnet data'!$A$2:$E$1304,MATCH($AJ256,'magnet data'!$A$2:$A$1304,0),2)</f>
        <v>1</v>
      </c>
      <c r="AL256" t="str">
        <f>INDEX('magnet data'!$A$2:$E$1304,MATCH($AJ256,'magnet data'!$A$2:$A$1304,0),3)</f>
        <v>01B</v>
      </c>
      <c r="AM256" t="str">
        <f>INDEX('magnet data'!$A$2:$E$1304,MATCH($AJ256,'magnet data'!$A$2:$A$1304,0),4)</f>
        <v>02C8</v>
      </c>
      <c r="AN256">
        <f>INDEX('magnet data'!$A$2:$E$1304,MATCH($AJ256,'magnet data'!$A$2:$A$1304,0),5)</f>
        <v>12359</v>
      </c>
      <c r="AO256" t="str">
        <f t="shared" si="9"/>
        <v>-</v>
      </c>
      <c r="AQ256" t="s">
        <v>322</v>
      </c>
    </row>
    <row r="257" spans="1:46">
      <c r="A257" t="s">
        <v>235</v>
      </c>
      <c r="B257" t="s">
        <v>46</v>
      </c>
      <c r="C257" t="s">
        <v>127</v>
      </c>
      <c r="D257" s="13">
        <v>42278</v>
      </c>
      <c r="E257" s="16">
        <v>0.66721064814814823</v>
      </c>
      <c r="F257" t="s">
        <v>88</v>
      </c>
      <c r="T257" t="s">
        <v>323</v>
      </c>
      <c r="U257">
        <v>10975</v>
      </c>
      <c r="V257">
        <v>2</v>
      </c>
      <c r="Z257" t="s">
        <v>69</v>
      </c>
      <c r="AC257" t="s">
        <v>61</v>
      </c>
      <c r="AD257" s="50">
        <v>4</v>
      </c>
      <c r="AJ257">
        <f>INDEX(layout!$B$3:$U$1234,MATCH($T257,layout!$A$3:$A$1234,0),MATCH(YEAR($D257),layout!$B$1:$U$1,0))</f>
        <v>3125</v>
      </c>
      <c r="AK257">
        <f>INDEX('magnet data'!$A$2:$E$1304,MATCH($AJ257,'magnet data'!$A$2:$A$1304,0),2)</f>
        <v>3</v>
      </c>
      <c r="AL257" t="str">
        <f>INDEX('magnet data'!$A$2:$E$1304,MATCH($AJ257,'magnet data'!$A$2:$A$1304,0),3)</f>
        <v>01B</v>
      </c>
      <c r="AM257" t="str">
        <f>INDEX('magnet data'!$A$2:$E$1304,MATCH($AJ257,'magnet data'!$A$2:$A$1304,0),4)</f>
        <v>02G</v>
      </c>
      <c r="AN257">
        <f>INDEX('magnet data'!$A$2:$E$1304,MATCH($AJ257,'magnet data'!$A$2:$A$1304,0),5)</f>
        <v>11858</v>
      </c>
      <c r="AO257" t="str">
        <f t="shared" si="9"/>
        <v>-</v>
      </c>
    </row>
    <row r="258" spans="1:46">
      <c r="A258" t="s">
        <v>235</v>
      </c>
      <c r="B258" t="s">
        <v>46</v>
      </c>
      <c r="C258" t="s">
        <v>127</v>
      </c>
      <c r="D258" s="13">
        <v>42278</v>
      </c>
      <c r="E258" s="16">
        <v>0.66721064814814823</v>
      </c>
      <c r="F258" t="s">
        <v>88</v>
      </c>
      <c r="T258" t="s">
        <v>324</v>
      </c>
      <c r="U258">
        <v>8396</v>
      </c>
      <c r="V258">
        <v>3</v>
      </c>
      <c r="Z258" t="s">
        <v>69</v>
      </c>
      <c r="AC258" t="s">
        <v>61</v>
      </c>
      <c r="AD258" s="50">
        <v>1.6666666666666667</v>
      </c>
      <c r="AJ258">
        <f>INDEX(layout!$B$3:$U$1234,MATCH($T258,layout!$A$3:$A$1234,0),MATCH(YEAR($D258),layout!$B$1:$U$1,0))</f>
        <v>2356</v>
      </c>
      <c r="AK258">
        <f>INDEX('magnet data'!$A$2:$E$1304,MATCH($AJ258,'magnet data'!$A$2:$A$1304,0),2)</f>
        <v>2</v>
      </c>
      <c r="AL258" t="str">
        <f>INDEX('magnet data'!$A$2:$E$1304,MATCH($AJ258,'magnet data'!$A$2:$A$1304,0),3)</f>
        <v>01B</v>
      </c>
      <c r="AM258" t="str">
        <f>INDEX('magnet data'!$A$2:$E$1304,MATCH($AJ258,'magnet data'!$A$2:$A$1304,0),4)</f>
        <v>02C0</v>
      </c>
      <c r="AN258">
        <f>INDEX('magnet data'!$A$2:$E$1304,MATCH($AJ258,'magnet data'!$A$2:$A$1304,0),5)</f>
        <v>11960</v>
      </c>
      <c r="AO258" t="str">
        <f t="shared" si="9"/>
        <v>-</v>
      </c>
    </row>
    <row r="259" spans="1:46">
      <c r="A259" t="s">
        <v>235</v>
      </c>
      <c r="B259" t="s">
        <v>46</v>
      </c>
      <c r="C259" t="s">
        <v>127</v>
      </c>
      <c r="D259" s="13">
        <v>42278</v>
      </c>
      <c r="E259" s="16">
        <v>0.66721064814814823</v>
      </c>
      <c r="F259" t="s">
        <v>88</v>
      </c>
      <c r="T259" t="s">
        <v>239</v>
      </c>
      <c r="U259">
        <v>5930</v>
      </c>
      <c r="V259">
        <v>4</v>
      </c>
      <c r="Z259" t="s">
        <v>69</v>
      </c>
      <c r="AC259" t="s">
        <v>61</v>
      </c>
      <c r="AD259" s="50">
        <v>1.25</v>
      </c>
      <c r="AE259" s="22">
        <v>0.14000000000000001</v>
      </c>
      <c r="AF259" s="22">
        <v>1.2727272727272729</v>
      </c>
      <c r="AJ259">
        <f>INDEX(layout!$B$3:$U$1234,MATCH($T259,layout!$A$3:$A$1234,0),MATCH(YEAR($D259),layout!$B$1:$U$1,0))</f>
        <v>3708</v>
      </c>
      <c r="AK259">
        <f>INDEX('magnet data'!$A$2:$E$1304,MATCH($AJ259,'magnet data'!$A$2:$A$1304,0),2)</f>
        <v>3</v>
      </c>
      <c r="AL259" t="str">
        <f>INDEX('magnet data'!$A$2:$E$1304,MATCH($AJ259,'magnet data'!$A$2:$A$1304,0),3)</f>
        <v>01B</v>
      </c>
      <c r="AM259" t="str">
        <f>INDEX('magnet data'!$A$2:$E$1304,MATCH($AJ259,'magnet data'!$A$2:$A$1304,0),4)</f>
        <v>02D</v>
      </c>
      <c r="AN259">
        <f>INDEX('magnet data'!$A$2:$E$1304,MATCH($AJ259,'magnet data'!$A$2:$A$1304,0),5)</f>
        <v>12396</v>
      </c>
      <c r="AO259" t="str">
        <f t="shared" si="9"/>
        <v>-</v>
      </c>
    </row>
    <row r="260" spans="1:46">
      <c r="A260" t="s">
        <v>235</v>
      </c>
      <c r="B260" t="s">
        <v>46</v>
      </c>
      <c r="C260" t="s">
        <v>127</v>
      </c>
      <c r="D260" s="13">
        <v>42278</v>
      </c>
      <c r="E260" s="16">
        <v>0.66721064814814823</v>
      </c>
      <c r="F260" t="s">
        <v>88</v>
      </c>
      <c r="T260" t="s">
        <v>325</v>
      </c>
      <c r="U260">
        <v>2707</v>
      </c>
      <c r="V260">
        <v>5</v>
      </c>
      <c r="Z260" t="s">
        <v>69</v>
      </c>
      <c r="AC260" t="s">
        <v>61</v>
      </c>
      <c r="AD260" s="50">
        <v>0.2</v>
      </c>
      <c r="AE260" s="22">
        <v>0.1</v>
      </c>
      <c r="AF260" s="22">
        <v>0.23809523809523811</v>
      </c>
      <c r="AJ260">
        <f>INDEX(layout!$B$3:$U$1234,MATCH($T260,layout!$A$3:$A$1234,0),MATCH(YEAR($D260),layout!$B$1:$U$1,0))</f>
        <v>2347</v>
      </c>
      <c r="AK260">
        <f>INDEX('magnet data'!$A$2:$E$1304,MATCH($AJ260,'magnet data'!$A$2:$A$1304,0),2)</f>
        <v>2</v>
      </c>
      <c r="AL260" t="str">
        <f>INDEX('magnet data'!$A$2:$E$1304,MATCH($AJ260,'magnet data'!$A$2:$A$1304,0),3)</f>
        <v>01B</v>
      </c>
      <c r="AM260" t="str">
        <f>INDEX('magnet data'!$A$2:$E$1304,MATCH($AJ260,'magnet data'!$A$2:$A$1304,0),4)</f>
        <v>02D</v>
      </c>
      <c r="AN260">
        <f>INDEX('magnet data'!$A$2:$E$1304,MATCH($AJ260,'magnet data'!$A$2:$A$1304,0),5)</f>
        <v>11940</v>
      </c>
      <c r="AO260" t="str">
        <f t="shared" si="9"/>
        <v>-</v>
      </c>
    </row>
    <row r="261" spans="1:46">
      <c r="A261" t="s">
        <v>235</v>
      </c>
      <c r="B261" t="s">
        <v>46</v>
      </c>
      <c r="C261" t="s">
        <v>326</v>
      </c>
      <c r="D261" s="13">
        <v>42441</v>
      </c>
      <c r="E261" s="16">
        <v>0.34519675925925924</v>
      </c>
      <c r="F261" t="s">
        <v>88</v>
      </c>
      <c r="T261" t="s">
        <v>327</v>
      </c>
      <c r="U261">
        <v>11043</v>
      </c>
      <c r="V261">
        <v>1</v>
      </c>
      <c r="Z261" t="s">
        <v>90</v>
      </c>
      <c r="AA261" t="s">
        <v>91</v>
      </c>
      <c r="AB261">
        <v>1</v>
      </c>
      <c r="AC261" t="s">
        <v>61</v>
      </c>
      <c r="AD261" s="50">
        <v>8.2142857142855767</v>
      </c>
      <c r="AJ261">
        <f>INDEX(layout!$B$3:$U$1234,MATCH($T261,layout!$A$3:$A$1234,0),MATCH(YEAR($D261),layout!$B$1:$U$1,0))</f>
        <v>2195</v>
      </c>
      <c r="AK261">
        <f>INDEX('magnet data'!$A$2:$E$1304,MATCH($AJ261,'magnet data'!$A$2:$A$1304,0),2)</f>
        <v>2</v>
      </c>
      <c r="AL261" t="str">
        <f>INDEX('magnet data'!$A$2:$E$1304,MATCH($AJ261,'magnet data'!$A$2:$A$1304,0),3)</f>
        <v>01B</v>
      </c>
      <c r="AM261" t="str">
        <f>INDEX('magnet data'!$A$2:$E$1304,MATCH($AJ261,'magnet data'!$A$2:$A$1304,0),4)</f>
        <v>02C0</v>
      </c>
      <c r="AN261">
        <f>INDEX('magnet data'!$A$2:$E$1304,MATCH($AJ261,'magnet data'!$A$2:$A$1304,0),5)</f>
        <v>11100</v>
      </c>
      <c r="AO261">
        <f t="shared" si="9"/>
        <v>-57</v>
      </c>
      <c r="AQ261" t="s">
        <v>328</v>
      </c>
    </row>
    <row r="262" spans="1:46">
      <c r="A262" t="s">
        <v>235</v>
      </c>
      <c r="B262" t="s">
        <v>46</v>
      </c>
      <c r="C262" t="s">
        <v>326</v>
      </c>
      <c r="D262" s="13">
        <v>42441</v>
      </c>
      <c r="E262" s="16">
        <v>0.34519675925925924</v>
      </c>
      <c r="F262" t="s">
        <v>88</v>
      </c>
      <c r="T262" t="s">
        <v>329</v>
      </c>
      <c r="U262">
        <v>4838</v>
      </c>
      <c r="V262">
        <v>2</v>
      </c>
      <c r="Z262" t="s">
        <v>69</v>
      </c>
      <c r="AC262" t="s">
        <v>61</v>
      </c>
      <c r="AD262" s="50">
        <v>3.5230769230769505</v>
      </c>
      <c r="AJ262">
        <f>INDEX(layout!$B$3:$U$1234,MATCH($T262,layout!$A$3:$A$1234,0),MATCH(YEAR($D262),layout!$B$1:$U$1,0))</f>
        <v>1238</v>
      </c>
      <c r="AK262">
        <f>INDEX('magnet data'!$A$2:$E$1304,MATCH($AJ262,'magnet data'!$A$2:$A$1304,0),2)</f>
        <v>1</v>
      </c>
      <c r="AL262" t="str">
        <f>INDEX('magnet data'!$A$2:$E$1304,MATCH($AJ262,'magnet data'!$A$2:$A$1304,0),3)</f>
        <v>01B</v>
      </c>
      <c r="AM262" t="str">
        <f>INDEX('magnet data'!$A$2:$E$1304,MATCH($AJ262,'magnet data'!$A$2:$A$1304,0),4)</f>
        <v>02B5</v>
      </c>
      <c r="AN262">
        <f>INDEX('magnet data'!$A$2:$E$1304,MATCH($AJ262,'magnet data'!$A$2:$A$1304,0),5)</f>
        <v>10903</v>
      </c>
      <c r="AO262" t="str">
        <f t="shared" si="9"/>
        <v>-</v>
      </c>
    </row>
    <row r="263" spans="1:46">
      <c r="A263" t="s">
        <v>235</v>
      </c>
      <c r="B263" t="s">
        <v>46</v>
      </c>
      <c r="C263" t="s">
        <v>326</v>
      </c>
      <c r="D263" s="13">
        <v>42441</v>
      </c>
      <c r="E263" s="16">
        <v>0.34519675925925924</v>
      </c>
      <c r="F263" t="s">
        <v>88</v>
      </c>
      <c r="T263" t="s">
        <v>330</v>
      </c>
      <c r="U263">
        <v>4694</v>
      </c>
      <c r="V263">
        <v>3</v>
      </c>
      <c r="Z263" t="s">
        <v>69</v>
      </c>
      <c r="AC263" t="s">
        <v>61</v>
      </c>
      <c r="AD263" s="50">
        <v>0.32989690721649645</v>
      </c>
      <c r="AJ263">
        <f>INDEX(layout!$B$3:$U$1234,MATCH($T263,layout!$A$3:$A$1234,0),MATCH(YEAR($D263),layout!$B$1:$U$1,0))</f>
        <v>1105</v>
      </c>
      <c r="AK263">
        <f>INDEX('magnet data'!$A$2:$E$1304,MATCH($AJ263,'magnet data'!$A$2:$A$1304,0),2)</f>
        <v>1</v>
      </c>
      <c r="AL263" t="str">
        <f>INDEX('magnet data'!$A$2:$E$1304,MATCH($AJ263,'magnet data'!$A$2:$A$1304,0),3)</f>
        <v>01B</v>
      </c>
      <c r="AM263" t="str">
        <f>INDEX('magnet data'!$A$2:$E$1304,MATCH($AJ263,'magnet data'!$A$2:$A$1304,0),4)</f>
        <v>02B5</v>
      </c>
      <c r="AN263">
        <f>INDEX('magnet data'!$A$2:$E$1304,MATCH($AJ263,'magnet data'!$A$2:$A$1304,0),5)</f>
        <v>12189</v>
      </c>
      <c r="AO263" t="str">
        <f t="shared" si="9"/>
        <v>-</v>
      </c>
    </row>
    <row r="264" spans="1:46">
      <c r="A264" t="s">
        <v>235</v>
      </c>
      <c r="B264" t="s">
        <v>46</v>
      </c>
      <c r="C264" t="s">
        <v>326</v>
      </c>
      <c r="D264" s="13">
        <v>42441</v>
      </c>
      <c r="E264" s="16">
        <v>0.34519675925925924</v>
      </c>
      <c r="F264" t="s">
        <v>88</v>
      </c>
      <c r="T264" t="s">
        <v>331</v>
      </c>
      <c r="U264">
        <v>3642</v>
      </c>
      <c r="V264">
        <v>4</v>
      </c>
      <c r="Z264" t="s">
        <v>69</v>
      </c>
      <c r="AC264" t="s">
        <v>61</v>
      </c>
      <c r="AD264" s="50">
        <v>0.13750000000000001</v>
      </c>
      <c r="AJ264">
        <f>INDEX(layout!$B$3:$U$1234,MATCH($T264,layout!$A$3:$A$1234,0),MATCH(YEAR($D264),layout!$B$1:$U$1,0))</f>
        <v>2445</v>
      </c>
      <c r="AK264">
        <f>INDEX('magnet data'!$A$2:$E$1304,MATCH($AJ264,'magnet data'!$A$2:$A$1304,0),2)</f>
        <v>2</v>
      </c>
      <c r="AL264" t="str">
        <f>INDEX('magnet data'!$A$2:$E$1304,MATCH($AJ264,'magnet data'!$A$2:$A$1304,0),3)</f>
        <v>01B</v>
      </c>
      <c r="AM264" t="str">
        <f>INDEX('magnet data'!$A$2:$E$1304,MATCH($AJ264,'magnet data'!$A$2:$A$1304,0),4)</f>
        <v>02B5</v>
      </c>
      <c r="AN264">
        <f>INDEX('magnet data'!$A$2:$E$1304,MATCH($AJ264,'magnet data'!$A$2:$A$1304,0),5)</f>
        <v>10884</v>
      </c>
      <c r="AO264" t="str">
        <f t="shared" si="9"/>
        <v>-</v>
      </c>
    </row>
    <row r="265" spans="1:46">
      <c r="A265" t="s">
        <v>235</v>
      </c>
      <c r="B265" t="s">
        <v>46</v>
      </c>
      <c r="C265" t="s">
        <v>326</v>
      </c>
      <c r="D265" s="13">
        <v>42441</v>
      </c>
      <c r="E265" s="16">
        <v>0.34519675925925924</v>
      </c>
      <c r="F265" t="s">
        <v>88</v>
      </c>
      <c r="T265" t="s">
        <v>332</v>
      </c>
      <c r="U265">
        <v>2055</v>
      </c>
      <c r="V265">
        <v>5</v>
      </c>
      <c r="Z265" t="s">
        <v>69</v>
      </c>
      <c r="AC265" t="s">
        <v>61</v>
      </c>
      <c r="AD265" s="50">
        <v>7.4999999999999997E-2</v>
      </c>
      <c r="AJ265">
        <f>INDEX(layout!$B$3:$U$1234,MATCH($T265,layout!$A$3:$A$1234,0),MATCH(YEAR($D265),layout!$B$1:$U$1,0))</f>
        <v>3067</v>
      </c>
      <c r="AK265">
        <f>INDEX('magnet data'!$A$2:$E$1304,MATCH($AJ265,'magnet data'!$A$2:$A$1304,0),2)</f>
        <v>3</v>
      </c>
      <c r="AL265" t="str">
        <f>INDEX('magnet data'!$A$2:$E$1304,MATCH($AJ265,'magnet data'!$A$2:$A$1304,0),3)</f>
        <v>01B</v>
      </c>
      <c r="AM265" t="str">
        <f>INDEX('magnet data'!$A$2:$E$1304,MATCH($AJ265,'magnet data'!$A$2:$A$1304,0),4)</f>
        <v>02K</v>
      </c>
      <c r="AN265">
        <f>INDEX('magnet data'!$A$2:$E$1304,MATCH($AJ265,'magnet data'!$A$2:$A$1304,0),5)</f>
        <v>12090</v>
      </c>
      <c r="AO265" t="str">
        <f t="shared" si="9"/>
        <v>-</v>
      </c>
    </row>
    <row r="266" spans="1:46">
      <c r="A266" s="23" t="s">
        <v>333</v>
      </c>
      <c r="B266" s="8" t="s">
        <v>46</v>
      </c>
      <c r="C266" s="23" t="s">
        <v>57</v>
      </c>
      <c r="D266" s="8"/>
      <c r="E266" s="23"/>
      <c r="F266" s="24"/>
      <c r="G266" s="25"/>
      <c r="H266" s="8"/>
      <c r="I266" s="26"/>
      <c r="J266" s="8"/>
      <c r="K266" s="8"/>
      <c r="L266" s="8"/>
      <c r="M266" s="38"/>
      <c r="N266" s="38"/>
      <c r="O266" s="38"/>
      <c r="P266" s="8"/>
      <c r="Q266" s="8"/>
      <c r="R266" s="54"/>
      <c r="S266" s="54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49"/>
      <c r="AE266" s="30"/>
      <c r="AF266" s="30"/>
      <c r="AG266" s="38"/>
      <c r="AH266" s="54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23" t="s">
        <v>57</v>
      </c>
      <c r="AT266" s="23"/>
    </row>
    <row r="267" spans="1:46">
      <c r="A267" t="s">
        <v>333</v>
      </c>
      <c r="B267" t="s">
        <v>46</v>
      </c>
      <c r="C267" t="s">
        <v>58</v>
      </c>
      <c r="D267" s="13">
        <v>39694</v>
      </c>
      <c r="E267" s="16">
        <v>0.82576388888888896</v>
      </c>
      <c r="F267" t="s">
        <v>59</v>
      </c>
      <c r="T267" t="s">
        <v>334</v>
      </c>
      <c r="U267">
        <v>760</v>
      </c>
      <c r="V267">
        <v>1</v>
      </c>
      <c r="Z267" t="s">
        <v>59</v>
      </c>
      <c r="AC267" t="s">
        <v>61</v>
      </c>
      <c r="AD267" s="50">
        <v>0.16</v>
      </c>
      <c r="AJ267">
        <f>INDEX(layout!$B$3:$U$1234,MATCH($T267,layout!$A$3:$A$1234,0),MATCH(YEAR($D267),layout!$B$1:$U$1,0))</f>
        <v>2070</v>
      </c>
      <c r="AK267">
        <f>INDEX('magnet data'!$A$2:$E$1304,MATCH($AJ267,'magnet data'!$A$2:$A$1304,0),2)</f>
        <v>2</v>
      </c>
      <c r="AL267" t="str">
        <f>INDEX('magnet data'!$A$2:$E$1304,MATCH($AJ267,'magnet data'!$A$2:$A$1304,0),3)</f>
        <v>01B</v>
      </c>
      <c r="AM267" t="str">
        <f>INDEX('magnet data'!$A$2:$E$1304,MATCH($AJ267,'magnet data'!$A$2:$A$1304,0),4)</f>
        <v>02K</v>
      </c>
      <c r="AN267">
        <f>INDEX('magnet data'!$A$2:$E$1304,MATCH($AJ267,'magnet data'!$A$2:$A$1304,0),5)</f>
        <v>10387</v>
      </c>
      <c r="AO267" t="str">
        <f t="shared" ref="AO267:AO330" si="10">IF(LEFT(Z267,8)="Training",U267-AN267,"-")</f>
        <v>-</v>
      </c>
      <c r="AQ267" t="s">
        <v>335</v>
      </c>
    </row>
    <row r="268" spans="1:46">
      <c r="A268" t="s">
        <v>333</v>
      </c>
      <c r="B268" t="s">
        <v>46</v>
      </c>
      <c r="C268" t="s">
        <v>58</v>
      </c>
      <c r="D268" s="13">
        <v>39695</v>
      </c>
      <c r="E268" s="16">
        <v>0.72832175925925924</v>
      </c>
      <c r="F268" t="s">
        <v>59</v>
      </c>
      <c r="T268" t="s">
        <v>336</v>
      </c>
      <c r="U268">
        <v>2000</v>
      </c>
      <c r="V268">
        <v>1</v>
      </c>
      <c r="Z268" t="s">
        <v>59</v>
      </c>
      <c r="AC268" t="s">
        <v>61</v>
      </c>
      <c r="AD268" s="50">
        <v>0.14000000000000001</v>
      </c>
      <c r="AJ268">
        <f>INDEX(layout!$B$3:$U$1234,MATCH($T268,layout!$A$3:$A$1234,0),MATCH(YEAR($D268),layout!$B$1:$U$1,0))</f>
        <v>2073</v>
      </c>
      <c r="AK268">
        <f>INDEX('magnet data'!$A$2:$E$1304,MATCH($AJ268,'magnet data'!$A$2:$A$1304,0),2)</f>
        <v>2</v>
      </c>
      <c r="AL268" t="str">
        <f>INDEX('magnet data'!$A$2:$E$1304,MATCH($AJ268,'magnet data'!$A$2:$A$1304,0),3)</f>
        <v>01B</v>
      </c>
      <c r="AM268" t="str">
        <f>INDEX('magnet data'!$A$2:$E$1304,MATCH($AJ268,'magnet data'!$A$2:$A$1304,0),4)</f>
        <v>02K</v>
      </c>
      <c r="AN268">
        <f>INDEX('magnet data'!$A$2:$E$1304,MATCH($AJ268,'magnet data'!$A$2:$A$1304,0),5)</f>
        <v>11894</v>
      </c>
      <c r="AO268" t="str">
        <f t="shared" si="10"/>
        <v>-</v>
      </c>
    </row>
    <row r="269" spans="1:46">
      <c r="A269" t="s">
        <v>333</v>
      </c>
      <c r="B269" t="s">
        <v>46</v>
      </c>
      <c r="C269" t="s">
        <v>58</v>
      </c>
      <c r="D269" s="13">
        <v>39696</v>
      </c>
      <c r="E269" s="16">
        <v>0.54505787037037035</v>
      </c>
      <c r="F269" t="s">
        <v>59</v>
      </c>
      <c r="T269" t="s">
        <v>337</v>
      </c>
      <c r="U269">
        <v>4630</v>
      </c>
      <c r="V269">
        <v>1</v>
      </c>
      <c r="Z269" t="s">
        <v>133</v>
      </c>
      <c r="AC269" t="s">
        <v>61</v>
      </c>
      <c r="AJ269">
        <f>INDEX(layout!$B$3:$U$1234,MATCH($T269,layout!$A$3:$A$1234,0),MATCH(YEAR($D269),layout!$B$1:$U$1,0))</f>
        <v>2087</v>
      </c>
      <c r="AK269">
        <f>INDEX('magnet data'!$A$2:$E$1304,MATCH($AJ269,'magnet data'!$A$2:$A$1304,0),2)</f>
        <v>2</v>
      </c>
      <c r="AL269" t="str">
        <f>INDEX('magnet data'!$A$2:$E$1304,MATCH($AJ269,'magnet data'!$A$2:$A$1304,0),3)</f>
        <v>01B</v>
      </c>
      <c r="AM269" t="str">
        <f>INDEX('magnet data'!$A$2:$E$1304,MATCH($AJ269,'magnet data'!$A$2:$A$1304,0),4)</f>
        <v>02K</v>
      </c>
      <c r="AN269">
        <f>INDEX('magnet data'!$A$2:$E$1304,MATCH($AJ269,'magnet data'!$A$2:$A$1304,0),5)</f>
        <v>11490</v>
      </c>
      <c r="AO269" t="str">
        <f t="shared" si="10"/>
        <v>-</v>
      </c>
    </row>
    <row r="270" spans="1:46">
      <c r="A270" t="s">
        <v>333</v>
      </c>
      <c r="B270" t="s">
        <v>46</v>
      </c>
      <c r="C270" t="s">
        <v>58</v>
      </c>
      <c r="D270" s="13">
        <v>39696</v>
      </c>
      <c r="E270" s="16">
        <v>0.54505787037037035</v>
      </c>
      <c r="F270" t="s">
        <v>59</v>
      </c>
      <c r="T270" t="s">
        <v>338</v>
      </c>
      <c r="U270">
        <v>2208</v>
      </c>
      <c r="V270">
        <v>2</v>
      </c>
      <c r="Z270" t="s">
        <v>133</v>
      </c>
      <c r="AC270" t="s">
        <v>61</v>
      </c>
      <c r="AJ270">
        <f>INDEX(layout!$B$3:$U$1234,MATCH($T270,layout!$A$3:$A$1234,0),MATCH(YEAR($D270),layout!$B$1:$U$1,0))</f>
        <v>1165</v>
      </c>
      <c r="AK270">
        <f>INDEX('magnet data'!$A$2:$E$1304,MATCH($AJ270,'magnet data'!$A$2:$A$1304,0),2)</f>
        <v>1</v>
      </c>
      <c r="AL270" t="str">
        <f>INDEX('magnet data'!$A$2:$E$1304,MATCH($AJ270,'magnet data'!$A$2:$A$1304,0),3)</f>
        <v>01B</v>
      </c>
      <c r="AM270" t="str">
        <f>INDEX('magnet data'!$A$2:$E$1304,MATCH($AJ270,'magnet data'!$A$2:$A$1304,0),4)</f>
        <v>02B5</v>
      </c>
      <c r="AN270">
        <f>INDEX('magnet data'!$A$2:$E$1304,MATCH($AJ270,'magnet data'!$A$2:$A$1304,0),5)</f>
        <v>11750</v>
      </c>
      <c r="AO270" t="str">
        <f t="shared" si="10"/>
        <v>-</v>
      </c>
    </row>
    <row r="271" spans="1:46">
      <c r="A271" t="s">
        <v>333</v>
      </c>
      <c r="B271" t="s">
        <v>46</v>
      </c>
      <c r="C271" t="s">
        <v>58</v>
      </c>
      <c r="D271" s="13">
        <v>39696</v>
      </c>
      <c r="E271" s="16">
        <v>0.54505787037037035</v>
      </c>
      <c r="F271" t="s">
        <v>59</v>
      </c>
      <c r="T271" t="s">
        <v>337</v>
      </c>
      <c r="U271">
        <v>397</v>
      </c>
      <c r="V271">
        <v>3</v>
      </c>
      <c r="Z271" t="s">
        <v>69</v>
      </c>
      <c r="AC271" t="s">
        <v>61</v>
      </c>
      <c r="AJ271">
        <f>INDEX(layout!$B$3:$U$1234,MATCH($T271,layout!$A$3:$A$1234,0),MATCH(YEAR($D271),layout!$B$1:$U$1,0))</f>
        <v>2087</v>
      </c>
      <c r="AK271">
        <f>INDEX('magnet data'!$A$2:$E$1304,MATCH($AJ271,'magnet data'!$A$2:$A$1304,0),2)</f>
        <v>2</v>
      </c>
      <c r="AL271" t="str">
        <f>INDEX('magnet data'!$A$2:$E$1304,MATCH($AJ271,'magnet data'!$A$2:$A$1304,0),3)</f>
        <v>01B</v>
      </c>
      <c r="AM271" t="str">
        <f>INDEX('magnet data'!$A$2:$E$1304,MATCH($AJ271,'magnet data'!$A$2:$A$1304,0),4)</f>
        <v>02K</v>
      </c>
      <c r="AN271">
        <f>INDEX('magnet data'!$A$2:$E$1304,MATCH($AJ271,'magnet data'!$A$2:$A$1304,0),5)</f>
        <v>11490</v>
      </c>
      <c r="AO271" t="str">
        <f t="shared" si="10"/>
        <v>-</v>
      </c>
      <c r="AQ271" t="s">
        <v>339</v>
      </c>
    </row>
    <row r="272" spans="1:46">
      <c r="A272" t="s">
        <v>333</v>
      </c>
      <c r="B272" t="s">
        <v>46</v>
      </c>
      <c r="C272" t="s">
        <v>58</v>
      </c>
      <c r="D272" s="13">
        <v>39696</v>
      </c>
      <c r="E272" s="16">
        <v>0.90498842592592599</v>
      </c>
      <c r="F272" t="s">
        <v>59</v>
      </c>
      <c r="T272" t="s">
        <v>340</v>
      </c>
      <c r="U272">
        <v>2000</v>
      </c>
      <c r="V272">
        <v>1</v>
      </c>
      <c r="Z272" t="s">
        <v>59</v>
      </c>
      <c r="AC272" t="s">
        <v>61</v>
      </c>
      <c r="AJ272">
        <f>INDEX(layout!$B$3:$U$1234,MATCH($T272,layout!$A$3:$A$1234,0),MATCH(YEAR($D272),layout!$B$1:$U$1,0))</f>
        <v>2105</v>
      </c>
      <c r="AK272">
        <f>INDEX('magnet data'!$A$2:$E$1304,MATCH($AJ272,'magnet data'!$A$2:$A$1304,0),2)</f>
        <v>2</v>
      </c>
      <c r="AL272" t="str">
        <f>INDEX('magnet data'!$A$2:$E$1304,MATCH($AJ272,'magnet data'!$A$2:$A$1304,0),3)</f>
        <v>01B</v>
      </c>
      <c r="AM272" t="str">
        <f>INDEX('magnet data'!$A$2:$E$1304,MATCH($AJ272,'magnet data'!$A$2:$A$1304,0),4)</f>
        <v>02B5</v>
      </c>
      <c r="AN272">
        <f>INDEX('magnet data'!$A$2:$E$1304,MATCH($AJ272,'magnet data'!$A$2:$A$1304,0),5)</f>
        <v>10720</v>
      </c>
      <c r="AO272" t="str">
        <f t="shared" si="10"/>
        <v>-</v>
      </c>
    </row>
    <row r="273" spans="1:43">
      <c r="A273" t="s">
        <v>333</v>
      </c>
      <c r="B273" t="s">
        <v>46</v>
      </c>
      <c r="C273" t="s">
        <v>58</v>
      </c>
      <c r="D273" s="13">
        <v>39707</v>
      </c>
      <c r="E273" s="16">
        <v>0.8005902777777778</v>
      </c>
      <c r="F273" t="s">
        <v>59</v>
      </c>
      <c r="T273" t="s">
        <v>341</v>
      </c>
      <c r="U273">
        <v>7000</v>
      </c>
      <c r="V273">
        <v>1</v>
      </c>
      <c r="Z273" t="s">
        <v>59</v>
      </c>
      <c r="AC273" t="s">
        <v>61</v>
      </c>
      <c r="AJ273">
        <f>INDEX(layout!$B$3:$U$1234,MATCH($T273,layout!$A$3:$A$1234,0),MATCH(YEAR($D273),layout!$B$1:$U$1,0))</f>
        <v>3115</v>
      </c>
      <c r="AK273">
        <f>INDEX('magnet data'!$A$2:$E$1304,MATCH($AJ273,'magnet data'!$A$2:$A$1304,0),2)</f>
        <v>3</v>
      </c>
      <c r="AL273" t="str">
        <f>INDEX('magnet data'!$A$2:$E$1304,MATCH($AJ273,'magnet data'!$A$2:$A$1304,0),3)</f>
        <v>01B</v>
      </c>
      <c r="AM273" t="str">
        <f>INDEX('magnet data'!$A$2:$E$1304,MATCH($AJ273,'magnet data'!$A$2:$A$1304,0),4)</f>
        <v>02G</v>
      </c>
      <c r="AN273">
        <f>INDEX('magnet data'!$A$2:$E$1304,MATCH($AJ273,'magnet data'!$A$2:$A$1304,0),5)</f>
        <v>10691</v>
      </c>
      <c r="AO273" t="str">
        <f t="shared" si="10"/>
        <v>-</v>
      </c>
    </row>
    <row r="274" spans="1:43">
      <c r="A274" t="s">
        <v>333</v>
      </c>
      <c r="B274" t="s">
        <v>46</v>
      </c>
      <c r="C274" t="s">
        <v>58</v>
      </c>
      <c r="D274" s="13">
        <v>39707</v>
      </c>
      <c r="E274" s="16">
        <v>0.8005902777777778</v>
      </c>
      <c r="F274" t="s">
        <v>59</v>
      </c>
      <c r="T274" t="s">
        <v>342</v>
      </c>
      <c r="U274">
        <v>2633</v>
      </c>
      <c r="V274">
        <v>2</v>
      </c>
      <c r="Z274" t="s">
        <v>69</v>
      </c>
      <c r="AC274" t="s">
        <v>61</v>
      </c>
      <c r="AJ274">
        <f>INDEX(layout!$B$3:$U$1234,MATCH($T274,layout!$A$3:$A$1234,0),MATCH(YEAR($D274),layout!$B$1:$U$1,0))</f>
        <v>1091</v>
      </c>
      <c r="AK274">
        <f>INDEX('magnet data'!$A$2:$E$1304,MATCH($AJ274,'magnet data'!$A$2:$A$1304,0),2)</f>
        <v>1</v>
      </c>
      <c r="AL274" t="str">
        <f>INDEX('magnet data'!$A$2:$E$1304,MATCH($AJ274,'magnet data'!$A$2:$A$1304,0),3)</f>
        <v>01B</v>
      </c>
      <c r="AM274" t="str">
        <f>INDEX('magnet data'!$A$2:$E$1304,MATCH($AJ274,'magnet data'!$A$2:$A$1304,0),4)</f>
        <v>02B5</v>
      </c>
      <c r="AN274">
        <f>INDEX('magnet data'!$A$2:$E$1304,MATCH($AJ274,'magnet data'!$A$2:$A$1304,0),5)</f>
        <v>11956</v>
      </c>
      <c r="AO274" t="str">
        <f t="shared" si="10"/>
        <v>-</v>
      </c>
    </row>
    <row r="275" spans="1:43">
      <c r="A275" t="s">
        <v>333</v>
      </c>
      <c r="B275" t="s">
        <v>46</v>
      </c>
      <c r="C275" t="s">
        <v>58</v>
      </c>
      <c r="D275" s="13">
        <v>39707</v>
      </c>
      <c r="E275" s="16">
        <v>0.8005902777777778</v>
      </c>
      <c r="F275" t="s">
        <v>59</v>
      </c>
      <c r="T275" t="s">
        <v>340</v>
      </c>
      <c r="U275">
        <v>6998</v>
      </c>
      <c r="V275">
        <v>1</v>
      </c>
      <c r="Z275" t="s">
        <v>75</v>
      </c>
      <c r="AC275" t="s">
        <v>61</v>
      </c>
      <c r="AJ275">
        <f>INDEX(layout!$B$3:$U$1234,MATCH($T275,layout!$A$3:$A$1234,0),MATCH(YEAR($D275),layout!$B$1:$U$1,0))</f>
        <v>2105</v>
      </c>
      <c r="AK275">
        <f>INDEX('magnet data'!$A$2:$E$1304,MATCH($AJ275,'magnet data'!$A$2:$A$1304,0),2)</f>
        <v>2</v>
      </c>
      <c r="AL275" t="str">
        <f>INDEX('magnet data'!$A$2:$E$1304,MATCH($AJ275,'magnet data'!$A$2:$A$1304,0),3)</f>
        <v>01B</v>
      </c>
      <c r="AM275" t="str">
        <f>INDEX('magnet data'!$A$2:$E$1304,MATCH($AJ275,'magnet data'!$A$2:$A$1304,0),4)</f>
        <v>02B5</v>
      </c>
      <c r="AN275">
        <f>INDEX('magnet data'!$A$2:$E$1304,MATCH($AJ275,'magnet data'!$A$2:$A$1304,0),5)</f>
        <v>10720</v>
      </c>
      <c r="AO275" t="str">
        <f t="shared" si="10"/>
        <v>-</v>
      </c>
    </row>
    <row r="276" spans="1:43">
      <c r="A276" t="s">
        <v>333</v>
      </c>
      <c r="B276" t="s">
        <v>46</v>
      </c>
      <c r="C276" t="s">
        <v>58</v>
      </c>
      <c r="D276" s="13">
        <v>39707</v>
      </c>
      <c r="E276" s="16">
        <v>0.8005902777777778</v>
      </c>
      <c r="F276" t="s">
        <v>59</v>
      </c>
      <c r="T276" t="s">
        <v>337</v>
      </c>
      <c r="U276">
        <v>4544</v>
      </c>
      <c r="V276">
        <v>2</v>
      </c>
      <c r="Z276" t="s">
        <v>69</v>
      </c>
      <c r="AC276" t="s">
        <v>61</v>
      </c>
      <c r="AJ276">
        <f>INDEX(layout!$B$3:$U$1234,MATCH($T276,layout!$A$3:$A$1234,0),MATCH(YEAR($D276),layout!$B$1:$U$1,0))</f>
        <v>2087</v>
      </c>
      <c r="AK276">
        <f>INDEX('magnet data'!$A$2:$E$1304,MATCH($AJ276,'magnet data'!$A$2:$A$1304,0),2)</f>
        <v>2</v>
      </c>
      <c r="AL276" t="str">
        <f>INDEX('magnet data'!$A$2:$E$1304,MATCH($AJ276,'magnet data'!$A$2:$A$1304,0),3)</f>
        <v>01B</v>
      </c>
      <c r="AM276" t="str">
        <f>INDEX('magnet data'!$A$2:$E$1304,MATCH($AJ276,'magnet data'!$A$2:$A$1304,0),4)</f>
        <v>02K</v>
      </c>
      <c r="AN276">
        <f>INDEX('magnet data'!$A$2:$E$1304,MATCH($AJ276,'magnet data'!$A$2:$A$1304,0),5)</f>
        <v>11490</v>
      </c>
      <c r="AO276" t="str">
        <f t="shared" si="10"/>
        <v>-</v>
      </c>
    </row>
    <row r="277" spans="1:43">
      <c r="A277" t="s">
        <v>333</v>
      </c>
      <c r="B277" t="s">
        <v>46</v>
      </c>
      <c r="C277" t="s">
        <v>58</v>
      </c>
      <c r="D277" s="13">
        <v>39707</v>
      </c>
      <c r="E277" s="16">
        <v>0.8005902777777778</v>
      </c>
      <c r="F277" t="s">
        <v>59</v>
      </c>
      <c r="T277" t="s">
        <v>338</v>
      </c>
      <c r="U277">
        <v>2061</v>
      </c>
      <c r="V277">
        <v>3</v>
      </c>
      <c r="Z277" t="s">
        <v>69</v>
      </c>
      <c r="AC277" t="s">
        <v>61</v>
      </c>
      <c r="AJ277">
        <f>INDEX(layout!$B$3:$U$1234,MATCH($T277,layout!$A$3:$A$1234,0),MATCH(YEAR($D277),layout!$B$1:$U$1,0))</f>
        <v>1165</v>
      </c>
      <c r="AK277">
        <f>INDEX('magnet data'!$A$2:$E$1304,MATCH($AJ277,'magnet data'!$A$2:$A$1304,0),2)</f>
        <v>1</v>
      </c>
      <c r="AL277" t="str">
        <f>INDEX('magnet data'!$A$2:$E$1304,MATCH($AJ277,'magnet data'!$A$2:$A$1304,0),3)</f>
        <v>01B</v>
      </c>
      <c r="AM277" t="str">
        <f>INDEX('magnet data'!$A$2:$E$1304,MATCH($AJ277,'magnet data'!$A$2:$A$1304,0),4)</f>
        <v>02B5</v>
      </c>
      <c r="AN277">
        <f>INDEX('magnet data'!$A$2:$E$1304,MATCH($AJ277,'magnet data'!$A$2:$A$1304,0),5)</f>
        <v>11750</v>
      </c>
      <c r="AO277" t="str">
        <f t="shared" si="10"/>
        <v>-</v>
      </c>
    </row>
    <row r="278" spans="1:43">
      <c r="A278" t="s">
        <v>333</v>
      </c>
      <c r="B278" t="s">
        <v>46</v>
      </c>
      <c r="C278" t="s">
        <v>58</v>
      </c>
      <c r="D278" s="13">
        <v>39710</v>
      </c>
      <c r="E278" s="16">
        <v>0.47125</v>
      </c>
      <c r="F278" t="s">
        <v>59</v>
      </c>
      <c r="T278" t="s">
        <v>343</v>
      </c>
      <c r="U278">
        <v>8656</v>
      </c>
      <c r="V278">
        <v>1</v>
      </c>
      <c r="AC278" t="s">
        <v>61</v>
      </c>
      <c r="AJ278">
        <f>INDEX(layout!$B$3:$U$1234,MATCH($T278,layout!$A$3:$A$1234,0),MATCH(YEAR($D278),layout!$B$1:$U$1,0))</f>
        <v>3110</v>
      </c>
      <c r="AK278">
        <f>INDEX('magnet data'!$A$2:$E$1304,MATCH($AJ278,'magnet data'!$A$2:$A$1304,0),2)</f>
        <v>3</v>
      </c>
      <c r="AL278" t="str">
        <f>INDEX('magnet data'!$A$2:$E$1304,MATCH($AJ278,'magnet data'!$A$2:$A$1304,0),3)</f>
        <v>01B</v>
      </c>
      <c r="AM278" t="str">
        <f>INDEX('magnet data'!$A$2:$E$1304,MATCH($AJ278,'magnet data'!$A$2:$A$1304,0),4)</f>
        <v>02G</v>
      </c>
      <c r="AN278">
        <f>INDEX('magnet data'!$A$2:$E$1304,MATCH($AJ278,'magnet data'!$A$2:$A$1304,0),5)</f>
        <v>12109</v>
      </c>
      <c r="AO278" t="str">
        <f t="shared" si="10"/>
        <v>-</v>
      </c>
      <c r="AQ278" t="s">
        <v>344</v>
      </c>
    </row>
    <row r="279" spans="1:43">
      <c r="A279" t="s">
        <v>333</v>
      </c>
      <c r="B279" t="s">
        <v>46</v>
      </c>
      <c r="C279" t="s">
        <v>58</v>
      </c>
      <c r="D279" s="13">
        <v>39710</v>
      </c>
      <c r="E279" s="16">
        <v>0.47125</v>
      </c>
      <c r="F279" t="s">
        <v>59</v>
      </c>
      <c r="T279" t="s">
        <v>345</v>
      </c>
      <c r="U279">
        <v>8656</v>
      </c>
      <c r="V279">
        <v>2</v>
      </c>
      <c r="AC279" t="s">
        <v>61</v>
      </c>
      <c r="AJ279">
        <f>INDEX(layout!$B$3:$U$1234,MATCH($T279,layout!$A$3:$A$1234,0),MATCH(YEAR($D279),layout!$B$1:$U$1,0))</f>
        <v>1069</v>
      </c>
      <c r="AK279">
        <f>INDEX('magnet data'!$A$2:$E$1304,MATCH($AJ279,'magnet data'!$A$2:$A$1304,0),2)</f>
        <v>1</v>
      </c>
      <c r="AL279" t="str">
        <f>INDEX('magnet data'!$A$2:$E$1304,MATCH($AJ279,'magnet data'!$A$2:$A$1304,0),3)</f>
        <v>01B</v>
      </c>
      <c r="AM279" t="str">
        <f>INDEX('magnet data'!$A$2:$E$1304,MATCH($AJ279,'magnet data'!$A$2:$A$1304,0),4)</f>
        <v>02B5</v>
      </c>
      <c r="AN279">
        <f>INDEX('magnet data'!$A$2:$E$1304,MATCH($AJ279,'magnet data'!$A$2:$A$1304,0),5)</f>
        <v>11489</v>
      </c>
      <c r="AO279" t="str">
        <f t="shared" si="10"/>
        <v>-</v>
      </c>
      <c r="AQ279" t="s">
        <v>344</v>
      </c>
    </row>
    <row r="280" spans="1:43">
      <c r="A280" t="s">
        <v>333</v>
      </c>
      <c r="B280" t="s">
        <v>46</v>
      </c>
      <c r="C280" t="s">
        <v>58</v>
      </c>
      <c r="D280" s="13">
        <v>39710</v>
      </c>
      <c r="E280" s="16">
        <v>0.47125</v>
      </c>
      <c r="F280" t="s">
        <v>59</v>
      </c>
      <c r="T280" t="s">
        <v>346</v>
      </c>
      <c r="U280">
        <v>8656</v>
      </c>
      <c r="V280">
        <v>3</v>
      </c>
      <c r="AC280" t="s">
        <v>61</v>
      </c>
      <c r="AJ280">
        <f>INDEX(layout!$B$3:$U$1234,MATCH($T280,layout!$A$3:$A$1234,0),MATCH(YEAR($D280),layout!$B$1:$U$1,0))</f>
        <v>1153</v>
      </c>
      <c r="AK280">
        <f>INDEX('magnet data'!$A$2:$E$1304,MATCH($AJ280,'magnet data'!$A$2:$A$1304,0),2)</f>
        <v>1</v>
      </c>
      <c r="AL280" t="str">
        <f>INDEX('magnet data'!$A$2:$E$1304,MATCH($AJ280,'magnet data'!$A$2:$A$1304,0),3)</f>
        <v>01B</v>
      </c>
      <c r="AM280" t="str">
        <f>INDEX('magnet data'!$A$2:$E$1304,MATCH($AJ280,'magnet data'!$A$2:$A$1304,0),4)</f>
        <v>02B5</v>
      </c>
      <c r="AN280">
        <f>INDEX('magnet data'!$A$2:$E$1304,MATCH($AJ280,'magnet data'!$A$2:$A$1304,0),5)</f>
        <v>11901</v>
      </c>
      <c r="AO280" t="str">
        <f t="shared" si="10"/>
        <v>-</v>
      </c>
      <c r="AQ280" t="s">
        <v>344</v>
      </c>
    </row>
    <row r="281" spans="1:43">
      <c r="A281" t="s">
        <v>333</v>
      </c>
      <c r="B281" t="s">
        <v>46</v>
      </c>
      <c r="C281" t="s">
        <v>58</v>
      </c>
      <c r="D281" s="13">
        <v>39710</v>
      </c>
      <c r="E281" s="16">
        <v>0.47125</v>
      </c>
      <c r="F281" t="s">
        <v>59</v>
      </c>
      <c r="T281" t="s">
        <v>347</v>
      </c>
      <c r="V281">
        <v>4</v>
      </c>
      <c r="AC281" t="s">
        <v>61</v>
      </c>
      <c r="AJ281">
        <f>INDEX(layout!$B$3:$U$1234,MATCH($T281,layout!$A$3:$A$1234,0),MATCH(YEAR($D281),layout!$B$1:$U$1,0))</f>
        <v>2054</v>
      </c>
      <c r="AK281">
        <f>INDEX('magnet data'!$A$2:$E$1304,MATCH($AJ281,'magnet data'!$A$2:$A$1304,0),2)</f>
        <v>2</v>
      </c>
      <c r="AL281" t="str">
        <f>INDEX('magnet data'!$A$2:$E$1304,MATCH($AJ281,'magnet data'!$A$2:$A$1304,0),3)</f>
        <v>01B</v>
      </c>
      <c r="AM281" t="str">
        <f>INDEX('magnet data'!$A$2:$E$1304,MATCH($AJ281,'magnet data'!$A$2:$A$1304,0),4)</f>
        <v>02K</v>
      </c>
      <c r="AN281">
        <f>INDEX('magnet data'!$A$2:$E$1304,MATCH($AJ281,'magnet data'!$A$2:$A$1304,0),5)</f>
        <v>11707</v>
      </c>
      <c r="AO281" t="str">
        <f t="shared" si="10"/>
        <v>-</v>
      </c>
      <c r="AQ281" t="s">
        <v>344</v>
      </c>
    </row>
    <row r="282" spans="1:43">
      <c r="A282" t="s">
        <v>333</v>
      </c>
      <c r="B282" t="s">
        <v>46</v>
      </c>
      <c r="C282" t="s">
        <v>58</v>
      </c>
      <c r="D282" s="13">
        <v>39710</v>
      </c>
      <c r="E282" s="16">
        <v>0.47125</v>
      </c>
      <c r="F282" t="s">
        <v>59</v>
      </c>
      <c r="T282" t="s">
        <v>348</v>
      </c>
      <c r="V282">
        <v>5</v>
      </c>
      <c r="AC282" t="s">
        <v>61</v>
      </c>
      <c r="AJ282">
        <f>INDEX(layout!$B$3:$U$1234,MATCH($T282,layout!$A$3:$A$1234,0),MATCH(YEAR($D282),layout!$B$1:$U$1,0))</f>
        <v>1083</v>
      </c>
      <c r="AK282">
        <f>INDEX('magnet data'!$A$2:$E$1304,MATCH($AJ282,'magnet data'!$A$2:$A$1304,0),2)</f>
        <v>1</v>
      </c>
      <c r="AL282" t="str">
        <f>INDEX('magnet data'!$A$2:$E$1304,MATCH($AJ282,'magnet data'!$A$2:$A$1304,0),3)</f>
        <v>01B</v>
      </c>
      <c r="AM282" t="str">
        <f>INDEX('magnet data'!$A$2:$E$1304,MATCH($AJ282,'magnet data'!$A$2:$A$1304,0),4)</f>
        <v>02B5</v>
      </c>
      <c r="AN282">
        <f>INDEX('magnet data'!$A$2:$E$1304,MATCH($AJ282,'magnet data'!$A$2:$A$1304,0),5)</f>
        <v>12311</v>
      </c>
      <c r="AO282" t="str">
        <f t="shared" si="10"/>
        <v>-</v>
      </c>
      <c r="AQ282" t="s">
        <v>344</v>
      </c>
    </row>
    <row r="283" spans="1:43">
      <c r="A283" t="s">
        <v>333</v>
      </c>
      <c r="B283" t="s">
        <v>46</v>
      </c>
      <c r="C283" t="s">
        <v>58</v>
      </c>
      <c r="D283" s="13">
        <v>39710</v>
      </c>
      <c r="E283" s="16">
        <v>0.47125</v>
      </c>
      <c r="F283" t="s">
        <v>59</v>
      </c>
      <c r="T283" t="s">
        <v>349</v>
      </c>
      <c r="V283">
        <v>6</v>
      </c>
      <c r="AC283" t="s">
        <v>61</v>
      </c>
      <c r="AJ283">
        <f>INDEX(layout!$B$3:$U$1234,MATCH($T283,layout!$A$3:$A$1234,0),MATCH(YEAR($D283),layout!$B$1:$U$1,0))</f>
        <v>3118</v>
      </c>
      <c r="AK283">
        <f>INDEX('magnet data'!$A$2:$E$1304,MATCH($AJ283,'magnet data'!$A$2:$A$1304,0),2)</f>
        <v>3</v>
      </c>
      <c r="AL283" t="str">
        <f>INDEX('magnet data'!$A$2:$E$1304,MATCH($AJ283,'magnet data'!$A$2:$A$1304,0),3)</f>
        <v>01B</v>
      </c>
      <c r="AM283" t="str">
        <f>INDEX('magnet data'!$A$2:$E$1304,MATCH($AJ283,'magnet data'!$A$2:$A$1304,0),4)</f>
        <v>02G</v>
      </c>
      <c r="AN283">
        <f>INDEX('magnet data'!$A$2:$E$1304,MATCH($AJ283,'magnet data'!$A$2:$A$1304,0),5)</f>
        <v>11056</v>
      </c>
      <c r="AO283" t="str">
        <f t="shared" si="10"/>
        <v>-</v>
      </c>
      <c r="AQ283" t="s">
        <v>344</v>
      </c>
    </row>
    <row r="284" spans="1:43">
      <c r="A284" t="s">
        <v>333</v>
      </c>
      <c r="B284" t="s">
        <v>46</v>
      </c>
      <c r="C284" t="s">
        <v>58</v>
      </c>
      <c r="D284" s="13">
        <v>39710</v>
      </c>
      <c r="E284" s="16">
        <v>0.47125</v>
      </c>
      <c r="F284" t="s">
        <v>59</v>
      </c>
      <c r="T284" t="s">
        <v>350</v>
      </c>
      <c r="V284">
        <v>7</v>
      </c>
      <c r="AC284" t="s">
        <v>61</v>
      </c>
      <c r="AJ284">
        <f>INDEX(layout!$B$3:$U$1234,MATCH($T284,layout!$A$3:$A$1234,0),MATCH(YEAR($D284),layout!$B$1:$U$1,0))</f>
        <v>1132</v>
      </c>
      <c r="AK284">
        <f>INDEX('magnet data'!$A$2:$E$1304,MATCH($AJ284,'magnet data'!$A$2:$A$1304,0),2)</f>
        <v>1</v>
      </c>
      <c r="AL284" t="str">
        <f>INDEX('magnet data'!$A$2:$E$1304,MATCH($AJ284,'magnet data'!$A$2:$A$1304,0),3)</f>
        <v>01B</v>
      </c>
      <c r="AM284" t="str">
        <f>INDEX('magnet data'!$A$2:$E$1304,MATCH($AJ284,'magnet data'!$A$2:$A$1304,0),4)</f>
        <v>02B5</v>
      </c>
      <c r="AN284">
        <f>INDEX('magnet data'!$A$2:$E$1304,MATCH($AJ284,'magnet data'!$A$2:$A$1304,0),5)</f>
        <v>6597</v>
      </c>
      <c r="AO284" t="str">
        <f t="shared" si="10"/>
        <v>-</v>
      </c>
      <c r="AQ284" t="s">
        <v>344</v>
      </c>
    </row>
    <row r="285" spans="1:43">
      <c r="A285" t="s">
        <v>333</v>
      </c>
      <c r="B285" t="s">
        <v>46</v>
      </c>
      <c r="C285" t="s">
        <v>58</v>
      </c>
      <c r="D285" s="13">
        <v>39710</v>
      </c>
      <c r="E285" s="16">
        <v>0.47125</v>
      </c>
      <c r="F285" t="s">
        <v>59</v>
      </c>
      <c r="T285" t="s">
        <v>351</v>
      </c>
      <c r="V285">
        <v>8</v>
      </c>
      <c r="AC285" t="s">
        <v>61</v>
      </c>
      <c r="AJ285">
        <f>INDEX(layout!$B$3:$U$1234,MATCH($T285,layout!$A$3:$A$1234,0),MATCH(YEAR($D285),layout!$B$1:$U$1,0))</f>
        <v>2055</v>
      </c>
      <c r="AK285">
        <f>INDEX('magnet data'!$A$2:$E$1304,MATCH($AJ285,'magnet data'!$A$2:$A$1304,0),2)</f>
        <v>2</v>
      </c>
      <c r="AL285" t="str">
        <f>INDEX('magnet data'!$A$2:$E$1304,MATCH($AJ285,'magnet data'!$A$2:$A$1304,0),3)</f>
        <v>01B</v>
      </c>
      <c r="AM285" t="str">
        <f>INDEX('magnet data'!$A$2:$E$1304,MATCH($AJ285,'magnet data'!$A$2:$A$1304,0),4)</f>
        <v>02K</v>
      </c>
      <c r="AN285">
        <f>INDEX('magnet data'!$A$2:$E$1304,MATCH($AJ285,'magnet data'!$A$2:$A$1304,0),5)</f>
        <v>9912</v>
      </c>
      <c r="AO285" t="str">
        <f t="shared" si="10"/>
        <v>-</v>
      </c>
      <c r="AQ285" t="s">
        <v>344</v>
      </c>
    </row>
    <row r="286" spans="1:43">
      <c r="A286" t="s">
        <v>333</v>
      </c>
      <c r="B286" t="s">
        <v>46</v>
      </c>
      <c r="C286" t="s">
        <v>58</v>
      </c>
      <c r="D286" s="13">
        <v>39710</v>
      </c>
      <c r="E286" s="16">
        <v>0.47125</v>
      </c>
      <c r="F286" t="s">
        <v>59</v>
      </c>
      <c r="T286" t="s">
        <v>352</v>
      </c>
      <c r="V286">
        <v>9</v>
      </c>
      <c r="AC286" t="s">
        <v>61</v>
      </c>
      <c r="AJ286">
        <f>INDEX(layout!$B$3:$U$1234,MATCH($T286,layout!$A$3:$A$1234,0),MATCH(YEAR($D286),layout!$B$1:$U$1,0))</f>
        <v>1241</v>
      </c>
      <c r="AK286">
        <f>INDEX('magnet data'!$A$2:$E$1304,MATCH($AJ286,'magnet data'!$A$2:$A$1304,0),2)</f>
        <v>1</v>
      </c>
      <c r="AL286" t="str">
        <f>INDEX('magnet data'!$A$2:$E$1304,MATCH($AJ286,'magnet data'!$A$2:$A$1304,0),3)</f>
        <v>01B</v>
      </c>
      <c r="AM286" t="str">
        <f>INDEX('magnet data'!$A$2:$E$1304,MATCH($AJ286,'magnet data'!$A$2:$A$1304,0),4)</f>
        <v>02B8</v>
      </c>
      <c r="AN286">
        <f>INDEX('magnet data'!$A$2:$E$1304,MATCH($AJ286,'magnet data'!$A$2:$A$1304,0),5)</f>
        <v>12386</v>
      </c>
      <c r="AO286" t="str">
        <f t="shared" si="10"/>
        <v>-</v>
      </c>
      <c r="AQ286" t="s">
        <v>344</v>
      </c>
    </row>
    <row r="287" spans="1:43">
      <c r="A287" t="s">
        <v>333</v>
      </c>
      <c r="B287" t="s">
        <v>46</v>
      </c>
      <c r="C287" t="s">
        <v>58</v>
      </c>
      <c r="D287" s="13">
        <v>39710</v>
      </c>
      <c r="E287" s="16">
        <v>0.47125</v>
      </c>
      <c r="F287" t="s">
        <v>59</v>
      </c>
      <c r="T287" t="s">
        <v>353</v>
      </c>
      <c r="V287">
        <v>10</v>
      </c>
      <c r="AC287" t="s">
        <v>61</v>
      </c>
      <c r="AJ287">
        <f>INDEX(layout!$B$3:$U$1234,MATCH($T287,layout!$A$3:$A$1234,0),MATCH(YEAR($D287),layout!$B$1:$U$1,0))</f>
        <v>1084</v>
      </c>
      <c r="AK287">
        <f>INDEX('magnet data'!$A$2:$E$1304,MATCH($AJ287,'magnet data'!$A$2:$A$1304,0),2)</f>
        <v>1</v>
      </c>
      <c r="AL287" t="str">
        <f>INDEX('magnet data'!$A$2:$E$1304,MATCH($AJ287,'magnet data'!$A$2:$A$1304,0),3)</f>
        <v>01B</v>
      </c>
      <c r="AM287" t="str">
        <f>INDEX('magnet data'!$A$2:$E$1304,MATCH($AJ287,'magnet data'!$A$2:$A$1304,0),4)</f>
        <v>02B5</v>
      </c>
      <c r="AN287">
        <f>INDEX('magnet data'!$A$2:$E$1304,MATCH($AJ287,'magnet data'!$A$2:$A$1304,0),5)</f>
        <v>11368</v>
      </c>
      <c r="AO287" t="str">
        <f t="shared" si="10"/>
        <v>-</v>
      </c>
      <c r="AQ287" t="s">
        <v>344</v>
      </c>
    </row>
    <row r="288" spans="1:43">
      <c r="A288" t="s">
        <v>333</v>
      </c>
      <c r="B288" t="s">
        <v>46</v>
      </c>
      <c r="C288" t="s">
        <v>58</v>
      </c>
      <c r="D288" s="13">
        <v>39710</v>
      </c>
      <c r="E288" s="16">
        <v>0.47125</v>
      </c>
      <c r="F288" t="s">
        <v>59</v>
      </c>
      <c r="T288" t="s">
        <v>354</v>
      </c>
      <c r="V288">
        <v>11</v>
      </c>
      <c r="AC288" t="s">
        <v>61</v>
      </c>
      <c r="AJ288">
        <f>INDEX(layout!$B$3:$U$1234,MATCH($T288,layout!$A$3:$A$1234,0),MATCH(YEAR($D288),layout!$B$1:$U$1,0))</f>
        <v>1130</v>
      </c>
      <c r="AK288">
        <f>INDEX('magnet data'!$A$2:$E$1304,MATCH($AJ288,'magnet data'!$A$2:$A$1304,0),2)</f>
        <v>1</v>
      </c>
      <c r="AL288" t="str">
        <f>INDEX('magnet data'!$A$2:$E$1304,MATCH($AJ288,'magnet data'!$A$2:$A$1304,0),3)</f>
        <v>01B</v>
      </c>
      <c r="AM288" t="str">
        <f>INDEX('magnet data'!$A$2:$E$1304,MATCH($AJ288,'magnet data'!$A$2:$A$1304,0),4)</f>
        <v>02B5</v>
      </c>
      <c r="AN288">
        <f>INDEX('magnet data'!$A$2:$E$1304,MATCH($AJ288,'magnet data'!$A$2:$A$1304,0),5)</f>
        <v>12122</v>
      </c>
      <c r="AO288" t="str">
        <f t="shared" si="10"/>
        <v>-</v>
      </c>
      <c r="AQ288" t="s">
        <v>344</v>
      </c>
    </row>
    <row r="289" spans="1:43">
      <c r="A289" t="s">
        <v>333</v>
      </c>
      <c r="B289" t="s">
        <v>46</v>
      </c>
      <c r="C289" t="s">
        <v>58</v>
      </c>
      <c r="D289" s="13">
        <v>39710</v>
      </c>
      <c r="E289" s="16">
        <v>0.47125</v>
      </c>
      <c r="F289" t="s">
        <v>59</v>
      </c>
      <c r="T289" t="s">
        <v>355</v>
      </c>
      <c r="V289">
        <v>12</v>
      </c>
      <c r="AC289" t="s">
        <v>61</v>
      </c>
      <c r="AJ289">
        <f>INDEX(layout!$B$3:$U$1234,MATCH($T289,layout!$A$3:$A$1234,0),MATCH(YEAR($D289),layout!$B$1:$U$1,0))</f>
        <v>2193</v>
      </c>
      <c r="AK289">
        <f>INDEX('magnet data'!$A$2:$E$1304,MATCH($AJ289,'magnet data'!$A$2:$A$1304,0),2)</f>
        <v>2</v>
      </c>
      <c r="AL289" t="str">
        <f>INDEX('magnet data'!$A$2:$E$1304,MATCH($AJ289,'magnet data'!$A$2:$A$1304,0),3)</f>
        <v>01B</v>
      </c>
      <c r="AM289" t="str">
        <f>INDEX('magnet data'!$A$2:$E$1304,MATCH($AJ289,'magnet data'!$A$2:$A$1304,0),4)</f>
        <v>02C0</v>
      </c>
      <c r="AN289">
        <f>INDEX('magnet data'!$A$2:$E$1304,MATCH($AJ289,'magnet data'!$A$2:$A$1304,0),5)</f>
        <v>10809</v>
      </c>
      <c r="AO289" t="str">
        <f t="shared" si="10"/>
        <v>-</v>
      </c>
      <c r="AQ289" t="s">
        <v>344</v>
      </c>
    </row>
    <row r="290" spans="1:43">
      <c r="A290" t="s">
        <v>333</v>
      </c>
      <c r="B290" t="s">
        <v>46</v>
      </c>
      <c r="C290" t="s">
        <v>58</v>
      </c>
      <c r="D290" s="13">
        <v>39710</v>
      </c>
      <c r="E290" s="16">
        <v>0.47125</v>
      </c>
      <c r="F290" t="s">
        <v>59</v>
      </c>
      <c r="T290" t="s">
        <v>356</v>
      </c>
      <c r="V290">
        <v>13</v>
      </c>
      <c r="AC290" t="s">
        <v>61</v>
      </c>
      <c r="AJ290">
        <f>INDEX(layout!$B$3:$U$1234,MATCH($T290,layout!$A$3:$A$1234,0),MATCH(YEAR($D290),layout!$B$1:$U$1,0))</f>
        <v>3096</v>
      </c>
      <c r="AK290">
        <f>INDEX('magnet data'!$A$2:$E$1304,MATCH($AJ290,'magnet data'!$A$2:$A$1304,0),2)</f>
        <v>3</v>
      </c>
      <c r="AL290" t="str">
        <f>INDEX('magnet data'!$A$2:$E$1304,MATCH($AJ290,'magnet data'!$A$2:$A$1304,0),3)</f>
        <v>01B</v>
      </c>
      <c r="AM290" t="str">
        <f>INDEX('magnet data'!$A$2:$E$1304,MATCH($AJ290,'magnet data'!$A$2:$A$1304,0),4)</f>
        <v>02G</v>
      </c>
      <c r="AN290">
        <f>INDEX('magnet data'!$A$2:$E$1304,MATCH($AJ290,'magnet data'!$A$2:$A$1304,0),5)</f>
        <v>9611</v>
      </c>
      <c r="AO290" t="str">
        <f t="shared" si="10"/>
        <v>-</v>
      </c>
      <c r="AQ290" t="s">
        <v>344</v>
      </c>
    </row>
    <row r="291" spans="1:43">
      <c r="A291" t="s">
        <v>333</v>
      </c>
      <c r="B291" t="s">
        <v>46</v>
      </c>
      <c r="C291" t="s">
        <v>58</v>
      </c>
      <c r="D291" s="13">
        <v>39710</v>
      </c>
      <c r="E291" s="16">
        <v>0.47125</v>
      </c>
      <c r="F291" t="s">
        <v>59</v>
      </c>
      <c r="T291" t="s">
        <v>357</v>
      </c>
      <c r="V291">
        <v>14</v>
      </c>
      <c r="AC291" t="s">
        <v>61</v>
      </c>
      <c r="AJ291">
        <f>INDEX(layout!$B$3:$U$1234,MATCH($T291,layout!$A$3:$A$1234,0),MATCH(YEAR($D291),layout!$B$1:$U$1,0))</f>
        <v>1242</v>
      </c>
      <c r="AK291">
        <f>INDEX('magnet data'!$A$2:$E$1304,MATCH($AJ291,'magnet data'!$A$2:$A$1304,0),2)</f>
        <v>1</v>
      </c>
      <c r="AL291" t="str">
        <f>INDEX('magnet data'!$A$2:$E$1304,MATCH($AJ291,'magnet data'!$A$2:$A$1304,0),3)</f>
        <v>01B</v>
      </c>
      <c r="AM291" t="str">
        <f>INDEX('magnet data'!$A$2:$E$1304,MATCH($AJ291,'magnet data'!$A$2:$A$1304,0),4)</f>
        <v>02B8</v>
      </c>
      <c r="AN291">
        <f>INDEX('magnet data'!$A$2:$E$1304,MATCH($AJ291,'magnet data'!$A$2:$A$1304,0),5)</f>
        <v>11613</v>
      </c>
      <c r="AO291" t="str">
        <f t="shared" si="10"/>
        <v>-</v>
      </c>
      <c r="AQ291" t="s">
        <v>344</v>
      </c>
    </row>
    <row r="292" spans="1:43">
      <c r="A292" t="s">
        <v>333</v>
      </c>
      <c r="B292" t="s">
        <v>46</v>
      </c>
      <c r="C292" t="s">
        <v>58</v>
      </c>
      <c r="D292" s="13">
        <v>39710</v>
      </c>
      <c r="E292" s="16">
        <v>0.47125</v>
      </c>
      <c r="F292" t="s">
        <v>59</v>
      </c>
      <c r="T292" t="s">
        <v>358</v>
      </c>
      <c r="V292">
        <v>15</v>
      </c>
      <c r="AC292" t="s">
        <v>61</v>
      </c>
      <c r="AJ292">
        <f>INDEX(layout!$B$3:$U$1234,MATCH($T292,layout!$A$3:$A$1234,0),MATCH(YEAR($D292),layout!$B$1:$U$1,0))</f>
        <v>1109</v>
      </c>
      <c r="AK292">
        <f>INDEX('magnet data'!$A$2:$E$1304,MATCH($AJ292,'magnet data'!$A$2:$A$1304,0),2)</f>
        <v>1</v>
      </c>
      <c r="AL292" t="str">
        <f>INDEX('magnet data'!$A$2:$E$1304,MATCH($AJ292,'magnet data'!$A$2:$A$1304,0),3)</f>
        <v>01B</v>
      </c>
      <c r="AM292" t="str">
        <f>INDEX('magnet data'!$A$2:$E$1304,MATCH($AJ292,'magnet data'!$A$2:$A$1304,0),4)</f>
        <v>02B5</v>
      </c>
      <c r="AN292">
        <f>INDEX('magnet data'!$A$2:$E$1304,MATCH($AJ292,'magnet data'!$A$2:$A$1304,0),5)</f>
        <v>10874</v>
      </c>
      <c r="AO292" t="str">
        <f t="shared" si="10"/>
        <v>-</v>
      </c>
      <c r="AQ292" t="s">
        <v>344</v>
      </c>
    </row>
    <row r="293" spans="1:43">
      <c r="A293" t="s">
        <v>333</v>
      </c>
      <c r="B293" t="s">
        <v>46</v>
      </c>
      <c r="C293" t="s">
        <v>58</v>
      </c>
      <c r="D293" s="13">
        <v>39710</v>
      </c>
      <c r="E293" s="16">
        <v>0.47125</v>
      </c>
      <c r="F293" t="s">
        <v>59</v>
      </c>
      <c r="T293" t="s">
        <v>359</v>
      </c>
      <c r="V293">
        <v>16</v>
      </c>
      <c r="AC293" t="s">
        <v>61</v>
      </c>
      <c r="AJ293">
        <f>INDEX(layout!$B$3:$U$1234,MATCH($T293,layout!$A$3:$A$1234,0),MATCH(YEAR($D293),layout!$B$1:$U$1,0))</f>
        <v>3155</v>
      </c>
      <c r="AK293">
        <f>INDEX('magnet data'!$A$2:$E$1304,MATCH($AJ293,'magnet data'!$A$2:$A$1304,0),2)</f>
        <v>3</v>
      </c>
      <c r="AL293" t="str">
        <f>INDEX('magnet data'!$A$2:$E$1304,MATCH($AJ293,'magnet data'!$A$2:$A$1304,0),3)</f>
        <v>01B</v>
      </c>
      <c r="AM293" t="str">
        <f>INDEX('magnet data'!$A$2:$E$1304,MATCH($AJ293,'magnet data'!$A$2:$A$1304,0),4)</f>
        <v>02G</v>
      </c>
      <c r="AN293">
        <f>INDEX('magnet data'!$A$2:$E$1304,MATCH($AJ293,'magnet data'!$A$2:$A$1304,0),5)</f>
        <v>11080</v>
      </c>
      <c r="AO293" t="str">
        <f t="shared" si="10"/>
        <v>-</v>
      </c>
      <c r="AQ293" t="s">
        <v>344</v>
      </c>
    </row>
    <row r="294" spans="1:43">
      <c r="A294" t="s">
        <v>333</v>
      </c>
      <c r="B294" t="s">
        <v>46</v>
      </c>
      <c r="C294" t="s">
        <v>58</v>
      </c>
      <c r="D294" s="13">
        <v>39710</v>
      </c>
      <c r="E294" s="16">
        <v>0.47125</v>
      </c>
      <c r="F294" t="s">
        <v>59</v>
      </c>
      <c r="T294" t="s">
        <v>360</v>
      </c>
      <c r="V294">
        <v>17</v>
      </c>
      <c r="AC294" t="s">
        <v>61</v>
      </c>
      <c r="AJ294">
        <f>INDEX(layout!$B$3:$U$1234,MATCH($T294,layout!$A$3:$A$1234,0),MATCH(YEAR($D294),layout!$B$1:$U$1,0))</f>
        <v>2127</v>
      </c>
      <c r="AK294">
        <f>INDEX('magnet data'!$A$2:$E$1304,MATCH($AJ294,'magnet data'!$A$2:$A$1304,0),2)</f>
        <v>2</v>
      </c>
      <c r="AL294" t="str">
        <f>INDEX('magnet data'!$A$2:$E$1304,MATCH($AJ294,'magnet data'!$A$2:$A$1304,0),3)</f>
        <v>01B</v>
      </c>
      <c r="AM294" t="str">
        <f>INDEX('magnet data'!$A$2:$E$1304,MATCH($AJ294,'magnet data'!$A$2:$A$1304,0),4)</f>
        <v>02B5</v>
      </c>
      <c r="AN294">
        <f>INDEX('magnet data'!$A$2:$E$1304,MATCH($AJ294,'magnet data'!$A$2:$A$1304,0),5)</f>
        <v>11374</v>
      </c>
      <c r="AO294" t="str">
        <f t="shared" si="10"/>
        <v>-</v>
      </c>
      <c r="AQ294" t="s">
        <v>344</v>
      </c>
    </row>
    <row r="295" spans="1:43">
      <c r="A295" t="s">
        <v>333</v>
      </c>
      <c r="B295" t="s">
        <v>46</v>
      </c>
      <c r="C295" t="s">
        <v>58</v>
      </c>
      <c r="D295" s="13">
        <v>39710</v>
      </c>
      <c r="E295" s="16">
        <v>0.47125</v>
      </c>
      <c r="F295" t="s">
        <v>59</v>
      </c>
      <c r="T295" t="s">
        <v>361</v>
      </c>
      <c r="V295">
        <v>18</v>
      </c>
      <c r="AC295" t="s">
        <v>61</v>
      </c>
      <c r="AJ295">
        <f>INDEX(layout!$B$3:$U$1234,MATCH($T295,layout!$A$3:$A$1234,0),MATCH(YEAR($D295),layout!$B$1:$U$1,0))</f>
        <v>2173</v>
      </c>
      <c r="AK295">
        <f>INDEX('magnet data'!$A$2:$E$1304,MATCH($AJ295,'magnet data'!$A$2:$A$1304,0),2)</f>
        <v>2</v>
      </c>
      <c r="AL295" t="str">
        <f>INDEX('magnet data'!$A$2:$E$1304,MATCH($AJ295,'magnet data'!$A$2:$A$1304,0),3)</f>
        <v>01B</v>
      </c>
      <c r="AM295" t="str">
        <f>INDEX('magnet data'!$A$2:$E$1304,MATCH($AJ295,'magnet data'!$A$2:$A$1304,0),4)</f>
        <v>02C0</v>
      </c>
      <c r="AN295">
        <f>INDEX('magnet data'!$A$2:$E$1304,MATCH($AJ295,'magnet data'!$A$2:$A$1304,0),5)</f>
        <v>9408</v>
      </c>
      <c r="AO295" t="str">
        <f t="shared" si="10"/>
        <v>-</v>
      </c>
      <c r="AQ295" t="s">
        <v>344</v>
      </c>
    </row>
    <row r="296" spans="1:43">
      <c r="A296" t="s">
        <v>333</v>
      </c>
      <c r="B296" t="s">
        <v>46</v>
      </c>
      <c r="C296" t="s">
        <v>58</v>
      </c>
      <c r="D296" s="13">
        <v>39710</v>
      </c>
      <c r="E296" s="16">
        <v>0.47125</v>
      </c>
      <c r="F296" t="s">
        <v>59</v>
      </c>
      <c r="T296" t="s">
        <v>362</v>
      </c>
      <c r="V296">
        <v>19</v>
      </c>
      <c r="AC296" t="s">
        <v>61</v>
      </c>
      <c r="AJ296">
        <f>INDEX(layout!$B$3:$U$1234,MATCH($T296,layout!$A$3:$A$1234,0),MATCH(YEAR($D296),layout!$B$1:$U$1,0))</f>
        <v>3152</v>
      </c>
      <c r="AK296">
        <f>INDEX('magnet data'!$A$2:$E$1304,MATCH($AJ296,'magnet data'!$A$2:$A$1304,0),2)</f>
        <v>3</v>
      </c>
      <c r="AL296" t="str">
        <f>INDEX('magnet data'!$A$2:$E$1304,MATCH($AJ296,'magnet data'!$A$2:$A$1304,0),3)</f>
        <v>01B</v>
      </c>
      <c r="AM296" t="str">
        <f>INDEX('magnet data'!$A$2:$E$1304,MATCH($AJ296,'magnet data'!$A$2:$A$1304,0),4)</f>
        <v>02G</v>
      </c>
      <c r="AN296">
        <f>INDEX('magnet data'!$A$2:$E$1304,MATCH($AJ296,'magnet data'!$A$2:$A$1304,0),5)</f>
        <v>12647</v>
      </c>
      <c r="AO296" t="str">
        <f t="shared" si="10"/>
        <v>-</v>
      </c>
      <c r="AQ296" t="s">
        <v>344</v>
      </c>
    </row>
    <row r="297" spans="1:43">
      <c r="A297" t="s">
        <v>333</v>
      </c>
      <c r="B297" t="s">
        <v>46</v>
      </c>
      <c r="C297" t="s">
        <v>58</v>
      </c>
      <c r="D297" s="13">
        <v>39710</v>
      </c>
      <c r="E297" s="16">
        <v>0.47125</v>
      </c>
      <c r="F297" t="s">
        <v>59</v>
      </c>
      <c r="T297" t="s">
        <v>363</v>
      </c>
      <c r="V297">
        <v>20</v>
      </c>
      <c r="AC297" t="s">
        <v>61</v>
      </c>
      <c r="AJ297">
        <f>INDEX(layout!$B$3:$U$1234,MATCH($T297,layout!$A$3:$A$1234,0),MATCH(YEAR($D297),layout!$B$1:$U$1,0))</f>
        <v>1236</v>
      </c>
      <c r="AK297">
        <f>INDEX('magnet data'!$A$2:$E$1304,MATCH($AJ297,'magnet data'!$A$2:$A$1304,0),2)</f>
        <v>1</v>
      </c>
      <c r="AL297" t="str">
        <f>INDEX('magnet data'!$A$2:$E$1304,MATCH($AJ297,'magnet data'!$A$2:$A$1304,0),3)</f>
        <v>01B</v>
      </c>
      <c r="AM297" t="str">
        <f>INDEX('magnet data'!$A$2:$E$1304,MATCH($AJ297,'magnet data'!$A$2:$A$1304,0),4)</f>
        <v>02B5</v>
      </c>
      <c r="AN297">
        <f>INDEX('magnet data'!$A$2:$E$1304,MATCH($AJ297,'magnet data'!$A$2:$A$1304,0),5)</f>
        <v>10890</v>
      </c>
      <c r="AO297" t="str">
        <f t="shared" si="10"/>
        <v>-</v>
      </c>
      <c r="AQ297" t="s">
        <v>344</v>
      </c>
    </row>
    <row r="298" spans="1:43">
      <c r="A298" t="s">
        <v>333</v>
      </c>
      <c r="B298" t="s">
        <v>46</v>
      </c>
      <c r="C298" t="s">
        <v>58</v>
      </c>
      <c r="D298" s="13">
        <v>39710</v>
      </c>
      <c r="E298" s="16">
        <v>0.47125</v>
      </c>
      <c r="F298" t="s">
        <v>59</v>
      </c>
      <c r="T298" t="s">
        <v>364</v>
      </c>
      <c r="V298">
        <v>21</v>
      </c>
      <c r="AC298" t="s">
        <v>61</v>
      </c>
      <c r="AJ298">
        <f>INDEX(layout!$B$3:$U$1234,MATCH($T298,layout!$A$3:$A$1234,0),MATCH(YEAR($D298),layout!$B$1:$U$1,0))</f>
        <v>1099</v>
      </c>
      <c r="AK298">
        <f>INDEX('magnet data'!$A$2:$E$1304,MATCH($AJ298,'magnet data'!$A$2:$A$1304,0),2)</f>
        <v>1</v>
      </c>
      <c r="AL298" t="str">
        <f>INDEX('magnet data'!$A$2:$E$1304,MATCH($AJ298,'magnet data'!$A$2:$A$1304,0),3)</f>
        <v>01B</v>
      </c>
      <c r="AM298" t="str">
        <f>INDEX('magnet data'!$A$2:$E$1304,MATCH($AJ298,'magnet data'!$A$2:$A$1304,0),4)</f>
        <v>02B5</v>
      </c>
      <c r="AN298">
        <f>INDEX('magnet data'!$A$2:$E$1304,MATCH($AJ298,'magnet data'!$A$2:$A$1304,0),5)</f>
        <v>12178</v>
      </c>
      <c r="AO298" t="str">
        <f t="shared" si="10"/>
        <v>-</v>
      </c>
      <c r="AQ298" t="s">
        <v>344</v>
      </c>
    </row>
    <row r="299" spans="1:43">
      <c r="A299" t="s">
        <v>333</v>
      </c>
      <c r="B299" t="s">
        <v>46</v>
      </c>
      <c r="C299" t="s">
        <v>58</v>
      </c>
      <c r="D299" s="13">
        <v>39710</v>
      </c>
      <c r="E299" s="16">
        <v>0.47125</v>
      </c>
      <c r="F299" t="s">
        <v>59</v>
      </c>
      <c r="T299" t="s">
        <v>365</v>
      </c>
      <c r="V299">
        <v>22</v>
      </c>
      <c r="AC299" t="s">
        <v>61</v>
      </c>
      <c r="AJ299">
        <f>INDEX(layout!$B$3:$U$1234,MATCH($T299,layout!$A$3:$A$1234,0),MATCH(YEAR($D299),layout!$B$1:$U$1,0))</f>
        <v>2111</v>
      </c>
      <c r="AK299">
        <f>INDEX('magnet data'!$A$2:$E$1304,MATCH($AJ299,'magnet data'!$A$2:$A$1304,0),2)</f>
        <v>2</v>
      </c>
      <c r="AL299" t="str">
        <f>INDEX('magnet data'!$A$2:$E$1304,MATCH($AJ299,'magnet data'!$A$2:$A$1304,0),3)</f>
        <v>01B</v>
      </c>
      <c r="AM299" t="str">
        <f>INDEX('magnet data'!$A$2:$E$1304,MATCH($AJ299,'magnet data'!$A$2:$A$1304,0),4)</f>
        <v>02B5</v>
      </c>
      <c r="AN299">
        <f>INDEX('magnet data'!$A$2:$E$1304,MATCH($AJ299,'magnet data'!$A$2:$A$1304,0),5)</f>
        <v>12115</v>
      </c>
      <c r="AO299" t="str">
        <f t="shared" si="10"/>
        <v>-</v>
      </c>
      <c r="AQ299" t="s">
        <v>344</v>
      </c>
    </row>
    <row r="300" spans="1:43">
      <c r="A300" t="s">
        <v>333</v>
      </c>
      <c r="B300" t="s">
        <v>46</v>
      </c>
      <c r="C300" t="s">
        <v>58</v>
      </c>
      <c r="D300" s="13">
        <v>39710</v>
      </c>
      <c r="E300" s="16">
        <v>0.47125</v>
      </c>
      <c r="F300" t="s">
        <v>59</v>
      </c>
      <c r="T300" t="s">
        <v>366</v>
      </c>
      <c r="V300">
        <v>23</v>
      </c>
      <c r="AC300" t="s">
        <v>61</v>
      </c>
      <c r="AJ300">
        <f>INDEX(layout!$B$3:$U$1234,MATCH($T300,layout!$A$3:$A$1234,0),MATCH(YEAR($D300),layout!$B$1:$U$1,0))</f>
        <v>1235</v>
      </c>
      <c r="AK300">
        <f>INDEX('magnet data'!$A$2:$E$1304,MATCH($AJ300,'magnet data'!$A$2:$A$1304,0),2)</f>
        <v>1</v>
      </c>
      <c r="AL300" t="str">
        <f>INDEX('magnet data'!$A$2:$E$1304,MATCH($AJ300,'magnet data'!$A$2:$A$1304,0),3)</f>
        <v>01B</v>
      </c>
      <c r="AM300" t="str">
        <f>INDEX('magnet data'!$A$2:$E$1304,MATCH($AJ300,'magnet data'!$A$2:$A$1304,0),4)</f>
        <v>02B5</v>
      </c>
      <c r="AN300">
        <f>INDEX('magnet data'!$A$2:$E$1304,MATCH($AJ300,'magnet data'!$A$2:$A$1304,0),5)</f>
        <v>11606</v>
      </c>
      <c r="AO300" t="str">
        <f t="shared" si="10"/>
        <v>-</v>
      </c>
      <c r="AQ300" t="s">
        <v>344</v>
      </c>
    </row>
    <row r="301" spans="1:43">
      <c r="A301" t="s">
        <v>333</v>
      </c>
      <c r="B301" t="s">
        <v>46</v>
      </c>
      <c r="C301" t="s">
        <v>58</v>
      </c>
      <c r="D301" s="13">
        <v>39710</v>
      </c>
      <c r="E301" s="16">
        <v>0.47125</v>
      </c>
      <c r="F301" t="s">
        <v>59</v>
      </c>
      <c r="T301" t="s">
        <v>367</v>
      </c>
      <c r="V301">
        <v>24</v>
      </c>
      <c r="AC301" t="s">
        <v>61</v>
      </c>
      <c r="AJ301">
        <f>INDEX(layout!$B$3:$U$1234,MATCH($T301,layout!$A$3:$A$1234,0),MATCH(YEAR($D301),layout!$B$1:$U$1,0))</f>
        <v>2100</v>
      </c>
      <c r="AK301">
        <f>INDEX('magnet data'!$A$2:$E$1304,MATCH($AJ301,'magnet data'!$A$2:$A$1304,0),2)</f>
        <v>2</v>
      </c>
      <c r="AL301" t="str">
        <f>INDEX('magnet data'!$A$2:$E$1304,MATCH($AJ301,'magnet data'!$A$2:$A$1304,0),3)</f>
        <v>01B</v>
      </c>
      <c r="AM301" t="str">
        <f>INDEX('magnet data'!$A$2:$E$1304,MATCH($AJ301,'magnet data'!$A$2:$A$1304,0),4)</f>
        <v>02B5</v>
      </c>
      <c r="AN301">
        <f>INDEX('magnet data'!$A$2:$E$1304,MATCH($AJ301,'magnet data'!$A$2:$A$1304,0),5)</f>
        <v>11834</v>
      </c>
      <c r="AO301" t="str">
        <f t="shared" si="10"/>
        <v>-</v>
      </c>
      <c r="AQ301" t="s">
        <v>344</v>
      </c>
    </row>
    <row r="302" spans="1:43">
      <c r="A302" t="s">
        <v>333</v>
      </c>
      <c r="B302" t="s">
        <v>46</v>
      </c>
      <c r="C302" t="s">
        <v>58</v>
      </c>
      <c r="D302" s="13">
        <v>39710</v>
      </c>
      <c r="E302" s="16">
        <v>0.47125</v>
      </c>
      <c r="F302" t="s">
        <v>59</v>
      </c>
      <c r="T302" t="s">
        <v>368</v>
      </c>
      <c r="V302">
        <v>25</v>
      </c>
      <c r="AC302" t="s">
        <v>61</v>
      </c>
      <c r="AJ302">
        <f>INDEX(layout!$B$3:$U$1234,MATCH($T302,layout!$A$3:$A$1234,0),MATCH(YEAR($D302),layout!$B$1:$U$1,0))</f>
        <v>2043</v>
      </c>
      <c r="AK302">
        <f>INDEX('magnet data'!$A$2:$E$1304,MATCH($AJ302,'magnet data'!$A$2:$A$1304,0),2)</f>
        <v>2</v>
      </c>
      <c r="AL302" t="str">
        <f>INDEX('magnet data'!$A$2:$E$1304,MATCH($AJ302,'magnet data'!$A$2:$A$1304,0),3)</f>
        <v>01B</v>
      </c>
      <c r="AM302" t="str">
        <f>INDEX('magnet data'!$A$2:$E$1304,MATCH($AJ302,'magnet data'!$A$2:$A$1304,0),4)</f>
        <v>02K</v>
      </c>
      <c r="AN302">
        <f>INDEX('magnet data'!$A$2:$E$1304,MATCH($AJ302,'magnet data'!$A$2:$A$1304,0),5)</f>
        <v>9636</v>
      </c>
      <c r="AO302" t="str">
        <f t="shared" si="10"/>
        <v>-</v>
      </c>
      <c r="AQ302" t="s">
        <v>344</v>
      </c>
    </row>
    <row r="303" spans="1:43">
      <c r="A303" t="s">
        <v>333</v>
      </c>
      <c r="B303" t="s">
        <v>46</v>
      </c>
      <c r="C303" t="s">
        <v>58</v>
      </c>
      <c r="D303" s="13">
        <v>39710</v>
      </c>
      <c r="E303" s="16">
        <v>0.47125</v>
      </c>
      <c r="F303" t="s">
        <v>59</v>
      </c>
      <c r="T303" t="s">
        <v>369</v>
      </c>
      <c r="V303">
        <v>26</v>
      </c>
      <c r="AC303" t="s">
        <v>61</v>
      </c>
      <c r="AJ303">
        <f>INDEX(layout!$B$3:$U$1234,MATCH($T303,layout!$A$3:$A$1234,0),MATCH(YEAR($D303),layout!$B$1:$U$1,0))</f>
        <v>1089</v>
      </c>
      <c r="AK303">
        <f>INDEX('magnet data'!$A$2:$E$1304,MATCH($AJ303,'magnet data'!$A$2:$A$1304,0),2)</f>
        <v>1</v>
      </c>
      <c r="AL303" t="str">
        <f>INDEX('magnet data'!$A$2:$E$1304,MATCH($AJ303,'magnet data'!$A$2:$A$1304,0),3)</f>
        <v>01B</v>
      </c>
      <c r="AM303" t="str">
        <f>INDEX('magnet data'!$A$2:$E$1304,MATCH($AJ303,'magnet data'!$A$2:$A$1304,0),4)</f>
        <v>02B5</v>
      </c>
      <c r="AN303">
        <f>INDEX('magnet data'!$A$2:$E$1304,MATCH($AJ303,'magnet data'!$A$2:$A$1304,0),5)</f>
        <v>12205</v>
      </c>
      <c r="AO303" t="str">
        <f t="shared" si="10"/>
        <v>-</v>
      </c>
      <c r="AQ303" t="s">
        <v>344</v>
      </c>
    </row>
    <row r="304" spans="1:43">
      <c r="A304" t="s">
        <v>333</v>
      </c>
      <c r="B304" t="s">
        <v>46</v>
      </c>
      <c r="C304" t="s">
        <v>58</v>
      </c>
      <c r="D304" s="13">
        <v>39710</v>
      </c>
      <c r="E304" s="16">
        <v>0.47125</v>
      </c>
      <c r="F304" t="s">
        <v>59</v>
      </c>
      <c r="T304" t="s">
        <v>370</v>
      </c>
      <c r="V304">
        <v>27</v>
      </c>
      <c r="AC304" t="s">
        <v>61</v>
      </c>
      <c r="AJ304">
        <f>INDEX(layout!$B$3:$U$1234,MATCH($T304,layout!$A$3:$A$1234,0),MATCH(YEAR($D304),layout!$B$1:$U$1,0))</f>
        <v>1088</v>
      </c>
      <c r="AK304">
        <f>INDEX('magnet data'!$A$2:$E$1304,MATCH($AJ304,'magnet data'!$A$2:$A$1304,0),2)</f>
        <v>1</v>
      </c>
      <c r="AL304" t="str">
        <f>INDEX('magnet data'!$A$2:$E$1304,MATCH($AJ304,'magnet data'!$A$2:$A$1304,0),3)</f>
        <v>01B</v>
      </c>
      <c r="AM304" t="str">
        <f>INDEX('magnet data'!$A$2:$E$1304,MATCH($AJ304,'magnet data'!$A$2:$A$1304,0),4)</f>
        <v>02B5</v>
      </c>
      <c r="AN304">
        <f>INDEX('magnet data'!$A$2:$E$1304,MATCH($AJ304,'magnet data'!$A$2:$A$1304,0),5)</f>
        <v>12296</v>
      </c>
      <c r="AO304" t="str">
        <f t="shared" si="10"/>
        <v>-</v>
      </c>
      <c r="AQ304" t="s">
        <v>344</v>
      </c>
    </row>
    <row r="305" spans="1:43">
      <c r="A305" t="s">
        <v>333</v>
      </c>
      <c r="B305" t="s">
        <v>46</v>
      </c>
      <c r="C305" t="s">
        <v>58</v>
      </c>
      <c r="D305" s="13">
        <v>39710</v>
      </c>
      <c r="E305" s="16">
        <v>0.47125</v>
      </c>
      <c r="F305" t="s">
        <v>59</v>
      </c>
      <c r="T305" t="s">
        <v>371</v>
      </c>
      <c r="V305">
        <v>28</v>
      </c>
      <c r="AC305" t="s">
        <v>61</v>
      </c>
      <c r="AJ305">
        <f>INDEX(layout!$B$3:$U$1234,MATCH($T305,layout!$A$3:$A$1234,0),MATCH(YEAR($D305),layout!$B$1:$U$1,0))</f>
        <v>3128</v>
      </c>
      <c r="AK305">
        <f>INDEX('magnet data'!$A$2:$E$1304,MATCH($AJ305,'magnet data'!$A$2:$A$1304,0),2)</f>
        <v>3</v>
      </c>
      <c r="AL305" t="str">
        <f>INDEX('magnet data'!$A$2:$E$1304,MATCH($AJ305,'magnet data'!$A$2:$A$1304,0),3)</f>
        <v>01B</v>
      </c>
      <c r="AM305" t="str">
        <f>INDEX('magnet data'!$A$2:$E$1304,MATCH($AJ305,'magnet data'!$A$2:$A$1304,0),4)</f>
        <v>02G</v>
      </c>
      <c r="AN305">
        <f>INDEX('magnet data'!$A$2:$E$1304,MATCH($AJ305,'magnet data'!$A$2:$A$1304,0),5)</f>
        <v>11715</v>
      </c>
      <c r="AO305" t="str">
        <f t="shared" si="10"/>
        <v>-</v>
      </c>
      <c r="AQ305" t="s">
        <v>344</v>
      </c>
    </row>
    <row r="306" spans="1:43">
      <c r="A306" t="s">
        <v>333</v>
      </c>
      <c r="B306" t="s">
        <v>46</v>
      </c>
      <c r="C306" t="s">
        <v>58</v>
      </c>
      <c r="D306" s="13">
        <v>39710</v>
      </c>
      <c r="E306" s="16">
        <v>0.47125</v>
      </c>
      <c r="F306" t="s">
        <v>59</v>
      </c>
      <c r="T306" t="s">
        <v>372</v>
      </c>
      <c r="V306">
        <v>29</v>
      </c>
      <c r="AC306" t="s">
        <v>61</v>
      </c>
      <c r="AJ306">
        <f>INDEX(layout!$B$3:$U$1234,MATCH($T306,layout!$A$3:$A$1234,0),MATCH(YEAR($D306),layout!$B$1:$U$1,0))</f>
        <v>1071</v>
      </c>
      <c r="AK306">
        <f>INDEX('magnet data'!$A$2:$E$1304,MATCH($AJ306,'magnet data'!$A$2:$A$1304,0),2)</f>
        <v>1</v>
      </c>
      <c r="AL306" t="str">
        <f>INDEX('magnet data'!$A$2:$E$1304,MATCH($AJ306,'magnet data'!$A$2:$A$1304,0),3)</f>
        <v>01B</v>
      </c>
      <c r="AM306" t="str">
        <f>INDEX('magnet data'!$A$2:$E$1304,MATCH($AJ306,'magnet data'!$A$2:$A$1304,0),4)</f>
        <v>02B5</v>
      </c>
      <c r="AN306">
        <f>INDEX('magnet data'!$A$2:$E$1304,MATCH($AJ306,'magnet data'!$A$2:$A$1304,0),5)</f>
        <v>12509</v>
      </c>
      <c r="AO306" t="str">
        <f t="shared" si="10"/>
        <v>-</v>
      </c>
      <c r="AQ306" t="s">
        <v>344</v>
      </c>
    </row>
    <row r="307" spans="1:43">
      <c r="A307" t="s">
        <v>333</v>
      </c>
      <c r="B307" t="s">
        <v>46</v>
      </c>
      <c r="C307" t="s">
        <v>58</v>
      </c>
      <c r="D307" s="13">
        <v>39710</v>
      </c>
      <c r="E307" s="16">
        <v>0.47125</v>
      </c>
      <c r="F307" t="s">
        <v>59</v>
      </c>
      <c r="T307" t="s">
        <v>373</v>
      </c>
      <c r="V307">
        <v>30</v>
      </c>
      <c r="AC307" t="s">
        <v>61</v>
      </c>
      <c r="AJ307">
        <f>INDEX(layout!$B$3:$U$1234,MATCH($T307,layout!$A$3:$A$1234,0),MATCH(YEAR($D307),layout!$B$1:$U$1,0))</f>
        <v>3103</v>
      </c>
      <c r="AK307">
        <f>INDEX('magnet data'!$A$2:$E$1304,MATCH($AJ307,'magnet data'!$A$2:$A$1304,0),2)</f>
        <v>3</v>
      </c>
      <c r="AL307" t="str">
        <f>INDEX('magnet data'!$A$2:$E$1304,MATCH($AJ307,'magnet data'!$A$2:$A$1304,0),3)</f>
        <v>01B</v>
      </c>
      <c r="AM307" t="str">
        <f>INDEX('magnet data'!$A$2:$E$1304,MATCH($AJ307,'magnet data'!$A$2:$A$1304,0),4)</f>
        <v>02G</v>
      </c>
      <c r="AN307">
        <f>INDEX('magnet data'!$A$2:$E$1304,MATCH($AJ307,'magnet data'!$A$2:$A$1304,0),5)</f>
        <v>12469</v>
      </c>
      <c r="AO307" t="str">
        <f t="shared" si="10"/>
        <v>-</v>
      </c>
      <c r="AQ307" t="s">
        <v>344</v>
      </c>
    </row>
    <row r="308" spans="1:43">
      <c r="A308" t="s">
        <v>333</v>
      </c>
      <c r="B308" t="s">
        <v>46</v>
      </c>
      <c r="C308" t="s">
        <v>58</v>
      </c>
      <c r="D308" s="13">
        <v>39710</v>
      </c>
      <c r="E308" s="16">
        <v>0.47125</v>
      </c>
      <c r="F308" t="s">
        <v>59</v>
      </c>
      <c r="T308" t="s">
        <v>374</v>
      </c>
      <c r="V308">
        <v>31</v>
      </c>
      <c r="AC308" t="s">
        <v>61</v>
      </c>
      <c r="AJ308">
        <f>INDEX(layout!$B$3:$U$1234,MATCH($T308,layout!$A$3:$A$1234,0),MATCH(YEAR($D308),layout!$B$1:$U$1,0))</f>
        <v>1112</v>
      </c>
      <c r="AK308">
        <f>INDEX('magnet data'!$A$2:$E$1304,MATCH($AJ308,'magnet data'!$A$2:$A$1304,0),2)</f>
        <v>1</v>
      </c>
      <c r="AL308" t="str">
        <f>INDEX('magnet data'!$A$2:$E$1304,MATCH($AJ308,'magnet data'!$A$2:$A$1304,0),3)</f>
        <v>01B</v>
      </c>
      <c r="AM308" t="str">
        <f>INDEX('magnet data'!$A$2:$E$1304,MATCH($AJ308,'magnet data'!$A$2:$A$1304,0),4)</f>
        <v>02B5</v>
      </c>
      <c r="AN308">
        <f>INDEX('magnet data'!$A$2:$E$1304,MATCH($AJ308,'magnet data'!$A$2:$A$1304,0),5)</f>
        <v>11808</v>
      </c>
      <c r="AO308" t="str">
        <f t="shared" si="10"/>
        <v>-</v>
      </c>
      <c r="AQ308" t="s">
        <v>344</v>
      </c>
    </row>
    <row r="309" spans="1:43">
      <c r="A309" t="s">
        <v>333</v>
      </c>
      <c r="B309" t="s">
        <v>46</v>
      </c>
      <c r="C309" t="s">
        <v>58</v>
      </c>
      <c r="D309" s="13">
        <v>39710</v>
      </c>
      <c r="E309" s="16">
        <v>0.47125</v>
      </c>
      <c r="F309" t="s">
        <v>59</v>
      </c>
      <c r="T309" t="s">
        <v>375</v>
      </c>
      <c r="V309">
        <v>32</v>
      </c>
      <c r="AC309" t="s">
        <v>61</v>
      </c>
      <c r="AJ309">
        <f>INDEX(layout!$B$3:$U$1234,MATCH($T309,layout!$A$3:$A$1234,0),MATCH(YEAR($D309),layout!$B$1:$U$1,0))</f>
        <v>1085</v>
      </c>
      <c r="AK309">
        <f>INDEX('magnet data'!$A$2:$E$1304,MATCH($AJ309,'magnet data'!$A$2:$A$1304,0),2)</f>
        <v>1</v>
      </c>
      <c r="AL309" t="str">
        <f>INDEX('magnet data'!$A$2:$E$1304,MATCH($AJ309,'magnet data'!$A$2:$A$1304,0),3)</f>
        <v>01B</v>
      </c>
      <c r="AM309" t="str">
        <f>INDEX('magnet data'!$A$2:$E$1304,MATCH($AJ309,'magnet data'!$A$2:$A$1304,0),4)</f>
        <v>02B5</v>
      </c>
      <c r="AN309">
        <f>INDEX('magnet data'!$A$2:$E$1304,MATCH($AJ309,'magnet data'!$A$2:$A$1304,0),5)</f>
        <v>11859</v>
      </c>
      <c r="AO309" t="str">
        <f t="shared" si="10"/>
        <v>-</v>
      </c>
      <c r="AQ309" t="s">
        <v>344</v>
      </c>
    </row>
    <row r="310" spans="1:43">
      <c r="A310" t="s">
        <v>333</v>
      </c>
      <c r="B310" t="s">
        <v>46</v>
      </c>
      <c r="C310" t="s">
        <v>58</v>
      </c>
      <c r="D310" s="13">
        <v>39710</v>
      </c>
      <c r="E310" s="16">
        <v>0.47125</v>
      </c>
      <c r="F310" t="s">
        <v>59</v>
      </c>
      <c r="T310" t="s">
        <v>376</v>
      </c>
      <c r="V310">
        <v>33</v>
      </c>
      <c r="AC310" t="s">
        <v>61</v>
      </c>
      <c r="AJ310">
        <f>INDEX(layout!$B$3:$U$1234,MATCH($T310,layout!$A$3:$A$1234,0),MATCH(YEAR($D310),layout!$B$1:$U$1,0))</f>
        <v>1231</v>
      </c>
      <c r="AK310">
        <f>INDEX('magnet data'!$A$2:$E$1304,MATCH($AJ310,'magnet data'!$A$2:$A$1304,0),2)</f>
        <v>1</v>
      </c>
      <c r="AL310" t="str">
        <f>INDEX('magnet data'!$A$2:$E$1304,MATCH($AJ310,'magnet data'!$A$2:$A$1304,0),3)</f>
        <v>01B</v>
      </c>
      <c r="AM310" t="str">
        <f>INDEX('magnet data'!$A$2:$E$1304,MATCH($AJ310,'magnet data'!$A$2:$A$1304,0),4)</f>
        <v>02B5</v>
      </c>
      <c r="AN310">
        <f>INDEX('magnet data'!$A$2:$E$1304,MATCH($AJ310,'magnet data'!$A$2:$A$1304,0),5)</f>
        <v>12050</v>
      </c>
      <c r="AO310" t="str">
        <f t="shared" si="10"/>
        <v>-</v>
      </c>
      <c r="AQ310" t="s">
        <v>344</v>
      </c>
    </row>
    <row r="311" spans="1:43">
      <c r="A311" t="s">
        <v>333</v>
      </c>
      <c r="B311" t="s">
        <v>46</v>
      </c>
      <c r="C311" t="s">
        <v>58</v>
      </c>
      <c r="D311" s="13">
        <v>39710</v>
      </c>
      <c r="E311" s="16">
        <v>0.47125</v>
      </c>
      <c r="F311" t="s">
        <v>59</v>
      </c>
      <c r="T311" t="s">
        <v>377</v>
      </c>
      <c r="V311">
        <v>34</v>
      </c>
      <c r="AC311" t="s">
        <v>61</v>
      </c>
      <c r="AJ311">
        <f>INDEX(layout!$B$3:$U$1234,MATCH($T311,layout!$A$3:$A$1234,0),MATCH(YEAR($D311),layout!$B$1:$U$1,0))</f>
        <v>1127</v>
      </c>
      <c r="AK311">
        <f>INDEX('magnet data'!$A$2:$E$1304,MATCH($AJ311,'magnet data'!$A$2:$A$1304,0),2)</f>
        <v>1</v>
      </c>
      <c r="AL311" t="str">
        <f>INDEX('magnet data'!$A$2:$E$1304,MATCH($AJ311,'magnet data'!$A$2:$A$1304,0),3)</f>
        <v>01B</v>
      </c>
      <c r="AM311" t="str">
        <f>INDEX('magnet data'!$A$2:$E$1304,MATCH($AJ311,'magnet data'!$A$2:$A$1304,0),4)</f>
        <v>02B5</v>
      </c>
      <c r="AN311">
        <f>INDEX('magnet data'!$A$2:$E$1304,MATCH($AJ311,'magnet data'!$A$2:$A$1304,0),5)</f>
        <v>11665</v>
      </c>
      <c r="AO311" t="str">
        <f t="shared" si="10"/>
        <v>-</v>
      </c>
      <c r="AQ311" t="s">
        <v>344</v>
      </c>
    </row>
    <row r="312" spans="1:43">
      <c r="A312" t="s">
        <v>333</v>
      </c>
      <c r="B312" t="s">
        <v>46</v>
      </c>
      <c r="C312" t="s">
        <v>58</v>
      </c>
      <c r="D312" s="13">
        <v>39710</v>
      </c>
      <c r="E312" s="16">
        <v>0.47125</v>
      </c>
      <c r="F312" t="s">
        <v>59</v>
      </c>
      <c r="T312" t="s">
        <v>378</v>
      </c>
      <c r="V312">
        <v>35</v>
      </c>
      <c r="AC312" t="s">
        <v>61</v>
      </c>
      <c r="AJ312">
        <f>INDEX(layout!$B$3:$U$1234,MATCH($T312,layout!$A$3:$A$1234,0),MATCH(YEAR($D312),layout!$B$1:$U$1,0))</f>
        <v>1131</v>
      </c>
      <c r="AK312">
        <f>INDEX('magnet data'!$A$2:$E$1304,MATCH($AJ312,'magnet data'!$A$2:$A$1304,0),2)</f>
        <v>1</v>
      </c>
      <c r="AL312" t="str">
        <f>INDEX('magnet data'!$A$2:$E$1304,MATCH($AJ312,'magnet data'!$A$2:$A$1304,0),3)</f>
        <v>01B</v>
      </c>
      <c r="AM312" t="str">
        <f>INDEX('magnet data'!$A$2:$E$1304,MATCH($AJ312,'magnet data'!$A$2:$A$1304,0),4)</f>
        <v>02B5</v>
      </c>
      <c r="AN312">
        <f>INDEX('magnet data'!$A$2:$E$1304,MATCH($AJ312,'magnet data'!$A$2:$A$1304,0),5)</f>
        <v>11951</v>
      </c>
      <c r="AO312" t="str">
        <f t="shared" si="10"/>
        <v>-</v>
      </c>
      <c r="AQ312" t="s">
        <v>344</v>
      </c>
    </row>
    <row r="313" spans="1:43">
      <c r="A313" t="s">
        <v>333</v>
      </c>
      <c r="B313" t="s">
        <v>46</v>
      </c>
      <c r="C313" t="s">
        <v>58</v>
      </c>
      <c r="D313" s="13">
        <v>39710</v>
      </c>
      <c r="E313" s="16">
        <v>0.47125</v>
      </c>
      <c r="F313" t="s">
        <v>59</v>
      </c>
      <c r="T313" t="s">
        <v>379</v>
      </c>
      <c r="V313">
        <v>36</v>
      </c>
      <c r="AC313" t="s">
        <v>61</v>
      </c>
      <c r="AJ313">
        <f>INDEX(layout!$B$3:$U$1234,MATCH($T313,layout!$A$3:$A$1234,0),MATCH(YEAR($D313),layout!$B$1:$U$1,0))</f>
        <v>3396</v>
      </c>
      <c r="AK313">
        <f>INDEX('magnet data'!$A$2:$E$1304,MATCH($AJ313,'magnet data'!$A$2:$A$1304,0),2)</f>
        <v>3</v>
      </c>
      <c r="AL313" t="str">
        <f>INDEX('magnet data'!$A$2:$E$1304,MATCH($AJ313,'magnet data'!$A$2:$A$1304,0),3)</f>
        <v>01B</v>
      </c>
      <c r="AM313" t="str">
        <f>INDEX('magnet data'!$A$2:$E$1304,MATCH($AJ313,'magnet data'!$A$2:$A$1304,0),4)</f>
        <v>02D</v>
      </c>
      <c r="AN313">
        <f>INDEX('magnet data'!$A$2:$E$1304,MATCH($AJ313,'magnet data'!$A$2:$A$1304,0),5)</f>
        <v>10003</v>
      </c>
      <c r="AO313" t="str">
        <f t="shared" si="10"/>
        <v>-</v>
      </c>
      <c r="AQ313" t="s">
        <v>344</v>
      </c>
    </row>
    <row r="314" spans="1:43">
      <c r="A314" t="s">
        <v>333</v>
      </c>
      <c r="B314" t="s">
        <v>46</v>
      </c>
      <c r="C314" t="s">
        <v>58</v>
      </c>
      <c r="D314" s="13">
        <v>39710</v>
      </c>
      <c r="E314" s="16">
        <v>0.47125</v>
      </c>
      <c r="F314" t="s">
        <v>59</v>
      </c>
      <c r="T314" t="s">
        <v>380</v>
      </c>
      <c r="V314">
        <v>37</v>
      </c>
      <c r="AC314" t="s">
        <v>61</v>
      </c>
      <c r="AJ314">
        <f>INDEX(layout!$B$3:$U$1234,MATCH($T314,layout!$A$3:$A$1234,0),MATCH(YEAR($D314),layout!$B$1:$U$1,0))</f>
        <v>2072</v>
      </c>
      <c r="AK314">
        <f>INDEX('magnet data'!$A$2:$E$1304,MATCH($AJ314,'magnet data'!$A$2:$A$1304,0),2)</f>
        <v>2</v>
      </c>
      <c r="AL314" t="str">
        <f>INDEX('magnet data'!$A$2:$E$1304,MATCH($AJ314,'magnet data'!$A$2:$A$1304,0),3)</f>
        <v>01B</v>
      </c>
      <c r="AM314" t="str">
        <f>INDEX('magnet data'!$A$2:$E$1304,MATCH($AJ314,'magnet data'!$A$2:$A$1304,0),4)</f>
        <v>02K</v>
      </c>
      <c r="AN314">
        <f>INDEX('magnet data'!$A$2:$E$1304,MATCH($AJ314,'magnet data'!$A$2:$A$1304,0),5)</f>
        <v>12525</v>
      </c>
      <c r="AO314" t="str">
        <f t="shared" si="10"/>
        <v>-</v>
      </c>
      <c r="AQ314" t="s">
        <v>344</v>
      </c>
    </row>
    <row r="315" spans="1:43">
      <c r="A315" t="s">
        <v>333</v>
      </c>
      <c r="B315" t="s">
        <v>46</v>
      </c>
      <c r="C315" t="s">
        <v>58</v>
      </c>
      <c r="D315" s="13">
        <v>39710</v>
      </c>
      <c r="E315" s="16">
        <v>0.47125</v>
      </c>
      <c r="F315" t="s">
        <v>59</v>
      </c>
      <c r="T315" t="s">
        <v>381</v>
      </c>
      <c r="V315">
        <v>38</v>
      </c>
      <c r="AC315" t="s">
        <v>61</v>
      </c>
      <c r="AJ315">
        <f>INDEX(layout!$B$3:$U$1234,MATCH($T315,layout!$A$3:$A$1234,0),MATCH(YEAR($D315),layout!$B$1:$U$1,0))</f>
        <v>1061</v>
      </c>
      <c r="AK315">
        <f>INDEX('magnet data'!$A$2:$E$1304,MATCH($AJ315,'magnet data'!$A$2:$A$1304,0),2)</f>
        <v>1</v>
      </c>
      <c r="AL315" t="str">
        <f>INDEX('magnet data'!$A$2:$E$1304,MATCH($AJ315,'magnet data'!$A$2:$A$1304,0),3)</f>
        <v>01B</v>
      </c>
      <c r="AM315" t="str">
        <f>INDEX('magnet data'!$A$2:$E$1304,MATCH($AJ315,'magnet data'!$A$2:$A$1304,0),4)</f>
        <v>02B5</v>
      </c>
      <c r="AN315">
        <f>INDEX('magnet data'!$A$2:$E$1304,MATCH($AJ315,'magnet data'!$A$2:$A$1304,0),5)</f>
        <v>12073</v>
      </c>
      <c r="AO315" t="str">
        <f t="shared" si="10"/>
        <v>-</v>
      </c>
      <c r="AQ315" t="s">
        <v>344</v>
      </c>
    </row>
    <row r="316" spans="1:43">
      <c r="A316" t="s">
        <v>333</v>
      </c>
      <c r="B316" t="s">
        <v>46</v>
      </c>
      <c r="C316" t="s">
        <v>58</v>
      </c>
      <c r="D316" s="13">
        <v>39710</v>
      </c>
      <c r="E316" s="16">
        <v>0.47125</v>
      </c>
      <c r="F316" t="s">
        <v>59</v>
      </c>
      <c r="T316" t="s">
        <v>382</v>
      </c>
      <c r="V316">
        <v>39</v>
      </c>
      <c r="AC316" t="s">
        <v>61</v>
      </c>
      <c r="AJ316">
        <f>INDEX(layout!$B$3:$U$1234,MATCH($T316,layout!$A$3:$A$1234,0),MATCH(YEAR($D316),layout!$B$1:$U$1,0))</f>
        <v>1065</v>
      </c>
      <c r="AK316">
        <f>INDEX('magnet data'!$A$2:$E$1304,MATCH($AJ316,'magnet data'!$A$2:$A$1304,0),2)</f>
        <v>1</v>
      </c>
      <c r="AL316" t="str">
        <f>INDEX('magnet data'!$A$2:$E$1304,MATCH($AJ316,'magnet data'!$A$2:$A$1304,0),3)</f>
        <v>01B</v>
      </c>
      <c r="AM316" t="str">
        <f>INDEX('magnet data'!$A$2:$E$1304,MATCH($AJ316,'magnet data'!$A$2:$A$1304,0),4)</f>
        <v>02B5</v>
      </c>
      <c r="AN316">
        <f>INDEX('magnet data'!$A$2:$E$1304,MATCH($AJ316,'magnet data'!$A$2:$A$1304,0),5)</f>
        <v>12584</v>
      </c>
      <c r="AO316" t="str">
        <f t="shared" si="10"/>
        <v>-</v>
      </c>
      <c r="AQ316" t="s">
        <v>344</v>
      </c>
    </row>
    <row r="317" spans="1:43">
      <c r="A317" t="s">
        <v>333</v>
      </c>
      <c r="B317" t="s">
        <v>46</v>
      </c>
      <c r="C317" t="s">
        <v>58</v>
      </c>
      <c r="D317" s="13">
        <v>39710</v>
      </c>
      <c r="E317" s="16">
        <v>0.47125</v>
      </c>
      <c r="F317" t="s">
        <v>59</v>
      </c>
      <c r="T317" t="s">
        <v>383</v>
      </c>
      <c r="V317">
        <v>40</v>
      </c>
      <c r="AC317" t="s">
        <v>61</v>
      </c>
      <c r="AJ317">
        <f>INDEX(layout!$B$3:$U$1234,MATCH($T317,layout!$A$3:$A$1234,0),MATCH(YEAR($D317),layout!$B$1:$U$1,0))</f>
        <v>2181</v>
      </c>
      <c r="AK317">
        <f>INDEX('magnet data'!$A$2:$E$1304,MATCH($AJ317,'magnet data'!$A$2:$A$1304,0),2)</f>
        <v>2</v>
      </c>
      <c r="AL317" t="str">
        <f>INDEX('magnet data'!$A$2:$E$1304,MATCH($AJ317,'magnet data'!$A$2:$A$1304,0),3)</f>
        <v>01B</v>
      </c>
      <c r="AM317" t="str">
        <f>INDEX('magnet data'!$A$2:$E$1304,MATCH($AJ317,'magnet data'!$A$2:$A$1304,0),4)</f>
        <v>02C0</v>
      </c>
      <c r="AN317">
        <f>INDEX('magnet data'!$A$2:$E$1304,MATCH($AJ317,'magnet data'!$A$2:$A$1304,0),5)</f>
        <v>10699</v>
      </c>
      <c r="AO317" t="str">
        <f t="shared" si="10"/>
        <v>-</v>
      </c>
      <c r="AQ317" t="s">
        <v>344</v>
      </c>
    </row>
    <row r="318" spans="1:43">
      <c r="A318" t="s">
        <v>333</v>
      </c>
      <c r="B318" t="s">
        <v>46</v>
      </c>
      <c r="C318" t="s">
        <v>58</v>
      </c>
      <c r="D318" s="13">
        <v>39710</v>
      </c>
      <c r="E318" s="16">
        <v>0.47125</v>
      </c>
      <c r="F318" t="s">
        <v>59</v>
      </c>
      <c r="T318" t="s">
        <v>384</v>
      </c>
      <c r="V318">
        <v>41</v>
      </c>
      <c r="AC318" t="s">
        <v>61</v>
      </c>
      <c r="AJ318">
        <f>INDEX(layout!$B$3:$U$1234,MATCH($T318,layout!$A$3:$A$1234,0),MATCH(YEAR($D318),layout!$B$1:$U$1,0))</f>
        <v>3108</v>
      </c>
      <c r="AK318">
        <f>INDEX('magnet data'!$A$2:$E$1304,MATCH($AJ318,'magnet data'!$A$2:$A$1304,0),2)</f>
        <v>3</v>
      </c>
      <c r="AL318" t="str">
        <f>INDEX('magnet data'!$A$2:$E$1304,MATCH($AJ318,'magnet data'!$A$2:$A$1304,0),3)</f>
        <v>01B</v>
      </c>
      <c r="AM318" t="str">
        <f>INDEX('magnet data'!$A$2:$E$1304,MATCH($AJ318,'magnet data'!$A$2:$A$1304,0),4)</f>
        <v>02G</v>
      </c>
      <c r="AN318">
        <f>INDEX('magnet data'!$A$2:$E$1304,MATCH($AJ318,'magnet data'!$A$2:$A$1304,0),5)</f>
        <v>11162</v>
      </c>
      <c r="AO318" t="str">
        <f t="shared" si="10"/>
        <v>-</v>
      </c>
      <c r="AQ318" t="s">
        <v>344</v>
      </c>
    </row>
    <row r="319" spans="1:43">
      <c r="A319" t="s">
        <v>333</v>
      </c>
      <c r="B319" t="s">
        <v>46</v>
      </c>
      <c r="C319" t="s">
        <v>58</v>
      </c>
      <c r="D319" s="13">
        <v>39710</v>
      </c>
      <c r="E319" s="16">
        <v>0.47125</v>
      </c>
      <c r="F319" t="s">
        <v>59</v>
      </c>
      <c r="T319" t="s">
        <v>385</v>
      </c>
      <c r="V319">
        <v>42</v>
      </c>
      <c r="AC319" t="s">
        <v>61</v>
      </c>
      <c r="AJ319">
        <f>INDEX(layout!$B$3:$U$1234,MATCH($T319,layout!$A$3:$A$1234,0),MATCH(YEAR($D319),layout!$B$1:$U$1,0))</f>
        <v>2040</v>
      </c>
      <c r="AK319">
        <f>INDEX('magnet data'!$A$2:$E$1304,MATCH($AJ319,'magnet data'!$A$2:$A$1304,0),2)</f>
        <v>2</v>
      </c>
      <c r="AL319" t="str">
        <f>INDEX('magnet data'!$A$2:$E$1304,MATCH($AJ319,'magnet data'!$A$2:$A$1304,0),3)</f>
        <v>01B</v>
      </c>
      <c r="AM319" t="str">
        <f>INDEX('magnet data'!$A$2:$E$1304,MATCH($AJ319,'magnet data'!$A$2:$A$1304,0),4)</f>
        <v>02K</v>
      </c>
      <c r="AN319">
        <f>INDEX('magnet data'!$A$2:$E$1304,MATCH($AJ319,'magnet data'!$A$2:$A$1304,0),5)</f>
        <v>11718</v>
      </c>
      <c r="AO319" t="str">
        <f t="shared" si="10"/>
        <v>-</v>
      </c>
      <c r="AQ319" t="s">
        <v>344</v>
      </c>
    </row>
    <row r="320" spans="1:43">
      <c r="A320" t="s">
        <v>333</v>
      </c>
      <c r="B320" t="s">
        <v>46</v>
      </c>
      <c r="C320" t="s">
        <v>58</v>
      </c>
      <c r="D320" s="13">
        <v>39710</v>
      </c>
      <c r="E320" s="16">
        <v>0.47125</v>
      </c>
      <c r="F320" t="s">
        <v>59</v>
      </c>
      <c r="T320" t="s">
        <v>386</v>
      </c>
      <c r="V320">
        <v>43</v>
      </c>
      <c r="AC320" t="s">
        <v>61</v>
      </c>
      <c r="AJ320">
        <f>INDEX(layout!$B$3:$U$1234,MATCH($T320,layout!$A$3:$A$1234,0),MATCH(YEAR($D320),layout!$B$1:$U$1,0))</f>
        <v>3075</v>
      </c>
      <c r="AK320">
        <f>INDEX('magnet data'!$A$2:$E$1304,MATCH($AJ320,'magnet data'!$A$2:$A$1304,0),2)</f>
        <v>3</v>
      </c>
      <c r="AL320" t="str">
        <f>INDEX('magnet data'!$A$2:$E$1304,MATCH($AJ320,'magnet data'!$A$2:$A$1304,0),3)</f>
        <v>01B</v>
      </c>
      <c r="AM320" t="str">
        <f>INDEX('magnet data'!$A$2:$E$1304,MATCH($AJ320,'magnet data'!$A$2:$A$1304,0),4)</f>
        <v>02K</v>
      </c>
      <c r="AN320">
        <f>INDEX('magnet data'!$A$2:$E$1304,MATCH($AJ320,'magnet data'!$A$2:$A$1304,0),5)</f>
        <v>10850</v>
      </c>
      <c r="AO320" t="str">
        <f t="shared" si="10"/>
        <v>-</v>
      </c>
      <c r="AQ320" t="s">
        <v>344</v>
      </c>
    </row>
    <row r="321" spans="1:43">
      <c r="A321" t="s">
        <v>333</v>
      </c>
      <c r="B321" t="s">
        <v>46</v>
      </c>
      <c r="C321" t="s">
        <v>58</v>
      </c>
      <c r="D321" s="13">
        <v>39710</v>
      </c>
      <c r="E321" s="16">
        <v>0.47125</v>
      </c>
      <c r="F321" t="s">
        <v>59</v>
      </c>
      <c r="T321" t="s">
        <v>387</v>
      </c>
      <c r="V321">
        <v>44</v>
      </c>
      <c r="AC321" t="s">
        <v>61</v>
      </c>
      <c r="AJ321">
        <f>INDEX(layout!$B$3:$U$1234,MATCH($T321,layout!$A$3:$A$1234,0),MATCH(YEAR($D321),layout!$B$1:$U$1,0))</f>
        <v>2084</v>
      </c>
      <c r="AK321">
        <f>INDEX('magnet data'!$A$2:$E$1304,MATCH($AJ321,'magnet data'!$A$2:$A$1304,0),2)</f>
        <v>2</v>
      </c>
      <c r="AL321" t="str">
        <f>INDEX('magnet data'!$A$2:$E$1304,MATCH($AJ321,'magnet data'!$A$2:$A$1304,0),3)</f>
        <v>01B</v>
      </c>
      <c r="AM321" t="str">
        <f>INDEX('magnet data'!$A$2:$E$1304,MATCH($AJ321,'magnet data'!$A$2:$A$1304,0),4)</f>
        <v>02K</v>
      </c>
      <c r="AN321">
        <f>INDEX('magnet data'!$A$2:$E$1304,MATCH($AJ321,'magnet data'!$A$2:$A$1304,0),5)</f>
        <v>11922</v>
      </c>
      <c r="AO321" t="str">
        <f t="shared" si="10"/>
        <v>-</v>
      </c>
      <c r="AQ321" t="s">
        <v>344</v>
      </c>
    </row>
    <row r="322" spans="1:43">
      <c r="A322" t="s">
        <v>333</v>
      </c>
      <c r="B322" t="s">
        <v>46</v>
      </c>
      <c r="C322" t="s">
        <v>58</v>
      </c>
      <c r="D322" s="13">
        <v>39710</v>
      </c>
      <c r="E322" s="16">
        <v>0.47125</v>
      </c>
      <c r="F322" t="s">
        <v>59</v>
      </c>
      <c r="T322" t="s">
        <v>388</v>
      </c>
      <c r="V322">
        <v>45</v>
      </c>
      <c r="AC322" t="s">
        <v>61</v>
      </c>
      <c r="AJ322">
        <f>INDEX(layout!$B$3:$U$1234,MATCH($T322,layout!$A$3:$A$1234,0),MATCH(YEAR($D322),layout!$B$1:$U$1,0))</f>
        <v>1246</v>
      </c>
      <c r="AK322">
        <f>INDEX('magnet data'!$A$2:$E$1304,MATCH($AJ322,'magnet data'!$A$2:$A$1304,0),2)</f>
        <v>1</v>
      </c>
      <c r="AL322" t="str">
        <f>INDEX('magnet data'!$A$2:$E$1304,MATCH($AJ322,'magnet data'!$A$2:$A$1304,0),3)</f>
        <v>01B</v>
      </c>
      <c r="AM322" t="str">
        <f>INDEX('magnet data'!$A$2:$E$1304,MATCH($AJ322,'magnet data'!$A$2:$A$1304,0),4)</f>
        <v>02B8</v>
      </c>
      <c r="AN322">
        <f>INDEX('magnet data'!$A$2:$E$1304,MATCH($AJ322,'magnet data'!$A$2:$A$1304,0),5)</f>
        <v>11810</v>
      </c>
      <c r="AO322" t="str">
        <f t="shared" si="10"/>
        <v>-</v>
      </c>
      <c r="AQ322" t="s">
        <v>344</v>
      </c>
    </row>
    <row r="323" spans="1:43">
      <c r="A323" t="s">
        <v>333</v>
      </c>
      <c r="B323" t="s">
        <v>46</v>
      </c>
      <c r="C323" t="s">
        <v>58</v>
      </c>
      <c r="D323" s="13">
        <v>39710</v>
      </c>
      <c r="E323" s="16">
        <v>0.47125</v>
      </c>
      <c r="F323" t="s">
        <v>59</v>
      </c>
      <c r="T323" t="s">
        <v>389</v>
      </c>
      <c r="V323">
        <v>46</v>
      </c>
      <c r="AC323" t="s">
        <v>61</v>
      </c>
      <c r="AJ323">
        <f>INDEX(layout!$B$3:$U$1234,MATCH($T323,layout!$A$3:$A$1234,0),MATCH(YEAR($D323),layout!$B$1:$U$1,0))</f>
        <v>1154</v>
      </c>
      <c r="AK323">
        <f>INDEX('magnet data'!$A$2:$E$1304,MATCH($AJ323,'magnet data'!$A$2:$A$1304,0),2)</f>
        <v>1</v>
      </c>
      <c r="AL323" t="str">
        <f>INDEX('magnet data'!$A$2:$E$1304,MATCH($AJ323,'magnet data'!$A$2:$A$1304,0),3)</f>
        <v>01B</v>
      </c>
      <c r="AM323" t="str">
        <f>INDEX('magnet data'!$A$2:$E$1304,MATCH($AJ323,'magnet data'!$A$2:$A$1304,0),4)</f>
        <v>02B5</v>
      </c>
      <c r="AN323">
        <f>INDEX('magnet data'!$A$2:$E$1304,MATCH($AJ323,'magnet data'!$A$2:$A$1304,0),5)</f>
        <v>12432</v>
      </c>
      <c r="AO323" t="str">
        <f t="shared" si="10"/>
        <v>-</v>
      </c>
      <c r="AQ323" t="s">
        <v>344</v>
      </c>
    </row>
    <row r="324" spans="1:43">
      <c r="A324" t="s">
        <v>333</v>
      </c>
      <c r="B324" t="s">
        <v>46</v>
      </c>
      <c r="C324" t="s">
        <v>58</v>
      </c>
      <c r="D324" s="13">
        <v>39710</v>
      </c>
      <c r="E324" s="16">
        <v>0.47125</v>
      </c>
      <c r="F324" t="s">
        <v>59</v>
      </c>
      <c r="T324" t="s">
        <v>390</v>
      </c>
      <c r="V324">
        <v>47</v>
      </c>
      <c r="AC324" t="s">
        <v>61</v>
      </c>
      <c r="AJ324">
        <f>INDEX(layout!$B$3:$U$1234,MATCH($T324,layout!$A$3:$A$1234,0),MATCH(YEAR($D324),layout!$B$1:$U$1,0))</f>
        <v>2192</v>
      </c>
      <c r="AK324">
        <f>INDEX('magnet data'!$A$2:$E$1304,MATCH($AJ324,'magnet data'!$A$2:$A$1304,0),2)</f>
        <v>2</v>
      </c>
      <c r="AL324" t="str">
        <f>INDEX('magnet data'!$A$2:$E$1304,MATCH($AJ324,'magnet data'!$A$2:$A$1304,0),3)</f>
        <v>01B</v>
      </c>
      <c r="AM324" t="str">
        <f>INDEX('magnet data'!$A$2:$E$1304,MATCH($AJ324,'magnet data'!$A$2:$A$1304,0),4)</f>
        <v>02C0</v>
      </c>
      <c r="AN324">
        <f>INDEX('magnet data'!$A$2:$E$1304,MATCH($AJ324,'magnet data'!$A$2:$A$1304,0),5)</f>
        <v>10734</v>
      </c>
      <c r="AO324" t="str">
        <f t="shared" si="10"/>
        <v>-</v>
      </c>
      <c r="AQ324" t="s">
        <v>344</v>
      </c>
    </row>
    <row r="325" spans="1:43">
      <c r="A325" t="s">
        <v>333</v>
      </c>
      <c r="B325" t="s">
        <v>46</v>
      </c>
      <c r="C325" t="s">
        <v>58</v>
      </c>
      <c r="D325" s="13">
        <v>39710</v>
      </c>
      <c r="E325" s="16">
        <v>0.47125</v>
      </c>
      <c r="F325" t="s">
        <v>59</v>
      </c>
      <c r="T325" t="s">
        <v>391</v>
      </c>
      <c r="V325">
        <v>48</v>
      </c>
      <c r="AC325" t="s">
        <v>61</v>
      </c>
      <c r="AJ325">
        <f>INDEX(layout!$B$3:$U$1234,MATCH($T325,layout!$A$3:$A$1234,0),MATCH(YEAR($D325),layout!$B$1:$U$1,0))</f>
        <v>2171</v>
      </c>
      <c r="AK325">
        <f>INDEX('magnet data'!$A$2:$E$1304,MATCH($AJ325,'magnet data'!$A$2:$A$1304,0),2)</f>
        <v>2</v>
      </c>
      <c r="AL325" t="str">
        <f>INDEX('magnet data'!$A$2:$E$1304,MATCH($AJ325,'magnet data'!$A$2:$A$1304,0),3)</f>
        <v>01B</v>
      </c>
      <c r="AM325" t="str">
        <f>INDEX('magnet data'!$A$2:$E$1304,MATCH($AJ325,'magnet data'!$A$2:$A$1304,0),4)</f>
        <v>02C0</v>
      </c>
      <c r="AN325">
        <f>INDEX('magnet data'!$A$2:$E$1304,MATCH($AJ325,'magnet data'!$A$2:$A$1304,0),5)</f>
        <v>10169</v>
      </c>
      <c r="AO325" t="str">
        <f t="shared" si="10"/>
        <v>-</v>
      </c>
      <c r="AQ325" t="s">
        <v>344</v>
      </c>
    </row>
    <row r="326" spans="1:43">
      <c r="A326" t="s">
        <v>333</v>
      </c>
      <c r="B326" t="s">
        <v>46</v>
      </c>
      <c r="C326" t="s">
        <v>58</v>
      </c>
      <c r="D326" s="13">
        <v>39710</v>
      </c>
      <c r="E326" s="16">
        <v>0.47125</v>
      </c>
      <c r="F326" t="s">
        <v>59</v>
      </c>
      <c r="T326" t="s">
        <v>392</v>
      </c>
      <c r="V326">
        <v>49</v>
      </c>
      <c r="AC326" t="s">
        <v>61</v>
      </c>
      <c r="AJ326">
        <f>INDEX(layout!$B$3:$U$1234,MATCH($T326,layout!$A$3:$A$1234,0),MATCH(YEAR($D326),layout!$B$1:$U$1,0))</f>
        <v>2101</v>
      </c>
      <c r="AK326">
        <f>INDEX('magnet data'!$A$2:$E$1304,MATCH($AJ326,'magnet data'!$A$2:$A$1304,0),2)</f>
        <v>2</v>
      </c>
      <c r="AL326" t="str">
        <f>INDEX('magnet data'!$A$2:$E$1304,MATCH($AJ326,'magnet data'!$A$2:$A$1304,0),3)</f>
        <v>01B</v>
      </c>
      <c r="AM326" t="str">
        <f>INDEX('magnet data'!$A$2:$E$1304,MATCH($AJ326,'magnet data'!$A$2:$A$1304,0),4)</f>
        <v>02B5</v>
      </c>
      <c r="AN326">
        <f>INDEX('magnet data'!$A$2:$E$1304,MATCH($AJ326,'magnet data'!$A$2:$A$1304,0),5)</f>
        <v>10372</v>
      </c>
      <c r="AO326" t="str">
        <f t="shared" si="10"/>
        <v>-</v>
      </c>
      <c r="AQ326" t="s">
        <v>344</v>
      </c>
    </row>
    <row r="327" spans="1:43">
      <c r="A327" t="s">
        <v>333</v>
      </c>
      <c r="B327" t="s">
        <v>46</v>
      </c>
      <c r="C327" t="s">
        <v>58</v>
      </c>
      <c r="D327" s="13">
        <v>39710</v>
      </c>
      <c r="E327" s="16">
        <v>0.47125</v>
      </c>
      <c r="F327" t="s">
        <v>59</v>
      </c>
      <c r="T327" t="s">
        <v>393</v>
      </c>
      <c r="V327">
        <v>50</v>
      </c>
      <c r="AC327" t="s">
        <v>61</v>
      </c>
      <c r="AJ327">
        <f>INDEX(layout!$B$3:$U$1234,MATCH($T327,layout!$A$3:$A$1234,0),MATCH(YEAR($D327),layout!$B$1:$U$1,0))</f>
        <v>2199</v>
      </c>
      <c r="AK327">
        <f>INDEX('magnet data'!$A$2:$E$1304,MATCH($AJ327,'magnet data'!$A$2:$A$1304,0),2)</f>
        <v>2</v>
      </c>
      <c r="AL327" t="str">
        <f>INDEX('magnet data'!$A$2:$E$1304,MATCH($AJ327,'magnet data'!$A$2:$A$1304,0),3)</f>
        <v>01B</v>
      </c>
      <c r="AM327" t="str">
        <f>INDEX('magnet data'!$A$2:$E$1304,MATCH($AJ327,'magnet data'!$A$2:$A$1304,0),4)</f>
        <v>02C0</v>
      </c>
      <c r="AN327">
        <f>INDEX('magnet data'!$A$2:$E$1304,MATCH($AJ327,'magnet data'!$A$2:$A$1304,0),5)</f>
        <v>11670</v>
      </c>
      <c r="AO327" t="str">
        <f t="shared" si="10"/>
        <v>-</v>
      </c>
      <c r="AQ327" t="s">
        <v>344</v>
      </c>
    </row>
    <row r="328" spans="1:43">
      <c r="A328" t="s">
        <v>333</v>
      </c>
      <c r="B328" t="s">
        <v>46</v>
      </c>
      <c r="C328" t="s">
        <v>58</v>
      </c>
      <c r="D328" s="13">
        <v>39710</v>
      </c>
      <c r="E328" s="16">
        <v>0.47125</v>
      </c>
      <c r="F328" t="s">
        <v>59</v>
      </c>
      <c r="T328" t="s">
        <v>394</v>
      </c>
      <c r="V328">
        <v>51</v>
      </c>
      <c r="AC328" t="s">
        <v>61</v>
      </c>
      <c r="AJ328">
        <f>INDEX(layout!$B$3:$U$1234,MATCH($T328,layout!$A$3:$A$1234,0),MATCH(YEAR($D328),layout!$B$1:$U$1,0))</f>
        <v>1237</v>
      </c>
      <c r="AK328">
        <f>INDEX('magnet data'!$A$2:$E$1304,MATCH($AJ328,'magnet data'!$A$2:$A$1304,0),2)</f>
        <v>1</v>
      </c>
      <c r="AL328" t="str">
        <f>INDEX('magnet data'!$A$2:$E$1304,MATCH($AJ328,'magnet data'!$A$2:$A$1304,0),3)</f>
        <v>01B</v>
      </c>
      <c r="AM328" t="str">
        <f>INDEX('magnet data'!$A$2:$E$1304,MATCH($AJ328,'magnet data'!$A$2:$A$1304,0),4)</f>
        <v>02B5</v>
      </c>
      <c r="AN328">
        <f>INDEX('magnet data'!$A$2:$E$1304,MATCH($AJ328,'magnet data'!$A$2:$A$1304,0),5)</f>
        <v>11909</v>
      </c>
      <c r="AO328" t="str">
        <f t="shared" si="10"/>
        <v>-</v>
      </c>
      <c r="AQ328" t="s">
        <v>344</v>
      </c>
    </row>
    <row r="329" spans="1:43">
      <c r="A329" t="s">
        <v>333</v>
      </c>
      <c r="B329" t="s">
        <v>46</v>
      </c>
      <c r="C329" t="s">
        <v>58</v>
      </c>
      <c r="D329" s="13">
        <v>39710</v>
      </c>
      <c r="E329" s="16">
        <v>0.47125</v>
      </c>
      <c r="F329" t="s">
        <v>59</v>
      </c>
      <c r="T329" t="s">
        <v>395</v>
      </c>
      <c r="V329">
        <v>52</v>
      </c>
      <c r="AC329" t="s">
        <v>61</v>
      </c>
      <c r="AJ329">
        <f>INDEX(layout!$B$3:$U$1234,MATCH($T329,layout!$A$3:$A$1234,0),MATCH(YEAR($D329),layout!$B$1:$U$1,0))</f>
        <v>2045</v>
      </c>
      <c r="AK329">
        <f>INDEX('magnet data'!$A$2:$E$1304,MATCH($AJ329,'magnet data'!$A$2:$A$1304,0),2)</f>
        <v>2</v>
      </c>
      <c r="AL329" t="str">
        <f>INDEX('magnet data'!$A$2:$E$1304,MATCH($AJ329,'magnet data'!$A$2:$A$1304,0),3)</f>
        <v>01B</v>
      </c>
      <c r="AM329" t="str">
        <f>INDEX('magnet data'!$A$2:$E$1304,MATCH($AJ329,'magnet data'!$A$2:$A$1304,0),4)</f>
        <v>02K</v>
      </c>
      <c r="AN329">
        <f>INDEX('magnet data'!$A$2:$E$1304,MATCH($AJ329,'magnet data'!$A$2:$A$1304,0),5)</f>
        <v>11644</v>
      </c>
      <c r="AO329" t="str">
        <f t="shared" si="10"/>
        <v>-</v>
      </c>
      <c r="AQ329" t="s">
        <v>344</v>
      </c>
    </row>
    <row r="330" spans="1:43">
      <c r="A330" t="s">
        <v>333</v>
      </c>
      <c r="B330" t="s">
        <v>46</v>
      </c>
      <c r="C330" t="s">
        <v>58</v>
      </c>
      <c r="D330" s="13">
        <v>39710</v>
      </c>
      <c r="E330" s="16">
        <v>0.47125</v>
      </c>
      <c r="F330" t="s">
        <v>59</v>
      </c>
      <c r="T330" t="s">
        <v>396</v>
      </c>
      <c r="V330">
        <v>53</v>
      </c>
      <c r="AC330" t="s">
        <v>61</v>
      </c>
      <c r="AJ330">
        <f>INDEX(layout!$B$3:$U$1234,MATCH($T330,layout!$A$3:$A$1234,0),MATCH(YEAR($D330),layout!$B$1:$U$1,0))</f>
        <v>1159</v>
      </c>
      <c r="AK330">
        <f>INDEX('magnet data'!$A$2:$E$1304,MATCH($AJ330,'magnet data'!$A$2:$A$1304,0),2)</f>
        <v>1</v>
      </c>
      <c r="AL330" t="str">
        <f>INDEX('magnet data'!$A$2:$E$1304,MATCH($AJ330,'magnet data'!$A$2:$A$1304,0),3)</f>
        <v>01B</v>
      </c>
      <c r="AM330" t="str">
        <f>INDEX('magnet data'!$A$2:$E$1304,MATCH($AJ330,'magnet data'!$A$2:$A$1304,0),4)</f>
        <v>02B5</v>
      </c>
      <c r="AN330">
        <f>INDEX('magnet data'!$A$2:$E$1304,MATCH($AJ330,'magnet data'!$A$2:$A$1304,0),5)</f>
        <v>11103</v>
      </c>
      <c r="AO330" t="str">
        <f t="shared" si="10"/>
        <v>-</v>
      </c>
      <c r="AQ330" t="s">
        <v>344</v>
      </c>
    </row>
    <row r="331" spans="1:43">
      <c r="A331" t="s">
        <v>333</v>
      </c>
      <c r="B331" t="s">
        <v>46</v>
      </c>
      <c r="C331" t="s">
        <v>58</v>
      </c>
      <c r="D331" s="13">
        <v>39710</v>
      </c>
      <c r="E331" s="16">
        <v>0.47125</v>
      </c>
      <c r="F331" t="s">
        <v>59</v>
      </c>
      <c r="T331" t="s">
        <v>397</v>
      </c>
      <c r="V331">
        <v>54</v>
      </c>
      <c r="AC331" t="s">
        <v>61</v>
      </c>
      <c r="AJ331">
        <f>INDEX(layout!$B$3:$U$1234,MATCH($T331,layout!$A$3:$A$1234,0),MATCH(YEAR($D331),layout!$B$1:$U$1,0))</f>
        <v>1092</v>
      </c>
      <c r="AK331">
        <f>INDEX('magnet data'!$A$2:$E$1304,MATCH($AJ331,'magnet data'!$A$2:$A$1304,0),2)</f>
        <v>1</v>
      </c>
      <c r="AL331" t="str">
        <f>INDEX('magnet data'!$A$2:$E$1304,MATCH($AJ331,'magnet data'!$A$2:$A$1304,0),3)</f>
        <v>01B</v>
      </c>
      <c r="AM331" t="str">
        <f>INDEX('magnet data'!$A$2:$E$1304,MATCH($AJ331,'magnet data'!$A$2:$A$1304,0),4)</f>
        <v>02B5</v>
      </c>
      <c r="AN331">
        <f>INDEX('magnet data'!$A$2:$E$1304,MATCH($AJ331,'magnet data'!$A$2:$A$1304,0),5)</f>
        <v>12264</v>
      </c>
      <c r="AO331" t="str">
        <f t="shared" ref="AO331:AO394" si="11">IF(LEFT(Z331,8)="Training",U331-AN331,"-")</f>
        <v>-</v>
      </c>
      <c r="AQ331" t="s">
        <v>344</v>
      </c>
    </row>
    <row r="332" spans="1:43">
      <c r="A332" t="s">
        <v>333</v>
      </c>
      <c r="B332" t="s">
        <v>46</v>
      </c>
      <c r="C332" t="s">
        <v>58</v>
      </c>
      <c r="D332" s="13">
        <v>39710</v>
      </c>
      <c r="E332" s="16">
        <v>0.47125</v>
      </c>
      <c r="F332" t="s">
        <v>59</v>
      </c>
      <c r="T332" t="s">
        <v>398</v>
      </c>
      <c r="V332">
        <v>55</v>
      </c>
      <c r="AC332" t="s">
        <v>61</v>
      </c>
      <c r="AJ332">
        <f>INDEX(layout!$B$3:$U$1234,MATCH($T332,layout!$A$3:$A$1234,0),MATCH(YEAR($D332),layout!$B$1:$U$1,0))</f>
        <v>1245</v>
      </c>
      <c r="AK332">
        <f>INDEX('magnet data'!$A$2:$E$1304,MATCH($AJ332,'magnet data'!$A$2:$A$1304,0),2)</f>
        <v>1</v>
      </c>
      <c r="AL332" t="str">
        <f>INDEX('magnet data'!$A$2:$E$1304,MATCH($AJ332,'magnet data'!$A$2:$A$1304,0),3)</f>
        <v>01B</v>
      </c>
      <c r="AM332" t="str">
        <f>INDEX('magnet data'!$A$2:$E$1304,MATCH($AJ332,'magnet data'!$A$2:$A$1304,0),4)</f>
        <v>02B8</v>
      </c>
      <c r="AN332">
        <f>INDEX('magnet data'!$A$2:$E$1304,MATCH($AJ332,'magnet data'!$A$2:$A$1304,0),5)</f>
        <v>12375</v>
      </c>
      <c r="AO332" t="str">
        <f t="shared" si="11"/>
        <v>-</v>
      </c>
      <c r="AQ332" t="s">
        <v>344</v>
      </c>
    </row>
    <row r="333" spans="1:43">
      <c r="A333" t="s">
        <v>333</v>
      </c>
      <c r="B333" t="s">
        <v>46</v>
      </c>
      <c r="C333" t="s">
        <v>58</v>
      </c>
      <c r="D333" s="13">
        <v>39710</v>
      </c>
      <c r="E333" s="16">
        <v>0.47125</v>
      </c>
      <c r="F333" t="s">
        <v>59</v>
      </c>
      <c r="T333" t="s">
        <v>399</v>
      </c>
      <c r="V333">
        <v>56</v>
      </c>
      <c r="AC333" t="s">
        <v>61</v>
      </c>
      <c r="AJ333">
        <f>INDEX(layout!$B$3:$U$1234,MATCH($T333,layout!$A$3:$A$1234,0),MATCH(YEAR($D333),layout!$B$1:$U$1,0))</f>
        <v>1183</v>
      </c>
      <c r="AK333">
        <f>INDEX('magnet data'!$A$2:$E$1304,MATCH($AJ333,'magnet data'!$A$2:$A$1304,0),2)</f>
        <v>1</v>
      </c>
      <c r="AL333" t="str">
        <f>INDEX('magnet data'!$A$2:$E$1304,MATCH($AJ333,'magnet data'!$A$2:$A$1304,0),3)</f>
        <v>01E</v>
      </c>
      <c r="AM333" t="str">
        <f>INDEX('magnet data'!$A$2:$E$1304,MATCH($AJ333,'magnet data'!$A$2:$A$1304,0),4)</f>
        <v>02C9</v>
      </c>
      <c r="AN333">
        <f>INDEX('magnet data'!$A$2:$E$1304,MATCH($AJ333,'magnet data'!$A$2:$A$1304,0),5)</f>
        <v>12834</v>
      </c>
      <c r="AO333" t="str">
        <f t="shared" si="11"/>
        <v>-</v>
      </c>
      <c r="AQ333" t="s">
        <v>344</v>
      </c>
    </row>
    <row r="334" spans="1:43">
      <c r="A334" t="s">
        <v>333</v>
      </c>
      <c r="B334" t="s">
        <v>46</v>
      </c>
      <c r="C334" t="s">
        <v>58</v>
      </c>
      <c r="D334" s="13">
        <v>39710</v>
      </c>
      <c r="E334" s="16">
        <v>0.47125</v>
      </c>
      <c r="F334" t="s">
        <v>59</v>
      </c>
      <c r="T334" t="s">
        <v>400</v>
      </c>
      <c r="V334">
        <v>57</v>
      </c>
      <c r="AC334" t="s">
        <v>61</v>
      </c>
      <c r="AJ334">
        <f>INDEX(layout!$B$3:$U$1234,MATCH($T334,layout!$A$3:$A$1234,0),MATCH(YEAR($D334),layout!$B$1:$U$1,0))</f>
        <v>2103</v>
      </c>
      <c r="AK334">
        <f>INDEX('magnet data'!$A$2:$E$1304,MATCH($AJ334,'magnet data'!$A$2:$A$1304,0),2)</f>
        <v>2</v>
      </c>
      <c r="AL334" t="str">
        <f>INDEX('magnet data'!$A$2:$E$1304,MATCH($AJ334,'magnet data'!$A$2:$A$1304,0),3)</f>
        <v>01B</v>
      </c>
      <c r="AM334" t="str">
        <f>INDEX('magnet data'!$A$2:$E$1304,MATCH($AJ334,'magnet data'!$A$2:$A$1304,0),4)</f>
        <v>02B5</v>
      </c>
      <c r="AN334">
        <f>INDEX('magnet data'!$A$2:$E$1304,MATCH($AJ334,'magnet data'!$A$2:$A$1304,0),5)</f>
        <v>11254</v>
      </c>
      <c r="AO334" t="str">
        <f t="shared" si="11"/>
        <v>-</v>
      </c>
      <c r="AQ334" t="s">
        <v>344</v>
      </c>
    </row>
    <row r="335" spans="1:43">
      <c r="A335" t="s">
        <v>333</v>
      </c>
      <c r="B335" t="s">
        <v>46</v>
      </c>
      <c r="C335" t="s">
        <v>58</v>
      </c>
      <c r="D335" s="13">
        <v>39710</v>
      </c>
      <c r="E335" s="16">
        <v>0.47125</v>
      </c>
      <c r="F335" t="s">
        <v>59</v>
      </c>
      <c r="T335" t="s">
        <v>401</v>
      </c>
      <c r="V335">
        <v>58</v>
      </c>
      <c r="AC335" t="s">
        <v>61</v>
      </c>
      <c r="AJ335">
        <f>INDEX(layout!$B$3:$U$1234,MATCH($T335,layout!$A$3:$A$1234,0),MATCH(YEAR($D335),layout!$B$1:$U$1,0))</f>
        <v>1100</v>
      </c>
      <c r="AK335">
        <f>INDEX('magnet data'!$A$2:$E$1304,MATCH($AJ335,'magnet data'!$A$2:$A$1304,0),2)</f>
        <v>1</v>
      </c>
      <c r="AL335" t="str">
        <f>INDEX('magnet data'!$A$2:$E$1304,MATCH($AJ335,'magnet data'!$A$2:$A$1304,0),3)</f>
        <v>01B</v>
      </c>
      <c r="AM335" t="str">
        <f>INDEX('magnet data'!$A$2:$E$1304,MATCH($AJ335,'magnet data'!$A$2:$A$1304,0),4)</f>
        <v>02B5</v>
      </c>
      <c r="AN335">
        <f>INDEX('magnet data'!$A$2:$E$1304,MATCH($AJ335,'magnet data'!$A$2:$A$1304,0),5)</f>
        <v>11717</v>
      </c>
      <c r="AO335" t="str">
        <f t="shared" si="11"/>
        <v>-</v>
      </c>
      <c r="AQ335" t="s">
        <v>344</v>
      </c>
    </row>
    <row r="336" spans="1:43">
      <c r="A336" t="s">
        <v>333</v>
      </c>
      <c r="B336" t="s">
        <v>46</v>
      </c>
      <c r="C336" t="s">
        <v>58</v>
      </c>
      <c r="D336" s="13">
        <v>39710</v>
      </c>
      <c r="E336" s="16">
        <v>0.47125</v>
      </c>
      <c r="F336" t="s">
        <v>59</v>
      </c>
      <c r="T336" t="s">
        <v>402</v>
      </c>
      <c r="V336">
        <v>59</v>
      </c>
      <c r="AC336" t="s">
        <v>61</v>
      </c>
      <c r="AJ336">
        <f>INDEX(layout!$B$3:$U$1234,MATCH($T336,layout!$A$3:$A$1234,0),MATCH(YEAR($D336),layout!$B$1:$U$1,0))</f>
        <v>3409</v>
      </c>
      <c r="AK336">
        <f>INDEX('magnet data'!$A$2:$E$1304,MATCH($AJ336,'magnet data'!$A$2:$A$1304,0),2)</f>
        <v>3</v>
      </c>
      <c r="AL336" t="str">
        <f>INDEX('magnet data'!$A$2:$E$1304,MATCH($AJ336,'magnet data'!$A$2:$A$1304,0),3)</f>
        <v>01B</v>
      </c>
      <c r="AM336" t="str">
        <f>INDEX('magnet data'!$A$2:$E$1304,MATCH($AJ336,'magnet data'!$A$2:$A$1304,0),4)</f>
        <v>02D</v>
      </c>
      <c r="AN336">
        <f>INDEX('magnet data'!$A$2:$E$1304,MATCH($AJ336,'magnet data'!$A$2:$A$1304,0),5)</f>
        <v>11995</v>
      </c>
      <c r="AO336" t="str">
        <f t="shared" si="11"/>
        <v>-</v>
      </c>
      <c r="AQ336" t="s">
        <v>344</v>
      </c>
    </row>
    <row r="337" spans="1:43">
      <c r="A337" t="s">
        <v>333</v>
      </c>
      <c r="B337" t="s">
        <v>46</v>
      </c>
      <c r="C337" t="s">
        <v>58</v>
      </c>
      <c r="D337" s="13">
        <v>39710</v>
      </c>
      <c r="E337" s="16">
        <v>0.47125</v>
      </c>
      <c r="F337" t="s">
        <v>59</v>
      </c>
      <c r="T337" t="s">
        <v>403</v>
      </c>
      <c r="V337">
        <v>60</v>
      </c>
      <c r="AC337" t="s">
        <v>61</v>
      </c>
      <c r="AJ337">
        <f>INDEX(layout!$B$3:$U$1234,MATCH($T337,layout!$A$3:$A$1234,0),MATCH(YEAR($D337),layout!$B$1:$U$1,0))</f>
        <v>1232</v>
      </c>
      <c r="AK337">
        <f>INDEX('magnet data'!$A$2:$E$1304,MATCH($AJ337,'magnet data'!$A$2:$A$1304,0),2)</f>
        <v>1</v>
      </c>
      <c r="AL337" t="str">
        <f>INDEX('magnet data'!$A$2:$E$1304,MATCH($AJ337,'magnet data'!$A$2:$A$1304,0),3)</f>
        <v>01B</v>
      </c>
      <c r="AM337" t="str">
        <f>INDEX('magnet data'!$A$2:$E$1304,MATCH($AJ337,'magnet data'!$A$2:$A$1304,0),4)</f>
        <v>02B5</v>
      </c>
      <c r="AN337">
        <f>INDEX('magnet data'!$A$2:$E$1304,MATCH($AJ337,'magnet data'!$A$2:$A$1304,0),5)</f>
        <v>11284</v>
      </c>
      <c r="AO337" t="str">
        <f t="shared" si="11"/>
        <v>-</v>
      </c>
      <c r="AQ337" t="s">
        <v>344</v>
      </c>
    </row>
    <row r="338" spans="1:43">
      <c r="A338" t="s">
        <v>333</v>
      </c>
      <c r="B338" t="s">
        <v>46</v>
      </c>
      <c r="C338" t="s">
        <v>58</v>
      </c>
      <c r="D338" s="13">
        <v>39710</v>
      </c>
      <c r="E338" s="16">
        <v>0.47125</v>
      </c>
      <c r="F338" t="s">
        <v>59</v>
      </c>
      <c r="T338" t="s">
        <v>404</v>
      </c>
      <c r="V338">
        <v>61</v>
      </c>
      <c r="AC338" t="s">
        <v>61</v>
      </c>
      <c r="AJ338">
        <f>INDEX(layout!$B$3:$U$1234,MATCH($T338,layout!$A$3:$A$1234,0),MATCH(YEAR($D338),layout!$B$1:$U$1,0))</f>
        <v>2035</v>
      </c>
      <c r="AK338">
        <f>INDEX('magnet data'!$A$2:$E$1304,MATCH($AJ338,'magnet data'!$A$2:$A$1304,0),2)</f>
        <v>2</v>
      </c>
      <c r="AL338" t="str">
        <f>INDEX('magnet data'!$A$2:$E$1304,MATCH($AJ338,'magnet data'!$A$2:$A$1304,0),3)</f>
        <v>01B</v>
      </c>
      <c r="AM338" t="str">
        <f>INDEX('magnet data'!$A$2:$E$1304,MATCH($AJ338,'magnet data'!$A$2:$A$1304,0),4)</f>
        <v>02K</v>
      </c>
      <c r="AN338">
        <f>INDEX('magnet data'!$A$2:$E$1304,MATCH($AJ338,'magnet data'!$A$2:$A$1304,0),5)</f>
        <v>11580</v>
      </c>
      <c r="AO338" t="str">
        <f t="shared" si="11"/>
        <v>-</v>
      </c>
      <c r="AQ338" t="s">
        <v>344</v>
      </c>
    </row>
    <row r="339" spans="1:43">
      <c r="A339" t="s">
        <v>333</v>
      </c>
      <c r="B339" t="s">
        <v>46</v>
      </c>
      <c r="C339" t="s">
        <v>58</v>
      </c>
      <c r="D339" s="13">
        <v>39710</v>
      </c>
      <c r="E339" s="16">
        <v>0.47125</v>
      </c>
      <c r="F339" t="s">
        <v>59</v>
      </c>
      <c r="T339" t="s">
        <v>405</v>
      </c>
      <c r="V339">
        <v>62</v>
      </c>
      <c r="AC339" t="s">
        <v>61</v>
      </c>
      <c r="AJ339">
        <f>INDEX(layout!$B$3:$U$1234,MATCH($T339,layout!$A$3:$A$1234,0),MATCH(YEAR($D339),layout!$B$1:$U$1,0))</f>
        <v>2108</v>
      </c>
      <c r="AK339">
        <f>INDEX('magnet data'!$A$2:$E$1304,MATCH($AJ339,'magnet data'!$A$2:$A$1304,0),2)</f>
        <v>2</v>
      </c>
      <c r="AL339" t="str">
        <f>INDEX('magnet data'!$A$2:$E$1304,MATCH($AJ339,'magnet data'!$A$2:$A$1304,0),3)</f>
        <v>01B</v>
      </c>
      <c r="AM339" t="str">
        <f>INDEX('magnet data'!$A$2:$E$1304,MATCH($AJ339,'magnet data'!$A$2:$A$1304,0),4)</f>
        <v>02B5</v>
      </c>
      <c r="AN339">
        <f>INDEX('magnet data'!$A$2:$E$1304,MATCH($AJ339,'magnet data'!$A$2:$A$1304,0),5)</f>
        <v>10420</v>
      </c>
      <c r="AO339" t="str">
        <f t="shared" si="11"/>
        <v>-</v>
      </c>
      <c r="AQ339" t="s">
        <v>344</v>
      </c>
    </row>
    <row r="340" spans="1:43">
      <c r="A340" t="s">
        <v>333</v>
      </c>
      <c r="B340" t="s">
        <v>46</v>
      </c>
      <c r="C340" t="s">
        <v>58</v>
      </c>
      <c r="D340" s="13">
        <v>39710</v>
      </c>
      <c r="E340" s="16">
        <v>0.47125</v>
      </c>
      <c r="F340" t="s">
        <v>59</v>
      </c>
      <c r="T340" t="s">
        <v>406</v>
      </c>
      <c r="V340">
        <v>63</v>
      </c>
      <c r="AC340" t="s">
        <v>61</v>
      </c>
      <c r="AJ340">
        <f>INDEX(layout!$B$3:$U$1234,MATCH($T340,layout!$A$3:$A$1234,0),MATCH(YEAR($D340),layout!$B$1:$U$1,0))</f>
        <v>1239</v>
      </c>
      <c r="AK340">
        <f>INDEX('magnet data'!$A$2:$E$1304,MATCH($AJ340,'magnet data'!$A$2:$A$1304,0),2)</f>
        <v>1</v>
      </c>
      <c r="AL340" t="str">
        <f>INDEX('magnet data'!$A$2:$E$1304,MATCH($AJ340,'magnet data'!$A$2:$A$1304,0),3)</f>
        <v>01B</v>
      </c>
      <c r="AM340" t="str">
        <f>INDEX('magnet data'!$A$2:$E$1304,MATCH($AJ340,'magnet data'!$A$2:$A$1304,0),4)</f>
        <v>02B5</v>
      </c>
      <c r="AN340">
        <f>INDEX('magnet data'!$A$2:$E$1304,MATCH($AJ340,'magnet data'!$A$2:$A$1304,0),5)</f>
        <v>11786</v>
      </c>
      <c r="AO340" t="str">
        <f t="shared" si="11"/>
        <v>-</v>
      </c>
      <c r="AQ340" t="s">
        <v>344</v>
      </c>
    </row>
    <row r="341" spans="1:43">
      <c r="A341" t="s">
        <v>333</v>
      </c>
      <c r="B341" t="s">
        <v>46</v>
      </c>
      <c r="C341" t="s">
        <v>58</v>
      </c>
      <c r="D341" s="13">
        <v>39710</v>
      </c>
      <c r="E341" s="16">
        <v>0.47125</v>
      </c>
      <c r="F341" t="s">
        <v>59</v>
      </c>
      <c r="T341" t="s">
        <v>407</v>
      </c>
      <c r="V341">
        <v>64</v>
      </c>
      <c r="AC341" t="s">
        <v>61</v>
      </c>
      <c r="AJ341">
        <f>INDEX(layout!$B$3:$U$1234,MATCH($T341,layout!$A$3:$A$1234,0),MATCH(YEAR($D341),layout!$B$1:$U$1,0))</f>
        <v>2104</v>
      </c>
      <c r="AK341">
        <f>INDEX('magnet data'!$A$2:$E$1304,MATCH($AJ341,'magnet data'!$A$2:$A$1304,0),2)</f>
        <v>2</v>
      </c>
      <c r="AL341" t="str">
        <f>INDEX('magnet data'!$A$2:$E$1304,MATCH($AJ341,'magnet data'!$A$2:$A$1304,0),3)</f>
        <v>01B</v>
      </c>
      <c r="AM341" t="str">
        <f>INDEX('magnet data'!$A$2:$E$1304,MATCH($AJ341,'magnet data'!$A$2:$A$1304,0),4)</f>
        <v>02B5</v>
      </c>
      <c r="AN341">
        <f>INDEX('magnet data'!$A$2:$E$1304,MATCH($AJ341,'magnet data'!$A$2:$A$1304,0),5)</f>
        <v>11442</v>
      </c>
      <c r="AO341" t="str">
        <f t="shared" si="11"/>
        <v>-</v>
      </c>
      <c r="AQ341" t="s">
        <v>344</v>
      </c>
    </row>
    <row r="342" spans="1:43">
      <c r="A342" t="s">
        <v>333</v>
      </c>
      <c r="B342" t="s">
        <v>46</v>
      </c>
      <c r="C342" t="s">
        <v>58</v>
      </c>
      <c r="D342" s="13">
        <v>39710</v>
      </c>
      <c r="E342" s="16">
        <v>0.47125</v>
      </c>
      <c r="F342" t="s">
        <v>59</v>
      </c>
      <c r="T342" t="s">
        <v>408</v>
      </c>
      <c r="V342">
        <v>65</v>
      </c>
      <c r="AC342" t="s">
        <v>61</v>
      </c>
      <c r="AJ342">
        <f>INDEX(layout!$B$3:$U$1234,MATCH($T342,layout!$A$3:$A$1234,0),MATCH(YEAR($D342),layout!$B$1:$U$1,0))</f>
        <v>1111</v>
      </c>
      <c r="AK342">
        <f>INDEX('magnet data'!$A$2:$E$1304,MATCH($AJ342,'magnet data'!$A$2:$A$1304,0),2)</f>
        <v>1</v>
      </c>
      <c r="AL342" t="str">
        <f>INDEX('magnet data'!$A$2:$E$1304,MATCH($AJ342,'magnet data'!$A$2:$A$1304,0),3)</f>
        <v>01B</v>
      </c>
      <c r="AM342" t="str">
        <f>INDEX('magnet data'!$A$2:$E$1304,MATCH($AJ342,'magnet data'!$A$2:$A$1304,0),4)</f>
        <v>02B5</v>
      </c>
      <c r="AN342">
        <f>INDEX('magnet data'!$A$2:$E$1304,MATCH($AJ342,'magnet data'!$A$2:$A$1304,0),5)</f>
        <v>11781</v>
      </c>
      <c r="AO342" t="str">
        <f t="shared" si="11"/>
        <v>-</v>
      </c>
      <c r="AQ342" t="s">
        <v>344</v>
      </c>
    </row>
    <row r="343" spans="1:43">
      <c r="A343" t="s">
        <v>333</v>
      </c>
      <c r="B343" t="s">
        <v>46</v>
      </c>
      <c r="C343" t="s">
        <v>58</v>
      </c>
      <c r="D343" s="13">
        <v>39710</v>
      </c>
      <c r="E343" s="16">
        <v>0.47125</v>
      </c>
      <c r="F343" t="s">
        <v>59</v>
      </c>
      <c r="T343" t="s">
        <v>409</v>
      </c>
      <c r="V343">
        <v>66</v>
      </c>
      <c r="AC343" t="s">
        <v>61</v>
      </c>
      <c r="AJ343">
        <f>INDEX(layout!$B$3:$U$1234,MATCH($T343,layout!$A$3:$A$1234,0),MATCH(YEAR($D343),layout!$B$1:$U$1,0))</f>
        <v>1250</v>
      </c>
      <c r="AK343">
        <f>INDEX('magnet data'!$A$2:$E$1304,MATCH($AJ343,'magnet data'!$A$2:$A$1304,0),2)</f>
        <v>1</v>
      </c>
      <c r="AL343" t="str">
        <f>INDEX('magnet data'!$A$2:$E$1304,MATCH($AJ343,'magnet data'!$A$2:$A$1304,0),3)</f>
        <v>01B</v>
      </c>
      <c r="AM343" t="str">
        <f>INDEX('magnet data'!$A$2:$E$1304,MATCH($AJ343,'magnet data'!$A$2:$A$1304,0),4)</f>
        <v>02B8</v>
      </c>
      <c r="AN343">
        <f>INDEX('magnet data'!$A$2:$E$1304,MATCH($AJ343,'magnet data'!$A$2:$A$1304,0),5)</f>
        <v>12473</v>
      </c>
      <c r="AO343" t="str">
        <f t="shared" si="11"/>
        <v>-</v>
      </c>
      <c r="AQ343" t="s">
        <v>344</v>
      </c>
    </row>
    <row r="344" spans="1:43">
      <c r="A344" t="s">
        <v>333</v>
      </c>
      <c r="B344" t="s">
        <v>46</v>
      </c>
      <c r="C344" t="s">
        <v>58</v>
      </c>
      <c r="D344" s="13">
        <v>39710</v>
      </c>
      <c r="E344" s="16">
        <v>0.47125</v>
      </c>
      <c r="F344" t="s">
        <v>59</v>
      </c>
      <c r="T344" t="s">
        <v>410</v>
      </c>
      <c r="V344">
        <v>67</v>
      </c>
      <c r="AC344" t="s">
        <v>61</v>
      </c>
      <c r="AJ344">
        <f>INDEX(layout!$B$3:$U$1234,MATCH($T344,layout!$A$3:$A$1234,0),MATCH(YEAR($D344),layout!$B$1:$U$1,0))</f>
        <v>2107</v>
      </c>
      <c r="AK344">
        <f>INDEX('magnet data'!$A$2:$E$1304,MATCH($AJ344,'magnet data'!$A$2:$A$1304,0),2)</f>
        <v>2</v>
      </c>
      <c r="AL344" t="str">
        <f>INDEX('magnet data'!$A$2:$E$1304,MATCH($AJ344,'magnet data'!$A$2:$A$1304,0),3)</f>
        <v>01B</v>
      </c>
      <c r="AM344" t="str">
        <f>INDEX('magnet data'!$A$2:$E$1304,MATCH($AJ344,'magnet data'!$A$2:$A$1304,0),4)</f>
        <v>02B5</v>
      </c>
      <c r="AN344">
        <f>INDEX('magnet data'!$A$2:$E$1304,MATCH($AJ344,'magnet data'!$A$2:$A$1304,0),5)</f>
        <v>10347</v>
      </c>
      <c r="AO344" t="str">
        <f t="shared" si="11"/>
        <v>-</v>
      </c>
      <c r="AQ344" t="s">
        <v>344</v>
      </c>
    </row>
    <row r="345" spans="1:43">
      <c r="A345" t="s">
        <v>333</v>
      </c>
      <c r="B345" t="s">
        <v>46</v>
      </c>
      <c r="C345" t="s">
        <v>58</v>
      </c>
      <c r="D345" s="13">
        <v>39710</v>
      </c>
      <c r="E345" s="16">
        <v>0.47125</v>
      </c>
      <c r="F345" t="s">
        <v>59</v>
      </c>
      <c r="T345" t="s">
        <v>411</v>
      </c>
      <c r="V345">
        <v>68</v>
      </c>
      <c r="AC345" t="s">
        <v>61</v>
      </c>
      <c r="AJ345">
        <f>INDEX(layout!$B$3:$U$1234,MATCH($T345,layout!$A$3:$A$1234,0),MATCH(YEAR($D345),layout!$B$1:$U$1,0))</f>
        <v>3104</v>
      </c>
      <c r="AK345">
        <f>INDEX('magnet data'!$A$2:$E$1304,MATCH($AJ345,'magnet data'!$A$2:$A$1304,0),2)</f>
        <v>3</v>
      </c>
      <c r="AL345" t="str">
        <f>INDEX('magnet data'!$A$2:$E$1304,MATCH($AJ345,'magnet data'!$A$2:$A$1304,0),3)</f>
        <v>01B</v>
      </c>
      <c r="AM345" t="str">
        <f>INDEX('magnet data'!$A$2:$E$1304,MATCH($AJ345,'magnet data'!$A$2:$A$1304,0),4)</f>
        <v>02G</v>
      </c>
      <c r="AN345">
        <f>INDEX('magnet data'!$A$2:$E$1304,MATCH($AJ345,'magnet data'!$A$2:$A$1304,0),5)</f>
        <v>12845</v>
      </c>
      <c r="AO345" t="str">
        <f t="shared" si="11"/>
        <v>-</v>
      </c>
      <c r="AQ345" t="s">
        <v>344</v>
      </c>
    </row>
    <row r="346" spans="1:43">
      <c r="A346" t="s">
        <v>333</v>
      </c>
      <c r="B346" t="s">
        <v>46</v>
      </c>
      <c r="C346" t="s">
        <v>58</v>
      </c>
      <c r="D346" s="13">
        <v>39710</v>
      </c>
      <c r="E346" s="16">
        <v>0.47125</v>
      </c>
      <c r="F346" t="s">
        <v>59</v>
      </c>
      <c r="T346" t="s">
        <v>412</v>
      </c>
      <c r="V346">
        <v>69</v>
      </c>
      <c r="AC346" t="s">
        <v>61</v>
      </c>
      <c r="AJ346">
        <f>INDEX(layout!$B$3:$U$1234,MATCH($T346,layout!$A$3:$A$1234,0),MATCH(YEAR($D346),layout!$B$1:$U$1,0))</f>
        <v>1081</v>
      </c>
      <c r="AK346">
        <f>INDEX('magnet data'!$A$2:$E$1304,MATCH($AJ346,'magnet data'!$A$2:$A$1304,0),2)</f>
        <v>1</v>
      </c>
      <c r="AL346" t="str">
        <f>INDEX('magnet data'!$A$2:$E$1304,MATCH($AJ346,'magnet data'!$A$2:$A$1304,0),3)</f>
        <v>01B</v>
      </c>
      <c r="AM346" t="str">
        <f>INDEX('magnet data'!$A$2:$E$1304,MATCH($AJ346,'magnet data'!$A$2:$A$1304,0),4)</f>
        <v>02B5</v>
      </c>
      <c r="AN346">
        <f>INDEX('magnet data'!$A$2:$E$1304,MATCH($AJ346,'magnet data'!$A$2:$A$1304,0),5)</f>
        <v>10977</v>
      </c>
      <c r="AO346" t="str">
        <f t="shared" si="11"/>
        <v>-</v>
      </c>
      <c r="AQ346" t="s">
        <v>344</v>
      </c>
    </row>
    <row r="347" spans="1:43">
      <c r="A347" t="s">
        <v>333</v>
      </c>
      <c r="B347" t="s">
        <v>46</v>
      </c>
      <c r="C347" t="s">
        <v>58</v>
      </c>
      <c r="D347" s="13">
        <v>39710</v>
      </c>
      <c r="E347" s="16">
        <v>0.47125</v>
      </c>
      <c r="F347" t="s">
        <v>59</v>
      </c>
      <c r="T347" t="s">
        <v>413</v>
      </c>
      <c r="V347">
        <v>70</v>
      </c>
      <c r="AC347" t="s">
        <v>61</v>
      </c>
      <c r="AJ347">
        <f>INDEX(layout!$B$3:$U$1234,MATCH($T347,layout!$A$3:$A$1234,0),MATCH(YEAR($D347),layout!$B$1:$U$1,0))</f>
        <v>3636</v>
      </c>
      <c r="AK347">
        <f>INDEX('magnet data'!$A$2:$E$1304,MATCH($AJ347,'magnet data'!$A$2:$A$1304,0),2)</f>
        <v>3</v>
      </c>
      <c r="AL347" t="str">
        <f>INDEX('magnet data'!$A$2:$E$1304,MATCH($AJ347,'magnet data'!$A$2:$A$1304,0),3)</f>
        <v>01B</v>
      </c>
      <c r="AM347" t="str">
        <f>INDEX('magnet data'!$A$2:$E$1304,MATCH($AJ347,'magnet data'!$A$2:$A$1304,0),4)</f>
        <v>02D</v>
      </c>
      <c r="AN347">
        <f>INDEX('magnet data'!$A$2:$E$1304,MATCH($AJ347,'magnet data'!$A$2:$A$1304,0),5)</f>
        <v>9129</v>
      </c>
      <c r="AO347" t="str">
        <f t="shared" si="11"/>
        <v>-</v>
      </c>
      <c r="AQ347" t="s">
        <v>344</v>
      </c>
    </row>
    <row r="348" spans="1:43">
      <c r="A348" t="s">
        <v>333</v>
      </c>
      <c r="B348" t="s">
        <v>46</v>
      </c>
      <c r="C348" t="s">
        <v>58</v>
      </c>
      <c r="D348" s="13">
        <v>39710</v>
      </c>
      <c r="E348" s="16">
        <v>0.47125</v>
      </c>
      <c r="F348" t="s">
        <v>59</v>
      </c>
      <c r="T348" t="s">
        <v>414</v>
      </c>
      <c r="V348">
        <v>71</v>
      </c>
      <c r="AC348" t="s">
        <v>61</v>
      </c>
      <c r="AJ348">
        <f>INDEX(layout!$B$3:$U$1234,MATCH($T348,layout!$A$3:$A$1234,0),MATCH(YEAR($D348),layout!$B$1:$U$1,0))</f>
        <v>1072</v>
      </c>
      <c r="AK348">
        <f>INDEX('magnet data'!$A$2:$E$1304,MATCH($AJ348,'magnet data'!$A$2:$A$1304,0),2)</f>
        <v>1</v>
      </c>
      <c r="AL348" t="str">
        <f>INDEX('magnet data'!$A$2:$E$1304,MATCH($AJ348,'magnet data'!$A$2:$A$1304,0),3)</f>
        <v>01B</v>
      </c>
      <c r="AM348" t="str">
        <f>INDEX('magnet data'!$A$2:$E$1304,MATCH($AJ348,'magnet data'!$A$2:$A$1304,0),4)</f>
        <v>02B5</v>
      </c>
      <c r="AN348">
        <f>INDEX('magnet data'!$A$2:$E$1304,MATCH($AJ348,'magnet data'!$A$2:$A$1304,0),5)</f>
        <v>11427</v>
      </c>
      <c r="AO348" t="str">
        <f t="shared" si="11"/>
        <v>-</v>
      </c>
      <c r="AQ348" t="s">
        <v>344</v>
      </c>
    </row>
    <row r="349" spans="1:43">
      <c r="A349" t="s">
        <v>333</v>
      </c>
      <c r="B349" t="s">
        <v>46</v>
      </c>
      <c r="C349" t="s">
        <v>58</v>
      </c>
      <c r="D349" s="13">
        <v>39710</v>
      </c>
      <c r="E349" s="16">
        <v>0.47125</v>
      </c>
      <c r="F349" t="s">
        <v>59</v>
      </c>
      <c r="T349" t="s">
        <v>415</v>
      </c>
      <c r="V349">
        <v>72</v>
      </c>
      <c r="AC349" t="s">
        <v>61</v>
      </c>
      <c r="AJ349">
        <f>INDEX(layout!$B$3:$U$1234,MATCH($T349,layout!$A$3:$A$1234,0),MATCH(YEAR($D349),layout!$B$1:$U$1,0))</f>
        <v>3099</v>
      </c>
      <c r="AK349">
        <f>INDEX('magnet data'!$A$2:$E$1304,MATCH($AJ349,'magnet data'!$A$2:$A$1304,0),2)</f>
        <v>3</v>
      </c>
      <c r="AL349" t="str">
        <f>INDEX('magnet data'!$A$2:$E$1304,MATCH($AJ349,'magnet data'!$A$2:$A$1304,0),3)</f>
        <v>01B</v>
      </c>
      <c r="AM349" t="str">
        <f>INDEX('magnet data'!$A$2:$E$1304,MATCH($AJ349,'magnet data'!$A$2:$A$1304,0),4)</f>
        <v>02G</v>
      </c>
      <c r="AN349">
        <f>INDEX('magnet data'!$A$2:$E$1304,MATCH($AJ349,'magnet data'!$A$2:$A$1304,0),5)</f>
        <v>12055</v>
      </c>
      <c r="AO349" t="str">
        <f t="shared" si="11"/>
        <v>-</v>
      </c>
      <c r="AQ349" t="s">
        <v>344</v>
      </c>
    </row>
    <row r="350" spans="1:43">
      <c r="A350" t="s">
        <v>333</v>
      </c>
      <c r="B350" t="s">
        <v>46</v>
      </c>
      <c r="C350" t="s">
        <v>58</v>
      </c>
      <c r="D350" s="13">
        <v>39710</v>
      </c>
      <c r="E350" s="16">
        <v>0.47125</v>
      </c>
      <c r="F350" t="s">
        <v>59</v>
      </c>
      <c r="T350" t="s">
        <v>416</v>
      </c>
      <c r="V350">
        <v>73</v>
      </c>
      <c r="AC350" t="s">
        <v>61</v>
      </c>
      <c r="AJ350">
        <f>INDEX(layout!$B$3:$U$1234,MATCH($T350,layout!$A$3:$A$1234,0),MATCH(YEAR($D350),layout!$B$1:$U$1,0))</f>
        <v>2102</v>
      </c>
      <c r="AK350">
        <f>INDEX('magnet data'!$A$2:$E$1304,MATCH($AJ350,'magnet data'!$A$2:$A$1304,0),2)</f>
        <v>2</v>
      </c>
      <c r="AL350" t="str">
        <f>INDEX('magnet data'!$A$2:$E$1304,MATCH($AJ350,'magnet data'!$A$2:$A$1304,0),3)</f>
        <v>01B</v>
      </c>
      <c r="AM350" t="str">
        <f>INDEX('magnet data'!$A$2:$E$1304,MATCH($AJ350,'magnet data'!$A$2:$A$1304,0),4)</f>
        <v>02B5</v>
      </c>
      <c r="AN350">
        <f>INDEX('magnet data'!$A$2:$E$1304,MATCH($AJ350,'magnet data'!$A$2:$A$1304,0),5)</f>
        <v>11467</v>
      </c>
      <c r="AO350" t="str">
        <f t="shared" si="11"/>
        <v>-</v>
      </c>
      <c r="AQ350" t="s">
        <v>344</v>
      </c>
    </row>
    <row r="351" spans="1:43">
      <c r="A351" t="s">
        <v>333</v>
      </c>
      <c r="B351" t="s">
        <v>46</v>
      </c>
      <c r="C351" t="s">
        <v>58</v>
      </c>
      <c r="D351" s="13">
        <v>39710</v>
      </c>
      <c r="E351" s="16">
        <v>0.47125</v>
      </c>
      <c r="F351" t="s">
        <v>59</v>
      </c>
      <c r="T351" t="s">
        <v>342</v>
      </c>
      <c r="V351">
        <v>74</v>
      </c>
      <c r="AC351" t="s">
        <v>61</v>
      </c>
      <c r="AJ351">
        <f>INDEX(layout!$B$3:$U$1234,MATCH($T351,layout!$A$3:$A$1234,0),MATCH(YEAR($D351),layout!$B$1:$U$1,0))</f>
        <v>1091</v>
      </c>
      <c r="AK351">
        <f>INDEX('magnet data'!$A$2:$E$1304,MATCH($AJ351,'magnet data'!$A$2:$A$1304,0),2)</f>
        <v>1</v>
      </c>
      <c r="AL351" t="str">
        <f>INDEX('magnet data'!$A$2:$E$1304,MATCH($AJ351,'magnet data'!$A$2:$A$1304,0),3)</f>
        <v>01B</v>
      </c>
      <c r="AM351" t="str">
        <f>INDEX('magnet data'!$A$2:$E$1304,MATCH($AJ351,'magnet data'!$A$2:$A$1304,0),4)</f>
        <v>02B5</v>
      </c>
      <c r="AN351">
        <f>INDEX('magnet data'!$A$2:$E$1304,MATCH($AJ351,'magnet data'!$A$2:$A$1304,0),5)</f>
        <v>11956</v>
      </c>
      <c r="AO351" t="str">
        <f t="shared" si="11"/>
        <v>-</v>
      </c>
      <c r="AQ351" t="s">
        <v>344</v>
      </c>
    </row>
    <row r="352" spans="1:43">
      <c r="A352" t="s">
        <v>333</v>
      </c>
      <c r="B352" t="s">
        <v>46</v>
      </c>
      <c r="C352" t="s">
        <v>58</v>
      </c>
      <c r="D352" s="13">
        <v>39710</v>
      </c>
      <c r="E352" s="16">
        <v>0.47125</v>
      </c>
      <c r="F352" t="s">
        <v>59</v>
      </c>
      <c r="T352" t="s">
        <v>341</v>
      </c>
      <c r="V352">
        <v>75</v>
      </c>
      <c r="AC352" t="s">
        <v>61</v>
      </c>
      <c r="AJ352">
        <f>INDEX(layout!$B$3:$U$1234,MATCH($T352,layout!$A$3:$A$1234,0),MATCH(YEAR($D352),layout!$B$1:$U$1,0))</f>
        <v>3115</v>
      </c>
      <c r="AK352">
        <f>INDEX('magnet data'!$A$2:$E$1304,MATCH($AJ352,'magnet data'!$A$2:$A$1304,0),2)</f>
        <v>3</v>
      </c>
      <c r="AL352" t="str">
        <f>INDEX('magnet data'!$A$2:$E$1304,MATCH($AJ352,'magnet data'!$A$2:$A$1304,0),3)</f>
        <v>01B</v>
      </c>
      <c r="AM352" t="str">
        <f>INDEX('magnet data'!$A$2:$E$1304,MATCH($AJ352,'magnet data'!$A$2:$A$1304,0),4)</f>
        <v>02G</v>
      </c>
      <c r="AN352">
        <f>INDEX('magnet data'!$A$2:$E$1304,MATCH($AJ352,'magnet data'!$A$2:$A$1304,0),5)</f>
        <v>10691</v>
      </c>
      <c r="AO352" t="str">
        <f t="shared" si="11"/>
        <v>-</v>
      </c>
      <c r="AQ352" t="s">
        <v>344</v>
      </c>
    </row>
    <row r="353" spans="1:43">
      <c r="A353" t="s">
        <v>333</v>
      </c>
      <c r="B353" t="s">
        <v>46</v>
      </c>
      <c r="C353" t="s">
        <v>58</v>
      </c>
      <c r="D353" s="13">
        <v>39710</v>
      </c>
      <c r="E353" s="16">
        <v>0.47125</v>
      </c>
      <c r="F353" t="s">
        <v>59</v>
      </c>
      <c r="T353" t="s">
        <v>417</v>
      </c>
      <c r="V353">
        <v>76</v>
      </c>
      <c r="AC353" t="s">
        <v>61</v>
      </c>
      <c r="AJ353">
        <f>INDEX(layout!$B$3:$U$1234,MATCH($T353,layout!$A$3:$A$1234,0),MATCH(YEAR($D353),layout!$B$1:$U$1,0))</f>
        <v>2194</v>
      </c>
      <c r="AK353">
        <f>INDEX('magnet data'!$A$2:$E$1304,MATCH($AJ353,'magnet data'!$A$2:$A$1304,0),2)</f>
        <v>2</v>
      </c>
      <c r="AL353" t="str">
        <f>INDEX('magnet data'!$A$2:$E$1304,MATCH($AJ353,'magnet data'!$A$2:$A$1304,0),3)</f>
        <v>01B</v>
      </c>
      <c r="AM353" t="str">
        <f>INDEX('magnet data'!$A$2:$E$1304,MATCH($AJ353,'magnet data'!$A$2:$A$1304,0),4)</f>
        <v>02C0</v>
      </c>
      <c r="AN353">
        <f>INDEX('magnet data'!$A$2:$E$1304,MATCH($AJ353,'magnet data'!$A$2:$A$1304,0),5)</f>
        <v>11380</v>
      </c>
      <c r="AO353" t="str">
        <f t="shared" si="11"/>
        <v>-</v>
      </c>
      <c r="AQ353" t="s">
        <v>344</v>
      </c>
    </row>
    <row r="354" spans="1:43">
      <c r="A354" t="s">
        <v>333</v>
      </c>
      <c r="B354" t="s">
        <v>46</v>
      </c>
      <c r="C354" t="s">
        <v>58</v>
      </c>
      <c r="D354" s="13">
        <v>39710</v>
      </c>
      <c r="E354" s="16">
        <v>0.47125</v>
      </c>
      <c r="F354" t="s">
        <v>59</v>
      </c>
      <c r="T354" t="s">
        <v>418</v>
      </c>
      <c r="V354">
        <v>77</v>
      </c>
      <c r="AC354" t="s">
        <v>61</v>
      </c>
      <c r="AJ354">
        <f>INDEX(layout!$B$3:$U$1234,MATCH($T354,layout!$A$3:$A$1234,0),MATCH(YEAR($D354),layout!$B$1:$U$1,0))</f>
        <v>2083</v>
      </c>
      <c r="AK354">
        <f>INDEX('magnet data'!$A$2:$E$1304,MATCH($AJ354,'magnet data'!$A$2:$A$1304,0),2)</f>
        <v>2</v>
      </c>
      <c r="AL354" t="str">
        <f>INDEX('magnet data'!$A$2:$E$1304,MATCH($AJ354,'magnet data'!$A$2:$A$1304,0),3)</f>
        <v>01B</v>
      </c>
      <c r="AM354" t="str">
        <f>INDEX('magnet data'!$A$2:$E$1304,MATCH($AJ354,'magnet data'!$A$2:$A$1304,0),4)</f>
        <v>02K</v>
      </c>
      <c r="AN354">
        <f>INDEX('magnet data'!$A$2:$E$1304,MATCH($AJ354,'magnet data'!$A$2:$A$1304,0),5)</f>
        <v>11847</v>
      </c>
      <c r="AO354" t="str">
        <f t="shared" si="11"/>
        <v>-</v>
      </c>
      <c r="AQ354" t="s">
        <v>344</v>
      </c>
    </row>
    <row r="355" spans="1:43">
      <c r="A355" t="s">
        <v>333</v>
      </c>
      <c r="B355" t="s">
        <v>46</v>
      </c>
      <c r="C355" t="s">
        <v>58</v>
      </c>
      <c r="D355" s="13">
        <v>39710</v>
      </c>
      <c r="E355" s="16">
        <v>0.47125</v>
      </c>
      <c r="F355" t="s">
        <v>59</v>
      </c>
      <c r="T355" t="s">
        <v>419</v>
      </c>
      <c r="V355">
        <v>78</v>
      </c>
      <c r="AC355" t="s">
        <v>61</v>
      </c>
      <c r="AJ355">
        <f>INDEX(layout!$B$3:$U$1234,MATCH($T355,layout!$A$3:$A$1234,0),MATCH(YEAR($D355),layout!$B$1:$U$1,0))</f>
        <v>1147</v>
      </c>
      <c r="AK355">
        <f>INDEX('magnet data'!$A$2:$E$1304,MATCH($AJ355,'magnet data'!$A$2:$A$1304,0),2)</f>
        <v>1</v>
      </c>
      <c r="AL355" t="str">
        <f>INDEX('magnet data'!$A$2:$E$1304,MATCH($AJ355,'magnet data'!$A$2:$A$1304,0),3)</f>
        <v>01B</v>
      </c>
      <c r="AM355" t="str">
        <f>INDEX('magnet data'!$A$2:$E$1304,MATCH($AJ355,'magnet data'!$A$2:$A$1304,0),4)</f>
        <v>02B5</v>
      </c>
      <c r="AN355">
        <f>INDEX('magnet data'!$A$2:$E$1304,MATCH($AJ355,'magnet data'!$A$2:$A$1304,0),5)</f>
        <v>12060</v>
      </c>
      <c r="AO355" t="str">
        <f t="shared" si="11"/>
        <v>-</v>
      </c>
      <c r="AQ355" t="s">
        <v>344</v>
      </c>
    </row>
    <row r="356" spans="1:43">
      <c r="A356" t="s">
        <v>333</v>
      </c>
      <c r="B356" t="s">
        <v>46</v>
      </c>
      <c r="C356" t="s">
        <v>58</v>
      </c>
      <c r="D356" s="13">
        <v>39710</v>
      </c>
      <c r="E356" s="16">
        <v>0.47125</v>
      </c>
      <c r="F356" t="s">
        <v>59</v>
      </c>
      <c r="T356" t="s">
        <v>420</v>
      </c>
      <c r="V356">
        <v>79</v>
      </c>
      <c r="AC356" t="s">
        <v>61</v>
      </c>
      <c r="AJ356">
        <f>INDEX(layout!$B$3:$U$1234,MATCH($T356,layout!$A$3:$A$1234,0),MATCH(YEAR($D356),layout!$B$1:$U$1,0))</f>
        <v>2121</v>
      </c>
      <c r="AK356">
        <f>INDEX('magnet data'!$A$2:$E$1304,MATCH($AJ356,'magnet data'!$A$2:$A$1304,0),2)</f>
        <v>2</v>
      </c>
      <c r="AL356" t="str">
        <f>INDEX('magnet data'!$A$2:$E$1304,MATCH($AJ356,'magnet data'!$A$2:$A$1304,0),3)</f>
        <v>01B</v>
      </c>
      <c r="AM356" t="str">
        <f>INDEX('magnet data'!$A$2:$E$1304,MATCH($AJ356,'magnet data'!$A$2:$A$1304,0),4)</f>
        <v>02B5</v>
      </c>
      <c r="AN356">
        <f>INDEX('magnet data'!$A$2:$E$1304,MATCH($AJ356,'magnet data'!$A$2:$A$1304,0),5)</f>
        <v>10725</v>
      </c>
      <c r="AO356" t="str">
        <f t="shared" si="11"/>
        <v>-</v>
      </c>
      <c r="AQ356" t="s">
        <v>344</v>
      </c>
    </row>
    <row r="357" spans="1:43">
      <c r="A357" t="s">
        <v>333</v>
      </c>
      <c r="B357" t="s">
        <v>46</v>
      </c>
      <c r="C357" t="s">
        <v>58</v>
      </c>
      <c r="D357" s="13">
        <v>39710</v>
      </c>
      <c r="E357" s="16">
        <v>0.47125</v>
      </c>
      <c r="F357" t="s">
        <v>59</v>
      </c>
      <c r="T357" t="s">
        <v>421</v>
      </c>
      <c r="V357">
        <v>80</v>
      </c>
      <c r="AC357" t="s">
        <v>61</v>
      </c>
      <c r="AJ357">
        <f>INDEX(layout!$B$3:$U$1234,MATCH($T357,layout!$A$3:$A$1234,0),MATCH(YEAR($D357),layout!$B$1:$U$1,0))</f>
        <v>2117</v>
      </c>
      <c r="AK357">
        <f>INDEX('magnet data'!$A$2:$E$1304,MATCH($AJ357,'magnet data'!$A$2:$A$1304,0),2)</f>
        <v>2</v>
      </c>
      <c r="AL357" t="str">
        <f>INDEX('magnet data'!$A$2:$E$1304,MATCH($AJ357,'magnet data'!$A$2:$A$1304,0),3)</f>
        <v>01B</v>
      </c>
      <c r="AM357" t="str">
        <f>INDEX('magnet data'!$A$2:$E$1304,MATCH($AJ357,'magnet data'!$A$2:$A$1304,0),4)</f>
        <v>02B5</v>
      </c>
      <c r="AN357">
        <f>INDEX('magnet data'!$A$2:$E$1304,MATCH($AJ357,'magnet data'!$A$2:$A$1304,0),5)</f>
        <v>11851</v>
      </c>
      <c r="AO357" t="str">
        <f t="shared" si="11"/>
        <v>-</v>
      </c>
      <c r="AQ357" t="s">
        <v>344</v>
      </c>
    </row>
    <row r="358" spans="1:43">
      <c r="A358" t="s">
        <v>333</v>
      </c>
      <c r="B358" t="s">
        <v>46</v>
      </c>
      <c r="C358" t="s">
        <v>58</v>
      </c>
      <c r="D358" s="13">
        <v>39710</v>
      </c>
      <c r="E358" s="16">
        <v>0.47125</v>
      </c>
      <c r="F358" t="s">
        <v>59</v>
      </c>
      <c r="T358" t="s">
        <v>422</v>
      </c>
      <c r="V358">
        <v>81</v>
      </c>
      <c r="AC358" t="s">
        <v>61</v>
      </c>
      <c r="AJ358">
        <f>INDEX(layout!$B$3:$U$1234,MATCH($T358,layout!$A$3:$A$1234,0),MATCH(YEAR($D358),layout!$B$1:$U$1,0))</f>
        <v>2120</v>
      </c>
      <c r="AK358">
        <f>INDEX('magnet data'!$A$2:$E$1304,MATCH($AJ358,'magnet data'!$A$2:$A$1304,0),2)</f>
        <v>2</v>
      </c>
      <c r="AL358" t="str">
        <f>INDEX('magnet data'!$A$2:$E$1304,MATCH($AJ358,'magnet data'!$A$2:$A$1304,0),3)</f>
        <v>01B</v>
      </c>
      <c r="AM358" t="str">
        <f>INDEX('magnet data'!$A$2:$E$1304,MATCH($AJ358,'magnet data'!$A$2:$A$1304,0),4)</f>
        <v>02B5</v>
      </c>
      <c r="AN358">
        <f>INDEX('magnet data'!$A$2:$E$1304,MATCH($AJ358,'magnet data'!$A$2:$A$1304,0),5)</f>
        <v>11562</v>
      </c>
      <c r="AO358" t="str">
        <f t="shared" si="11"/>
        <v>-</v>
      </c>
      <c r="AQ358" t="s">
        <v>344</v>
      </c>
    </row>
    <row r="359" spans="1:43">
      <c r="A359" t="s">
        <v>333</v>
      </c>
      <c r="B359" t="s">
        <v>46</v>
      </c>
      <c r="C359" t="s">
        <v>58</v>
      </c>
      <c r="D359" s="13">
        <v>39710</v>
      </c>
      <c r="E359" s="16">
        <v>0.47125</v>
      </c>
      <c r="F359" t="s">
        <v>59</v>
      </c>
      <c r="T359" t="s">
        <v>423</v>
      </c>
      <c r="V359">
        <v>82</v>
      </c>
      <c r="AC359" t="s">
        <v>61</v>
      </c>
      <c r="AJ359">
        <f>INDEX(layout!$B$3:$U$1234,MATCH($T359,layout!$A$3:$A$1234,0),MATCH(YEAR($D359),layout!$B$1:$U$1,0))</f>
        <v>1178</v>
      </c>
      <c r="AK359">
        <f>INDEX('magnet data'!$A$2:$E$1304,MATCH($AJ359,'magnet data'!$A$2:$A$1304,0),2)</f>
        <v>1</v>
      </c>
      <c r="AL359" t="str">
        <f>INDEX('magnet data'!$A$2:$E$1304,MATCH($AJ359,'magnet data'!$A$2:$A$1304,0),3)</f>
        <v>01B</v>
      </c>
      <c r="AM359" t="str">
        <f>INDEX('magnet data'!$A$2:$E$1304,MATCH($AJ359,'magnet data'!$A$2:$A$1304,0),4)</f>
        <v>02B5</v>
      </c>
      <c r="AN359">
        <f>INDEX('magnet data'!$A$2:$E$1304,MATCH($AJ359,'magnet data'!$A$2:$A$1304,0),5)</f>
        <v>12097</v>
      </c>
      <c r="AO359" t="str">
        <f t="shared" si="11"/>
        <v>-</v>
      </c>
      <c r="AQ359" t="s">
        <v>344</v>
      </c>
    </row>
    <row r="360" spans="1:43">
      <c r="A360" t="s">
        <v>333</v>
      </c>
      <c r="B360" t="s">
        <v>46</v>
      </c>
      <c r="C360" t="s">
        <v>58</v>
      </c>
      <c r="D360" s="13">
        <v>39710</v>
      </c>
      <c r="E360" s="16">
        <v>0.47125</v>
      </c>
      <c r="F360" t="s">
        <v>59</v>
      </c>
      <c r="T360" t="s">
        <v>424</v>
      </c>
      <c r="V360">
        <v>83</v>
      </c>
      <c r="AC360" t="s">
        <v>61</v>
      </c>
      <c r="AJ360">
        <f>INDEX(layout!$B$3:$U$1234,MATCH($T360,layout!$A$3:$A$1234,0),MATCH(YEAR($D360),layout!$B$1:$U$1,0))</f>
        <v>1087</v>
      </c>
      <c r="AK360">
        <f>INDEX('magnet data'!$A$2:$E$1304,MATCH($AJ360,'magnet data'!$A$2:$A$1304,0),2)</f>
        <v>1</v>
      </c>
      <c r="AL360" t="str">
        <f>INDEX('magnet data'!$A$2:$E$1304,MATCH($AJ360,'magnet data'!$A$2:$A$1304,0),3)</f>
        <v>01B</v>
      </c>
      <c r="AM360" t="str">
        <f>INDEX('magnet data'!$A$2:$E$1304,MATCH($AJ360,'magnet data'!$A$2:$A$1304,0),4)</f>
        <v>02B5</v>
      </c>
      <c r="AN360">
        <f>INDEX('magnet data'!$A$2:$E$1304,MATCH($AJ360,'magnet data'!$A$2:$A$1304,0),5)</f>
        <v>12547</v>
      </c>
      <c r="AO360" t="str">
        <f t="shared" si="11"/>
        <v>-</v>
      </c>
      <c r="AQ360" t="s">
        <v>344</v>
      </c>
    </row>
    <row r="361" spans="1:43">
      <c r="A361" t="s">
        <v>333</v>
      </c>
      <c r="B361" t="s">
        <v>46</v>
      </c>
      <c r="C361" t="s">
        <v>58</v>
      </c>
      <c r="D361" s="13">
        <v>39710</v>
      </c>
      <c r="E361" s="16">
        <v>0.47125</v>
      </c>
      <c r="F361" t="s">
        <v>59</v>
      </c>
      <c r="T361" t="s">
        <v>425</v>
      </c>
      <c r="V361">
        <v>84</v>
      </c>
      <c r="AC361" t="s">
        <v>61</v>
      </c>
      <c r="AJ361">
        <f>INDEX(layout!$B$3:$U$1234,MATCH($T361,layout!$A$3:$A$1234,0),MATCH(YEAR($D361),layout!$B$1:$U$1,0))</f>
        <v>3080</v>
      </c>
      <c r="AK361">
        <f>INDEX('magnet data'!$A$2:$E$1304,MATCH($AJ361,'magnet data'!$A$2:$A$1304,0),2)</f>
        <v>3</v>
      </c>
      <c r="AL361" t="str">
        <f>INDEX('magnet data'!$A$2:$E$1304,MATCH($AJ361,'magnet data'!$A$2:$A$1304,0),3)</f>
        <v>01B</v>
      </c>
      <c r="AM361" t="str">
        <f>INDEX('magnet data'!$A$2:$E$1304,MATCH($AJ361,'magnet data'!$A$2:$A$1304,0),4)</f>
        <v>02K</v>
      </c>
      <c r="AN361">
        <f>INDEX('magnet data'!$A$2:$E$1304,MATCH($AJ361,'magnet data'!$A$2:$A$1304,0),5)</f>
        <v>10540</v>
      </c>
      <c r="AO361" t="str">
        <f t="shared" si="11"/>
        <v>-</v>
      </c>
      <c r="AQ361" t="s">
        <v>344</v>
      </c>
    </row>
    <row r="362" spans="1:43">
      <c r="A362" t="s">
        <v>333</v>
      </c>
      <c r="B362" t="s">
        <v>46</v>
      </c>
      <c r="C362" t="s">
        <v>58</v>
      </c>
      <c r="D362" s="13">
        <v>39710</v>
      </c>
      <c r="E362" s="16">
        <v>0.47125</v>
      </c>
      <c r="F362" t="s">
        <v>59</v>
      </c>
      <c r="T362" t="s">
        <v>426</v>
      </c>
      <c r="V362">
        <v>85</v>
      </c>
      <c r="AC362" t="s">
        <v>61</v>
      </c>
      <c r="AJ362">
        <f>INDEX(layout!$B$3:$U$1234,MATCH($T362,layout!$A$3:$A$1234,0),MATCH(YEAR($D362),layout!$B$1:$U$1,0))</f>
        <v>2080</v>
      </c>
      <c r="AK362">
        <f>INDEX('magnet data'!$A$2:$E$1304,MATCH($AJ362,'magnet data'!$A$2:$A$1304,0),2)</f>
        <v>2</v>
      </c>
      <c r="AL362" t="str">
        <f>INDEX('magnet data'!$A$2:$E$1304,MATCH($AJ362,'magnet data'!$A$2:$A$1304,0),3)</f>
        <v>01B</v>
      </c>
      <c r="AM362" t="str">
        <f>INDEX('magnet data'!$A$2:$E$1304,MATCH($AJ362,'magnet data'!$A$2:$A$1304,0),4)</f>
        <v>02K</v>
      </c>
      <c r="AN362">
        <f>INDEX('magnet data'!$A$2:$E$1304,MATCH($AJ362,'magnet data'!$A$2:$A$1304,0),5)</f>
        <v>10965</v>
      </c>
      <c r="AO362" t="str">
        <f t="shared" si="11"/>
        <v>-</v>
      </c>
      <c r="AQ362" t="s">
        <v>344</v>
      </c>
    </row>
    <row r="363" spans="1:43">
      <c r="A363" t="s">
        <v>333</v>
      </c>
      <c r="B363" t="s">
        <v>46</v>
      </c>
      <c r="C363" t="s">
        <v>58</v>
      </c>
      <c r="D363" s="13">
        <v>39710</v>
      </c>
      <c r="E363" s="16">
        <v>0.47125</v>
      </c>
      <c r="F363" t="s">
        <v>59</v>
      </c>
      <c r="T363" t="s">
        <v>427</v>
      </c>
      <c r="V363">
        <v>86</v>
      </c>
      <c r="AC363" t="s">
        <v>61</v>
      </c>
      <c r="AJ363">
        <f>INDEX(layout!$B$3:$U$1234,MATCH($T363,layout!$A$3:$A$1234,0),MATCH(YEAR($D363),layout!$B$1:$U$1,0))</f>
        <v>1113</v>
      </c>
      <c r="AK363">
        <f>INDEX('magnet data'!$A$2:$E$1304,MATCH($AJ363,'magnet data'!$A$2:$A$1304,0),2)</f>
        <v>1</v>
      </c>
      <c r="AL363" t="str">
        <f>INDEX('magnet data'!$A$2:$E$1304,MATCH($AJ363,'magnet data'!$A$2:$A$1304,0),3)</f>
        <v>01B</v>
      </c>
      <c r="AM363" t="str">
        <f>INDEX('magnet data'!$A$2:$E$1304,MATCH($AJ363,'magnet data'!$A$2:$A$1304,0),4)</f>
        <v>02B5</v>
      </c>
      <c r="AN363">
        <f>INDEX('magnet data'!$A$2:$E$1304,MATCH($AJ363,'magnet data'!$A$2:$A$1304,0),5)</f>
        <v>11483</v>
      </c>
      <c r="AO363" t="str">
        <f t="shared" si="11"/>
        <v>-</v>
      </c>
      <c r="AQ363" t="s">
        <v>344</v>
      </c>
    </row>
    <row r="364" spans="1:43">
      <c r="A364" t="s">
        <v>333</v>
      </c>
      <c r="B364" t="s">
        <v>46</v>
      </c>
      <c r="C364" t="s">
        <v>58</v>
      </c>
      <c r="D364" s="13">
        <v>39710</v>
      </c>
      <c r="E364" s="16">
        <v>0.47125</v>
      </c>
      <c r="F364" t="s">
        <v>59</v>
      </c>
      <c r="T364" t="s">
        <v>428</v>
      </c>
      <c r="V364">
        <v>87</v>
      </c>
      <c r="AC364" t="s">
        <v>61</v>
      </c>
      <c r="AJ364">
        <f>INDEX(layout!$B$3:$U$1234,MATCH($T364,layout!$A$3:$A$1234,0),MATCH(YEAR($D364),layout!$B$1:$U$1,0))</f>
        <v>1181</v>
      </c>
      <c r="AK364">
        <f>INDEX('magnet data'!$A$2:$E$1304,MATCH($AJ364,'magnet data'!$A$2:$A$1304,0),2)</f>
        <v>1</v>
      </c>
      <c r="AL364" t="str">
        <f>INDEX('magnet data'!$A$2:$E$1304,MATCH($AJ364,'magnet data'!$A$2:$A$1304,0),3)</f>
        <v>01B</v>
      </c>
      <c r="AM364" t="str">
        <f>INDEX('magnet data'!$A$2:$E$1304,MATCH($AJ364,'magnet data'!$A$2:$A$1304,0),4)</f>
        <v>02B5</v>
      </c>
      <c r="AN364">
        <f>INDEX('magnet data'!$A$2:$E$1304,MATCH($AJ364,'magnet data'!$A$2:$A$1304,0),5)</f>
        <v>12226</v>
      </c>
      <c r="AO364" t="str">
        <f t="shared" si="11"/>
        <v>-</v>
      </c>
      <c r="AQ364" t="s">
        <v>344</v>
      </c>
    </row>
    <row r="365" spans="1:43">
      <c r="A365" t="s">
        <v>333</v>
      </c>
      <c r="B365" t="s">
        <v>46</v>
      </c>
      <c r="C365" t="s">
        <v>58</v>
      </c>
      <c r="D365" s="13">
        <v>39710</v>
      </c>
      <c r="E365" s="16">
        <v>0.47125</v>
      </c>
      <c r="F365" t="s">
        <v>59</v>
      </c>
      <c r="T365" t="s">
        <v>429</v>
      </c>
      <c r="V365">
        <v>88</v>
      </c>
      <c r="AC365" t="s">
        <v>61</v>
      </c>
      <c r="AJ365">
        <f>INDEX(layout!$B$3:$U$1234,MATCH($T365,layout!$A$3:$A$1234,0),MATCH(YEAR($D365),layout!$B$1:$U$1,0))</f>
        <v>2177</v>
      </c>
      <c r="AK365">
        <f>INDEX('magnet data'!$A$2:$E$1304,MATCH($AJ365,'magnet data'!$A$2:$A$1304,0),2)</f>
        <v>2</v>
      </c>
      <c r="AL365" t="str">
        <f>INDEX('magnet data'!$A$2:$E$1304,MATCH($AJ365,'magnet data'!$A$2:$A$1304,0),3)</f>
        <v>01B</v>
      </c>
      <c r="AM365" t="str">
        <f>INDEX('magnet data'!$A$2:$E$1304,MATCH($AJ365,'magnet data'!$A$2:$A$1304,0),4)</f>
        <v>02C0</v>
      </c>
      <c r="AN365">
        <f>INDEX('magnet data'!$A$2:$E$1304,MATCH($AJ365,'magnet data'!$A$2:$A$1304,0),5)</f>
        <v>10986</v>
      </c>
      <c r="AO365" t="str">
        <f t="shared" si="11"/>
        <v>-</v>
      </c>
      <c r="AQ365" t="s">
        <v>344</v>
      </c>
    </row>
    <row r="366" spans="1:43">
      <c r="A366" t="s">
        <v>333</v>
      </c>
      <c r="B366" t="s">
        <v>46</v>
      </c>
      <c r="C366" t="s">
        <v>58</v>
      </c>
      <c r="D366" s="13">
        <v>39710</v>
      </c>
      <c r="E366" s="16">
        <v>0.47125</v>
      </c>
      <c r="F366" t="s">
        <v>59</v>
      </c>
      <c r="T366" t="s">
        <v>430</v>
      </c>
      <c r="V366">
        <v>89</v>
      </c>
      <c r="AC366" t="s">
        <v>61</v>
      </c>
      <c r="AJ366">
        <f>INDEX(layout!$B$3:$U$1234,MATCH($T366,layout!$A$3:$A$1234,0),MATCH(YEAR($D366),layout!$B$1:$U$1,0))</f>
        <v>2085</v>
      </c>
      <c r="AK366">
        <f>INDEX('magnet data'!$A$2:$E$1304,MATCH($AJ366,'magnet data'!$A$2:$A$1304,0),2)</f>
        <v>2</v>
      </c>
      <c r="AL366" t="str">
        <f>INDEX('magnet data'!$A$2:$E$1304,MATCH($AJ366,'magnet data'!$A$2:$A$1304,0),3)</f>
        <v>01B</v>
      </c>
      <c r="AM366" t="str">
        <f>INDEX('magnet data'!$A$2:$E$1304,MATCH($AJ366,'magnet data'!$A$2:$A$1304,0),4)</f>
        <v>02K</v>
      </c>
      <c r="AN366">
        <f>INDEX('magnet data'!$A$2:$E$1304,MATCH($AJ366,'magnet data'!$A$2:$A$1304,0),5)</f>
        <v>11527</v>
      </c>
      <c r="AO366" t="str">
        <f t="shared" si="11"/>
        <v>-</v>
      </c>
      <c r="AQ366" t="s">
        <v>344</v>
      </c>
    </row>
    <row r="367" spans="1:43">
      <c r="A367" t="s">
        <v>333</v>
      </c>
      <c r="B367" t="s">
        <v>46</v>
      </c>
      <c r="C367" t="s">
        <v>58</v>
      </c>
      <c r="D367" s="13">
        <v>39710</v>
      </c>
      <c r="E367" s="16">
        <v>0.47125</v>
      </c>
      <c r="F367" t="s">
        <v>59</v>
      </c>
      <c r="T367" t="s">
        <v>431</v>
      </c>
      <c r="V367">
        <v>90</v>
      </c>
      <c r="AC367" t="s">
        <v>61</v>
      </c>
      <c r="AJ367">
        <f>INDEX(layout!$B$3:$U$1234,MATCH($T367,layout!$A$3:$A$1234,0),MATCH(YEAR($D367),layout!$B$1:$U$1,0))</f>
        <v>2053</v>
      </c>
      <c r="AK367">
        <f>INDEX('magnet data'!$A$2:$E$1304,MATCH($AJ367,'magnet data'!$A$2:$A$1304,0),2)</f>
        <v>2</v>
      </c>
      <c r="AL367" t="str">
        <f>INDEX('magnet data'!$A$2:$E$1304,MATCH($AJ367,'magnet data'!$A$2:$A$1304,0),3)</f>
        <v>01B</v>
      </c>
      <c r="AM367" t="str">
        <f>INDEX('magnet data'!$A$2:$E$1304,MATCH($AJ367,'magnet data'!$A$2:$A$1304,0),4)</f>
        <v>02K</v>
      </c>
      <c r="AN367">
        <f>INDEX('magnet data'!$A$2:$E$1304,MATCH($AJ367,'magnet data'!$A$2:$A$1304,0),5)</f>
        <v>11838</v>
      </c>
      <c r="AO367" t="str">
        <f t="shared" si="11"/>
        <v>-</v>
      </c>
      <c r="AQ367" t="s">
        <v>344</v>
      </c>
    </row>
    <row r="368" spans="1:43">
      <c r="A368" t="s">
        <v>333</v>
      </c>
      <c r="B368" t="s">
        <v>46</v>
      </c>
      <c r="C368" t="s">
        <v>58</v>
      </c>
      <c r="D368" s="13">
        <v>39710</v>
      </c>
      <c r="E368" s="16">
        <v>0.47125</v>
      </c>
      <c r="F368" t="s">
        <v>59</v>
      </c>
      <c r="T368" t="s">
        <v>432</v>
      </c>
      <c r="V368">
        <v>91</v>
      </c>
      <c r="AC368" t="s">
        <v>61</v>
      </c>
      <c r="AJ368">
        <f>INDEX(layout!$B$3:$U$1234,MATCH($T368,layout!$A$3:$A$1234,0),MATCH(YEAR($D368),layout!$B$1:$U$1,0))</f>
        <v>2110</v>
      </c>
      <c r="AK368">
        <f>INDEX('magnet data'!$A$2:$E$1304,MATCH($AJ368,'magnet data'!$A$2:$A$1304,0),2)</f>
        <v>2</v>
      </c>
      <c r="AL368" t="str">
        <f>INDEX('magnet data'!$A$2:$E$1304,MATCH($AJ368,'magnet data'!$A$2:$A$1304,0),3)</f>
        <v>01B</v>
      </c>
      <c r="AM368" t="str">
        <f>INDEX('magnet data'!$A$2:$E$1304,MATCH($AJ368,'magnet data'!$A$2:$A$1304,0),4)</f>
        <v>02B5</v>
      </c>
      <c r="AN368">
        <f>INDEX('magnet data'!$A$2:$E$1304,MATCH($AJ368,'magnet data'!$A$2:$A$1304,0),5)</f>
        <v>11449</v>
      </c>
      <c r="AO368" t="str">
        <f t="shared" si="11"/>
        <v>-</v>
      </c>
      <c r="AQ368" t="s">
        <v>344</v>
      </c>
    </row>
    <row r="369" spans="1:43">
      <c r="A369" t="s">
        <v>333</v>
      </c>
      <c r="B369" t="s">
        <v>46</v>
      </c>
      <c r="C369" t="s">
        <v>58</v>
      </c>
      <c r="D369" s="13">
        <v>39710</v>
      </c>
      <c r="E369" s="16">
        <v>0.47125</v>
      </c>
      <c r="F369" t="s">
        <v>59</v>
      </c>
      <c r="T369" t="s">
        <v>433</v>
      </c>
      <c r="V369">
        <v>92</v>
      </c>
      <c r="AC369" t="s">
        <v>61</v>
      </c>
      <c r="AJ369">
        <f>INDEX(layout!$B$3:$U$1234,MATCH($T369,layout!$A$3:$A$1234,0),MATCH(YEAR($D369),layout!$B$1:$U$1,0))</f>
        <v>2097</v>
      </c>
      <c r="AK369">
        <f>INDEX('magnet data'!$A$2:$E$1304,MATCH($AJ369,'magnet data'!$A$2:$A$1304,0),2)</f>
        <v>2</v>
      </c>
      <c r="AL369" t="str">
        <f>INDEX('magnet data'!$A$2:$E$1304,MATCH($AJ369,'magnet data'!$A$2:$A$1304,0),3)</f>
        <v>01B</v>
      </c>
      <c r="AM369" t="str">
        <f>INDEX('magnet data'!$A$2:$E$1304,MATCH($AJ369,'magnet data'!$A$2:$A$1304,0),4)</f>
        <v>02B5</v>
      </c>
      <c r="AN369">
        <f>INDEX('magnet data'!$A$2:$E$1304,MATCH($AJ369,'magnet data'!$A$2:$A$1304,0),5)</f>
        <v>11903</v>
      </c>
      <c r="AO369" t="str">
        <f t="shared" si="11"/>
        <v>-</v>
      </c>
      <c r="AQ369" t="s">
        <v>344</v>
      </c>
    </row>
    <row r="370" spans="1:43">
      <c r="A370" t="s">
        <v>333</v>
      </c>
      <c r="B370" t="s">
        <v>46</v>
      </c>
      <c r="C370" t="s">
        <v>58</v>
      </c>
      <c r="D370" s="13">
        <v>39710</v>
      </c>
      <c r="E370" s="16">
        <v>0.47125</v>
      </c>
      <c r="F370" t="s">
        <v>59</v>
      </c>
      <c r="T370" t="s">
        <v>434</v>
      </c>
      <c r="V370">
        <v>93</v>
      </c>
      <c r="AC370" t="s">
        <v>61</v>
      </c>
      <c r="AJ370">
        <f>INDEX(layout!$B$3:$U$1234,MATCH($T370,layout!$A$3:$A$1234,0),MATCH(YEAR($D370),layout!$B$1:$U$1,0))</f>
        <v>3089</v>
      </c>
      <c r="AK370">
        <f>INDEX('magnet data'!$A$2:$E$1304,MATCH($AJ370,'magnet data'!$A$2:$A$1304,0),2)</f>
        <v>3</v>
      </c>
      <c r="AL370" t="str">
        <f>INDEX('magnet data'!$A$2:$E$1304,MATCH($AJ370,'magnet data'!$A$2:$A$1304,0),3)</f>
        <v>01B</v>
      </c>
      <c r="AM370" t="str">
        <f>INDEX('magnet data'!$A$2:$E$1304,MATCH($AJ370,'magnet data'!$A$2:$A$1304,0),4)</f>
        <v>02G</v>
      </c>
      <c r="AN370">
        <f>INDEX('magnet data'!$A$2:$E$1304,MATCH($AJ370,'magnet data'!$A$2:$A$1304,0),5)</f>
        <v>11054</v>
      </c>
      <c r="AO370" t="str">
        <f t="shared" si="11"/>
        <v>-</v>
      </c>
      <c r="AQ370" t="s">
        <v>344</v>
      </c>
    </row>
    <row r="371" spans="1:43">
      <c r="A371" t="s">
        <v>333</v>
      </c>
      <c r="B371" t="s">
        <v>46</v>
      </c>
      <c r="C371" t="s">
        <v>58</v>
      </c>
      <c r="D371" s="13">
        <v>39710</v>
      </c>
      <c r="E371" s="16">
        <v>0.47125</v>
      </c>
      <c r="F371" t="s">
        <v>59</v>
      </c>
      <c r="T371" t="s">
        <v>435</v>
      </c>
      <c r="V371">
        <v>94</v>
      </c>
      <c r="AC371" t="s">
        <v>61</v>
      </c>
      <c r="AJ371">
        <f>INDEX(layout!$B$3:$U$1234,MATCH($T371,layout!$A$3:$A$1234,0),MATCH(YEAR($D371),layout!$B$1:$U$1,0))</f>
        <v>2106</v>
      </c>
      <c r="AK371">
        <f>INDEX('magnet data'!$A$2:$E$1304,MATCH($AJ371,'magnet data'!$A$2:$A$1304,0),2)</f>
        <v>2</v>
      </c>
      <c r="AL371" t="str">
        <f>INDEX('magnet data'!$A$2:$E$1304,MATCH($AJ371,'magnet data'!$A$2:$A$1304,0),3)</f>
        <v>01B</v>
      </c>
      <c r="AM371" t="str">
        <f>INDEX('magnet data'!$A$2:$E$1304,MATCH($AJ371,'magnet data'!$A$2:$A$1304,0),4)</f>
        <v>02B5</v>
      </c>
      <c r="AN371">
        <f>INDEX('magnet data'!$A$2:$E$1304,MATCH($AJ371,'magnet data'!$A$2:$A$1304,0),5)</f>
        <v>12139</v>
      </c>
      <c r="AO371" t="str">
        <f t="shared" si="11"/>
        <v>-</v>
      </c>
      <c r="AQ371" t="s">
        <v>344</v>
      </c>
    </row>
    <row r="372" spans="1:43">
      <c r="A372" t="s">
        <v>333</v>
      </c>
      <c r="B372" t="s">
        <v>46</v>
      </c>
      <c r="C372" t="s">
        <v>58</v>
      </c>
      <c r="D372" s="13">
        <v>39710</v>
      </c>
      <c r="E372" s="16">
        <v>0.47125</v>
      </c>
      <c r="F372" t="s">
        <v>59</v>
      </c>
      <c r="T372" t="s">
        <v>436</v>
      </c>
      <c r="V372">
        <v>95</v>
      </c>
      <c r="AC372" t="s">
        <v>61</v>
      </c>
      <c r="AJ372">
        <f>INDEX(layout!$B$3:$U$1234,MATCH($T372,layout!$A$3:$A$1234,0),MATCH(YEAR($D372),layout!$B$1:$U$1,0))</f>
        <v>3101</v>
      </c>
      <c r="AK372">
        <f>INDEX('magnet data'!$A$2:$E$1304,MATCH($AJ372,'magnet data'!$A$2:$A$1304,0),2)</f>
        <v>3</v>
      </c>
      <c r="AL372" t="str">
        <f>INDEX('magnet data'!$A$2:$E$1304,MATCH($AJ372,'magnet data'!$A$2:$A$1304,0),3)</f>
        <v>01B</v>
      </c>
      <c r="AM372" t="str">
        <f>INDEX('magnet data'!$A$2:$E$1304,MATCH($AJ372,'magnet data'!$A$2:$A$1304,0),4)</f>
        <v>02G</v>
      </c>
      <c r="AN372">
        <f>INDEX('magnet data'!$A$2:$E$1304,MATCH($AJ372,'magnet data'!$A$2:$A$1304,0),5)</f>
        <v>9028</v>
      </c>
      <c r="AO372" t="str">
        <f t="shared" si="11"/>
        <v>-</v>
      </c>
      <c r="AQ372" t="s">
        <v>344</v>
      </c>
    </row>
    <row r="373" spans="1:43">
      <c r="A373" t="s">
        <v>333</v>
      </c>
      <c r="B373" t="s">
        <v>46</v>
      </c>
      <c r="C373" t="s">
        <v>58</v>
      </c>
      <c r="D373" s="13">
        <v>39710</v>
      </c>
      <c r="E373" s="16">
        <v>0.47125</v>
      </c>
      <c r="F373" t="s">
        <v>59</v>
      </c>
      <c r="T373" t="s">
        <v>437</v>
      </c>
      <c r="V373">
        <v>96</v>
      </c>
      <c r="AC373" t="s">
        <v>61</v>
      </c>
      <c r="AJ373">
        <f>INDEX(layout!$B$3:$U$1234,MATCH($T373,layout!$A$3:$A$1234,0),MATCH(YEAR($D373),layout!$B$1:$U$1,0))</f>
        <v>3151</v>
      </c>
      <c r="AK373">
        <f>INDEX('magnet data'!$A$2:$E$1304,MATCH($AJ373,'magnet data'!$A$2:$A$1304,0),2)</f>
        <v>3</v>
      </c>
      <c r="AL373" t="str">
        <f>INDEX('magnet data'!$A$2:$E$1304,MATCH($AJ373,'magnet data'!$A$2:$A$1304,0),3)</f>
        <v>01B</v>
      </c>
      <c r="AM373" t="str">
        <f>INDEX('magnet data'!$A$2:$E$1304,MATCH($AJ373,'magnet data'!$A$2:$A$1304,0),4)</f>
        <v>02G</v>
      </c>
      <c r="AN373">
        <f>INDEX('magnet data'!$A$2:$E$1304,MATCH($AJ373,'magnet data'!$A$2:$A$1304,0),5)</f>
        <v>11485</v>
      </c>
      <c r="AO373" t="str">
        <f t="shared" si="11"/>
        <v>-</v>
      </c>
      <c r="AQ373" t="s">
        <v>344</v>
      </c>
    </row>
    <row r="374" spans="1:43">
      <c r="A374" t="s">
        <v>333</v>
      </c>
      <c r="B374" t="s">
        <v>46</v>
      </c>
      <c r="C374" t="s">
        <v>58</v>
      </c>
      <c r="D374" s="13">
        <v>39710</v>
      </c>
      <c r="E374" s="16">
        <v>0.47125</v>
      </c>
      <c r="F374" t="s">
        <v>59</v>
      </c>
      <c r="T374" t="s">
        <v>438</v>
      </c>
      <c r="V374">
        <v>97</v>
      </c>
      <c r="AC374" t="s">
        <v>61</v>
      </c>
      <c r="AJ374">
        <f>INDEX(layout!$B$3:$U$1234,MATCH($T374,layout!$A$3:$A$1234,0),MATCH(YEAR($D374),layout!$B$1:$U$1,0))</f>
        <v>2169</v>
      </c>
      <c r="AK374">
        <f>INDEX('magnet data'!$A$2:$E$1304,MATCH($AJ374,'magnet data'!$A$2:$A$1304,0),2)</f>
        <v>2</v>
      </c>
      <c r="AL374" t="str">
        <f>INDEX('magnet data'!$A$2:$E$1304,MATCH($AJ374,'magnet data'!$A$2:$A$1304,0),3)</f>
        <v>01B</v>
      </c>
      <c r="AM374" t="str">
        <f>INDEX('magnet data'!$A$2:$E$1304,MATCH($AJ374,'magnet data'!$A$2:$A$1304,0),4)</f>
        <v>02C0</v>
      </c>
      <c r="AN374">
        <f>INDEX('magnet data'!$A$2:$E$1304,MATCH($AJ374,'magnet data'!$A$2:$A$1304,0),5)</f>
        <v>10820</v>
      </c>
      <c r="AO374" t="str">
        <f t="shared" si="11"/>
        <v>-</v>
      </c>
      <c r="AQ374" t="s">
        <v>344</v>
      </c>
    </row>
    <row r="375" spans="1:43">
      <c r="A375" t="s">
        <v>333</v>
      </c>
      <c r="B375" t="s">
        <v>46</v>
      </c>
      <c r="C375" t="s">
        <v>58</v>
      </c>
      <c r="D375" s="13">
        <v>39710</v>
      </c>
      <c r="E375" s="16">
        <v>0.47125</v>
      </c>
      <c r="F375" t="s">
        <v>59</v>
      </c>
      <c r="T375" t="s">
        <v>439</v>
      </c>
      <c r="V375">
        <v>98</v>
      </c>
      <c r="AC375" t="s">
        <v>61</v>
      </c>
      <c r="AJ375">
        <f>INDEX(layout!$B$3:$U$1234,MATCH($T375,layout!$A$3:$A$1234,0),MATCH(YEAR($D375),layout!$B$1:$U$1,0))</f>
        <v>2170</v>
      </c>
      <c r="AK375">
        <f>INDEX('magnet data'!$A$2:$E$1304,MATCH($AJ375,'magnet data'!$A$2:$A$1304,0),2)</f>
        <v>2</v>
      </c>
      <c r="AL375" t="str">
        <f>INDEX('magnet data'!$A$2:$E$1304,MATCH($AJ375,'magnet data'!$A$2:$A$1304,0),3)</f>
        <v>01B</v>
      </c>
      <c r="AM375" t="str">
        <f>INDEX('magnet data'!$A$2:$E$1304,MATCH($AJ375,'magnet data'!$A$2:$A$1304,0),4)</f>
        <v>02C0</v>
      </c>
      <c r="AN375">
        <f>INDEX('magnet data'!$A$2:$E$1304,MATCH($AJ375,'magnet data'!$A$2:$A$1304,0),5)</f>
        <v>11565</v>
      </c>
      <c r="AO375" t="str">
        <f t="shared" si="11"/>
        <v>-</v>
      </c>
      <c r="AQ375" t="s">
        <v>344</v>
      </c>
    </row>
    <row r="376" spans="1:43">
      <c r="A376" t="s">
        <v>333</v>
      </c>
      <c r="B376" t="s">
        <v>46</v>
      </c>
      <c r="C376" t="s">
        <v>58</v>
      </c>
      <c r="D376" s="13">
        <v>39710</v>
      </c>
      <c r="E376" s="16">
        <v>0.47125</v>
      </c>
      <c r="F376" t="s">
        <v>59</v>
      </c>
      <c r="T376" t="s">
        <v>440</v>
      </c>
      <c r="V376">
        <v>99</v>
      </c>
      <c r="AC376" t="s">
        <v>61</v>
      </c>
      <c r="AJ376">
        <f>INDEX(layout!$B$3:$U$1234,MATCH($T376,layout!$A$3:$A$1234,0),MATCH(YEAR($D376),layout!$B$1:$U$1,0))</f>
        <v>1079</v>
      </c>
      <c r="AK376">
        <f>INDEX('magnet data'!$A$2:$E$1304,MATCH($AJ376,'magnet data'!$A$2:$A$1304,0),2)</f>
        <v>1</v>
      </c>
      <c r="AL376" t="str">
        <f>INDEX('magnet data'!$A$2:$E$1304,MATCH($AJ376,'magnet data'!$A$2:$A$1304,0),3)</f>
        <v>01B</v>
      </c>
      <c r="AM376" t="str">
        <f>INDEX('magnet data'!$A$2:$E$1304,MATCH($AJ376,'magnet data'!$A$2:$A$1304,0),4)</f>
        <v>02B5</v>
      </c>
      <c r="AN376">
        <f>INDEX('magnet data'!$A$2:$E$1304,MATCH($AJ376,'magnet data'!$A$2:$A$1304,0),5)</f>
        <v>12193</v>
      </c>
      <c r="AO376" t="str">
        <f t="shared" si="11"/>
        <v>-</v>
      </c>
      <c r="AQ376" t="s">
        <v>344</v>
      </c>
    </row>
    <row r="377" spans="1:43">
      <c r="A377" t="s">
        <v>333</v>
      </c>
      <c r="B377" t="s">
        <v>46</v>
      </c>
      <c r="C377" t="s">
        <v>73</v>
      </c>
      <c r="D377" s="13">
        <v>40226</v>
      </c>
      <c r="E377" s="16">
        <v>0.78436342592592589</v>
      </c>
      <c r="F377" t="s">
        <v>74</v>
      </c>
      <c r="T377" t="s">
        <v>379</v>
      </c>
      <c r="U377">
        <v>3506</v>
      </c>
      <c r="V377">
        <v>1</v>
      </c>
      <c r="Z377" t="s">
        <v>75</v>
      </c>
      <c r="AC377" t="s">
        <v>61</v>
      </c>
      <c r="AD377" s="50">
        <v>25</v>
      </c>
      <c r="AJ377">
        <f>INDEX(layout!$B$3:$U$1234,MATCH($T377,layout!$A$3:$A$1234,0),MATCH(YEAR($D377),layout!$B$1:$U$1,0))</f>
        <v>3396</v>
      </c>
      <c r="AK377">
        <f>INDEX('magnet data'!$A$2:$E$1304,MATCH($AJ377,'magnet data'!$A$2:$A$1304,0),2)</f>
        <v>3</v>
      </c>
      <c r="AL377" t="str">
        <f>INDEX('magnet data'!$A$2:$E$1304,MATCH($AJ377,'magnet data'!$A$2:$A$1304,0),3)</f>
        <v>01B</v>
      </c>
      <c r="AM377" t="str">
        <f>INDEX('magnet data'!$A$2:$E$1304,MATCH($AJ377,'magnet data'!$A$2:$A$1304,0),4)</f>
        <v>02D</v>
      </c>
      <c r="AN377">
        <f>INDEX('magnet data'!$A$2:$E$1304,MATCH($AJ377,'magnet data'!$A$2:$A$1304,0),5)</f>
        <v>10003</v>
      </c>
      <c r="AO377" t="str">
        <f t="shared" si="11"/>
        <v>-</v>
      </c>
      <c r="AQ377" t="s">
        <v>441</v>
      </c>
    </row>
    <row r="378" spans="1:43">
      <c r="A378" t="s">
        <v>333</v>
      </c>
      <c r="B378" t="s">
        <v>46</v>
      </c>
      <c r="C378" t="s">
        <v>73</v>
      </c>
      <c r="D378" s="13">
        <v>40226</v>
      </c>
      <c r="E378" s="16">
        <v>0.78436342592592589</v>
      </c>
      <c r="F378" t="s">
        <v>74</v>
      </c>
      <c r="T378" t="s">
        <v>380</v>
      </c>
      <c r="U378">
        <v>3506</v>
      </c>
      <c r="V378">
        <v>2</v>
      </c>
      <c r="Z378" t="s">
        <v>75</v>
      </c>
      <c r="AC378" t="s">
        <v>61</v>
      </c>
      <c r="AD378" s="50">
        <v>33.33</v>
      </c>
      <c r="AJ378">
        <f>INDEX(layout!$B$3:$U$1234,MATCH($T378,layout!$A$3:$A$1234,0),MATCH(YEAR($D378),layout!$B$1:$U$1,0))</f>
        <v>2072</v>
      </c>
      <c r="AK378">
        <f>INDEX('magnet data'!$A$2:$E$1304,MATCH($AJ378,'magnet data'!$A$2:$A$1304,0),2)</f>
        <v>2</v>
      </c>
      <c r="AL378" t="str">
        <f>INDEX('magnet data'!$A$2:$E$1304,MATCH($AJ378,'magnet data'!$A$2:$A$1304,0),3)</f>
        <v>01B</v>
      </c>
      <c r="AM378" t="str">
        <f>INDEX('magnet data'!$A$2:$E$1304,MATCH($AJ378,'magnet data'!$A$2:$A$1304,0),4)</f>
        <v>02K</v>
      </c>
      <c r="AN378">
        <f>INDEX('magnet data'!$A$2:$E$1304,MATCH($AJ378,'magnet data'!$A$2:$A$1304,0),5)</f>
        <v>12525</v>
      </c>
      <c r="AO378" t="str">
        <f t="shared" si="11"/>
        <v>-</v>
      </c>
    </row>
    <row r="379" spans="1:43">
      <c r="A379" t="s">
        <v>333</v>
      </c>
      <c r="B379" t="s">
        <v>46</v>
      </c>
      <c r="C379" t="s">
        <v>73</v>
      </c>
      <c r="D379" s="13">
        <v>40226</v>
      </c>
      <c r="E379" s="16">
        <v>0.78436342592592589</v>
      </c>
      <c r="F379" t="s">
        <v>74</v>
      </c>
      <c r="T379" t="s">
        <v>345</v>
      </c>
      <c r="U379">
        <v>3506</v>
      </c>
      <c r="V379">
        <v>3</v>
      </c>
      <c r="Z379" t="s">
        <v>75</v>
      </c>
      <c r="AC379" t="s">
        <v>61</v>
      </c>
      <c r="AD379" s="50">
        <v>50</v>
      </c>
      <c r="AJ379">
        <f>INDEX(layout!$B$3:$U$1234,MATCH($T379,layout!$A$3:$A$1234,0),MATCH(YEAR($D379),layout!$B$1:$U$1,0))</f>
        <v>1069</v>
      </c>
      <c r="AK379">
        <f>INDEX('magnet data'!$A$2:$E$1304,MATCH($AJ379,'magnet data'!$A$2:$A$1304,0),2)</f>
        <v>1</v>
      </c>
      <c r="AL379" t="str">
        <f>INDEX('magnet data'!$A$2:$E$1304,MATCH($AJ379,'magnet data'!$A$2:$A$1304,0),3)</f>
        <v>01B</v>
      </c>
      <c r="AM379" t="str">
        <f>INDEX('magnet data'!$A$2:$E$1304,MATCH($AJ379,'magnet data'!$A$2:$A$1304,0),4)</f>
        <v>02B5</v>
      </c>
      <c r="AN379">
        <f>INDEX('magnet data'!$A$2:$E$1304,MATCH($AJ379,'magnet data'!$A$2:$A$1304,0),5)</f>
        <v>11489</v>
      </c>
      <c r="AO379" t="str">
        <f t="shared" si="11"/>
        <v>-</v>
      </c>
    </row>
    <row r="380" spans="1:43">
      <c r="A380" t="s">
        <v>333</v>
      </c>
      <c r="B380" t="s">
        <v>46</v>
      </c>
      <c r="C380" t="s">
        <v>73</v>
      </c>
      <c r="D380" s="13">
        <v>40226</v>
      </c>
      <c r="E380" s="16">
        <v>0.78436342592592589</v>
      </c>
      <c r="F380" t="s">
        <v>74</v>
      </c>
      <c r="T380" t="s">
        <v>390</v>
      </c>
      <c r="U380">
        <v>3506</v>
      </c>
      <c r="V380">
        <v>4</v>
      </c>
      <c r="Z380" t="s">
        <v>75</v>
      </c>
      <c r="AC380" t="s">
        <v>61</v>
      </c>
      <c r="AD380" s="50">
        <v>16.670000000000002</v>
      </c>
      <c r="AJ380">
        <f>INDEX(layout!$B$3:$U$1234,MATCH($T380,layout!$A$3:$A$1234,0),MATCH(YEAR($D380),layout!$B$1:$U$1,0))</f>
        <v>2192</v>
      </c>
      <c r="AK380">
        <f>INDEX('magnet data'!$A$2:$E$1304,MATCH($AJ380,'magnet data'!$A$2:$A$1304,0),2)</f>
        <v>2</v>
      </c>
      <c r="AL380" t="str">
        <f>INDEX('magnet data'!$A$2:$E$1304,MATCH($AJ380,'magnet data'!$A$2:$A$1304,0),3)</f>
        <v>01B</v>
      </c>
      <c r="AM380" t="str">
        <f>INDEX('magnet data'!$A$2:$E$1304,MATCH($AJ380,'magnet data'!$A$2:$A$1304,0),4)</f>
        <v>02C0</v>
      </c>
      <c r="AN380">
        <f>INDEX('magnet data'!$A$2:$E$1304,MATCH($AJ380,'magnet data'!$A$2:$A$1304,0),5)</f>
        <v>10734</v>
      </c>
      <c r="AO380" t="str">
        <f t="shared" si="11"/>
        <v>-</v>
      </c>
    </row>
    <row r="381" spans="1:43">
      <c r="A381" t="s">
        <v>333</v>
      </c>
      <c r="B381" t="s">
        <v>46</v>
      </c>
      <c r="C381" t="s">
        <v>73</v>
      </c>
      <c r="D381" s="13">
        <v>40226</v>
      </c>
      <c r="E381" s="16">
        <v>0.78436342592592589</v>
      </c>
      <c r="F381" t="s">
        <v>74</v>
      </c>
      <c r="T381" t="s">
        <v>392</v>
      </c>
      <c r="U381">
        <v>3506</v>
      </c>
      <c r="V381">
        <v>5</v>
      </c>
      <c r="Z381" t="s">
        <v>75</v>
      </c>
      <c r="AC381" t="s">
        <v>61</v>
      </c>
      <c r="AD381" s="50">
        <v>40</v>
      </c>
      <c r="AJ381">
        <f>INDEX(layout!$B$3:$U$1234,MATCH($T381,layout!$A$3:$A$1234,0),MATCH(YEAR($D381),layout!$B$1:$U$1,0))</f>
        <v>2101</v>
      </c>
      <c r="AK381">
        <f>INDEX('magnet data'!$A$2:$E$1304,MATCH($AJ381,'magnet data'!$A$2:$A$1304,0),2)</f>
        <v>2</v>
      </c>
      <c r="AL381" t="str">
        <f>INDEX('magnet data'!$A$2:$E$1304,MATCH($AJ381,'magnet data'!$A$2:$A$1304,0),3)</f>
        <v>01B</v>
      </c>
      <c r="AM381" t="str">
        <f>INDEX('magnet data'!$A$2:$E$1304,MATCH($AJ381,'magnet data'!$A$2:$A$1304,0),4)</f>
        <v>02B5</v>
      </c>
      <c r="AN381">
        <f>INDEX('magnet data'!$A$2:$E$1304,MATCH($AJ381,'magnet data'!$A$2:$A$1304,0),5)</f>
        <v>10372</v>
      </c>
      <c r="AO381" t="str">
        <f t="shared" si="11"/>
        <v>-</v>
      </c>
    </row>
    <row r="382" spans="1:43">
      <c r="A382" t="s">
        <v>333</v>
      </c>
      <c r="B382" t="s">
        <v>46</v>
      </c>
      <c r="C382" t="s">
        <v>73</v>
      </c>
      <c r="D382" s="13">
        <v>40226</v>
      </c>
      <c r="E382" s="16">
        <v>0.78436342592592589</v>
      </c>
      <c r="F382" t="s">
        <v>74</v>
      </c>
      <c r="T382" t="s">
        <v>425</v>
      </c>
      <c r="U382">
        <v>3506</v>
      </c>
      <c r="V382">
        <v>6</v>
      </c>
      <c r="Z382" t="s">
        <v>75</v>
      </c>
      <c r="AC382" t="s">
        <v>61</v>
      </c>
      <c r="AJ382">
        <f>INDEX(layout!$B$3:$U$1234,MATCH($T382,layout!$A$3:$A$1234,0),MATCH(YEAR($D382),layout!$B$1:$U$1,0))</f>
        <v>3080</v>
      </c>
      <c r="AK382">
        <f>INDEX('magnet data'!$A$2:$E$1304,MATCH($AJ382,'magnet data'!$A$2:$A$1304,0),2)</f>
        <v>3</v>
      </c>
      <c r="AL382" t="str">
        <f>INDEX('magnet data'!$A$2:$E$1304,MATCH($AJ382,'magnet data'!$A$2:$A$1304,0),3)</f>
        <v>01B</v>
      </c>
      <c r="AM382" t="str">
        <f>INDEX('magnet data'!$A$2:$E$1304,MATCH($AJ382,'magnet data'!$A$2:$A$1304,0),4)</f>
        <v>02K</v>
      </c>
      <c r="AN382">
        <f>INDEX('magnet data'!$A$2:$E$1304,MATCH($AJ382,'magnet data'!$A$2:$A$1304,0),5)</f>
        <v>10540</v>
      </c>
      <c r="AO382" t="str">
        <f t="shared" si="11"/>
        <v>-</v>
      </c>
    </row>
    <row r="383" spans="1:43">
      <c r="A383" t="s">
        <v>333</v>
      </c>
      <c r="B383" t="s">
        <v>46</v>
      </c>
      <c r="C383" t="s">
        <v>73</v>
      </c>
      <c r="D383" s="13">
        <v>40226</v>
      </c>
      <c r="E383" s="16">
        <v>0.78436342592592589</v>
      </c>
      <c r="F383" t="s">
        <v>74</v>
      </c>
      <c r="T383" t="s">
        <v>398</v>
      </c>
      <c r="U383">
        <v>3506</v>
      </c>
      <c r="V383">
        <v>7</v>
      </c>
      <c r="Z383" t="s">
        <v>75</v>
      </c>
      <c r="AC383" t="s">
        <v>61</v>
      </c>
      <c r="AJ383">
        <f>INDEX(layout!$B$3:$U$1234,MATCH($T383,layout!$A$3:$A$1234,0),MATCH(YEAR($D383),layout!$B$1:$U$1,0))</f>
        <v>1245</v>
      </c>
      <c r="AK383">
        <f>INDEX('magnet data'!$A$2:$E$1304,MATCH($AJ383,'magnet data'!$A$2:$A$1304,0),2)</f>
        <v>1</v>
      </c>
      <c r="AL383" t="str">
        <f>INDEX('magnet data'!$A$2:$E$1304,MATCH($AJ383,'magnet data'!$A$2:$A$1304,0),3)</f>
        <v>01B</v>
      </c>
      <c r="AM383" t="str">
        <f>INDEX('magnet data'!$A$2:$E$1304,MATCH($AJ383,'magnet data'!$A$2:$A$1304,0),4)</f>
        <v>02B8</v>
      </c>
      <c r="AN383">
        <f>INDEX('magnet data'!$A$2:$E$1304,MATCH($AJ383,'magnet data'!$A$2:$A$1304,0),5)</f>
        <v>12375</v>
      </c>
      <c r="AO383" t="str">
        <f t="shared" si="11"/>
        <v>-</v>
      </c>
    </row>
    <row r="384" spans="1:43">
      <c r="A384" t="s">
        <v>333</v>
      </c>
      <c r="B384" t="s">
        <v>46</v>
      </c>
      <c r="C384" t="s">
        <v>73</v>
      </c>
      <c r="D384" s="13">
        <v>40226</v>
      </c>
      <c r="E384" s="16">
        <v>0.78436342592592589</v>
      </c>
      <c r="F384" t="s">
        <v>74</v>
      </c>
      <c r="T384" t="s">
        <v>423</v>
      </c>
      <c r="U384">
        <v>3506</v>
      </c>
      <c r="V384">
        <v>8</v>
      </c>
      <c r="Z384" t="s">
        <v>75</v>
      </c>
      <c r="AC384" t="s">
        <v>61</v>
      </c>
      <c r="AJ384">
        <f>INDEX(layout!$B$3:$U$1234,MATCH($T384,layout!$A$3:$A$1234,0),MATCH(YEAR($D384),layout!$B$1:$U$1,0))</f>
        <v>1178</v>
      </c>
      <c r="AK384">
        <f>INDEX('magnet data'!$A$2:$E$1304,MATCH($AJ384,'magnet data'!$A$2:$A$1304,0),2)</f>
        <v>1</v>
      </c>
      <c r="AL384" t="str">
        <f>INDEX('magnet data'!$A$2:$E$1304,MATCH($AJ384,'magnet data'!$A$2:$A$1304,0),3)</f>
        <v>01B</v>
      </c>
      <c r="AM384" t="str">
        <f>INDEX('magnet data'!$A$2:$E$1304,MATCH($AJ384,'magnet data'!$A$2:$A$1304,0),4)</f>
        <v>02B5</v>
      </c>
      <c r="AN384">
        <f>INDEX('magnet data'!$A$2:$E$1304,MATCH($AJ384,'magnet data'!$A$2:$A$1304,0),5)</f>
        <v>12097</v>
      </c>
      <c r="AO384" t="str">
        <f t="shared" si="11"/>
        <v>-</v>
      </c>
    </row>
    <row r="385" spans="1:43">
      <c r="A385" t="s">
        <v>333</v>
      </c>
      <c r="B385" t="s">
        <v>46</v>
      </c>
      <c r="C385" t="s">
        <v>73</v>
      </c>
      <c r="D385" s="13">
        <v>40226</v>
      </c>
      <c r="E385" s="16">
        <v>0.78436342592592589</v>
      </c>
      <c r="F385" t="s">
        <v>74</v>
      </c>
      <c r="T385" t="s">
        <v>440</v>
      </c>
      <c r="U385">
        <v>3506</v>
      </c>
      <c r="V385">
        <v>9</v>
      </c>
      <c r="Z385" t="s">
        <v>75</v>
      </c>
      <c r="AC385" t="s">
        <v>61</v>
      </c>
      <c r="AJ385">
        <f>INDEX(layout!$B$3:$U$1234,MATCH($T385,layout!$A$3:$A$1234,0),MATCH(YEAR($D385),layout!$B$1:$U$1,0))</f>
        <v>1079</v>
      </c>
      <c r="AK385">
        <f>INDEX('magnet data'!$A$2:$E$1304,MATCH($AJ385,'magnet data'!$A$2:$A$1304,0),2)</f>
        <v>1</v>
      </c>
      <c r="AL385" t="str">
        <f>INDEX('magnet data'!$A$2:$E$1304,MATCH($AJ385,'magnet data'!$A$2:$A$1304,0),3)</f>
        <v>01B</v>
      </c>
      <c r="AM385" t="str">
        <f>INDEX('magnet data'!$A$2:$E$1304,MATCH($AJ385,'magnet data'!$A$2:$A$1304,0),4)</f>
        <v>02B5</v>
      </c>
      <c r="AN385">
        <f>INDEX('magnet data'!$A$2:$E$1304,MATCH($AJ385,'magnet data'!$A$2:$A$1304,0),5)</f>
        <v>12193</v>
      </c>
      <c r="AO385" t="str">
        <f t="shared" si="11"/>
        <v>-</v>
      </c>
    </row>
    <row r="386" spans="1:43">
      <c r="A386" t="s">
        <v>333</v>
      </c>
      <c r="B386" t="s">
        <v>46</v>
      </c>
      <c r="C386" t="s">
        <v>73</v>
      </c>
      <c r="D386" s="13">
        <v>40227</v>
      </c>
      <c r="E386" s="16">
        <v>3.0949074074074077E-2</v>
      </c>
      <c r="F386" t="s">
        <v>74</v>
      </c>
      <c r="T386" t="s">
        <v>384</v>
      </c>
      <c r="U386">
        <v>942</v>
      </c>
      <c r="V386">
        <v>1</v>
      </c>
      <c r="Z386" t="s">
        <v>75</v>
      </c>
      <c r="AC386" t="s">
        <v>61</v>
      </c>
      <c r="AJ386">
        <f>INDEX(layout!$B$3:$U$1234,MATCH($T386,layout!$A$3:$A$1234,0),MATCH(YEAR($D386),layout!$B$1:$U$1,0))</f>
        <v>3108</v>
      </c>
      <c r="AK386">
        <f>INDEX('magnet data'!$A$2:$E$1304,MATCH($AJ386,'magnet data'!$A$2:$A$1304,0),2)</f>
        <v>3</v>
      </c>
      <c r="AL386" t="str">
        <f>INDEX('magnet data'!$A$2:$E$1304,MATCH($AJ386,'magnet data'!$A$2:$A$1304,0),3)</f>
        <v>01B</v>
      </c>
      <c r="AM386" t="str">
        <f>INDEX('magnet data'!$A$2:$E$1304,MATCH($AJ386,'magnet data'!$A$2:$A$1304,0),4)</f>
        <v>02G</v>
      </c>
      <c r="AN386">
        <f>INDEX('magnet data'!$A$2:$E$1304,MATCH($AJ386,'magnet data'!$A$2:$A$1304,0),5)</f>
        <v>11162</v>
      </c>
      <c r="AO386" t="str">
        <f t="shared" si="11"/>
        <v>-</v>
      </c>
    </row>
    <row r="387" spans="1:43">
      <c r="A387" t="s">
        <v>333</v>
      </c>
      <c r="B387" t="s">
        <v>46</v>
      </c>
      <c r="C387" t="s">
        <v>73</v>
      </c>
      <c r="D387" s="13">
        <v>40227</v>
      </c>
      <c r="E387" s="16">
        <v>3.0949074074074077E-2</v>
      </c>
      <c r="F387" t="s">
        <v>74</v>
      </c>
      <c r="T387" t="s">
        <v>379</v>
      </c>
      <c r="U387">
        <v>942</v>
      </c>
      <c r="V387">
        <v>2</v>
      </c>
      <c r="Z387" t="s">
        <v>75</v>
      </c>
      <c r="AC387" t="s">
        <v>61</v>
      </c>
      <c r="AJ387">
        <f>INDEX(layout!$B$3:$U$1234,MATCH($T387,layout!$A$3:$A$1234,0),MATCH(YEAR($D387),layout!$B$1:$U$1,0))</f>
        <v>3396</v>
      </c>
      <c r="AK387">
        <f>INDEX('magnet data'!$A$2:$E$1304,MATCH($AJ387,'magnet data'!$A$2:$A$1304,0),2)</f>
        <v>3</v>
      </c>
      <c r="AL387" t="str">
        <f>INDEX('magnet data'!$A$2:$E$1304,MATCH($AJ387,'magnet data'!$A$2:$A$1304,0),3)</f>
        <v>01B</v>
      </c>
      <c r="AM387" t="str">
        <f>INDEX('magnet data'!$A$2:$E$1304,MATCH($AJ387,'magnet data'!$A$2:$A$1304,0),4)</f>
        <v>02D</v>
      </c>
      <c r="AN387">
        <f>INDEX('magnet data'!$A$2:$E$1304,MATCH($AJ387,'magnet data'!$A$2:$A$1304,0),5)</f>
        <v>10003</v>
      </c>
      <c r="AO387" t="str">
        <f t="shared" si="11"/>
        <v>-</v>
      </c>
    </row>
    <row r="388" spans="1:43">
      <c r="A388" t="s">
        <v>333</v>
      </c>
      <c r="B388" t="s">
        <v>46</v>
      </c>
      <c r="C388" t="s">
        <v>73</v>
      </c>
      <c r="D388" s="13">
        <v>40227</v>
      </c>
      <c r="E388" s="16">
        <v>3.0949074074074077E-2</v>
      </c>
      <c r="F388" t="s">
        <v>74</v>
      </c>
      <c r="T388" t="s">
        <v>380</v>
      </c>
      <c r="U388">
        <v>942</v>
      </c>
      <c r="V388">
        <v>3</v>
      </c>
      <c r="Z388" t="s">
        <v>75</v>
      </c>
      <c r="AC388" t="s">
        <v>61</v>
      </c>
      <c r="AJ388">
        <f>INDEX(layout!$B$3:$U$1234,MATCH($T388,layout!$A$3:$A$1234,0),MATCH(YEAR($D388),layout!$B$1:$U$1,0))</f>
        <v>2072</v>
      </c>
      <c r="AK388">
        <f>INDEX('magnet data'!$A$2:$E$1304,MATCH($AJ388,'magnet data'!$A$2:$A$1304,0),2)</f>
        <v>2</v>
      </c>
      <c r="AL388" t="str">
        <f>INDEX('magnet data'!$A$2:$E$1304,MATCH($AJ388,'magnet data'!$A$2:$A$1304,0),3)</f>
        <v>01B</v>
      </c>
      <c r="AM388" t="str">
        <f>INDEX('magnet data'!$A$2:$E$1304,MATCH($AJ388,'magnet data'!$A$2:$A$1304,0),4)</f>
        <v>02K</v>
      </c>
      <c r="AN388">
        <f>INDEX('magnet data'!$A$2:$E$1304,MATCH($AJ388,'magnet data'!$A$2:$A$1304,0),5)</f>
        <v>12525</v>
      </c>
      <c r="AO388" t="str">
        <f t="shared" si="11"/>
        <v>-</v>
      </c>
    </row>
    <row r="389" spans="1:43">
      <c r="A389" t="s">
        <v>333</v>
      </c>
      <c r="B389" t="s">
        <v>46</v>
      </c>
      <c r="C389" t="s">
        <v>73</v>
      </c>
      <c r="D389" s="13">
        <v>40227</v>
      </c>
      <c r="E389" s="16">
        <v>3.0949074074074077E-2</v>
      </c>
      <c r="F389" t="s">
        <v>74</v>
      </c>
      <c r="T389" t="s">
        <v>440</v>
      </c>
      <c r="U389">
        <v>942</v>
      </c>
      <c r="V389">
        <v>4</v>
      </c>
      <c r="Z389" t="s">
        <v>75</v>
      </c>
      <c r="AC389" t="s">
        <v>61</v>
      </c>
      <c r="AJ389">
        <f>INDEX(layout!$B$3:$U$1234,MATCH($T389,layout!$A$3:$A$1234,0),MATCH(YEAR($D389),layout!$B$1:$U$1,0))</f>
        <v>1079</v>
      </c>
      <c r="AK389">
        <f>INDEX('magnet data'!$A$2:$E$1304,MATCH($AJ389,'magnet data'!$A$2:$A$1304,0),2)</f>
        <v>1</v>
      </c>
      <c r="AL389" t="str">
        <f>INDEX('magnet data'!$A$2:$E$1304,MATCH($AJ389,'magnet data'!$A$2:$A$1304,0),3)</f>
        <v>01B</v>
      </c>
      <c r="AM389" t="str">
        <f>INDEX('magnet data'!$A$2:$E$1304,MATCH($AJ389,'magnet data'!$A$2:$A$1304,0),4)</f>
        <v>02B5</v>
      </c>
      <c r="AN389">
        <f>INDEX('magnet data'!$A$2:$E$1304,MATCH($AJ389,'magnet data'!$A$2:$A$1304,0),5)</f>
        <v>12193</v>
      </c>
      <c r="AO389" t="str">
        <f t="shared" si="11"/>
        <v>-</v>
      </c>
      <c r="AQ389" t="s">
        <v>442</v>
      </c>
    </row>
    <row r="390" spans="1:43">
      <c r="A390" t="s">
        <v>333</v>
      </c>
      <c r="B390" t="s">
        <v>46</v>
      </c>
      <c r="C390" t="s">
        <v>115</v>
      </c>
      <c r="D390" s="13">
        <v>42065</v>
      </c>
      <c r="E390" s="16">
        <v>0.32043981481481482</v>
      </c>
      <c r="F390" t="s">
        <v>443</v>
      </c>
      <c r="T390" t="s">
        <v>434</v>
      </c>
      <c r="U390">
        <v>2000</v>
      </c>
      <c r="V390">
        <v>1</v>
      </c>
      <c r="Z390" t="s">
        <v>59</v>
      </c>
      <c r="AC390" t="s">
        <v>61</v>
      </c>
      <c r="AJ390">
        <f>INDEX(layout!$B$3:$U$1234,MATCH($T390,layout!$A$3:$A$1234,0),MATCH(YEAR($D390),layout!$B$1:$U$1,0))</f>
        <v>3089</v>
      </c>
      <c r="AK390">
        <f>INDEX('magnet data'!$A$2:$E$1304,MATCH($AJ390,'magnet data'!$A$2:$A$1304,0),2)</f>
        <v>3</v>
      </c>
      <c r="AL390" t="str">
        <f>INDEX('magnet data'!$A$2:$E$1304,MATCH($AJ390,'magnet data'!$A$2:$A$1304,0),3)</f>
        <v>01B</v>
      </c>
      <c r="AM390" t="str">
        <f>INDEX('magnet data'!$A$2:$E$1304,MATCH($AJ390,'magnet data'!$A$2:$A$1304,0),4)</f>
        <v>02G</v>
      </c>
      <c r="AN390">
        <f>INDEX('magnet data'!$A$2:$E$1304,MATCH($AJ390,'magnet data'!$A$2:$A$1304,0),5)</f>
        <v>11054</v>
      </c>
      <c r="AO390" t="str">
        <f t="shared" si="11"/>
        <v>-</v>
      </c>
    </row>
    <row r="391" spans="1:43">
      <c r="A391" t="s">
        <v>333</v>
      </c>
      <c r="B391" t="s">
        <v>46</v>
      </c>
      <c r="C391" t="s">
        <v>115</v>
      </c>
      <c r="D391" s="13">
        <v>42076</v>
      </c>
      <c r="E391" s="16">
        <v>0.41206018518518522</v>
      </c>
      <c r="F391" t="s">
        <v>88</v>
      </c>
      <c r="T391" t="s">
        <v>439</v>
      </c>
      <c r="U391">
        <v>9907</v>
      </c>
      <c r="V391">
        <v>1</v>
      </c>
      <c r="Z391" t="s">
        <v>90</v>
      </c>
      <c r="AA391" t="s">
        <v>96</v>
      </c>
      <c r="AB391">
        <v>1</v>
      </c>
      <c r="AC391" t="s">
        <v>61</v>
      </c>
      <c r="AD391" s="50">
        <v>5.4736842105262786</v>
      </c>
      <c r="AE391" s="22">
        <v>0.1</v>
      </c>
      <c r="AG391" s="39">
        <v>12</v>
      </c>
      <c r="AJ391">
        <f>INDEX(layout!$B$3:$U$1234,MATCH($T391,layout!$A$3:$A$1234,0),MATCH(YEAR($D391),layout!$B$1:$U$1,0))</f>
        <v>2170</v>
      </c>
      <c r="AK391">
        <f>INDEX('magnet data'!$A$2:$E$1304,MATCH($AJ391,'magnet data'!$A$2:$A$1304,0),2)</f>
        <v>2</v>
      </c>
      <c r="AL391" t="str">
        <f>INDEX('magnet data'!$A$2:$E$1304,MATCH($AJ391,'magnet data'!$A$2:$A$1304,0),3)</f>
        <v>01B</v>
      </c>
      <c r="AM391" t="str">
        <f>INDEX('magnet data'!$A$2:$E$1304,MATCH($AJ391,'magnet data'!$A$2:$A$1304,0),4)</f>
        <v>02C0</v>
      </c>
      <c r="AN391">
        <f>INDEX('magnet data'!$A$2:$E$1304,MATCH($AJ391,'magnet data'!$A$2:$A$1304,0),5)</f>
        <v>11565</v>
      </c>
      <c r="AO391">
        <f t="shared" si="11"/>
        <v>-1658</v>
      </c>
    </row>
    <row r="392" spans="1:43">
      <c r="A392" t="s">
        <v>333</v>
      </c>
      <c r="B392" t="s">
        <v>46</v>
      </c>
      <c r="C392" t="s">
        <v>115</v>
      </c>
      <c r="D392" s="13">
        <v>42076</v>
      </c>
      <c r="E392" s="16">
        <v>0.41206018518518522</v>
      </c>
      <c r="F392" t="s">
        <v>88</v>
      </c>
      <c r="T392" t="s">
        <v>444</v>
      </c>
      <c r="U392">
        <v>6864</v>
      </c>
      <c r="V392">
        <v>2</v>
      </c>
      <c r="Z392" t="s">
        <v>69</v>
      </c>
      <c r="AC392" t="s">
        <v>61</v>
      </c>
      <c r="AD392" s="50">
        <v>0.80555555555555158</v>
      </c>
      <c r="AE392" s="22">
        <v>0.1</v>
      </c>
      <c r="AG392" s="39">
        <v>6</v>
      </c>
      <c r="AJ392">
        <f>INDEX(layout!$B$3:$U$1234,MATCH($T392,layout!$A$3:$A$1234,0),MATCH(YEAR($D392),layout!$B$1:$U$1,0))</f>
        <v>1643</v>
      </c>
      <c r="AK392">
        <f>INDEX('magnet data'!$A$2:$E$1304,MATCH($AJ392,'magnet data'!$A$2:$A$1304,0),2)</f>
        <v>1</v>
      </c>
      <c r="AL392" t="str">
        <f>INDEX('magnet data'!$A$2:$E$1304,MATCH($AJ392,'magnet data'!$A$2:$A$1304,0),3)</f>
        <v>01B</v>
      </c>
      <c r="AM392" t="str">
        <f>INDEX('magnet data'!$A$2:$E$1304,MATCH($AJ392,'magnet data'!$A$2:$A$1304,0),4)</f>
        <v>02C8</v>
      </c>
      <c r="AN392">
        <f>INDEX('magnet data'!$A$2:$E$1304,MATCH($AJ392,'magnet data'!$A$2:$A$1304,0),5)</f>
        <v>11266</v>
      </c>
      <c r="AO392" t="str">
        <f t="shared" si="11"/>
        <v>-</v>
      </c>
    </row>
    <row r="393" spans="1:43">
      <c r="A393" t="s">
        <v>333</v>
      </c>
      <c r="B393" t="s">
        <v>46</v>
      </c>
      <c r="C393" t="s">
        <v>115</v>
      </c>
      <c r="D393" s="13">
        <v>42076</v>
      </c>
      <c r="E393" s="16">
        <v>0.41206018518518522</v>
      </c>
      <c r="F393" t="s">
        <v>88</v>
      </c>
      <c r="T393" t="s">
        <v>409</v>
      </c>
      <c r="U393">
        <v>6830</v>
      </c>
      <c r="V393">
        <v>3</v>
      </c>
      <c r="Z393" t="s">
        <v>69</v>
      </c>
      <c r="AC393" t="s">
        <v>61</v>
      </c>
      <c r="AD393" s="50">
        <v>3.2857142857142305</v>
      </c>
      <c r="AE393" s="22">
        <v>0.1</v>
      </c>
      <c r="AG393" s="39">
        <v>3</v>
      </c>
      <c r="AJ393">
        <f>INDEX(layout!$B$3:$U$1234,MATCH($T393,layout!$A$3:$A$1234,0),MATCH(YEAR($D393),layout!$B$1:$U$1,0))</f>
        <v>1250</v>
      </c>
      <c r="AK393">
        <f>INDEX('magnet data'!$A$2:$E$1304,MATCH($AJ393,'magnet data'!$A$2:$A$1304,0),2)</f>
        <v>1</v>
      </c>
      <c r="AL393" t="str">
        <f>INDEX('magnet data'!$A$2:$E$1304,MATCH($AJ393,'magnet data'!$A$2:$A$1304,0),3)</f>
        <v>01B</v>
      </c>
      <c r="AM393" t="str">
        <f>INDEX('magnet data'!$A$2:$E$1304,MATCH($AJ393,'magnet data'!$A$2:$A$1304,0),4)</f>
        <v>02B8</v>
      </c>
      <c r="AN393">
        <f>INDEX('magnet data'!$A$2:$E$1304,MATCH($AJ393,'magnet data'!$A$2:$A$1304,0),5)</f>
        <v>12473</v>
      </c>
      <c r="AO393" t="str">
        <f t="shared" si="11"/>
        <v>-</v>
      </c>
    </row>
    <row r="394" spans="1:43">
      <c r="A394" t="s">
        <v>333</v>
      </c>
      <c r="B394" t="s">
        <v>46</v>
      </c>
      <c r="C394" t="s">
        <v>115</v>
      </c>
      <c r="D394" s="13">
        <v>42076</v>
      </c>
      <c r="E394" s="16">
        <v>0.41206018518518522</v>
      </c>
      <c r="F394" t="s">
        <v>88</v>
      </c>
      <c r="T394" t="s">
        <v>340</v>
      </c>
      <c r="U394">
        <v>2077</v>
      </c>
      <c r="V394">
        <v>4</v>
      </c>
      <c r="Z394" t="s">
        <v>69</v>
      </c>
      <c r="AC394" t="s">
        <v>61</v>
      </c>
      <c r="AD394" s="50">
        <v>6.1457418788410927E-2</v>
      </c>
      <c r="AE394" s="22">
        <v>0.1</v>
      </c>
      <c r="AF394" s="22">
        <v>3.3333333333333333E-2</v>
      </c>
      <c r="AG394" s="39">
        <v>6</v>
      </c>
      <c r="AJ394">
        <f>INDEX(layout!$B$3:$U$1234,MATCH($T394,layout!$A$3:$A$1234,0),MATCH(YEAR($D394),layout!$B$1:$U$1,0))</f>
        <v>2105</v>
      </c>
      <c r="AK394">
        <f>INDEX('magnet data'!$A$2:$E$1304,MATCH($AJ394,'magnet data'!$A$2:$A$1304,0),2)</f>
        <v>2</v>
      </c>
      <c r="AL394" t="str">
        <f>INDEX('magnet data'!$A$2:$E$1304,MATCH($AJ394,'magnet data'!$A$2:$A$1304,0),3)</f>
        <v>01B</v>
      </c>
      <c r="AM394" t="str">
        <f>INDEX('magnet data'!$A$2:$E$1304,MATCH($AJ394,'magnet data'!$A$2:$A$1304,0),4)</f>
        <v>02B5</v>
      </c>
      <c r="AN394">
        <f>INDEX('magnet data'!$A$2:$E$1304,MATCH($AJ394,'magnet data'!$A$2:$A$1304,0),5)</f>
        <v>10720</v>
      </c>
      <c r="AO394" t="str">
        <f t="shared" si="11"/>
        <v>-</v>
      </c>
    </row>
    <row r="395" spans="1:43">
      <c r="A395" t="s">
        <v>333</v>
      </c>
      <c r="B395" t="s">
        <v>46</v>
      </c>
      <c r="C395" t="s">
        <v>115</v>
      </c>
      <c r="D395" s="13">
        <v>42076</v>
      </c>
      <c r="E395" s="16">
        <v>0.77236111111111105</v>
      </c>
      <c r="F395" t="s">
        <v>88</v>
      </c>
      <c r="T395" t="s">
        <v>362</v>
      </c>
      <c r="U395">
        <v>10056</v>
      </c>
      <c r="V395">
        <v>1</v>
      </c>
      <c r="Z395" t="s">
        <v>90</v>
      </c>
      <c r="AA395" t="s">
        <v>91</v>
      </c>
      <c r="AB395">
        <v>2</v>
      </c>
      <c r="AC395" t="s">
        <v>61</v>
      </c>
      <c r="AD395" s="50">
        <v>4.3478260869565215</v>
      </c>
      <c r="AE395" s="22">
        <v>0</v>
      </c>
      <c r="AG395" s="39">
        <v>11</v>
      </c>
      <c r="AJ395">
        <f>INDEX(layout!$B$3:$U$1234,MATCH($T395,layout!$A$3:$A$1234,0),MATCH(YEAR($D395),layout!$B$1:$U$1,0))</f>
        <v>3152</v>
      </c>
      <c r="AK395">
        <f>INDEX('magnet data'!$A$2:$E$1304,MATCH($AJ395,'magnet data'!$A$2:$A$1304,0),2)</f>
        <v>3</v>
      </c>
      <c r="AL395" t="str">
        <f>INDEX('magnet data'!$A$2:$E$1304,MATCH($AJ395,'magnet data'!$A$2:$A$1304,0),3)</f>
        <v>01B</v>
      </c>
      <c r="AM395" t="str">
        <f>INDEX('magnet data'!$A$2:$E$1304,MATCH($AJ395,'magnet data'!$A$2:$A$1304,0),4)</f>
        <v>02G</v>
      </c>
      <c r="AN395">
        <f>INDEX('magnet data'!$A$2:$E$1304,MATCH($AJ395,'magnet data'!$A$2:$A$1304,0),5)</f>
        <v>12647</v>
      </c>
      <c r="AO395">
        <f t="shared" ref="AO395:AO458" si="12">IF(LEFT(Z395,8)="Training",U395-AN395,"-")</f>
        <v>-2591</v>
      </c>
    </row>
    <row r="396" spans="1:43">
      <c r="A396" t="s">
        <v>333</v>
      </c>
      <c r="B396" t="s">
        <v>46</v>
      </c>
      <c r="C396" t="s">
        <v>115</v>
      </c>
      <c r="D396" s="13">
        <v>42076</v>
      </c>
      <c r="E396" s="16">
        <v>0.77236111111111105</v>
      </c>
      <c r="F396" t="s">
        <v>88</v>
      </c>
      <c r="T396" t="s">
        <v>354</v>
      </c>
      <c r="U396">
        <v>5995</v>
      </c>
      <c r="V396">
        <v>2</v>
      </c>
      <c r="Z396" t="s">
        <v>69</v>
      </c>
      <c r="AC396" t="s">
        <v>61</v>
      </c>
      <c r="AD396" s="50">
        <v>0.5</v>
      </c>
      <c r="AE396" s="22">
        <v>0.15</v>
      </c>
      <c r="AF396" s="22">
        <v>0.74999999999999989</v>
      </c>
      <c r="AG396" s="39">
        <v>7</v>
      </c>
      <c r="AJ396">
        <f>INDEX(layout!$B$3:$U$1234,MATCH($T396,layout!$A$3:$A$1234,0),MATCH(YEAR($D396),layout!$B$1:$U$1,0))</f>
        <v>1130</v>
      </c>
      <c r="AK396">
        <f>INDEX('magnet data'!$A$2:$E$1304,MATCH($AJ396,'magnet data'!$A$2:$A$1304,0),2)</f>
        <v>1</v>
      </c>
      <c r="AL396" t="str">
        <f>INDEX('magnet data'!$A$2:$E$1304,MATCH($AJ396,'magnet data'!$A$2:$A$1304,0),3)</f>
        <v>01B</v>
      </c>
      <c r="AM396" t="str">
        <f>INDEX('magnet data'!$A$2:$E$1304,MATCH($AJ396,'magnet data'!$A$2:$A$1304,0),4)</f>
        <v>02B5</v>
      </c>
      <c r="AN396">
        <f>INDEX('magnet data'!$A$2:$E$1304,MATCH($AJ396,'magnet data'!$A$2:$A$1304,0),5)</f>
        <v>12122</v>
      </c>
      <c r="AO396" t="str">
        <f t="shared" si="12"/>
        <v>-</v>
      </c>
    </row>
    <row r="397" spans="1:43">
      <c r="A397" t="s">
        <v>333</v>
      </c>
      <c r="B397" t="s">
        <v>46</v>
      </c>
      <c r="C397" t="s">
        <v>115</v>
      </c>
      <c r="D397" s="13">
        <v>42076</v>
      </c>
      <c r="E397" s="16">
        <v>0.77236111111111105</v>
      </c>
      <c r="F397" t="s">
        <v>88</v>
      </c>
      <c r="T397" t="s">
        <v>347</v>
      </c>
      <c r="U397">
        <v>4820</v>
      </c>
      <c r="V397">
        <v>3</v>
      </c>
      <c r="Z397" t="s">
        <v>69</v>
      </c>
      <c r="AC397" t="s">
        <v>61</v>
      </c>
      <c r="AD397" s="50">
        <v>0.2</v>
      </c>
      <c r="AE397" s="22">
        <v>0.1</v>
      </c>
      <c r="AF397" s="22">
        <v>0.25</v>
      </c>
      <c r="AG397" s="39">
        <v>8</v>
      </c>
      <c r="AJ397">
        <f>INDEX(layout!$B$3:$U$1234,MATCH($T397,layout!$A$3:$A$1234,0),MATCH(YEAR($D397),layout!$B$1:$U$1,0))</f>
        <v>2054</v>
      </c>
      <c r="AK397">
        <f>INDEX('magnet data'!$A$2:$E$1304,MATCH($AJ397,'magnet data'!$A$2:$A$1304,0),2)</f>
        <v>2</v>
      </c>
      <c r="AL397" t="str">
        <f>INDEX('magnet data'!$A$2:$E$1304,MATCH($AJ397,'magnet data'!$A$2:$A$1304,0),3)</f>
        <v>01B</v>
      </c>
      <c r="AM397" t="str">
        <f>INDEX('magnet data'!$A$2:$E$1304,MATCH($AJ397,'magnet data'!$A$2:$A$1304,0),4)</f>
        <v>02K</v>
      </c>
      <c r="AN397">
        <f>INDEX('magnet data'!$A$2:$E$1304,MATCH($AJ397,'magnet data'!$A$2:$A$1304,0),5)</f>
        <v>11707</v>
      </c>
      <c r="AO397" t="str">
        <f t="shared" si="12"/>
        <v>-</v>
      </c>
    </row>
    <row r="398" spans="1:43">
      <c r="A398" t="s">
        <v>333</v>
      </c>
      <c r="B398" t="s">
        <v>46</v>
      </c>
      <c r="C398" t="s">
        <v>115</v>
      </c>
      <c r="D398" s="13">
        <v>42077</v>
      </c>
      <c r="E398" s="16">
        <v>0.2835300925925926</v>
      </c>
      <c r="F398" t="s">
        <v>88</v>
      </c>
      <c r="T398" t="s">
        <v>359</v>
      </c>
      <c r="U398">
        <v>10124</v>
      </c>
      <c r="V398">
        <v>1</v>
      </c>
      <c r="Z398" t="s">
        <v>90</v>
      </c>
      <c r="AA398" t="s">
        <v>96</v>
      </c>
      <c r="AB398">
        <v>3</v>
      </c>
      <c r="AC398" t="s">
        <v>61</v>
      </c>
      <c r="AD398" s="50">
        <v>6.0555555555556246</v>
      </c>
      <c r="AG398" s="39">
        <v>24</v>
      </c>
      <c r="AJ398">
        <f>INDEX(layout!$B$3:$U$1234,MATCH($T398,layout!$A$3:$A$1234,0),MATCH(YEAR($D398),layout!$B$1:$U$1,0))</f>
        <v>3155</v>
      </c>
      <c r="AK398">
        <f>INDEX('magnet data'!$A$2:$E$1304,MATCH($AJ398,'magnet data'!$A$2:$A$1304,0),2)</f>
        <v>3</v>
      </c>
      <c r="AL398" t="str">
        <f>INDEX('magnet data'!$A$2:$E$1304,MATCH($AJ398,'magnet data'!$A$2:$A$1304,0),3)</f>
        <v>01B</v>
      </c>
      <c r="AM398" t="str">
        <f>INDEX('magnet data'!$A$2:$E$1304,MATCH($AJ398,'magnet data'!$A$2:$A$1304,0),4)</f>
        <v>02G</v>
      </c>
      <c r="AN398">
        <f>INDEX('magnet data'!$A$2:$E$1304,MATCH($AJ398,'magnet data'!$A$2:$A$1304,0),5)</f>
        <v>11080</v>
      </c>
      <c r="AO398">
        <f t="shared" si="12"/>
        <v>-956</v>
      </c>
      <c r="AQ398" t="s">
        <v>445</v>
      </c>
    </row>
    <row r="399" spans="1:43">
      <c r="A399" t="s">
        <v>333</v>
      </c>
      <c r="B399" t="s">
        <v>46</v>
      </c>
      <c r="C399" t="s">
        <v>115</v>
      </c>
      <c r="D399" s="13">
        <v>42077</v>
      </c>
      <c r="E399" s="16">
        <v>0.2835300925925926</v>
      </c>
      <c r="F399" t="s">
        <v>88</v>
      </c>
      <c r="T399" t="s">
        <v>428</v>
      </c>
      <c r="U399">
        <v>6606</v>
      </c>
      <c r="V399">
        <v>2</v>
      </c>
      <c r="Z399" t="s">
        <v>69</v>
      </c>
      <c r="AC399" t="s">
        <v>61</v>
      </c>
      <c r="AD399" s="50">
        <v>0.83333333333333326</v>
      </c>
      <c r="AG399" s="39">
        <v>12</v>
      </c>
      <c r="AJ399">
        <f>INDEX(layout!$B$3:$U$1234,MATCH($T399,layout!$A$3:$A$1234,0),MATCH(YEAR($D399),layout!$B$1:$U$1,0))</f>
        <v>1181</v>
      </c>
      <c r="AK399">
        <f>INDEX('magnet data'!$A$2:$E$1304,MATCH($AJ399,'magnet data'!$A$2:$A$1304,0),2)</f>
        <v>1</v>
      </c>
      <c r="AL399" t="str">
        <f>INDEX('magnet data'!$A$2:$E$1304,MATCH($AJ399,'magnet data'!$A$2:$A$1304,0),3)</f>
        <v>01B</v>
      </c>
      <c r="AM399" t="str">
        <f>INDEX('magnet data'!$A$2:$E$1304,MATCH($AJ399,'magnet data'!$A$2:$A$1304,0),4)</f>
        <v>02B5</v>
      </c>
      <c r="AN399">
        <f>INDEX('magnet data'!$A$2:$E$1304,MATCH($AJ399,'magnet data'!$A$2:$A$1304,0),5)</f>
        <v>12226</v>
      </c>
      <c r="AO399" t="str">
        <f t="shared" si="12"/>
        <v>-</v>
      </c>
      <c r="AQ399" t="s">
        <v>445</v>
      </c>
    </row>
    <row r="400" spans="1:43">
      <c r="A400" t="s">
        <v>333</v>
      </c>
      <c r="B400" t="s">
        <v>46</v>
      </c>
      <c r="C400" t="s">
        <v>115</v>
      </c>
      <c r="D400" s="13">
        <v>42077</v>
      </c>
      <c r="E400" s="16">
        <v>0.2835300925925926</v>
      </c>
      <c r="F400" t="s">
        <v>88</v>
      </c>
      <c r="T400" t="s">
        <v>427</v>
      </c>
      <c r="U400">
        <v>6564</v>
      </c>
      <c r="V400">
        <v>3</v>
      </c>
      <c r="Z400" t="s">
        <v>69</v>
      </c>
      <c r="AC400" t="s">
        <v>61</v>
      </c>
      <c r="AD400" s="50">
        <v>2.3902439024390287</v>
      </c>
      <c r="AG400" s="39">
        <v>19</v>
      </c>
      <c r="AJ400">
        <f>INDEX(layout!$B$3:$U$1234,MATCH($T400,layout!$A$3:$A$1234,0),MATCH(YEAR($D400),layout!$B$1:$U$1,0))</f>
        <v>1113</v>
      </c>
      <c r="AK400">
        <f>INDEX('magnet data'!$A$2:$E$1304,MATCH($AJ400,'magnet data'!$A$2:$A$1304,0),2)</f>
        <v>1</v>
      </c>
      <c r="AL400" t="str">
        <f>INDEX('magnet data'!$A$2:$E$1304,MATCH($AJ400,'magnet data'!$A$2:$A$1304,0),3)</f>
        <v>01B</v>
      </c>
      <c r="AM400" t="str">
        <f>INDEX('magnet data'!$A$2:$E$1304,MATCH($AJ400,'magnet data'!$A$2:$A$1304,0),4)</f>
        <v>02B5</v>
      </c>
      <c r="AN400">
        <f>INDEX('magnet data'!$A$2:$E$1304,MATCH($AJ400,'magnet data'!$A$2:$A$1304,0),5)</f>
        <v>11483</v>
      </c>
      <c r="AO400" t="str">
        <f t="shared" si="12"/>
        <v>-</v>
      </c>
      <c r="AQ400" t="s">
        <v>445</v>
      </c>
    </row>
    <row r="401" spans="1:43">
      <c r="A401" t="s">
        <v>333</v>
      </c>
      <c r="B401" t="s">
        <v>46</v>
      </c>
      <c r="C401" t="s">
        <v>115</v>
      </c>
      <c r="D401" s="13">
        <v>42077</v>
      </c>
      <c r="E401" s="16">
        <v>0.2835300925925926</v>
      </c>
      <c r="F401" t="s">
        <v>88</v>
      </c>
      <c r="T401" t="s">
        <v>446</v>
      </c>
      <c r="U401">
        <v>980</v>
      </c>
      <c r="V401">
        <v>4</v>
      </c>
      <c r="Z401" t="s">
        <v>69</v>
      </c>
      <c r="AC401" t="s">
        <v>61</v>
      </c>
      <c r="AD401" s="50">
        <v>4.1702127659574463E-2</v>
      </c>
      <c r="AE401" s="22">
        <v>0.1</v>
      </c>
      <c r="AF401" s="22">
        <v>3.125E-2</v>
      </c>
      <c r="AG401" s="39">
        <v>8</v>
      </c>
      <c r="AJ401">
        <f>INDEX(layout!$B$3:$U$1234,MATCH($T401,layout!$A$3:$A$1234,0),MATCH(YEAR($D401),layout!$B$1:$U$1,0))</f>
        <v>2123</v>
      </c>
      <c r="AK401">
        <f>INDEX('magnet data'!$A$2:$E$1304,MATCH($AJ401,'magnet data'!$A$2:$A$1304,0),2)</f>
        <v>2</v>
      </c>
      <c r="AL401" t="str">
        <f>INDEX('magnet data'!$A$2:$E$1304,MATCH($AJ401,'magnet data'!$A$2:$A$1304,0),3)</f>
        <v>01B</v>
      </c>
      <c r="AM401" t="str">
        <f>INDEX('magnet data'!$A$2:$E$1304,MATCH($AJ401,'magnet data'!$A$2:$A$1304,0),4)</f>
        <v>02B5</v>
      </c>
      <c r="AN401">
        <f>INDEX('magnet data'!$A$2:$E$1304,MATCH($AJ401,'magnet data'!$A$2:$A$1304,0),5)</f>
        <v>6245</v>
      </c>
      <c r="AO401" t="str">
        <f t="shared" si="12"/>
        <v>-</v>
      </c>
      <c r="AQ401" t="s">
        <v>445</v>
      </c>
    </row>
    <row r="402" spans="1:43">
      <c r="A402" t="s">
        <v>333</v>
      </c>
      <c r="B402" t="s">
        <v>46</v>
      </c>
      <c r="C402" t="s">
        <v>115</v>
      </c>
      <c r="D402" s="13">
        <v>42077</v>
      </c>
      <c r="E402" s="16">
        <v>0.77929398148148143</v>
      </c>
      <c r="F402" t="s">
        <v>88</v>
      </c>
      <c r="T402" t="s">
        <v>447</v>
      </c>
      <c r="U402">
        <v>10454</v>
      </c>
      <c r="V402">
        <v>1</v>
      </c>
      <c r="Z402" t="s">
        <v>90</v>
      </c>
      <c r="AA402" t="s">
        <v>96</v>
      </c>
      <c r="AB402">
        <v>4</v>
      </c>
      <c r="AC402" t="s">
        <v>61</v>
      </c>
      <c r="AD402" s="50">
        <v>4</v>
      </c>
      <c r="AG402" s="39">
        <v>14.5</v>
      </c>
      <c r="AJ402">
        <f>INDEX(layout!$B$3:$U$1234,MATCH($T402,layout!$A$3:$A$1234,0),MATCH(YEAR($D402),layout!$B$1:$U$1,0))</f>
        <v>3142</v>
      </c>
      <c r="AK402">
        <f>INDEX('magnet data'!$A$2:$E$1304,MATCH($AJ402,'magnet data'!$A$2:$A$1304,0),2)</f>
        <v>3</v>
      </c>
      <c r="AL402" t="str">
        <f>INDEX('magnet data'!$A$2:$E$1304,MATCH($AJ402,'magnet data'!$A$2:$A$1304,0),3)</f>
        <v>01B</v>
      </c>
      <c r="AM402" t="str">
        <f>INDEX('magnet data'!$A$2:$E$1304,MATCH($AJ402,'magnet data'!$A$2:$A$1304,0),4)</f>
        <v>02G</v>
      </c>
      <c r="AN402">
        <f>INDEX('magnet data'!$A$2:$E$1304,MATCH($AJ402,'magnet data'!$A$2:$A$1304,0),5)</f>
        <v>10436</v>
      </c>
      <c r="AO402">
        <f t="shared" si="12"/>
        <v>18</v>
      </c>
      <c r="AQ402" t="s">
        <v>445</v>
      </c>
    </row>
    <row r="403" spans="1:43">
      <c r="A403" t="s">
        <v>333</v>
      </c>
      <c r="B403" t="s">
        <v>46</v>
      </c>
      <c r="C403" t="s">
        <v>115</v>
      </c>
      <c r="D403" s="13">
        <v>42077</v>
      </c>
      <c r="E403" s="16">
        <v>0.77929398148148143</v>
      </c>
      <c r="F403" t="s">
        <v>88</v>
      </c>
      <c r="T403" t="s">
        <v>406</v>
      </c>
      <c r="U403">
        <v>4722</v>
      </c>
      <c r="V403">
        <v>2</v>
      </c>
      <c r="Z403" t="s">
        <v>69</v>
      </c>
      <c r="AC403" t="s">
        <v>61</v>
      </c>
      <c r="AD403" s="50">
        <v>2.8571428571428572</v>
      </c>
      <c r="AG403" s="39">
        <v>4.5999999999999996</v>
      </c>
      <c r="AJ403">
        <f>INDEX(layout!$B$3:$U$1234,MATCH($T403,layout!$A$3:$A$1234,0),MATCH(YEAR($D403),layout!$B$1:$U$1,0))</f>
        <v>1239</v>
      </c>
      <c r="AK403">
        <f>INDEX('magnet data'!$A$2:$E$1304,MATCH($AJ403,'magnet data'!$A$2:$A$1304,0),2)</f>
        <v>1</v>
      </c>
      <c r="AL403" t="str">
        <f>INDEX('magnet data'!$A$2:$E$1304,MATCH($AJ403,'magnet data'!$A$2:$A$1304,0),3)</f>
        <v>01B</v>
      </c>
      <c r="AM403" t="str">
        <f>INDEX('magnet data'!$A$2:$E$1304,MATCH($AJ403,'magnet data'!$A$2:$A$1304,0),4)</f>
        <v>02B5</v>
      </c>
      <c r="AN403">
        <f>INDEX('magnet data'!$A$2:$E$1304,MATCH($AJ403,'magnet data'!$A$2:$A$1304,0),5)</f>
        <v>11786</v>
      </c>
      <c r="AO403" t="str">
        <f t="shared" si="12"/>
        <v>-</v>
      </c>
      <c r="AQ403" t="s">
        <v>445</v>
      </c>
    </row>
    <row r="404" spans="1:43">
      <c r="A404" t="s">
        <v>333</v>
      </c>
      <c r="B404" t="s">
        <v>46</v>
      </c>
      <c r="C404" t="s">
        <v>115</v>
      </c>
      <c r="D404" s="13">
        <v>42077</v>
      </c>
      <c r="E404" s="16">
        <v>0.77929398148148143</v>
      </c>
      <c r="F404" t="s">
        <v>88</v>
      </c>
      <c r="T404" t="s">
        <v>407</v>
      </c>
      <c r="U404">
        <v>3758</v>
      </c>
      <c r="V404">
        <v>3</v>
      </c>
      <c r="Z404" t="s">
        <v>69</v>
      </c>
      <c r="AC404" t="s">
        <v>61</v>
      </c>
      <c r="AD404" s="50">
        <v>0.16363636363636364</v>
      </c>
      <c r="AG404" s="39">
        <v>7</v>
      </c>
      <c r="AJ404">
        <f>INDEX(layout!$B$3:$U$1234,MATCH($T404,layout!$A$3:$A$1234,0),MATCH(YEAR($D404),layout!$B$1:$U$1,0))</f>
        <v>2104</v>
      </c>
      <c r="AK404">
        <f>INDEX('magnet data'!$A$2:$E$1304,MATCH($AJ404,'magnet data'!$A$2:$A$1304,0),2)</f>
        <v>2</v>
      </c>
      <c r="AL404" t="str">
        <f>INDEX('magnet data'!$A$2:$E$1304,MATCH($AJ404,'magnet data'!$A$2:$A$1304,0),3)</f>
        <v>01B</v>
      </c>
      <c r="AM404" t="str">
        <f>INDEX('magnet data'!$A$2:$E$1304,MATCH($AJ404,'magnet data'!$A$2:$A$1304,0),4)</f>
        <v>02B5</v>
      </c>
      <c r="AN404">
        <f>INDEX('magnet data'!$A$2:$E$1304,MATCH($AJ404,'magnet data'!$A$2:$A$1304,0),5)</f>
        <v>11442</v>
      </c>
      <c r="AO404" t="str">
        <f t="shared" si="12"/>
        <v>-</v>
      </c>
      <c r="AQ404" t="s">
        <v>445</v>
      </c>
    </row>
    <row r="405" spans="1:43">
      <c r="A405" t="s">
        <v>333</v>
      </c>
      <c r="B405" t="s">
        <v>46</v>
      </c>
      <c r="C405" t="s">
        <v>115</v>
      </c>
      <c r="D405" s="13">
        <v>42077</v>
      </c>
      <c r="E405" s="16">
        <v>0.77929398148148143</v>
      </c>
      <c r="F405" t="s">
        <v>88</v>
      </c>
      <c r="T405" t="s">
        <v>424</v>
      </c>
      <c r="U405">
        <v>2659</v>
      </c>
      <c r="V405">
        <v>4</v>
      </c>
      <c r="Z405" t="s">
        <v>69</v>
      </c>
      <c r="AC405" t="s">
        <v>61</v>
      </c>
      <c r="AD405" s="50">
        <v>0.125</v>
      </c>
      <c r="AG405" s="39">
        <v>7</v>
      </c>
      <c r="AJ405">
        <f>INDEX(layout!$B$3:$U$1234,MATCH($T405,layout!$A$3:$A$1234,0),MATCH(YEAR($D405),layout!$B$1:$U$1,0))</f>
        <v>1087</v>
      </c>
      <c r="AK405">
        <f>INDEX('magnet data'!$A$2:$E$1304,MATCH($AJ405,'magnet data'!$A$2:$A$1304,0),2)</f>
        <v>1</v>
      </c>
      <c r="AL405" t="str">
        <f>INDEX('magnet data'!$A$2:$E$1304,MATCH($AJ405,'magnet data'!$A$2:$A$1304,0),3)</f>
        <v>01B</v>
      </c>
      <c r="AM405" t="str">
        <f>INDEX('magnet data'!$A$2:$E$1304,MATCH($AJ405,'magnet data'!$A$2:$A$1304,0),4)</f>
        <v>02B5</v>
      </c>
      <c r="AN405">
        <f>INDEX('magnet data'!$A$2:$E$1304,MATCH($AJ405,'magnet data'!$A$2:$A$1304,0),5)</f>
        <v>12547</v>
      </c>
      <c r="AO405" t="str">
        <f t="shared" si="12"/>
        <v>-</v>
      </c>
      <c r="AQ405" t="s">
        <v>445</v>
      </c>
    </row>
    <row r="406" spans="1:43">
      <c r="A406" t="s">
        <v>333</v>
      </c>
      <c r="B406" t="s">
        <v>46</v>
      </c>
      <c r="C406" t="s">
        <v>115</v>
      </c>
      <c r="D406" s="13">
        <v>42078</v>
      </c>
      <c r="E406" s="16">
        <v>0.14616898148148147</v>
      </c>
      <c r="F406" t="s">
        <v>88</v>
      </c>
      <c r="T406" t="s">
        <v>448</v>
      </c>
      <c r="U406">
        <v>10508</v>
      </c>
      <c r="V406">
        <v>1</v>
      </c>
      <c r="Z406" t="s">
        <v>90</v>
      </c>
      <c r="AA406" t="s">
        <v>96</v>
      </c>
      <c r="AB406">
        <v>5</v>
      </c>
      <c r="AC406" t="s">
        <v>61</v>
      </c>
      <c r="AD406" s="50">
        <v>0.5</v>
      </c>
      <c r="AG406" s="39">
        <v>21</v>
      </c>
      <c r="AJ406">
        <f>INDEX(layout!$B$3:$U$1234,MATCH($T406,layout!$A$3:$A$1234,0),MATCH(YEAR($D406),layout!$B$1:$U$1,0))</f>
        <v>3111</v>
      </c>
      <c r="AK406">
        <f>INDEX('magnet data'!$A$2:$E$1304,MATCH($AJ406,'magnet data'!$A$2:$A$1304,0),2)</f>
        <v>3</v>
      </c>
      <c r="AL406" t="str">
        <f>INDEX('magnet data'!$A$2:$E$1304,MATCH($AJ406,'magnet data'!$A$2:$A$1304,0),3)</f>
        <v>01B</v>
      </c>
      <c r="AM406" t="str">
        <f>INDEX('magnet data'!$A$2:$E$1304,MATCH($AJ406,'magnet data'!$A$2:$A$1304,0),4)</f>
        <v>02G</v>
      </c>
      <c r="AN406">
        <f>INDEX('magnet data'!$A$2:$E$1304,MATCH($AJ406,'magnet data'!$A$2:$A$1304,0),5)</f>
        <v>10847</v>
      </c>
      <c r="AO406">
        <f t="shared" si="12"/>
        <v>-339</v>
      </c>
      <c r="AQ406" t="s">
        <v>449</v>
      </c>
    </row>
    <row r="407" spans="1:43">
      <c r="A407" t="s">
        <v>333</v>
      </c>
      <c r="B407" t="s">
        <v>46</v>
      </c>
      <c r="C407" t="s">
        <v>115</v>
      </c>
      <c r="D407" s="13">
        <v>42078</v>
      </c>
      <c r="E407" s="16">
        <v>0.14616898148148147</v>
      </c>
      <c r="F407" t="s">
        <v>88</v>
      </c>
      <c r="T407" t="s">
        <v>450</v>
      </c>
      <c r="U407">
        <v>6422</v>
      </c>
      <c r="V407">
        <v>2</v>
      </c>
      <c r="Z407" t="s">
        <v>69</v>
      </c>
      <c r="AC407" t="s">
        <v>61</v>
      </c>
      <c r="AD407" s="50">
        <v>0.4</v>
      </c>
      <c r="AG407" s="39">
        <v>6.5</v>
      </c>
      <c r="AJ407">
        <f>INDEX(layout!$B$3:$U$1234,MATCH($T407,layout!$A$3:$A$1234,0),MATCH(YEAR($D407),layout!$B$1:$U$1,0))</f>
        <v>2086</v>
      </c>
      <c r="AK407">
        <f>INDEX('magnet data'!$A$2:$E$1304,MATCH($AJ407,'magnet data'!$A$2:$A$1304,0),2)</f>
        <v>2</v>
      </c>
      <c r="AL407" t="str">
        <f>INDEX('magnet data'!$A$2:$E$1304,MATCH($AJ407,'magnet data'!$A$2:$A$1304,0),3)</f>
        <v>01B</v>
      </c>
      <c r="AM407" t="str">
        <f>INDEX('magnet data'!$A$2:$E$1304,MATCH($AJ407,'magnet data'!$A$2:$A$1304,0),4)</f>
        <v>02K</v>
      </c>
      <c r="AN407">
        <f>INDEX('magnet data'!$A$2:$E$1304,MATCH($AJ407,'magnet data'!$A$2:$A$1304,0),5)</f>
        <v>11825</v>
      </c>
      <c r="AO407" t="str">
        <f t="shared" si="12"/>
        <v>-</v>
      </c>
      <c r="AQ407" t="s">
        <v>449</v>
      </c>
    </row>
    <row r="408" spans="1:43">
      <c r="A408" t="s">
        <v>333</v>
      </c>
      <c r="B408" t="s">
        <v>46</v>
      </c>
      <c r="C408" t="s">
        <v>115</v>
      </c>
      <c r="D408" s="13">
        <v>42078</v>
      </c>
      <c r="E408" s="16">
        <v>0.14616898148148147</v>
      </c>
      <c r="F408" t="s">
        <v>88</v>
      </c>
      <c r="T408" t="s">
        <v>407</v>
      </c>
      <c r="U408">
        <v>6375</v>
      </c>
      <c r="V408">
        <v>3</v>
      </c>
      <c r="Z408" t="s">
        <v>69</v>
      </c>
      <c r="AC408" t="s">
        <v>61</v>
      </c>
      <c r="AD408" s="50">
        <v>2</v>
      </c>
      <c r="AG408" s="39">
        <v>8.5</v>
      </c>
      <c r="AJ408">
        <f>INDEX(layout!$B$3:$U$1234,MATCH($T408,layout!$A$3:$A$1234,0),MATCH(YEAR($D408),layout!$B$1:$U$1,0))</f>
        <v>2104</v>
      </c>
      <c r="AK408">
        <f>INDEX('magnet data'!$A$2:$E$1304,MATCH($AJ408,'magnet data'!$A$2:$A$1304,0),2)</f>
        <v>2</v>
      </c>
      <c r="AL408" t="str">
        <f>INDEX('magnet data'!$A$2:$E$1304,MATCH($AJ408,'magnet data'!$A$2:$A$1304,0),3)</f>
        <v>01B</v>
      </c>
      <c r="AM408" t="str">
        <f>INDEX('magnet data'!$A$2:$E$1304,MATCH($AJ408,'magnet data'!$A$2:$A$1304,0),4)</f>
        <v>02B5</v>
      </c>
      <c r="AN408">
        <f>INDEX('magnet data'!$A$2:$E$1304,MATCH($AJ408,'magnet data'!$A$2:$A$1304,0),5)</f>
        <v>11442</v>
      </c>
      <c r="AO408" t="str">
        <f t="shared" si="12"/>
        <v>-</v>
      </c>
      <c r="AQ408" t="s">
        <v>449</v>
      </c>
    </row>
    <row r="409" spans="1:43">
      <c r="A409" t="s">
        <v>333</v>
      </c>
      <c r="B409" t="s">
        <v>46</v>
      </c>
      <c r="C409" t="s">
        <v>115</v>
      </c>
      <c r="D409" s="13">
        <v>42078</v>
      </c>
      <c r="E409" s="16">
        <v>0.14616898148148147</v>
      </c>
      <c r="F409" t="s">
        <v>88</v>
      </c>
      <c r="T409" t="s">
        <v>447</v>
      </c>
      <c r="U409">
        <v>5155</v>
      </c>
      <c r="V409">
        <v>4</v>
      </c>
      <c r="Z409" t="s">
        <v>69</v>
      </c>
      <c r="AC409" t="s">
        <v>61</v>
      </c>
      <c r="AG409" s="39">
        <v>15</v>
      </c>
      <c r="AJ409">
        <f>INDEX(layout!$B$3:$U$1234,MATCH($T409,layout!$A$3:$A$1234,0),MATCH(YEAR($D409),layout!$B$1:$U$1,0))</f>
        <v>3142</v>
      </c>
      <c r="AK409">
        <f>INDEX('magnet data'!$A$2:$E$1304,MATCH($AJ409,'magnet data'!$A$2:$A$1304,0),2)</f>
        <v>3</v>
      </c>
      <c r="AL409" t="str">
        <f>INDEX('magnet data'!$A$2:$E$1304,MATCH($AJ409,'magnet data'!$A$2:$A$1304,0),3)</f>
        <v>01B</v>
      </c>
      <c r="AM409" t="str">
        <f>INDEX('magnet data'!$A$2:$E$1304,MATCH($AJ409,'magnet data'!$A$2:$A$1304,0),4)</f>
        <v>02G</v>
      </c>
      <c r="AN409">
        <f>INDEX('magnet data'!$A$2:$E$1304,MATCH($AJ409,'magnet data'!$A$2:$A$1304,0),5)</f>
        <v>10436</v>
      </c>
      <c r="AO409" t="str">
        <f t="shared" si="12"/>
        <v>-</v>
      </c>
      <c r="AQ409" t="s">
        <v>449</v>
      </c>
    </row>
    <row r="410" spans="1:43">
      <c r="A410" t="s">
        <v>333</v>
      </c>
      <c r="B410" t="s">
        <v>46</v>
      </c>
      <c r="C410" t="s">
        <v>115</v>
      </c>
      <c r="D410" s="13">
        <v>42078</v>
      </c>
      <c r="E410" s="16">
        <v>0.57503472222222218</v>
      </c>
      <c r="F410" t="s">
        <v>88</v>
      </c>
      <c r="T410" t="s">
        <v>451</v>
      </c>
      <c r="U410">
        <v>10711</v>
      </c>
      <c r="V410">
        <v>1</v>
      </c>
      <c r="Z410" t="s">
        <v>90</v>
      </c>
      <c r="AA410" t="s">
        <v>96</v>
      </c>
      <c r="AB410">
        <v>6</v>
      </c>
      <c r="AC410" t="s">
        <v>61</v>
      </c>
      <c r="AD410" s="50">
        <v>4.5454545454545459</v>
      </c>
      <c r="AG410" s="39">
        <v>8</v>
      </c>
      <c r="AJ410">
        <f>INDEX(layout!$B$3:$U$1234,MATCH($T410,layout!$A$3:$A$1234,0),MATCH(YEAR($D410),layout!$B$1:$U$1,0))</f>
        <v>3402</v>
      </c>
      <c r="AK410">
        <f>INDEX('magnet data'!$A$2:$E$1304,MATCH($AJ410,'magnet data'!$A$2:$A$1304,0),2)</f>
        <v>3</v>
      </c>
      <c r="AL410" t="str">
        <f>INDEX('magnet data'!$A$2:$E$1304,MATCH($AJ410,'magnet data'!$A$2:$A$1304,0),3)</f>
        <v>01B</v>
      </c>
      <c r="AM410" t="str">
        <f>INDEX('magnet data'!$A$2:$E$1304,MATCH($AJ410,'magnet data'!$A$2:$A$1304,0),4)</f>
        <v>02D</v>
      </c>
      <c r="AN410">
        <f>INDEX('magnet data'!$A$2:$E$1304,MATCH($AJ410,'magnet data'!$A$2:$A$1304,0),5)</f>
        <v>12014</v>
      </c>
      <c r="AO410">
        <f t="shared" si="12"/>
        <v>-1303</v>
      </c>
    </row>
    <row r="411" spans="1:43">
      <c r="A411" t="s">
        <v>333</v>
      </c>
      <c r="B411" t="s">
        <v>46</v>
      </c>
      <c r="C411" t="s">
        <v>115</v>
      </c>
      <c r="D411" s="13">
        <v>42078</v>
      </c>
      <c r="E411" s="16">
        <v>0.57503472222222218</v>
      </c>
      <c r="F411" t="s">
        <v>88</v>
      </c>
      <c r="T411" t="s">
        <v>452</v>
      </c>
      <c r="U411">
        <v>6671</v>
      </c>
      <c r="V411">
        <v>2</v>
      </c>
      <c r="Z411" t="s">
        <v>69</v>
      </c>
      <c r="AC411" t="s">
        <v>61</v>
      </c>
      <c r="AD411" s="50">
        <v>0.86956521739130432</v>
      </c>
      <c r="AG411" s="39">
        <v>38</v>
      </c>
      <c r="AJ411">
        <f>INDEX(layout!$B$3:$U$1234,MATCH($T411,layout!$A$3:$A$1234,0),MATCH(YEAR($D411),layout!$B$1:$U$1,0))</f>
        <v>2119</v>
      </c>
      <c r="AK411">
        <f>INDEX('magnet data'!$A$2:$E$1304,MATCH($AJ411,'magnet data'!$A$2:$A$1304,0),2)</f>
        <v>2</v>
      </c>
      <c r="AL411" t="str">
        <f>INDEX('magnet data'!$A$2:$E$1304,MATCH($AJ411,'magnet data'!$A$2:$A$1304,0),3)</f>
        <v>01B</v>
      </c>
      <c r="AM411" t="str">
        <f>INDEX('magnet data'!$A$2:$E$1304,MATCH($AJ411,'magnet data'!$A$2:$A$1304,0),4)</f>
        <v>02B5</v>
      </c>
      <c r="AN411">
        <f>INDEX('magnet data'!$A$2:$E$1304,MATCH($AJ411,'magnet data'!$A$2:$A$1304,0),5)</f>
        <v>11429</v>
      </c>
      <c r="AO411" t="str">
        <f t="shared" si="12"/>
        <v>-</v>
      </c>
    </row>
    <row r="412" spans="1:43">
      <c r="A412" t="s">
        <v>333</v>
      </c>
      <c r="B412" t="s">
        <v>46</v>
      </c>
      <c r="C412" t="s">
        <v>115</v>
      </c>
      <c r="D412" s="13">
        <v>42078</v>
      </c>
      <c r="E412" s="16">
        <v>0.57503472222222218</v>
      </c>
      <c r="F412" t="s">
        <v>88</v>
      </c>
      <c r="T412" t="s">
        <v>453</v>
      </c>
      <c r="U412">
        <v>6157</v>
      </c>
      <c r="V412">
        <v>3</v>
      </c>
      <c r="Z412" t="s">
        <v>69</v>
      </c>
      <c r="AC412" t="s">
        <v>61</v>
      </c>
      <c r="AD412" s="50">
        <v>2.2222222222222223</v>
      </c>
      <c r="AE412" s="22">
        <v>0.01</v>
      </c>
      <c r="AF412" s="22">
        <v>9.9999999999999992E-2</v>
      </c>
      <c r="AG412" s="39">
        <v>11</v>
      </c>
      <c r="AJ412">
        <f>INDEX(layout!$B$3:$U$1234,MATCH($T412,layout!$A$3:$A$1234,0),MATCH(YEAR($D412),layout!$B$1:$U$1,0))</f>
        <v>2078</v>
      </c>
      <c r="AK412">
        <f>INDEX('magnet data'!$A$2:$E$1304,MATCH($AJ412,'magnet data'!$A$2:$A$1304,0),2)</f>
        <v>2</v>
      </c>
      <c r="AL412" t="str">
        <f>INDEX('magnet data'!$A$2:$E$1304,MATCH($AJ412,'magnet data'!$A$2:$A$1304,0),3)</f>
        <v>01B</v>
      </c>
      <c r="AM412" t="str">
        <f>INDEX('magnet data'!$A$2:$E$1304,MATCH($AJ412,'magnet data'!$A$2:$A$1304,0),4)</f>
        <v>02K</v>
      </c>
      <c r="AN412">
        <f>INDEX('magnet data'!$A$2:$E$1304,MATCH($AJ412,'magnet data'!$A$2:$A$1304,0),5)</f>
        <v>11895</v>
      </c>
      <c r="AO412" t="str">
        <f t="shared" si="12"/>
        <v>-</v>
      </c>
    </row>
    <row r="413" spans="1:43">
      <c r="A413" t="s">
        <v>333</v>
      </c>
      <c r="B413" t="s">
        <v>46</v>
      </c>
      <c r="C413" t="s">
        <v>115</v>
      </c>
      <c r="D413" s="13">
        <v>42078</v>
      </c>
      <c r="E413" s="16">
        <v>0.57503472222222218</v>
      </c>
      <c r="F413" t="s">
        <v>88</v>
      </c>
      <c r="T413" t="s">
        <v>384</v>
      </c>
      <c r="U413">
        <v>6101</v>
      </c>
      <c r="V413">
        <v>4</v>
      </c>
      <c r="Z413" t="s">
        <v>133</v>
      </c>
      <c r="AC413" t="s">
        <v>102</v>
      </c>
      <c r="AD413" s="50">
        <v>20</v>
      </c>
      <c r="AE413" s="22">
        <v>1.3</v>
      </c>
      <c r="AF413" s="22">
        <v>16.25</v>
      </c>
      <c r="AG413" s="39">
        <v>12</v>
      </c>
      <c r="AJ413">
        <f>INDEX(layout!$B$3:$U$1234,MATCH($T413,layout!$A$3:$A$1234,0),MATCH(YEAR($D413),layout!$B$1:$U$1,0))</f>
        <v>3108</v>
      </c>
      <c r="AK413">
        <f>INDEX('magnet data'!$A$2:$E$1304,MATCH($AJ413,'magnet data'!$A$2:$A$1304,0),2)</f>
        <v>3</v>
      </c>
      <c r="AL413" t="str">
        <f>INDEX('magnet data'!$A$2:$E$1304,MATCH($AJ413,'magnet data'!$A$2:$A$1304,0),3)</f>
        <v>01B</v>
      </c>
      <c r="AM413" t="str">
        <f>INDEX('magnet data'!$A$2:$E$1304,MATCH($AJ413,'magnet data'!$A$2:$A$1304,0),4)</f>
        <v>02G</v>
      </c>
      <c r="AN413">
        <f>INDEX('magnet data'!$A$2:$E$1304,MATCH($AJ413,'magnet data'!$A$2:$A$1304,0),5)</f>
        <v>11162</v>
      </c>
      <c r="AO413" t="str">
        <f t="shared" si="12"/>
        <v>-</v>
      </c>
      <c r="AQ413" t="s">
        <v>454</v>
      </c>
    </row>
    <row r="414" spans="1:43">
      <c r="A414" t="s">
        <v>333</v>
      </c>
      <c r="B414" t="s">
        <v>46</v>
      </c>
      <c r="C414" t="s">
        <v>115</v>
      </c>
      <c r="D414" s="13">
        <v>42078</v>
      </c>
      <c r="E414" s="16">
        <v>0.57503472222222218</v>
      </c>
      <c r="F414" t="s">
        <v>88</v>
      </c>
      <c r="T414" t="s">
        <v>455</v>
      </c>
      <c r="U414">
        <v>6084</v>
      </c>
      <c r="V414">
        <v>5</v>
      </c>
      <c r="Z414" t="s">
        <v>75</v>
      </c>
      <c r="AC414" t="s">
        <v>102</v>
      </c>
      <c r="AD414" s="50">
        <v>5</v>
      </c>
      <c r="AE414" s="22">
        <v>1.3</v>
      </c>
      <c r="AF414" s="22">
        <v>16.25</v>
      </c>
      <c r="AG414" s="39">
        <v>5</v>
      </c>
      <c r="AJ414">
        <f>INDEX(layout!$B$3:$U$1234,MATCH($T414,layout!$A$3:$A$1234,0),MATCH(YEAR($D414),layout!$B$1:$U$1,0))</f>
        <v>2196</v>
      </c>
      <c r="AK414">
        <f>INDEX('magnet data'!$A$2:$E$1304,MATCH($AJ414,'magnet data'!$A$2:$A$1304,0),2)</f>
        <v>2</v>
      </c>
      <c r="AL414" t="str">
        <f>INDEX('magnet data'!$A$2:$E$1304,MATCH($AJ414,'magnet data'!$A$2:$A$1304,0),3)</f>
        <v>01B</v>
      </c>
      <c r="AM414" t="str">
        <f>INDEX('magnet data'!$A$2:$E$1304,MATCH($AJ414,'magnet data'!$A$2:$A$1304,0),4)</f>
        <v>02C0</v>
      </c>
      <c r="AN414">
        <f>INDEX('magnet data'!$A$2:$E$1304,MATCH($AJ414,'magnet data'!$A$2:$A$1304,0),5)</f>
        <v>11088</v>
      </c>
      <c r="AO414" t="str">
        <f t="shared" si="12"/>
        <v>-</v>
      </c>
      <c r="AQ414" t="s">
        <v>454</v>
      </c>
    </row>
    <row r="415" spans="1:43">
      <c r="A415" t="s">
        <v>333</v>
      </c>
      <c r="B415" t="s">
        <v>46</v>
      </c>
      <c r="C415" t="s">
        <v>115</v>
      </c>
      <c r="D415" s="13">
        <v>42078</v>
      </c>
      <c r="E415" s="16">
        <v>0.57503472222222218</v>
      </c>
      <c r="F415" t="s">
        <v>88</v>
      </c>
      <c r="T415" t="s">
        <v>456</v>
      </c>
      <c r="U415">
        <v>3025</v>
      </c>
      <c r="V415">
        <v>6</v>
      </c>
      <c r="Z415" t="s">
        <v>69</v>
      </c>
      <c r="AC415" t="s">
        <v>61</v>
      </c>
      <c r="AD415" s="50">
        <v>0.33333333333333337</v>
      </c>
      <c r="AE415" s="22">
        <v>0.25</v>
      </c>
      <c r="AF415" s="22">
        <v>0.22727272727272727</v>
      </c>
      <c r="AG415" s="39">
        <v>45</v>
      </c>
      <c r="AJ415">
        <f>INDEX(layout!$B$3:$U$1234,MATCH($T415,layout!$A$3:$A$1234,0),MATCH(YEAR($D415),layout!$B$1:$U$1,0))</f>
        <v>2091</v>
      </c>
      <c r="AK415">
        <f>INDEX('magnet data'!$A$2:$E$1304,MATCH($AJ415,'magnet data'!$A$2:$A$1304,0),2)</f>
        <v>2</v>
      </c>
      <c r="AL415" t="str">
        <f>INDEX('magnet data'!$A$2:$E$1304,MATCH($AJ415,'magnet data'!$A$2:$A$1304,0),3)</f>
        <v>01B</v>
      </c>
      <c r="AM415" t="str">
        <f>INDEX('magnet data'!$A$2:$E$1304,MATCH($AJ415,'magnet data'!$A$2:$A$1304,0),4)</f>
        <v>02K</v>
      </c>
      <c r="AN415">
        <f>INDEX('magnet data'!$A$2:$E$1304,MATCH($AJ415,'magnet data'!$A$2:$A$1304,0),5)</f>
        <v>11983</v>
      </c>
      <c r="AO415" t="str">
        <f t="shared" si="12"/>
        <v>-</v>
      </c>
    </row>
    <row r="416" spans="1:43">
      <c r="A416" t="s">
        <v>333</v>
      </c>
      <c r="B416" t="s">
        <v>46</v>
      </c>
      <c r="C416" t="s">
        <v>115</v>
      </c>
      <c r="D416" s="13">
        <v>42078</v>
      </c>
      <c r="E416" s="16">
        <v>0.57503472222222218</v>
      </c>
      <c r="F416" t="s">
        <v>88</v>
      </c>
      <c r="T416" t="s">
        <v>457</v>
      </c>
      <c r="U416">
        <v>1876</v>
      </c>
      <c r="V416">
        <v>7</v>
      </c>
      <c r="Z416" t="s">
        <v>69</v>
      </c>
      <c r="AC416" t="s">
        <v>61</v>
      </c>
      <c r="AD416" s="50">
        <v>0.125</v>
      </c>
      <c r="AE416" s="22">
        <v>0.17</v>
      </c>
      <c r="AF416" s="22">
        <v>4.2500000000000003E-2</v>
      </c>
      <c r="AG416" s="39">
        <v>20</v>
      </c>
      <c r="AJ416">
        <f>INDEX(layout!$B$3:$U$1234,MATCH($T416,layout!$A$3:$A$1234,0),MATCH(YEAR($D416),layout!$B$1:$U$1,0))</f>
        <v>2115</v>
      </c>
      <c r="AK416">
        <f>INDEX('magnet data'!$A$2:$E$1304,MATCH($AJ416,'magnet data'!$A$2:$A$1304,0),2)</f>
        <v>2</v>
      </c>
      <c r="AL416" t="str">
        <f>INDEX('magnet data'!$A$2:$E$1304,MATCH($AJ416,'magnet data'!$A$2:$A$1304,0),3)</f>
        <v>01B</v>
      </c>
      <c r="AM416" t="str">
        <f>INDEX('magnet data'!$A$2:$E$1304,MATCH($AJ416,'magnet data'!$A$2:$A$1304,0),4)</f>
        <v>02B5</v>
      </c>
      <c r="AN416">
        <f>INDEX('magnet data'!$A$2:$E$1304,MATCH($AJ416,'magnet data'!$A$2:$A$1304,0),5)</f>
        <v>10700</v>
      </c>
      <c r="AO416" t="str">
        <f t="shared" si="12"/>
        <v>-</v>
      </c>
    </row>
    <row r="417" spans="1:43">
      <c r="A417" t="s">
        <v>333</v>
      </c>
      <c r="B417" t="s">
        <v>46</v>
      </c>
      <c r="C417" t="s">
        <v>115</v>
      </c>
      <c r="D417" s="13">
        <v>42080</v>
      </c>
      <c r="E417" s="16">
        <v>0.88603009259259258</v>
      </c>
      <c r="F417" t="s">
        <v>88</v>
      </c>
      <c r="T417" t="s">
        <v>437</v>
      </c>
      <c r="U417">
        <v>10776</v>
      </c>
      <c r="V417">
        <v>1</v>
      </c>
      <c r="Z417" t="s">
        <v>90</v>
      </c>
      <c r="AA417" t="s">
        <v>96</v>
      </c>
      <c r="AB417">
        <v>7</v>
      </c>
      <c r="AC417" t="s">
        <v>61</v>
      </c>
      <c r="AD417" s="50">
        <v>6.666666666666667</v>
      </c>
      <c r="AJ417">
        <f>INDEX(layout!$B$3:$U$1234,MATCH($T417,layout!$A$3:$A$1234,0),MATCH(YEAR($D417),layout!$B$1:$U$1,0))</f>
        <v>3151</v>
      </c>
      <c r="AK417">
        <f>INDEX('magnet data'!$A$2:$E$1304,MATCH($AJ417,'magnet data'!$A$2:$A$1304,0),2)</f>
        <v>3</v>
      </c>
      <c r="AL417" t="str">
        <f>INDEX('magnet data'!$A$2:$E$1304,MATCH($AJ417,'magnet data'!$A$2:$A$1304,0),3)</f>
        <v>01B</v>
      </c>
      <c r="AM417" t="str">
        <f>INDEX('magnet data'!$A$2:$E$1304,MATCH($AJ417,'magnet data'!$A$2:$A$1304,0),4)</f>
        <v>02G</v>
      </c>
      <c r="AN417">
        <f>INDEX('magnet data'!$A$2:$E$1304,MATCH($AJ417,'magnet data'!$A$2:$A$1304,0),5)</f>
        <v>11485</v>
      </c>
      <c r="AO417">
        <f t="shared" si="12"/>
        <v>-709</v>
      </c>
      <c r="AQ417" t="s">
        <v>458</v>
      </c>
    </row>
    <row r="418" spans="1:43">
      <c r="A418" t="s">
        <v>333</v>
      </c>
      <c r="B418" t="s">
        <v>46</v>
      </c>
      <c r="C418" t="s">
        <v>115</v>
      </c>
      <c r="D418" s="13">
        <v>42080</v>
      </c>
      <c r="E418" s="16">
        <v>0.88603009259259258</v>
      </c>
      <c r="F418" t="s">
        <v>88</v>
      </c>
      <c r="T418" t="s">
        <v>459</v>
      </c>
      <c r="U418">
        <v>6242</v>
      </c>
      <c r="V418">
        <v>2</v>
      </c>
      <c r="Z418" t="s">
        <v>69</v>
      </c>
      <c r="AC418" t="s">
        <v>61</v>
      </c>
      <c r="AD418" s="50">
        <v>4</v>
      </c>
      <c r="AE418" s="22">
        <v>0.15</v>
      </c>
      <c r="AF418" s="22">
        <v>3.75</v>
      </c>
      <c r="AJ418">
        <f>INDEX(layout!$B$3:$U$1234,MATCH($T418,layout!$A$3:$A$1234,0),MATCH(YEAR($D418),layout!$B$1:$U$1,0))</f>
        <v>1070</v>
      </c>
      <c r="AK418">
        <f>INDEX('magnet data'!$A$2:$E$1304,MATCH($AJ418,'magnet data'!$A$2:$A$1304,0),2)</f>
        <v>1</v>
      </c>
      <c r="AL418" t="str">
        <f>INDEX('magnet data'!$A$2:$E$1304,MATCH($AJ418,'magnet data'!$A$2:$A$1304,0),3)</f>
        <v>01B</v>
      </c>
      <c r="AM418" t="str">
        <f>INDEX('magnet data'!$A$2:$E$1304,MATCH($AJ418,'magnet data'!$A$2:$A$1304,0),4)</f>
        <v>02B5</v>
      </c>
      <c r="AN418">
        <f>INDEX('magnet data'!$A$2:$E$1304,MATCH($AJ418,'magnet data'!$A$2:$A$1304,0),5)</f>
        <v>11959</v>
      </c>
      <c r="AO418" t="str">
        <f t="shared" si="12"/>
        <v>-</v>
      </c>
      <c r="AQ418" t="s">
        <v>458</v>
      </c>
    </row>
    <row r="419" spans="1:43">
      <c r="A419" t="s">
        <v>333</v>
      </c>
      <c r="B419" t="s">
        <v>46</v>
      </c>
      <c r="C419" t="s">
        <v>115</v>
      </c>
      <c r="D419" s="13">
        <v>42080</v>
      </c>
      <c r="E419" s="16">
        <v>0.88603009259259258</v>
      </c>
      <c r="F419" t="s">
        <v>88</v>
      </c>
      <c r="T419" t="s">
        <v>434</v>
      </c>
      <c r="U419">
        <v>6196</v>
      </c>
      <c r="V419">
        <v>3</v>
      </c>
      <c r="Z419" t="s">
        <v>69</v>
      </c>
      <c r="AC419" t="s">
        <v>61</v>
      </c>
      <c r="AD419" s="50">
        <v>2</v>
      </c>
      <c r="AJ419">
        <f>INDEX(layout!$B$3:$U$1234,MATCH($T419,layout!$A$3:$A$1234,0),MATCH(YEAR($D419),layout!$B$1:$U$1,0))</f>
        <v>3089</v>
      </c>
      <c r="AK419">
        <f>INDEX('magnet data'!$A$2:$E$1304,MATCH($AJ419,'magnet data'!$A$2:$A$1304,0),2)</f>
        <v>3</v>
      </c>
      <c r="AL419" t="str">
        <f>INDEX('magnet data'!$A$2:$E$1304,MATCH($AJ419,'magnet data'!$A$2:$A$1304,0),3)</f>
        <v>01B</v>
      </c>
      <c r="AM419" t="str">
        <f>INDEX('magnet data'!$A$2:$E$1304,MATCH($AJ419,'magnet data'!$A$2:$A$1304,0),4)</f>
        <v>02G</v>
      </c>
      <c r="AN419">
        <f>INDEX('magnet data'!$A$2:$E$1304,MATCH($AJ419,'magnet data'!$A$2:$A$1304,0),5)</f>
        <v>11054</v>
      </c>
      <c r="AO419" t="str">
        <f t="shared" si="12"/>
        <v>-</v>
      </c>
      <c r="AQ419" t="s">
        <v>458</v>
      </c>
    </row>
    <row r="420" spans="1:43">
      <c r="A420" t="s">
        <v>333</v>
      </c>
      <c r="B420" t="s">
        <v>46</v>
      </c>
      <c r="C420" t="s">
        <v>115</v>
      </c>
      <c r="D420" s="13">
        <v>42081</v>
      </c>
      <c r="E420" s="16">
        <v>0.33255787037037038</v>
      </c>
      <c r="F420" t="s">
        <v>88</v>
      </c>
      <c r="T420" t="s">
        <v>406</v>
      </c>
      <c r="U420">
        <v>10882</v>
      </c>
      <c r="V420">
        <v>1</v>
      </c>
      <c r="Z420" t="s">
        <v>90</v>
      </c>
      <c r="AA420" t="s">
        <v>96</v>
      </c>
      <c r="AB420">
        <v>8</v>
      </c>
      <c r="AC420" t="s">
        <v>61</v>
      </c>
      <c r="AD420" s="50">
        <v>5</v>
      </c>
      <c r="AG420" s="39">
        <v>7</v>
      </c>
      <c r="AJ420">
        <f>INDEX(layout!$B$3:$U$1234,MATCH($T420,layout!$A$3:$A$1234,0),MATCH(YEAR($D420),layout!$B$1:$U$1,0))</f>
        <v>1239</v>
      </c>
      <c r="AK420">
        <f>INDEX('magnet data'!$A$2:$E$1304,MATCH($AJ420,'magnet data'!$A$2:$A$1304,0),2)</f>
        <v>1</v>
      </c>
      <c r="AL420" t="str">
        <f>INDEX('magnet data'!$A$2:$E$1304,MATCH($AJ420,'magnet data'!$A$2:$A$1304,0),3)</f>
        <v>01B</v>
      </c>
      <c r="AM420" t="str">
        <f>INDEX('magnet data'!$A$2:$E$1304,MATCH($AJ420,'magnet data'!$A$2:$A$1304,0),4)</f>
        <v>02B5</v>
      </c>
      <c r="AN420">
        <f>INDEX('magnet data'!$A$2:$E$1304,MATCH($AJ420,'magnet data'!$A$2:$A$1304,0),5)</f>
        <v>11786</v>
      </c>
      <c r="AO420">
        <f t="shared" si="12"/>
        <v>-904</v>
      </c>
    </row>
    <row r="421" spans="1:43">
      <c r="A421" t="s">
        <v>333</v>
      </c>
      <c r="B421" t="s">
        <v>46</v>
      </c>
      <c r="C421" t="s">
        <v>115</v>
      </c>
      <c r="D421" s="13">
        <v>42081</v>
      </c>
      <c r="E421" s="16">
        <v>0.33255787037037038</v>
      </c>
      <c r="F421" t="s">
        <v>88</v>
      </c>
      <c r="T421" t="s">
        <v>424</v>
      </c>
      <c r="U421">
        <v>10882</v>
      </c>
      <c r="V421">
        <v>2</v>
      </c>
      <c r="Z421" t="s">
        <v>75</v>
      </c>
      <c r="AC421" t="s">
        <v>61</v>
      </c>
      <c r="AG421" s="39">
        <v>14</v>
      </c>
      <c r="AJ421">
        <f>INDEX(layout!$B$3:$U$1234,MATCH($T421,layout!$A$3:$A$1234,0),MATCH(YEAR($D421),layout!$B$1:$U$1,0))</f>
        <v>1087</v>
      </c>
      <c r="AK421">
        <f>INDEX('magnet data'!$A$2:$E$1304,MATCH($AJ421,'magnet data'!$A$2:$A$1304,0),2)</f>
        <v>1</v>
      </c>
      <c r="AL421" t="str">
        <f>INDEX('magnet data'!$A$2:$E$1304,MATCH($AJ421,'magnet data'!$A$2:$A$1304,0),3)</f>
        <v>01B</v>
      </c>
      <c r="AM421" t="str">
        <f>INDEX('magnet data'!$A$2:$E$1304,MATCH($AJ421,'magnet data'!$A$2:$A$1304,0),4)</f>
        <v>02B5</v>
      </c>
      <c r="AN421">
        <f>INDEX('magnet data'!$A$2:$E$1304,MATCH($AJ421,'magnet data'!$A$2:$A$1304,0),5)</f>
        <v>12547</v>
      </c>
      <c r="AO421" t="str">
        <f t="shared" si="12"/>
        <v>-</v>
      </c>
    </row>
    <row r="422" spans="1:43">
      <c r="A422" t="s">
        <v>333</v>
      </c>
      <c r="B422" t="s">
        <v>46</v>
      </c>
      <c r="C422" t="s">
        <v>115</v>
      </c>
      <c r="D422" s="13">
        <v>42081</v>
      </c>
      <c r="E422" s="16">
        <v>0.33255787037037038</v>
      </c>
      <c r="F422" t="s">
        <v>88</v>
      </c>
      <c r="T422" t="s">
        <v>447</v>
      </c>
      <c r="U422">
        <v>10882</v>
      </c>
      <c r="V422">
        <v>3</v>
      </c>
      <c r="Z422" t="s">
        <v>75</v>
      </c>
      <c r="AC422" t="s">
        <v>61</v>
      </c>
      <c r="AG422" s="39">
        <v>17</v>
      </c>
      <c r="AJ422">
        <f>INDEX(layout!$B$3:$U$1234,MATCH($T422,layout!$A$3:$A$1234,0),MATCH(YEAR($D422),layout!$B$1:$U$1,0))</f>
        <v>3142</v>
      </c>
      <c r="AK422">
        <f>INDEX('magnet data'!$A$2:$E$1304,MATCH($AJ422,'magnet data'!$A$2:$A$1304,0),2)</f>
        <v>3</v>
      </c>
      <c r="AL422" t="str">
        <f>INDEX('magnet data'!$A$2:$E$1304,MATCH($AJ422,'magnet data'!$A$2:$A$1304,0),3)</f>
        <v>01B</v>
      </c>
      <c r="AM422" t="str">
        <f>INDEX('magnet data'!$A$2:$E$1304,MATCH($AJ422,'magnet data'!$A$2:$A$1304,0),4)</f>
        <v>02G</v>
      </c>
      <c r="AN422">
        <f>INDEX('magnet data'!$A$2:$E$1304,MATCH($AJ422,'magnet data'!$A$2:$A$1304,0),5)</f>
        <v>10436</v>
      </c>
      <c r="AO422" t="str">
        <f t="shared" si="12"/>
        <v>-</v>
      </c>
    </row>
    <row r="423" spans="1:43">
      <c r="A423" t="s">
        <v>333</v>
      </c>
      <c r="B423" t="s">
        <v>46</v>
      </c>
      <c r="C423" t="s">
        <v>115</v>
      </c>
      <c r="D423" s="13">
        <v>42081</v>
      </c>
      <c r="E423" s="16">
        <v>0.33255787037037038</v>
      </c>
      <c r="F423" t="s">
        <v>88</v>
      </c>
      <c r="T423" t="s">
        <v>407</v>
      </c>
      <c r="U423">
        <v>4291</v>
      </c>
      <c r="V423">
        <v>4</v>
      </c>
      <c r="Z423" t="s">
        <v>69</v>
      </c>
      <c r="AC423" t="s">
        <v>61</v>
      </c>
      <c r="AD423" s="50">
        <v>0.2</v>
      </c>
      <c r="AE423" s="22">
        <v>0.1</v>
      </c>
      <c r="AF423" s="22">
        <v>0.2</v>
      </c>
      <c r="AG423" s="39">
        <v>7</v>
      </c>
      <c r="AJ423">
        <f>INDEX(layout!$B$3:$U$1234,MATCH($T423,layout!$A$3:$A$1234,0),MATCH(YEAR($D423),layout!$B$1:$U$1,0))</f>
        <v>2104</v>
      </c>
      <c r="AK423">
        <f>INDEX('magnet data'!$A$2:$E$1304,MATCH($AJ423,'magnet data'!$A$2:$A$1304,0),2)</f>
        <v>2</v>
      </c>
      <c r="AL423" t="str">
        <f>INDEX('magnet data'!$A$2:$E$1304,MATCH($AJ423,'magnet data'!$A$2:$A$1304,0),3)</f>
        <v>01B</v>
      </c>
      <c r="AM423" t="str">
        <f>INDEX('magnet data'!$A$2:$E$1304,MATCH($AJ423,'magnet data'!$A$2:$A$1304,0),4)</f>
        <v>02B5</v>
      </c>
      <c r="AN423">
        <f>INDEX('magnet data'!$A$2:$E$1304,MATCH($AJ423,'magnet data'!$A$2:$A$1304,0),5)</f>
        <v>11442</v>
      </c>
      <c r="AO423" t="str">
        <f t="shared" si="12"/>
        <v>-</v>
      </c>
    </row>
    <row r="424" spans="1:43">
      <c r="A424" t="s">
        <v>333</v>
      </c>
      <c r="B424" t="s">
        <v>46</v>
      </c>
      <c r="C424" t="s">
        <v>115</v>
      </c>
      <c r="D424" s="13">
        <v>42081</v>
      </c>
      <c r="E424" s="16">
        <v>0.33255787037037038</v>
      </c>
      <c r="F424" t="s">
        <v>88</v>
      </c>
      <c r="T424" t="s">
        <v>460</v>
      </c>
      <c r="U424">
        <v>1431</v>
      </c>
      <c r="V424">
        <v>5</v>
      </c>
      <c r="Z424" t="s">
        <v>69</v>
      </c>
      <c r="AC424" t="s">
        <v>61</v>
      </c>
      <c r="AD424" s="50">
        <v>5.7692307692307696E-2</v>
      </c>
      <c r="AE424" s="22">
        <v>0.1</v>
      </c>
      <c r="AF424" s="22">
        <v>0.05</v>
      </c>
      <c r="AG424" s="39">
        <v>7</v>
      </c>
      <c r="AJ424">
        <f>INDEX(layout!$B$3:$U$1234,MATCH($T424,layout!$A$3:$A$1234,0),MATCH(YEAR($D424),layout!$B$1:$U$1,0))</f>
        <v>2067</v>
      </c>
      <c r="AK424">
        <f>INDEX('magnet data'!$A$2:$E$1304,MATCH($AJ424,'magnet data'!$A$2:$A$1304,0),2)</f>
        <v>2</v>
      </c>
      <c r="AL424" t="str">
        <f>INDEX('magnet data'!$A$2:$E$1304,MATCH($AJ424,'magnet data'!$A$2:$A$1304,0),3)</f>
        <v>01B</v>
      </c>
      <c r="AM424" t="str">
        <f>INDEX('magnet data'!$A$2:$E$1304,MATCH($AJ424,'magnet data'!$A$2:$A$1304,0),4)</f>
        <v>02K</v>
      </c>
      <c r="AN424">
        <f>INDEX('magnet data'!$A$2:$E$1304,MATCH($AJ424,'magnet data'!$A$2:$A$1304,0),5)</f>
        <v>10875</v>
      </c>
      <c r="AO424" t="str">
        <f t="shared" si="12"/>
        <v>-</v>
      </c>
    </row>
    <row r="425" spans="1:43">
      <c r="A425" t="s">
        <v>333</v>
      </c>
      <c r="B425" t="s">
        <v>46</v>
      </c>
      <c r="C425" t="s">
        <v>115</v>
      </c>
      <c r="D425" s="13">
        <v>42081</v>
      </c>
      <c r="E425" s="16">
        <v>0.33255787037037038</v>
      </c>
      <c r="F425" t="s">
        <v>88</v>
      </c>
      <c r="T425" t="s">
        <v>450</v>
      </c>
      <c r="U425">
        <v>1204</v>
      </c>
      <c r="V425">
        <v>6</v>
      </c>
      <c r="Z425" t="s">
        <v>69</v>
      </c>
      <c r="AC425" t="s">
        <v>102</v>
      </c>
      <c r="AD425" s="50">
        <v>0.3125</v>
      </c>
      <c r="AG425" s="39">
        <v>6</v>
      </c>
      <c r="AJ425">
        <f>INDEX(layout!$B$3:$U$1234,MATCH($T425,layout!$A$3:$A$1234,0),MATCH(YEAR($D425),layout!$B$1:$U$1,0))</f>
        <v>2086</v>
      </c>
      <c r="AK425">
        <f>INDEX('magnet data'!$A$2:$E$1304,MATCH($AJ425,'magnet data'!$A$2:$A$1304,0),2)</f>
        <v>2</v>
      </c>
      <c r="AL425" t="str">
        <f>INDEX('magnet data'!$A$2:$E$1304,MATCH($AJ425,'magnet data'!$A$2:$A$1304,0),3)</f>
        <v>01B</v>
      </c>
      <c r="AM425" t="str">
        <f>INDEX('magnet data'!$A$2:$E$1304,MATCH($AJ425,'magnet data'!$A$2:$A$1304,0),4)</f>
        <v>02K</v>
      </c>
      <c r="AN425">
        <f>INDEX('magnet data'!$A$2:$E$1304,MATCH($AJ425,'magnet data'!$A$2:$A$1304,0),5)</f>
        <v>11825</v>
      </c>
      <c r="AO425" t="str">
        <f t="shared" si="12"/>
        <v>-</v>
      </c>
    </row>
    <row r="426" spans="1:43">
      <c r="A426" t="s">
        <v>333</v>
      </c>
      <c r="B426" t="s">
        <v>46</v>
      </c>
      <c r="C426" t="s">
        <v>115</v>
      </c>
      <c r="D426" s="13">
        <v>42081</v>
      </c>
      <c r="E426" s="16">
        <v>0.33255787037037038</v>
      </c>
      <c r="F426" t="s">
        <v>88</v>
      </c>
      <c r="T426" t="s">
        <v>448</v>
      </c>
      <c r="U426">
        <v>1203</v>
      </c>
      <c r="V426">
        <v>7</v>
      </c>
      <c r="Z426" t="s">
        <v>148</v>
      </c>
      <c r="AC426" t="s">
        <v>61</v>
      </c>
      <c r="AD426" s="50">
        <v>2.3809523809523808E-2</v>
      </c>
      <c r="AE426" s="22">
        <v>0.1</v>
      </c>
      <c r="AF426" s="22">
        <v>1.5625E-2</v>
      </c>
      <c r="AG426" s="39">
        <v>8</v>
      </c>
      <c r="AJ426">
        <f>INDEX(layout!$B$3:$U$1234,MATCH($T426,layout!$A$3:$A$1234,0),MATCH(YEAR($D426),layout!$B$1:$U$1,0))</f>
        <v>3111</v>
      </c>
      <c r="AK426">
        <f>INDEX('magnet data'!$A$2:$E$1304,MATCH($AJ426,'magnet data'!$A$2:$A$1304,0),2)</f>
        <v>3</v>
      </c>
      <c r="AL426" t="str">
        <f>INDEX('magnet data'!$A$2:$E$1304,MATCH($AJ426,'magnet data'!$A$2:$A$1304,0),3)</f>
        <v>01B</v>
      </c>
      <c r="AM426" t="str">
        <f>INDEX('magnet data'!$A$2:$E$1304,MATCH($AJ426,'magnet data'!$A$2:$A$1304,0),4)</f>
        <v>02G</v>
      </c>
      <c r="AN426">
        <f>INDEX('magnet data'!$A$2:$E$1304,MATCH($AJ426,'magnet data'!$A$2:$A$1304,0),5)</f>
        <v>10847</v>
      </c>
      <c r="AO426" t="str">
        <f t="shared" si="12"/>
        <v>-</v>
      </c>
    </row>
    <row r="427" spans="1:43">
      <c r="A427" t="s">
        <v>333</v>
      </c>
      <c r="B427" t="s">
        <v>46</v>
      </c>
      <c r="C427" t="s">
        <v>115</v>
      </c>
      <c r="D427" s="13">
        <v>42081</v>
      </c>
      <c r="E427" s="16">
        <v>0.86828703703703702</v>
      </c>
      <c r="F427" t="s">
        <v>88</v>
      </c>
      <c r="T427" t="s">
        <v>451</v>
      </c>
      <c r="U427">
        <v>10950</v>
      </c>
      <c r="V427">
        <v>1</v>
      </c>
      <c r="Z427" t="s">
        <v>90</v>
      </c>
      <c r="AA427" t="s">
        <v>91</v>
      </c>
      <c r="AB427">
        <v>9</v>
      </c>
      <c r="AC427" t="s">
        <v>61</v>
      </c>
      <c r="AD427" s="50">
        <v>5.8823529411764701</v>
      </c>
      <c r="AG427" s="39">
        <v>2</v>
      </c>
      <c r="AJ427">
        <f>INDEX(layout!$B$3:$U$1234,MATCH($T427,layout!$A$3:$A$1234,0),MATCH(YEAR($D427),layout!$B$1:$U$1,0))</f>
        <v>3402</v>
      </c>
      <c r="AK427">
        <f>INDEX('magnet data'!$A$2:$E$1304,MATCH($AJ427,'magnet data'!$A$2:$A$1304,0),2)</f>
        <v>3</v>
      </c>
      <c r="AL427" t="str">
        <f>INDEX('magnet data'!$A$2:$E$1304,MATCH($AJ427,'magnet data'!$A$2:$A$1304,0),3)</f>
        <v>01B</v>
      </c>
      <c r="AM427" t="str">
        <f>INDEX('magnet data'!$A$2:$E$1304,MATCH($AJ427,'magnet data'!$A$2:$A$1304,0),4)</f>
        <v>02D</v>
      </c>
      <c r="AN427">
        <f>INDEX('magnet data'!$A$2:$E$1304,MATCH($AJ427,'magnet data'!$A$2:$A$1304,0),5)</f>
        <v>12014</v>
      </c>
      <c r="AO427">
        <f t="shared" si="12"/>
        <v>-1064</v>
      </c>
    </row>
    <row r="428" spans="1:43">
      <c r="A428" t="s">
        <v>333</v>
      </c>
      <c r="B428" t="s">
        <v>46</v>
      </c>
      <c r="C428" t="s">
        <v>115</v>
      </c>
      <c r="D428" s="13">
        <v>42081</v>
      </c>
      <c r="E428" s="16">
        <v>0.86828703703703702</v>
      </c>
      <c r="F428" t="s">
        <v>88</v>
      </c>
      <c r="T428" t="s">
        <v>452</v>
      </c>
      <c r="U428">
        <v>6880</v>
      </c>
      <c r="V428">
        <v>2</v>
      </c>
      <c r="Z428" t="s">
        <v>69</v>
      </c>
      <c r="AC428" t="s">
        <v>61</v>
      </c>
      <c r="AD428" s="50">
        <v>1</v>
      </c>
      <c r="AE428" s="22">
        <v>0.1</v>
      </c>
      <c r="AF428" s="22">
        <v>1.25</v>
      </c>
      <c r="AG428" s="39">
        <v>0.8</v>
      </c>
      <c r="AJ428">
        <f>INDEX(layout!$B$3:$U$1234,MATCH($T428,layout!$A$3:$A$1234,0),MATCH(YEAR($D428),layout!$B$1:$U$1,0))</f>
        <v>2119</v>
      </c>
      <c r="AK428">
        <f>INDEX('magnet data'!$A$2:$E$1304,MATCH($AJ428,'magnet data'!$A$2:$A$1304,0),2)</f>
        <v>2</v>
      </c>
      <c r="AL428" t="str">
        <f>INDEX('magnet data'!$A$2:$E$1304,MATCH($AJ428,'magnet data'!$A$2:$A$1304,0),3)</f>
        <v>01B</v>
      </c>
      <c r="AM428" t="str">
        <f>INDEX('magnet data'!$A$2:$E$1304,MATCH($AJ428,'magnet data'!$A$2:$A$1304,0),4)</f>
        <v>02B5</v>
      </c>
      <c r="AN428">
        <f>INDEX('magnet data'!$A$2:$E$1304,MATCH($AJ428,'magnet data'!$A$2:$A$1304,0),5)</f>
        <v>11429</v>
      </c>
      <c r="AO428" t="str">
        <f t="shared" si="12"/>
        <v>-</v>
      </c>
    </row>
    <row r="429" spans="1:43">
      <c r="A429" t="s">
        <v>333</v>
      </c>
      <c r="B429" t="s">
        <v>46</v>
      </c>
      <c r="C429" t="s">
        <v>115</v>
      </c>
      <c r="D429" s="13">
        <v>42081</v>
      </c>
      <c r="E429" s="16">
        <v>0.86828703703703702</v>
      </c>
      <c r="F429" t="s">
        <v>88</v>
      </c>
      <c r="T429" t="s">
        <v>453</v>
      </c>
      <c r="U429">
        <v>6471</v>
      </c>
      <c r="V429">
        <v>3</v>
      </c>
      <c r="Z429" t="s">
        <v>69</v>
      </c>
      <c r="AC429" t="s">
        <v>61</v>
      </c>
      <c r="AD429" s="50">
        <v>0.66666666666666674</v>
      </c>
      <c r="AG429" s="39">
        <v>0.8</v>
      </c>
      <c r="AJ429">
        <f>INDEX(layout!$B$3:$U$1234,MATCH($T429,layout!$A$3:$A$1234,0),MATCH(YEAR($D429),layout!$B$1:$U$1,0))</f>
        <v>2078</v>
      </c>
      <c r="AK429">
        <f>INDEX('magnet data'!$A$2:$E$1304,MATCH($AJ429,'magnet data'!$A$2:$A$1304,0),2)</f>
        <v>2</v>
      </c>
      <c r="AL429" t="str">
        <f>INDEX('magnet data'!$A$2:$E$1304,MATCH($AJ429,'magnet data'!$A$2:$A$1304,0),3)</f>
        <v>01B</v>
      </c>
      <c r="AM429" t="str">
        <f>INDEX('magnet data'!$A$2:$E$1304,MATCH($AJ429,'magnet data'!$A$2:$A$1304,0),4)</f>
        <v>02K</v>
      </c>
      <c r="AN429">
        <f>INDEX('magnet data'!$A$2:$E$1304,MATCH($AJ429,'magnet data'!$A$2:$A$1304,0),5)</f>
        <v>11895</v>
      </c>
      <c r="AO429" t="str">
        <f t="shared" si="12"/>
        <v>-</v>
      </c>
    </row>
    <row r="430" spans="1:43">
      <c r="A430" t="s">
        <v>333</v>
      </c>
      <c r="B430" t="s">
        <v>46</v>
      </c>
      <c r="C430" t="s">
        <v>115</v>
      </c>
      <c r="D430" s="13">
        <v>42082</v>
      </c>
      <c r="E430" s="16">
        <v>0.36234953703703704</v>
      </c>
      <c r="F430" t="s">
        <v>88</v>
      </c>
      <c r="T430" t="s">
        <v>457</v>
      </c>
      <c r="U430">
        <v>10976</v>
      </c>
      <c r="V430">
        <v>1</v>
      </c>
      <c r="Z430" t="s">
        <v>90</v>
      </c>
      <c r="AA430" t="s">
        <v>91</v>
      </c>
      <c r="AB430">
        <v>10</v>
      </c>
      <c r="AC430" t="s">
        <v>61</v>
      </c>
      <c r="AD430" s="50">
        <v>10.18181818181807</v>
      </c>
      <c r="AG430" s="39">
        <v>35</v>
      </c>
      <c r="AJ430">
        <f>INDEX(layout!$B$3:$U$1234,MATCH($T430,layout!$A$3:$A$1234,0),MATCH(YEAR($D430),layout!$B$1:$U$1,0))</f>
        <v>2115</v>
      </c>
      <c r="AK430">
        <f>INDEX('magnet data'!$A$2:$E$1304,MATCH($AJ430,'magnet data'!$A$2:$A$1304,0),2)</f>
        <v>2</v>
      </c>
      <c r="AL430" t="str">
        <f>INDEX('magnet data'!$A$2:$E$1304,MATCH($AJ430,'magnet data'!$A$2:$A$1304,0),3)</f>
        <v>01B</v>
      </c>
      <c r="AM430" t="str">
        <f>INDEX('magnet data'!$A$2:$E$1304,MATCH($AJ430,'magnet data'!$A$2:$A$1304,0),4)</f>
        <v>02B5</v>
      </c>
      <c r="AN430">
        <f>INDEX('magnet data'!$A$2:$E$1304,MATCH($AJ430,'magnet data'!$A$2:$A$1304,0),5)</f>
        <v>10700</v>
      </c>
      <c r="AO430">
        <f t="shared" si="12"/>
        <v>276</v>
      </c>
    </row>
    <row r="431" spans="1:43">
      <c r="A431" t="s">
        <v>333</v>
      </c>
      <c r="B431" t="s">
        <v>46</v>
      </c>
      <c r="C431" t="s">
        <v>115</v>
      </c>
      <c r="D431" s="13">
        <v>42082</v>
      </c>
      <c r="E431" s="16">
        <v>0.36234953703703704</v>
      </c>
      <c r="F431" t="s">
        <v>88</v>
      </c>
      <c r="T431" t="s">
        <v>384</v>
      </c>
      <c r="U431">
        <v>8082</v>
      </c>
      <c r="V431">
        <v>2</v>
      </c>
      <c r="Z431" t="s">
        <v>69</v>
      </c>
      <c r="AC431" t="s">
        <v>61</v>
      </c>
      <c r="AD431" s="50">
        <v>2.6666666666666261</v>
      </c>
      <c r="AG431" s="39">
        <v>16</v>
      </c>
      <c r="AJ431">
        <f>INDEX(layout!$B$3:$U$1234,MATCH($T431,layout!$A$3:$A$1234,0),MATCH(YEAR($D431),layout!$B$1:$U$1,0))</f>
        <v>3108</v>
      </c>
      <c r="AK431">
        <f>INDEX('magnet data'!$A$2:$E$1304,MATCH($AJ431,'magnet data'!$A$2:$A$1304,0),2)</f>
        <v>3</v>
      </c>
      <c r="AL431" t="str">
        <f>INDEX('magnet data'!$A$2:$E$1304,MATCH($AJ431,'magnet data'!$A$2:$A$1304,0),3)</f>
        <v>01B</v>
      </c>
      <c r="AM431" t="str">
        <f>INDEX('magnet data'!$A$2:$E$1304,MATCH($AJ431,'magnet data'!$A$2:$A$1304,0),4)</f>
        <v>02G</v>
      </c>
      <c r="AN431">
        <f>INDEX('magnet data'!$A$2:$E$1304,MATCH($AJ431,'magnet data'!$A$2:$A$1304,0),5)</f>
        <v>11162</v>
      </c>
      <c r="AO431" t="str">
        <f t="shared" si="12"/>
        <v>-</v>
      </c>
    </row>
    <row r="432" spans="1:43">
      <c r="A432" t="s">
        <v>333</v>
      </c>
      <c r="B432" t="s">
        <v>46</v>
      </c>
      <c r="C432" t="s">
        <v>115</v>
      </c>
      <c r="D432" s="13">
        <v>42082</v>
      </c>
      <c r="E432" s="16">
        <v>0.36234953703703704</v>
      </c>
      <c r="F432" t="s">
        <v>88</v>
      </c>
      <c r="T432" t="s">
        <v>455</v>
      </c>
      <c r="U432">
        <v>2865</v>
      </c>
      <c r="V432">
        <v>3</v>
      </c>
      <c r="Z432" t="s">
        <v>69</v>
      </c>
      <c r="AC432" t="s">
        <v>61</v>
      </c>
      <c r="AD432" s="50">
        <v>0.14840989399293292</v>
      </c>
      <c r="AG432" s="39">
        <v>23</v>
      </c>
      <c r="AJ432">
        <f>INDEX(layout!$B$3:$U$1234,MATCH($T432,layout!$A$3:$A$1234,0),MATCH(YEAR($D432),layout!$B$1:$U$1,0))</f>
        <v>2196</v>
      </c>
      <c r="AK432">
        <f>INDEX('magnet data'!$A$2:$E$1304,MATCH($AJ432,'magnet data'!$A$2:$A$1304,0),2)</f>
        <v>2</v>
      </c>
      <c r="AL432" t="str">
        <f>INDEX('magnet data'!$A$2:$E$1304,MATCH($AJ432,'magnet data'!$A$2:$A$1304,0),3)</f>
        <v>01B</v>
      </c>
      <c r="AM432" t="str">
        <f>INDEX('magnet data'!$A$2:$E$1304,MATCH($AJ432,'magnet data'!$A$2:$A$1304,0),4)</f>
        <v>02C0</v>
      </c>
      <c r="AN432">
        <f>INDEX('magnet data'!$A$2:$E$1304,MATCH($AJ432,'magnet data'!$A$2:$A$1304,0),5)</f>
        <v>11088</v>
      </c>
      <c r="AO432" t="str">
        <f t="shared" si="12"/>
        <v>-</v>
      </c>
    </row>
    <row r="433" spans="1:43">
      <c r="A433" t="s">
        <v>333</v>
      </c>
      <c r="B433" t="s">
        <v>46</v>
      </c>
      <c r="C433" t="s">
        <v>115</v>
      </c>
      <c r="D433" s="13">
        <v>42082</v>
      </c>
      <c r="E433" s="16">
        <v>0.72180555555555559</v>
      </c>
      <c r="F433" t="s">
        <v>88</v>
      </c>
      <c r="T433" t="s">
        <v>461</v>
      </c>
      <c r="U433">
        <v>10896</v>
      </c>
      <c r="V433">
        <v>1</v>
      </c>
      <c r="Z433" t="s">
        <v>90</v>
      </c>
      <c r="AA433" t="s">
        <v>91</v>
      </c>
      <c r="AB433">
        <v>11</v>
      </c>
      <c r="AC433" t="s">
        <v>61</v>
      </c>
      <c r="AD433" s="50">
        <v>8.3333333333333339</v>
      </c>
      <c r="AG433" s="39">
        <v>18</v>
      </c>
      <c r="AJ433">
        <f>INDEX(layout!$B$3:$U$1234,MATCH($T433,layout!$A$3:$A$1234,0),MATCH(YEAR($D433),layout!$B$1:$U$1,0))</f>
        <v>2176</v>
      </c>
      <c r="AK433">
        <f>INDEX('magnet data'!$A$2:$E$1304,MATCH($AJ433,'magnet data'!$A$2:$A$1304,0),2)</f>
        <v>2</v>
      </c>
      <c r="AL433" t="str">
        <f>INDEX('magnet data'!$A$2:$E$1304,MATCH($AJ433,'magnet data'!$A$2:$A$1304,0),3)</f>
        <v>01B</v>
      </c>
      <c r="AM433" t="str">
        <f>INDEX('magnet data'!$A$2:$E$1304,MATCH($AJ433,'magnet data'!$A$2:$A$1304,0),4)</f>
        <v>02C0</v>
      </c>
      <c r="AN433">
        <f>INDEX('magnet data'!$A$2:$E$1304,MATCH($AJ433,'magnet data'!$A$2:$A$1304,0),5)</f>
        <v>10977</v>
      </c>
      <c r="AO433">
        <f t="shared" si="12"/>
        <v>-81</v>
      </c>
    </row>
    <row r="434" spans="1:43">
      <c r="A434" t="s">
        <v>333</v>
      </c>
      <c r="B434" t="s">
        <v>46</v>
      </c>
      <c r="C434" t="s">
        <v>115</v>
      </c>
      <c r="D434" s="13">
        <v>42082</v>
      </c>
      <c r="E434" s="16">
        <v>0.72180555555555559</v>
      </c>
      <c r="F434" t="s">
        <v>88</v>
      </c>
      <c r="T434" t="s">
        <v>360</v>
      </c>
      <c r="U434">
        <v>7544</v>
      </c>
      <c r="V434">
        <v>2</v>
      </c>
      <c r="Z434" t="s">
        <v>69</v>
      </c>
      <c r="AC434" t="s">
        <v>61</v>
      </c>
      <c r="AD434" s="50">
        <v>4.5454545454545459</v>
      </c>
      <c r="AG434" s="39">
        <v>14</v>
      </c>
      <c r="AJ434">
        <f>INDEX(layout!$B$3:$U$1234,MATCH($T434,layout!$A$3:$A$1234,0),MATCH(YEAR($D434),layout!$B$1:$U$1,0))</f>
        <v>2127</v>
      </c>
      <c r="AK434">
        <f>INDEX('magnet data'!$A$2:$E$1304,MATCH($AJ434,'magnet data'!$A$2:$A$1304,0),2)</f>
        <v>2</v>
      </c>
      <c r="AL434" t="str">
        <f>INDEX('magnet data'!$A$2:$E$1304,MATCH($AJ434,'magnet data'!$A$2:$A$1304,0),3)</f>
        <v>01B</v>
      </c>
      <c r="AM434" t="str">
        <f>INDEX('magnet data'!$A$2:$E$1304,MATCH($AJ434,'magnet data'!$A$2:$A$1304,0),4)</f>
        <v>02B5</v>
      </c>
      <c r="AN434">
        <f>INDEX('magnet data'!$A$2:$E$1304,MATCH($AJ434,'magnet data'!$A$2:$A$1304,0),5)</f>
        <v>11374</v>
      </c>
      <c r="AO434" t="str">
        <f t="shared" si="12"/>
        <v>-</v>
      </c>
    </row>
    <row r="435" spans="1:43">
      <c r="A435" t="s">
        <v>333</v>
      </c>
      <c r="B435" t="s">
        <v>46</v>
      </c>
      <c r="C435" t="s">
        <v>115</v>
      </c>
      <c r="D435" s="13">
        <v>42082</v>
      </c>
      <c r="E435" s="16">
        <v>0.72180555555555559</v>
      </c>
      <c r="F435" t="s">
        <v>88</v>
      </c>
      <c r="T435" t="s">
        <v>336</v>
      </c>
      <c r="U435">
        <v>5060</v>
      </c>
      <c r="V435">
        <v>3</v>
      </c>
      <c r="Z435" t="s">
        <v>69</v>
      </c>
      <c r="AC435" t="s">
        <v>61</v>
      </c>
      <c r="AD435" s="50">
        <v>0.27777777777777779</v>
      </c>
      <c r="AE435" s="22">
        <v>0.1</v>
      </c>
      <c r="AF435" s="22">
        <v>1.6666666666666667</v>
      </c>
      <c r="AG435" s="39">
        <v>7</v>
      </c>
      <c r="AJ435">
        <f>INDEX(layout!$B$3:$U$1234,MATCH($T435,layout!$A$3:$A$1234,0),MATCH(YEAR($D435),layout!$B$1:$U$1,0))</f>
        <v>2073</v>
      </c>
      <c r="AK435">
        <f>INDEX('magnet data'!$A$2:$E$1304,MATCH($AJ435,'magnet data'!$A$2:$A$1304,0),2)</f>
        <v>2</v>
      </c>
      <c r="AL435" t="str">
        <f>INDEX('magnet data'!$A$2:$E$1304,MATCH($AJ435,'magnet data'!$A$2:$A$1304,0),3)</f>
        <v>01B</v>
      </c>
      <c r="AM435" t="str">
        <f>INDEX('magnet data'!$A$2:$E$1304,MATCH($AJ435,'magnet data'!$A$2:$A$1304,0),4)</f>
        <v>02K</v>
      </c>
      <c r="AN435">
        <f>INDEX('magnet data'!$A$2:$E$1304,MATCH($AJ435,'magnet data'!$A$2:$A$1304,0),5)</f>
        <v>11894</v>
      </c>
      <c r="AO435" t="str">
        <f t="shared" si="12"/>
        <v>-</v>
      </c>
    </row>
    <row r="436" spans="1:43">
      <c r="A436" t="s">
        <v>333</v>
      </c>
      <c r="B436" t="s">
        <v>46</v>
      </c>
      <c r="C436" t="s">
        <v>115</v>
      </c>
      <c r="D436" s="13">
        <v>42082</v>
      </c>
      <c r="E436" s="16">
        <v>0.72180555555555559</v>
      </c>
      <c r="F436" t="s">
        <v>88</v>
      </c>
      <c r="T436" t="s">
        <v>421</v>
      </c>
      <c r="U436">
        <v>5040</v>
      </c>
      <c r="V436">
        <v>4</v>
      </c>
      <c r="Z436" t="s">
        <v>69</v>
      </c>
      <c r="AC436" t="s">
        <v>61</v>
      </c>
      <c r="AJ436">
        <f>INDEX(layout!$B$3:$U$1234,MATCH($T436,layout!$A$3:$A$1234,0),MATCH(YEAR($D436),layout!$B$1:$U$1,0))</f>
        <v>2117</v>
      </c>
      <c r="AK436">
        <f>INDEX('magnet data'!$A$2:$E$1304,MATCH($AJ436,'magnet data'!$A$2:$A$1304,0),2)</f>
        <v>2</v>
      </c>
      <c r="AL436" t="str">
        <f>INDEX('magnet data'!$A$2:$E$1304,MATCH($AJ436,'magnet data'!$A$2:$A$1304,0),3)</f>
        <v>01B</v>
      </c>
      <c r="AM436" t="str">
        <f>INDEX('magnet data'!$A$2:$E$1304,MATCH($AJ436,'magnet data'!$A$2:$A$1304,0),4)</f>
        <v>02B5</v>
      </c>
      <c r="AN436">
        <f>INDEX('magnet data'!$A$2:$E$1304,MATCH($AJ436,'magnet data'!$A$2:$A$1304,0),5)</f>
        <v>11851</v>
      </c>
      <c r="AO436" t="str">
        <f t="shared" si="12"/>
        <v>-</v>
      </c>
    </row>
    <row r="437" spans="1:43">
      <c r="A437" t="s">
        <v>333</v>
      </c>
      <c r="B437" t="s">
        <v>46</v>
      </c>
      <c r="C437" t="s">
        <v>115</v>
      </c>
      <c r="D437" s="13">
        <v>42082</v>
      </c>
      <c r="E437" s="16">
        <v>0.72180555555555559</v>
      </c>
      <c r="F437" t="s">
        <v>88</v>
      </c>
      <c r="T437" t="s">
        <v>462</v>
      </c>
      <c r="U437">
        <v>3020</v>
      </c>
      <c r="V437">
        <v>5</v>
      </c>
      <c r="Z437" t="s">
        <v>69</v>
      </c>
      <c r="AC437" t="s">
        <v>61</v>
      </c>
      <c r="AD437" s="50">
        <v>0.66666666666666674</v>
      </c>
      <c r="AE437" s="22">
        <v>0.1</v>
      </c>
      <c r="AF437" s="22">
        <v>0.1</v>
      </c>
      <c r="AG437" s="39">
        <v>7</v>
      </c>
      <c r="AJ437">
        <f>INDEX(layout!$B$3:$U$1234,MATCH($T437,layout!$A$3:$A$1234,0),MATCH(YEAR($D437),layout!$B$1:$U$1,0))</f>
        <v>2175</v>
      </c>
      <c r="AK437">
        <f>INDEX('magnet data'!$A$2:$E$1304,MATCH($AJ437,'magnet data'!$A$2:$A$1304,0),2)</f>
        <v>2</v>
      </c>
      <c r="AL437" t="str">
        <f>INDEX('magnet data'!$A$2:$E$1304,MATCH($AJ437,'magnet data'!$A$2:$A$1304,0),3)</f>
        <v>01B</v>
      </c>
      <c r="AM437" t="str">
        <f>INDEX('magnet data'!$A$2:$E$1304,MATCH($AJ437,'magnet data'!$A$2:$A$1304,0),4)</f>
        <v>02C0</v>
      </c>
      <c r="AN437">
        <f>INDEX('magnet data'!$A$2:$E$1304,MATCH($AJ437,'magnet data'!$A$2:$A$1304,0),5)</f>
        <v>11262</v>
      </c>
      <c r="AO437" t="str">
        <f t="shared" si="12"/>
        <v>-</v>
      </c>
    </row>
    <row r="438" spans="1:43">
      <c r="A438" t="s">
        <v>333</v>
      </c>
      <c r="B438" t="s">
        <v>46</v>
      </c>
      <c r="C438" t="s">
        <v>115</v>
      </c>
      <c r="D438" s="13">
        <v>42082</v>
      </c>
      <c r="E438" s="16">
        <v>0.72180555555555559</v>
      </c>
      <c r="F438" t="s">
        <v>88</v>
      </c>
      <c r="T438" t="s">
        <v>463</v>
      </c>
      <c r="U438">
        <v>3010</v>
      </c>
      <c r="V438">
        <v>6</v>
      </c>
      <c r="Z438" t="s">
        <v>69</v>
      </c>
      <c r="AC438" t="s">
        <v>61</v>
      </c>
      <c r="AD438" s="50">
        <v>0.5</v>
      </c>
      <c r="AG438" s="39">
        <v>6</v>
      </c>
      <c r="AJ438">
        <f>INDEX(layout!$B$3:$U$1234,MATCH($T438,layout!$A$3:$A$1234,0),MATCH(YEAR($D438),layout!$B$1:$U$1,0))</f>
        <v>3077</v>
      </c>
      <c r="AK438">
        <f>INDEX('magnet data'!$A$2:$E$1304,MATCH($AJ438,'magnet data'!$A$2:$A$1304,0),2)</f>
        <v>3</v>
      </c>
      <c r="AL438" t="str">
        <f>INDEX('magnet data'!$A$2:$E$1304,MATCH($AJ438,'magnet data'!$A$2:$A$1304,0),3)</f>
        <v>01B</v>
      </c>
      <c r="AM438" t="str">
        <f>INDEX('magnet data'!$A$2:$E$1304,MATCH($AJ438,'magnet data'!$A$2:$A$1304,0),4)</f>
        <v>02K</v>
      </c>
      <c r="AN438">
        <f>INDEX('magnet data'!$A$2:$E$1304,MATCH($AJ438,'magnet data'!$A$2:$A$1304,0),5)</f>
        <v>10513</v>
      </c>
      <c r="AO438" t="str">
        <f t="shared" si="12"/>
        <v>-</v>
      </c>
    </row>
    <row r="439" spans="1:43">
      <c r="A439" t="s">
        <v>333</v>
      </c>
      <c r="B439" t="s">
        <v>46</v>
      </c>
      <c r="C439" t="s">
        <v>115</v>
      </c>
      <c r="D439" s="13">
        <v>42083</v>
      </c>
      <c r="E439" s="16">
        <v>0.53554398148148141</v>
      </c>
      <c r="F439" t="s">
        <v>88</v>
      </c>
      <c r="T439" t="s">
        <v>464</v>
      </c>
      <c r="U439">
        <v>11031</v>
      </c>
      <c r="V439">
        <v>1</v>
      </c>
      <c r="Z439" t="s">
        <v>90</v>
      </c>
      <c r="AA439" t="s">
        <v>91</v>
      </c>
      <c r="AB439">
        <v>12</v>
      </c>
      <c r="AC439" t="s">
        <v>61</v>
      </c>
      <c r="AD439" s="50">
        <v>6.67</v>
      </c>
      <c r="AG439" s="39">
        <v>25</v>
      </c>
      <c r="AJ439">
        <f>INDEX(layout!$B$3:$U$1234,MATCH($T439,layout!$A$3:$A$1234,0),MATCH(YEAR($D439),layout!$B$1:$U$1,0))</f>
        <v>2090</v>
      </c>
      <c r="AK439">
        <f>INDEX('magnet data'!$A$2:$E$1304,MATCH($AJ439,'magnet data'!$A$2:$A$1304,0),2)</f>
        <v>2</v>
      </c>
      <c r="AL439" t="str">
        <f>INDEX('magnet data'!$A$2:$E$1304,MATCH($AJ439,'magnet data'!$A$2:$A$1304,0),3)</f>
        <v>01B</v>
      </c>
      <c r="AM439" t="str">
        <f>INDEX('magnet data'!$A$2:$E$1304,MATCH($AJ439,'magnet data'!$A$2:$A$1304,0),4)</f>
        <v>02K</v>
      </c>
      <c r="AN439">
        <f>INDEX('magnet data'!$A$2:$E$1304,MATCH($AJ439,'magnet data'!$A$2:$A$1304,0),5)</f>
        <v>10787</v>
      </c>
      <c r="AO439">
        <f t="shared" si="12"/>
        <v>244</v>
      </c>
    </row>
    <row r="440" spans="1:43">
      <c r="A440" t="s">
        <v>333</v>
      </c>
      <c r="B440" t="s">
        <v>46</v>
      </c>
      <c r="C440" t="s">
        <v>115</v>
      </c>
      <c r="D440" s="13">
        <v>42083</v>
      </c>
      <c r="E440" s="16">
        <v>0.53554398148148141</v>
      </c>
      <c r="F440" t="s">
        <v>88</v>
      </c>
      <c r="T440" t="s">
        <v>411</v>
      </c>
      <c r="U440">
        <v>8129</v>
      </c>
      <c r="V440">
        <v>2</v>
      </c>
      <c r="Z440" t="s">
        <v>69</v>
      </c>
      <c r="AC440" t="s">
        <v>61</v>
      </c>
      <c r="AD440" s="50">
        <v>0.95</v>
      </c>
      <c r="AG440" s="39">
        <v>22</v>
      </c>
      <c r="AJ440">
        <f>INDEX(layout!$B$3:$U$1234,MATCH($T440,layout!$A$3:$A$1234,0),MATCH(YEAR($D440),layout!$B$1:$U$1,0))</f>
        <v>3104</v>
      </c>
      <c r="AK440">
        <f>INDEX('magnet data'!$A$2:$E$1304,MATCH($AJ440,'magnet data'!$A$2:$A$1304,0),2)</f>
        <v>3</v>
      </c>
      <c r="AL440" t="str">
        <f>INDEX('magnet data'!$A$2:$E$1304,MATCH($AJ440,'magnet data'!$A$2:$A$1304,0),3)</f>
        <v>01B</v>
      </c>
      <c r="AM440" t="str">
        <f>INDEX('magnet data'!$A$2:$E$1304,MATCH($AJ440,'magnet data'!$A$2:$A$1304,0),4)</f>
        <v>02G</v>
      </c>
      <c r="AN440">
        <f>INDEX('magnet data'!$A$2:$E$1304,MATCH($AJ440,'magnet data'!$A$2:$A$1304,0),5)</f>
        <v>12845</v>
      </c>
      <c r="AO440" t="str">
        <f t="shared" si="12"/>
        <v>-</v>
      </c>
    </row>
    <row r="441" spans="1:43">
      <c r="A441" t="s">
        <v>333</v>
      </c>
      <c r="B441" t="s">
        <v>46</v>
      </c>
      <c r="C441" t="s">
        <v>115</v>
      </c>
      <c r="D441" s="13">
        <v>42083</v>
      </c>
      <c r="E441" s="16">
        <v>0.53554398148148141</v>
      </c>
      <c r="F441" t="s">
        <v>88</v>
      </c>
      <c r="T441" t="s">
        <v>398</v>
      </c>
      <c r="U441">
        <v>7782</v>
      </c>
      <c r="V441">
        <v>3</v>
      </c>
      <c r="Z441" t="s">
        <v>69</v>
      </c>
      <c r="AC441" t="s">
        <v>61</v>
      </c>
      <c r="AD441" s="50">
        <v>2.85</v>
      </c>
      <c r="AG441" s="39">
        <v>6.5</v>
      </c>
      <c r="AJ441">
        <f>INDEX(layout!$B$3:$U$1234,MATCH($T441,layout!$A$3:$A$1234,0),MATCH(YEAR($D441),layout!$B$1:$U$1,0))</f>
        <v>1245</v>
      </c>
      <c r="AK441">
        <f>INDEX('magnet data'!$A$2:$E$1304,MATCH($AJ441,'magnet data'!$A$2:$A$1304,0),2)</f>
        <v>1</v>
      </c>
      <c r="AL441" t="str">
        <f>INDEX('magnet data'!$A$2:$E$1304,MATCH($AJ441,'magnet data'!$A$2:$A$1304,0),3)</f>
        <v>01B</v>
      </c>
      <c r="AM441" t="str">
        <f>INDEX('magnet data'!$A$2:$E$1304,MATCH($AJ441,'magnet data'!$A$2:$A$1304,0),4)</f>
        <v>02B8</v>
      </c>
      <c r="AN441">
        <f>INDEX('magnet data'!$A$2:$E$1304,MATCH($AJ441,'magnet data'!$A$2:$A$1304,0),5)</f>
        <v>12375</v>
      </c>
      <c r="AO441" t="str">
        <f t="shared" si="12"/>
        <v>-</v>
      </c>
    </row>
    <row r="442" spans="1:43">
      <c r="A442" t="s">
        <v>333</v>
      </c>
      <c r="B442" t="s">
        <v>46</v>
      </c>
      <c r="C442" t="s">
        <v>115</v>
      </c>
      <c r="D442" s="13">
        <v>42084</v>
      </c>
      <c r="E442" s="16">
        <v>0.1509375</v>
      </c>
      <c r="F442" t="s">
        <v>88</v>
      </c>
      <c r="T442" t="s">
        <v>465</v>
      </c>
      <c r="U442">
        <v>11065</v>
      </c>
      <c r="V442">
        <v>1</v>
      </c>
      <c r="Z442" t="s">
        <v>90</v>
      </c>
      <c r="AA442" t="s">
        <v>96</v>
      </c>
      <c r="AB442">
        <v>13</v>
      </c>
      <c r="AC442" t="s">
        <v>61</v>
      </c>
      <c r="AD442" s="50">
        <v>7.6923076923076934</v>
      </c>
      <c r="AG442" s="39">
        <v>20</v>
      </c>
      <c r="AJ442">
        <f>INDEX(layout!$B$3:$U$1234,MATCH($T442,layout!$A$3:$A$1234,0),MATCH(YEAR($D442),layout!$B$1:$U$1,0))</f>
        <v>2079</v>
      </c>
      <c r="AK442">
        <f>INDEX('magnet data'!$A$2:$E$1304,MATCH($AJ442,'magnet data'!$A$2:$A$1304,0),2)</f>
        <v>2</v>
      </c>
      <c r="AL442" t="str">
        <f>INDEX('magnet data'!$A$2:$E$1304,MATCH($AJ442,'magnet data'!$A$2:$A$1304,0),3)</f>
        <v>01B</v>
      </c>
      <c r="AM442" t="str">
        <f>INDEX('magnet data'!$A$2:$E$1304,MATCH($AJ442,'magnet data'!$A$2:$A$1304,0),4)</f>
        <v>02K</v>
      </c>
      <c r="AN442">
        <f>INDEX('magnet data'!$A$2:$E$1304,MATCH($AJ442,'magnet data'!$A$2:$A$1304,0),5)</f>
        <v>11970</v>
      </c>
      <c r="AO442">
        <f t="shared" si="12"/>
        <v>-905</v>
      </c>
    </row>
    <row r="443" spans="1:43">
      <c r="A443" t="s">
        <v>333</v>
      </c>
      <c r="B443" t="s">
        <v>46</v>
      </c>
      <c r="C443" t="s">
        <v>115</v>
      </c>
      <c r="D443" s="13">
        <v>42084</v>
      </c>
      <c r="E443" s="16">
        <v>0.1509375</v>
      </c>
      <c r="F443" t="s">
        <v>88</v>
      </c>
      <c r="T443" t="s">
        <v>466</v>
      </c>
      <c r="U443">
        <v>5592</v>
      </c>
      <c r="V443">
        <v>2</v>
      </c>
      <c r="Z443" t="s">
        <v>69</v>
      </c>
      <c r="AC443" t="s">
        <v>61</v>
      </c>
      <c r="AD443" s="50">
        <v>1.25</v>
      </c>
      <c r="AG443" s="39">
        <v>25</v>
      </c>
      <c r="AJ443">
        <f>INDEX(layout!$B$3:$U$1234,MATCH($T443,layout!$A$3:$A$1234,0),MATCH(YEAR($D443),layout!$B$1:$U$1,0))</f>
        <v>3085</v>
      </c>
      <c r="AK443">
        <f>INDEX('magnet data'!$A$2:$E$1304,MATCH($AJ443,'magnet data'!$A$2:$A$1304,0),2)</f>
        <v>3</v>
      </c>
      <c r="AL443" t="str">
        <f>INDEX('magnet data'!$A$2:$E$1304,MATCH($AJ443,'magnet data'!$A$2:$A$1304,0),3)</f>
        <v>01B</v>
      </c>
      <c r="AM443" t="str">
        <f>INDEX('magnet data'!$A$2:$E$1304,MATCH($AJ443,'magnet data'!$A$2:$A$1304,0),4)</f>
        <v>02K</v>
      </c>
      <c r="AN443">
        <f>INDEX('magnet data'!$A$2:$E$1304,MATCH($AJ443,'magnet data'!$A$2:$A$1304,0),5)</f>
        <v>12600</v>
      </c>
      <c r="AO443" t="str">
        <f t="shared" si="12"/>
        <v>-</v>
      </c>
    </row>
    <row r="444" spans="1:43">
      <c r="A444" t="s">
        <v>333</v>
      </c>
      <c r="B444" t="s">
        <v>46</v>
      </c>
      <c r="C444" t="s">
        <v>115</v>
      </c>
      <c r="D444" s="13">
        <v>42084</v>
      </c>
      <c r="E444" s="16">
        <v>0.1509375</v>
      </c>
      <c r="F444" t="s">
        <v>88</v>
      </c>
      <c r="T444" t="s">
        <v>395</v>
      </c>
      <c r="U444">
        <v>5470</v>
      </c>
      <c r="V444">
        <v>3</v>
      </c>
      <c r="Z444" t="s">
        <v>69</v>
      </c>
      <c r="AC444" t="s">
        <v>61</v>
      </c>
      <c r="AD444" s="50">
        <v>0.24</v>
      </c>
      <c r="AG444" s="39">
        <v>9</v>
      </c>
      <c r="AJ444">
        <f>INDEX(layout!$B$3:$U$1234,MATCH($T444,layout!$A$3:$A$1234,0),MATCH(YEAR($D444),layout!$B$1:$U$1,0))</f>
        <v>2045</v>
      </c>
      <c r="AK444">
        <f>INDEX('magnet data'!$A$2:$E$1304,MATCH($AJ444,'magnet data'!$A$2:$A$1304,0),2)</f>
        <v>2</v>
      </c>
      <c r="AL444" t="str">
        <f>INDEX('magnet data'!$A$2:$E$1304,MATCH($AJ444,'magnet data'!$A$2:$A$1304,0),3)</f>
        <v>01B</v>
      </c>
      <c r="AM444" t="str">
        <f>INDEX('magnet data'!$A$2:$E$1304,MATCH($AJ444,'magnet data'!$A$2:$A$1304,0),4)</f>
        <v>02K</v>
      </c>
      <c r="AN444">
        <f>INDEX('magnet data'!$A$2:$E$1304,MATCH($AJ444,'magnet data'!$A$2:$A$1304,0),5)</f>
        <v>11644</v>
      </c>
      <c r="AO444" t="str">
        <f t="shared" si="12"/>
        <v>-</v>
      </c>
    </row>
    <row r="445" spans="1:43">
      <c r="A445" t="s">
        <v>333</v>
      </c>
      <c r="B445" t="s">
        <v>46</v>
      </c>
      <c r="C445" t="s">
        <v>115</v>
      </c>
      <c r="D445" s="13">
        <v>42084</v>
      </c>
      <c r="E445" s="16">
        <v>0.1509375</v>
      </c>
      <c r="F445" t="s">
        <v>88</v>
      </c>
      <c r="T445" t="s">
        <v>345</v>
      </c>
      <c r="U445">
        <v>3183</v>
      </c>
      <c r="V445">
        <v>4</v>
      </c>
      <c r="Z445" t="s">
        <v>69</v>
      </c>
      <c r="AC445" t="s">
        <v>61</v>
      </c>
      <c r="AD445" s="50">
        <v>0.17</v>
      </c>
      <c r="AE445" s="22">
        <v>0.13</v>
      </c>
      <c r="AF445" s="22">
        <v>0.11818181818181818</v>
      </c>
      <c r="AG445" s="39">
        <v>5</v>
      </c>
      <c r="AJ445">
        <f>INDEX(layout!$B$3:$U$1234,MATCH($T445,layout!$A$3:$A$1234,0),MATCH(YEAR($D445),layout!$B$1:$U$1,0))</f>
        <v>1069</v>
      </c>
      <c r="AK445">
        <f>INDEX('magnet data'!$A$2:$E$1304,MATCH($AJ445,'magnet data'!$A$2:$A$1304,0),2)</f>
        <v>1</v>
      </c>
      <c r="AL445" t="str">
        <f>INDEX('magnet data'!$A$2:$E$1304,MATCH($AJ445,'magnet data'!$A$2:$A$1304,0),3)</f>
        <v>01B</v>
      </c>
      <c r="AM445" t="str">
        <f>INDEX('magnet data'!$A$2:$E$1304,MATCH($AJ445,'magnet data'!$A$2:$A$1304,0),4)</f>
        <v>02B5</v>
      </c>
      <c r="AN445">
        <f>INDEX('magnet data'!$A$2:$E$1304,MATCH($AJ445,'magnet data'!$A$2:$A$1304,0),5)</f>
        <v>11489</v>
      </c>
      <c r="AO445" t="str">
        <f t="shared" si="12"/>
        <v>-</v>
      </c>
    </row>
    <row r="446" spans="1:43">
      <c r="A446" t="s">
        <v>333</v>
      </c>
      <c r="B446" t="s">
        <v>46</v>
      </c>
      <c r="C446" t="s">
        <v>115</v>
      </c>
      <c r="D446" s="13">
        <v>42084</v>
      </c>
      <c r="E446" s="16">
        <v>0.1509375</v>
      </c>
      <c r="F446" t="s">
        <v>88</v>
      </c>
      <c r="T446" t="s">
        <v>467</v>
      </c>
      <c r="U446">
        <v>2307</v>
      </c>
      <c r="V446">
        <v>5</v>
      </c>
      <c r="Z446" t="s">
        <v>69</v>
      </c>
      <c r="AC446" t="s">
        <v>61</v>
      </c>
      <c r="AD446" s="50">
        <v>9.0000000000000011E-2</v>
      </c>
      <c r="AE446" s="22">
        <v>0.1</v>
      </c>
      <c r="AF446" s="22">
        <v>0.1</v>
      </c>
      <c r="AG446" s="39">
        <v>17</v>
      </c>
      <c r="AJ446">
        <f>INDEX(layout!$B$3:$U$1234,MATCH($T446,layout!$A$3:$A$1234,0),MATCH(YEAR($D446),layout!$B$1:$U$1,0))</f>
        <v>2174</v>
      </c>
      <c r="AK446">
        <f>INDEX('magnet data'!$A$2:$E$1304,MATCH($AJ446,'magnet data'!$A$2:$A$1304,0),2)</f>
        <v>2</v>
      </c>
      <c r="AL446" t="str">
        <f>INDEX('magnet data'!$A$2:$E$1304,MATCH($AJ446,'magnet data'!$A$2:$A$1304,0),3)</f>
        <v>01B</v>
      </c>
      <c r="AM446" t="str">
        <f>INDEX('magnet data'!$A$2:$E$1304,MATCH($AJ446,'magnet data'!$A$2:$A$1304,0),4)</f>
        <v>02C0</v>
      </c>
      <c r="AN446">
        <f>INDEX('magnet data'!$A$2:$E$1304,MATCH($AJ446,'magnet data'!$A$2:$A$1304,0),5)</f>
        <v>11275</v>
      </c>
      <c r="AO446" t="str">
        <f t="shared" si="12"/>
        <v>-</v>
      </c>
    </row>
    <row r="447" spans="1:43">
      <c r="A447" t="s">
        <v>333</v>
      </c>
      <c r="B447" t="s">
        <v>46</v>
      </c>
      <c r="C447" t="s">
        <v>115</v>
      </c>
      <c r="D447" s="13">
        <v>42084</v>
      </c>
      <c r="E447" s="16">
        <v>0.1509375</v>
      </c>
      <c r="F447" t="s">
        <v>468</v>
      </c>
      <c r="T447" t="s">
        <v>384</v>
      </c>
      <c r="U447">
        <v>832</v>
      </c>
      <c r="V447">
        <v>6</v>
      </c>
      <c r="Z447" t="s">
        <v>469</v>
      </c>
      <c r="AC447" t="s">
        <v>102</v>
      </c>
      <c r="AJ447">
        <f>INDEX(layout!$B$3:$U$1234,MATCH($T447,layout!$A$3:$A$1234,0),MATCH(YEAR($D447),layout!$B$1:$U$1,0))</f>
        <v>3108</v>
      </c>
      <c r="AK447">
        <f>INDEX('magnet data'!$A$2:$E$1304,MATCH($AJ447,'magnet data'!$A$2:$A$1304,0),2)</f>
        <v>3</v>
      </c>
      <c r="AL447" t="str">
        <f>INDEX('magnet data'!$A$2:$E$1304,MATCH($AJ447,'magnet data'!$A$2:$A$1304,0),3)</f>
        <v>01B</v>
      </c>
      <c r="AM447" t="str">
        <f>INDEX('magnet data'!$A$2:$E$1304,MATCH($AJ447,'magnet data'!$A$2:$A$1304,0),4)</f>
        <v>02G</v>
      </c>
      <c r="AN447">
        <f>INDEX('magnet data'!$A$2:$E$1304,MATCH($AJ447,'magnet data'!$A$2:$A$1304,0),5)</f>
        <v>11162</v>
      </c>
      <c r="AO447" t="str">
        <f t="shared" si="12"/>
        <v>-</v>
      </c>
      <c r="AQ447" t="s">
        <v>470</v>
      </c>
    </row>
    <row r="448" spans="1:43">
      <c r="A448" t="s">
        <v>333</v>
      </c>
      <c r="B448" t="s">
        <v>46</v>
      </c>
      <c r="C448" t="s">
        <v>115</v>
      </c>
      <c r="D448" s="13">
        <v>42084</v>
      </c>
      <c r="E448" s="16">
        <v>0.1509375</v>
      </c>
      <c r="F448" t="s">
        <v>468</v>
      </c>
      <c r="T448" t="s">
        <v>422</v>
      </c>
      <c r="U448">
        <v>832</v>
      </c>
      <c r="V448">
        <v>7</v>
      </c>
      <c r="Z448" t="s">
        <v>469</v>
      </c>
      <c r="AC448" t="s">
        <v>102</v>
      </c>
      <c r="AJ448">
        <f>INDEX(layout!$B$3:$U$1234,MATCH($T448,layout!$A$3:$A$1234,0),MATCH(YEAR($D448),layout!$B$1:$U$1,0))</f>
        <v>2120</v>
      </c>
      <c r="AK448">
        <f>INDEX('magnet data'!$A$2:$E$1304,MATCH($AJ448,'magnet data'!$A$2:$A$1304,0),2)</f>
        <v>2</v>
      </c>
      <c r="AL448" t="str">
        <f>INDEX('magnet data'!$A$2:$E$1304,MATCH($AJ448,'magnet data'!$A$2:$A$1304,0),3)</f>
        <v>01B</v>
      </c>
      <c r="AM448" t="str">
        <f>INDEX('magnet data'!$A$2:$E$1304,MATCH($AJ448,'magnet data'!$A$2:$A$1304,0),4)</f>
        <v>02B5</v>
      </c>
      <c r="AN448">
        <f>INDEX('magnet data'!$A$2:$E$1304,MATCH($AJ448,'magnet data'!$A$2:$A$1304,0),5)</f>
        <v>11562</v>
      </c>
      <c r="AO448" t="str">
        <f t="shared" si="12"/>
        <v>-</v>
      </c>
      <c r="AQ448" t="s">
        <v>470</v>
      </c>
    </row>
    <row r="449" spans="1:43">
      <c r="A449" t="s">
        <v>333</v>
      </c>
      <c r="B449" t="s">
        <v>46</v>
      </c>
      <c r="C449" t="s">
        <v>115</v>
      </c>
      <c r="D449" s="13">
        <v>42084</v>
      </c>
      <c r="E449" s="16">
        <v>0.1509375</v>
      </c>
      <c r="F449" t="s">
        <v>468</v>
      </c>
      <c r="T449" t="s">
        <v>379</v>
      </c>
      <c r="U449">
        <v>832</v>
      </c>
      <c r="V449">
        <v>8</v>
      </c>
      <c r="Z449" t="s">
        <v>469</v>
      </c>
      <c r="AC449" t="s">
        <v>102</v>
      </c>
      <c r="AJ449">
        <f>INDEX(layout!$B$3:$U$1234,MATCH($T449,layout!$A$3:$A$1234,0),MATCH(YEAR($D449),layout!$B$1:$U$1,0))</f>
        <v>3396</v>
      </c>
      <c r="AK449">
        <f>INDEX('magnet data'!$A$2:$E$1304,MATCH($AJ449,'magnet data'!$A$2:$A$1304,0),2)</f>
        <v>3</v>
      </c>
      <c r="AL449" t="str">
        <f>INDEX('magnet data'!$A$2:$E$1304,MATCH($AJ449,'magnet data'!$A$2:$A$1304,0),3)</f>
        <v>01B</v>
      </c>
      <c r="AM449" t="str">
        <f>INDEX('magnet data'!$A$2:$E$1304,MATCH($AJ449,'magnet data'!$A$2:$A$1304,0),4)</f>
        <v>02D</v>
      </c>
      <c r="AN449">
        <f>INDEX('magnet data'!$A$2:$E$1304,MATCH($AJ449,'magnet data'!$A$2:$A$1304,0),5)</f>
        <v>10003</v>
      </c>
      <c r="AO449" t="str">
        <f t="shared" si="12"/>
        <v>-</v>
      </c>
      <c r="AQ449" t="s">
        <v>470</v>
      </c>
    </row>
    <row r="450" spans="1:43">
      <c r="A450" t="s">
        <v>333</v>
      </c>
      <c r="B450" t="s">
        <v>46</v>
      </c>
      <c r="C450" t="s">
        <v>115</v>
      </c>
      <c r="D450" s="13">
        <v>42084</v>
      </c>
      <c r="E450" s="16">
        <v>0.1509375</v>
      </c>
      <c r="F450" t="s">
        <v>468</v>
      </c>
      <c r="T450" t="s">
        <v>380</v>
      </c>
      <c r="U450">
        <v>832</v>
      </c>
      <c r="V450">
        <v>9</v>
      </c>
      <c r="Z450" t="s">
        <v>469</v>
      </c>
      <c r="AC450" t="s">
        <v>102</v>
      </c>
      <c r="AJ450">
        <f>INDEX(layout!$B$3:$U$1234,MATCH($T450,layout!$A$3:$A$1234,0),MATCH(YEAR($D450),layout!$B$1:$U$1,0))</f>
        <v>2072</v>
      </c>
      <c r="AK450">
        <f>INDEX('magnet data'!$A$2:$E$1304,MATCH($AJ450,'magnet data'!$A$2:$A$1304,0),2)</f>
        <v>2</v>
      </c>
      <c r="AL450" t="str">
        <f>INDEX('magnet data'!$A$2:$E$1304,MATCH($AJ450,'magnet data'!$A$2:$A$1304,0),3)</f>
        <v>01B</v>
      </c>
      <c r="AM450" t="str">
        <f>INDEX('magnet data'!$A$2:$E$1304,MATCH($AJ450,'magnet data'!$A$2:$A$1304,0),4)</f>
        <v>02K</v>
      </c>
      <c r="AN450">
        <f>INDEX('magnet data'!$A$2:$E$1304,MATCH($AJ450,'magnet data'!$A$2:$A$1304,0),5)</f>
        <v>12525</v>
      </c>
      <c r="AO450" t="str">
        <f t="shared" si="12"/>
        <v>-</v>
      </c>
      <c r="AQ450" t="s">
        <v>470</v>
      </c>
    </row>
    <row r="451" spans="1:43">
      <c r="A451" t="s">
        <v>333</v>
      </c>
      <c r="B451" t="s">
        <v>46</v>
      </c>
      <c r="C451" t="s">
        <v>115</v>
      </c>
      <c r="D451" s="13">
        <v>42084</v>
      </c>
      <c r="E451" s="16">
        <v>0.1509375</v>
      </c>
      <c r="F451" t="s">
        <v>468</v>
      </c>
      <c r="T451" t="s">
        <v>471</v>
      </c>
      <c r="U451">
        <v>828</v>
      </c>
      <c r="V451">
        <v>10</v>
      </c>
      <c r="Z451" t="s">
        <v>469</v>
      </c>
      <c r="AC451" t="s">
        <v>102</v>
      </c>
      <c r="AJ451">
        <f>INDEX(layout!$B$3:$U$1234,MATCH($T451,layout!$A$3:$A$1234,0),MATCH(YEAR($D451),layout!$B$1:$U$1,0))</f>
        <v>2126</v>
      </c>
      <c r="AK451">
        <f>INDEX('magnet data'!$A$2:$E$1304,MATCH($AJ451,'magnet data'!$A$2:$A$1304,0),2)</f>
        <v>2</v>
      </c>
      <c r="AL451" t="str">
        <f>INDEX('magnet data'!$A$2:$E$1304,MATCH($AJ451,'magnet data'!$A$2:$A$1304,0),3)</f>
        <v>01B</v>
      </c>
      <c r="AM451" t="str">
        <f>INDEX('magnet data'!$A$2:$E$1304,MATCH($AJ451,'magnet data'!$A$2:$A$1304,0),4)</f>
        <v>02B5</v>
      </c>
      <c r="AN451">
        <f>INDEX('magnet data'!$A$2:$E$1304,MATCH($AJ451,'magnet data'!$A$2:$A$1304,0),5)</f>
        <v>11723</v>
      </c>
      <c r="AO451" t="str">
        <f t="shared" si="12"/>
        <v>-</v>
      </c>
      <c r="AQ451" t="s">
        <v>472</v>
      </c>
    </row>
    <row r="452" spans="1:43">
      <c r="A452" t="s">
        <v>333</v>
      </c>
      <c r="B452" t="s">
        <v>46</v>
      </c>
      <c r="C452" t="s">
        <v>115</v>
      </c>
      <c r="D452" s="13">
        <v>42084</v>
      </c>
      <c r="E452" s="16">
        <v>0.1509375</v>
      </c>
      <c r="F452" t="s">
        <v>468</v>
      </c>
      <c r="T452" t="s">
        <v>440</v>
      </c>
      <c r="U452">
        <v>828</v>
      </c>
      <c r="V452">
        <v>11</v>
      </c>
      <c r="Z452" t="s">
        <v>469</v>
      </c>
      <c r="AC452" t="s">
        <v>102</v>
      </c>
      <c r="AJ452">
        <f>INDEX(layout!$B$3:$U$1234,MATCH($T452,layout!$A$3:$A$1234,0),MATCH(YEAR($D452),layout!$B$1:$U$1,0))</f>
        <v>1079</v>
      </c>
      <c r="AK452">
        <f>INDEX('magnet data'!$A$2:$E$1304,MATCH($AJ452,'magnet data'!$A$2:$A$1304,0),2)</f>
        <v>1</v>
      </c>
      <c r="AL452" t="str">
        <f>INDEX('magnet data'!$A$2:$E$1304,MATCH($AJ452,'magnet data'!$A$2:$A$1304,0),3)</f>
        <v>01B</v>
      </c>
      <c r="AM452" t="str">
        <f>INDEX('magnet data'!$A$2:$E$1304,MATCH($AJ452,'magnet data'!$A$2:$A$1304,0),4)</f>
        <v>02B5</v>
      </c>
      <c r="AN452">
        <f>INDEX('magnet data'!$A$2:$E$1304,MATCH($AJ452,'magnet data'!$A$2:$A$1304,0),5)</f>
        <v>12193</v>
      </c>
      <c r="AO452" t="str">
        <f t="shared" si="12"/>
        <v>-</v>
      </c>
      <c r="AQ452" t="s">
        <v>472</v>
      </c>
    </row>
    <row r="453" spans="1:43">
      <c r="A453" t="s">
        <v>333</v>
      </c>
      <c r="B453" t="s">
        <v>46</v>
      </c>
      <c r="C453" t="s">
        <v>115</v>
      </c>
      <c r="D453" s="13">
        <v>42084</v>
      </c>
      <c r="E453" s="16">
        <v>0.1509375</v>
      </c>
      <c r="F453" t="s">
        <v>468</v>
      </c>
      <c r="T453" t="s">
        <v>436</v>
      </c>
      <c r="U453">
        <v>828</v>
      </c>
      <c r="V453">
        <v>12</v>
      </c>
      <c r="Z453" t="s">
        <v>469</v>
      </c>
      <c r="AC453" t="s">
        <v>102</v>
      </c>
      <c r="AJ453">
        <f>INDEX(layout!$B$3:$U$1234,MATCH($T453,layout!$A$3:$A$1234,0),MATCH(YEAR($D453),layout!$B$1:$U$1,0))</f>
        <v>3101</v>
      </c>
      <c r="AK453">
        <f>INDEX('magnet data'!$A$2:$E$1304,MATCH($AJ453,'magnet data'!$A$2:$A$1304,0),2)</f>
        <v>3</v>
      </c>
      <c r="AL453" t="str">
        <f>INDEX('magnet data'!$A$2:$E$1304,MATCH($AJ453,'magnet data'!$A$2:$A$1304,0),3)</f>
        <v>01B</v>
      </c>
      <c r="AM453" t="str">
        <f>INDEX('magnet data'!$A$2:$E$1304,MATCH($AJ453,'magnet data'!$A$2:$A$1304,0),4)</f>
        <v>02G</v>
      </c>
      <c r="AN453">
        <f>INDEX('magnet data'!$A$2:$E$1304,MATCH($AJ453,'magnet data'!$A$2:$A$1304,0),5)</f>
        <v>9028</v>
      </c>
      <c r="AO453" t="str">
        <f t="shared" si="12"/>
        <v>-</v>
      </c>
      <c r="AQ453" t="s">
        <v>472</v>
      </c>
    </row>
    <row r="454" spans="1:43">
      <c r="A454" t="s">
        <v>333</v>
      </c>
      <c r="B454" t="s">
        <v>46</v>
      </c>
      <c r="C454" t="s">
        <v>115</v>
      </c>
      <c r="D454" s="13">
        <v>42084</v>
      </c>
      <c r="E454" s="16">
        <v>0.1509375</v>
      </c>
      <c r="F454" t="s">
        <v>468</v>
      </c>
      <c r="T454" t="s">
        <v>455</v>
      </c>
      <c r="U454">
        <v>826</v>
      </c>
      <c r="V454">
        <v>13</v>
      </c>
      <c r="Z454" t="s">
        <v>469</v>
      </c>
      <c r="AC454" t="s">
        <v>102</v>
      </c>
      <c r="AJ454">
        <f>INDEX(layout!$B$3:$U$1234,MATCH($T454,layout!$A$3:$A$1234,0),MATCH(YEAR($D454),layout!$B$1:$U$1,0))</f>
        <v>2196</v>
      </c>
      <c r="AK454">
        <f>INDEX('magnet data'!$A$2:$E$1304,MATCH($AJ454,'magnet data'!$A$2:$A$1304,0),2)</f>
        <v>2</v>
      </c>
      <c r="AL454" t="str">
        <f>INDEX('magnet data'!$A$2:$E$1304,MATCH($AJ454,'magnet data'!$A$2:$A$1304,0),3)</f>
        <v>01B</v>
      </c>
      <c r="AM454" t="str">
        <f>INDEX('magnet data'!$A$2:$E$1304,MATCH($AJ454,'magnet data'!$A$2:$A$1304,0),4)</f>
        <v>02C0</v>
      </c>
      <c r="AN454">
        <f>INDEX('magnet data'!$A$2:$E$1304,MATCH($AJ454,'magnet data'!$A$2:$A$1304,0),5)</f>
        <v>11088</v>
      </c>
      <c r="AO454" t="str">
        <f t="shared" si="12"/>
        <v>-</v>
      </c>
      <c r="AQ454" t="s">
        <v>473</v>
      </c>
    </row>
    <row r="455" spans="1:43">
      <c r="A455" t="s">
        <v>333</v>
      </c>
      <c r="B455" t="s">
        <v>46</v>
      </c>
      <c r="C455" t="s">
        <v>115</v>
      </c>
      <c r="D455" s="13">
        <v>42084</v>
      </c>
      <c r="E455" s="16">
        <v>0.1509375</v>
      </c>
      <c r="F455" t="s">
        <v>468</v>
      </c>
      <c r="T455" t="s">
        <v>474</v>
      </c>
      <c r="U455">
        <v>826</v>
      </c>
      <c r="V455">
        <v>14</v>
      </c>
      <c r="Z455" t="s">
        <v>469</v>
      </c>
      <c r="AC455" t="s">
        <v>102</v>
      </c>
      <c r="AJ455">
        <f>INDEX(layout!$B$3:$U$1234,MATCH($T455,layout!$A$3:$A$1234,0),MATCH(YEAR($D455),layout!$B$1:$U$1,0))</f>
        <v>1076</v>
      </c>
      <c r="AK455">
        <f>INDEX('magnet data'!$A$2:$E$1304,MATCH($AJ455,'magnet data'!$A$2:$A$1304,0),2)</f>
        <v>1</v>
      </c>
      <c r="AL455" t="str">
        <f>INDEX('magnet data'!$A$2:$E$1304,MATCH($AJ455,'magnet data'!$A$2:$A$1304,0),3)</f>
        <v>01B</v>
      </c>
      <c r="AM455" t="str">
        <f>INDEX('magnet data'!$A$2:$E$1304,MATCH($AJ455,'magnet data'!$A$2:$A$1304,0),4)</f>
        <v>02B5</v>
      </c>
      <c r="AN455">
        <f>INDEX('magnet data'!$A$2:$E$1304,MATCH($AJ455,'magnet data'!$A$2:$A$1304,0),5)</f>
        <v>12244</v>
      </c>
      <c r="AO455" t="str">
        <f t="shared" si="12"/>
        <v>-</v>
      </c>
      <c r="AQ455" t="s">
        <v>475</v>
      </c>
    </row>
    <row r="456" spans="1:43">
      <c r="A456" t="s">
        <v>333</v>
      </c>
      <c r="B456" t="s">
        <v>46</v>
      </c>
      <c r="C456" t="s">
        <v>115</v>
      </c>
      <c r="D456" s="13">
        <v>42084</v>
      </c>
      <c r="E456" s="16">
        <v>0.1509375</v>
      </c>
      <c r="F456" t="s">
        <v>468</v>
      </c>
      <c r="T456" t="s">
        <v>476</v>
      </c>
      <c r="U456">
        <v>824</v>
      </c>
      <c r="V456">
        <v>15</v>
      </c>
      <c r="Z456" t="s">
        <v>469</v>
      </c>
      <c r="AC456" t="s">
        <v>102</v>
      </c>
      <c r="AJ456">
        <f>INDEX(layout!$B$3:$U$1234,MATCH($T456,layout!$A$3:$A$1234,0),MATCH(YEAR($D456),layout!$B$1:$U$1,0))</f>
        <v>3114</v>
      </c>
      <c r="AK456">
        <f>INDEX('magnet data'!$A$2:$E$1304,MATCH($AJ456,'magnet data'!$A$2:$A$1304,0),2)</f>
        <v>3</v>
      </c>
      <c r="AL456" t="str">
        <f>INDEX('magnet data'!$A$2:$E$1304,MATCH($AJ456,'magnet data'!$A$2:$A$1304,0),3)</f>
        <v>01B</v>
      </c>
      <c r="AM456" t="str">
        <f>INDEX('magnet data'!$A$2:$E$1304,MATCH($AJ456,'magnet data'!$A$2:$A$1304,0),4)</f>
        <v>02G</v>
      </c>
      <c r="AN456">
        <f>INDEX('magnet data'!$A$2:$E$1304,MATCH($AJ456,'magnet data'!$A$2:$A$1304,0),5)</f>
        <v>10041</v>
      </c>
      <c r="AO456" t="str">
        <f t="shared" si="12"/>
        <v>-</v>
      </c>
      <c r="AQ456" t="s">
        <v>475</v>
      </c>
    </row>
    <row r="457" spans="1:43">
      <c r="A457" t="s">
        <v>333</v>
      </c>
      <c r="B457" t="s">
        <v>46</v>
      </c>
      <c r="C457" t="s">
        <v>115</v>
      </c>
      <c r="D457" s="13">
        <v>42084</v>
      </c>
      <c r="E457" s="16">
        <v>0.1509375</v>
      </c>
      <c r="F457" t="s">
        <v>468</v>
      </c>
      <c r="T457" t="s">
        <v>383</v>
      </c>
      <c r="U457">
        <v>755</v>
      </c>
      <c r="V457">
        <v>16</v>
      </c>
      <c r="Z457" t="s">
        <v>69</v>
      </c>
      <c r="AC457" t="s">
        <v>61</v>
      </c>
      <c r="AD457" s="50">
        <v>1.0000000000000009E-2</v>
      </c>
      <c r="AJ457">
        <f>INDEX(layout!$B$3:$U$1234,MATCH($T457,layout!$A$3:$A$1234,0),MATCH(YEAR($D457),layout!$B$1:$U$1,0))</f>
        <v>2181</v>
      </c>
      <c r="AK457">
        <f>INDEX('magnet data'!$A$2:$E$1304,MATCH($AJ457,'magnet data'!$A$2:$A$1304,0),2)</f>
        <v>2</v>
      </c>
      <c r="AL457" t="str">
        <f>INDEX('magnet data'!$A$2:$E$1304,MATCH($AJ457,'magnet data'!$A$2:$A$1304,0),3)</f>
        <v>01B</v>
      </c>
      <c r="AM457" t="str">
        <f>INDEX('magnet data'!$A$2:$E$1304,MATCH($AJ457,'magnet data'!$A$2:$A$1304,0),4)</f>
        <v>02C0</v>
      </c>
      <c r="AN457">
        <f>INDEX('magnet data'!$A$2:$E$1304,MATCH($AJ457,'magnet data'!$A$2:$A$1304,0),5)</f>
        <v>10699</v>
      </c>
      <c r="AO457" t="str">
        <f t="shared" si="12"/>
        <v>-</v>
      </c>
      <c r="AQ457" t="s">
        <v>475</v>
      </c>
    </row>
    <row r="458" spans="1:43">
      <c r="A458" t="s">
        <v>333</v>
      </c>
      <c r="B458" t="s">
        <v>46</v>
      </c>
      <c r="C458" t="s">
        <v>115</v>
      </c>
      <c r="D458" s="13">
        <v>42095</v>
      </c>
      <c r="E458" s="16">
        <v>0.67451388888888886</v>
      </c>
      <c r="F458" t="s">
        <v>59</v>
      </c>
      <c r="T458" t="s">
        <v>467</v>
      </c>
      <c r="U458">
        <v>3500</v>
      </c>
      <c r="V458">
        <v>1</v>
      </c>
      <c r="Z458" t="s">
        <v>59</v>
      </c>
      <c r="AC458" t="s">
        <v>61</v>
      </c>
      <c r="AG458" s="39">
        <v>6</v>
      </c>
      <c r="AJ458">
        <f>INDEX(layout!$B$3:$U$1234,MATCH($T458,layout!$A$3:$A$1234,0),MATCH(YEAR($D458),layout!$B$1:$U$1,0))</f>
        <v>2174</v>
      </c>
      <c r="AK458">
        <f>INDEX('magnet data'!$A$2:$E$1304,MATCH($AJ458,'magnet data'!$A$2:$A$1304,0),2)</f>
        <v>2</v>
      </c>
      <c r="AL458" t="str">
        <f>INDEX('magnet data'!$A$2:$E$1304,MATCH($AJ458,'magnet data'!$A$2:$A$1304,0),3)</f>
        <v>01B</v>
      </c>
      <c r="AM458" t="str">
        <f>INDEX('magnet data'!$A$2:$E$1304,MATCH($AJ458,'magnet data'!$A$2:$A$1304,0),4)</f>
        <v>02C0</v>
      </c>
      <c r="AN458">
        <f>INDEX('magnet data'!$A$2:$E$1304,MATCH($AJ458,'magnet data'!$A$2:$A$1304,0),5)</f>
        <v>11275</v>
      </c>
      <c r="AO458" t="str">
        <f t="shared" si="12"/>
        <v>-</v>
      </c>
      <c r="AQ458" t="s">
        <v>477</v>
      </c>
    </row>
    <row r="459" spans="1:43">
      <c r="A459" t="s">
        <v>333</v>
      </c>
      <c r="B459" t="s">
        <v>46</v>
      </c>
      <c r="C459" t="s">
        <v>115</v>
      </c>
      <c r="D459" s="13">
        <v>42095</v>
      </c>
      <c r="E459" s="16">
        <v>0.8933564814814815</v>
      </c>
      <c r="F459" t="s">
        <v>88</v>
      </c>
      <c r="T459" t="s">
        <v>478</v>
      </c>
      <c r="U459">
        <v>11060</v>
      </c>
      <c r="V459">
        <v>1</v>
      </c>
      <c r="Z459" t="s">
        <v>90</v>
      </c>
      <c r="AA459" t="s">
        <v>91</v>
      </c>
      <c r="AB459">
        <v>14</v>
      </c>
      <c r="AC459" t="s">
        <v>61</v>
      </c>
      <c r="AD459" s="50">
        <v>5.5555555555555562</v>
      </c>
      <c r="AG459" s="39">
        <v>19</v>
      </c>
      <c r="AJ459">
        <f>INDEX(layout!$B$3:$U$1234,MATCH($T459,layout!$A$3:$A$1234,0),MATCH(YEAR($D459),layout!$B$1:$U$1,0))</f>
        <v>3158</v>
      </c>
      <c r="AK459">
        <f>INDEX('magnet data'!$A$2:$E$1304,MATCH($AJ459,'magnet data'!$A$2:$A$1304,0),2)</f>
        <v>3</v>
      </c>
      <c r="AL459" t="str">
        <f>INDEX('magnet data'!$A$2:$E$1304,MATCH($AJ459,'magnet data'!$A$2:$A$1304,0),3)</f>
        <v>01B</v>
      </c>
      <c r="AM459" t="str">
        <f>INDEX('magnet data'!$A$2:$E$1304,MATCH($AJ459,'magnet data'!$A$2:$A$1304,0),4)</f>
        <v>02G</v>
      </c>
      <c r="AN459">
        <f>INDEX('magnet data'!$A$2:$E$1304,MATCH($AJ459,'magnet data'!$A$2:$A$1304,0),5)</f>
        <v>12645</v>
      </c>
      <c r="AO459">
        <f t="shared" ref="AO459:AO522" si="13">IF(LEFT(Z459,8)="Training",U459-AN459,"-")</f>
        <v>-1585</v>
      </c>
    </row>
    <row r="460" spans="1:43">
      <c r="A460" t="s">
        <v>333</v>
      </c>
      <c r="B460" t="s">
        <v>46</v>
      </c>
      <c r="C460" t="s">
        <v>115</v>
      </c>
      <c r="D460" s="13">
        <v>42095</v>
      </c>
      <c r="E460" s="16">
        <v>0.8933564814814815</v>
      </c>
      <c r="F460" t="s">
        <v>88</v>
      </c>
      <c r="T460" t="s">
        <v>432</v>
      </c>
      <c r="U460">
        <v>6773</v>
      </c>
      <c r="V460">
        <v>2</v>
      </c>
      <c r="Z460" t="s">
        <v>69</v>
      </c>
      <c r="AC460" t="s">
        <v>61</v>
      </c>
      <c r="AD460" s="50">
        <v>4.5454545454545459</v>
      </c>
      <c r="AE460" s="22">
        <v>0.1</v>
      </c>
      <c r="AG460" s="39">
        <v>14</v>
      </c>
      <c r="AJ460">
        <f>INDEX(layout!$B$3:$U$1234,MATCH($T460,layout!$A$3:$A$1234,0),MATCH(YEAR($D460),layout!$B$1:$U$1,0))</f>
        <v>2110</v>
      </c>
      <c r="AK460">
        <f>INDEX('magnet data'!$A$2:$E$1304,MATCH($AJ460,'magnet data'!$A$2:$A$1304,0),2)</f>
        <v>2</v>
      </c>
      <c r="AL460" t="str">
        <f>INDEX('magnet data'!$A$2:$E$1304,MATCH($AJ460,'magnet data'!$A$2:$A$1304,0),3)</f>
        <v>01B</v>
      </c>
      <c r="AM460" t="str">
        <f>INDEX('magnet data'!$A$2:$E$1304,MATCH($AJ460,'magnet data'!$A$2:$A$1304,0),4)</f>
        <v>02B5</v>
      </c>
      <c r="AN460">
        <f>INDEX('magnet data'!$A$2:$E$1304,MATCH($AJ460,'magnet data'!$A$2:$A$1304,0),5)</f>
        <v>11449</v>
      </c>
      <c r="AO460" t="str">
        <f t="shared" si="13"/>
        <v>-</v>
      </c>
    </row>
    <row r="461" spans="1:43">
      <c r="A461" t="s">
        <v>333</v>
      </c>
      <c r="B461" t="s">
        <v>46</v>
      </c>
      <c r="C461" t="s">
        <v>115</v>
      </c>
      <c r="D461" s="13">
        <v>42095</v>
      </c>
      <c r="E461" s="16">
        <v>0.8933564814814815</v>
      </c>
      <c r="F461" t="s">
        <v>88</v>
      </c>
      <c r="T461" t="s">
        <v>410</v>
      </c>
      <c r="U461">
        <v>4250</v>
      </c>
      <c r="V461">
        <v>3</v>
      </c>
      <c r="Z461" t="s">
        <v>69</v>
      </c>
      <c r="AC461" t="s">
        <v>61</v>
      </c>
      <c r="AD461" s="50">
        <v>0.14285714285714288</v>
      </c>
      <c r="AE461" s="22">
        <v>0.1</v>
      </c>
      <c r="AF461" s="22">
        <v>0.14285714285714288</v>
      </c>
      <c r="AG461" s="39">
        <v>10</v>
      </c>
      <c r="AJ461">
        <f>INDEX(layout!$B$3:$U$1234,MATCH($T461,layout!$A$3:$A$1234,0),MATCH(YEAR($D461),layout!$B$1:$U$1,0))</f>
        <v>2107</v>
      </c>
      <c r="AK461">
        <f>INDEX('magnet data'!$A$2:$E$1304,MATCH($AJ461,'magnet data'!$A$2:$A$1304,0),2)</f>
        <v>2</v>
      </c>
      <c r="AL461" t="str">
        <f>INDEX('magnet data'!$A$2:$E$1304,MATCH($AJ461,'magnet data'!$A$2:$A$1304,0),3)</f>
        <v>01B</v>
      </c>
      <c r="AM461" t="str">
        <f>INDEX('magnet data'!$A$2:$E$1304,MATCH($AJ461,'magnet data'!$A$2:$A$1304,0),4)</f>
        <v>02B5</v>
      </c>
      <c r="AN461">
        <f>INDEX('magnet data'!$A$2:$E$1304,MATCH($AJ461,'magnet data'!$A$2:$A$1304,0),5)</f>
        <v>10347</v>
      </c>
      <c r="AO461" t="str">
        <f t="shared" si="13"/>
        <v>-</v>
      </c>
    </row>
    <row r="462" spans="1:43">
      <c r="A462" t="s">
        <v>333</v>
      </c>
      <c r="B462" t="s">
        <v>46</v>
      </c>
      <c r="C462" t="s">
        <v>115</v>
      </c>
      <c r="D462" s="13">
        <v>42095</v>
      </c>
      <c r="E462" s="16">
        <v>0.8933564814814815</v>
      </c>
      <c r="F462" t="s">
        <v>88</v>
      </c>
      <c r="T462" t="s">
        <v>438</v>
      </c>
      <c r="U462">
        <v>4250</v>
      </c>
      <c r="V462">
        <v>4</v>
      </c>
      <c r="Z462" t="s">
        <v>148</v>
      </c>
      <c r="AC462" t="s">
        <v>61</v>
      </c>
      <c r="AD462" s="50">
        <v>0.55555555555555558</v>
      </c>
      <c r="AE462" s="22">
        <v>0.1</v>
      </c>
      <c r="AF462" s="22">
        <v>0.5</v>
      </c>
      <c r="AG462" s="39">
        <v>10</v>
      </c>
      <c r="AJ462">
        <f>INDEX(layout!$B$3:$U$1234,MATCH($T462,layout!$A$3:$A$1234,0),MATCH(YEAR($D462),layout!$B$1:$U$1,0))</f>
        <v>2169</v>
      </c>
      <c r="AK462">
        <f>INDEX('magnet data'!$A$2:$E$1304,MATCH($AJ462,'magnet data'!$A$2:$A$1304,0),2)</f>
        <v>2</v>
      </c>
      <c r="AL462" t="str">
        <f>INDEX('magnet data'!$A$2:$E$1304,MATCH($AJ462,'magnet data'!$A$2:$A$1304,0),3)</f>
        <v>01B</v>
      </c>
      <c r="AM462" t="str">
        <f>INDEX('magnet data'!$A$2:$E$1304,MATCH($AJ462,'magnet data'!$A$2:$A$1304,0),4)</f>
        <v>02C0</v>
      </c>
      <c r="AN462">
        <f>INDEX('magnet data'!$A$2:$E$1304,MATCH($AJ462,'magnet data'!$A$2:$A$1304,0),5)</f>
        <v>10820</v>
      </c>
      <c r="AO462" t="str">
        <f t="shared" si="13"/>
        <v>-</v>
      </c>
    </row>
    <row r="463" spans="1:43">
      <c r="A463" t="s">
        <v>333</v>
      </c>
      <c r="B463" t="s">
        <v>46</v>
      </c>
      <c r="C463" t="s">
        <v>115</v>
      </c>
      <c r="D463" s="13">
        <v>42096</v>
      </c>
      <c r="E463" s="16">
        <v>0.23439814814814816</v>
      </c>
      <c r="F463" t="s">
        <v>88</v>
      </c>
      <c r="L463">
        <v>95</v>
      </c>
      <c r="T463" t="s">
        <v>455</v>
      </c>
      <c r="U463">
        <v>11080</v>
      </c>
      <c r="V463">
        <v>1</v>
      </c>
      <c r="Z463" t="s">
        <v>90</v>
      </c>
      <c r="AA463" t="s">
        <v>96</v>
      </c>
      <c r="AB463">
        <v>15</v>
      </c>
      <c r="AC463" t="s">
        <v>61</v>
      </c>
      <c r="AD463" s="50">
        <v>6.666666666666667</v>
      </c>
      <c r="AG463" s="39">
        <v>31</v>
      </c>
      <c r="AJ463">
        <f>INDEX(layout!$B$3:$U$1234,MATCH($T463,layout!$A$3:$A$1234,0),MATCH(YEAR($D463),layout!$B$1:$U$1,0))</f>
        <v>2196</v>
      </c>
      <c r="AK463">
        <f>INDEX('magnet data'!$A$2:$E$1304,MATCH($AJ463,'magnet data'!$A$2:$A$1304,0),2)</f>
        <v>2</v>
      </c>
      <c r="AL463" t="str">
        <f>INDEX('magnet data'!$A$2:$E$1304,MATCH($AJ463,'magnet data'!$A$2:$A$1304,0),3)</f>
        <v>01B</v>
      </c>
      <c r="AM463" t="str">
        <f>INDEX('magnet data'!$A$2:$E$1304,MATCH($AJ463,'magnet data'!$A$2:$A$1304,0),4)</f>
        <v>02C0</v>
      </c>
      <c r="AN463">
        <f>INDEX('magnet data'!$A$2:$E$1304,MATCH($AJ463,'magnet data'!$A$2:$A$1304,0),5)</f>
        <v>11088</v>
      </c>
      <c r="AO463">
        <f t="shared" si="13"/>
        <v>-8</v>
      </c>
      <c r="AQ463" t="s">
        <v>479</v>
      </c>
    </row>
    <row r="464" spans="1:43">
      <c r="A464" t="s">
        <v>333</v>
      </c>
      <c r="B464" t="s">
        <v>46</v>
      </c>
      <c r="C464" t="s">
        <v>115</v>
      </c>
      <c r="D464" s="13">
        <v>42096</v>
      </c>
      <c r="E464" s="16">
        <v>0.23439814814814816</v>
      </c>
      <c r="F464" t="s">
        <v>88</v>
      </c>
      <c r="T464" t="s">
        <v>456</v>
      </c>
      <c r="U464">
        <v>7822</v>
      </c>
      <c r="V464">
        <v>2</v>
      </c>
      <c r="Z464" t="s">
        <v>69</v>
      </c>
      <c r="AC464" t="s">
        <v>61</v>
      </c>
      <c r="AD464" s="50">
        <v>1.25</v>
      </c>
      <c r="AE464" s="22">
        <v>0.2</v>
      </c>
      <c r="AF464" s="22">
        <v>2</v>
      </c>
      <c r="AG464" s="39">
        <v>50</v>
      </c>
      <c r="AJ464">
        <f>INDEX(layout!$B$3:$U$1234,MATCH($T464,layout!$A$3:$A$1234,0),MATCH(YEAR($D464),layout!$B$1:$U$1,0))</f>
        <v>2091</v>
      </c>
      <c r="AK464">
        <f>INDEX('magnet data'!$A$2:$E$1304,MATCH($AJ464,'magnet data'!$A$2:$A$1304,0),2)</f>
        <v>2</v>
      </c>
      <c r="AL464" t="str">
        <f>INDEX('magnet data'!$A$2:$E$1304,MATCH($AJ464,'magnet data'!$A$2:$A$1304,0),3)</f>
        <v>01B</v>
      </c>
      <c r="AM464" t="str">
        <f>INDEX('magnet data'!$A$2:$E$1304,MATCH($AJ464,'magnet data'!$A$2:$A$1304,0),4)</f>
        <v>02K</v>
      </c>
      <c r="AN464">
        <f>INDEX('magnet data'!$A$2:$E$1304,MATCH($AJ464,'magnet data'!$A$2:$A$1304,0),5)</f>
        <v>11983</v>
      </c>
      <c r="AO464" t="str">
        <f t="shared" si="13"/>
        <v>-</v>
      </c>
    </row>
    <row r="465" spans="1:43">
      <c r="A465" t="s">
        <v>333</v>
      </c>
      <c r="B465" t="s">
        <v>46</v>
      </c>
      <c r="C465" t="s">
        <v>115</v>
      </c>
      <c r="D465" s="13">
        <v>42096</v>
      </c>
      <c r="E465" s="16">
        <v>0.23439814814814816</v>
      </c>
      <c r="F465" t="s">
        <v>88</v>
      </c>
      <c r="T465" t="s">
        <v>457</v>
      </c>
      <c r="U465">
        <v>1081</v>
      </c>
      <c r="V465">
        <v>3</v>
      </c>
      <c r="Z465" t="s">
        <v>69</v>
      </c>
      <c r="AC465" t="s">
        <v>61</v>
      </c>
      <c r="AD465" s="50">
        <v>7.0000000000000007E-2</v>
      </c>
      <c r="AE465" s="22">
        <v>0.1</v>
      </c>
      <c r="AF465" s="22">
        <v>5.8823529411764712E-2</v>
      </c>
      <c r="AG465" s="39">
        <v>21</v>
      </c>
      <c r="AJ465">
        <f>INDEX(layout!$B$3:$U$1234,MATCH($T465,layout!$A$3:$A$1234,0),MATCH(YEAR($D465),layout!$B$1:$U$1,0))</f>
        <v>2115</v>
      </c>
      <c r="AK465">
        <f>INDEX('magnet data'!$A$2:$E$1304,MATCH($AJ465,'magnet data'!$A$2:$A$1304,0),2)</f>
        <v>2</v>
      </c>
      <c r="AL465" t="str">
        <f>INDEX('magnet data'!$A$2:$E$1304,MATCH($AJ465,'magnet data'!$A$2:$A$1304,0),3)</f>
        <v>01B</v>
      </c>
      <c r="AM465" t="str">
        <f>INDEX('magnet data'!$A$2:$E$1304,MATCH($AJ465,'magnet data'!$A$2:$A$1304,0),4)</f>
        <v>02B5</v>
      </c>
      <c r="AN465">
        <f>INDEX('magnet data'!$A$2:$E$1304,MATCH($AJ465,'magnet data'!$A$2:$A$1304,0),5)</f>
        <v>10700</v>
      </c>
      <c r="AO465" t="str">
        <f t="shared" si="13"/>
        <v>-</v>
      </c>
    </row>
    <row r="466" spans="1:43">
      <c r="A466" t="s">
        <v>333</v>
      </c>
      <c r="B466" t="s">
        <v>46</v>
      </c>
      <c r="C466" t="s">
        <v>115</v>
      </c>
      <c r="D466" s="13">
        <v>42097</v>
      </c>
      <c r="E466" s="16">
        <v>0.36249999999999999</v>
      </c>
      <c r="F466" t="s">
        <v>88</v>
      </c>
      <c r="L466">
        <v>1860</v>
      </c>
      <c r="T466" t="s">
        <v>460</v>
      </c>
      <c r="U466">
        <v>11080</v>
      </c>
      <c r="V466">
        <v>1</v>
      </c>
      <c r="Z466" t="s">
        <v>90</v>
      </c>
      <c r="AA466" t="s">
        <v>96</v>
      </c>
      <c r="AB466">
        <v>16</v>
      </c>
      <c r="AC466" t="s">
        <v>61</v>
      </c>
      <c r="AD466" s="50">
        <v>7.1428571428571432</v>
      </c>
      <c r="AG466" s="39">
        <v>20</v>
      </c>
      <c r="AJ466">
        <f>INDEX(layout!$B$3:$U$1234,MATCH($T466,layout!$A$3:$A$1234,0),MATCH(YEAR($D466),layout!$B$1:$U$1,0))</f>
        <v>2067</v>
      </c>
      <c r="AK466">
        <f>INDEX('magnet data'!$A$2:$E$1304,MATCH($AJ466,'magnet data'!$A$2:$A$1304,0),2)</f>
        <v>2</v>
      </c>
      <c r="AL466" t="str">
        <f>INDEX('magnet data'!$A$2:$E$1304,MATCH($AJ466,'magnet data'!$A$2:$A$1304,0),3)</f>
        <v>01B</v>
      </c>
      <c r="AM466" t="str">
        <f>INDEX('magnet data'!$A$2:$E$1304,MATCH($AJ466,'magnet data'!$A$2:$A$1304,0),4)</f>
        <v>02K</v>
      </c>
      <c r="AN466">
        <f>INDEX('magnet data'!$A$2:$E$1304,MATCH($AJ466,'magnet data'!$A$2:$A$1304,0),5)</f>
        <v>10875</v>
      </c>
      <c r="AO466">
        <f t="shared" si="13"/>
        <v>205</v>
      </c>
      <c r="AQ466" t="s">
        <v>480</v>
      </c>
    </row>
    <row r="467" spans="1:43">
      <c r="A467" t="s">
        <v>333</v>
      </c>
      <c r="B467" t="s">
        <v>46</v>
      </c>
      <c r="C467" t="s">
        <v>115</v>
      </c>
      <c r="D467" s="13">
        <v>42097</v>
      </c>
      <c r="E467" s="16">
        <v>0.36249999999999999</v>
      </c>
      <c r="F467" t="s">
        <v>88</v>
      </c>
      <c r="T467" t="s">
        <v>382</v>
      </c>
      <c r="U467">
        <v>7655</v>
      </c>
      <c r="V467">
        <v>2</v>
      </c>
      <c r="Z467" t="s">
        <v>69</v>
      </c>
      <c r="AC467" t="s">
        <v>61</v>
      </c>
      <c r="AD467" s="50">
        <v>4</v>
      </c>
      <c r="AE467" s="22">
        <v>0.1</v>
      </c>
      <c r="AF467" s="22">
        <v>4</v>
      </c>
      <c r="AG467" s="39">
        <v>13</v>
      </c>
      <c r="AJ467">
        <f>INDEX(layout!$B$3:$U$1234,MATCH($T467,layout!$A$3:$A$1234,0),MATCH(YEAR($D467),layout!$B$1:$U$1,0))</f>
        <v>1065</v>
      </c>
      <c r="AK467">
        <f>INDEX('magnet data'!$A$2:$E$1304,MATCH($AJ467,'magnet data'!$A$2:$A$1304,0),2)</f>
        <v>1</v>
      </c>
      <c r="AL467" t="str">
        <f>INDEX('magnet data'!$A$2:$E$1304,MATCH($AJ467,'magnet data'!$A$2:$A$1304,0),3)</f>
        <v>01B</v>
      </c>
      <c r="AM467" t="str">
        <f>INDEX('magnet data'!$A$2:$E$1304,MATCH($AJ467,'magnet data'!$A$2:$A$1304,0),4)</f>
        <v>02B5</v>
      </c>
      <c r="AN467">
        <f>INDEX('magnet data'!$A$2:$E$1304,MATCH($AJ467,'magnet data'!$A$2:$A$1304,0),5)</f>
        <v>12584</v>
      </c>
      <c r="AO467" t="str">
        <f t="shared" si="13"/>
        <v>-</v>
      </c>
    </row>
    <row r="468" spans="1:43">
      <c r="A468" t="s">
        <v>333</v>
      </c>
      <c r="B468" t="s">
        <v>46</v>
      </c>
      <c r="C468" t="s">
        <v>115</v>
      </c>
      <c r="D468" s="13">
        <v>42097</v>
      </c>
      <c r="E468" s="16">
        <v>0.36249999999999999</v>
      </c>
      <c r="F468" t="s">
        <v>88</v>
      </c>
      <c r="T468" t="s">
        <v>408</v>
      </c>
      <c r="U468">
        <v>7620</v>
      </c>
      <c r="V468">
        <v>3</v>
      </c>
      <c r="Z468" t="s">
        <v>69</v>
      </c>
      <c r="AC468" t="s">
        <v>61</v>
      </c>
      <c r="AD468" s="50">
        <v>1.3333333333333335</v>
      </c>
      <c r="AE468" s="22">
        <v>0.1</v>
      </c>
      <c r="AF468" s="22">
        <v>1.3333333333333335</v>
      </c>
      <c r="AG468" s="39">
        <v>22</v>
      </c>
      <c r="AJ468">
        <f>INDEX(layout!$B$3:$U$1234,MATCH($T468,layout!$A$3:$A$1234,0),MATCH(YEAR($D468),layout!$B$1:$U$1,0))</f>
        <v>1111</v>
      </c>
      <c r="AK468">
        <f>INDEX('magnet data'!$A$2:$E$1304,MATCH($AJ468,'magnet data'!$A$2:$A$1304,0),2)</f>
        <v>1</v>
      </c>
      <c r="AL468" t="str">
        <f>INDEX('magnet data'!$A$2:$E$1304,MATCH($AJ468,'magnet data'!$A$2:$A$1304,0),3)</f>
        <v>01B</v>
      </c>
      <c r="AM468" t="str">
        <f>INDEX('magnet data'!$A$2:$E$1304,MATCH($AJ468,'magnet data'!$A$2:$A$1304,0),4)</f>
        <v>02B5</v>
      </c>
      <c r="AN468">
        <f>INDEX('magnet data'!$A$2:$E$1304,MATCH($AJ468,'magnet data'!$A$2:$A$1304,0),5)</f>
        <v>11781</v>
      </c>
      <c r="AO468" t="str">
        <f t="shared" si="13"/>
        <v>-</v>
      </c>
    </row>
    <row r="469" spans="1:43">
      <c r="A469" t="s">
        <v>333</v>
      </c>
      <c r="B469" t="s">
        <v>46</v>
      </c>
      <c r="C469" t="s">
        <v>115</v>
      </c>
      <c r="D469" s="13">
        <v>42097</v>
      </c>
      <c r="E469" s="16">
        <v>0.36249999999999999</v>
      </c>
      <c r="F469" t="s">
        <v>88</v>
      </c>
      <c r="T469" t="s">
        <v>424</v>
      </c>
      <c r="U469">
        <v>5420</v>
      </c>
      <c r="V469">
        <v>4</v>
      </c>
      <c r="Z469" t="s">
        <v>69</v>
      </c>
      <c r="AC469" t="s">
        <v>61</v>
      </c>
      <c r="AD469" s="50">
        <v>0.22222222222222224</v>
      </c>
      <c r="AE469" s="22">
        <v>0.3</v>
      </c>
      <c r="AF469" s="22">
        <v>0.66666666666666663</v>
      </c>
      <c r="AG469" s="39">
        <v>10</v>
      </c>
      <c r="AJ469">
        <f>INDEX(layout!$B$3:$U$1234,MATCH($T469,layout!$A$3:$A$1234,0),MATCH(YEAR($D469),layout!$B$1:$U$1,0))</f>
        <v>1087</v>
      </c>
      <c r="AK469">
        <f>INDEX('magnet data'!$A$2:$E$1304,MATCH($AJ469,'magnet data'!$A$2:$A$1304,0),2)</f>
        <v>1</v>
      </c>
      <c r="AL469" t="str">
        <f>INDEX('magnet data'!$A$2:$E$1304,MATCH($AJ469,'magnet data'!$A$2:$A$1304,0),3)</f>
        <v>01B</v>
      </c>
      <c r="AM469" t="str">
        <f>INDEX('magnet data'!$A$2:$E$1304,MATCH($AJ469,'magnet data'!$A$2:$A$1304,0),4)</f>
        <v>02B5</v>
      </c>
      <c r="AN469">
        <f>INDEX('magnet data'!$A$2:$E$1304,MATCH($AJ469,'magnet data'!$A$2:$A$1304,0),5)</f>
        <v>12547</v>
      </c>
      <c r="AO469" t="str">
        <f t="shared" si="13"/>
        <v>-</v>
      </c>
    </row>
    <row r="470" spans="1:43">
      <c r="A470" t="s">
        <v>333</v>
      </c>
      <c r="B470" t="s">
        <v>46</v>
      </c>
      <c r="C470" t="s">
        <v>115</v>
      </c>
      <c r="D470" s="13">
        <v>42097</v>
      </c>
      <c r="E470" s="16">
        <v>0.36249999999999999</v>
      </c>
      <c r="F470" t="s">
        <v>88</v>
      </c>
      <c r="T470" t="s">
        <v>406</v>
      </c>
      <c r="U470">
        <v>2150</v>
      </c>
      <c r="V470">
        <v>5</v>
      </c>
      <c r="Z470" t="s">
        <v>69</v>
      </c>
      <c r="AC470" t="s">
        <v>61</v>
      </c>
      <c r="AD470" s="50">
        <v>7.0000000000000007E-2</v>
      </c>
      <c r="AE470" s="22">
        <v>0.1</v>
      </c>
      <c r="AF470" s="22">
        <v>8.3333333333333343E-2</v>
      </c>
      <c r="AJ470">
        <f>INDEX(layout!$B$3:$U$1234,MATCH($T470,layout!$A$3:$A$1234,0),MATCH(YEAR($D470),layout!$B$1:$U$1,0))</f>
        <v>1239</v>
      </c>
      <c r="AK470">
        <f>INDEX('magnet data'!$A$2:$E$1304,MATCH($AJ470,'magnet data'!$A$2:$A$1304,0),2)</f>
        <v>1</v>
      </c>
      <c r="AL470" t="str">
        <f>INDEX('magnet data'!$A$2:$E$1304,MATCH($AJ470,'magnet data'!$A$2:$A$1304,0),3)</f>
        <v>01B</v>
      </c>
      <c r="AM470" t="str">
        <f>INDEX('magnet data'!$A$2:$E$1304,MATCH($AJ470,'magnet data'!$A$2:$A$1304,0),4)</f>
        <v>02B5</v>
      </c>
      <c r="AN470">
        <f>INDEX('magnet data'!$A$2:$E$1304,MATCH($AJ470,'magnet data'!$A$2:$A$1304,0),5)</f>
        <v>11786</v>
      </c>
      <c r="AO470" t="str">
        <f t="shared" si="13"/>
        <v>-</v>
      </c>
    </row>
    <row r="471" spans="1:43">
      <c r="A471" t="s">
        <v>333</v>
      </c>
      <c r="B471" t="s">
        <v>46</v>
      </c>
      <c r="C471" t="s">
        <v>115</v>
      </c>
      <c r="D471" s="13">
        <v>42097</v>
      </c>
      <c r="E471" s="16">
        <v>0.36249999999999999</v>
      </c>
      <c r="F471" t="s">
        <v>88</v>
      </c>
      <c r="T471" t="s">
        <v>481</v>
      </c>
      <c r="U471">
        <v>540</v>
      </c>
      <c r="V471">
        <v>6</v>
      </c>
      <c r="Z471" t="s">
        <v>69</v>
      </c>
      <c r="AC471" t="s">
        <v>61</v>
      </c>
      <c r="AD471" s="50">
        <v>2.0000000000000004E-2</v>
      </c>
      <c r="AE471" s="22">
        <v>0.1</v>
      </c>
      <c r="AF471" s="22">
        <v>0.02</v>
      </c>
      <c r="AJ471">
        <f>INDEX(layout!$B$3:$U$1234,MATCH($T471,layout!$A$3:$A$1234,0),MATCH(YEAR($D471),layout!$B$1:$U$1,0))</f>
        <v>1249</v>
      </c>
      <c r="AK471">
        <f>INDEX('magnet data'!$A$2:$E$1304,MATCH($AJ471,'magnet data'!$A$2:$A$1304,0),2)</f>
        <v>1</v>
      </c>
      <c r="AL471" t="str">
        <f>INDEX('magnet data'!$A$2:$E$1304,MATCH($AJ471,'magnet data'!$A$2:$A$1304,0),3)</f>
        <v>01B</v>
      </c>
      <c r="AM471" t="str">
        <f>INDEX('magnet data'!$A$2:$E$1304,MATCH($AJ471,'magnet data'!$A$2:$A$1304,0),4)</f>
        <v>02B8</v>
      </c>
      <c r="AN471">
        <f>INDEX('magnet data'!$A$2:$E$1304,MATCH($AJ471,'magnet data'!$A$2:$A$1304,0),5)</f>
        <v>11527</v>
      </c>
      <c r="AO471" t="str">
        <f t="shared" si="13"/>
        <v>-</v>
      </c>
    </row>
    <row r="472" spans="1:43">
      <c r="A472" t="s">
        <v>333</v>
      </c>
      <c r="B472" t="s">
        <v>46</v>
      </c>
      <c r="C472" t="s">
        <v>127</v>
      </c>
      <c r="D472" s="13">
        <v>42138</v>
      </c>
      <c r="E472" s="16">
        <v>0.53924768518518518</v>
      </c>
      <c r="F472" t="s">
        <v>88</v>
      </c>
      <c r="L472">
        <v>5640</v>
      </c>
      <c r="T472" t="s">
        <v>482</v>
      </c>
      <c r="U472">
        <v>10975</v>
      </c>
      <c r="V472">
        <v>1</v>
      </c>
      <c r="Z472" t="s">
        <v>90</v>
      </c>
      <c r="AA472" t="s">
        <v>91</v>
      </c>
      <c r="AB472">
        <v>1</v>
      </c>
      <c r="AC472" t="s">
        <v>61</v>
      </c>
      <c r="AD472" s="50">
        <v>6.6666666666666696</v>
      </c>
      <c r="AG472" s="39">
        <v>24</v>
      </c>
      <c r="AJ472">
        <f>INDEX(layout!$B$3:$U$1234,MATCH($T472,layout!$A$3:$A$1234,0),MATCH(YEAR($D472),layout!$B$1:$U$1,0))</f>
        <v>2092</v>
      </c>
      <c r="AK472">
        <f>INDEX('magnet data'!$A$2:$E$1304,MATCH($AJ472,'magnet data'!$A$2:$A$1304,0),2)</f>
        <v>2</v>
      </c>
      <c r="AL472" t="str">
        <f>INDEX('magnet data'!$A$2:$E$1304,MATCH($AJ472,'magnet data'!$A$2:$A$1304,0),3)</f>
        <v>01B</v>
      </c>
      <c r="AM472" t="str">
        <f>INDEX('magnet data'!$A$2:$E$1304,MATCH($AJ472,'magnet data'!$A$2:$A$1304,0),4)</f>
        <v>02K</v>
      </c>
      <c r="AN472">
        <f>INDEX('magnet data'!$A$2:$E$1304,MATCH($AJ472,'magnet data'!$A$2:$A$1304,0),5)</f>
        <v>11489</v>
      </c>
      <c r="AO472">
        <f t="shared" si="13"/>
        <v>-514</v>
      </c>
      <c r="AQ472" t="s">
        <v>483</v>
      </c>
    </row>
    <row r="473" spans="1:43">
      <c r="A473" t="s">
        <v>333</v>
      </c>
      <c r="B473" t="s">
        <v>46</v>
      </c>
      <c r="C473" t="s">
        <v>127</v>
      </c>
      <c r="D473" s="13">
        <v>42138</v>
      </c>
      <c r="E473" s="16">
        <v>0.53924768518518518</v>
      </c>
      <c r="F473" t="s">
        <v>88</v>
      </c>
      <c r="T473" t="s">
        <v>484</v>
      </c>
      <c r="U473">
        <v>8254</v>
      </c>
      <c r="V473">
        <v>2</v>
      </c>
      <c r="Z473" t="s">
        <v>69</v>
      </c>
      <c r="AC473" t="s">
        <v>61</v>
      </c>
      <c r="AD473" s="50">
        <v>1.7543859649122806</v>
      </c>
      <c r="AG473" s="39">
        <v>26</v>
      </c>
      <c r="AJ473">
        <f>INDEX(layout!$B$3:$U$1234,MATCH($T473,layout!$A$3:$A$1234,0),MATCH(YEAR($D473),layout!$B$1:$U$1,0))</f>
        <v>3074</v>
      </c>
      <c r="AK473">
        <f>INDEX('magnet data'!$A$2:$E$1304,MATCH($AJ473,'magnet data'!$A$2:$A$1304,0),2)</f>
        <v>3</v>
      </c>
      <c r="AL473" t="str">
        <f>INDEX('magnet data'!$A$2:$E$1304,MATCH($AJ473,'magnet data'!$A$2:$A$1304,0),3)</f>
        <v>01B</v>
      </c>
      <c r="AM473" t="str">
        <f>INDEX('magnet data'!$A$2:$E$1304,MATCH($AJ473,'magnet data'!$A$2:$A$1304,0),4)</f>
        <v>02K</v>
      </c>
      <c r="AN473">
        <f>INDEX('magnet data'!$A$2:$E$1304,MATCH($AJ473,'magnet data'!$A$2:$A$1304,0),5)</f>
        <v>11128</v>
      </c>
      <c r="AO473" t="str">
        <f t="shared" si="13"/>
        <v>-</v>
      </c>
    </row>
    <row r="474" spans="1:43">
      <c r="A474" t="s">
        <v>333</v>
      </c>
      <c r="B474" t="s">
        <v>46</v>
      </c>
      <c r="C474" t="s">
        <v>127</v>
      </c>
      <c r="D474" s="13">
        <v>42138</v>
      </c>
      <c r="E474" s="16">
        <v>0.53924768518518518</v>
      </c>
      <c r="F474" t="s">
        <v>88</v>
      </c>
      <c r="T474" t="s">
        <v>361</v>
      </c>
      <c r="U474">
        <v>6571</v>
      </c>
      <c r="V474">
        <v>3</v>
      </c>
      <c r="Z474" t="s">
        <v>69</v>
      </c>
      <c r="AC474" t="s">
        <v>61</v>
      </c>
      <c r="AD474" s="50">
        <v>0.33898305084745761</v>
      </c>
      <c r="AG474" s="39">
        <v>14</v>
      </c>
      <c r="AJ474">
        <f>INDEX(layout!$B$3:$U$1234,MATCH($T474,layout!$A$3:$A$1234,0),MATCH(YEAR($D474),layout!$B$1:$U$1,0))</f>
        <v>2173</v>
      </c>
      <c r="AK474">
        <f>INDEX('magnet data'!$A$2:$E$1304,MATCH($AJ474,'magnet data'!$A$2:$A$1304,0),2)</f>
        <v>2</v>
      </c>
      <c r="AL474" t="str">
        <f>INDEX('magnet data'!$A$2:$E$1304,MATCH($AJ474,'magnet data'!$A$2:$A$1304,0),3)</f>
        <v>01B</v>
      </c>
      <c r="AM474" t="str">
        <f>INDEX('magnet data'!$A$2:$E$1304,MATCH($AJ474,'magnet data'!$A$2:$A$1304,0),4)</f>
        <v>02C0</v>
      </c>
      <c r="AN474">
        <f>INDEX('magnet data'!$A$2:$E$1304,MATCH($AJ474,'magnet data'!$A$2:$A$1304,0),5)</f>
        <v>9408</v>
      </c>
      <c r="AO474" t="str">
        <f t="shared" si="13"/>
        <v>-</v>
      </c>
    </row>
    <row r="475" spans="1:43">
      <c r="A475" t="s">
        <v>333</v>
      </c>
      <c r="B475" t="s">
        <v>46</v>
      </c>
      <c r="C475" t="s">
        <v>127</v>
      </c>
      <c r="D475" s="13">
        <v>42138</v>
      </c>
      <c r="E475" s="16">
        <v>0.53924768518518518</v>
      </c>
      <c r="F475" t="s">
        <v>88</v>
      </c>
      <c r="T475" t="s">
        <v>485</v>
      </c>
      <c r="U475">
        <v>2962</v>
      </c>
      <c r="V475">
        <v>4</v>
      </c>
      <c r="Z475" t="s">
        <v>69</v>
      </c>
      <c r="AC475" t="s">
        <v>61</v>
      </c>
      <c r="AD475" s="50">
        <v>0.08</v>
      </c>
      <c r="AE475" s="22">
        <v>0.1</v>
      </c>
      <c r="AF475" s="22">
        <v>7.1428571428571438E-2</v>
      </c>
      <c r="AG475" s="39">
        <v>8</v>
      </c>
      <c r="AJ475">
        <f>INDEX(layout!$B$3:$U$1234,MATCH($T475,layout!$A$3:$A$1234,0),MATCH(YEAR($D475),layout!$B$1:$U$1,0))</f>
        <v>3088</v>
      </c>
      <c r="AK475">
        <f>INDEX('magnet data'!$A$2:$E$1304,MATCH($AJ475,'magnet data'!$A$2:$A$1304,0),2)</f>
        <v>3</v>
      </c>
      <c r="AL475" t="str">
        <f>INDEX('magnet data'!$A$2:$E$1304,MATCH($AJ475,'magnet data'!$A$2:$A$1304,0),3)</f>
        <v>01B</v>
      </c>
      <c r="AM475" t="str">
        <f>INDEX('magnet data'!$A$2:$E$1304,MATCH($AJ475,'magnet data'!$A$2:$A$1304,0),4)</f>
        <v>02G</v>
      </c>
      <c r="AN475">
        <f>INDEX('magnet data'!$A$2:$E$1304,MATCH($AJ475,'magnet data'!$A$2:$A$1304,0),5)</f>
        <v>11361</v>
      </c>
      <c r="AO475" t="str">
        <f t="shared" si="13"/>
        <v>-</v>
      </c>
    </row>
    <row r="476" spans="1:43">
      <c r="A476" t="s">
        <v>333</v>
      </c>
      <c r="B476" t="s">
        <v>46</v>
      </c>
      <c r="C476" t="s">
        <v>127</v>
      </c>
      <c r="D476" s="13">
        <v>42166</v>
      </c>
      <c r="E476" s="16">
        <v>0.67584490740740744</v>
      </c>
      <c r="F476" t="s">
        <v>88</v>
      </c>
      <c r="L476">
        <v>40320</v>
      </c>
      <c r="T476" t="s">
        <v>392</v>
      </c>
      <c r="U476">
        <v>10975</v>
      </c>
      <c r="V476">
        <v>1</v>
      </c>
      <c r="Z476" t="s">
        <v>90</v>
      </c>
      <c r="AA476" t="s">
        <v>96</v>
      </c>
      <c r="AB476">
        <v>2</v>
      </c>
      <c r="AC476" t="s">
        <v>61</v>
      </c>
      <c r="AD476" s="50">
        <v>8.5333333333333332</v>
      </c>
      <c r="AG476" s="39">
        <v>21</v>
      </c>
      <c r="AJ476">
        <f>INDEX(layout!$B$3:$U$1234,MATCH($T476,layout!$A$3:$A$1234,0),MATCH(YEAR($D476),layout!$B$1:$U$1,0))</f>
        <v>2101</v>
      </c>
      <c r="AK476">
        <f>INDEX('magnet data'!$A$2:$E$1304,MATCH($AJ476,'magnet data'!$A$2:$A$1304,0),2)</f>
        <v>2</v>
      </c>
      <c r="AL476" t="str">
        <f>INDEX('magnet data'!$A$2:$E$1304,MATCH($AJ476,'magnet data'!$A$2:$A$1304,0),3)</f>
        <v>01B</v>
      </c>
      <c r="AM476" t="str">
        <f>INDEX('magnet data'!$A$2:$E$1304,MATCH($AJ476,'magnet data'!$A$2:$A$1304,0),4)</f>
        <v>02B5</v>
      </c>
      <c r="AN476">
        <f>INDEX('magnet data'!$A$2:$E$1304,MATCH($AJ476,'magnet data'!$A$2:$A$1304,0),5)</f>
        <v>10372</v>
      </c>
      <c r="AO476">
        <f t="shared" si="13"/>
        <v>603</v>
      </c>
      <c r="AQ476" t="s">
        <v>483</v>
      </c>
    </row>
    <row r="477" spans="1:43">
      <c r="A477" t="s">
        <v>333</v>
      </c>
      <c r="B477" t="s">
        <v>46</v>
      </c>
      <c r="C477" t="s">
        <v>127</v>
      </c>
      <c r="D477" s="13">
        <v>42166</v>
      </c>
      <c r="E477" s="16">
        <v>0.67584490740740744</v>
      </c>
      <c r="F477" t="s">
        <v>88</v>
      </c>
      <c r="T477" t="s">
        <v>399</v>
      </c>
      <c r="U477">
        <v>7040</v>
      </c>
      <c r="V477">
        <v>2</v>
      </c>
      <c r="Z477" t="s">
        <v>69</v>
      </c>
      <c r="AC477" t="s">
        <v>61</v>
      </c>
      <c r="AD477" s="50">
        <v>0.1</v>
      </c>
      <c r="AE477" s="22">
        <v>7.0000000000000007E-2</v>
      </c>
      <c r="AF477" s="22">
        <v>0.70000000000000007</v>
      </c>
      <c r="AG477" s="39">
        <v>14</v>
      </c>
      <c r="AJ477">
        <f>INDEX(layout!$B$3:$U$1234,MATCH($T477,layout!$A$3:$A$1234,0),MATCH(YEAR($D477),layout!$B$1:$U$1,0))</f>
        <v>1183</v>
      </c>
      <c r="AK477">
        <f>INDEX('magnet data'!$A$2:$E$1304,MATCH($AJ477,'magnet data'!$A$2:$A$1304,0),2)</f>
        <v>1</v>
      </c>
      <c r="AL477" t="str">
        <f>INDEX('magnet data'!$A$2:$E$1304,MATCH($AJ477,'magnet data'!$A$2:$A$1304,0),3)</f>
        <v>01E</v>
      </c>
      <c r="AM477" t="str">
        <f>INDEX('magnet data'!$A$2:$E$1304,MATCH($AJ477,'magnet data'!$A$2:$A$1304,0),4)</f>
        <v>02C9</v>
      </c>
      <c r="AN477">
        <f>INDEX('magnet data'!$A$2:$E$1304,MATCH($AJ477,'magnet data'!$A$2:$A$1304,0),5)</f>
        <v>12834</v>
      </c>
      <c r="AO477" t="str">
        <f t="shared" si="13"/>
        <v>-</v>
      </c>
    </row>
    <row r="478" spans="1:43">
      <c r="A478" t="s">
        <v>333</v>
      </c>
      <c r="B478" t="s">
        <v>46</v>
      </c>
      <c r="C478" t="s">
        <v>127</v>
      </c>
      <c r="D478" s="13">
        <v>42166</v>
      </c>
      <c r="E478" s="16">
        <v>0.67584490740740744</v>
      </c>
      <c r="F478" t="s">
        <v>88</v>
      </c>
      <c r="T478" t="s">
        <v>423</v>
      </c>
      <c r="U478">
        <v>7015</v>
      </c>
      <c r="V478">
        <v>3</v>
      </c>
      <c r="Z478" t="s">
        <v>75</v>
      </c>
      <c r="AC478" t="s">
        <v>61</v>
      </c>
      <c r="AD478" s="50">
        <v>5</v>
      </c>
      <c r="AE478" s="22">
        <v>7.0000000000000007E-2</v>
      </c>
      <c r="AF478" s="22">
        <v>0.70000000000000007</v>
      </c>
      <c r="AG478" s="39">
        <v>21</v>
      </c>
      <c r="AJ478">
        <f>INDEX(layout!$B$3:$U$1234,MATCH($T478,layout!$A$3:$A$1234,0),MATCH(YEAR($D478),layout!$B$1:$U$1,0))</f>
        <v>1178</v>
      </c>
      <c r="AK478">
        <f>INDEX('magnet data'!$A$2:$E$1304,MATCH($AJ478,'magnet data'!$A$2:$A$1304,0),2)</f>
        <v>1</v>
      </c>
      <c r="AL478" t="str">
        <f>INDEX('magnet data'!$A$2:$E$1304,MATCH($AJ478,'magnet data'!$A$2:$A$1304,0),3)</f>
        <v>01B</v>
      </c>
      <c r="AM478" t="str">
        <f>INDEX('magnet data'!$A$2:$E$1304,MATCH($AJ478,'magnet data'!$A$2:$A$1304,0),4)</f>
        <v>02B5</v>
      </c>
      <c r="AN478">
        <f>INDEX('magnet data'!$A$2:$E$1304,MATCH($AJ478,'magnet data'!$A$2:$A$1304,0),5)</f>
        <v>12097</v>
      </c>
      <c r="AO478" t="str">
        <f t="shared" si="13"/>
        <v>-</v>
      </c>
    </row>
    <row r="479" spans="1:43">
      <c r="A479" t="s">
        <v>333</v>
      </c>
      <c r="B479" t="s">
        <v>46</v>
      </c>
      <c r="C479" t="s">
        <v>127</v>
      </c>
      <c r="D479" s="13">
        <v>42166</v>
      </c>
      <c r="E479" s="16">
        <v>0.67584490740740744</v>
      </c>
      <c r="F479" t="s">
        <v>88</v>
      </c>
      <c r="T479" t="s">
        <v>486</v>
      </c>
      <c r="U479">
        <v>6050</v>
      </c>
      <c r="V479">
        <v>4</v>
      </c>
      <c r="Z479" t="s">
        <v>69</v>
      </c>
      <c r="AC479" t="s">
        <v>61</v>
      </c>
      <c r="AD479" s="50">
        <v>2</v>
      </c>
      <c r="AE479" s="22">
        <v>0.06</v>
      </c>
      <c r="AF479" s="22">
        <v>0.6</v>
      </c>
      <c r="AG479" s="39">
        <v>27</v>
      </c>
      <c r="AJ479">
        <f>INDEX(layout!$B$3:$U$1234,MATCH($T479,layout!$A$3:$A$1234,0),MATCH(YEAR($D479),layout!$B$1:$U$1,0))</f>
        <v>2112</v>
      </c>
      <c r="AK479">
        <f>INDEX('magnet data'!$A$2:$E$1304,MATCH($AJ479,'magnet data'!$A$2:$A$1304,0),2)</f>
        <v>2</v>
      </c>
      <c r="AL479" t="str">
        <f>INDEX('magnet data'!$A$2:$E$1304,MATCH($AJ479,'magnet data'!$A$2:$A$1304,0),3)</f>
        <v>01B</v>
      </c>
      <c r="AM479" t="str">
        <f>INDEX('magnet data'!$A$2:$E$1304,MATCH($AJ479,'magnet data'!$A$2:$A$1304,0),4)</f>
        <v>02B5</v>
      </c>
      <c r="AN479">
        <f>INDEX('magnet data'!$A$2:$E$1304,MATCH($AJ479,'magnet data'!$A$2:$A$1304,0),5)</f>
        <v>10970</v>
      </c>
      <c r="AO479" t="str">
        <f t="shared" si="13"/>
        <v>-</v>
      </c>
    </row>
    <row r="480" spans="1:43">
      <c r="A480" t="s">
        <v>333</v>
      </c>
      <c r="B480" t="s">
        <v>46</v>
      </c>
      <c r="C480" t="s">
        <v>127</v>
      </c>
      <c r="D480" s="13">
        <v>42166</v>
      </c>
      <c r="E480" s="16">
        <v>0.67584490740740744</v>
      </c>
      <c r="F480" t="s">
        <v>88</v>
      </c>
      <c r="T480" t="s">
        <v>396</v>
      </c>
      <c r="U480">
        <v>3700</v>
      </c>
      <c r="V480">
        <v>5</v>
      </c>
      <c r="Z480" t="s">
        <v>69</v>
      </c>
      <c r="AC480" t="s">
        <v>61</v>
      </c>
      <c r="AD480" s="50">
        <v>0.28571428571428575</v>
      </c>
      <c r="AG480" s="39">
        <v>4</v>
      </c>
      <c r="AJ480">
        <f>INDEX(layout!$B$3:$U$1234,MATCH($T480,layout!$A$3:$A$1234,0),MATCH(YEAR($D480),layout!$B$1:$U$1,0))</f>
        <v>1159</v>
      </c>
      <c r="AK480">
        <f>INDEX('magnet data'!$A$2:$E$1304,MATCH($AJ480,'magnet data'!$A$2:$A$1304,0),2)</f>
        <v>1</v>
      </c>
      <c r="AL480" t="str">
        <f>INDEX('magnet data'!$A$2:$E$1304,MATCH($AJ480,'magnet data'!$A$2:$A$1304,0),3)</f>
        <v>01B</v>
      </c>
      <c r="AM480" t="str">
        <f>INDEX('magnet data'!$A$2:$E$1304,MATCH($AJ480,'magnet data'!$A$2:$A$1304,0),4)</f>
        <v>02B5</v>
      </c>
      <c r="AN480">
        <f>INDEX('magnet data'!$A$2:$E$1304,MATCH($AJ480,'magnet data'!$A$2:$A$1304,0),5)</f>
        <v>11103</v>
      </c>
      <c r="AO480" t="str">
        <f t="shared" si="13"/>
        <v>-</v>
      </c>
    </row>
    <row r="481" spans="1:43">
      <c r="A481" t="s">
        <v>333</v>
      </c>
      <c r="B481" t="s">
        <v>46</v>
      </c>
      <c r="C481" t="s">
        <v>127</v>
      </c>
      <c r="D481" s="13">
        <v>42166</v>
      </c>
      <c r="E481" s="16">
        <v>0.67584490740740744</v>
      </c>
      <c r="F481" t="s">
        <v>88</v>
      </c>
      <c r="T481" t="s">
        <v>425</v>
      </c>
      <c r="U481">
        <v>3680</v>
      </c>
      <c r="V481">
        <v>6</v>
      </c>
      <c r="Z481" t="s">
        <v>148</v>
      </c>
      <c r="AC481" t="s">
        <v>102</v>
      </c>
      <c r="AD481" s="50">
        <v>0.8</v>
      </c>
      <c r="AG481" s="39">
        <v>7</v>
      </c>
      <c r="AJ481">
        <f>INDEX(layout!$B$3:$U$1234,MATCH($T481,layout!$A$3:$A$1234,0),MATCH(YEAR($D481),layout!$B$1:$U$1,0))</f>
        <v>3080</v>
      </c>
      <c r="AK481">
        <f>INDEX('magnet data'!$A$2:$E$1304,MATCH($AJ481,'magnet data'!$A$2:$A$1304,0),2)</f>
        <v>3</v>
      </c>
      <c r="AL481" t="str">
        <f>INDEX('magnet data'!$A$2:$E$1304,MATCH($AJ481,'magnet data'!$A$2:$A$1304,0),3)</f>
        <v>01B</v>
      </c>
      <c r="AM481" t="str">
        <f>INDEX('magnet data'!$A$2:$E$1304,MATCH($AJ481,'magnet data'!$A$2:$A$1304,0),4)</f>
        <v>02K</v>
      </c>
      <c r="AN481">
        <f>INDEX('magnet data'!$A$2:$E$1304,MATCH($AJ481,'magnet data'!$A$2:$A$1304,0),5)</f>
        <v>10540</v>
      </c>
      <c r="AO481" t="str">
        <f t="shared" si="13"/>
        <v>-</v>
      </c>
    </row>
    <row r="482" spans="1:43">
      <c r="A482" t="s">
        <v>333</v>
      </c>
      <c r="B482" t="s">
        <v>46</v>
      </c>
      <c r="C482" t="s">
        <v>127</v>
      </c>
      <c r="D482" s="13">
        <v>42166</v>
      </c>
      <c r="E482" s="16">
        <v>0.67584490740740744</v>
      </c>
      <c r="F482" t="s">
        <v>88</v>
      </c>
      <c r="T482" t="s">
        <v>420</v>
      </c>
      <c r="U482">
        <v>1330</v>
      </c>
      <c r="V482">
        <v>7</v>
      </c>
      <c r="Z482" t="s">
        <v>69</v>
      </c>
      <c r="AC482" t="s">
        <v>61</v>
      </c>
      <c r="AJ482">
        <f>INDEX(layout!$B$3:$U$1234,MATCH($T482,layout!$A$3:$A$1234,0),MATCH(YEAR($D482),layout!$B$1:$U$1,0))</f>
        <v>2121</v>
      </c>
      <c r="AK482">
        <f>INDEX('magnet data'!$A$2:$E$1304,MATCH($AJ482,'magnet data'!$A$2:$A$1304,0),2)</f>
        <v>2</v>
      </c>
      <c r="AL482" t="str">
        <f>INDEX('magnet data'!$A$2:$E$1304,MATCH($AJ482,'magnet data'!$A$2:$A$1304,0),3)</f>
        <v>01B</v>
      </c>
      <c r="AM482" t="str">
        <f>INDEX('magnet data'!$A$2:$E$1304,MATCH($AJ482,'magnet data'!$A$2:$A$1304,0),4)</f>
        <v>02B5</v>
      </c>
      <c r="AN482">
        <f>INDEX('magnet data'!$A$2:$E$1304,MATCH($AJ482,'magnet data'!$A$2:$A$1304,0),5)</f>
        <v>10725</v>
      </c>
      <c r="AO482" t="str">
        <f t="shared" si="13"/>
        <v>-</v>
      </c>
    </row>
    <row r="483" spans="1:43">
      <c r="A483" t="s">
        <v>333</v>
      </c>
      <c r="B483" t="s">
        <v>46</v>
      </c>
      <c r="C483" t="s">
        <v>127</v>
      </c>
      <c r="D483" s="13">
        <v>42194</v>
      </c>
      <c r="E483" s="16">
        <v>0.29940972222222223</v>
      </c>
      <c r="F483" t="s">
        <v>88</v>
      </c>
      <c r="L483">
        <v>1020</v>
      </c>
      <c r="T483" t="s">
        <v>487</v>
      </c>
      <c r="U483">
        <v>10959</v>
      </c>
      <c r="V483">
        <v>1</v>
      </c>
      <c r="Z483" t="s">
        <v>90</v>
      </c>
      <c r="AA483" t="s">
        <v>96</v>
      </c>
      <c r="AB483">
        <v>3</v>
      </c>
      <c r="AC483" t="s">
        <v>61</v>
      </c>
      <c r="AD483" s="50">
        <v>7.1428571428571432</v>
      </c>
      <c r="AJ483">
        <f>INDEX(layout!$B$3:$U$1234,MATCH($T483,layout!$A$3:$A$1234,0),MATCH(YEAR($D483),layout!$B$1:$U$1,0))</f>
        <v>2172</v>
      </c>
      <c r="AK483">
        <f>INDEX('magnet data'!$A$2:$E$1304,MATCH($AJ483,'magnet data'!$A$2:$A$1304,0),2)</f>
        <v>2</v>
      </c>
      <c r="AL483" t="str">
        <f>INDEX('magnet data'!$A$2:$E$1304,MATCH($AJ483,'magnet data'!$A$2:$A$1304,0),3)</f>
        <v>01B</v>
      </c>
      <c r="AM483" t="str">
        <f>INDEX('magnet data'!$A$2:$E$1304,MATCH($AJ483,'magnet data'!$A$2:$A$1304,0),4)</f>
        <v>02C0</v>
      </c>
      <c r="AN483">
        <f>INDEX('magnet data'!$A$2:$E$1304,MATCH($AJ483,'magnet data'!$A$2:$A$1304,0),5)</f>
        <v>10314</v>
      </c>
      <c r="AO483">
        <f t="shared" si="13"/>
        <v>645</v>
      </c>
      <c r="AQ483" t="s">
        <v>488</v>
      </c>
    </row>
    <row r="484" spans="1:43">
      <c r="A484" t="s">
        <v>333</v>
      </c>
      <c r="B484" t="s">
        <v>46</v>
      </c>
      <c r="C484" t="s">
        <v>127</v>
      </c>
      <c r="D484" s="13">
        <v>42194</v>
      </c>
      <c r="E484" s="16">
        <v>0.29940972222222223</v>
      </c>
      <c r="F484" t="s">
        <v>88</v>
      </c>
      <c r="T484" t="s">
        <v>489</v>
      </c>
      <c r="U484">
        <v>10828</v>
      </c>
      <c r="V484">
        <v>2</v>
      </c>
      <c r="Z484" t="s">
        <v>75</v>
      </c>
      <c r="AC484" t="s">
        <v>102</v>
      </c>
      <c r="AD484" s="50">
        <v>5</v>
      </c>
      <c r="AE484" s="22">
        <v>0.5</v>
      </c>
      <c r="AF484" s="22">
        <v>4.166666666666667</v>
      </c>
      <c r="AJ484">
        <f>INDEX(layout!$B$3:$U$1234,MATCH($T484,layout!$A$3:$A$1234,0),MATCH(YEAR($D484),layout!$B$1:$U$1,0))</f>
        <v>1106</v>
      </c>
      <c r="AK484">
        <f>INDEX('magnet data'!$A$2:$E$1304,MATCH($AJ484,'magnet data'!$A$2:$A$1304,0),2)</f>
        <v>1</v>
      </c>
      <c r="AL484" t="str">
        <f>INDEX('magnet data'!$A$2:$E$1304,MATCH($AJ484,'magnet data'!$A$2:$A$1304,0),3)</f>
        <v>01B</v>
      </c>
      <c r="AM484" t="str">
        <f>INDEX('magnet data'!$A$2:$E$1304,MATCH($AJ484,'magnet data'!$A$2:$A$1304,0),4)</f>
        <v>02B5</v>
      </c>
      <c r="AN484">
        <f>INDEX('magnet data'!$A$2:$E$1304,MATCH($AJ484,'magnet data'!$A$2:$A$1304,0),5)</f>
        <v>12101</v>
      </c>
      <c r="AO484" t="str">
        <f t="shared" si="13"/>
        <v>-</v>
      </c>
    </row>
    <row r="485" spans="1:43">
      <c r="A485" t="s">
        <v>333</v>
      </c>
      <c r="B485" t="s">
        <v>46</v>
      </c>
      <c r="C485" t="s">
        <v>127</v>
      </c>
      <c r="D485" s="13">
        <v>42194</v>
      </c>
      <c r="E485" s="16">
        <v>0.29940972222222223</v>
      </c>
      <c r="F485" t="s">
        <v>88</v>
      </c>
      <c r="T485" t="s">
        <v>462</v>
      </c>
      <c r="U485">
        <v>3192</v>
      </c>
      <c r="V485">
        <v>3</v>
      </c>
      <c r="Z485" t="s">
        <v>69</v>
      </c>
      <c r="AC485" t="s">
        <v>61</v>
      </c>
      <c r="AD485" s="50">
        <v>0.3125</v>
      </c>
      <c r="AE485" s="22">
        <v>0.1</v>
      </c>
      <c r="AF485" s="22">
        <v>0.26315789473684209</v>
      </c>
      <c r="AJ485">
        <f>INDEX(layout!$B$3:$U$1234,MATCH($T485,layout!$A$3:$A$1234,0),MATCH(YEAR($D485),layout!$B$1:$U$1,0))</f>
        <v>2175</v>
      </c>
      <c r="AK485">
        <f>INDEX('magnet data'!$A$2:$E$1304,MATCH($AJ485,'magnet data'!$A$2:$A$1304,0),2)</f>
        <v>2</v>
      </c>
      <c r="AL485" t="str">
        <f>INDEX('magnet data'!$A$2:$E$1304,MATCH($AJ485,'magnet data'!$A$2:$A$1304,0),3)</f>
        <v>01B</v>
      </c>
      <c r="AM485" t="str">
        <f>INDEX('magnet data'!$A$2:$E$1304,MATCH($AJ485,'magnet data'!$A$2:$A$1304,0),4)</f>
        <v>02C0</v>
      </c>
      <c r="AN485">
        <f>INDEX('magnet data'!$A$2:$E$1304,MATCH($AJ485,'magnet data'!$A$2:$A$1304,0),5)</f>
        <v>11262</v>
      </c>
      <c r="AO485" t="str">
        <f t="shared" si="13"/>
        <v>-</v>
      </c>
    </row>
    <row r="486" spans="1:43">
      <c r="A486" t="s">
        <v>333</v>
      </c>
      <c r="B486" t="s">
        <v>46</v>
      </c>
      <c r="C486" t="s">
        <v>127</v>
      </c>
      <c r="D486" s="13">
        <v>42320</v>
      </c>
      <c r="E486" s="16">
        <v>0.82436342592592593</v>
      </c>
      <c r="F486" t="s">
        <v>88</v>
      </c>
      <c r="L486">
        <v>15</v>
      </c>
      <c r="T486" t="s">
        <v>490</v>
      </c>
      <c r="U486">
        <v>11080</v>
      </c>
      <c r="V486">
        <v>1</v>
      </c>
      <c r="Z486" t="s">
        <v>90</v>
      </c>
      <c r="AA486" t="s">
        <v>96</v>
      </c>
      <c r="AB486">
        <v>4</v>
      </c>
      <c r="AC486" t="s">
        <v>61</v>
      </c>
      <c r="AD486" s="50">
        <v>5</v>
      </c>
      <c r="AG486" s="39">
        <v>6</v>
      </c>
      <c r="AJ486">
        <f>INDEX(layout!$B$3:$U$1234,MATCH($T486,layout!$A$3:$A$1234,0),MATCH(YEAR($D486),layout!$B$1:$U$1,0))</f>
        <v>3119</v>
      </c>
      <c r="AK486">
        <f>INDEX('magnet data'!$A$2:$E$1304,MATCH($AJ486,'magnet data'!$A$2:$A$1304,0),2)</f>
        <v>3</v>
      </c>
      <c r="AL486" t="str">
        <f>INDEX('magnet data'!$A$2:$E$1304,MATCH($AJ486,'magnet data'!$A$2:$A$1304,0),3)</f>
        <v>01B</v>
      </c>
      <c r="AM486" t="str">
        <f>INDEX('magnet data'!$A$2:$E$1304,MATCH($AJ486,'magnet data'!$A$2:$A$1304,0),4)</f>
        <v>02G</v>
      </c>
      <c r="AN486">
        <f>INDEX('magnet data'!$A$2:$E$1304,MATCH($AJ486,'magnet data'!$A$2:$A$1304,0),5)</f>
        <v>12807</v>
      </c>
      <c r="AO486">
        <f t="shared" si="13"/>
        <v>-1727</v>
      </c>
    </row>
    <row r="487" spans="1:43">
      <c r="A487" t="s">
        <v>333</v>
      </c>
      <c r="B487" t="s">
        <v>46</v>
      </c>
      <c r="C487" t="s">
        <v>127</v>
      </c>
      <c r="D487" s="13">
        <v>42320</v>
      </c>
      <c r="E487" s="16">
        <v>0.82436342592592593</v>
      </c>
      <c r="F487" t="s">
        <v>88</v>
      </c>
      <c r="T487" t="s">
        <v>440</v>
      </c>
      <c r="U487">
        <v>6763</v>
      </c>
      <c r="V487">
        <v>2</v>
      </c>
      <c r="Z487" t="s">
        <v>69</v>
      </c>
      <c r="AC487" t="s">
        <v>61</v>
      </c>
      <c r="AD487" s="50">
        <v>4</v>
      </c>
      <c r="AG487" s="39">
        <v>32</v>
      </c>
      <c r="AJ487">
        <f>INDEX(layout!$B$3:$U$1234,MATCH($T487,layout!$A$3:$A$1234,0),MATCH(YEAR($D487),layout!$B$1:$U$1,0))</f>
        <v>1079</v>
      </c>
      <c r="AK487">
        <f>INDEX('magnet data'!$A$2:$E$1304,MATCH($AJ487,'magnet data'!$A$2:$A$1304,0),2)</f>
        <v>1</v>
      </c>
      <c r="AL487" t="str">
        <f>INDEX('magnet data'!$A$2:$E$1304,MATCH($AJ487,'magnet data'!$A$2:$A$1304,0),3)</f>
        <v>01B</v>
      </c>
      <c r="AM487" t="str">
        <f>INDEX('magnet data'!$A$2:$E$1304,MATCH($AJ487,'magnet data'!$A$2:$A$1304,0),4)</f>
        <v>02B5</v>
      </c>
      <c r="AN487">
        <f>INDEX('magnet data'!$A$2:$E$1304,MATCH($AJ487,'magnet data'!$A$2:$A$1304,0),5)</f>
        <v>12193</v>
      </c>
      <c r="AO487" t="str">
        <f t="shared" si="13"/>
        <v>-</v>
      </c>
    </row>
    <row r="488" spans="1:43">
      <c r="A488" t="s">
        <v>333</v>
      </c>
      <c r="B488" t="s">
        <v>46</v>
      </c>
      <c r="C488" t="s">
        <v>127</v>
      </c>
      <c r="D488" s="13">
        <v>42320</v>
      </c>
      <c r="E488" s="16">
        <v>0.82436342592592593</v>
      </c>
      <c r="F488" t="s">
        <v>88</v>
      </c>
      <c r="T488" t="s">
        <v>436</v>
      </c>
      <c r="U488">
        <v>4605</v>
      </c>
      <c r="V488">
        <v>3</v>
      </c>
      <c r="Z488" t="s">
        <v>69</v>
      </c>
      <c r="AC488" t="s">
        <v>61</v>
      </c>
      <c r="AD488" s="50">
        <v>0.5</v>
      </c>
      <c r="AE488" s="22">
        <v>0.02</v>
      </c>
      <c r="AG488" s="39">
        <v>11</v>
      </c>
      <c r="AJ488">
        <f>INDEX(layout!$B$3:$U$1234,MATCH($T488,layout!$A$3:$A$1234,0),MATCH(YEAR($D488),layout!$B$1:$U$1,0))</f>
        <v>3101</v>
      </c>
      <c r="AK488">
        <f>INDEX('magnet data'!$A$2:$E$1304,MATCH($AJ488,'magnet data'!$A$2:$A$1304,0),2)</f>
        <v>3</v>
      </c>
      <c r="AL488" t="str">
        <f>INDEX('magnet data'!$A$2:$E$1304,MATCH($AJ488,'magnet data'!$A$2:$A$1304,0),3)</f>
        <v>01B</v>
      </c>
      <c r="AM488" t="str">
        <f>INDEX('magnet data'!$A$2:$E$1304,MATCH($AJ488,'magnet data'!$A$2:$A$1304,0),4)</f>
        <v>02G</v>
      </c>
      <c r="AN488">
        <f>INDEX('magnet data'!$A$2:$E$1304,MATCH($AJ488,'magnet data'!$A$2:$A$1304,0),5)</f>
        <v>9028</v>
      </c>
      <c r="AO488" t="str">
        <f t="shared" si="13"/>
        <v>-</v>
      </c>
    </row>
    <row r="489" spans="1:43">
      <c r="A489" t="s">
        <v>333</v>
      </c>
      <c r="B489" t="s">
        <v>46</v>
      </c>
      <c r="C489" t="s">
        <v>127</v>
      </c>
      <c r="D489" s="13">
        <v>42320</v>
      </c>
      <c r="E489" s="16">
        <v>0.82436342592592593</v>
      </c>
      <c r="F489" t="s">
        <v>88</v>
      </c>
      <c r="T489" t="s">
        <v>393</v>
      </c>
      <c r="U489">
        <v>3744</v>
      </c>
      <c r="V489">
        <v>4</v>
      </c>
      <c r="Z489" t="s">
        <v>69</v>
      </c>
      <c r="AC489" t="s">
        <v>61</v>
      </c>
      <c r="AD489" s="50">
        <v>0.4</v>
      </c>
      <c r="AE489" s="22">
        <v>0.15</v>
      </c>
      <c r="AG489" s="39">
        <v>9</v>
      </c>
      <c r="AJ489">
        <f>INDEX(layout!$B$3:$U$1234,MATCH($T489,layout!$A$3:$A$1234,0),MATCH(YEAR($D489),layout!$B$1:$U$1,0))</f>
        <v>2199</v>
      </c>
      <c r="AK489">
        <f>INDEX('magnet data'!$A$2:$E$1304,MATCH($AJ489,'magnet data'!$A$2:$A$1304,0),2)</f>
        <v>2</v>
      </c>
      <c r="AL489" t="str">
        <f>INDEX('magnet data'!$A$2:$E$1304,MATCH($AJ489,'magnet data'!$A$2:$A$1304,0),3)</f>
        <v>01B</v>
      </c>
      <c r="AM489" t="str">
        <f>INDEX('magnet data'!$A$2:$E$1304,MATCH($AJ489,'magnet data'!$A$2:$A$1304,0),4)</f>
        <v>02C0</v>
      </c>
      <c r="AN489">
        <f>INDEX('magnet data'!$A$2:$E$1304,MATCH($AJ489,'magnet data'!$A$2:$A$1304,0),5)</f>
        <v>11670</v>
      </c>
      <c r="AO489" t="str">
        <f t="shared" si="13"/>
        <v>-</v>
      </c>
    </row>
    <row r="490" spans="1:43">
      <c r="A490" t="s">
        <v>333</v>
      </c>
      <c r="B490" t="s">
        <v>46</v>
      </c>
      <c r="C490" t="s">
        <v>491</v>
      </c>
      <c r="D490" s="13">
        <v>42709</v>
      </c>
      <c r="E490" s="16">
        <v>0.80283564814814812</v>
      </c>
      <c r="F490" t="s">
        <v>88</v>
      </c>
      <c r="T490" t="s">
        <v>492</v>
      </c>
      <c r="U490">
        <v>11123.5</v>
      </c>
      <c r="V490">
        <v>1</v>
      </c>
      <c r="Z490" t="s">
        <v>90</v>
      </c>
      <c r="AA490" t="s">
        <v>91</v>
      </c>
      <c r="AB490">
        <v>1</v>
      </c>
      <c r="AC490" t="s">
        <v>61</v>
      </c>
      <c r="AD490" s="50">
        <v>5</v>
      </c>
      <c r="AG490" s="39">
        <v>15</v>
      </c>
      <c r="AJ490">
        <f>INDEX(layout!$B$3:$U$1234,MATCH($T490,layout!$A$3:$A$1234,0),MATCH(YEAR($D490),layout!$B$1:$U$1,0))</f>
        <v>3401</v>
      </c>
      <c r="AK490">
        <f>INDEX('magnet data'!$A$2:$E$1304,MATCH($AJ490,'magnet data'!$A$2:$A$1304,0),2)</f>
        <v>3</v>
      </c>
      <c r="AL490" t="str">
        <f>INDEX('magnet data'!$A$2:$E$1304,MATCH($AJ490,'magnet data'!$A$2:$A$1304,0),3)</f>
        <v>01B</v>
      </c>
      <c r="AM490" t="str">
        <f>INDEX('magnet data'!$A$2:$E$1304,MATCH($AJ490,'magnet data'!$A$2:$A$1304,0),4)</f>
        <v>02D</v>
      </c>
      <c r="AN490">
        <f>INDEX('magnet data'!$A$2:$E$1304,MATCH($AJ490,'magnet data'!$A$2:$A$1304,0),5)</f>
        <v>12290</v>
      </c>
      <c r="AO490">
        <f t="shared" si="13"/>
        <v>-1166.5</v>
      </c>
    </row>
    <row r="491" spans="1:43">
      <c r="A491" t="s">
        <v>333</v>
      </c>
      <c r="B491" t="s">
        <v>46</v>
      </c>
      <c r="C491" t="s">
        <v>491</v>
      </c>
      <c r="D491" s="13">
        <v>42709</v>
      </c>
      <c r="E491" s="16">
        <v>0.80283564814814812</v>
      </c>
      <c r="F491" t="s">
        <v>88</v>
      </c>
      <c r="T491" t="s">
        <v>493</v>
      </c>
      <c r="U491">
        <v>5626</v>
      </c>
      <c r="V491">
        <v>2</v>
      </c>
      <c r="Z491" t="s">
        <v>69</v>
      </c>
      <c r="AC491" t="s">
        <v>61</v>
      </c>
      <c r="AD491" s="50">
        <v>2</v>
      </c>
      <c r="AG491" s="39">
        <v>15</v>
      </c>
      <c r="AJ491">
        <f>INDEX(layout!$B$3:$U$1234,MATCH($T491,layout!$A$3:$A$1234,0),MATCH(YEAR($D491),layout!$B$1:$U$1,0))</f>
        <v>1124</v>
      </c>
      <c r="AK491">
        <f>INDEX('magnet data'!$A$2:$E$1304,MATCH($AJ491,'magnet data'!$A$2:$A$1304,0),2)</f>
        <v>1</v>
      </c>
      <c r="AL491" t="str">
        <f>INDEX('magnet data'!$A$2:$E$1304,MATCH($AJ491,'magnet data'!$A$2:$A$1304,0),3)</f>
        <v>01B</v>
      </c>
      <c r="AM491" t="str">
        <f>INDEX('magnet data'!$A$2:$E$1304,MATCH($AJ491,'magnet data'!$A$2:$A$1304,0),4)</f>
        <v>02B5</v>
      </c>
      <c r="AN491">
        <f>INDEX('magnet data'!$A$2:$E$1304,MATCH($AJ491,'magnet data'!$A$2:$A$1304,0),5)</f>
        <v>12478</v>
      </c>
      <c r="AO491" t="str">
        <f t="shared" si="13"/>
        <v>-</v>
      </c>
    </row>
    <row r="492" spans="1:43">
      <c r="A492" t="s">
        <v>333</v>
      </c>
      <c r="B492" t="s">
        <v>46</v>
      </c>
      <c r="C492" t="s">
        <v>491</v>
      </c>
      <c r="D492" s="13">
        <v>42709</v>
      </c>
      <c r="E492" s="16">
        <v>0.80283564814814812</v>
      </c>
      <c r="F492" t="s">
        <v>88</v>
      </c>
      <c r="T492" t="s">
        <v>494</v>
      </c>
      <c r="U492">
        <v>5590</v>
      </c>
      <c r="V492">
        <v>3</v>
      </c>
      <c r="Z492" t="s">
        <v>69</v>
      </c>
      <c r="AC492" t="s">
        <v>61</v>
      </c>
      <c r="AD492" s="50">
        <v>2.5</v>
      </c>
      <c r="AG492" s="39">
        <v>32</v>
      </c>
      <c r="AJ492">
        <f>INDEX(layout!$B$3:$U$1234,MATCH($T492,layout!$A$3:$A$1234,0),MATCH(YEAR($D492),layout!$B$1:$U$1,0))</f>
        <v>1093</v>
      </c>
      <c r="AK492">
        <f>INDEX('magnet data'!$A$2:$E$1304,MATCH($AJ492,'magnet data'!$A$2:$A$1304,0),2)</f>
        <v>1</v>
      </c>
      <c r="AL492" t="str">
        <f>INDEX('magnet data'!$A$2:$E$1304,MATCH($AJ492,'magnet data'!$A$2:$A$1304,0),3)</f>
        <v>01B</v>
      </c>
      <c r="AM492" t="str">
        <f>INDEX('magnet data'!$A$2:$E$1304,MATCH($AJ492,'magnet data'!$A$2:$A$1304,0),4)</f>
        <v>02B5</v>
      </c>
      <c r="AN492">
        <f>INDEX('magnet data'!$A$2:$E$1304,MATCH($AJ492,'magnet data'!$A$2:$A$1304,0),5)</f>
        <v>11582</v>
      </c>
      <c r="AO492" t="str">
        <f t="shared" si="13"/>
        <v>-</v>
      </c>
      <c r="AQ492" t="s">
        <v>495</v>
      </c>
    </row>
    <row r="493" spans="1:43">
      <c r="A493" t="s">
        <v>333</v>
      </c>
      <c r="B493" t="s">
        <v>46</v>
      </c>
      <c r="C493" t="s">
        <v>491</v>
      </c>
      <c r="D493" s="13">
        <v>42709</v>
      </c>
      <c r="E493" s="16">
        <v>0.80283564814814812</v>
      </c>
      <c r="F493" t="s">
        <v>88</v>
      </c>
      <c r="T493" t="s">
        <v>496</v>
      </c>
      <c r="U493">
        <v>3807</v>
      </c>
      <c r="V493">
        <v>4</v>
      </c>
      <c r="Z493" t="s">
        <v>69</v>
      </c>
      <c r="AC493" t="s">
        <v>61</v>
      </c>
      <c r="AD493" s="50">
        <v>0.1</v>
      </c>
      <c r="AE493" s="22">
        <v>0.1</v>
      </c>
      <c r="AF493" s="22">
        <v>0.13333333333333333</v>
      </c>
      <c r="AG493" s="39">
        <v>5</v>
      </c>
      <c r="AJ493">
        <f>INDEX(layout!$B$3:$U$1234,MATCH($T493,layout!$A$3:$A$1234,0),MATCH(YEAR($D493),layout!$B$1:$U$1,0))</f>
        <v>1166</v>
      </c>
      <c r="AK493">
        <f>INDEX('magnet data'!$A$2:$E$1304,MATCH($AJ493,'magnet data'!$A$2:$A$1304,0),2)</f>
        <v>1</v>
      </c>
      <c r="AL493" t="str">
        <f>INDEX('magnet data'!$A$2:$E$1304,MATCH($AJ493,'magnet data'!$A$2:$A$1304,0),3)</f>
        <v>01B</v>
      </c>
      <c r="AM493" t="str">
        <f>INDEX('magnet data'!$A$2:$E$1304,MATCH($AJ493,'magnet data'!$A$2:$A$1304,0),4)</f>
        <v>02B5</v>
      </c>
      <c r="AN493">
        <f>INDEX('magnet data'!$A$2:$E$1304,MATCH($AJ493,'magnet data'!$A$2:$A$1304,0),5)</f>
        <v>11916</v>
      </c>
      <c r="AO493" t="str">
        <f t="shared" si="13"/>
        <v>-</v>
      </c>
    </row>
    <row r="494" spans="1:43">
      <c r="A494" t="s">
        <v>333</v>
      </c>
      <c r="B494" t="s">
        <v>46</v>
      </c>
      <c r="C494" t="s">
        <v>491</v>
      </c>
      <c r="D494" s="13">
        <v>42709</v>
      </c>
      <c r="E494" s="16">
        <v>0.80283564814814812</v>
      </c>
      <c r="F494" t="s">
        <v>88</v>
      </c>
      <c r="T494" t="s">
        <v>497</v>
      </c>
      <c r="U494">
        <v>140</v>
      </c>
      <c r="V494">
        <v>5</v>
      </c>
      <c r="Z494" t="s">
        <v>69</v>
      </c>
      <c r="AC494" t="s">
        <v>102</v>
      </c>
      <c r="AE494" s="22">
        <v>0.5</v>
      </c>
      <c r="AF494" s="22">
        <v>8.3333333333333332E-3</v>
      </c>
      <c r="AJ494">
        <f>INDEX(layout!$B$3:$U$1234,MATCH($T494,layout!$A$3:$A$1234,0),MATCH(YEAR($D494),layout!$B$1:$U$1,0))</f>
        <v>1064</v>
      </c>
      <c r="AK494">
        <f>INDEX('magnet data'!$A$2:$E$1304,MATCH($AJ494,'magnet data'!$A$2:$A$1304,0),2)</f>
        <v>1</v>
      </c>
      <c r="AL494" t="str">
        <f>INDEX('magnet data'!$A$2:$E$1304,MATCH($AJ494,'magnet data'!$A$2:$A$1304,0),3)</f>
        <v>01B</v>
      </c>
      <c r="AM494" t="str">
        <f>INDEX('magnet data'!$A$2:$E$1304,MATCH($AJ494,'magnet data'!$A$2:$A$1304,0),4)</f>
        <v>02B5</v>
      </c>
      <c r="AN494">
        <f>INDEX('magnet data'!$A$2:$E$1304,MATCH($AJ494,'magnet data'!$A$2:$A$1304,0),5)</f>
        <v>12638</v>
      </c>
      <c r="AO494" t="str">
        <f t="shared" si="13"/>
        <v>-</v>
      </c>
    </row>
    <row r="495" spans="1:43">
      <c r="A495" t="s">
        <v>333</v>
      </c>
      <c r="B495" t="s">
        <v>46</v>
      </c>
      <c r="C495" t="s">
        <v>491</v>
      </c>
      <c r="D495" s="13">
        <v>42710</v>
      </c>
      <c r="E495" s="16">
        <v>0.18716435185185185</v>
      </c>
      <c r="F495" t="s">
        <v>88</v>
      </c>
      <c r="T495" t="s">
        <v>359</v>
      </c>
      <c r="U495">
        <v>11168</v>
      </c>
      <c r="V495">
        <v>1</v>
      </c>
      <c r="Z495" t="s">
        <v>90</v>
      </c>
      <c r="AA495" t="s">
        <v>96</v>
      </c>
      <c r="AB495">
        <v>2</v>
      </c>
      <c r="AC495" t="s">
        <v>61</v>
      </c>
      <c r="AD495" s="50">
        <v>7.6923076923076934</v>
      </c>
      <c r="AG495" s="39">
        <v>30</v>
      </c>
      <c r="AJ495">
        <f>INDEX(layout!$B$3:$U$1234,MATCH($T495,layout!$A$3:$A$1234,0),MATCH(YEAR($D495),layout!$B$1:$U$1,0))</f>
        <v>3155</v>
      </c>
      <c r="AK495">
        <f>INDEX('magnet data'!$A$2:$E$1304,MATCH($AJ495,'magnet data'!$A$2:$A$1304,0),2)</f>
        <v>3</v>
      </c>
      <c r="AL495" t="str">
        <f>INDEX('magnet data'!$A$2:$E$1304,MATCH($AJ495,'magnet data'!$A$2:$A$1304,0),3)</f>
        <v>01B</v>
      </c>
      <c r="AM495" t="str">
        <f>INDEX('magnet data'!$A$2:$E$1304,MATCH($AJ495,'magnet data'!$A$2:$A$1304,0),4)</f>
        <v>02G</v>
      </c>
      <c r="AN495">
        <f>INDEX('magnet data'!$A$2:$E$1304,MATCH($AJ495,'magnet data'!$A$2:$A$1304,0),5)</f>
        <v>11080</v>
      </c>
      <c r="AO495">
        <f t="shared" si="13"/>
        <v>88</v>
      </c>
    </row>
    <row r="496" spans="1:43">
      <c r="A496" t="s">
        <v>333</v>
      </c>
      <c r="B496" t="s">
        <v>46</v>
      </c>
      <c r="C496" t="s">
        <v>491</v>
      </c>
      <c r="D496" s="13">
        <v>42710</v>
      </c>
      <c r="E496" s="16">
        <v>0.18716435185185185</v>
      </c>
      <c r="F496" t="s">
        <v>88</v>
      </c>
      <c r="T496" t="s">
        <v>428</v>
      </c>
      <c r="U496">
        <v>7421</v>
      </c>
      <c r="V496">
        <v>2</v>
      </c>
      <c r="Z496" t="s">
        <v>69</v>
      </c>
      <c r="AC496" t="s">
        <v>61</v>
      </c>
      <c r="AD496" s="50">
        <v>5.5555555555555554</v>
      </c>
      <c r="AG496" s="39">
        <v>15</v>
      </c>
      <c r="AJ496">
        <f>INDEX(layout!$B$3:$U$1234,MATCH($T496,layout!$A$3:$A$1234,0),MATCH(YEAR($D496),layout!$B$1:$U$1,0))</f>
        <v>1181</v>
      </c>
      <c r="AK496">
        <f>INDEX('magnet data'!$A$2:$E$1304,MATCH($AJ496,'magnet data'!$A$2:$A$1304,0),2)</f>
        <v>1</v>
      </c>
      <c r="AL496" t="str">
        <f>INDEX('magnet data'!$A$2:$E$1304,MATCH($AJ496,'magnet data'!$A$2:$A$1304,0),3)</f>
        <v>01B</v>
      </c>
      <c r="AM496" t="str">
        <f>INDEX('magnet data'!$A$2:$E$1304,MATCH($AJ496,'magnet data'!$A$2:$A$1304,0),4)</f>
        <v>02B5</v>
      </c>
      <c r="AN496">
        <f>INDEX('magnet data'!$A$2:$E$1304,MATCH($AJ496,'magnet data'!$A$2:$A$1304,0),5)</f>
        <v>12226</v>
      </c>
      <c r="AO496" t="str">
        <f t="shared" si="13"/>
        <v>-</v>
      </c>
    </row>
    <row r="497" spans="1:43">
      <c r="A497" t="s">
        <v>333</v>
      </c>
      <c r="B497" t="s">
        <v>46</v>
      </c>
      <c r="C497" t="s">
        <v>491</v>
      </c>
      <c r="D497" s="13">
        <v>42710</v>
      </c>
      <c r="E497" s="16">
        <v>0.18716435185185185</v>
      </c>
      <c r="F497" t="s">
        <v>88</v>
      </c>
      <c r="T497" t="s">
        <v>427</v>
      </c>
      <c r="U497">
        <v>7380</v>
      </c>
      <c r="V497">
        <v>3</v>
      </c>
      <c r="Z497" t="s">
        <v>69</v>
      </c>
      <c r="AC497" t="s">
        <v>61</v>
      </c>
      <c r="AD497" s="50">
        <v>3.3333333333333335</v>
      </c>
      <c r="AG497" s="39">
        <v>21</v>
      </c>
      <c r="AJ497">
        <f>INDEX(layout!$B$3:$U$1234,MATCH($T497,layout!$A$3:$A$1234,0),MATCH(YEAR($D497),layout!$B$1:$U$1,0))</f>
        <v>1113</v>
      </c>
      <c r="AK497">
        <f>INDEX('magnet data'!$A$2:$E$1304,MATCH($AJ497,'magnet data'!$A$2:$A$1304,0),2)</f>
        <v>1</v>
      </c>
      <c r="AL497" t="str">
        <f>INDEX('magnet data'!$A$2:$E$1304,MATCH($AJ497,'magnet data'!$A$2:$A$1304,0),3)</f>
        <v>01B</v>
      </c>
      <c r="AM497" t="str">
        <f>INDEX('magnet data'!$A$2:$E$1304,MATCH($AJ497,'magnet data'!$A$2:$A$1304,0),4)</f>
        <v>02B5</v>
      </c>
      <c r="AN497">
        <f>INDEX('magnet data'!$A$2:$E$1304,MATCH($AJ497,'magnet data'!$A$2:$A$1304,0),5)</f>
        <v>11483</v>
      </c>
      <c r="AO497" t="str">
        <f t="shared" si="13"/>
        <v>-</v>
      </c>
    </row>
    <row r="498" spans="1:43">
      <c r="A498" t="s">
        <v>333</v>
      </c>
      <c r="B498" t="s">
        <v>46</v>
      </c>
      <c r="C498" t="s">
        <v>491</v>
      </c>
      <c r="D498" s="13">
        <v>42710</v>
      </c>
      <c r="E498" s="16">
        <v>0.18716435185185185</v>
      </c>
      <c r="F498" t="s">
        <v>88</v>
      </c>
      <c r="T498" t="s">
        <v>446</v>
      </c>
      <c r="U498">
        <v>1420</v>
      </c>
      <c r="V498">
        <v>4</v>
      </c>
      <c r="Z498" t="s">
        <v>69</v>
      </c>
      <c r="AC498" t="s">
        <v>61</v>
      </c>
      <c r="AD498" s="50">
        <v>6.5000000000000002E-2</v>
      </c>
      <c r="AE498" s="22">
        <v>0.1</v>
      </c>
      <c r="AF498" s="22">
        <v>0.05</v>
      </c>
      <c r="AG498" s="39">
        <v>15</v>
      </c>
      <c r="AJ498">
        <f>INDEX(layout!$B$3:$U$1234,MATCH($T498,layout!$A$3:$A$1234,0),MATCH(YEAR($D498),layout!$B$1:$U$1,0))</f>
        <v>2123</v>
      </c>
      <c r="AK498">
        <f>INDEX('magnet data'!$A$2:$E$1304,MATCH($AJ498,'magnet data'!$A$2:$A$1304,0),2)</f>
        <v>2</v>
      </c>
      <c r="AL498" t="str">
        <f>INDEX('magnet data'!$A$2:$E$1304,MATCH($AJ498,'magnet data'!$A$2:$A$1304,0),3)</f>
        <v>01B</v>
      </c>
      <c r="AM498" t="str">
        <f>INDEX('magnet data'!$A$2:$E$1304,MATCH($AJ498,'magnet data'!$A$2:$A$1304,0),4)</f>
        <v>02B5</v>
      </c>
      <c r="AN498">
        <f>INDEX('magnet data'!$A$2:$E$1304,MATCH($AJ498,'magnet data'!$A$2:$A$1304,0),5)</f>
        <v>6245</v>
      </c>
      <c r="AO498" t="str">
        <f t="shared" si="13"/>
        <v>-</v>
      </c>
    </row>
    <row r="499" spans="1:43">
      <c r="A499" t="s">
        <v>333</v>
      </c>
      <c r="B499" t="s">
        <v>46</v>
      </c>
      <c r="C499" t="s">
        <v>491</v>
      </c>
      <c r="D499" s="13">
        <v>42710</v>
      </c>
      <c r="E499" s="16">
        <v>0.18716435185185185</v>
      </c>
      <c r="F499" t="s">
        <v>88</v>
      </c>
      <c r="T499" t="s">
        <v>426</v>
      </c>
      <c r="U499">
        <v>188</v>
      </c>
      <c r="V499">
        <v>5</v>
      </c>
      <c r="Z499" t="s">
        <v>69</v>
      </c>
      <c r="AC499" t="s">
        <v>61</v>
      </c>
      <c r="AD499" s="50">
        <v>2.7027027027027029E-3</v>
      </c>
      <c r="AE499" s="22">
        <v>0.4</v>
      </c>
      <c r="AF499" s="22">
        <v>1.0810810810810811E-2</v>
      </c>
      <c r="AJ499">
        <f>INDEX(layout!$B$3:$U$1234,MATCH($T499,layout!$A$3:$A$1234,0),MATCH(YEAR($D499),layout!$B$1:$U$1,0))</f>
        <v>2080</v>
      </c>
      <c r="AK499">
        <f>INDEX('magnet data'!$A$2:$E$1304,MATCH($AJ499,'magnet data'!$A$2:$A$1304,0),2)</f>
        <v>2</v>
      </c>
      <c r="AL499" t="str">
        <f>INDEX('magnet data'!$A$2:$E$1304,MATCH($AJ499,'magnet data'!$A$2:$A$1304,0),3)</f>
        <v>01B</v>
      </c>
      <c r="AM499" t="str">
        <f>INDEX('magnet data'!$A$2:$E$1304,MATCH($AJ499,'magnet data'!$A$2:$A$1304,0),4)</f>
        <v>02K</v>
      </c>
      <c r="AN499">
        <f>INDEX('magnet data'!$A$2:$E$1304,MATCH($AJ499,'magnet data'!$A$2:$A$1304,0),5)</f>
        <v>10965</v>
      </c>
      <c r="AO499" t="str">
        <f t="shared" si="13"/>
        <v>-</v>
      </c>
    </row>
    <row r="500" spans="1:43">
      <c r="A500" t="s">
        <v>333</v>
      </c>
      <c r="B500" t="s">
        <v>46</v>
      </c>
      <c r="C500" t="s">
        <v>491</v>
      </c>
      <c r="D500" s="13">
        <v>42710</v>
      </c>
      <c r="E500" s="16">
        <v>0.18716435185185185</v>
      </c>
      <c r="F500" t="s">
        <v>88</v>
      </c>
      <c r="T500" t="s">
        <v>498</v>
      </c>
      <c r="U500">
        <v>188</v>
      </c>
      <c r="V500">
        <v>6</v>
      </c>
      <c r="Z500" t="s">
        <v>148</v>
      </c>
      <c r="AC500" t="s">
        <v>102</v>
      </c>
      <c r="AJ500">
        <f>INDEX(layout!$B$3:$U$1234,MATCH($T500,layout!$A$3:$A$1234,0),MATCH(YEAR($D500),layout!$B$1:$U$1,0))</f>
        <v>2096</v>
      </c>
      <c r="AK500">
        <f>INDEX('magnet data'!$A$2:$E$1304,MATCH($AJ500,'magnet data'!$A$2:$A$1304,0),2)</f>
        <v>2</v>
      </c>
      <c r="AL500" t="str">
        <f>INDEX('magnet data'!$A$2:$E$1304,MATCH($AJ500,'magnet data'!$A$2:$A$1304,0),3)</f>
        <v>01B</v>
      </c>
      <c r="AM500" t="str">
        <f>INDEX('magnet data'!$A$2:$E$1304,MATCH($AJ500,'magnet data'!$A$2:$A$1304,0),4)</f>
        <v>02B5</v>
      </c>
      <c r="AN500">
        <f>INDEX('magnet data'!$A$2:$E$1304,MATCH($AJ500,'magnet data'!$A$2:$A$1304,0),5)</f>
        <v>10859</v>
      </c>
      <c r="AO500" t="str">
        <f t="shared" si="13"/>
        <v>-</v>
      </c>
    </row>
    <row r="501" spans="1:43">
      <c r="A501" t="s">
        <v>333</v>
      </c>
      <c r="B501" t="s">
        <v>46</v>
      </c>
      <c r="C501" t="s">
        <v>491</v>
      </c>
      <c r="D501" s="13">
        <v>42710</v>
      </c>
      <c r="E501" s="16">
        <v>0.62866898148148154</v>
      </c>
      <c r="F501" t="s">
        <v>88</v>
      </c>
      <c r="T501" t="s">
        <v>499</v>
      </c>
      <c r="U501">
        <v>11186</v>
      </c>
      <c r="V501">
        <v>1</v>
      </c>
      <c r="Z501" t="s">
        <v>90</v>
      </c>
      <c r="AA501" t="s">
        <v>91</v>
      </c>
      <c r="AB501">
        <v>3</v>
      </c>
      <c r="AC501" t="s">
        <v>61</v>
      </c>
      <c r="AD501" s="50">
        <v>6.666666666666667</v>
      </c>
      <c r="AE501" s="22">
        <v>0.4</v>
      </c>
      <c r="AF501" s="22">
        <v>13.333333333333334</v>
      </c>
      <c r="AG501" s="39">
        <v>10.5</v>
      </c>
      <c r="AJ501">
        <f>INDEX(layout!$B$3:$U$1234,MATCH($T501,layout!$A$3:$A$1234,0),MATCH(YEAR($D501),layout!$B$1:$U$1,0))</f>
        <v>3400</v>
      </c>
      <c r="AK501">
        <f>INDEX('magnet data'!$A$2:$E$1304,MATCH($AJ501,'magnet data'!$A$2:$A$1304,0),2)</f>
        <v>3</v>
      </c>
      <c r="AL501" t="str">
        <f>INDEX('magnet data'!$A$2:$E$1304,MATCH($AJ501,'magnet data'!$A$2:$A$1304,0),3)</f>
        <v>01B</v>
      </c>
      <c r="AM501" t="str">
        <f>INDEX('magnet data'!$A$2:$E$1304,MATCH($AJ501,'magnet data'!$A$2:$A$1304,0),4)</f>
        <v>02D</v>
      </c>
      <c r="AN501">
        <f>INDEX('magnet data'!$A$2:$E$1304,MATCH($AJ501,'magnet data'!$A$2:$A$1304,0),5)</f>
        <v>11098</v>
      </c>
      <c r="AO501">
        <f t="shared" si="13"/>
        <v>88</v>
      </c>
    </row>
    <row r="502" spans="1:43">
      <c r="A502" t="s">
        <v>333</v>
      </c>
      <c r="B502" t="s">
        <v>46</v>
      </c>
      <c r="C502" t="s">
        <v>491</v>
      </c>
      <c r="D502" s="13">
        <v>42710</v>
      </c>
      <c r="E502" s="16">
        <v>0.62866898148148154</v>
      </c>
      <c r="F502" t="s">
        <v>88</v>
      </c>
      <c r="T502" t="s">
        <v>334</v>
      </c>
      <c r="U502">
        <v>7630</v>
      </c>
      <c r="V502">
        <v>2</v>
      </c>
      <c r="Z502" t="s">
        <v>69</v>
      </c>
      <c r="AC502" t="s">
        <v>61</v>
      </c>
      <c r="AD502" s="50">
        <v>1.4285714285714286</v>
      </c>
      <c r="AG502" s="39">
        <v>28.5</v>
      </c>
      <c r="AJ502">
        <f>INDEX(layout!$B$3:$U$1234,MATCH($T502,layout!$A$3:$A$1234,0),MATCH(YEAR($D502),layout!$B$1:$U$1,0))</f>
        <v>2070</v>
      </c>
      <c r="AK502">
        <f>INDEX('magnet data'!$A$2:$E$1304,MATCH($AJ502,'magnet data'!$A$2:$A$1304,0),2)</f>
        <v>2</v>
      </c>
      <c r="AL502" t="str">
        <f>INDEX('magnet data'!$A$2:$E$1304,MATCH($AJ502,'magnet data'!$A$2:$A$1304,0),3)</f>
        <v>01B</v>
      </c>
      <c r="AM502" t="str">
        <f>INDEX('magnet data'!$A$2:$E$1304,MATCH($AJ502,'magnet data'!$A$2:$A$1304,0),4)</f>
        <v>02K</v>
      </c>
      <c r="AN502">
        <f>INDEX('magnet data'!$A$2:$E$1304,MATCH($AJ502,'magnet data'!$A$2:$A$1304,0),5)</f>
        <v>10387</v>
      </c>
      <c r="AO502" t="str">
        <f t="shared" si="13"/>
        <v>-</v>
      </c>
    </row>
    <row r="503" spans="1:43">
      <c r="A503" t="s">
        <v>333</v>
      </c>
      <c r="B503" t="s">
        <v>46</v>
      </c>
      <c r="C503" t="s">
        <v>491</v>
      </c>
      <c r="D503" s="13">
        <v>42710</v>
      </c>
      <c r="E503" s="16">
        <v>0.62866898148148154</v>
      </c>
      <c r="F503" t="s">
        <v>88</v>
      </c>
      <c r="T503" t="s">
        <v>500</v>
      </c>
      <c r="U503">
        <v>5946</v>
      </c>
      <c r="V503">
        <v>3</v>
      </c>
      <c r="Z503" t="s">
        <v>69</v>
      </c>
      <c r="AC503" t="s">
        <v>61</v>
      </c>
      <c r="AD503" s="50">
        <v>0.33333333333333337</v>
      </c>
      <c r="AG503" s="39">
        <v>6.5</v>
      </c>
      <c r="AJ503">
        <f>INDEX(layout!$B$3:$U$1234,MATCH($T503,layout!$A$3:$A$1234,0),MATCH(YEAR($D503),layout!$B$1:$U$1,0))</f>
        <v>2208</v>
      </c>
      <c r="AK503">
        <f>INDEX('magnet data'!$A$2:$E$1304,MATCH($AJ503,'magnet data'!$A$2:$A$1304,0),2)</f>
        <v>2</v>
      </c>
      <c r="AL503" t="str">
        <f>INDEX('magnet data'!$A$2:$E$1304,MATCH($AJ503,'magnet data'!$A$2:$A$1304,0),3)</f>
        <v>01B</v>
      </c>
      <c r="AM503" t="str">
        <f>INDEX('magnet data'!$A$2:$E$1304,MATCH($AJ503,'magnet data'!$A$2:$A$1304,0),4)</f>
        <v>02C0</v>
      </c>
      <c r="AN503">
        <f>INDEX('magnet data'!$A$2:$E$1304,MATCH($AJ503,'magnet data'!$A$2:$A$1304,0),5)</f>
        <v>10982</v>
      </c>
      <c r="AO503" t="str">
        <f t="shared" si="13"/>
        <v>-</v>
      </c>
    </row>
    <row r="504" spans="1:43">
      <c r="A504" t="s">
        <v>333</v>
      </c>
      <c r="B504" t="s">
        <v>46</v>
      </c>
      <c r="C504" t="s">
        <v>491</v>
      </c>
      <c r="D504" s="13">
        <v>42710</v>
      </c>
      <c r="E504" s="16">
        <v>0.62866898148148154</v>
      </c>
      <c r="F504" t="s">
        <v>88</v>
      </c>
      <c r="T504" t="s">
        <v>453</v>
      </c>
      <c r="U504">
        <v>1703</v>
      </c>
      <c r="V504">
        <v>4</v>
      </c>
      <c r="Z504" t="s">
        <v>69</v>
      </c>
      <c r="AC504" t="s">
        <v>102</v>
      </c>
      <c r="AD504" s="50">
        <v>0.03</v>
      </c>
      <c r="AE504" s="22">
        <v>0.5</v>
      </c>
      <c r="AF504" s="22">
        <v>8.3333333333333329E-2</v>
      </c>
      <c r="AG504" s="39">
        <v>3.9</v>
      </c>
      <c r="AJ504">
        <f>INDEX(layout!$B$3:$U$1234,MATCH($T504,layout!$A$3:$A$1234,0),MATCH(YEAR($D504),layout!$B$1:$U$1,0))</f>
        <v>2078</v>
      </c>
      <c r="AK504">
        <f>INDEX('magnet data'!$A$2:$E$1304,MATCH($AJ504,'magnet data'!$A$2:$A$1304,0),2)</f>
        <v>2</v>
      </c>
      <c r="AL504" t="str">
        <f>INDEX('magnet data'!$A$2:$E$1304,MATCH($AJ504,'magnet data'!$A$2:$A$1304,0),3)</f>
        <v>01B</v>
      </c>
      <c r="AM504" t="str">
        <f>INDEX('magnet data'!$A$2:$E$1304,MATCH($AJ504,'magnet data'!$A$2:$A$1304,0),4)</f>
        <v>02K</v>
      </c>
      <c r="AN504">
        <f>INDEX('magnet data'!$A$2:$E$1304,MATCH($AJ504,'magnet data'!$A$2:$A$1304,0),5)</f>
        <v>11895</v>
      </c>
      <c r="AO504" t="str">
        <f t="shared" si="13"/>
        <v>-</v>
      </c>
    </row>
    <row r="505" spans="1:43">
      <c r="A505" t="s">
        <v>333</v>
      </c>
      <c r="B505" t="s">
        <v>46</v>
      </c>
      <c r="C505" t="s">
        <v>491</v>
      </c>
      <c r="D505" s="13">
        <v>42710</v>
      </c>
      <c r="E505" s="16">
        <v>0.96229166666666666</v>
      </c>
      <c r="F505" t="s">
        <v>88</v>
      </c>
      <c r="T505" t="s">
        <v>334</v>
      </c>
      <c r="U505">
        <v>11241</v>
      </c>
      <c r="V505">
        <v>1</v>
      </c>
      <c r="Z505" t="s">
        <v>90</v>
      </c>
      <c r="AA505" t="s">
        <v>91</v>
      </c>
      <c r="AB505">
        <v>4</v>
      </c>
      <c r="AC505" t="s">
        <v>61</v>
      </c>
      <c r="AD505" s="50">
        <v>5</v>
      </c>
      <c r="AG505" s="39">
        <v>29</v>
      </c>
      <c r="AJ505">
        <f>INDEX(layout!$B$3:$U$1234,MATCH($T505,layout!$A$3:$A$1234,0),MATCH(YEAR($D505),layout!$B$1:$U$1,0))</f>
        <v>2070</v>
      </c>
      <c r="AK505">
        <f>INDEX('magnet data'!$A$2:$E$1304,MATCH($AJ505,'magnet data'!$A$2:$A$1304,0),2)</f>
        <v>2</v>
      </c>
      <c r="AL505" t="str">
        <f>INDEX('magnet data'!$A$2:$E$1304,MATCH($AJ505,'magnet data'!$A$2:$A$1304,0),3)</f>
        <v>01B</v>
      </c>
      <c r="AM505" t="str">
        <f>INDEX('magnet data'!$A$2:$E$1304,MATCH($AJ505,'magnet data'!$A$2:$A$1304,0),4)</f>
        <v>02K</v>
      </c>
      <c r="AN505">
        <f>INDEX('magnet data'!$A$2:$E$1304,MATCH($AJ505,'magnet data'!$A$2:$A$1304,0),5)</f>
        <v>10387</v>
      </c>
      <c r="AO505">
        <f t="shared" si="13"/>
        <v>854</v>
      </c>
    </row>
    <row r="506" spans="1:43">
      <c r="A506" t="s">
        <v>333</v>
      </c>
      <c r="B506" t="s">
        <v>46</v>
      </c>
      <c r="C506" t="s">
        <v>491</v>
      </c>
      <c r="D506" s="13">
        <v>42710</v>
      </c>
      <c r="E506" s="16">
        <v>0.96229166666666666</v>
      </c>
      <c r="F506" t="s">
        <v>88</v>
      </c>
      <c r="T506" t="s">
        <v>500</v>
      </c>
      <c r="U506">
        <v>8321</v>
      </c>
      <c r="V506">
        <v>2</v>
      </c>
      <c r="Z506" t="s">
        <v>69</v>
      </c>
      <c r="AC506" t="s">
        <v>61</v>
      </c>
      <c r="AD506" s="50">
        <v>0.83333333333333337</v>
      </c>
      <c r="AE506" s="22">
        <v>0.65</v>
      </c>
      <c r="AF506" s="22">
        <v>6.5</v>
      </c>
      <c r="AG506" s="39">
        <v>8</v>
      </c>
      <c r="AJ506">
        <f>INDEX(layout!$B$3:$U$1234,MATCH($T506,layout!$A$3:$A$1234,0),MATCH(YEAR($D506),layout!$B$1:$U$1,0))</f>
        <v>2208</v>
      </c>
      <c r="AK506">
        <f>INDEX('magnet data'!$A$2:$E$1304,MATCH($AJ506,'magnet data'!$A$2:$A$1304,0),2)</f>
        <v>2</v>
      </c>
      <c r="AL506" t="str">
        <f>INDEX('magnet data'!$A$2:$E$1304,MATCH($AJ506,'magnet data'!$A$2:$A$1304,0),3)</f>
        <v>01B</v>
      </c>
      <c r="AM506" t="str">
        <f>INDEX('magnet data'!$A$2:$E$1304,MATCH($AJ506,'magnet data'!$A$2:$A$1304,0),4)</f>
        <v>02C0</v>
      </c>
      <c r="AN506">
        <f>INDEX('magnet data'!$A$2:$E$1304,MATCH($AJ506,'magnet data'!$A$2:$A$1304,0),5)</f>
        <v>10982</v>
      </c>
      <c r="AO506" t="str">
        <f t="shared" si="13"/>
        <v>-</v>
      </c>
    </row>
    <row r="507" spans="1:43">
      <c r="A507" t="s">
        <v>333</v>
      </c>
      <c r="B507" t="s">
        <v>46</v>
      </c>
      <c r="C507" t="s">
        <v>491</v>
      </c>
      <c r="D507" s="13">
        <v>42710</v>
      </c>
      <c r="E507" s="16">
        <v>0.96229166666666666</v>
      </c>
      <c r="F507" t="s">
        <v>88</v>
      </c>
      <c r="T507" t="s">
        <v>499</v>
      </c>
      <c r="U507">
        <v>8277</v>
      </c>
      <c r="V507">
        <v>3</v>
      </c>
      <c r="Z507" t="s">
        <v>69</v>
      </c>
      <c r="AC507" t="s">
        <v>61</v>
      </c>
      <c r="AD507" s="50">
        <v>2</v>
      </c>
      <c r="AE507" s="22">
        <v>0.13</v>
      </c>
      <c r="AF507" s="22">
        <v>1.3</v>
      </c>
      <c r="AG507" s="39">
        <v>6</v>
      </c>
      <c r="AJ507">
        <f>INDEX(layout!$B$3:$U$1234,MATCH($T507,layout!$A$3:$A$1234,0),MATCH(YEAR($D507),layout!$B$1:$U$1,0))</f>
        <v>3400</v>
      </c>
      <c r="AK507">
        <f>INDEX('magnet data'!$A$2:$E$1304,MATCH($AJ507,'magnet data'!$A$2:$A$1304,0),2)</f>
        <v>3</v>
      </c>
      <c r="AL507" t="str">
        <f>INDEX('magnet data'!$A$2:$E$1304,MATCH($AJ507,'magnet data'!$A$2:$A$1304,0),3)</f>
        <v>01B</v>
      </c>
      <c r="AM507" t="str">
        <f>INDEX('magnet data'!$A$2:$E$1304,MATCH($AJ507,'magnet data'!$A$2:$A$1304,0),4)</f>
        <v>02D</v>
      </c>
      <c r="AN507">
        <f>INDEX('magnet data'!$A$2:$E$1304,MATCH($AJ507,'magnet data'!$A$2:$A$1304,0),5)</f>
        <v>11098</v>
      </c>
      <c r="AO507" t="str">
        <f t="shared" si="13"/>
        <v>-</v>
      </c>
    </row>
    <row r="508" spans="1:43">
      <c r="A508" t="s">
        <v>333</v>
      </c>
      <c r="B508" t="s">
        <v>46</v>
      </c>
      <c r="C508" t="s">
        <v>491</v>
      </c>
      <c r="D508" s="13">
        <v>42710</v>
      </c>
      <c r="E508" s="16">
        <v>0.96229166666666666</v>
      </c>
      <c r="F508" t="s">
        <v>88</v>
      </c>
      <c r="T508" t="s">
        <v>453</v>
      </c>
      <c r="U508">
        <v>4624</v>
      </c>
      <c r="V508">
        <v>4</v>
      </c>
      <c r="Z508" t="s">
        <v>69</v>
      </c>
      <c r="AC508" t="s">
        <v>61</v>
      </c>
      <c r="AD508" s="50">
        <v>0.28571428571428575</v>
      </c>
      <c r="AE508" s="22">
        <v>0.08</v>
      </c>
      <c r="AF508" s="22">
        <v>0.19999999999999998</v>
      </c>
      <c r="AG508" s="39">
        <v>8</v>
      </c>
      <c r="AJ508">
        <f>INDEX(layout!$B$3:$U$1234,MATCH($T508,layout!$A$3:$A$1234,0),MATCH(YEAR($D508),layout!$B$1:$U$1,0))</f>
        <v>2078</v>
      </c>
      <c r="AK508">
        <f>INDEX('magnet data'!$A$2:$E$1304,MATCH($AJ508,'magnet data'!$A$2:$A$1304,0),2)</f>
        <v>2</v>
      </c>
      <c r="AL508" t="str">
        <f>INDEX('magnet data'!$A$2:$E$1304,MATCH($AJ508,'magnet data'!$A$2:$A$1304,0),3)</f>
        <v>01B</v>
      </c>
      <c r="AM508" t="str">
        <f>INDEX('magnet data'!$A$2:$E$1304,MATCH($AJ508,'magnet data'!$A$2:$A$1304,0),4)</f>
        <v>02K</v>
      </c>
      <c r="AN508">
        <f>INDEX('magnet data'!$A$2:$E$1304,MATCH($AJ508,'magnet data'!$A$2:$A$1304,0),5)</f>
        <v>11895</v>
      </c>
      <c r="AO508" t="str">
        <f t="shared" si="13"/>
        <v>-</v>
      </c>
    </row>
    <row r="509" spans="1:43">
      <c r="A509" t="s">
        <v>333</v>
      </c>
      <c r="B509" t="s">
        <v>46</v>
      </c>
      <c r="C509" t="s">
        <v>491</v>
      </c>
      <c r="D509" s="13">
        <v>42710</v>
      </c>
      <c r="E509" s="16">
        <v>0.96229166666666666</v>
      </c>
      <c r="F509" t="s">
        <v>88</v>
      </c>
      <c r="T509" t="s">
        <v>451</v>
      </c>
      <c r="U509">
        <v>2657</v>
      </c>
      <c r="V509">
        <v>5</v>
      </c>
      <c r="Z509" t="s">
        <v>69</v>
      </c>
      <c r="AC509" t="s">
        <v>61</v>
      </c>
      <c r="AD509" s="50">
        <v>0.10869565217391304</v>
      </c>
      <c r="AE509" s="22">
        <v>0.04</v>
      </c>
      <c r="AF509" s="22">
        <v>2.3529411764705882E-2</v>
      </c>
      <c r="AG509" s="39">
        <v>5</v>
      </c>
      <c r="AJ509">
        <f>INDEX(layout!$B$3:$U$1234,MATCH($T509,layout!$A$3:$A$1234,0),MATCH(YEAR($D509),layout!$B$1:$U$1,0))</f>
        <v>3402</v>
      </c>
      <c r="AK509">
        <f>INDEX('magnet data'!$A$2:$E$1304,MATCH($AJ509,'magnet data'!$A$2:$A$1304,0),2)</f>
        <v>3</v>
      </c>
      <c r="AL509" t="str">
        <f>INDEX('magnet data'!$A$2:$E$1304,MATCH($AJ509,'magnet data'!$A$2:$A$1304,0),3)</f>
        <v>01B</v>
      </c>
      <c r="AM509" t="str">
        <f>INDEX('magnet data'!$A$2:$E$1304,MATCH($AJ509,'magnet data'!$A$2:$A$1304,0),4)</f>
        <v>02D</v>
      </c>
      <c r="AN509">
        <f>INDEX('magnet data'!$A$2:$E$1304,MATCH($AJ509,'magnet data'!$A$2:$A$1304,0),5)</f>
        <v>12014</v>
      </c>
      <c r="AO509" t="str">
        <f t="shared" si="13"/>
        <v>-</v>
      </c>
    </row>
    <row r="510" spans="1:43">
      <c r="A510" t="s">
        <v>333</v>
      </c>
      <c r="B510" t="s">
        <v>46</v>
      </c>
      <c r="C510" t="s">
        <v>491</v>
      </c>
      <c r="D510" s="13">
        <v>42711</v>
      </c>
      <c r="E510" s="16">
        <v>0.33655092592592589</v>
      </c>
      <c r="F510" t="s">
        <v>88</v>
      </c>
      <c r="T510" t="s">
        <v>437</v>
      </c>
      <c r="U510">
        <v>11319</v>
      </c>
      <c r="V510">
        <v>1</v>
      </c>
      <c r="Z510" t="s">
        <v>90</v>
      </c>
      <c r="AA510" t="s">
        <v>91</v>
      </c>
      <c r="AB510">
        <v>5</v>
      </c>
      <c r="AC510" t="s">
        <v>61</v>
      </c>
      <c r="AD510" s="50">
        <v>7.7</v>
      </c>
      <c r="AG510" s="39">
        <v>9</v>
      </c>
      <c r="AJ510">
        <f>INDEX(layout!$B$3:$U$1234,MATCH($T510,layout!$A$3:$A$1234,0),MATCH(YEAR($D510),layout!$B$1:$U$1,0))</f>
        <v>3151</v>
      </c>
      <c r="AK510">
        <f>INDEX('magnet data'!$A$2:$E$1304,MATCH($AJ510,'magnet data'!$A$2:$A$1304,0),2)</f>
        <v>3</v>
      </c>
      <c r="AL510" t="str">
        <f>INDEX('magnet data'!$A$2:$E$1304,MATCH($AJ510,'magnet data'!$A$2:$A$1304,0),3)</f>
        <v>01B</v>
      </c>
      <c r="AM510" t="str">
        <f>INDEX('magnet data'!$A$2:$E$1304,MATCH($AJ510,'magnet data'!$A$2:$A$1304,0),4)</f>
        <v>02G</v>
      </c>
      <c r="AN510">
        <f>INDEX('magnet data'!$A$2:$E$1304,MATCH($AJ510,'magnet data'!$A$2:$A$1304,0),5)</f>
        <v>11485</v>
      </c>
      <c r="AO510">
        <f t="shared" si="13"/>
        <v>-166</v>
      </c>
    </row>
    <row r="511" spans="1:43">
      <c r="A511" t="s">
        <v>333</v>
      </c>
      <c r="B511" t="s">
        <v>46</v>
      </c>
      <c r="C511" t="s">
        <v>491</v>
      </c>
      <c r="D511" s="13">
        <v>42711</v>
      </c>
      <c r="E511" s="16">
        <v>0.33655092592592589</v>
      </c>
      <c r="F511" t="s">
        <v>88</v>
      </c>
      <c r="T511" t="s">
        <v>459</v>
      </c>
      <c r="U511">
        <v>11318</v>
      </c>
      <c r="V511">
        <v>2</v>
      </c>
      <c r="Z511" t="s">
        <v>75</v>
      </c>
      <c r="AC511" t="s">
        <v>102</v>
      </c>
      <c r="AG511" s="39">
        <v>15</v>
      </c>
      <c r="AJ511">
        <f>INDEX(layout!$B$3:$U$1234,MATCH($T511,layout!$A$3:$A$1234,0),MATCH(YEAR($D511),layout!$B$1:$U$1,0))</f>
        <v>1070</v>
      </c>
      <c r="AK511">
        <f>INDEX('magnet data'!$A$2:$E$1304,MATCH($AJ511,'magnet data'!$A$2:$A$1304,0),2)</f>
        <v>1</v>
      </c>
      <c r="AL511" t="str">
        <f>INDEX('magnet data'!$A$2:$E$1304,MATCH($AJ511,'magnet data'!$A$2:$A$1304,0),3)</f>
        <v>01B</v>
      </c>
      <c r="AM511" t="str">
        <f>INDEX('magnet data'!$A$2:$E$1304,MATCH($AJ511,'magnet data'!$A$2:$A$1304,0),4)</f>
        <v>02B5</v>
      </c>
      <c r="AN511">
        <f>INDEX('magnet data'!$A$2:$E$1304,MATCH($AJ511,'magnet data'!$A$2:$A$1304,0),5)</f>
        <v>11959</v>
      </c>
      <c r="AO511" t="str">
        <f t="shared" si="13"/>
        <v>-</v>
      </c>
    </row>
    <row r="512" spans="1:43">
      <c r="A512" t="s">
        <v>333</v>
      </c>
      <c r="B512" t="s">
        <v>46</v>
      </c>
      <c r="C512" t="s">
        <v>491</v>
      </c>
      <c r="D512" s="13">
        <v>42711</v>
      </c>
      <c r="E512" s="16">
        <v>0.33655092592592589</v>
      </c>
      <c r="F512" t="s">
        <v>88</v>
      </c>
      <c r="T512" t="s">
        <v>434</v>
      </c>
      <c r="U512">
        <v>9450</v>
      </c>
      <c r="V512">
        <v>3</v>
      </c>
      <c r="Z512" t="s">
        <v>69</v>
      </c>
      <c r="AC512" t="s">
        <v>61</v>
      </c>
      <c r="AD512" s="50">
        <v>7</v>
      </c>
      <c r="AE512" s="22">
        <v>0.15</v>
      </c>
      <c r="AF512" s="22">
        <v>1.4999999999999998</v>
      </c>
      <c r="AG512" s="39">
        <v>17</v>
      </c>
      <c r="AJ512">
        <f>INDEX(layout!$B$3:$U$1234,MATCH($T512,layout!$A$3:$A$1234,0),MATCH(YEAR($D512),layout!$B$1:$U$1,0))</f>
        <v>3089</v>
      </c>
      <c r="AK512">
        <f>INDEX('magnet data'!$A$2:$E$1304,MATCH($AJ512,'magnet data'!$A$2:$A$1304,0),2)</f>
        <v>3</v>
      </c>
      <c r="AL512" t="str">
        <f>INDEX('magnet data'!$A$2:$E$1304,MATCH($AJ512,'magnet data'!$A$2:$A$1304,0),3)</f>
        <v>01B</v>
      </c>
      <c r="AM512" t="str">
        <f>INDEX('magnet data'!$A$2:$E$1304,MATCH($AJ512,'magnet data'!$A$2:$A$1304,0),4)</f>
        <v>02G</v>
      </c>
      <c r="AN512">
        <f>INDEX('magnet data'!$A$2:$E$1304,MATCH($AJ512,'magnet data'!$A$2:$A$1304,0),5)</f>
        <v>11054</v>
      </c>
      <c r="AO512" t="str">
        <f t="shared" si="13"/>
        <v>-</v>
      </c>
      <c r="AQ512" t="s">
        <v>501</v>
      </c>
    </row>
    <row r="513" spans="1:43">
      <c r="A513" t="s">
        <v>333</v>
      </c>
      <c r="B513" t="s">
        <v>46</v>
      </c>
      <c r="C513" t="s">
        <v>491</v>
      </c>
      <c r="D513" s="13">
        <v>42711</v>
      </c>
      <c r="E513" s="16">
        <v>0.33655092592592589</v>
      </c>
      <c r="F513" t="s">
        <v>88</v>
      </c>
      <c r="T513" t="s">
        <v>502</v>
      </c>
      <c r="U513">
        <v>2418</v>
      </c>
      <c r="V513">
        <v>4</v>
      </c>
      <c r="Z513" t="s">
        <v>69</v>
      </c>
      <c r="AC513" t="s">
        <v>61</v>
      </c>
      <c r="AD513" s="50">
        <v>1.4</v>
      </c>
      <c r="AE513" s="22">
        <v>0.12</v>
      </c>
      <c r="AF513" s="22">
        <v>0.13333333333333333</v>
      </c>
      <c r="AG513" s="39">
        <v>2</v>
      </c>
      <c r="AJ513">
        <f>INDEX(layout!$B$3:$U$1234,MATCH($T513,layout!$A$3:$A$1234,0),MATCH(YEAR($D513),layout!$B$1:$U$1,0))</f>
        <v>1080</v>
      </c>
      <c r="AK513">
        <f>INDEX('magnet data'!$A$2:$E$1304,MATCH($AJ513,'magnet data'!$A$2:$A$1304,0),2)</f>
        <v>1</v>
      </c>
      <c r="AL513" t="str">
        <f>INDEX('magnet data'!$A$2:$E$1304,MATCH($AJ513,'magnet data'!$A$2:$A$1304,0),3)</f>
        <v>01B</v>
      </c>
      <c r="AM513" t="str">
        <f>INDEX('magnet data'!$A$2:$E$1304,MATCH($AJ513,'magnet data'!$A$2:$A$1304,0),4)</f>
        <v>02B5</v>
      </c>
      <c r="AN513">
        <f>INDEX('magnet data'!$A$2:$E$1304,MATCH($AJ513,'magnet data'!$A$2:$A$1304,0),5)</f>
        <v>8764</v>
      </c>
      <c r="AO513" t="str">
        <f t="shared" si="13"/>
        <v>-</v>
      </c>
      <c r="AQ513" t="s">
        <v>501</v>
      </c>
    </row>
    <row r="514" spans="1:43">
      <c r="A514" t="s">
        <v>333</v>
      </c>
      <c r="B514" t="s">
        <v>46</v>
      </c>
      <c r="C514" t="s">
        <v>491</v>
      </c>
      <c r="D514" s="13">
        <v>42711</v>
      </c>
      <c r="E514" s="16">
        <v>0.71401620370370367</v>
      </c>
      <c r="F514" t="s">
        <v>88</v>
      </c>
      <c r="T514" t="s">
        <v>434</v>
      </c>
      <c r="U514">
        <v>11366.5</v>
      </c>
      <c r="V514">
        <v>1</v>
      </c>
      <c r="Z514" t="s">
        <v>90</v>
      </c>
      <c r="AA514" t="s">
        <v>91</v>
      </c>
      <c r="AB514">
        <v>6</v>
      </c>
      <c r="AC514" t="s">
        <v>61</v>
      </c>
      <c r="AD514" s="50">
        <v>6.666666666666667</v>
      </c>
      <c r="AG514" s="39">
        <v>15</v>
      </c>
      <c r="AJ514">
        <f>INDEX(layout!$B$3:$U$1234,MATCH($T514,layout!$A$3:$A$1234,0),MATCH(YEAR($D514),layout!$B$1:$U$1,0))</f>
        <v>3089</v>
      </c>
      <c r="AK514">
        <f>INDEX('magnet data'!$A$2:$E$1304,MATCH($AJ514,'magnet data'!$A$2:$A$1304,0),2)</f>
        <v>3</v>
      </c>
      <c r="AL514" t="str">
        <f>INDEX('magnet data'!$A$2:$E$1304,MATCH($AJ514,'magnet data'!$A$2:$A$1304,0),3)</f>
        <v>01B</v>
      </c>
      <c r="AM514" t="str">
        <f>INDEX('magnet data'!$A$2:$E$1304,MATCH($AJ514,'magnet data'!$A$2:$A$1304,0),4)</f>
        <v>02G</v>
      </c>
      <c r="AN514">
        <f>INDEX('magnet data'!$A$2:$E$1304,MATCH($AJ514,'magnet data'!$A$2:$A$1304,0),5)</f>
        <v>11054</v>
      </c>
      <c r="AO514">
        <f t="shared" si="13"/>
        <v>312.5</v>
      </c>
    </row>
    <row r="515" spans="1:43">
      <c r="A515" t="s">
        <v>333</v>
      </c>
      <c r="B515" t="s">
        <v>46</v>
      </c>
      <c r="C515" t="s">
        <v>491</v>
      </c>
      <c r="D515" s="13">
        <v>42711</v>
      </c>
      <c r="E515" s="16">
        <v>0.71401620370370367</v>
      </c>
      <c r="F515" t="s">
        <v>88</v>
      </c>
      <c r="T515" t="s">
        <v>459</v>
      </c>
      <c r="U515">
        <v>6533</v>
      </c>
      <c r="V515">
        <v>2</v>
      </c>
      <c r="Z515" t="s">
        <v>69</v>
      </c>
      <c r="AC515" t="s">
        <v>61</v>
      </c>
      <c r="AD515" s="50">
        <v>0.25</v>
      </c>
      <c r="AE515" s="22">
        <v>0.09</v>
      </c>
      <c r="AF515" s="22">
        <v>0.44999999999999996</v>
      </c>
      <c r="AG515" s="39">
        <v>12</v>
      </c>
      <c r="AJ515">
        <f>INDEX(layout!$B$3:$U$1234,MATCH($T515,layout!$A$3:$A$1234,0),MATCH(YEAR($D515),layout!$B$1:$U$1,0))</f>
        <v>1070</v>
      </c>
      <c r="AK515">
        <f>INDEX('magnet data'!$A$2:$E$1304,MATCH($AJ515,'magnet data'!$A$2:$A$1304,0),2)</f>
        <v>1</v>
      </c>
      <c r="AL515" t="str">
        <f>INDEX('magnet data'!$A$2:$E$1304,MATCH($AJ515,'magnet data'!$A$2:$A$1304,0),3)</f>
        <v>01B</v>
      </c>
      <c r="AM515" t="str">
        <f>INDEX('magnet data'!$A$2:$E$1304,MATCH($AJ515,'magnet data'!$A$2:$A$1304,0),4)</f>
        <v>02B5</v>
      </c>
      <c r="AN515">
        <f>INDEX('magnet data'!$A$2:$E$1304,MATCH($AJ515,'magnet data'!$A$2:$A$1304,0),5)</f>
        <v>11959</v>
      </c>
      <c r="AO515" t="str">
        <f t="shared" si="13"/>
        <v>-</v>
      </c>
    </row>
    <row r="516" spans="1:43">
      <c r="A516" t="s">
        <v>333</v>
      </c>
      <c r="B516" t="s">
        <v>46</v>
      </c>
      <c r="C516" t="s">
        <v>491</v>
      </c>
      <c r="D516" s="13">
        <v>42711</v>
      </c>
      <c r="E516" s="16">
        <v>0.71401620370370367</v>
      </c>
      <c r="F516" t="s">
        <v>88</v>
      </c>
      <c r="T516" t="s">
        <v>437</v>
      </c>
      <c r="U516">
        <v>6492</v>
      </c>
      <c r="V516">
        <v>3</v>
      </c>
      <c r="Z516" t="s">
        <v>69</v>
      </c>
      <c r="AC516" t="s">
        <v>61</v>
      </c>
      <c r="AD516" s="50">
        <v>0.5</v>
      </c>
      <c r="AG516" s="39">
        <v>6</v>
      </c>
      <c r="AJ516">
        <f>INDEX(layout!$B$3:$U$1234,MATCH($T516,layout!$A$3:$A$1234,0),MATCH(YEAR($D516),layout!$B$1:$U$1,0))</f>
        <v>3151</v>
      </c>
      <c r="AK516">
        <f>INDEX('magnet data'!$A$2:$E$1304,MATCH($AJ516,'magnet data'!$A$2:$A$1304,0),2)</f>
        <v>3</v>
      </c>
      <c r="AL516" t="str">
        <f>INDEX('magnet data'!$A$2:$E$1304,MATCH($AJ516,'magnet data'!$A$2:$A$1304,0),3)</f>
        <v>01B</v>
      </c>
      <c r="AM516" t="str">
        <f>INDEX('magnet data'!$A$2:$E$1304,MATCH($AJ516,'magnet data'!$A$2:$A$1304,0),4)</f>
        <v>02G</v>
      </c>
      <c r="AN516">
        <f>INDEX('magnet data'!$A$2:$E$1304,MATCH($AJ516,'magnet data'!$A$2:$A$1304,0),5)</f>
        <v>11485</v>
      </c>
      <c r="AO516" t="str">
        <f t="shared" si="13"/>
        <v>-</v>
      </c>
      <c r="AQ516" t="s">
        <v>503</v>
      </c>
    </row>
    <row r="517" spans="1:43">
      <c r="A517" t="s">
        <v>333</v>
      </c>
      <c r="B517" t="s">
        <v>46</v>
      </c>
      <c r="C517" t="s">
        <v>491</v>
      </c>
      <c r="D517" s="13">
        <v>42711</v>
      </c>
      <c r="E517" s="16">
        <v>0.71401620370370367</v>
      </c>
      <c r="F517" t="s">
        <v>88</v>
      </c>
      <c r="T517" t="s">
        <v>502</v>
      </c>
      <c r="U517">
        <v>5610</v>
      </c>
      <c r="V517">
        <v>4</v>
      </c>
      <c r="Z517" t="s">
        <v>69</v>
      </c>
      <c r="AC517" t="s">
        <v>61</v>
      </c>
      <c r="AD517" s="50">
        <v>1.1111111111111101</v>
      </c>
      <c r="AE517" s="22">
        <v>0.08</v>
      </c>
      <c r="AF517" s="22">
        <v>0.79999999999999993</v>
      </c>
      <c r="AG517" s="39">
        <v>5</v>
      </c>
      <c r="AJ517">
        <f>INDEX(layout!$B$3:$U$1234,MATCH($T517,layout!$A$3:$A$1234,0),MATCH(YEAR($D517),layout!$B$1:$U$1,0))</f>
        <v>1080</v>
      </c>
      <c r="AK517">
        <f>INDEX('magnet data'!$A$2:$E$1304,MATCH($AJ517,'magnet data'!$A$2:$A$1304,0),2)</f>
        <v>1</v>
      </c>
      <c r="AL517" t="str">
        <f>INDEX('magnet data'!$A$2:$E$1304,MATCH($AJ517,'magnet data'!$A$2:$A$1304,0),3)</f>
        <v>01B</v>
      </c>
      <c r="AM517" t="str">
        <f>INDEX('magnet data'!$A$2:$E$1304,MATCH($AJ517,'magnet data'!$A$2:$A$1304,0),4)</f>
        <v>02B5</v>
      </c>
      <c r="AN517">
        <f>INDEX('magnet data'!$A$2:$E$1304,MATCH($AJ517,'magnet data'!$A$2:$A$1304,0),5)</f>
        <v>8764</v>
      </c>
      <c r="AO517" t="str">
        <f t="shared" si="13"/>
        <v>-</v>
      </c>
    </row>
    <row r="518" spans="1:43">
      <c r="A518" t="s">
        <v>333</v>
      </c>
      <c r="B518" t="s">
        <v>46</v>
      </c>
      <c r="C518" t="s">
        <v>491</v>
      </c>
      <c r="D518" s="13">
        <v>42711</v>
      </c>
      <c r="E518" s="16">
        <v>0.71401620370370367</v>
      </c>
      <c r="F518" t="s">
        <v>88</v>
      </c>
      <c r="T518" t="s">
        <v>504</v>
      </c>
      <c r="U518">
        <v>2927</v>
      </c>
      <c r="V518">
        <v>5</v>
      </c>
      <c r="Z518" t="s">
        <v>69</v>
      </c>
      <c r="AC518" t="s">
        <v>61</v>
      </c>
      <c r="AD518" s="50">
        <v>0.22222222222222221</v>
      </c>
      <c r="AE518" s="22">
        <v>0.11</v>
      </c>
      <c r="AF518" s="22">
        <v>0.22</v>
      </c>
      <c r="AG518" s="39">
        <v>0</v>
      </c>
      <c r="AJ518">
        <f>INDEX(layout!$B$3:$U$1234,MATCH($T518,layout!$A$3:$A$1234,0),MATCH(YEAR($D518),layout!$B$1:$U$1,0))</f>
        <v>3135</v>
      </c>
      <c r="AK518">
        <f>INDEX('magnet data'!$A$2:$E$1304,MATCH($AJ518,'magnet data'!$A$2:$A$1304,0),2)</f>
        <v>3</v>
      </c>
      <c r="AL518" t="str">
        <f>INDEX('magnet data'!$A$2:$E$1304,MATCH($AJ518,'magnet data'!$A$2:$A$1304,0),3)</f>
        <v>01B</v>
      </c>
      <c r="AM518" t="str">
        <f>INDEX('magnet data'!$A$2:$E$1304,MATCH($AJ518,'magnet data'!$A$2:$A$1304,0),4)</f>
        <v>02G</v>
      </c>
      <c r="AN518">
        <f>INDEX('magnet data'!$A$2:$E$1304,MATCH($AJ518,'magnet data'!$A$2:$A$1304,0),5)</f>
        <v>10178</v>
      </c>
      <c r="AO518" t="str">
        <f t="shared" si="13"/>
        <v>-</v>
      </c>
    </row>
    <row r="519" spans="1:43">
      <c r="A519" t="s">
        <v>333</v>
      </c>
      <c r="B519" t="s">
        <v>46</v>
      </c>
      <c r="C519" t="s">
        <v>491</v>
      </c>
      <c r="D519" s="13">
        <v>42712</v>
      </c>
      <c r="E519" s="16">
        <v>9.0694444444444453E-2</v>
      </c>
      <c r="F519" t="s">
        <v>88</v>
      </c>
      <c r="T519" t="s">
        <v>505</v>
      </c>
      <c r="U519">
        <v>11416</v>
      </c>
      <c r="V519">
        <v>1</v>
      </c>
      <c r="Z519" t="s">
        <v>90</v>
      </c>
      <c r="AA519" t="s">
        <v>96</v>
      </c>
      <c r="AB519">
        <v>7</v>
      </c>
      <c r="AC519" t="s">
        <v>61</v>
      </c>
      <c r="AD519" s="50">
        <v>6.25</v>
      </c>
      <c r="AG519" s="39">
        <v>25</v>
      </c>
      <c r="AJ519">
        <f>INDEX(layout!$B$3:$U$1234,MATCH($T519,layout!$A$3:$A$1234,0),MATCH(YEAR($D519),layout!$B$1:$U$1,0))</f>
        <v>3399</v>
      </c>
      <c r="AK519">
        <f>INDEX('magnet data'!$A$2:$E$1304,MATCH($AJ519,'magnet data'!$A$2:$A$1304,0),2)</f>
        <v>3</v>
      </c>
      <c r="AL519" t="str">
        <f>INDEX('magnet data'!$A$2:$E$1304,MATCH($AJ519,'magnet data'!$A$2:$A$1304,0),3)</f>
        <v>01B</v>
      </c>
      <c r="AM519" t="str">
        <f>INDEX('magnet data'!$A$2:$E$1304,MATCH($AJ519,'magnet data'!$A$2:$A$1304,0),4)</f>
        <v>02D</v>
      </c>
      <c r="AN519">
        <f>INDEX('magnet data'!$A$2:$E$1304,MATCH($AJ519,'magnet data'!$A$2:$A$1304,0),5)</f>
        <v>9636</v>
      </c>
      <c r="AO519">
        <f t="shared" si="13"/>
        <v>1780</v>
      </c>
    </row>
    <row r="520" spans="1:43">
      <c r="A520" t="s">
        <v>333</v>
      </c>
      <c r="B520" t="s">
        <v>46</v>
      </c>
      <c r="C520" t="s">
        <v>491</v>
      </c>
      <c r="D520" s="13">
        <v>42712</v>
      </c>
      <c r="E520" s="16">
        <v>9.0694444444444453E-2</v>
      </c>
      <c r="F520" t="s">
        <v>88</v>
      </c>
      <c r="T520" t="s">
        <v>377</v>
      </c>
      <c r="U520">
        <v>11415</v>
      </c>
      <c r="V520">
        <v>2</v>
      </c>
      <c r="Z520" t="s">
        <v>90</v>
      </c>
      <c r="AA520" t="s">
        <v>96</v>
      </c>
      <c r="AB520">
        <v>8</v>
      </c>
      <c r="AC520" t="s">
        <v>61</v>
      </c>
      <c r="AD520" s="50">
        <v>8</v>
      </c>
      <c r="AG520" s="39">
        <v>16</v>
      </c>
      <c r="AJ520">
        <f>INDEX(layout!$B$3:$U$1234,MATCH($T520,layout!$A$3:$A$1234,0),MATCH(YEAR($D520),layout!$B$1:$U$1,0))</f>
        <v>1127</v>
      </c>
      <c r="AK520">
        <f>INDEX('magnet data'!$A$2:$E$1304,MATCH($AJ520,'magnet data'!$A$2:$A$1304,0),2)</f>
        <v>1</v>
      </c>
      <c r="AL520" t="str">
        <f>INDEX('magnet data'!$A$2:$E$1304,MATCH($AJ520,'magnet data'!$A$2:$A$1304,0),3)</f>
        <v>01B</v>
      </c>
      <c r="AM520" t="str">
        <f>INDEX('magnet data'!$A$2:$E$1304,MATCH($AJ520,'magnet data'!$A$2:$A$1304,0),4)</f>
        <v>02B5</v>
      </c>
      <c r="AN520">
        <f>INDEX('magnet data'!$A$2:$E$1304,MATCH($AJ520,'magnet data'!$A$2:$A$1304,0),5)</f>
        <v>11665</v>
      </c>
      <c r="AO520">
        <f t="shared" si="13"/>
        <v>-250</v>
      </c>
    </row>
    <row r="521" spans="1:43">
      <c r="A521" t="s">
        <v>333</v>
      </c>
      <c r="B521" t="s">
        <v>46</v>
      </c>
      <c r="C521" t="s">
        <v>491</v>
      </c>
      <c r="D521" s="13">
        <v>42712</v>
      </c>
      <c r="E521" s="16">
        <v>9.0694444444444453E-2</v>
      </c>
      <c r="F521" t="s">
        <v>88</v>
      </c>
      <c r="T521" t="s">
        <v>403</v>
      </c>
      <c r="U521">
        <v>11374</v>
      </c>
      <c r="V521">
        <v>3</v>
      </c>
      <c r="Z521" t="s">
        <v>75</v>
      </c>
      <c r="AC521" t="s">
        <v>102</v>
      </c>
      <c r="AG521" s="39">
        <v>12</v>
      </c>
      <c r="AJ521">
        <f>INDEX(layout!$B$3:$U$1234,MATCH($T521,layout!$A$3:$A$1234,0),MATCH(YEAR($D521),layout!$B$1:$U$1,0))</f>
        <v>1232</v>
      </c>
      <c r="AK521">
        <f>INDEX('magnet data'!$A$2:$E$1304,MATCH($AJ521,'magnet data'!$A$2:$A$1304,0),2)</f>
        <v>1</v>
      </c>
      <c r="AL521" t="str">
        <f>INDEX('magnet data'!$A$2:$E$1304,MATCH($AJ521,'magnet data'!$A$2:$A$1304,0),3)</f>
        <v>01B</v>
      </c>
      <c r="AM521" t="str">
        <f>INDEX('magnet data'!$A$2:$E$1304,MATCH($AJ521,'magnet data'!$A$2:$A$1304,0),4)</f>
        <v>02B5</v>
      </c>
      <c r="AN521">
        <f>INDEX('magnet data'!$A$2:$E$1304,MATCH($AJ521,'magnet data'!$A$2:$A$1304,0),5)</f>
        <v>11284</v>
      </c>
      <c r="AO521" t="str">
        <f t="shared" si="13"/>
        <v>-</v>
      </c>
    </row>
    <row r="522" spans="1:43">
      <c r="A522" t="s">
        <v>333</v>
      </c>
      <c r="B522" t="s">
        <v>46</v>
      </c>
      <c r="C522" t="s">
        <v>491</v>
      </c>
      <c r="D522" s="13">
        <v>42712</v>
      </c>
      <c r="E522" s="16">
        <v>9.0694444444444453E-2</v>
      </c>
      <c r="F522" t="s">
        <v>88</v>
      </c>
      <c r="T522" t="s">
        <v>474</v>
      </c>
      <c r="U522">
        <v>11359</v>
      </c>
      <c r="V522">
        <v>4</v>
      </c>
      <c r="Z522" t="s">
        <v>75</v>
      </c>
      <c r="AC522" t="s">
        <v>61</v>
      </c>
      <c r="AD522" s="50">
        <v>5</v>
      </c>
      <c r="AG522" s="39">
        <v>23</v>
      </c>
      <c r="AJ522">
        <f>INDEX(layout!$B$3:$U$1234,MATCH($T522,layout!$A$3:$A$1234,0),MATCH(YEAR($D522),layout!$B$1:$U$1,0))</f>
        <v>1076</v>
      </c>
      <c r="AK522">
        <f>INDEX('magnet data'!$A$2:$E$1304,MATCH($AJ522,'magnet data'!$A$2:$A$1304,0),2)</f>
        <v>1</v>
      </c>
      <c r="AL522" t="str">
        <f>INDEX('magnet data'!$A$2:$E$1304,MATCH($AJ522,'magnet data'!$A$2:$A$1304,0),3)</f>
        <v>01B</v>
      </c>
      <c r="AM522" t="str">
        <f>INDEX('magnet data'!$A$2:$E$1304,MATCH($AJ522,'magnet data'!$A$2:$A$1304,0),4)</f>
        <v>02B5</v>
      </c>
      <c r="AN522">
        <f>INDEX('magnet data'!$A$2:$E$1304,MATCH($AJ522,'magnet data'!$A$2:$A$1304,0),5)</f>
        <v>12244</v>
      </c>
      <c r="AO522" t="str">
        <f t="shared" si="13"/>
        <v>-</v>
      </c>
    </row>
    <row r="523" spans="1:43">
      <c r="A523" t="s">
        <v>333</v>
      </c>
      <c r="B523" t="s">
        <v>46</v>
      </c>
      <c r="C523" t="s">
        <v>491</v>
      </c>
      <c r="D523" s="13">
        <v>42712</v>
      </c>
      <c r="E523" s="16">
        <v>9.0694444444444453E-2</v>
      </c>
      <c r="F523" t="s">
        <v>468</v>
      </c>
      <c r="T523" t="s">
        <v>506</v>
      </c>
      <c r="U523">
        <v>11297</v>
      </c>
      <c r="V523">
        <v>5</v>
      </c>
      <c r="Z523" t="s">
        <v>469</v>
      </c>
      <c r="AD523" s="50">
        <v>57.6</v>
      </c>
      <c r="AG523" s="39">
        <v>33</v>
      </c>
      <c r="AJ523">
        <f>INDEX(layout!$B$3:$U$1234,MATCH($T523,layout!$A$3:$A$1234,0),MATCH(YEAR($D523),layout!$B$1:$U$1,0))</f>
        <v>2113</v>
      </c>
      <c r="AK523">
        <f>INDEX('magnet data'!$A$2:$E$1304,MATCH($AJ523,'magnet data'!$A$2:$A$1304,0),2)</f>
        <v>2</v>
      </c>
      <c r="AL523" t="str">
        <f>INDEX('magnet data'!$A$2:$E$1304,MATCH($AJ523,'magnet data'!$A$2:$A$1304,0),3)</f>
        <v>01B</v>
      </c>
      <c r="AM523" t="str">
        <f>INDEX('magnet data'!$A$2:$E$1304,MATCH($AJ523,'magnet data'!$A$2:$A$1304,0),4)</f>
        <v>02B5</v>
      </c>
      <c r="AN523">
        <f>INDEX('magnet data'!$A$2:$E$1304,MATCH($AJ523,'magnet data'!$A$2:$A$1304,0),5)</f>
        <v>11916</v>
      </c>
      <c r="AO523" t="str">
        <f t="shared" ref="AO523:AO546" si="14">IF(LEFT(Z523,8)="Training",U523-AN523,"-")</f>
        <v>-</v>
      </c>
    </row>
    <row r="524" spans="1:43">
      <c r="A524" t="s">
        <v>333</v>
      </c>
      <c r="B524" t="s">
        <v>46</v>
      </c>
      <c r="C524" t="s">
        <v>491</v>
      </c>
      <c r="D524" s="13">
        <v>42712</v>
      </c>
      <c r="E524" s="16">
        <v>9.0694444444444453E-2</v>
      </c>
      <c r="F524" t="s">
        <v>468</v>
      </c>
      <c r="T524" t="s">
        <v>393</v>
      </c>
      <c r="U524">
        <v>11296</v>
      </c>
      <c r="V524">
        <v>6</v>
      </c>
      <c r="Z524" t="s">
        <v>469</v>
      </c>
      <c r="AD524" s="50">
        <v>46.5</v>
      </c>
      <c r="AG524" s="39">
        <v>19</v>
      </c>
      <c r="AJ524">
        <f>INDEX(layout!$B$3:$U$1234,MATCH($T524,layout!$A$3:$A$1234,0),MATCH(YEAR($D524),layout!$B$1:$U$1,0))</f>
        <v>2199</v>
      </c>
      <c r="AK524">
        <f>INDEX('magnet data'!$A$2:$E$1304,MATCH($AJ524,'magnet data'!$A$2:$A$1304,0),2)</f>
        <v>2</v>
      </c>
      <c r="AL524" t="str">
        <f>INDEX('magnet data'!$A$2:$E$1304,MATCH($AJ524,'magnet data'!$A$2:$A$1304,0),3)</f>
        <v>01B</v>
      </c>
      <c r="AM524" t="str">
        <f>INDEX('magnet data'!$A$2:$E$1304,MATCH($AJ524,'magnet data'!$A$2:$A$1304,0),4)</f>
        <v>02C0</v>
      </c>
      <c r="AN524">
        <f>INDEX('magnet data'!$A$2:$E$1304,MATCH($AJ524,'magnet data'!$A$2:$A$1304,0),5)</f>
        <v>11670</v>
      </c>
      <c r="AO524" t="str">
        <f t="shared" si="14"/>
        <v>-</v>
      </c>
    </row>
    <row r="525" spans="1:43">
      <c r="A525" t="s">
        <v>333</v>
      </c>
      <c r="B525" t="s">
        <v>46</v>
      </c>
      <c r="C525" t="s">
        <v>491</v>
      </c>
      <c r="D525" s="13">
        <v>42712</v>
      </c>
      <c r="E525" s="16">
        <v>9.0694444444444453E-2</v>
      </c>
      <c r="F525" t="s">
        <v>468</v>
      </c>
      <c r="T525" t="s">
        <v>490</v>
      </c>
      <c r="U525">
        <v>11296</v>
      </c>
      <c r="V525">
        <v>7</v>
      </c>
      <c r="Z525" t="s">
        <v>469</v>
      </c>
      <c r="AD525" s="50">
        <v>13.6</v>
      </c>
      <c r="AG525" s="39">
        <v>5</v>
      </c>
      <c r="AJ525">
        <f>INDEX(layout!$B$3:$U$1234,MATCH($T525,layout!$A$3:$A$1234,0),MATCH(YEAR($D525),layout!$B$1:$U$1,0))</f>
        <v>3119</v>
      </c>
      <c r="AK525">
        <f>INDEX('magnet data'!$A$2:$E$1304,MATCH($AJ525,'magnet data'!$A$2:$A$1304,0),2)</f>
        <v>3</v>
      </c>
      <c r="AL525" t="str">
        <f>INDEX('magnet data'!$A$2:$E$1304,MATCH($AJ525,'magnet data'!$A$2:$A$1304,0),3)</f>
        <v>01B</v>
      </c>
      <c r="AM525" t="str">
        <f>INDEX('magnet data'!$A$2:$E$1304,MATCH($AJ525,'magnet data'!$A$2:$A$1304,0),4)</f>
        <v>02G</v>
      </c>
      <c r="AN525">
        <f>INDEX('magnet data'!$A$2:$E$1304,MATCH($AJ525,'magnet data'!$A$2:$A$1304,0),5)</f>
        <v>12807</v>
      </c>
      <c r="AO525" t="str">
        <f t="shared" si="14"/>
        <v>-</v>
      </c>
    </row>
    <row r="526" spans="1:43">
      <c r="A526" t="s">
        <v>333</v>
      </c>
      <c r="B526" t="s">
        <v>46</v>
      </c>
      <c r="C526" t="s">
        <v>491</v>
      </c>
      <c r="D526" s="13">
        <v>42712</v>
      </c>
      <c r="E526" s="16">
        <v>9.0694444444444453E-2</v>
      </c>
      <c r="F526" t="s">
        <v>468</v>
      </c>
      <c r="T526" t="s">
        <v>430</v>
      </c>
      <c r="U526">
        <v>11293</v>
      </c>
      <c r="V526">
        <v>8</v>
      </c>
      <c r="Z526" t="s">
        <v>469</v>
      </c>
      <c r="AD526" s="50">
        <v>36.5</v>
      </c>
      <c r="AG526" s="39">
        <v>30</v>
      </c>
      <c r="AJ526">
        <f>INDEX(layout!$B$3:$U$1234,MATCH($T526,layout!$A$3:$A$1234,0),MATCH(YEAR($D526),layout!$B$1:$U$1,0))</f>
        <v>2085</v>
      </c>
      <c r="AK526">
        <f>INDEX('magnet data'!$A$2:$E$1304,MATCH($AJ526,'magnet data'!$A$2:$A$1304,0),2)</f>
        <v>2</v>
      </c>
      <c r="AL526" t="str">
        <f>INDEX('magnet data'!$A$2:$E$1304,MATCH($AJ526,'magnet data'!$A$2:$A$1304,0),3)</f>
        <v>01B</v>
      </c>
      <c r="AM526" t="str">
        <f>INDEX('magnet data'!$A$2:$E$1304,MATCH($AJ526,'magnet data'!$A$2:$A$1304,0),4)</f>
        <v>02K</v>
      </c>
      <c r="AN526">
        <f>INDEX('magnet data'!$A$2:$E$1304,MATCH($AJ526,'magnet data'!$A$2:$A$1304,0),5)</f>
        <v>11527</v>
      </c>
      <c r="AO526" t="str">
        <f t="shared" si="14"/>
        <v>-</v>
      </c>
    </row>
    <row r="527" spans="1:43">
      <c r="A527" t="s">
        <v>333</v>
      </c>
      <c r="B527" t="s">
        <v>46</v>
      </c>
      <c r="C527" t="s">
        <v>491</v>
      </c>
      <c r="D527" s="13">
        <v>42712</v>
      </c>
      <c r="E527" s="16">
        <v>9.0694444444444453E-2</v>
      </c>
      <c r="F527" t="s">
        <v>468</v>
      </c>
      <c r="T527" t="s">
        <v>456</v>
      </c>
      <c r="U527">
        <v>11293</v>
      </c>
      <c r="V527">
        <v>9</v>
      </c>
      <c r="Z527" t="s">
        <v>469</v>
      </c>
      <c r="AG527" s="39">
        <v>48</v>
      </c>
      <c r="AJ527">
        <f>INDEX(layout!$B$3:$U$1234,MATCH($T527,layout!$A$3:$A$1234,0),MATCH(YEAR($D527),layout!$B$1:$U$1,0))</f>
        <v>2091</v>
      </c>
      <c r="AK527">
        <f>INDEX('magnet data'!$A$2:$E$1304,MATCH($AJ527,'magnet data'!$A$2:$A$1304,0),2)</f>
        <v>2</v>
      </c>
      <c r="AL527" t="str">
        <f>INDEX('magnet data'!$A$2:$E$1304,MATCH($AJ527,'magnet data'!$A$2:$A$1304,0),3)</f>
        <v>01B</v>
      </c>
      <c r="AM527" t="str">
        <f>INDEX('magnet data'!$A$2:$E$1304,MATCH($AJ527,'magnet data'!$A$2:$A$1304,0),4)</f>
        <v>02K</v>
      </c>
      <c r="AN527">
        <f>INDEX('magnet data'!$A$2:$E$1304,MATCH($AJ527,'magnet data'!$A$2:$A$1304,0),5)</f>
        <v>11983</v>
      </c>
      <c r="AO527" t="str">
        <f t="shared" si="14"/>
        <v>-</v>
      </c>
    </row>
    <row r="528" spans="1:43">
      <c r="A528" t="s">
        <v>333</v>
      </c>
      <c r="B528" t="s">
        <v>46</v>
      </c>
      <c r="C528" t="s">
        <v>491</v>
      </c>
      <c r="D528" s="13">
        <v>42712</v>
      </c>
      <c r="E528" s="16">
        <v>9.0694444444444453E-2</v>
      </c>
      <c r="F528" t="s">
        <v>468</v>
      </c>
      <c r="T528" t="s">
        <v>457</v>
      </c>
      <c r="U528">
        <v>11293</v>
      </c>
      <c r="V528">
        <v>10</v>
      </c>
      <c r="Z528" t="s">
        <v>469</v>
      </c>
      <c r="AG528" s="39">
        <v>33</v>
      </c>
      <c r="AJ528">
        <f>INDEX(layout!$B$3:$U$1234,MATCH($T528,layout!$A$3:$A$1234,0),MATCH(YEAR($D528),layout!$B$1:$U$1,0))</f>
        <v>2115</v>
      </c>
      <c r="AK528">
        <f>INDEX('magnet data'!$A$2:$E$1304,MATCH($AJ528,'magnet data'!$A$2:$A$1304,0),2)</f>
        <v>2</v>
      </c>
      <c r="AL528" t="str">
        <f>INDEX('magnet data'!$A$2:$E$1304,MATCH($AJ528,'magnet data'!$A$2:$A$1304,0),3)</f>
        <v>01B</v>
      </c>
      <c r="AM528" t="str">
        <f>INDEX('magnet data'!$A$2:$E$1304,MATCH($AJ528,'magnet data'!$A$2:$A$1304,0),4)</f>
        <v>02B5</v>
      </c>
      <c r="AN528">
        <f>INDEX('magnet data'!$A$2:$E$1304,MATCH($AJ528,'magnet data'!$A$2:$A$1304,0),5)</f>
        <v>10700</v>
      </c>
      <c r="AO528" t="str">
        <f t="shared" si="14"/>
        <v>-</v>
      </c>
    </row>
    <row r="529" spans="1:43">
      <c r="A529" t="s">
        <v>333</v>
      </c>
      <c r="B529" t="s">
        <v>46</v>
      </c>
      <c r="C529" t="s">
        <v>491</v>
      </c>
      <c r="D529" s="13">
        <v>42712</v>
      </c>
      <c r="E529" s="16">
        <v>9.0694444444444453E-2</v>
      </c>
      <c r="F529" t="s">
        <v>468</v>
      </c>
      <c r="T529" t="s">
        <v>507</v>
      </c>
      <c r="U529">
        <v>11281</v>
      </c>
      <c r="V529">
        <v>11</v>
      </c>
      <c r="Z529" t="s">
        <v>469</v>
      </c>
      <c r="AG529" s="39">
        <v>18</v>
      </c>
      <c r="AJ529">
        <f>INDEX(layout!$B$3:$U$1234,MATCH($T529,layout!$A$3:$A$1234,0),MATCH(YEAR($D529),layout!$B$1:$U$1,0))</f>
        <v>1145</v>
      </c>
      <c r="AK529">
        <f>INDEX('magnet data'!$A$2:$E$1304,MATCH($AJ529,'magnet data'!$A$2:$A$1304,0),2)</f>
        <v>1</v>
      </c>
      <c r="AL529" t="str">
        <f>INDEX('magnet data'!$A$2:$E$1304,MATCH($AJ529,'magnet data'!$A$2:$A$1304,0),3)</f>
        <v>01B</v>
      </c>
      <c r="AM529" t="str">
        <f>INDEX('magnet data'!$A$2:$E$1304,MATCH($AJ529,'magnet data'!$A$2:$A$1304,0),4)</f>
        <v>02B5</v>
      </c>
      <c r="AN529">
        <f>INDEX('magnet data'!$A$2:$E$1304,MATCH($AJ529,'magnet data'!$A$2:$A$1304,0),5)</f>
        <v>11985</v>
      </c>
      <c r="AO529" t="str">
        <f t="shared" si="14"/>
        <v>-</v>
      </c>
    </row>
    <row r="530" spans="1:43">
      <c r="A530" t="s">
        <v>333</v>
      </c>
      <c r="B530" t="s">
        <v>46</v>
      </c>
      <c r="C530" t="s">
        <v>491</v>
      </c>
      <c r="D530" s="13">
        <v>42712</v>
      </c>
      <c r="E530" s="16">
        <v>9.0694444444444453E-2</v>
      </c>
      <c r="F530" t="s">
        <v>468</v>
      </c>
      <c r="T530" t="s">
        <v>440</v>
      </c>
      <c r="U530">
        <v>11280</v>
      </c>
      <c r="V530">
        <v>12</v>
      </c>
      <c r="Z530" t="s">
        <v>469</v>
      </c>
      <c r="AG530" s="39">
        <v>34</v>
      </c>
      <c r="AJ530">
        <f>INDEX(layout!$B$3:$U$1234,MATCH($T530,layout!$A$3:$A$1234,0),MATCH(YEAR($D530),layout!$B$1:$U$1,0))</f>
        <v>1079</v>
      </c>
      <c r="AK530">
        <f>INDEX('magnet data'!$A$2:$E$1304,MATCH($AJ530,'magnet data'!$A$2:$A$1304,0),2)</f>
        <v>1</v>
      </c>
      <c r="AL530" t="str">
        <f>INDEX('magnet data'!$A$2:$E$1304,MATCH($AJ530,'magnet data'!$A$2:$A$1304,0),3)</f>
        <v>01B</v>
      </c>
      <c r="AM530" t="str">
        <f>INDEX('magnet data'!$A$2:$E$1304,MATCH($AJ530,'magnet data'!$A$2:$A$1304,0),4)</f>
        <v>02B5</v>
      </c>
      <c r="AN530">
        <f>INDEX('magnet data'!$A$2:$E$1304,MATCH($AJ530,'magnet data'!$A$2:$A$1304,0),5)</f>
        <v>12193</v>
      </c>
      <c r="AO530" t="str">
        <f t="shared" si="14"/>
        <v>-</v>
      </c>
      <c r="AQ530" t="s">
        <v>508</v>
      </c>
    </row>
    <row r="531" spans="1:43">
      <c r="A531" t="s">
        <v>333</v>
      </c>
      <c r="B531" t="s">
        <v>46</v>
      </c>
      <c r="C531" t="s">
        <v>491</v>
      </c>
      <c r="D531" s="13">
        <v>42712</v>
      </c>
      <c r="E531" s="16">
        <v>9.0694444444444453E-2</v>
      </c>
      <c r="F531" t="s">
        <v>468</v>
      </c>
      <c r="T531" t="s">
        <v>471</v>
      </c>
      <c r="U531">
        <v>11205</v>
      </c>
      <c r="V531">
        <v>13</v>
      </c>
      <c r="Z531" t="s">
        <v>69</v>
      </c>
      <c r="AC531" t="s">
        <v>61</v>
      </c>
      <c r="AD531" s="50">
        <v>5.5555555555555554</v>
      </c>
      <c r="AG531" s="39">
        <v>20</v>
      </c>
      <c r="AJ531">
        <f>INDEX(layout!$B$3:$U$1234,MATCH($T531,layout!$A$3:$A$1234,0),MATCH(YEAR($D531),layout!$B$1:$U$1,0))</f>
        <v>2126</v>
      </c>
      <c r="AK531">
        <f>INDEX('magnet data'!$A$2:$E$1304,MATCH($AJ531,'magnet data'!$A$2:$A$1304,0),2)</f>
        <v>2</v>
      </c>
      <c r="AL531" t="str">
        <f>INDEX('magnet data'!$A$2:$E$1304,MATCH($AJ531,'magnet data'!$A$2:$A$1304,0),3)</f>
        <v>01B</v>
      </c>
      <c r="AM531" t="str">
        <f>INDEX('magnet data'!$A$2:$E$1304,MATCH($AJ531,'magnet data'!$A$2:$A$1304,0),4)</f>
        <v>02B5</v>
      </c>
      <c r="AN531">
        <f>INDEX('magnet data'!$A$2:$E$1304,MATCH($AJ531,'magnet data'!$A$2:$A$1304,0),5)</f>
        <v>11723</v>
      </c>
      <c r="AO531" t="str">
        <f t="shared" si="14"/>
        <v>-</v>
      </c>
    </row>
    <row r="532" spans="1:43">
      <c r="A532" t="s">
        <v>333</v>
      </c>
      <c r="B532" t="s">
        <v>46</v>
      </c>
      <c r="C532" t="s">
        <v>491</v>
      </c>
      <c r="D532" s="13">
        <v>42712</v>
      </c>
      <c r="E532" s="16">
        <v>9.0694444444444453E-2</v>
      </c>
      <c r="F532" t="s">
        <v>468</v>
      </c>
      <c r="T532" t="s">
        <v>436</v>
      </c>
      <c r="U532">
        <v>9176</v>
      </c>
      <c r="V532">
        <v>14</v>
      </c>
      <c r="Z532" t="s">
        <v>75</v>
      </c>
      <c r="AC532" t="s">
        <v>61</v>
      </c>
      <c r="AD532" s="50">
        <v>1.25</v>
      </c>
      <c r="AG532" s="39">
        <v>20</v>
      </c>
      <c r="AJ532">
        <f>INDEX(layout!$B$3:$U$1234,MATCH($T532,layout!$A$3:$A$1234,0),MATCH(YEAR($D532),layout!$B$1:$U$1,0))</f>
        <v>3101</v>
      </c>
      <c r="AK532">
        <f>INDEX('magnet data'!$A$2:$E$1304,MATCH($AJ532,'magnet data'!$A$2:$A$1304,0),2)</f>
        <v>3</v>
      </c>
      <c r="AL532" t="str">
        <f>INDEX('magnet data'!$A$2:$E$1304,MATCH($AJ532,'magnet data'!$A$2:$A$1304,0),3)</f>
        <v>01B</v>
      </c>
      <c r="AM532" t="str">
        <f>INDEX('magnet data'!$A$2:$E$1304,MATCH($AJ532,'magnet data'!$A$2:$A$1304,0),4)</f>
        <v>02G</v>
      </c>
      <c r="AN532">
        <f>INDEX('magnet data'!$A$2:$E$1304,MATCH($AJ532,'magnet data'!$A$2:$A$1304,0),5)</f>
        <v>9028</v>
      </c>
      <c r="AO532" t="str">
        <f t="shared" si="14"/>
        <v>-</v>
      </c>
      <c r="AQ532" t="s">
        <v>509</v>
      </c>
    </row>
    <row r="533" spans="1:43">
      <c r="A533" t="s">
        <v>333</v>
      </c>
      <c r="B533" t="s">
        <v>46</v>
      </c>
      <c r="C533" t="s">
        <v>491</v>
      </c>
      <c r="D533" s="13">
        <v>42712</v>
      </c>
      <c r="E533" s="16">
        <v>9.0694444444444453E-2</v>
      </c>
      <c r="F533" t="s">
        <v>468</v>
      </c>
      <c r="T533" t="s">
        <v>422</v>
      </c>
      <c r="U533">
        <v>9170</v>
      </c>
      <c r="V533">
        <v>15</v>
      </c>
      <c r="Z533" t="s">
        <v>69</v>
      </c>
      <c r="AC533" t="s">
        <v>61</v>
      </c>
      <c r="AD533" s="50">
        <v>10</v>
      </c>
      <c r="AG533" s="39">
        <v>9</v>
      </c>
      <c r="AJ533">
        <f>INDEX(layout!$B$3:$U$1234,MATCH($T533,layout!$A$3:$A$1234,0),MATCH(YEAR($D533),layout!$B$1:$U$1,0))</f>
        <v>2120</v>
      </c>
      <c r="AK533">
        <f>INDEX('magnet data'!$A$2:$E$1304,MATCH($AJ533,'magnet data'!$A$2:$A$1304,0),2)</f>
        <v>2</v>
      </c>
      <c r="AL533" t="str">
        <f>INDEX('magnet data'!$A$2:$E$1304,MATCH($AJ533,'magnet data'!$A$2:$A$1304,0),3)</f>
        <v>01B</v>
      </c>
      <c r="AM533" t="str">
        <f>INDEX('magnet data'!$A$2:$E$1304,MATCH($AJ533,'magnet data'!$A$2:$A$1304,0),4)</f>
        <v>02B5</v>
      </c>
      <c r="AN533">
        <f>INDEX('magnet data'!$A$2:$E$1304,MATCH($AJ533,'magnet data'!$A$2:$A$1304,0),5)</f>
        <v>11562</v>
      </c>
      <c r="AO533" t="str">
        <f t="shared" si="14"/>
        <v>-</v>
      </c>
    </row>
    <row r="534" spans="1:43">
      <c r="A534" t="s">
        <v>333</v>
      </c>
      <c r="B534" t="s">
        <v>46</v>
      </c>
      <c r="C534" t="s">
        <v>491</v>
      </c>
      <c r="D534" s="13">
        <v>42712</v>
      </c>
      <c r="E534" s="16">
        <v>9.0694444444444453E-2</v>
      </c>
      <c r="F534" t="s">
        <v>468</v>
      </c>
      <c r="T534" t="s">
        <v>476</v>
      </c>
      <c r="U534">
        <v>8456</v>
      </c>
      <c r="V534">
        <v>16</v>
      </c>
      <c r="Z534" t="s">
        <v>69</v>
      </c>
      <c r="AC534" t="s">
        <v>61</v>
      </c>
      <c r="AD534" s="50">
        <v>3.225806451612903</v>
      </c>
      <c r="AG534" s="39">
        <v>22</v>
      </c>
      <c r="AJ534">
        <f>INDEX(layout!$B$3:$U$1234,MATCH($T534,layout!$A$3:$A$1234,0),MATCH(YEAR($D534),layout!$B$1:$U$1,0))</f>
        <v>3114</v>
      </c>
      <c r="AK534">
        <f>INDEX('magnet data'!$A$2:$E$1304,MATCH($AJ534,'magnet data'!$A$2:$A$1304,0),2)</f>
        <v>3</v>
      </c>
      <c r="AL534" t="str">
        <f>INDEX('magnet data'!$A$2:$E$1304,MATCH($AJ534,'magnet data'!$A$2:$A$1304,0),3)</f>
        <v>01B</v>
      </c>
      <c r="AM534" t="str">
        <f>INDEX('magnet data'!$A$2:$E$1304,MATCH($AJ534,'magnet data'!$A$2:$A$1304,0),4)</f>
        <v>02G</v>
      </c>
      <c r="AN534">
        <f>INDEX('magnet data'!$A$2:$E$1304,MATCH($AJ534,'magnet data'!$A$2:$A$1304,0),5)</f>
        <v>10041</v>
      </c>
      <c r="AO534" t="str">
        <f t="shared" si="14"/>
        <v>-</v>
      </c>
    </row>
    <row r="535" spans="1:43">
      <c r="A535" t="s">
        <v>333</v>
      </c>
      <c r="B535" t="s">
        <v>46</v>
      </c>
      <c r="C535" t="s">
        <v>491</v>
      </c>
      <c r="D535" s="13">
        <v>42712</v>
      </c>
      <c r="E535" s="16">
        <v>9.0694444444444453E-2</v>
      </c>
      <c r="F535" t="s">
        <v>468</v>
      </c>
      <c r="T535" t="s">
        <v>384</v>
      </c>
      <c r="U535">
        <v>8452</v>
      </c>
      <c r="V535">
        <v>17</v>
      </c>
      <c r="Z535" t="s">
        <v>75</v>
      </c>
      <c r="AC535" t="s">
        <v>61</v>
      </c>
      <c r="AD535" s="50">
        <v>33.5</v>
      </c>
      <c r="AG535" s="39">
        <v>16</v>
      </c>
      <c r="AJ535">
        <f>INDEX(layout!$B$3:$U$1234,MATCH($T535,layout!$A$3:$A$1234,0),MATCH(YEAR($D535),layout!$B$1:$U$1,0))</f>
        <v>3108</v>
      </c>
      <c r="AK535">
        <f>INDEX('magnet data'!$A$2:$E$1304,MATCH($AJ535,'magnet data'!$A$2:$A$1304,0),2)</f>
        <v>3</v>
      </c>
      <c r="AL535" t="str">
        <f>INDEX('magnet data'!$A$2:$E$1304,MATCH($AJ535,'magnet data'!$A$2:$A$1304,0),3)</f>
        <v>01B</v>
      </c>
      <c r="AM535" t="str">
        <f>INDEX('magnet data'!$A$2:$E$1304,MATCH($AJ535,'magnet data'!$A$2:$A$1304,0),4)</f>
        <v>02G</v>
      </c>
      <c r="AN535">
        <f>INDEX('magnet data'!$A$2:$E$1304,MATCH($AJ535,'magnet data'!$A$2:$A$1304,0),5)</f>
        <v>11162</v>
      </c>
      <c r="AO535" t="str">
        <f t="shared" si="14"/>
        <v>-</v>
      </c>
      <c r="AQ535" t="s">
        <v>510</v>
      </c>
    </row>
    <row r="536" spans="1:43">
      <c r="A536" t="s">
        <v>333</v>
      </c>
      <c r="B536" t="s">
        <v>46</v>
      </c>
      <c r="C536" t="s">
        <v>491</v>
      </c>
      <c r="D536" s="13">
        <v>42712</v>
      </c>
      <c r="E536" s="16">
        <v>9.0694444444444453E-2</v>
      </c>
      <c r="F536" t="s">
        <v>468</v>
      </c>
      <c r="T536" t="s">
        <v>455</v>
      </c>
      <c r="U536">
        <v>8452</v>
      </c>
      <c r="V536">
        <v>18</v>
      </c>
      <c r="Z536" t="s">
        <v>75</v>
      </c>
      <c r="AC536" t="s">
        <v>61</v>
      </c>
      <c r="AD536" s="50">
        <v>50</v>
      </c>
      <c r="AG536" s="39">
        <v>34</v>
      </c>
      <c r="AJ536">
        <f>INDEX(layout!$B$3:$U$1234,MATCH($T536,layout!$A$3:$A$1234,0),MATCH(YEAR($D536),layout!$B$1:$U$1,0))</f>
        <v>2196</v>
      </c>
      <c r="AK536">
        <f>INDEX('magnet data'!$A$2:$E$1304,MATCH($AJ536,'magnet data'!$A$2:$A$1304,0),2)</f>
        <v>2</v>
      </c>
      <c r="AL536" t="str">
        <f>INDEX('magnet data'!$A$2:$E$1304,MATCH($AJ536,'magnet data'!$A$2:$A$1304,0),3)</f>
        <v>01B</v>
      </c>
      <c r="AM536" t="str">
        <f>INDEX('magnet data'!$A$2:$E$1304,MATCH($AJ536,'magnet data'!$A$2:$A$1304,0),4)</f>
        <v>02C0</v>
      </c>
      <c r="AN536">
        <f>INDEX('magnet data'!$A$2:$E$1304,MATCH($AJ536,'magnet data'!$A$2:$A$1304,0),5)</f>
        <v>11088</v>
      </c>
      <c r="AO536" t="str">
        <f t="shared" si="14"/>
        <v>-</v>
      </c>
      <c r="AQ536" t="s">
        <v>510</v>
      </c>
    </row>
    <row r="537" spans="1:43">
      <c r="A537" t="s">
        <v>333</v>
      </c>
      <c r="B537" t="s">
        <v>46</v>
      </c>
      <c r="C537" t="s">
        <v>491</v>
      </c>
      <c r="D537" s="13">
        <v>42712</v>
      </c>
      <c r="E537" s="16">
        <v>9.0694444444444453E-2</v>
      </c>
      <c r="F537" t="s">
        <v>468</v>
      </c>
      <c r="T537" t="s">
        <v>504</v>
      </c>
      <c r="U537">
        <v>7313</v>
      </c>
      <c r="V537">
        <v>19</v>
      </c>
      <c r="Z537" t="s">
        <v>69</v>
      </c>
      <c r="AC537" t="s">
        <v>61</v>
      </c>
      <c r="AD537" s="50">
        <v>0.7142857142857143</v>
      </c>
      <c r="AG537" s="39">
        <v>10</v>
      </c>
      <c r="AJ537">
        <f>INDEX(layout!$B$3:$U$1234,MATCH($T537,layout!$A$3:$A$1234,0),MATCH(YEAR($D537),layout!$B$1:$U$1,0))</f>
        <v>3135</v>
      </c>
      <c r="AK537">
        <f>INDEX('magnet data'!$A$2:$E$1304,MATCH($AJ537,'magnet data'!$A$2:$A$1304,0),2)</f>
        <v>3</v>
      </c>
      <c r="AL537" t="str">
        <f>INDEX('magnet data'!$A$2:$E$1304,MATCH($AJ537,'magnet data'!$A$2:$A$1304,0),3)</f>
        <v>01B</v>
      </c>
      <c r="AM537" t="str">
        <f>INDEX('magnet data'!$A$2:$E$1304,MATCH($AJ537,'magnet data'!$A$2:$A$1304,0),4)</f>
        <v>02G</v>
      </c>
      <c r="AN537">
        <f>INDEX('magnet data'!$A$2:$E$1304,MATCH($AJ537,'magnet data'!$A$2:$A$1304,0),5)</f>
        <v>10178</v>
      </c>
      <c r="AO537" t="str">
        <f t="shared" si="14"/>
        <v>-</v>
      </c>
    </row>
    <row r="538" spans="1:43">
      <c r="A538" t="s">
        <v>333</v>
      </c>
      <c r="B538" t="s">
        <v>46</v>
      </c>
      <c r="C538" t="s">
        <v>491</v>
      </c>
      <c r="D538" s="13">
        <v>42712</v>
      </c>
      <c r="E538" s="16">
        <v>9.0694444444444453E-2</v>
      </c>
      <c r="F538" t="s">
        <v>468</v>
      </c>
      <c r="T538" t="s">
        <v>502</v>
      </c>
      <c r="U538">
        <v>3933</v>
      </c>
      <c r="V538">
        <v>20</v>
      </c>
      <c r="Z538" t="s">
        <v>69</v>
      </c>
      <c r="AC538" t="s">
        <v>61</v>
      </c>
      <c r="AD538" s="50">
        <v>0.125</v>
      </c>
      <c r="AE538" s="22">
        <v>0.1</v>
      </c>
      <c r="AF538" s="22">
        <v>9.0909090909090917E-5</v>
      </c>
      <c r="AG538" s="39">
        <v>4</v>
      </c>
      <c r="AJ538">
        <f>INDEX(layout!$B$3:$U$1234,MATCH($T538,layout!$A$3:$A$1234,0),MATCH(YEAR($D538),layout!$B$1:$U$1,0))</f>
        <v>1080</v>
      </c>
      <c r="AK538">
        <f>INDEX('magnet data'!$A$2:$E$1304,MATCH($AJ538,'magnet data'!$A$2:$A$1304,0),2)</f>
        <v>1</v>
      </c>
      <c r="AL538" t="str">
        <f>INDEX('magnet data'!$A$2:$E$1304,MATCH($AJ538,'magnet data'!$A$2:$A$1304,0),3)</f>
        <v>01B</v>
      </c>
      <c r="AM538" t="str">
        <f>INDEX('magnet data'!$A$2:$E$1304,MATCH($AJ538,'magnet data'!$A$2:$A$1304,0),4)</f>
        <v>02B5</v>
      </c>
      <c r="AN538">
        <f>INDEX('magnet data'!$A$2:$E$1304,MATCH($AJ538,'magnet data'!$A$2:$A$1304,0),5)</f>
        <v>8764</v>
      </c>
      <c r="AO538" t="str">
        <f t="shared" si="14"/>
        <v>-</v>
      </c>
    </row>
    <row r="539" spans="1:43">
      <c r="A539" t="s">
        <v>333</v>
      </c>
      <c r="B539" t="s">
        <v>46</v>
      </c>
      <c r="C539" t="s">
        <v>491</v>
      </c>
      <c r="D539" s="13">
        <v>42712</v>
      </c>
      <c r="E539" s="16">
        <v>9.0694444444444453E-2</v>
      </c>
      <c r="F539" t="s">
        <v>468</v>
      </c>
      <c r="T539" t="s">
        <v>379</v>
      </c>
      <c r="U539">
        <v>3833</v>
      </c>
      <c r="V539">
        <v>21</v>
      </c>
      <c r="Z539" t="s">
        <v>69</v>
      </c>
      <c r="AC539" t="s">
        <v>61</v>
      </c>
      <c r="AD539" s="50">
        <v>0.5</v>
      </c>
      <c r="AG539" s="39">
        <v>9</v>
      </c>
      <c r="AJ539">
        <f>INDEX(layout!$B$3:$U$1234,MATCH($T539,layout!$A$3:$A$1234,0),MATCH(YEAR($D539),layout!$B$1:$U$1,0))</f>
        <v>3396</v>
      </c>
      <c r="AK539">
        <f>INDEX('magnet data'!$A$2:$E$1304,MATCH($AJ539,'magnet data'!$A$2:$A$1304,0),2)</f>
        <v>3</v>
      </c>
      <c r="AL539" t="str">
        <f>INDEX('magnet data'!$A$2:$E$1304,MATCH($AJ539,'magnet data'!$A$2:$A$1304,0),3)</f>
        <v>01B</v>
      </c>
      <c r="AM539" t="str">
        <f>INDEX('magnet data'!$A$2:$E$1304,MATCH($AJ539,'magnet data'!$A$2:$A$1304,0),4)</f>
        <v>02D</v>
      </c>
      <c r="AN539">
        <f>INDEX('magnet data'!$A$2:$E$1304,MATCH($AJ539,'magnet data'!$A$2:$A$1304,0),5)</f>
        <v>10003</v>
      </c>
      <c r="AO539" t="str">
        <f t="shared" si="14"/>
        <v>-</v>
      </c>
    </row>
    <row r="540" spans="1:43">
      <c r="A540" t="s">
        <v>333</v>
      </c>
      <c r="B540" t="s">
        <v>46</v>
      </c>
      <c r="C540" t="s">
        <v>491</v>
      </c>
      <c r="D540" s="13">
        <v>42712</v>
      </c>
      <c r="E540" s="16">
        <v>9.0694444444444453E-2</v>
      </c>
      <c r="F540" t="s">
        <v>468</v>
      </c>
      <c r="T540" t="s">
        <v>338</v>
      </c>
      <c r="U540">
        <v>2460</v>
      </c>
      <c r="V540">
        <v>22</v>
      </c>
      <c r="Z540" t="s">
        <v>69</v>
      </c>
      <c r="AC540" t="s">
        <v>61</v>
      </c>
      <c r="AD540" s="50">
        <v>0.125</v>
      </c>
      <c r="AE540" s="22">
        <v>0.1</v>
      </c>
      <c r="AF540" s="22">
        <v>1.25E-4</v>
      </c>
      <c r="AJ540">
        <f>INDEX(layout!$B$3:$U$1234,MATCH($T540,layout!$A$3:$A$1234,0),MATCH(YEAR($D540),layout!$B$1:$U$1,0))</f>
        <v>1165</v>
      </c>
      <c r="AK540">
        <f>INDEX('magnet data'!$A$2:$E$1304,MATCH($AJ540,'magnet data'!$A$2:$A$1304,0),2)</f>
        <v>1</v>
      </c>
      <c r="AL540" t="str">
        <f>INDEX('magnet data'!$A$2:$E$1304,MATCH($AJ540,'magnet data'!$A$2:$A$1304,0),3)</f>
        <v>01B</v>
      </c>
      <c r="AM540" t="str">
        <f>INDEX('magnet data'!$A$2:$E$1304,MATCH($AJ540,'magnet data'!$A$2:$A$1304,0),4)</f>
        <v>02B5</v>
      </c>
      <c r="AN540">
        <f>INDEX('magnet data'!$A$2:$E$1304,MATCH($AJ540,'magnet data'!$A$2:$A$1304,0),5)</f>
        <v>11750</v>
      </c>
      <c r="AO540" t="str">
        <f t="shared" si="14"/>
        <v>-</v>
      </c>
    </row>
    <row r="541" spans="1:43">
      <c r="A541" t="s">
        <v>333</v>
      </c>
      <c r="B541" t="s">
        <v>46</v>
      </c>
      <c r="C541" t="s">
        <v>158</v>
      </c>
      <c r="D541" s="13">
        <v>43258</v>
      </c>
      <c r="E541" s="16">
        <v>0.60822916666666671</v>
      </c>
      <c r="F541" t="s">
        <v>88</v>
      </c>
      <c r="T541" t="s">
        <v>375</v>
      </c>
      <c r="U541">
        <v>10796</v>
      </c>
      <c r="V541">
        <v>1</v>
      </c>
      <c r="Z541" t="s">
        <v>152</v>
      </c>
      <c r="AA541" t="s">
        <v>91</v>
      </c>
      <c r="AC541" t="s">
        <v>61</v>
      </c>
      <c r="AD541" s="50">
        <v>100</v>
      </c>
      <c r="AG541" s="39">
        <v>30</v>
      </c>
      <c r="AJ541">
        <f>INDEX(layout!$B$3:$U$1234,MATCH($T541,layout!$A$3:$A$1234,0),MATCH(YEAR($D541),layout!$B$1:$U$1,0))</f>
        <v>1085</v>
      </c>
      <c r="AK541">
        <f>INDEX('magnet data'!$A$2:$E$1304,MATCH($AJ541,'magnet data'!$A$2:$A$1304,0),2)</f>
        <v>1</v>
      </c>
      <c r="AL541" t="str">
        <f>INDEX('magnet data'!$A$2:$E$1304,MATCH($AJ541,'magnet data'!$A$2:$A$1304,0),3)</f>
        <v>01B</v>
      </c>
      <c r="AM541" t="str">
        <f>INDEX('magnet data'!$A$2:$E$1304,MATCH($AJ541,'magnet data'!$A$2:$A$1304,0),4)</f>
        <v>02B5</v>
      </c>
      <c r="AN541">
        <f>INDEX('magnet data'!$A$2:$E$1304,MATCH($AJ541,'magnet data'!$A$2:$A$1304,0),5)</f>
        <v>11859</v>
      </c>
      <c r="AO541" t="str">
        <f t="shared" si="14"/>
        <v>-</v>
      </c>
    </row>
    <row r="542" spans="1:43">
      <c r="A542" t="s">
        <v>333</v>
      </c>
      <c r="B542" t="s">
        <v>46</v>
      </c>
      <c r="C542" t="s">
        <v>158</v>
      </c>
      <c r="D542" s="13">
        <v>43258</v>
      </c>
      <c r="E542" s="16">
        <v>0.60822916666666671</v>
      </c>
      <c r="F542" t="s">
        <v>88</v>
      </c>
      <c r="T542" t="s">
        <v>349</v>
      </c>
      <c r="U542">
        <v>10789</v>
      </c>
      <c r="V542">
        <v>2</v>
      </c>
      <c r="Z542" t="s">
        <v>75</v>
      </c>
      <c r="AA542" t="s">
        <v>96</v>
      </c>
      <c r="AC542" t="s">
        <v>61</v>
      </c>
      <c r="AD542" s="50">
        <v>2.2222222222222223</v>
      </c>
      <c r="AG542" s="39">
        <v>15</v>
      </c>
      <c r="AJ542">
        <f>INDEX(layout!$B$3:$U$1234,MATCH($T542,layout!$A$3:$A$1234,0),MATCH(YEAR($D542),layout!$B$1:$U$1,0))</f>
        <v>3118</v>
      </c>
      <c r="AK542">
        <f>INDEX('magnet data'!$A$2:$E$1304,MATCH($AJ542,'magnet data'!$A$2:$A$1304,0),2)</f>
        <v>3</v>
      </c>
      <c r="AL542" t="str">
        <f>INDEX('magnet data'!$A$2:$E$1304,MATCH($AJ542,'magnet data'!$A$2:$A$1304,0),3)</f>
        <v>01B</v>
      </c>
      <c r="AM542" t="str">
        <f>INDEX('magnet data'!$A$2:$E$1304,MATCH($AJ542,'magnet data'!$A$2:$A$1304,0),4)</f>
        <v>02G</v>
      </c>
      <c r="AN542">
        <f>INDEX('magnet data'!$A$2:$E$1304,MATCH($AJ542,'magnet data'!$A$2:$A$1304,0),5)</f>
        <v>11056</v>
      </c>
      <c r="AO542" t="str">
        <f t="shared" si="14"/>
        <v>-</v>
      </c>
    </row>
    <row r="543" spans="1:43">
      <c r="A543" t="s">
        <v>333</v>
      </c>
      <c r="B543" t="s">
        <v>46</v>
      </c>
      <c r="C543" t="s">
        <v>158</v>
      </c>
      <c r="D543" s="13">
        <v>43258</v>
      </c>
      <c r="E543" s="16">
        <v>0.60822916666666671</v>
      </c>
      <c r="F543" t="s">
        <v>88</v>
      </c>
      <c r="T543" t="s">
        <v>372</v>
      </c>
      <c r="U543">
        <v>10772</v>
      </c>
      <c r="V543">
        <v>3</v>
      </c>
      <c r="Z543" t="s">
        <v>75</v>
      </c>
      <c r="AA543" t="s">
        <v>91</v>
      </c>
      <c r="AC543" t="s">
        <v>61</v>
      </c>
      <c r="AD543" s="50">
        <v>1.2</v>
      </c>
      <c r="AG543" s="39">
        <v>12.5</v>
      </c>
      <c r="AJ543">
        <f>INDEX(layout!$B$3:$U$1234,MATCH($T543,layout!$A$3:$A$1234,0),MATCH(YEAR($D543),layout!$B$1:$U$1,0))</f>
        <v>1071</v>
      </c>
      <c r="AK543">
        <f>INDEX('magnet data'!$A$2:$E$1304,MATCH($AJ543,'magnet data'!$A$2:$A$1304,0),2)</f>
        <v>1</v>
      </c>
      <c r="AL543" t="str">
        <f>INDEX('magnet data'!$A$2:$E$1304,MATCH($AJ543,'magnet data'!$A$2:$A$1304,0),3)</f>
        <v>01B</v>
      </c>
      <c r="AM543" t="str">
        <f>INDEX('magnet data'!$A$2:$E$1304,MATCH($AJ543,'magnet data'!$A$2:$A$1304,0),4)</f>
        <v>02B5</v>
      </c>
      <c r="AN543">
        <f>INDEX('magnet data'!$A$2:$E$1304,MATCH($AJ543,'magnet data'!$A$2:$A$1304,0),5)</f>
        <v>12509</v>
      </c>
      <c r="AO543" t="str">
        <f t="shared" si="14"/>
        <v>-</v>
      </c>
    </row>
    <row r="544" spans="1:43">
      <c r="A544" t="s">
        <v>333</v>
      </c>
      <c r="B544" t="s">
        <v>46</v>
      </c>
      <c r="C544" t="s">
        <v>158</v>
      </c>
      <c r="D544" s="13">
        <v>43258</v>
      </c>
      <c r="E544" s="16">
        <v>0.60822916666666671</v>
      </c>
      <c r="F544" t="s">
        <v>88</v>
      </c>
      <c r="T544" t="s">
        <v>363</v>
      </c>
      <c r="U544">
        <v>4655</v>
      </c>
      <c r="V544">
        <v>4</v>
      </c>
      <c r="Z544" t="s">
        <v>69</v>
      </c>
      <c r="AA544" t="s">
        <v>91</v>
      </c>
      <c r="AC544" t="s">
        <v>61</v>
      </c>
      <c r="AD544" s="50">
        <v>0.16666666666666666</v>
      </c>
      <c r="AE544" s="22">
        <v>0.1</v>
      </c>
      <c r="AF544" s="22">
        <v>0.25</v>
      </c>
      <c r="AG544" s="39">
        <v>6</v>
      </c>
      <c r="AJ544">
        <f>INDEX(layout!$B$3:$U$1234,MATCH($T544,layout!$A$3:$A$1234,0),MATCH(YEAR($D544),layout!$B$1:$U$1,0))</f>
        <v>2430</v>
      </c>
      <c r="AK544">
        <f>INDEX('magnet data'!$A$2:$E$1304,MATCH($AJ544,'magnet data'!$A$2:$A$1304,0),2)</f>
        <v>2</v>
      </c>
      <c r="AL544" t="str">
        <f>INDEX('magnet data'!$A$2:$E$1304,MATCH($AJ544,'magnet data'!$A$2:$A$1304,0),3)</f>
        <v>01B</v>
      </c>
      <c r="AM544" t="str">
        <f>INDEX('magnet data'!$A$2:$E$1304,MATCH($AJ544,'magnet data'!$A$2:$A$1304,0),4)</f>
        <v>02B5</v>
      </c>
      <c r="AN544">
        <f>INDEX('magnet data'!$A$2:$E$1304,MATCH($AJ544,'magnet data'!$A$2:$A$1304,0),5)</f>
        <v>10884</v>
      </c>
      <c r="AO544" t="str">
        <f t="shared" si="14"/>
        <v>-</v>
      </c>
    </row>
    <row r="545" spans="1:46">
      <c r="A545" t="s">
        <v>333</v>
      </c>
      <c r="B545" t="s">
        <v>46</v>
      </c>
      <c r="C545" t="s">
        <v>158</v>
      </c>
      <c r="D545" s="13">
        <v>43258</v>
      </c>
      <c r="E545" s="16">
        <v>0.60822916666666671</v>
      </c>
      <c r="F545" t="s">
        <v>88</v>
      </c>
      <c r="T545" t="s">
        <v>355</v>
      </c>
      <c r="U545">
        <v>2037</v>
      </c>
      <c r="V545">
        <v>5</v>
      </c>
      <c r="Z545" t="s">
        <v>69</v>
      </c>
      <c r="AA545" t="s">
        <v>91</v>
      </c>
      <c r="AC545" t="s">
        <v>61</v>
      </c>
      <c r="AD545" s="50">
        <v>0.1</v>
      </c>
      <c r="AE545" s="22">
        <v>0.08</v>
      </c>
      <c r="AF545" s="22">
        <v>3.6363636363636362E-2</v>
      </c>
      <c r="AG545" s="39">
        <v>3</v>
      </c>
      <c r="AJ545">
        <f>INDEX(layout!$B$3:$U$1234,MATCH($T545,layout!$A$3:$A$1234,0),MATCH(YEAR($D545),layout!$B$1:$U$1,0))</f>
        <v>2790</v>
      </c>
      <c r="AK545">
        <f>INDEX('magnet data'!$A$2:$E$1304,MATCH($AJ545,'magnet data'!$A$2:$A$1304,0),2)</f>
        <v>2</v>
      </c>
      <c r="AL545" t="str">
        <f>INDEX('magnet data'!$A$2:$E$1304,MATCH($AJ545,'magnet data'!$A$2:$A$1304,0),3)</f>
        <v>01B</v>
      </c>
      <c r="AM545" t="str">
        <f>INDEX('magnet data'!$A$2:$E$1304,MATCH($AJ545,'magnet data'!$A$2:$A$1304,0),4)</f>
        <v>02B5</v>
      </c>
      <c r="AN545">
        <f>INDEX('magnet data'!$A$2:$E$1304,MATCH($AJ545,'magnet data'!$A$2:$A$1304,0),5)</f>
        <v>12850</v>
      </c>
      <c r="AO545" t="str">
        <f t="shared" si="14"/>
        <v>-</v>
      </c>
    </row>
    <row r="546" spans="1:46">
      <c r="A546" t="s">
        <v>333</v>
      </c>
      <c r="B546" t="s">
        <v>46</v>
      </c>
      <c r="C546" t="s">
        <v>158</v>
      </c>
      <c r="D546" s="13">
        <v>43258</v>
      </c>
      <c r="E546" s="16">
        <v>0.60822916666666671</v>
      </c>
      <c r="F546" t="s">
        <v>88</v>
      </c>
      <c r="T546" t="s">
        <v>364</v>
      </c>
      <c r="U546">
        <v>678</v>
      </c>
      <c r="V546">
        <v>6</v>
      </c>
      <c r="Z546" t="s">
        <v>69</v>
      </c>
      <c r="AA546" t="s">
        <v>96</v>
      </c>
      <c r="AC546" t="s">
        <v>61</v>
      </c>
      <c r="AD546" s="50">
        <v>0.01</v>
      </c>
      <c r="AE546" s="22">
        <v>0.12</v>
      </c>
      <c r="AF546" s="22">
        <v>3.7499999999999999E-2</v>
      </c>
      <c r="AJ546">
        <f>INDEX(layout!$B$3:$U$1234,MATCH($T546,layout!$A$3:$A$1234,0),MATCH(YEAR($D546),layout!$B$1:$U$1,0))</f>
        <v>1099</v>
      </c>
      <c r="AK546">
        <f>INDEX('magnet data'!$A$2:$E$1304,MATCH($AJ546,'magnet data'!$A$2:$A$1304,0),2)</f>
        <v>1</v>
      </c>
      <c r="AL546" t="str">
        <f>INDEX('magnet data'!$A$2:$E$1304,MATCH($AJ546,'magnet data'!$A$2:$A$1304,0),3)</f>
        <v>01B</v>
      </c>
      <c r="AM546" t="str">
        <f>INDEX('magnet data'!$A$2:$E$1304,MATCH($AJ546,'magnet data'!$A$2:$A$1304,0),4)</f>
        <v>02B5</v>
      </c>
      <c r="AN546">
        <f>INDEX('magnet data'!$A$2:$E$1304,MATCH($AJ546,'magnet data'!$A$2:$A$1304,0),5)</f>
        <v>12178</v>
      </c>
      <c r="AO546" t="str">
        <f t="shared" si="14"/>
        <v>-</v>
      </c>
    </row>
    <row r="547" spans="1:46">
      <c r="A547" s="23" t="s">
        <v>511</v>
      </c>
      <c r="B547" s="8" t="s">
        <v>46</v>
      </c>
      <c r="C547" s="23" t="s">
        <v>57</v>
      </c>
      <c r="D547" s="8"/>
      <c r="E547" s="23"/>
      <c r="F547" s="24"/>
      <c r="G547" s="25"/>
      <c r="H547" s="8"/>
      <c r="I547" s="26"/>
      <c r="J547" s="8"/>
      <c r="K547" s="8"/>
      <c r="L547" s="8"/>
      <c r="M547" s="38"/>
      <c r="N547" s="38"/>
      <c r="O547" s="38"/>
      <c r="P547" s="8"/>
      <c r="Q547" s="8"/>
      <c r="R547" s="54"/>
      <c r="S547" s="54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49"/>
      <c r="AE547" s="30"/>
      <c r="AF547" s="30"/>
      <c r="AG547" s="38"/>
      <c r="AH547" s="54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23" t="s">
        <v>57</v>
      </c>
      <c r="AT547" s="23"/>
    </row>
    <row r="548" spans="1:46">
      <c r="A548" t="s">
        <v>511</v>
      </c>
      <c r="B548" t="s">
        <v>46</v>
      </c>
      <c r="C548" t="s">
        <v>512</v>
      </c>
      <c r="D548" s="13">
        <v>39434</v>
      </c>
      <c r="E548" s="16">
        <v>0.42401620370370369</v>
      </c>
      <c r="F548" t="s">
        <v>59</v>
      </c>
      <c r="T548" t="s">
        <v>513</v>
      </c>
      <c r="U548">
        <v>760</v>
      </c>
      <c r="V548">
        <v>1</v>
      </c>
      <c r="Z548" t="s">
        <v>59</v>
      </c>
      <c r="AC548" t="s">
        <v>61</v>
      </c>
      <c r="AD548" s="50">
        <v>0.13</v>
      </c>
      <c r="AJ548">
        <f>INDEX(layout!$B$3:$U$1234,MATCH($T548,layout!$A$3:$A$1234,0),MATCH(YEAR($D548),layout!$B$1:$U$1,0))</f>
        <v>2139</v>
      </c>
      <c r="AK548">
        <f>INDEX('magnet data'!$A$2:$E$1304,MATCH($AJ548,'magnet data'!$A$2:$A$1304,0),2)</f>
        <v>2</v>
      </c>
      <c r="AL548" t="str">
        <f>INDEX('magnet data'!$A$2:$E$1304,MATCH($AJ548,'magnet data'!$A$2:$A$1304,0),3)</f>
        <v>01E</v>
      </c>
      <c r="AM548" t="str">
        <f>INDEX('magnet data'!$A$2:$E$1304,MATCH($AJ548,'magnet data'!$A$2:$A$1304,0),4)</f>
        <v>02B8</v>
      </c>
      <c r="AN548">
        <f>INDEX('magnet data'!$A$2:$E$1304,MATCH($AJ548,'magnet data'!$A$2:$A$1304,0),5)</f>
        <v>9922</v>
      </c>
      <c r="AO548" t="str">
        <f t="shared" ref="AO548:AO611" si="15">IF(LEFT(Z548,8)="Training",U548-AN548,"-")</f>
        <v>-</v>
      </c>
      <c r="AQ548" t="s">
        <v>335</v>
      </c>
    </row>
    <row r="549" spans="1:46">
      <c r="A549" t="s">
        <v>511</v>
      </c>
      <c r="B549" t="s">
        <v>46</v>
      </c>
      <c r="C549" t="s">
        <v>512</v>
      </c>
      <c r="D549" s="13">
        <v>39434</v>
      </c>
      <c r="E549" s="16">
        <v>0.76326388888888896</v>
      </c>
      <c r="F549" t="s">
        <v>59</v>
      </c>
      <c r="T549" t="s">
        <v>514</v>
      </c>
      <c r="U549">
        <v>2000</v>
      </c>
      <c r="V549">
        <v>1</v>
      </c>
      <c r="Z549" t="s">
        <v>59</v>
      </c>
      <c r="AC549" t="s">
        <v>61</v>
      </c>
      <c r="AD549" s="50">
        <v>0.14000000000000001</v>
      </c>
      <c r="AJ549">
        <f>INDEX(layout!$B$3:$U$1234,MATCH($T549,layout!$A$3:$A$1234,0),MATCH(YEAR($D549),layout!$B$1:$U$1,0))</f>
        <v>2140</v>
      </c>
      <c r="AK549">
        <f>INDEX('magnet data'!$A$2:$E$1304,MATCH($AJ549,'magnet data'!$A$2:$A$1304,0),2)</f>
        <v>2</v>
      </c>
      <c r="AL549" t="str">
        <f>INDEX('magnet data'!$A$2:$E$1304,MATCH($AJ549,'magnet data'!$A$2:$A$1304,0),3)</f>
        <v>01E</v>
      </c>
      <c r="AM549" t="str">
        <f>INDEX('magnet data'!$A$2:$E$1304,MATCH($AJ549,'magnet data'!$A$2:$A$1304,0),4)</f>
        <v>02B8</v>
      </c>
      <c r="AN549">
        <f>INDEX('magnet data'!$A$2:$E$1304,MATCH($AJ549,'magnet data'!$A$2:$A$1304,0),5)</f>
        <v>10858</v>
      </c>
      <c r="AO549" t="str">
        <f t="shared" si="15"/>
        <v>-</v>
      </c>
    </row>
    <row r="550" spans="1:46">
      <c r="A550" t="s">
        <v>511</v>
      </c>
      <c r="B550" t="s">
        <v>46</v>
      </c>
      <c r="C550" t="s">
        <v>512</v>
      </c>
      <c r="D550" s="13">
        <v>39435</v>
      </c>
      <c r="E550" s="16">
        <v>0.47361111111111115</v>
      </c>
      <c r="F550" t="s">
        <v>59</v>
      </c>
      <c r="T550" t="s">
        <v>515</v>
      </c>
      <c r="U550">
        <v>6000</v>
      </c>
      <c r="V550">
        <v>1</v>
      </c>
      <c r="Z550" t="s">
        <v>59</v>
      </c>
      <c r="AC550" t="s">
        <v>61</v>
      </c>
      <c r="AD550" s="50">
        <v>0.19</v>
      </c>
      <c r="AJ550">
        <f>INDEX(layout!$B$3:$U$1234,MATCH($T550,layout!$A$3:$A$1234,0),MATCH(YEAR($D550),layout!$B$1:$U$1,0))</f>
        <v>3187</v>
      </c>
      <c r="AK550">
        <f>INDEX('magnet data'!$A$2:$E$1304,MATCH($AJ550,'magnet data'!$A$2:$A$1304,0),2)</f>
        <v>3</v>
      </c>
      <c r="AL550" t="str">
        <f>INDEX('magnet data'!$A$2:$E$1304,MATCH($AJ550,'magnet data'!$A$2:$A$1304,0),3)</f>
        <v>01E</v>
      </c>
      <c r="AM550" t="str">
        <f>INDEX('magnet data'!$A$2:$E$1304,MATCH($AJ550,'magnet data'!$A$2:$A$1304,0),4)</f>
        <v>02G</v>
      </c>
      <c r="AN550">
        <f>INDEX('magnet data'!$A$2:$E$1304,MATCH($AJ550,'magnet data'!$A$2:$A$1304,0),5)</f>
        <v>10913</v>
      </c>
      <c r="AO550" t="str">
        <f t="shared" si="15"/>
        <v>-</v>
      </c>
    </row>
    <row r="551" spans="1:46">
      <c r="A551" t="s">
        <v>511</v>
      </c>
      <c r="B551" t="s">
        <v>46</v>
      </c>
      <c r="C551" t="s">
        <v>58</v>
      </c>
      <c r="D551" s="13">
        <v>39470</v>
      </c>
      <c r="E551" s="16">
        <v>0.7625925925925926</v>
      </c>
      <c r="F551" t="s">
        <v>59</v>
      </c>
      <c r="T551" t="s">
        <v>516</v>
      </c>
      <c r="U551">
        <v>9500</v>
      </c>
      <c r="V551">
        <v>1</v>
      </c>
      <c r="Z551" t="s">
        <v>59</v>
      </c>
      <c r="AC551" t="s">
        <v>61</v>
      </c>
      <c r="AD551" s="50">
        <v>0.14000000000000001</v>
      </c>
      <c r="AJ551">
        <f>INDEX(layout!$B$3:$U$1234,MATCH($T551,layout!$A$3:$A$1234,0),MATCH(YEAR($D551),layout!$B$1:$U$1,0))</f>
        <v>1229</v>
      </c>
      <c r="AK551">
        <f>INDEX('magnet data'!$A$2:$E$1304,MATCH($AJ551,'magnet data'!$A$2:$A$1304,0),2)</f>
        <v>1</v>
      </c>
      <c r="AL551" t="str">
        <f>INDEX('magnet data'!$A$2:$E$1304,MATCH($AJ551,'magnet data'!$A$2:$A$1304,0),3)</f>
        <v>01E</v>
      </c>
      <c r="AM551" t="str">
        <f>INDEX('magnet data'!$A$2:$E$1304,MATCH($AJ551,'magnet data'!$A$2:$A$1304,0),4)</f>
        <v>02B8</v>
      </c>
      <c r="AN551">
        <f>INDEX('magnet data'!$A$2:$E$1304,MATCH($AJ551,'magnet data'!$A$2:$A$1304,0),5)</f>
        <v>12482</v>
      </c>
      <c r="AO551" t="str">
        <f t="shared" si="15"/>
        <v>-</v>
      </c>
    </row>
    <row r="552" spans="1:46">
      <c r="A552" t="s">
        <v>511</v>
      </c>
      <c r="B552" t="s">
        <v>46</v>
      </c>
      <c r="C552" t="s">
        <v>58</v>
      </c>
      <c r="D552" s="13">
        <v>39470</v>
      </c>
      <c r="E552" s="16">
        <v>0.7625925925925926</v>
      </c>
      <c r="F552" t="s">
        <v>59</v>
      </c>
      <c r="T552" t="s">
        <v>517</v>
      </c>
      <c r="U552">
        <v>9481</v>
      </c>
      <c r="V552">
        <v>2</v>
      </c>
      <c r="Z552" t="s">
        <v>69</v>
      </c>
      <c r="AC552" t="s">
        <v>61</v>
      </c>
      <c r="AD552" s="50">
        <v>0.49</v>
      </c>
      <c r="AJ552">
        <f>INDEX(layout!$B$3:$U$1234,MATCH($T552,layout!$A$3:$A$1234,0),MATCH(YEAR($D552),layout!$B$1:$U$1,0))</f>
        <v>2163</v>
      </c>
      <c r="AK552">
        <f>INDEX('magnet data'!$A$2:$E$1304,MATCH($AJ552,'magnet data'!$A$2:$A$1304,0),2)</f>
        <v>2</v>
      </c>
      <c r="AL552" t="str">
        <f>INDEX('magnet data'!$A$2:$E$1304,MATCH($AJ552,'magnet data'!$A$2:$A$1304,0),3)</f>
        <v>01E</v>
      </c>
      <c r="AM552" t="str">
        <f>INDEX('magnet data'!$A$2:$E$1304,MATCH($AJ552,'magnet data'!$A$2:$A$1304,0),4)</f>
        <v>02C0</v>
      </c>
      <c r="AN552">
        <f>INDEX('magnet data'!$A$2:$E$1304,MATCH($AJ552,'magnet data'!$A$2:$A$1304,0),5)</f>
        <v>9642</v>
      </c>
      <c r="AO552" t="str">
        <f t="shared" si="15"/>
        <v>-</v>
      </c>
    </row>
    <row r="553" spans="1:46">
      <c r="A553" t="s">
        <v>511</v>
      </c>
      <c r="B553" t="s">
        <v>46</v>
      </c>
      <c r="C553" t="s">
        <v>58</v>
      </c>
      <c r="D553" s="13">
        <v>39470</v>
      </c>
      <c r="E553" s="16">
        <v>0.7625925925925926</v>
      </c>
      <c r="F553" t="s">
        <v>59</v>
      </c>
      <c r="T553" t="s">
        <v>518</v>
      </c>
      <c r="U553">
        <v>6862</v>
      </c>
      <c r="V553">
        <v>3</v>
      </c>
      <c r="Z553" t="s">
        <v>69</v>
      </c>
      <c r="AC553" t="s">
        <v>61</v>
      </c>
      <c r="AD553" s="50">
        <v>0.67</v>
      </c>
      <c r="AJ553">
        <f>INDEX(layout!$B$3:$U$1234,MATCH($T553,layout!$A$3:$A$1234,0),MATCH(YEAR($D553),layout!$B$1:$U$1,0))</f>
        <v>2214</v>
      </c>
      <c r="AK553">
        <f>INDEX('magnet data'!$A$2:$E$1304,MATCH($AJ553,'magnet data'!$A$2:$A$1304,0),2)</f>
        <v>2</v>
      </c>
      <c r="AL553" t="str">
        <f>INDEX('magnet data'!$A$2:$E$1304,MATCH($AJ553,'magnet data'!$A$2:$A$1304,0),3)</f>
        <v>01E</v>
      </c>
      <c r="AM553" t="str">
        <f>INDEX('magnet data'!$A$2:$E$1304,MATCH($AJ553,'magnet data'!$A$2:$A$1304,0),4)</f>
        <v>02C9</v>
      </c>
      <c r="AN553">
        <f>INDEX('magnet data'!$A$2:$E$1304,MATCH($AJ553,'magnet data'!$A$2:$A$1304,0),5)</f>
        <v>10147</v>
      </c>
      <c r="AO553" t="str">
        <f t="shared" si="15"/>
        <v>-</v>
      </c>
    </row>
    <row r="554" spans="1:46">
      <c r="A554" t="s">
        <v>511</v>
      </c>
      <c r="B554" t="s">
        <v>46</v>
      </c>
      <c r="C554" t="s">
        <v>58</v>
      </c>
      <c r="D554" s="13">
        <v>39470</v>
      </c>
      <c r="E554" s="16">
        <v>0.7625925925925926</v>
      </c>
      <c r="F554" t="s">
        <v>59</v>
      </c>
      <c r="T554" t="s">
        <v>519</v>
      </c>
      <c r="U554">
        <v>1886</v>
      </c>
      <c r="V554">
        <v>4</v>
      </c>
      <c r="Z554" t="s">
        <v>69</v>
      </c>
      <c r="AC554" t="s">
        <v>61</v>
      </c>
      <c r="AD554" s="50">
        <v>0.06</v>
      </c>
      <c r="AJ554">
        <f>INDEX(layout!$B$3:$U$1234,MATCH($T554,layout!$A$3:$A$1234,0),MATCH(YEAR($D554),layout!$B$1:$U$1,0))</f>
        <v>1226</v>
      </c>
      <c r="AK554">
        <f>INDEX('magnet data'!$A$2:$E$1304,MATCH($AJ554,'magnet data'!$A$2:$A$1304,0),2)</f>
        <v>1</v>
      </c>
      <c r="AL554" t="str">
        <f>INDEX('magnet data'!$A$2:$E$1304,MATCH($AJ554,'magnet data'!$A$2:$A$1304,0),3)</f>
        <v>01E</v>
      </c>
      <c r="AM554" t="str">
        <f>INDEX('magnet data'!$A$2:$E$1304,MATCH($AJ554,'magnet data'!$A$2:$A$1304,0),4)</f>
        <v>02B8</v>
      </c>
      <c r="AN554">
        <f>INDEX('magnet data'!$A$2:$E$1304,MATCH($AJ554,'magnet data'!$A$2:$A$1304,0),5)</f>
        <v>12395</v>
      </c>
      <c r="AO554" t="str">
        <f t="shared" si="15"/>
        <v>-</v>
      </c>
    </row>
    <row r="555" spans="1:46">
      <c r="A555" t="s">
        <v>511</v>
      </c>
      <c r="B555" t="s">
        <v>46</v>
      </c>
      <c r="C555" t="s">
        <v>58</v>
      </c>
      <c r="D555" s="13">
        <v>39471</v>
      </c>
      <c r="E555" s="16">
        <v>0.66281250000000003</v>
      </c>
      <c r="F555" t="s">
        <v>59</v>
      </c>
      <c r="T555" t="s">
        <v>516</v>
      </c>
      <c r="U555">
        <v>2000</v>
      </c>
      <c r="V555">
        <v>1</v>
      </c>
      <c r="Z555" t="s">
        <v>59</v>
      </c>
      <c r="AC555" t="s">
        <v>61</v>
      </c>
      <c r="AD555" s="50">
        <v>0.14000000000000001</v>
      </c>
      <c r="AJ555">
        <f>INDEX(layout!$B$3:$U$1234,MATCH($T555,layout!$A$3:$A$1234,0),MATCH(YEAR($D555),layout!$B$1:$U$1,0))</f>
        <v>1229</v>
      </c>
      <c r="AK555">
        <f>INDEX('magnet data'!$A$2:$E$1304,MATCH($AJ555,'magnet data'!$A$2:$A$1304,0),2)</f>
        <v>1</v>
      </c>
      <c r="AL555" t="str">
        <f>INDEX('magnet data'!$A$2:$E$1304,MATCH($AJ555,'magnet data'!$A$2:$A$1304,0),3)</f>
        <v>01E</v>
      </c>
      <c r="AM555" t="str">
        <f>INDEX('magnet data'!$A$2:$E$1304,MATCH($AJ555,'magnet data'!$A$2:$A$1304,0),4)</f>
        <v>02B8</v>
      </c>
      <c r="AN555">
        <f>INDEX('magnet data'!$A$2:$E$1304,MATCH($AJ555,'magnet data'!$A$2:$A$1304,0),5)</f>
        <v>12482</v>
      </c>
      <c r="AO555" t="str">
        <f t="shared" si="15"/>
        <v>-</v>
      </c>
    </row>
    <row r="556" spans="1:46">
      <c r="A556" t="s">
        <v>511</v>
      </c>
      <c r="B556" t="s">
        <v>46</v>
      </c>
      <c r="C556" t="s">
        <v>58</v>
      </c>
      <c r="D556" s="13">
        <v>39471</v>
      </c>
      <c r="E556" s="16">
        <v>0.7066782407407407</v>
      </c>
      <c r="F556" t="s">
        <v>88</v>
      </c>
      <c r="T556" t="s">
        <v>520</v>
      </c>
      <c r="U556">
        <v>9789</v>
      </c>
      <c r="V556">
        <v>1</v>
      </c>
      <c r="Z556" t="s">
        <v>90</v>
      </c>
      <c r="AB556">
        <v>1</v>
      </c>
      <c r="AC556" t="s">
        <v>61</v>
      </c>
      <c r="AD556" s="50">
        <v>3.85</v>
      </c>
      <c r="AJ556">
        <f>INDEX(layout!$B$3:$U$1234,MATCH($T556,layout!$A$3:$A$1234,0),MATCH(YEAR($D556),layout!$B$1:$U$1,0))</f>
        <v>3180</v>
      </c>
      <c r="AK556">
        <f>INDEX('magnet data'!$A$2:$E$1304,MATCH($AJ556,'magnet data'!$A$2:$A$1304,0),2)</f>
        <v>3</v>
      </c>
      <c r="AL556" t="str">
        <f>INDEX('magnet data'!$A$2:$E$1304,MATCH($AJ556,'magnet data'!$A$2:$A$1304,0),3)</f>
        <v>01E</v>
      </c>
      <c r="AM556" t="str">
        <f>INDEX('magnet data'!$A$2:$E$1304,MATCH($AJ556,'magnet data'!$A$2:$A$1304,0),4)</f>
        <v>02G</v>
      </c>
      <c r="AN556">
        <f>INDEX('magnet data'!$A$2:$E$1304,MATCH($AJ556,'magnet data'!$A$2:$A$1304,0),5)</f>
        <v>8753</v>
      </c>
      <c r="AO556">
        <f t="shared" si="15"/>
        <v>1036</v>
      </c>
    </row>
    <row r="557" spans="1:46">
      <c r="A557" t="s">
        <v>511</v>
      </c>
      <c r="B557" t="s">
        <v>46</v>
      </c>
      <c r="C557" t="s">
        <v>58</v>
      </c>
      <c r="D557" s="13">
        <v>39471</v>
      </c>
      <c r="E557" s="16">
        <v>0.7066782407407407</v>
      </c>
      <c r="F557" t="s">
        <v>88</v>
      </c>
      <c r="T557" t="s">
        <v>521</v>
      </c>
      <c r="U557">
        <v>5220</v>
      </c>
      <c r="V557">
        <v>2</v>
      </c>
      <c r="Z557" t="s">
        <v>69</v>
      </c>
      <c r="AC557" t="s">
        <v>61</v>
      </c>
      <c r="AD557" s="50">
        <v>0.23</v>
      </c>
      <c r="AJ557">
        <f>INDEX(layout!$B$3:$U$1234,MATCH($T557,layout!$A$3:$A$1234,0),MATCH(YEAR($D557),layout!$B$1:$U$1,0))</f>
        <v>1217</v>
      </c>
      <c r="AK557">
        <f>INDEX('magnet data'!$A$2:$E$1304,MATCH($AJ557,'magnet data'!$A$2:$A$1304,0),2)</f>
        <v>1</v>
      </c>
      <c r="AL557" t="str">
        <f>INDEX('magnet data'!$A$2:$E$1304,MATCH($AJ557,'magnet data'!$A$2:$A$1304,0),3)</f>
        <v>01E</v>
      </c>
      <c r="AM557" t="str">
        <f>INDEX('magnet data'!$A$2:$E$1304,MATCH($AJ557,'magnet data'!$A$2:$A$1304,0),4)</f>
        <v>02C9</v>
      </c>
      <c r="AN557">
        <f>INDEX('magnet data'!$A$2:$E$1304,MATCH($AJ557,'magnet data'!$A$2:$A$1304,0),5)</f>
        <v>12208</v>
      </c>
      <c r="AO557" t="str">
        <f t="shared" si="15"/>
        <v>-</v>
      </c>
    </row>
    <row r="558" spans="1:46">
      <c r="A558" t="s">
        <v>511</v>
      </c>
      <c r="B558" t="s">
        <v>46</v>
      </c>
      <c r="C558" t="s">
        <v>58</v>
      </c>
      <c r="D558" s="13">
        <v>39471</v>
      </c>
      <c r="E558" s="16">
        <v>0.7066782407407407</v>
      </c>
      <c r="F558" t="s">
        <v>88</v>
      </c>
      <c r="T558" t="s">
        <v>522</v>
      </c>
      <c r="U558">
        <v>5181</v>
      </c>
      <c r="V558">
        <v>3</v>
      </c>
      <c r="Z558" t="s">
        <v>69</v>
      </c>
      <c r="AC558" t="s">
        <v>61</v>
      </c>
      <c r="AD558" s="50">
        <v>0.19</v>
      </c>
      <c r="AJ558">
        <f>INDEX(layout!$B$3:$U$1234,MATCH($T558,layout!$A$3:$A$1234,0),MATCH(YEAR($D558),layout!$B$1:$U$1,0))</f>
        <v>3392</v>
      </c>
      <c r="AK558">
        <f>INDEX('magnet data'!$A$2:$E$1304,MATCH($AJ558,'magnet data'!$A$2:$A$1304,0),2)</f>
        <v>3</v>
      </c>
      <c r="AL558" t="str">
        <f>INDEX('magnet data'!$A$2:$E$1304,MATCH($AJ558,'magnet data'!$A$2:$A$1304,0),3)</f>
        <v>01E</v>
      </c>
      <c r="AM558" t="str">
        <f>INDEX('magnet data'!$A$2:$E$1304,MATCH($AJ558,'magnet data'!$A$2:$A$1304,0),4)</f>
        <v>02G</v>
      </c>
      <c r="AN558">
        <f>INDEX('magnet data'!$A$2:$E$1304,MATCH($AJ558,'magnet data'!$A$2:$A$1304,0),5)</f>
        <v>8430</v>
      </c>
      <c r="AO558" t="str">
        <f t="shared" si="15"/>
        <v>-</v>
      </c>
    </row>
    <row r="559" spans="1:46">
      <c r="A559" t="s">
        <v>511</v>
      </c>
      <c r="B559" t="s">
        <v>46</v>
      </c>
      <c r="C559" t="s">
        <v>58</v>
      </c>
      <c r="D559" s="13">
        <v>39472</v>
      </c>
      <c r="E559" s="16">
        <v>0.70178240740740738</v>
      </c>
      <c r="F559" t="s">
        <v>88</v>
      </c>
      <c r="T559" t="s">
        <v>523</v>
      </c>
      <c r="U559">
        <v>9859</v>
      </c>
      <c r="V559">
        <v>1</v>
      </c>
      <c r="Z559" t="s">
        <v>90</v>
      </c>
      <c r="AB559">
        <v>2</v>
      </c>
      <c r="AC559" t="s">
        <v>61</v>
      </c>
      <c r="AD559" s="50">
        <v>4.17</v>
      </c>
      <c r="AJ559">
        <f>INDEX(layout!$B$3:$U$1234,MATCH($T559,layout!$A$3:$A$1234,0),MATCH(YEAR($D559),layout!$B$1:$U$1,0))</f>
        <v>3176</v>
      </c>
      <c r="AK559">
        <f>INDEX('magnet data'!$A$2:$E$1304,MATCH($AJ559,'magnet data'!$A$2:$A$1304,0),2)</f>
        <v>3</v>
      </c>
      <c r="AL559" t="str">
        <f>INDEX('magnet data'!$A$2:$E$1304,MATCH($AJ559,'magnet data'!$A$2:$A$1304,0),3)</f>
        <v>01E</v>
      </c>
      <c r="AM559" t="str">
        <f>INDEX('magnet data'!$A$2:$E$1304,MATCH($AJ559,'magnet data'!$A$2:$A$1304,0),4)</f>
        <v>02G</v>
      </c>
      <c r="AN559">
        <f>INDEX('magnet data'!$A$2:$E$1304,MATCH($AJ559,'magnet data'!$A$2:$A$1304,0),5)</f>
        <v>11800</v>
      </c>
      <c r="AO559">
        <f t="shared" si="15"/>
        <v>-1941</v>
      </c>
      <c r="AQ559" t="s">
        <v>524</v>
      </c>
    </row>
    <row r="560" spans="1:46">
      <c r="A560" t="s">
        <v>511</v>
      </c>
      <c r="B560" t="s">
        <v>46</v>
      </c>
      <c r="C560" t="s">
        <v>58</v>
      </c>
      <c r="D560" s="13">
        <v>39472</v>
      </c>
      <c r="E560" s="16">
        <v>0.70178240740740738</v>
      </c>
      <c r="F560" t="s">
        <v>88</v>
      </c>
      <c r="T560" t="s">
        <v>525</v>
      </c>
      <c r="U560">
        <v>6013</v>
      </c>
      <c r="V560">
        <v>2</v>
      </c>
      <c r="Z560" t="s">
        <v>69</v>
      </c>
      <c r="AC560" t="s">
        <v>61</v>
      </c>
      <c r="AD560" s="50">
        <v>0.43</v>
      </c>
      <c r="AJ560">
        <f>INDEX(layout!$B$3:$U$1234,MATCH($T560,layout!$A$3:$A$1234,0),MATCH(YEAR($D560),layout!$B$1:$U$1,0))</f>
        <v>2212</v>
      </c>
      <c r="AK560">
        <f>INDEX('magnet data'!$A$2:$E$1304,MATCH($AJ560,'magnet data'!$A$2:$A$1304,0),2)</f>
        <v>2</v>
      </c>
      <c r="AL560" t="str">
        <f>INDEX('magnet data'!$A$2:$E$1304,MATCH($AJ560,'magnet data'!$A$2:$A$1304,0),3)</f>
        <v>01E</v>
      </c>
      <c r="AM560" t="str">
        <f>INDEX('magnet data'!$A$2:$E$1304,MATCH($AJ560,'magnet data'!$A$2:$A$1304,0),4)</f>
        <v>02C9</v>
      </c>
      <c r="AN560">
        <f>INDEX('magnet data'!$A$2:$E$1304,MATCH($AJ560,'magnet data'!$A$2:$A$1304,0),5)</f>
        <v>11884</v>
      </c>
      <c r="AO560" t="str">
        <f t="shared" si="15"/>
        <v>-</v>
      </c>
    </row>
    <row r="561" spans="1:43">
      <c r="A561" t="s">
        <v>511</v>
      </c>
      <c r="B561" t="s">
        <v>46</v>
      </c>
      <c r="C561" t="s">
        <v>58</v>
      </c>
      <c r="D561" s="13">
        <v>39472</v>
      </c>
      <c r="E561" s="16">
        <v>0.70178240740740738</v>
      </c>
      <c r="F561" t="s">
        <v>88</v>
      </c>
      <c r="T561" t="s">
        <v>526</v>
      </c>
      <c r="U561">
        <v>3829</v>
      </c>
      <c r="V561">
        <v>3</v>
      </c>
      <c r="Z561" t="s">
        <v>69</v>
      </c>
      <c r="AC561" t="s">
        <v>61</v>
      </c>
      <c r="AD561" s="50">
        <v>0.12</v>
      </c>
      <c r="AJ561">
        <f>INDEX(layout!$B$3:$U$1234,MATCH($T561,layout!$A$3:$A$1234,0),MATCH(YEAR($D561),layout!$B$1:$U$1,0))</f>
        <v>3210</v>
      </c>
      <c r="AK561">
        <f>INDEX('magnet data'!$A$2:$E$1304,MATCH($AJ561,'magnet data'!$A$2:$A$1304,0),2)</f>
        <v>3</v>
      </c>
      <c r="AL561" t="str">
        <f>INDEX('magnet data'!$A$2:$E$1304,MATCH($AJ561,'magnet data'!$A$2:$A$1304,0),3)</f>
        <v>01E</v>
      </c>
      <c r="AM561" t="str">
        <f>INDEX('magnet data'!$A$2:$E$1304,MATCH($AJ561,'magnet data'!$A$2:$A$1304,0),4)</f>
        <v>02G</v>
      </c>
      <c r="AN561">
        <f>INDEX('magnet data'!$A$2:$E$1304,MATCH($AJ561,'magnet data'!$A$2:$A$1304,0),5)</f>
        <v>12315</v>
      </c>
      <c r="AO561" t="str">
        <f t="shared" si="15"/>
        <v>-</v>
      </c>
    </row>
    <row r="562" spans="1:43">
      <c r="A562" t="s">
        <v>511</v>
      </c>
      <c r="B562" t="s">
        <v>46</v>
      </c>
      <c r="C562" t="s">
        <v>58</v>
      </c>
      <c r="D562" s="13">
        <v>39472</v>
      </c>
      <c r="E562" s="16">
        <v>0.70178240740740738</v>
      </c>
      <c r="F562" t="s">
        <v>88</v>
      </c>
      <c r="T562" t="s">
        <v>527</v>
      </c>
      <c r="U562">
        <v>2645</v>
      </c>
      <c r="V562">
        <v>4</v>
      </c>
      <c r="Z562" t="s">
        <v>69</v>
      </c>
      <c r="AC562" t="s">
        <v>61</v>
      </c>
      <c r="AD562" s="50">
        <v>0.06</v>
      </c>
      <c r="AJ562">
        <f>INDEX(layout!$B$3:$U$1234,MATCH($T562,layout!$A$3:$A$1234,0),MATCH(YEAR($D562),layout!$B$1:$U$1,0))</f>
        <v>3220</v>
      </c>
      <c r="AK562">
        <f>INDEX('magnet data'!$A$2:$E$1304,MATCH($AJ562,'magnet data'!$A$2:$A$1304,0),2)</f>
        <v>3</v>
      </c>
      <c r="AL562" t="str">
        <f>INDEX('magnet data'!$A$2:$E$1304,MATCH($AJ562,'magnet data'!$A$2:$A$1304,0),3)</f>
        <v>01E</v>
      </c>
      <c r="AM562" t="str">
        <f>INDEX('magnet data'!$A$2:$E$1304,MATCH($AJ562,'magnet data'!$A$2:$A$1304,0),4)</f>
        <v>02G</v>
      </c>
      <c r="AN562">
        <f>INDEX('magnet data'!$A$2:$E$1304,MATCH($AJ562,'magnet data'!$A$2:$A$1304,0),5)</f>
        <v>9870</v>
      </c>
      <c r="AO562" t="str">
        <f t="shared" si="15"/>
        <v>-</v>
      </c>
    </row>
    <row r="563" spans="1:43">
      <c r="A563" t="s">
        <v>511</v>
      </c>
      <c r="B563" t="s">
        <v>46</v>
      </c>
      <c r="C563" t="s">
        <v>58</v>
      </c>
      <c r="D563" s="13">
        <v>39472</v>
      </c>
      <c r="E563" s="16">
        <v>0.70178240740740738</v>
      </c>
      <c r="F563" t="s">
        <v>88</v>
      </c>
      <c r="T563" t="s">
        <v>527</v>
      </c>
      <c r="U563">
        <v>188</v>
      </c>
      <c r="V563">
        <v>5</v>
      </c>
      <c r="Z563" t="s">
        <v>69</v>
      </c>
      <c r="AC563" t="s">
        <v>61</v>
      </c>
      <c r="AD563" s="50">
        <v>1.8000000000000002E-2</v>
      </c>
      <c r="AJ563">
        <f>INDEX(layout!$B$3:$U$1234,MATCH($T563,layout!$A$3:$A$1234,0),MATCH(YEAR($D563),layout!$B$1:$U$1,0))</f>
        <v>3220</v>
      </c>
      <c r="AK563">
        <f>INDEX('magnet data'!$A$2:$E$1304,MATCH($AJ563,'magnet data'!$A$2:$A$1304,0),2)</f>
        <v>3</v>
      </c>
      <c r="AL563" t="str">
        <f>INDEX('magnet data'!$A$2:$E$1304,MATCH($AJ563,'magnet data'!$A$2:$A$1304,0),3)</f>
        <v>01E</v>
      </c>
      <c r="AM563" t="str">
        <f>INDEX('magnet data'!$A$2:$E$1304,MATCH($AJ563,'magnet data'!$A$2:$A$1304,0),4)</f>
        <v>02G</v>
      </c>
      <c r="AN563">
        <f>INDEX('magnet data'!$A$2:$E$1304,MATCH($AJ563,'magnet data'!$A$2:$A$1304,0),5)</f>
        <v>9870</v>
      </c>
      <c r="AO563" t="str">
        <f t="shared" si="15"/>
        <v>-</v>
      </c>
      <c r="AQ563" t="s">
        <v>339</v>
      </c>
    </row>
    <row r="564" spans="1:43">
      <c r="A564" t="s">
        <v>511</v>
      </c>
      <c r="B564" t="s">
        <v>46</v>
      </c>
      <c r="C564" t="s">
        <v>58</v>
      </c>
      <c r="D564" s="13">
        <v>39478</v>
      </c>
      <c r="E564" s="16">
        <v>0.57265046296296296</v>
      </c>
      <c r="F564" t="s">
        <v>88</v>
      </c>
      <c r="T564" t="s">
        <v>528</v>
      </c>
      <c r="U564">
        <v>10274</v>
      </c>
      <c r="V564">
        <v>1</v>
      </c>
      <c r="Z564" t="s">
        <v>90</v>
      </c>
      <c r="AB564">
        <v>3</v>
      </c>
      <c r="AC564" t="s">
        <v>61</v>
      </c>
      <c r="AD564" s="50">
        <v>5.56</v>
      </c>
      <c r="AJ564">
        <f>INDEX(layout!$B$3:$U$1234,MATCH($T564,layout!$A$3:$A$1234,0),MATCH(YEAR($D564),layout!$B$1:$U$1,0))</f>
        <v>3191</v>
      </c>
      <c r="AK564">
        <f>INDEX('magnet data'!$A$2:$E$1304,MATCH($AJ564,'magnet data'!$A$2:$A$1304,0),2)</f>
        <v>3</v>
      </c>
      <c r="AL564" t="str">
        <f>INDEX('magnet data'!$A$2:$E$1304,MATCH($AJ564,'magnet data'!$A$2:$A$1304,0),3)</f>
        <v>01E</v>
      </c>
      <c r="AM564" t="str">
        <f>INDEX('magnet data'!$A$2:$E$1304,MATCH($AJ564,'magnet data'!$A$2:$A$1304,0),4)</f>
        <v>02G</v>
      </c>
      <c r="AN564">
        <f>INDEX('magnet data'!$A$2:$E$1304,MATCH($AJ564,'magnet data'!$A$2:$A$1304,0),5)</f>
        <v>11167</v>
      </c>
      <c r="AO564">
        <f t="shared" si="15"/>
        <v>-893</v>
      </c>
    </row>
    <row r="565" spans="1:43">
      <c r="A565" t="s">
        <v>511</v>
      </c>
      <c r="B565" t="s">
        <v>46</v>
      </c>
      <c r="C565" t="s">
        <v>58</v>
      </c>
      <c r="D565" s="13">
        <v>39478</v>
      </c>
      <c r="E565" s="16">
        <v>0.57265046296296296</v>
      </c>
      <c r="F565" t="s">
        <v>88</v>
      </c>
      <c r="T565" t="s">
        <v>529</v>
      </c>
      <c r="U565">
        <v>6464</v>
      </c>
      <c r="V565">
        <v>2</v>
      </c>
      <c r="Z565" t="s">
        <v>69</v>
      </c>
      <c r="AC565" t="s">
        <v>61</v>
      </c>
      <c r="AD565" s="50">
        <v>0.53</v>
      </c>
      <c r="AJ565">
        <f>INDEX(layout!$B$3:$U$1234,MATCH($T565,layout!$A$3:$A$1234,0),MATCH(YEAR($D565),layout!$B$1:$U$1,0))</f>
        <v>3209</v>
      </c>
      <c r="AK565">
        <f>INDEX('magnet data'!$A$2:$E$1304,MATCH($AJ565,'magnet data'!$A$2:$A$1304,0),2)</f>
        <v>3</v>
      </c>
      <c r="AL565" t="str">
        <f>INDEX('magnet data'!$A$2:$E$1304,MATCH($AJ565,'magnet data'!$A$2:$A$1304,0),3)</f>
        <v>01E</v>
      </c>
      <c r="AM565" t="str">
        <f>INDEX('magnet data'!$A$2:$E$1304,MATCH($AJ565,'magnet data'!$A$2:$A$1304,0),4)</f>
        <v>02G</v>
      </c>
      <c r="AN565">
        <f>INDEX('magnet data'!$A$2:$E$1304,MATCH($AJ565,'magnet data'!$A$2:$A$1304,0),5)</f>
        <v>11075</v>
      </c>
      <c r="AO565" t="str">
        <f t="shared" si="15"/>
        <v>-</v>
      </c>
    </row>
    <row r="566" spans="1:43">
      <c r="A566" t="s">
        <v>511</v>
      </c>
      <c r="B566" t="s">
        <v>46</v>
      </c>
      <c r="C566" t="s">
        <v>58</v>
      </c>
      <c r="D566" s="13">
        <v>39478</v>
      </c>
      <c r="E566" s="16">
        <v>0.57265046296296296</v>
      </c>
      <c r="F566" t="s">
        <v>88</v>
      </c>
      <c r="T566" t="s">
        <v>530</v>
      </c>
      <c r="U566">
        <v>3330</v>
      </c>
      <c r="V566">
        <v>3</v>
      </c>
      <c r="Z566" t="s">
        <v>69</v>
      </c>
      <c r="AC566" t="s">
        <v>61</v>
      </c>
      <c r="AD566" s="50">
        <v>0.35</v>
      </c>
      <c r="AJ566">
        <f>INDEX(layout!$B$3:$U$1234,MATCH($T566,layout!$A$3:$A$1234,0),MATCH(YEAR($D566),layout!$B$1:$U$1,0))</f>
        <v>3233</v>
      </c>
      <c r="AK566">
        <f>INDEX('magnet data'!$A$2:$E$1304,MATCH($AJ566,'magnet data'!$A$2:$A$1304,0),2)</f>
        <v>3</v>
      </c>
      <c r="AL566" t="str">
        <f>INDEX('magnet data'!$A$2:$E$1304,MATCH($AJ566,'magnet data'!$A$2:$A$1304,0),3)</f>
        <v>01E</v>
      </c>
      <c r="AM566" t="str">
        <f>INDEX('magnet data'!$A$2:$E$1304,MATCH($AJ566,'magnet data'!$A$2:$A$1304,0),4)</f>
        <v>02B8</v>
      </c>
      <c r="AN566">
        <f>INDEX('magnet data'!$A$2:$E$1304,MATCH($AJ566,'magnet data'!$A$2:$A$1304,0),5)</f>
        <v>9987</v>
      </c>
      <c r="AO566" t="str">
        <f t="shared" si="15"/>
        <v>-</v>
      </c>
    </row>
    <row r="567" spans="1:43">
      <c r="A567" t="s">
        <v>511</v>
      </c>
      <c r="B567" t="s">
        <v>46</v>
      </c>
      <c r="C567" t="s">
        <v>58</v>
      </c>
      <c r="D567" s="13">
        <v>39478</v>
      </c>
      <c r="E567" s="16">
        <v>0.57265046296296296</v>
      </c>
      <c r="F567" t="s">
        <v>88</v>
      </c>
      <c r="T567" t="s">
        <v>531</v>
      </c>
      <c r="U567">
        <v>2844</v>
      </c>
      <c r="V567">
        <v>4</v>
      </c>
      <c r="Z567" t="s">
        <v>69</v>
      </c>
      <c r="AC567" t="s">
        <v>61</v>
      </c>
      <c r="AD567" s="50">
        <v>0.09</v>
      </c>
      <c r="AJ567">
        <f>INDEX(layout!$B$3:$U$1234,MATCH($T567,layout!$A$3:$A$1234,0),MATCH(YEAR($D567),layout!$B$1:$U$1,0))</f>
        <v>2147</v>
      </c>
      <c r="AK567">
        <f>INDEX('magnet data'!$A$2:$E$1304,MATCH($AJ567,'magnet data'!$A$2:$A$1304,0),2)</f>
        <v>2</v>
      </c>
      <c r="AL567" t="str">
        <f>INDEX('magnet data'!$A$2:$E$1304,MATCH($AJ567,'magnet data'!$A$2:$A$1304,0),3)</f>
        <v>01E</v>
      </c>
      <c r="AM567" t="str">
        <f>INDEX('magnet data'!$A$2:$E$1304,MATCH($AJ567,'magnet data'!$A$2:$A$1304,0),4)</f>
        <v>02C0</v>
      </c>
      <c r="AN567">
        <f>INDEX('magnet data'!$A$2:$E$1304,MATCH($AJ567,'magnet data'!$A$2:$A$1304,0),5)</f>
        <v>11386</v>
      </c>
      <c r="AO567" t="str">
        <f t="shared" si="15"/>
        <v>-</v>
      </c>
    </row>
    <row r="568" spans="1:43">
      <c r="A568" t="s">
        <v>511</v>
      </c>
      <c r="B568" t="s">
        <v>46</v>
      </c>
      <c r="C568" t="s">
        <v>58</v>
      </c>
      <c r="D568" s="13">
        <v>39478</v>
      </c>
      <c r="E568" s="16">
        <v>0.57265046296296296</v>
      </c>
      <c r="F568" t="s">
        <v>88</v>
      </c>
      <c r="T568" t="s">
        <v>513</v>
      </c>
      <c r="U568">
        <v>1748</v>
      </c>
      <c r="V568">
        <v>5</v>
      </c>
      <c r="Z568" t="s">
        <v>69</v>
      </c>
      <c r="AC568" t="s">
        <v>61</v>
      </c>
      <c r="AD568" s="50">
        <v>0.05</v>
      </c>
      <c r="AJ568">
        <f>INDEX(layout!$B$3:$U$1234,MATCH($T568,layout!$A$3:$A$1234,0),MATCH(YEAR($D568),layout!$B$1:$U$1,0))</f>
        <v>2139</v>
      </c>
      <c r="AK568">
        <f>INDEX('magnet data'!$A$2:$E$1304,MATCH($AJ568,'magnet data'!$A$2:$A$1304,0),2)</f>
        <v>2</v>
      </c>
      <c r="AL568" t="str">
        <f>INDEX('magnet data'!$A$2:$E$1304,MATCH($AJ568,'magnet data'!$A$2:$A$1304,0),3)</f>
        <v>01E</v>
      </c>
      <c r="AM568" t="str">
        <f>INDEX('magnet data'!$A$2:$E$1304,MATCH($AJ568,'magnet data'!$A$2:$A$1304,0),4)</f>
        <v>02B8</v>
      </c>
      <c r="AN568">
        <f>INDEX('magnet data'!$A$2:$E$1304,MATCH($AJ568,'magnet data'!$A$2:$A$1304,0),5)</f>
        <v>9922</v>
      </c>
      <c r="AO568" t="str">
        <f t="shared" si="15"/>
        <v>-</v>
      </c>
    </row>
    <row r="569" spans="1:43">
      <c r="A569" t="s">
        <v>511</v>
      </c>
      <c r="B569" t="s">
        <v>46</v>
      </c>
      <c r="C569" t="s">
        <v>58</v>
      </c>
      <c r="D569" s="13">
        <v>39478</v>
      </c>
      <c r="E569" s="16">
        <v>0.57265046296296296</v>
      </c>
      <c r="F569" t="s">
        <v>88</v>
      </c>
      <c r="T569" t="s">
        <v>531</v>
      </c>
      <c r="U569">
        <v>238</v>
      </c>
      <c r="V569">
        <v>6</v>
      </c>
      <c r="Z569" t="s">
        <v>69</v>
      </c>
      <c r="AC569" t="s">
        <v>61</v>
      </c>
      <c r="AD569" s="50">
        <v>5.0000000000000044E-3</v>
      </c>
      <c r="AJ569">
        <f>INDEX(layout!$B$3:$U$1234,MATCH($T569,layout!$A$3:$A$1234,0),MATCH(YEAR($D569),layout!$B$1:$U$1,0))</f>
        <v>2147</v>
      </c>
      <c r="AK569">
        <f>INDEX('magnet data'!$A$2:$E$1304,MATCH($AJ569,'magnet data'!$A$2:$A$1304,0),2)</f>
        <v>2</v>
      </c>
      <c r="AL569" t="str">
        <f>INDEX('magnet data'!$A$2:$E$1304,MATCH($AJ569,'magnet data'!$A$2:$A$1304,0),3)</f>
        <v>01E</v>
      </c>
      <c r="AM569" t="str">
        <f>INDEX('magnet data'!$A$2:$E$1304,MATCH($AJ569,'magnet data'!$A$2:$A$1304,0),4)</f>
        <v>02C0</v>
      </c>
      <c r="AN569">
        <f>INDEX('magnet data'!$A$2:$E$1304,MATCH($AJ569,'magnet data'!$A$2:$A$1304,0),5)</f>
        <v>11386</v>
      </c>
      <c r="AO569" t="str">
        <f t="shared" si="15"/>
        <v>-</v>
      </c>
      <c r="AQ569" t="s">
        <v>339</v>
      </c>
    </row>
    <row r="570" spans="1:43">
      <c r="A570" t="s">
        <v>511</v>
      </c>
      <c r="B570" t="s">
        <v>46</v>
      </c>
      <c r="C570" t="s">
        <v>58</v>
      </c>
      <c r="D570" s="13">
        <v>39696</v>
      </c>
      <c r="E570" s="16">
        <v>0.51459490740740743</v>
      </c>
      <c r="F570" t="s">
        <v>59</v>
      </c>
      <c r="T570" t="s">
        <v>532</v>
      </c>
      <c r="U570">
        <v>2000</v>
      </c>
      <c r="V570">
        <v>1</v>
      </c>
      <c r="Z570" t="s">
        <v>59</v>
      </c>
      <c r="AC570" t="s">
        <v>61</v>
      </c>
      <c r="AD570" s="50">
        <v>0.18181818181818182</v>
      </c>
      <c r="AJ570">
        <f>INDEX(layout!$B$3:$U$1234,MATCH($T570,layout!$A$3:$A$1234,0),MATCH(YEAR($D570),layout!$B$1:$U$1,0))</f>
        <v>3235</v>
      </c>
      <c r="AK570">
        <f>INDEX('magnet data'!$A$2:$E$1304,MATCH($AJ570,'magnet data'!$A$2:$A$1304,0),2)</f>
        <v>3</v>
      </c>
      <c r="AL570" t="str">
        <f>INDEX('magnet data'!$A$2:$E$1304,MATCH($AJ570,'magnet data'!$A$2:$A$1304,0),3)</f>
        <v>01E</v>
      </c>
      <c r="AM570" t="str">
        <f>INDEX('magnet data'!$A$2:$E$1304,MATCH($AJ570,'magnet data'!$A$2:$A$1304,0),4)</f>
        <v>02B8</v>
      </c>
      <c r="AN570">
        <f>INDEX('magnet data'!$A$2:$E$1304,MATCH($AJ570,'magnet data'!$A$2:$A$1304,0),5)</f>
        <v>10927</v>
      </c>
      <c r="AO570" t="str">
        <f t="shared" si="15"/>
        <v>-</v>
      </c>
    </row>
    <row r="571" spans="1:43">
      <c r="A571" t="s">
        <v>511</v>
      </c>
      <c r="B571" t="s">
        <v>46</v>
      </c>
      <c r="C571" t="s">
        <v>115</v>
      </c>
      <c r="D571" s="13">
        <v>42065</v>
      </c>
      <c r="E571" s="16">
        <v>0.77953703703703703</v>
      </c>
      <c r="F571" t="s">
        <v>59</v>
      </c>
      <c r="T571" t="s">
        <v>516</v>
      </c>
      <c r="U571">
        <v>2000</v>
      </c>
      <c r="V571">
        <v>1</v>
      </c>
      <c r="Z571" t="s">
        <v>59</v>
      </c>
      <c r="AC571" t="s">
        <v>61</v>
      </c>
      <c r="AJ571">
        <f>INDEX(layout!$B$3:$U$1234,MATCH($T571,layout!$A$3:$A$1234,0),MATCH(YEAR($D571),layout!$B$1:$U$1,0))</f>
        <v>1229</v>
      </c>
      <c r="AK571">
        <f>INDEX('magnet data'!$A$2:$E$1304,MATCH($AJ571,'magnet data'!$A$2:$A$1304,0),2)</f>
        <v>1</v>
      </c>
      <c r="AL571" t="str">
        <f>INDEX('magnet data'!$A$2:$E$1304,MATCH($AJ571,'magnet data'!$A$2:$A$1304,0),3)</f>
        <v>01E</v>
      </c>
      <c r="AM571" t="str">
        <f>INDEX('magnet data'!$A$2:$E$1304,MATCH($AJ571,'magnet data'!$A$2:$A$1304,0),4)</f>
        <v>02B8</v>
      </c>
      <c r="AN571">
        <f>INDEX('magnet data'!$A$2:$E$1304,MATCH($AJ571,'magnet data'!$A$2:$A$1304,0),5)</f>
        <v>12482</v>
      </c>
      <c r="AO571" t="str">
        <f t="shared" si="15"/>
        <v>-</v>
      </c>
    </row>
    <row r="572" spans="1:43">
      <c r="A572" t="s">
        <v>511</v>
      </c>
      <c r="B572" t="s">
        <v>46</v>
      </c>
      <c r="C572" t="s">
        <v>115</v>
      </c>
      <c r="D572" s="13">
        <v>42072</v>
      </c>
      <c r="E572" s="16">
        <v>0.87119212962962955</v>
      </c>
      <c r="F572" t="s">
        <v>88</v>
      </c>
      <c r="T572" t="s">
        <v>533</v>
      </c>
      <c r="U572">
        <v>9841</v>
      </c>
      <c r="V572">
        <v>1</v>
      </c>
      <c r="Z572" t="s">
        <v>90</v>
      </c>
      <c r="AA572" t="s">
        <v>91</v>
      </c>
      <c r="AB572">
        <v>1</v>
      </c>
      <c r="AC572" t="s">
        <v>61</v>
      </c>
      <c r="AD572" s="50">
        <v>4</v>
      </c>
      <c r="AG572" s="39">
        <v>17.5</v>
      </c>
      <c r="AJ572">
        <f>INDEX(layout!$B$3:$U$1234,MATCH($T572,layout!$A$3:$A$1234,0),MATCH(YEAR($D572),layout!$B$1:$U$1,0))</f>
        <v>3179</v>
      </c>
      <c r="AK572">
        <f>INDEX('magnet data'!$A$2:$E$1304,MATCH($AJ572,'magnet data'!$A$2:$A$1304,0),2)</f>
        <v>3</v>
      </c>
      <c r="AL572" t="str">
        <f>INDEX('magnet data'!$A$2:$E$1304,MATCH($AJ572,'magnet data'!$A$2:$A$1304,0),3)</f>
        <v>01E</v>
      </c>
      <c r="AM572" t="str">
        <f>INDEX('magnet data'!$A$2:$E$1304,MATCH($AJ572,'magnet data'!$A$2:$A$1304,0),4)</f>
        <v>02G</v>
      </c>
      <c r="AN572">
        <f>INDEX('magnet data'!$A$2:$E$1304,MATCH($AJ572,'magnet data'!$A$2:$A$1304,0),5)</f>
        <v>10445</v>
      </c>
      <c r="AO572">
        <f t="shared" si="15"/>
        <v>-604</v>
      </c>
    </row>
    <row r="573" spans="1:43">
      <c r="A573" t="s">
        <v>511</v>
      </c>
      <c r="B573" t="s">
        <v>46</v>
      </c>
      <c r="C573" t="s">
        <v>115</v>
      </c>
      <c r="D573" s="13">
        <v>42072</v>
      </c>
      <c r="E573" s="16">
        <v>0.87119212962962955</v>
      </c>
      <c r="F573" t="s">
        <v>88</v>
      </c>
      <c r="T573" t="s">
        <v>534</v>
      </c>
      <c r="U573">
        <v>6418</v>
      </c>
      <c r="V573">
        <v>2</v>
      </c>
      <c r="Z573" t="s">
        <v>69</v>
      </c>
      <c r="AC573" t="s">
        <v>61</v>
      </c>
      <c r="AD573" s="50">
        <v>0.36630036630036628</v>
      </c>
      <c r="AE573" s="22">
        <v>0.15</v>
      </c>
      <c r="AF573" s="22">
        <v>0.74999999999999989</v>
      </c>
      <c r="AG573" s="39">
        <v>6</v>
      </c>
      <c r="AJ573">
        <f>INDEX(layout!$B$3:$U$1234,MATCH($T573,layout!$A$3:$A$1234,0),MATCH(YEAR($D573),layout!$B$1:$U$1,0))</f>
        <v>3221</v>
      </c>
      <c r="AK573">
        <f>INDEX('magnet data'!$A$2:$E$1304,MATCH($AJ573,'magnet data'!$A$2:$A$1304,0),2)</f>
        <v>3</v>
      </c>
      <c r="AL573" t="str">
        <f>INDEX('magnet data'!$A$2:$E$1304,MATCH($AJ573,'magnet data'!$A$2:$A$1304,0),3)</f>
        <v>01E</v>
      </c>
      <c r="AM573" t="str">
        <f>INDEX('magnet data'!$A$2:$E$1304,MATCH($AJ573,'magnet data'!$A$2:$A$1304,0),4)</f>
        <v>02G</v>
      </c>
      <c r="AN573">
        <f>INDEX('magnet data'!$A$2:$E$1304,MATCH($AJ573,'magnet data'!$A$2:$A$1304,0),5)</f>
        <v>8694</v>
      </c>
      <c r="AO573" t="str">
        <f t="shared" si="15"/>
        <v>-</v>
      </c>
    </row>
    <row r="574" spans="1:43">
      <c r="A574" t="s">
        <v>511</v>
      </c>
      <c r="B574" t="s">
        <v>46</v>
      </c>
      <c r="C574" t="s">
        <v>115</v>
      </c>
      <c r="D574" s="13">
        <v>42072</v>
      </c>
      <c r="E574" s="16">
        <v>0.87119212962962955</v>
      </c>
      <c r="F574" t="s">
        <v>88</v>
      </c>
      <c r="T574" t="s">
        <v>535</v>
      </c>
      <c r="U574">
        <v>3850</v>
      </c>
      <c r="V574">
        <v>3</v>
      </c>
      <c r="Z574" t="s">
        <v>69</v>
      </c>
      <c r="AC574" t="s">
        <v>61</v>
      </c>
      <c r="AD574" s="50">
        <v>0.13380281690140799</v>
      </c>
      <c r="AE574" s="22">
        <v>0.1</v>
      </c>
      <c r="AF574" s="22">
        <v>0.2</v>
      </c>
      <c r="AG574" s="39">
        <v>7</v>
      </c>
      <c r="AJ574">
        <f>INDEX(layout!$B$3:$U$1234,MATCH($T574,layout!$A$3:$A$1234,0),MATCH(YEAR($D574),layout!$B$1:$U$1,0))</f>
        <v>2133</v>
      </c>
      <c r="AK574">
        <f>INDEX('magnet data'!$A$2:$E$1304,MATCH($AJ574,'magnet data'!$A$2:$A$1304,0),2)</f>
        <v>2</v>
      </c>
      <c r="AL574" t="str">
        <f>INDEX('magnet data'!$A$2:$E$1304,MATCH($AJ574,'magnet data'!$A$2:$A$1304,0),3)</f>
        <v>01E</v>
      </c>
      <c r="AM574" t="str">
        <f>INDEX('magnet data'!$A$2:$E$1304,MATCH($AJ574,'magnet data'!$A$2:$A$1304,0),4)</f>
        <v>02B8</v>
      </c>
      <c r="AN574">
        <f>INDEX('magnet data'!$A$2:$E$1304,MATCH($AJ574,'magnet data'!$A$2:$A$1304,0),5)</f>
        <v>11890</v>
      </c>
      <c r="AO574" t="str">
        <f t="shared" si="15"/>
        <v>-</v>
      </c>
    </row>
    <row r="575" spans="1:43">
      <c r="A575" t="s">
        <v>511</v>
      </c>
      <c r="B575" t="s">
        <v>46</v>
      </c>
      <c r="C575" t="s">
        <v>115</v>
      </c>
      <c r="D575" s="13">
        <v>42072</v>
      </c>
      <c r="E575" s="16">
        <v>0.87119212962962955</v>
      </c>
      <c r="F575" t="s">
        <v>88</v>
      </c>
      <c r="T575" t="s">
        <v>518</v>
      </c>
      <c r="U575">
        <v>2772</v>
      </c>
      <c r="V575">
        <v>4</v>
      </c>
      <c r="Z575" t="s">
        <v>69</v>
      </c>
      <c r="AC575" t="s">
        <v>61</v>
      </c>
      <c r="AD575" s="50">
        <v>0.13661971830985917</v>
      </c>
      <c r="AE575" s="22">
        <v>0.25</v>
      </c>
      <c r="AF575" s="22">
        <v>0.3125</v>
      </c>
      <c r="AG575" s="39">
        <v>8.6999999999999993</v>
      </c>
      <c r="AJ575">
        <f>INDEX(layout!$B$3:$U$1234,MATCH($T575,layout!$A$3:$A$1234,0),MATCH(YEAR($D575),layout!$B$1:$U$1,0))</f>
        <v>1132</v>
      </c>
      <c r="AK575">
        <f>INDEX('magnet data'!$A$2:$E$1304,MATCH($AJ575,'magnet data'!$A$2:$A$1304,0),2)</f>
        <v>1</v>
      </c>
      <c r="AL575" t="str">
        <f>INDEX('magnet data'!$A$2:$E$1304,MATCH($AJ575,'magnet data'!$A$2:$A$1304,0),3)</f>
        <v>01B</v>
      </c>
      <c r="AM575" t="str">
        <f>INDEX('magnet data'!$A$2:$E$1304,MATCH($AJ575,'magnet data'!$A$2:$A$1304,0),4)</f>
        <v>02B5</v>
      </c>
      <c r="AN575">
        <f>INDEX('magnet data'!$A$2:$E$1304,MATCH($AJ575,'magnet data'!$A$2:$A$1304,0),5)</f>
        <v>6597</v>
      </c>
      <c r="AO575" t="str">
        <f t="shared" si="15"/>
        <v>-</v>
      </c>
    </row>
    <row r="576" spans="1:43">
      <c r="A576" t="s">
        <v>511</v>
      </c>
      <c r="B576" t="s">
        <v>46</v>
      </c>
      <c r="C576" t="s">
        <v>115</v>
      </c>
      <c r="D576" s="13">
        <v>42073</v>
      </c>
      <c r="E576" s="16">
        <v>0.2804166666666667</v>
      </c>
      <c r="F576" t="s">
        <v>88</v>
      </c>
      <c r="T576" t="s">
        <v>515</v>
      </c>
      <c r="U576">
        <v>9985</v>
      </c>
      <c r="V576">
        <v>1</v>
      </c>
      <c r="Z576" t="s">
        <v>90</v>
      </c>
      <c r="AA576" t="s">
        <v>96</v>
      </c>
      <c r="AB576">
        <v>2</v>
      </c>
      <c r="AC576" t="s">
        <v>61</v>
      </c>
      <c r="AD576" s="50">
        <v>4.166666666666667</v>
      </c>
      <c r="AJ576">
        <f>INDEX(layout!$B$3:$U$1234,MATCH($T576,layout!$A$3:$A$1234,0),MATCH(YEAR($D576),layout!$B$1:$U$1,0))</f>
        <v>3187</v>
      </c>
      <c r="AK576">
        <f>INDEX('magnet data'!$A$2:$E$1304,MATCH($AJ576,'magnet data'!$A$2:$A$1304,0),2)</f>
        <v>3</v>
      </c>
      <c r="AL576" t="str">
        <f>INDEX('magnet data'!$A$2:$E$1304,MATCH($AJ576,'magnet data'!$A$2:$A$1304,0),3)</f>
        <v>01E</v>
      </c>
      <c r="AM576" t="str">
        <f>INDEX('magnet data'!$A$2:$E$1304,MATCH($AJ576,'magnet data'!$A$2:$A$1304,0),4)</f>
        <v>02G</v>
      </c>
      <c r="AN576">
        <f>INDEX('magnet data'!$A$2:$E$1304,MATCH($AJ576,'magnet data'!$A$2:$A$1304,0),5)</f>
        <v>10913</v>
      </c>
      <c r="AO576">
        <f t="shared" si="15"/>
        <v>-928</v>
      </c>
    </row>
    <row r="577" spans="1:43">
      <c r="A577" t="s">
        <v>511</v>
      </c>
      <c r="B577" t="s">
        <v>46</v>
      </c>
      <c r="C577" t="s">
        <v>115</v>
      </c>
      <c r="D577" s="13">
        <v>42073</v>
      </c>
      <c r="E577" s="16">
        <v>0.2804166666666667</v>
      </c>
      <c r="F577" t="s">
        <v>88</v>
      </c>
      <c r="T577" t="s">
        <v>536</v>
      </c>
      <c r="U577">
        <v>9985</v>
      </c>
      <c r="V577">
        <v>2</v>
      </c>
      <c r="Z577" t="s">
        <v>90</v>
      </c>
      <c r="AA577" t="s">
        <v>91</v>
      </c>
      <c r="AB577">
        <v>3</v>
      </c>
      <c r="AC577" t="s">
        <v>61</v>
      </c>
      <c r="AD577" s="50">
        <v>4</v>
      </c>
      <c r="AJ577">
        <f>INDEX(layout!$B$3:$U$1234,MATCH($T577,layout!$A$3:$A$1234,0),MATCH(YEAR($D577),layout!$B$1:$U$1,0))</f>
        <v>3391</v>
      </c>
      <c r="AK577">
        <f>INDEX('magnet data'!$A$2:$E$1304,MATCH($AJ577,'magnet data'!$A$2:$A$1304,0),2)</f>
        <v>3</v>
      </c>
      <c r="AL577" t="str">
        <f>INDEX('magnet data'!$A$2:$E$1304,MATCH($AJ577,'magnet data'!$A$2:$A$1304,0),3)</f>
        <v>01E</v>
      </c>
      <c r="AM577" t="str">
        <f>INDEX('magnet data'!$A$2:$E$1304,MATCH($AJ577,'magnet data'!$A$2:$A$1304,0),4)</f>
        <v>02G</v>
      </c>
      <c r="AN577">
        <f>INDEX('magnet data'!$A$2:$E$1304,MATCH($AJ577,'magnet data'!$A$2:$A$1304,0),5)</f>
        <v>9841</v>
      </c>
      <c r="AO577">
        <f t="shared" si="15"/>
        <v>144</v>
      </c>
      <c r="AQ577" t="s">
        <v>537</v>
      </c>
    </row>
    <row r="578" spans="1:43">
      <c r="A578" t="s">
        <v>511</v>
      </c>
      <c r="B578" t="s">
        <v>46</v>
      </c>
      <c r="C578" t="s">
        <v>115</v>
      </c>
      <c r="D578" s="13">
        <v>42073</v>
      </c>
      <c r="E578" s="16">
        <v>0.2804166666666667</v>
      </c>
      <c r="F578" t="s">
        <v>88</v>
      </c>
      <c r="T578" t="s">
        <v>538</v>
      </c>
      <c r="U578">
        <v>4880</v>
      </c>
      <c r="V578">
        <v>3</v>
      </c>
      <c r="Z578" t="s">
        <v>69</v>
      </c>
      <c r="AC578" t="s">
        <v>539</v>
      </c>
      <c r="AD578" s="50">
        <v>1.1111111111111112</v>
      </c>
      <c r="AJ578">
        <f>INDEX(layout!$B$3:$U$1234,MATCH($T578,layout!$A$3:$A$1234,0),MATCH(YEAR($D578),layout!$B$1:$U$1,0))</f>
        <v>3186</v>
      </c>
      <c r="AK578">
        <f>INDEX('magnet data'!$A$2:$E$1304,MATCH($AJ578,'magnet data'!$A$2:$A$1304,0),2)</f>
        <v>3</v>
      </c>
      <c r="AL578" t="str">
        <f>INDEX('magnet data'!$A$2:$E$1304,MATCH($AJ578,'magnet data'!$A$2:$A$1304,0),3)</f>
        <v>01E</v>
      </c>
      <c r="AM578" t="str">
        <f>INDEX('magnet data'!$A$2:$E$1304,MATCH($AJ578,'magnet data'!$A$2:$A$1304,0),4)</f>
        <v>02G</v>
      </c>
      <c r="AN578">
        <f>INDEX('magnet data'!$A$2:$E$1304,MATCH($AJ578,'magnet data'!$A$2:$A$1304,0),5)</f>
        <v>12327</v>
      </c>
      <c r="AO578" t="str">
        <f t="shared" si="15"/>
        <v>-</v>
      </c>
    </row>
    <row r="579" spans="1:43">
      <c r="A579" t="s">
        <v>511</v>
      </c>
      <c r="B579" t="s">
        <v>46</v>
      </c>
      <c r="C579" t="s">
        <v>115</v>
      </c>
      <c r="D579" s="13">
        <v>42073</v>
      </c>
      <c r="E579" s="16">
        <v>0.2804166666666667</v>
      </c>
      <c r="F579" t="s">
        <v>88</v>
      </c>
      <c r="T579" t="s">
        <v>540</v>
      </c>
      <c r="U579">
        <v>2738</v>
      </c>
      <c r="V579">
        <v>4</v>
      </c>
      <c r="Z579" t="s">
        <v>69</v>
      </c>
      <c r="AC579" t="s">
        <v>102</v>
      </c>
      <c r="AD579" s="50">
        <v>1.5625</v>
      </c>
      <c r="AJ579">
        <f>INDEX(layout!$B$3:$U$1234,MATCH($T579,layout!$A$3:$A$1234,0),MATCH(YEAR($D579),layout!$B$1:$U$1,0))</f>
        <v>1196</v>
      </c>
      <c r="AK579">
        <f>INDEX('magnet data'!$A$2:$E$1304,MATCH($AJ579,'magnet data'!$A$2:$A$1304,0),2)</f>
        <v>1</v>
      </c>
      <c r="AL579" t="str">
        <f>INDEX('magnet data'!$A$2:$E$1304,MATCH($AJ579,'magnet data'!$A$2:$A$1304,0),3)</f>
        <v>01E</v>
      </c>
      <c r="AM579" t="str">
        <f>INDEX('magnet data'!$A$2:$E$1304,MATCH($AJ579,'magnet data'!$A$2:$A$1304,0),4)</f>
        <v>02B5</v>
      </c>
      <c r="AN579">
        <f>INDEX('magnet data'!$A$2:$E$1304,MATCH($AJ579,'magnet data'!$A$2:$A$1304,0),5)</f>
        <v>11270</v>
      </c>
      <c r="AO579" t="str">
        <f t="shared" si="15"/>
        <v>-</v>
      </c>
    </row>
    <row r="580" spans="1:43">
      <c r="A580" t="s">
        <v>511</v>
      </c>
      <c r="B580" t="s">
        <v>46</v>
      </c>
      <c r="C580" t="s">
        <v>115</v>
      </c>
      <c r="D580" s="13">
        <v>42073</v>
      </c>
      <c r="E580" s="16">
        <v>0.2804166666666667</v>
      </c>
      <c r="F580" t="s">
        <v>88</v>
      </c>
      <c r="T580" t="s">
        <v>541</v>
      </c>
      <c r="U580">
        <v>2112</v>
      </c>
      <c r="V580">
        <v>5</v>
      </c>
      <c r="Z580" t="s">
        <v>69</v>
      </c>
      <c r="AC580" t="s">
        <v>539</v>
      </c>
      <c r="AD580" s="50">
        <v>7.2727272727272724E-2</v>
      </c>
      <c r="AJ580">
        <f>INDEX(layout!$B$3:$U$1234,MATCH($T580,layout!$A$3:$A$1234,0),MATCH(YEAR($D580),layout!$B$1:$U$1,0))</f>
        <v>3218</v>
      </c>
      <c r="AK580">
        <f>INDEX('magnet data'!$A$2:$E$1304,MATCH($AJ580,'magnet data'!$A$2:$A$1304,0),2)</f>
        <v>3</v>
      </c>
      <c r="AL580" t="str">
        <f>INDEX('magnet data'!$A$2:$E$1304,MATCH($AJ580,'magnet data'!$A$2:$A$1304,0),3)</f>
        <v>01E</v>
      </c>
      <c r="AM580" t="str">
        <f>INDEX('magnet data'!$A$2:$E$1304,MATCH($AJ580,'magnet data'!$A$2:$A$1304,0),4)</f>
        <v>02G</v>
      </c>
      <c r="AN580">
        <f>INDEX('magnet data'!$A$2:$E$1304,MATCH($AJ580,'magnet data'!$A$2:$A$1304,0),5)</f>
        <v>10289</v>
      </c>
      <c r="AO580" t="str">
        <f t="shared" si="15"/>
        <v>-</v>
      </c>
    </row>
    <row r="581" spans="1:43">
      <c r="A581" t="s">
        <v>511</v>
      </c>
      <c r="B581" t="s">
        <v>46</v>
      </c>
      <c r="C581" t="s">
        <v>115</v>
      </c>
      <c r="D581" s="13">
        <v>42073</v>
      </c>
      <c r="E581" s="16">
        <v>0.2804166666666667</v>
      </c>
      <c r="F581" t="s">
        <v>88</v>
      </c>
      <c r="T581" t="s">
        <v>542</v>
      </c>
      <c r="U581">
        <v>1471</v>
      </c>
      <c r="V581">
        <v>6</v>
      </c>
      <c r="Z581" t="s">
        <v>69</v>
      </c>
      <c r="AC581" t="s">
        <v>539</v>
      </c>
      <c r="AD581" s="50">
        <v>9.0909090909090912E-2</v>
      </c>
      <c r="AJ581">
        <f>INDEX(layout!$B$3:$U$1234,MATCH($T581,layout!$A$3:$A$1234,0),MATCH(YEAR($D581),layout!$B$1:$U$1,0))</f>
        <v>2161</v>
      </c>
      <c r="AK581">
        <f>INDEX('magnet data'!$A$2:$E$1304,MATCH($AJ581,'magnet data'!$A$2:$A$1304,0),2)</f>
        <v>2</v>
      </c>
      <c r="AL581" t="str">
        <f>INDEX('magnet data'!$A$2:$E$1304,MATCH($AJ581,'magnet data'!$A$2:$A$1304,0),3)</f>
        <v>01E</v>
      </c>
      <c r="AM581" t="str">
        <f>INDEX('magnet data'!$A$2:$E$1304,MATCH($AJ581,'magnet data'!$A$2:$A$1304,0),4)</f>
        <v>02C0</v>
      </c>
      <c r="AN581">
        <f>INDEX('magnet data'!$A$2:$E$1304,MATCH($AJ581,'magnet data'!$A$2:$A$1304,0),5)</f>
        <v>11115</v>
      </c>
      <c r="AO581" t="str">
        <f t="shared" si="15"/>
        <v>-</v>
      </c>
    </row>
    <row r="582" spans="1:43">
      <c r="A582" t="s">
        <v>511</v>
      </c>
      <c r="B582" t="s">
        <v>46</v>
      </c>
      <c r="C582" t="s">
        <v>115</v>
      </c>
      <c r="D582" s="13">
        <v>42073</v>
      </c>
      <c r="E582" s="16">
        <v>0.2804166666666667</v>
      </c>
      <c r="F582" t="s">
        <v>88</v>
      </c>
      <c r="T582" t="s">
        <v>543</v>
      </c>
      <c r="U582">
        <v>550</v>
      </c>
      <c r="V582">
        <v>7</v>
      </c>
      <c r="Z582" t="s">
        <v>69</v>
      </c>
      <c r="AC582" t="s">
        <v>102</v>
      </c>
      <c r="AD582" s="50">
        <v>0.02</v>
      </c>
      <c r="AJ582">
        <f>INDEX(layout!$B$3:$U$1234,MATCH($T582,layout!$A$3:$A$1234,0),MATCH(YEAR($D582),layout!$B$1:$U$1,0))</f>
        <v>3223</v>
      </c>
      <c r="AK582">
        <f>INDEX('magnet data'!$A$2:$E$1304,MATCH($AJ582,'magnet data'!$A$2:$A$1304,0),2)</f>
        <v>3</v>
      </c>
      <c r="AL582" t="str">
        <f>INDEX('magnet data'!$A$2:$E$1304,MATCH($AJ582,'magnet data'!$A$2:$A$1304,0),3)</f>
        <v>01E</v>
      </c>
      <c r="AM582" t="str">
        <f>INDEX('magnet data'!$A$2:$E$1304,MATCH($AJ582,'magnet data'!$A$2:$A$1304,0),4)</f>
        <v>02G</v>
      </c>
      <c r="AN582">
        <f>INDEX('magnet data'!$A$2:$E$1304,MATCH($AJ582,'magnet data'!$A$2:$A$1304,0),5)</f>
        <v>8166</v>
      </c>
      <c r="AO582" t="str">
        <f t="shared" si="15"/>
        <v>-</v>
      </c>
    </row>
    <row r="583" spans="1:43">
      <c r="A583" t="s">
        <v>511</v>
      </c>
      <c r="B583" t="s">
        <v>46</v>
      </c>
      <c r="C583" t="s">
        <v>115</v>
      </c>
      <c r="D583" s="13">
        <v>42073</v>
      </c>
      <c r="E583" s="16">
        <v>0.87892361111111106</v>
      </c>
      <c r="F583" t="s">
        <v>88</v>
      </c>
      <c r="T583" t="s">
        <v>544</v>
      </c>
      <c r="U583">
        <v>10044</v>
      </c>
      <c r="V583">
        <v>1</v>
      </c>
      <c r="Z583" t="s">
        <v>90</v>
      </c>
      <c r="AA583" t="s">
        <v>91</v>
      </c>
      <c r="AB583">
        <v>4</v>
      </c>
      <c r="AC583" t="s">
        <v>61</v>
      </c>
      <c r="AD583" s="50">
        <v>4.7619047619045807</v>
      </c>
      <c r="AG583" s="39">
        <v>15</v>
      </c>
      <c r="AJ583">
        <f>INDEX(layout!$B$3:$U$1234,MATCH($T583,layout!$A$3:$A$1234,0),MATCH(YEAR($D583),layout!$B$1:$U$1,0))</f>
        <v>3198</v>
      </c>
      <c r="AK583">
        <f>INDEX('magnet data'!$A$2:$E$1304,MATCH($AJ583,'magnet data'!$A$2:$A$1304,0),2)</f>
        <v>3</v>
      </c>
      <c r="AL583" t="str">
        <f>INDEX('magnet data'!$A$2:$E$1304,MATCH($AJ583,'magnet data'!$A$2:$A$1304,0),3)</f>
        <v>01E</v>
      </c>
      <c r="AM583" t="str">
        <f>INDEX('magnet data'!$A$2:$E$1304,MATCH($AJ583,'magnet data'!$A$2:$A$1304,0),4)</f>
        <v>02G</v>
      </c>
      <c r="AN583">
        <f>INDEX('magnet data'!$A$2:$E$1304,MATCH($AJ583,'magnet data'!$A$2:$A$1304,0),5)</f>
        <v>12636</v>
      </c>
      <c r="AO583">
        <f t="shared" si="15"/>
        <v>-2592</v>
      </c>
    </row>
    <row r="584" spans="1:43">
      <c r="A584" t="s">
        <v>511</v>
      </c>
      <c r="B584" t="s">
        <v>46</v>
      </c>
      <c r="C584" t="s">
        <v>115</v>
      </c>
      <c r="D584" s="13">
        <v>42073</v>
      </c>
      <c r="E584" s="16">
        <v>0.87892361111111106</v>
      </c>
      <c r="F584" t="s">
        <v>88</v>
      </c>
      <c r="T584" t="s">
        <v>545</v>
      </c>
      <c r="U584">
        <v>6574</v>
      </c>
      <c r="V584">
        <v>2</v>
      </c>
      <c r="Z584" t="s">
        <v>69</v>
      </c>
      <c r="AC584" t="s">
        <v>61</v>
      </c>
      <c r="AD584" s="50">
        <v>0.85714285714285632</v>
      </c>
      <c r="AE584" s="22">
        <v>0.1</v>
      </c>
      <c r="AG584" s="39">
        <v>33</v>
      </c>
      <c r="AJ584">
        <f>INDEX(layout!$B$3:$U$1234,MATCH($T584,layout!$A$3:$A$1234,0),MATCH(YEAR($D584),layout!$B$1:$U$1,0))</f>
        <v>3181</v>
      </c>
      <c r="AK584">
        <f>INDEX('magnet data'!$A$2:$E$1304,MATCH($AJ584,'magnet data'!$A$2:$A$1304,0),2)</f>
        <v>3</v>
      </c>
      <c r="AL584" t="str">
        <f>INDEX('magnet data'!$A$2:$E$1304,MATCH($AJ584,'magnet data'!$A$2:$A$1304,0),3)</f>
        <v>01E</v>
      </c>
      <c r="AM584" t="str">
        <f>INDEX('magnet data'!$A$2:$E$1304,MATCH($AJ584,'magnet data'!$A$2:$A$1304,0),4)</f>
        <v>02G</v>
      </c>
      <c r="AN584">
        <f>INDEX('magnet data'!$A$2:$E$1304,MATCH($AJ584,'magnet data'!$A$2:$A$1304,0),5)</f>
        <v>12085</v>
      </c>
      <c r="AO584" t="str">
        <f t="shared" si="15"/>
        <v>-</v>
      </c>
    </row>
    <row r="585" spans="1:43">
      <c r="A585" t="s">
        <v>511</v>
      </c>
      <c r="B585" t="s">
        <v>46</v>
      </c>
      <c r="C585" t="s">
        <v>115</v>
      </c>
      <c r="D585" s="13">
        <v>42073</v>
      </c>
      <c r="E585" s="16">
        <v>0.87892361111111106</v>
      </c>
      <c r="F585" t="s">
        <v>88</v>
      </c>
      <c r="T585" t="s">
        <v>546</v>
      </c>
      <c r="U585">
        <v>4684</v>
      </c>
      <c r="V585">
        <v>3</v>
      </c>
      <c r="Z585" t="s">
        <v>69</v>
      </c>
      <c r="AC585" t="s">
        <v>61</v>
      </c>
      <c r="AD585" s="50">
        <v>0.92727272727272836</v>
      </c>
      <c r="AE585" s="22">
        <v>0.1</v>
      </c>
      <c r="AG585" s="39">
        <v>6</v>
      </c>
      <c r="AJ585">
        <f>INDEX(layout!$B$3:$U$1234,MATCH($T585,layout!$A$3:$A$1234,0),MATCH(YEAR($D585),layout!$B$1:$U$1,0))</f>
        <v>2131</v>
      </c>
      <c r="AK585">
        <f>INDEX('magnet data'!$A$2:$E$1304,MATCH($AJ585,'magnet data'!$A$2:$A$1304,0),2)</f>
        <v>2</v>
      </c>
      <c r="AL585" t="str">
        <f>INDEX('magnet data'!$A$2:$E$1304,MATCH($AJ585,'magnet data'!$A$2:$A$1304,0),3)</f>
        <v>01E</v>
      </c>
      <c r="AM585" t="str">
        <f>INDEX('magnet data'!$A$2:$E$1304,MATCH($AJ585,'magnet data'!$A$2:$A$1304,0),4)</f>
        <v>02B8</v>
      </c>
      <c r="AN585">
        <f>INDEX('magnet data'!$A$2:$E$1304,MATCH($AJ585,'magnet data'!$A$2:$A$1304,0),5)</f>
        <v>10676</v>
      </c>
      <c r="AO585" t="str">
        <f t="shared" si="15"/>
        <v>-</v>
      </c>
    </row>
    <row r="586" spans="1:43">
      <c r="A586" t="s">
        <v>511</v>
      </c>
      <c r="B586" t="s">
        <v>46</v>
      </c>
      <c r="C586" t="s">
        <v>115</v>
      </c>
      <c r="D586" s="13">
        <v>42073</v>
      </c>
      <c r="E586" s="16">
        <v>0.87892361111111106</v>
      </c>
      <c r="F586" t="s">
        <v>88</v>
      </c>
      <c r="T586" t="s">
        <v>547</v>
      </c>
      <c r="U586">
        <v>2841</v>
      </c>
      <c r="V586">
        <v>4</v>
      </c>
      <c r="Z586" t="s">
        <v>69</v>
      </c>
      <c r="AC586" t="s">
        <v>61</v>
      </c>
      <c r="AD586" s="50">
        <v>8.6261980830670923E-2</v>
      </c>
      <c r="AE586" s="22">
        <v>0.1</v>
      </c>
      <c r="AG586" s="39">
        <v>5</v>
      </c>
      <c r="AJ586">
        <f>INDEX(layout!$B$3:$U$1234,MATCH($T586,layout!$A$3:$A$1234,0),MATCH(YEAR($D586),layout!$B$1:$U$1,0))</f>
        <v>3236</v>
      </c>
      <c r="AK586">
        <f>INDEX('magnet data'!$A$2:$E$1304,MATCH($AJ586,'magnet data'!$A$2:$A$1304,0),2)</f>
        <v>3</v>
      </c>
      <c r="AL586" t="str">
        <f>INDEX('magnet data'!$A$2:$E$1304,MATCH($AJ586,'magnet data'!$A$2:$A$1304,0),3)</f>
        <v>01E</v>
      </c>
      <c r="AM586" t="str">
        <f>INDEX('magnet data'!$A$2:$E$1304,MATCH($AJ586,'magnet data'!$A$2:$A$1304,0),4)</f>
        <v>02B8</v>
      </c>
      <c r="AN586">
        <f>INDEX('magnet data'!$A$2:$E$1304,MATCH($AJ586,'magnet data'!$A$2:$A$1304,0),5)</f>
        <v>9849</v>
      </c>
      <c r="AO586" t="str">
        <f t="shared" si="15"/>
        <v>-</v>
      </c>
    </row>
    <row r="587" spans="1:43">
      <c r="A587" t="s">
        <v>511</v>
      </c>
      <c r="B587" t="s">
        <v>46</v>
      </c>
      <c r="C587" t="s">
        <v>115</v>
      </c>
      <c r="D587" s="13">
        <v>42074</v>
      </c>
      <c r="E587" s="16">
        <v>0.37790509259259258</v>
      </c>
      <c r="F587" t="s">
        <v>88</v>
      </c>
      <c r="T587" t="s">
        <v>548</v>
      </c>
      <c r="U587">
        <v>10085</v>
      </c>
      <c r="V587">
        <v>1</v>
      </c>
      <c r="Z587" t="s">
        <v>90</v>
      </c>
      <c r="AA587" t="s">
        <v>96</v>
      </c>
      <c r="AB587">
        <v>5</v>
      </c>
      <c r="AC587" t="s">
        <v>61</v>
      </c>
      <c r="AD587" s="50">
        <v>4</v>
      </c>
      <c r="AG587" s="39">
        <v>20</v>
      </c>
      <c r="AJ587">
        <f>INDEX(layout!$B$3:$U$1234,MATCH($T587,layout!$A$3:$A$1234,0),MATCH(YEAR($D587),layout!$B$1:$U$1,0))</f>
        <v>3216</v>
      </c>
      <c r="AK587">
        <f>INDEX('magnet data'!$A$2:$E$1304,MATCH($AJ587,'magnet data'!$A$2:$A$1304,0),2)</f>
        <v>3</v>
      </c>
      <c r="AL587" t="str">
        <f>INDEX('magnet data'!$A$2:$E$1304,MATCH($AJ587,'magnet data'!$A$2:$A$1304,0),3)</f>
        <v>01E</v>
      </c>
      <c r="AM587" t="str">
        <f>INDEX('magnet data'!$A$2:$E$1304,MATCH($AJ587,'magnet data'!$A$2:$A$1304,0),4)</f>
        <v>02G</v>
      </c>
      <c r="AN587">
        <f>INDEX('magnet data'!$A$2:$E$1304,MATCH($AJ587,'magnet data'!$A$2:$A$1304,0),5)</f>
        <v>8807</v>
      </c>
      <c r="AO587">
        <f t="shared" si="15"/>
        <v>1278</v>
      </c>
    </row>
    <row r="588" spans="1:43">
      <c r="A588" t="s">
        <v>511</v>
      </c>
      <c r="B588" t="s">
        <v>46</v>
      </c>
      <c r="C588" t="s">
        <v>115</v>
      </c>
      <c r="D588" s="13">
        <v>42074</v>
      </c>
      <c r="E588" s="16">
        <v>0.37790509259259258</v>
      </c>
      <c r="F588" t="s">
        <v>88</v>
      </c>
      <c r="T588" t="s">
        <v>549</v>
      </c>
      <c r="U588">
        <v>5926</v>
      </c>
      <c r="V588">
        <v>2</v>
      </c>
      <c r="Z588" t="s">
        <v>69</v>
      </c>
      <c r="AC588" t="s">
        <v>61</v>
      </c>
      <c r="AD588" s="50">
        <v>2.8571428571428572</v>
      </c>
      <c r="AG588" s="39">
        <v>18</v>
      </c>
      <c r="AJ588">
        <f>INDEX(layout!$B$3:$U$1234,MATCH($T588,layout!$A$3:$A$1234,0),MATCH(YEAR($D588),layout!$B$1:$U$1,0))</f>
        <v>3724</v>
      </c>
      <c r="AK588">
        <f>INDEX('magnet data'!$A$2:$E$1304,MATCH($AJ588,'magnet data'!$A$2:$A$1304,0),2)</f>
        <v>3</v>
      </c>
      <c r="AL588" t="str">
        <f>INDEX('magnet data'!$A$2:$E$1304,MATCH($AJ588,'magnet data'!$A$2:$A$1304,0),3)</f>
        <v>01B</v>
      </c>
      <c r="AM588" t="str">
        <f>INDEX('magnet data'!$A$2:$E$1304,MATCH($AJ588,'magnet data'!$A$2:$A$1304,0),4)</f>
        <v>02D</v>
      </c>
      <c r="AN588">
        <f>INDEX('magnet data'!$A$2:$E$1304,MATCH($AJ588,'magnet data'!$A$2:$A$1304,0),5)</f>
        <v>10102</v>
      </c>
      <c r="AO588" t="str">
        <f t="shared" si="15"/>
        <v>-</v>
      </c>
    </row>
    <row r="589" spans="1:43">
      <c r="A589" t="s">
        <v>511</v>
      </c>
      <c r="B589" t="s">
        <v>46</v>
      </c>
      <c r="C589" t="s">
        <v>115</v>
      </c>
      <c r="D589" s="13">
        <v>42074</v>
      </c>
      <c r="E589" s="16">
        <v>0.37790509259259258</v>
      </c>
      <c r="F589" t="s">
        <v>88</v>
      </c>
      <c r="T589" t="s">
        <v>550</v>
      </c>
      <c r="U589">
        <v>3880</v>
      </c>
      <c r="V589">
        <v>3</v>
      </c>
      <c r="Z589" t="s">
        <v>69</v>
      </c>
      <c r="AC589" t="s">
        <v>61</v>
      </c>
      <c r="AD589" s="50">
        <v>0.4</v>
      </c>
      <c r="AE589" s="22">
        <v>0.1</v>
      </c>
      <c r="AF589" s="22">
        <v>0.4</v>
      </c>
      <c r="AG589" s="39">
        <v>10</v>
      </c>
      <c r="AJ589">
        <f>INDEX(layout!$B$3:$U$1234,MATCH($T589,layout!$A$3:$A$1234,0),MATCH(YEAR($D589),layout!$B$1:$U$1,0))</f>
        <v>2215</v>
      </c>
      <c r="AK589">
        <f>INDEX('magnet data'!$A$2:$E$1304,MATCH($AJ589,'magnet data'!$A$2:$A$1304,0),2)</f>
        <v>2</v>
      </c>
      <c r="AL589" t="str">
        <f>INDEX('magnet data'!$A$2:$E$1304,MATCH($AJ589,'magnet data'!$A$2:$A$1304,0),3)</f>
        <v>01E</v>
      </c>
      <c r="AM589" t="str">
        <f>INDEX('magnet data'!$A$2:$E$1304,MATCH($AJ589,'magnet data'!$A$2:$A$1304,0),4)</f>
        <v>02C9</v>
      </c>
      <c r="AN589">
        <f>INDEX('magnet data'!$A$2:$E$1304,MATCH($AJ589,'magnet data'!$A$2:$A$1304,0),5)</f>
        <v>12152</v>
      </c>
      <c r="AO589" t="str">
        <f t="shared" si="15"/>
        <v>-</v>
      </c>
    </row>
    <row r="590" spans="1:43">
      <c r="A590" t="s">
        <v>511</v>
      </c>
      <c r="B590" t="s">
        <v>46</v>
      </c>
      <c r="C590" t="s">
        <v>115</v>
      </c>
      <c r="D590" s="13">
        <v>42074</v>
      </c>
      <c r="E590" s="16">
        <v>0.92581018518518521</v>
      </c>
      <c r="F590" t="s">
        <v>88</v>
      </c>
      <c r="T590" t="s">
        <v>551</v>
      </c>
      <c r="U590">
        <v>10105</v>
      </c>
      <c r="V590">
        <v>1</v>
      </c>
      <c r="Z590" t="s">
        <v>90</v>
      </c>
      <c r="AA590" t="s">
        <v>91</v>
      </c>
      <c r="AB590">
        <v>6</v>
      </c>
      <c r="AC590" t="s">
        <v>61</v>
      </c>
      <c r="AD590" s="50">
        <v>4</v>
      </c>
      <c r="AG590" s="39">
        <v>28</v>
      </c>
      <c r="AJ590">
        <f>INDEX(layout!$B$3:$U$1234,MATCH($T590,layout!$A$3:$A$1234,0),MATCH(YEAR($D590),layout!$B$1:$U$1,0))</f>
        <v>3206</v>
      </c>
      <c r="AK590">
        <f>INDEX('magnet data'!$A$2:$E$1304,MATCH($AJ590,'magnet data'!$A$2:$A$1304,0),2)</f>
        <v>3</v>
      </c>
      <c r="AL590" t="str">
        <f>INDEX('magnet data'!$A$2:$E$1304,MATCH($AJ590,'magnet data'!$A$2:$A$1304,0),3)</f>
        <v>01E</v>
      </c>
      <c r="AM590" t="str">
        <f>INDEX('magnet data'!$A$2:$E$1304,MATCH($AJ590,'magnet data'!$A$2:$A$1304,0),4)</f>
        <v>02G</v>
      </c>
      <c r="AN590">
        <f>INDEX('magnet data'!$A$2:$E$1304,MATCH($AJ590,'magnet data'!$A$2:$A$1304,0),5)</f>
        <v>12011</v>
      </c>
      <c r="AO590">
        <f t="shared" si="15"/>
        <v>-1906</v>
      </c>
    </row>
    <row r="591" spans="1:43">
      <c r="A591" t="s">
        <v>511</v>
      </c>
      <c r="B591" t="s">
        <v>46</v>
      </c>
      <c r="C591" t="s">
        <v>115</v>
      </c>
      <c r="D591" s="13">
        <v>42074</v>
      </c>
      <c r="E591" s="16">
        <v>0.92581018518518521</v>
      </c>
      <c r="F591" t="s">
        <v>88</v>
      </c>
      <c r="T591" t="s">
        <v>552</v>
      </c>
      <c r="U591">
        <v>4451</v>
      </c>
      <c r="V591">
        <v>2</v>
      </c>
      <c r="Z591" t="s">
        <v>69</v>
      </c>
      <c r="AC591" t="s">
        <v>61</v>
      </c>
      <c r="AD591" s="50">
        <v>0.90909090909090906</v>
      </c>
      <c r="AE591" s="22">
        <v>0.01</v>
      </c>
      <c r="AG591" s="39">
        <v>5</v>
      </c>
      <c r="AJ591">
        <f>INDEX(layout!$B$3:$U$1234,MATCH($T591,layout!$A$3:$A$1234,0),MATCH(YEAR($D591),layout!$B$1:$U$1,0))</f>
        <v>3189</v>
      </c>
      <c r="AK591">
        <f>INDEX('magnet data'!$A$2:$E$1304,MATCH($AJ591,'magnet data'!$A$2:$A$1304,0),2)</f>
        <v>3</v>
      </c>
      <c r="AL591" t="str">
        <f>INDEX('magnet data'!$A$2:$E$1304,MATCH($AJ591,'magnet data'!$A$2:$A$1304,0),3)</f>
        <v>01E</v>
      </c>
      <c r="AM591" t="str">
        <f>INDEX('magnet data'!$A$2:$E$1304,MATCH($AJ591,'magnet data'!$A$2:$A$1304,0),4)</f>
        <v>02G</v>
      </c>
      <c r="AN591">
        <f>INDEX('magnet data'!$A$2:$E$1304,MATCH($AJ591,'magnet data'!$A$2:$A$1304,0),5)</f>
        <v>11139</v>
      </c>
      <c r="AO591" t="str">
        <f t="shared" si="15"/>
        <v>-</v>
      </c>
    </row>
    <row r="592" spans="1:43">
      <c r="A592" t="s">
        <v>511</v>
      </c>
      <c r="B592" t="s">
        <v>46</v>
      </c>
      <c r="C592" t="s">
        <v>115</v>
      </c>
      <c r="D592" s="13">
        <v>42074</v>
      </c>
      <c r="E592" s="16">
        <v>0.92581018518518521</v>
      </c>
      <c r="F592" t="s">
        <v>88</v>
      </c>
      <c r="T592" t="s">
        <v>553</v>
      </c>
      <c r="U592">
        <v>2456</v>
      </c>
      <c r="V592">
        <v>3</v>
      </c>
      <c r="Z592" t="s">
        <v>69</v>
      </c>
      <c r="AC592" t="s">
        <v>61</v>
      </c>
      <c r="AD592" s="50">
        <v>7.6190476190476197E-2</v>
      </c>
      <c r="AE592" s="22">
        <v>0.08</v>
      </c>
      <c r="AG592" s="39">
        <v>12</v>
      </c>
      <c r="AJ592">
        <f>INDEX(layout!$B$3:$U$1234,MATCH($T592,layout!$A$3:$A$1234,0),MATCH(YEAR($D592),layout!$B$1:$U$1,0))</f>
        <v>2213</v>
      </c>
      <c r="AK592">
        <f>INDEX('magnet data'!$A$2:$E$1304,MATCH($AJ592,'magnet data'!$A$2:$A$1304,0),2)</f>
        <v>2</v>
      </c>
      <c r="AL592" t="str">
        <f>INDEX('magnet data'!$A$2:$E$1304,MATCH($AJ592,'magnet data'!$A$2:$A$1304,0),3)</f>
        <v>01E</v>
      </c>
      <c r="AM592" t="str">
        <f>INDEX('magnet data'!$A$2:$E$1304,MATCH($AJ592,'magnet data'!$A$2:$A$1304,0),4)</f>
        <v>02C9</v>
      </c>
      <c r="AN592">
        <f>INDEX('magnet data'!$A$2:$E$1304,MATCH($AJ592,'magnet data'!$A$2:$A$1304,0),5)</f>
        <v>10855</v>
      </c>
      <c r="AO592" t="str">
        <f t="shared" si="15"/>
        <v>-</v>
      </c>
    </row>
    <row r="593" spans="1:43">
      <c r="A593" t="s">
        <v>511</v>
      </c>
      <c r="B593" t="s">
        <v>46</v>
      </c>
      <c r="C593" t="s">
        <v>115</v>
      </c>
      <c r="D593" s="13">
        <v>42074</v>
      </c>
      <c r="E593" s="16">
        <v>0.92581018518518521</v>
      </c>
      <c r="F593" t="s">
        <v>88</v>
      </c>
      <c r="T593" t="s">
        <v>554</v>
      </c>
      <c r="U593">
        <v>1716</v>
      </c>
      <c r="V593">
        <v>4</v>
      </c>
      <c r="Z593" t="s">
        <v>69</v>
      </c>
      <c r="AC593" t="s">
        <v>61</v>
      </c>
      <c r="AD593" s="50">
        <v>5.4545454545454543E-2</v>
      </c>
      <c r="AE593" s="22">
        <v>0.1</v>
      </c>
      <c r="AG593" s="39">
        <v>6</v>
      </c>
      <c r="AJ593">
        <f>INDEX(layout!$B$3:$U$1234,MATCH($T593,layout!$A$3:$A$1234,0),MATCH(YEAR($D593),layout!$B$1:$U$1,0))</f>
        <v>1208</v>
      </c>
      <c r="AK593">
        <f>INDEX('magnet data'!$A$2:$E$1304,MATCH($AJ593,'magnet data'!$A$2:$A$1304,0),2)</f>
        <v>1</v>
      </c>
      <c r="AL593" t="str">
        <f>INDEX('magnet data'!$A$2:$E$1304,MATCH($AJ593,'magnet data'!$A$2:$A$1304,0),3)</f>
        <v>01E</v>
      </c>
      <c r="AM593" t="str">
        <f>INDEX('magnet data'!$A$2:$E$1304,MATCH($AJ593,'magnet data'!$A$2:$A$1304,0),4)</f>
        <v>02C9</v>
      </c>
      <c r="AN593">
        <f>INDEX('magnet data'!$A$2:$E$1304,MATCH($AJ593,'magnet data'!$A$2:$A$1304,0),5)</f>
        <v>12720</v>
      </c>
      <c r="AO593" t="str">
        <f t="shared" si="15"/>
        <v>-</v>
      </c>
    </row>
    <row r="594" spans="1:43">
      <c r="A594" t="s">
        <v>511</v>
      </c>
      <c r="B594" t="s">
        <v>46</v>
      </c>
      <c r="C594" t="s">
        <v>115</v>
      </c>
      <c r="D594" s="13">
        <v>42075</v>
      </c>
      <c r="E594" s="16">
        <v>0.32331018518518517</v>
      </c>
      <c r="F594" t="s">
        <v>88</v>
      </c>
      <c r="T594" t="s">
        <v>522</v>
      </c>
      <c r="U594">
        <v>10128</v>
      </c>
      <c r="V594">
        <v>1</v>
      </c>
      <c r="Z594" t="s">
        <v>90</v>
      </c>
      <c r="AA594" t="s">
        <v>96</v>
      </c>
      <c r="AB594">
        <v>7</v>
      </c>
      <c r="AC594" t="s">
        <v>61</v>
      </c>
      <c r="AD594" s="50">
        <v>5.26</v>
      </c>
      <c r="AG594" s="39">
        <v>25</v>
      </c>
      <c r="AJ594">
        <f>INDEX(layout!$B$3:$U$1234,MATCH($T594,layout!$A$3:$A$1234,0),MATCH(YEAR($D594),layout!$B$1:$U$1,0))</f>
        <v>3392</v>
      </c>
      <c r="AK594">
        <f>INDEX('magnet data'!$A$2:$E$1304,MATCH($AJ594,'magnet data'!$A$2:$A$1304,0),2)</f>
        <v>3</v>
      </c>
      <c r="AL594" t="str">
        <f>INDEX('magnet data'!$A$2:$E$1304,MATCH($AJ594,'magnet data'!$A$2:$A$1304,0),3)</f>
        <v>01E</v>
      </c>
      <c r="AM594" t="str">
        <f>INDEX('magnet data'!$A$2:$E$1304,MATCH($AJ594,'magnet data'!$A$2:$A$1304,0),4)</f>
        <v>02G</v>
      </c>
      <c r="AN594">
        <f>INDEX('magnet data'!$A$2:$E$1304,MATCH($AJ594,'magnet data'!$A$2:$A$1304,0),5)</f>
        <v>8430</v>
      </c>
      <c r="AO594">
        <f t="shared" si="15"/>
        <v>1698</v>
      </c>
    </row>
    <row r="595" spans="1:43">
      <c r="A595" t="s">
        <v>511</v>
      </c>
      <c r="B595" t="s">
        <v>46</v>
      </c>
      <c r="C595" t="s">
        <v>115</v>
      </c>
      <c r="D595" s="13">
        <v>42075</v>
      </c>
      <c r="E595" s="16">
        <v>0.41119212962962964</v>
      </c>
      <c r="F595" t="s">
        <v>88</v>
      </c>
      <c r="T595" t="s">
        <v>521</v>
      </c>
      <c r="U595">
        <v>2539</v>
      </c>
      <c r="V595">
        <v>2</v>
      </c>
      <c r="Z595" t="s">
        <v>69</v>
      </c>
      <c r="AC595" t="s">
        <v>61</v>
      </c>
      <c r="AD595" s="50">
        <v>0.17</v>
      </c>
      <c r="AE595" s="22">
        <v>0.1</v>
      </c>
      <c r="AF595" s="22">
        <v>0.15384615384615385</v>
      </c>
      <c r="AG595" s="39">
        <v>6</v>
      </c>
      <c r="AJ595">
        <f>INDEX(layout!$B$3:$U$1234,MATCH($T595,layout!$A$3:$A$1234,0),MATCH(YEAR($D595),layout!$B$1:$U$1,0))</f>
        <v>1217</v>
      </c>
      <c r="AK595">
        <f>INDEX('magnet data'!$A$2:$E$1304,MATCH($AJ595,'magnet data'!$A$2:$A$1304,0),2)</f>
        <v>1</v>
      </c>
      <c r="AL595" t="str">
        <f>INDEX('magnet data'!$A$2:$E$1304,MATCH($AJ595,'magnet data'!$A$2:$A$1304,0),3)</f>
        <v>01E</v>
      </c>
      <c r="AM595" t="str">
        <f>INDEX('magnet data'!$A$2:$E$1304,MATCH($AJ595,'magnet data'!$A$2:$A$1304,0),4)</f>
        <v>02C9</v>
      </c>
      <c r="AN595">
        <f>INDEX('magnet data'!$A$2:$E$1304,MATCH($AJ595,'magnet data'!$A$2:$A$1304,0),5)</f>
        <v>12208</v>
      </c>
      <c r="AO595" t="str">
        <f t="shared" si="15"/>
        <v>-</v>
      </c>
    </row>
    <row r="596" spans="1:43">
      <c r="A596" t="s">
        <v>511</v>
      </c>
      <c r="B596" t="s">
        <v>46</v>
      </c>
      <c r="C596" t="s">
        <v>115</v>
      </c>
      <c r="D596" s="13">
        <v>42075</v>
      </c>
      <c r="E596" s="16">
        <v>0.41119212962962964</v>
      </c>
      <c r="F596" t="s">
        <v>88</v>
      </c>
      <c r="T596" t="s">
        <v>555</v>
      </c>
      <c r="U596">
        <v>2420</v>
      </c>
      <c r="V596">
        <v>3</v>
      </c>
      <c r="Z596" t="s">
        <v>69</v>
      </c>
      <c r="AC596" t="s">
        <v>61</v>
      </c>
      <c r="AE596" s="22">
        <v>0.1</v>
      </c>
      <c r="AF596" s="22">
        <v>0.05</v>
      </c>
      <c r="AG596" s="39">
        <v>6</v>
      </c>
      <c r="AJ596">
        <f>INDEX(layout!$B$3:$U$1234,MATCH($T596,layout!$A$3:$A$1234,0),MATCH(YEAR($D596),layout!$B$1:$U$1,0))</f>
        <v>3217</v>
      </c>
      <c r="AK596">
        <f>INDEX('magnet data'!$A$2:$E$1304,MATCH($AJ596,'magnet data'!$A$2:$A$1304,0),2)</f>
        <v>3</v>
      </c>
      <c r="AL596" t="str">
        <f>INDEX('magnet data'!$A$2:$E$1304,MATCH($AJ596,'magnet data'!$A$2:$A$1304,0),3)</f>
        <v>01E</v>
      </c>
      <c r="AM596" t="str">
        <f>INDEX('magnet data'!$A$2:$E$1304,MATCH($AJ596,'magnet data'!$A$2:$A$1304,0),4)</f>
        <v>02G</v>
      </c>
      <c r="AN596">
        <f>INDEX('magnet data'!$A$2:$E$1304,MATCH($AJ596,'magnet data'!$A$2:$A$1304,0),5)</f>
        <v>10870</v>
      </c>
      <c r="AO596" t="str">
        <f t="shared" si="15"/>
        <v>-</v>
      </c>
    </row>
    <row r="597" spans="1:43">
      <c r="A597" t="s">
        <v>511</v>
      </c>
      <c r="B597" t="s">
        <v>46</v>
      </c>
      <c r="C597" t="s">
        <v>115</v>
      </c>
      <c r="D597" s="13">
        <v>42075</v>
      </c>
      <c r="E597" s="16">
        <v>0.41119212962962964</v>
      </c>
      <c r="F597" t="s">
        <v>88</v>
      </c>
      <c r="T597" t="s">
        <v>520</v>
      </c>
      <c r="U597">
        <v>535</v>
      </c>
      <c r="V597">
        <v>4</v>
      </c>
      <c r="Z597" t="s">
        <v>69</v>
      </c>
      <c r="AC597" t="s">
        <v>61</v>
      </c>
      <c r="AE597" s="22">
        <v>0.1</v>
      </c>
      <c r="AF597" s="22">
        <v>2.8571428571428574E-2</v>
      </c>
      <c r="AJ597">
        <f>INDEX(layout!$B$3:$U$1234,MATCH($T597,layout!$A$3:$A$1234,0),MATCH(YEAR($D597),layout!$B$1:$U$1,0))</f>
        <v>3180</v>
      </c>
      <c r="AK597">
        <f>INDEX('magnet data'!$A$2:$E$1304,MATCH($AJ597,'magnet data'!$A$2:$A$1304,0),2)</f>
        <v>3</v>
      </c>
      <c r="AL597" t="str">
        <f>INDEX('magnet data'!$A$2:$E$1304,MATCH($AJ597,'magnet data'!$A$2:$A$1304,0),3)</f>
        <v>01E</v>
      </c>
      <c r="AM597" t="str">
        <f>INDEX('magnet data'!$A$2:$E$1304,MATCH($AJ597,'magnet data'!$A$2:$A$1304,0),4)</f>
        <v>02G</v>
      </c>
      <c r="AN597">
        <f>INDEX('magnet data'!$A$2:$E$1304,MATCH($AJ597,'magnet data'!$A$2:$A$1304,0),5)</f>
        <v>8753</v>
      </c>
      <c r="AO597" t="str">
        <f t="shared" si="15"/>
        <v>-</v>
      </c>
    </row>
    <row r="598" spans="1:43">
      <c r="A598" t="s">
        <v>511</v>
      </c>
      <c r="B598" t="s">
        <v>46</v>
      </c>
      <c r="C598" t="s">
        <v>115</v>
      </c>
      <c r="D598" s="13">
        <v>42075</v>
      </c>
      <c r="E598" s="16">
        <v>0.88313657407407409</v>
      </c>
      <c r="F598" t="s">
        <v>88</v>
      </c>
      <c r="T598" t="s">
        <v>556</v>
      </c>
      <c r="U598">
        <v>10150</v>
      </c>
      <c r="V598">
        <v>1</v>
      </c>
      <c r="Z598" t="s">
        <v>90</v>
      </c>
      <c r="AA598" t="s">
        <v>96</v>
      </c>
      <c r="AB598">
        <v>8</v>
      </c>
      <c r="AC598" t="s">
        <v>61</v>
      </c>
      <c r="AD598" s="50">
        <v>5.5555555555555554</v>
      </c>
      <c r="AG598" s="39">
        <v>9</v>
      </c>
      <c r="AJ598">
        <f>INDEX(layout!$B$3:$U$1234,MATCH($T598,layout!$A$3:$A$1234,0),MATCH(YEAR($D598),layout!$B$1:$U$1,0))</f>
        <v>3377</v>
      </c>
      <c r="AK598">
        <f>INDEX('magnet data'!$A$2:$E$1304,MATCH($AJ598,'magnet data'!$A$2:$A$1304,0),2)</f>
        <v>3</v>
      </c>
      <c r="AL598" t="str">
        <f>INDEX('magnet data'!$A$2:$E$1304,MATCH($AJ598,'magnet data'!$A$2:$A$1304,0),3)</f>
        <v>01E</v>
      </c>
      <c r="AM598" t="str">
        <f>INDEX('magnet data'!$A$2:$E$1304,MATCH($AJ598,'magnet data'!$A$2:$A$1304,0),4)</f>
        <v>02D</v>
      </c>
      <c r="AN598">
        <f>INDEX('magnet data'!$A$2:$E$1304,MATCH($AJ598,'magnet data'!$A$2:$A$1304,0),5)</f>
        <v>12129</v>
      </c>
      <c r="AO598">
        <f t="shared" si="15"/>
        <v>-1979</v>
      </c>
    </row>
    <row r="599" spans="1:43">
      <c r="A599" t="s">
        <v>511</v>
      </c>
      <c r="B599" t="s">
        <v>46</v>
      </c>
      <c r="C599" t="s">
        <v>115</v>
      </c>
      <c r="D599" s="13">
        <v>42075</v>
      </c>
      <c r="E599" s="16">
        <v>0.88313657407407409</v>
      </c>
      <c r="F599" t="s">
        <v>88</v>
      </c>
      <c r="T599" t="s">
        <v>557</v>
      </c>
      <c r="U599">
        <v>6037</v>
      </c>
      <c r="V599">
        <v>2</v>
      </c>
      <c r="Z599" t="s">
        <v>69</v>
      </c>
      <c r="AC599" t="s">
        <v>61</v>
      </c>
      <c r="AD599" s="50">
        <v>0.4</v>
      </c>
      <c r="AG599" s="39">
        <v>23</v>
      </c>
      <c r="AJ599">
        <f>INDEX(layout!$B$3:$U$1234,MATCH($T599,layout!$A$3:$A$1234,0),MATCH(YEAR($D599),layout!$B$1:$U$1,0))</f>
        <v>3197</v>
      </c>
      <c r="AK599">
        <f>INDEX('magnet data'!$A$2:$E$1304,MATCH($AJ599,'magnet data'!$A$2:$A$1304,0),2)</f>
        <v>3</v>
      </c>
      <c r="AL599" t="str">
        <f>INDEX('magnet data'!$A$2:$E$1304,MATCH($AJ599,'magnet data'!$A$2:$A$1304,0),3)</f>
        <v>01E</v>
      </c>
      <c r="AM599" t="str">
        <f>INDEX('magnet data'!$A$2:$E$1304,MATCH($AJ599,'magnet data'!$A$2:$A$1304,0),4)</f>
        <v>02G</v>
      </c>
      <c r="AN599">
        <f>INDEX('magnet data'!$A$2:$E$1304,MATCH($AJ599,'magnet data'!$A$2:$A$1304,0),5)</f>
        <v>11532</v>
      </c>
      <c r="AO599" t="str">
        <f t="shared" si="15"/>
        <v>-</v>
      </c>
    </row>
    <row r="600" spans="1:43">
      <c r="A600" t="s">
        <v>511</v>
      </c>
      <c r="B600" t="s">
        <v>46</v>
      </c>
      <c r="C600" t="s">
        <v>115</v>
      </c>
      <c r="D600" s="13">
        <v>42075</v>
      </c>
      <c r="E600" s="16">
        <v>0.88313657407407409</v>
      </c>
      <c r="F600" t="s">
        <v>88</v>
      </c>
      <c r="T600" t="s">
        <v>558</v>
      </c>
      <c r="U600">
        <v>3247</v>
      </c>
      <c r="V600">
        <v>3</v>
      </c>
      <c r="Z600" t="s">
        <v>69</v>
      </c>
      <c r="AC600" t="s">
        <v>61</v>
      </c>
      <c r="AD600" s="50">
        <v>9.0909090909090912E-2</v>
      </c>
      <c r="AE600" s="22">
        <v>0.1</v>
      </c>
      <c r="AF600" s="22">
        <v>0.1</v>
      </c>
      <c r="AG600" s="39">
        <v>22</v>
      </c>
      <c r="AJ600">
        <f>INDEX(layout!$B$3:$U$1234,MATCH($T600,layout!$A$3:$A$1234,0),MATCH(YEAR($D600),layout!$B$1:$U$1,0))</f>
        <v>3199</v>
      </c>
      <c r="AK600">
        <f>INDEX('magnet data'!$A$2:$E$1304,MATCH($AJ600,'magnet data'!$A$2:$A$1304,0),2)</f>
        <v>3</v>
      </c>
      <c r="AL600" t="str">
        <f>INDEX('magnet data'!$A$2:$E$1304,MATCH($AJ600,'magnet data'!$A$2:$A$1304,0),3)</f>
        <v>01E</v>
      </c>
      <c r="AM600" t="str">
        <f>INDEX('magnet data'!$A$2:$E$1304,MATCH($AJ600,'magnet data'!$A$2:$A$1304,0),4)</f>
        <v>02G</v>
      </c>
      <c r="AN600">
        <f>INDEX('magnet data'!$A$2:$E$1304,MATCH($AJ600,'magnet data'!$A$2:$A$1304,0),5)</f>
        <v>11419</v>
      </c>
      <c r="AO600" t="str">
        <f t="shared" si="15"/>
        <v>-</v>
      </c>
    </row>
    <row r="601" spans="1:43">
      <c r="A601" t="s">
        <v>511</v>
      </c>
      <c r="B601" t="s">
        <v>46</v>
      </c>
      <c r="C601" t="s">
        <v>115</v>
      </c>
      <c r="D601" s="13">
        <v>42075</v>
      </c>
      <c r="E601" s="16">
        <v>0.88313657407407409</v>
      </c>
      <c r="F601" t="s">
        <v>88</v>
      </c>
      <c r="T601" t="s">
        <v>559</v>
      </c>
      <c r="U601">
        <v>2773</v>
      </c>
      <c r="V601">
        <v>4</v>
      </c>
      <c r="Z601" t="s">
        <v>69</v>
      </c>
      <c r="AC601" t="s">
        <v>61</v>
      </c>
      <c r="AD601" s="50">
        <v>2</v>
      </c>
      <c r="AE601" s="22">
        <v>0.1</v>
      </c>
      <c r="AF601" s="22">
        <v>0.2</v>
      </c>
      <c r="AG601" s="39">
        <v>20</v>
      </c>
      <c r="AJ601">
        <f>INDEX(layout!$B$3:$U$1234,MATCH($T601,layout!$A$3:$A$1234,0),MATCH(YEAR($D601),layout!$B$1:$U$1,0))</f>
        <v>3138</v>
      </c>
      <c r="AK601">
        <f>INDEX('magnet data'!$A$2:$E$1304,MATCH($AJ601,'magnet data'!$A$2:$A$1304,0),2)</f>
        <v>3</v>
      </c>
      <c r="AL601" t="str">
        <f>INDEX('magnet data'!$A$2:$E$1304,MATCH($AJ601,'magnet data'!$A$2:$A$1304,0),3)</f>
        <v>01B</v>
      </c>
      <c r="AM601" t="str">
        <f>INDEX('magnet data'!$A$2:$E$1304,MATCH($AJ601,'magnet data'!$A$2:$A$1304,0),4)</f>
        <v>02G</v>
      </c>
      <c r="AN601">
        <f>INDEX('magnet data'!$A$2:$E$1304,MATCH($AJ601,'magnet data'!$A$2:$A$1304,0),5)</f>
        <v>9870</v>
      </c>
      <c r="AO601" t="str">
        <f t="shared" si="15"/>
        <v>-</v>
      </c>
    </row>
    <row r="602" spans="1:43">
      <c r="A602" t="s">
        <v>511</v>
      </c>
      <c r="B602" t="s">
        <v>46</v>
      </c>
      <c r="C602" t="s">
        <v>115</v>
      </c>
      <c r="D602" s="13">
        <v>42075</v>
      </c>
      <c r="E602" s="16">
        <v>0.88313657407407409</v>
      </c>
      <c r="F602" t="s">
        <v>88</v>
      </c>
      <c r="T602" t="s">
        <v>560</v>
      </c>
      <c r="U602">
        <v>740</v>
      </c>
      <c r="V602">
        <v>5</v>
      </c>
      <c r="Z602" t="s">
        <v>69</v>
      </c>
      <c r="AC602" t="s">
        <v>61</v>
      </c>
      <c r="AD602" s="50">
        <v>1.6363636363636365E-2</v>
      </c>
      <c r="AE602" s="22">
        <v>0.1</v>
      </c>
      <c r="AF602" s="22">
        <v>1.2500000000000001E-2</v>
      </c>
      <c r="AJ602">
        <f>INDEX(layout!$B$3:$U$1234,MATCH($T602,layout!$A$3:$A$1234,0),MATCH(YEAR($D602),layout!$B$1:$U$1,0))</f>
        <v>2129</v>
      </c>
      <c r="AK602">
        <f>INDEX('magnet data'!$A$2:$E$1304,MATCH($AJ602,'magnet data'!$A$2:$A$1304,0),2)</f>
        <v>2</v>
      </c>
      <c r="AL602" t="str">
        <f>INDEX('magnet data'!$A$2:$E$1304,MATCH($AJ602,'magnet data'!$A$2:$A$1304,0),3)</f>
        <v>01E</v>
      </c>
      <c r="AM602" t="str">
        <f>INDEX('magnet data'!$A$2:$E$1304,MATCH($AJ602,'magnet data'!$A$2:$A$1304,0),4)</f>
        <v>02B8</v>
      </c>
      <c r="AN602">
        <f>INDEX('magnet data'!$A$2:$E$1304,MATCH($AJ602,'magnet data'!$A$2:$A$1304,0),5)</f>
        <v>10659</v>
      </c>
      <c r="AO602" t="str">
        <f t="shared" si="15"/>
        <v>-</v>
      </c>
    </row>
    <row r="603" spans="1:43">
      <c r="A603" t="s">
        <v>511</v>
      </c>
      <c r="B603" t="s">
        <v>46</v>
      </c>
      <c r="C603" t="s">
        <v>115</v>
      </c>
      <c r="D603" s="13">
        <v>42075</v>
      </c>
      <c r="E603" s="16">
        <v>0.88313657407407409</v>
      </c>
      <c r="F603" t="s">
        <v>88</v>
      </c>
      <c r="T603" t="s">
        <v>561</v>
      </c>
      <c r="U603">
        <v>740</v>
      </c>
      <c r="V603">
        <v>6</v>
      </c>
      <c r="Z603" t="s">
        <v>148</v>
      </c>
      <c r="AC603" t="s">
        <v>102</v>
      </c>
      <c r="AJ603">
        <f>INDEX(layout!$B$3:$U$1234,MATCH($T603,layout!$A$3:$A$1234,0),MATCH(YEAR($D603),layout!$B$1:$U$1,0))</f>
        <v>2135</v>
      </c>
      <c r="AK603">
        <f>INDEX('magnet data'!$A$2:$E$1304,MATCH($AJ603,'magnet data'!$A$2:$A$1304,0),2)</f>
        <v>2</v>
      </c>
      <c r="AL603" t="str">
        <f>INDEX('magnet data'!$A$2:$E$1304,MATCH($AJ603,'magnet data'!$A$2:$A$1304,0),3)</f>
        <v>01E</v>
      </c>
      <c r="AM603" t="str">
        <f>INDEX('magnet data'!$A$2:$E$1304,MATCH($AJ603,'magnet data'!$A$2:$A$1304,0),4)</f>
        <v>02B8</v>
      </c>
      <c r="AN603">
        <f>INDEX('magnet data'!$A$2:$E$1304,MATCH($AJ603,'magnet data'!$A$2:$A$1304,0),5)</f>
        <v>11000</v>
      </c>
      <c r="AO603" t="str">
        <f t="shared" si="15"/>
        <v>-</v>
      </c>
    </row>
    <row r="604" spans="1:43">
      <c r="A604" t="s">
        <v>511</v>
      </c>
      <c r="B604" t="s">
        <v>46</v>
      </c>
      <c r="C604" t="s">
        <v>115</v>
      </c>
      <c r="D604" s="13">
        <v>42076</v>
      </c>
      <c r="E604" s="16">
        <v>0.22302083333333333</v>
      </c>
      <c r="F604" t="s">
        <v>88</v>
      </c>
      <c r="T604" t="s">
        <v>562</v>
      </c>
      <c r="U604">
        <v>10171</v>
      </c>
      <c r="V604">
        <v>1</v>
      </c>
      <c r="Z604" t="s">
        <v>90</v>
      </c>
      <c r="AA604" t="s">
        <v>96</v>
      </c>
      <c r="AB604">
        <v>9</v>
      </c>
      <c r="AC604" t="s">
        <v>61</v>
      </c>
      <c r="AD604" s="50">
        <v>5.4444444444447759</v>
      </c>
      <c r="AG604" s="39">
        <v>12</v>
      </c>
      <c r="AJ604">
        <f>INDEX(layout!$B$3:$U$1234,MATCH($T604,layout!$A$3:$A$1234,0),MATCH(YEAR($D604),layout!$B$1:$U$1,0))</f>
        <v>3395</v>
      </c>
      <c r="AK604">
        <f>INDEX('magnet data'!$A$2:$E$1304,MATCH($AJ604,'magnet data'!$A$2:$A$1304,0),2)</f>
        <v>3</v>
      </c>
      <c r="AL604" t="str">
        <f>INDEX('magnet data'!$A$2:$E$1304,MATCH($AJ604,'magnet data'!$A$2:$A$1304,0),3)</f>
        <v>01B</v>
      </c>
      <c r="AM604" t="str">
        <f>INDEX('magnet data'!$A$2:$E$1304,MATCH($AJ604,'magnet data'!$A$2:$A$1304,0),4)</f>
        <v>02D</v>
      </c>
      <c r="AN604">
        <f>INDEX('magnet data'!$A$2:$E$1304,MATCH($AJ604,'magnet data'!$A$2:$A$1304,0),5)</f>
        <v>12139</v>
      </c>
      <c r="AO604">
        <f t="shared" si="15"/>
        <v>-1968</v>
      </c>
    </row>
    <row r="605" spans="1:43">
      <c r="A605" t="s">
        <v>511</v>
      </c>
      <c r="B605" t="s">
        <v>46</v>
      </c>
      <c r="C605" t="s">
        <v>115</v>
      </c>
      <c r="D605" s="13">
        <v>42076</v>
      </c>
      <c r="E605" s="16">
        <v>0.22302083333333333</v>
      </c>
      <c r="F605" t="s">
        <v>88</v>
      </c>
      <c r="T605" t="s">
        <v>563</v>
      </c>
      <c r="U605">
        <v>6326</v>
      </c>
      <c r="V605">
        <v>2</v>
      </c>
      <c r="Z605" t="s">
        <v>69</v>
      </c>
      <c r="AC605" t="s">
        <v>61</v>
      </c>
      <c r="AD605" s="50">
        <v>1.435897435897447</v>
      </c>
      <c r="AE605" s="22">
        <v>0.1</v>
      </c>
      <c r="AG605" s="39">
        <v>20</v>
      </c>
      <c r="AJ605">
        <f>INDEX(layout!$B$3:$U$1234,MATCH($T605,layout!$A$3:$A$1234,0),MATCH(YEAR($D605),layout!$B$1:$U$1,0))</f>
        <v>2162</v>
      </c>
      <c r="AK605">
        <f>INDEX('magnet data'!$A$2:$E$1304,MATCH($AJ605,'magnet data'!$A$2:$A$1304,0),2)</f>
        <v>2</v>
      </c>
      <c r="AL605" t="str">
        <f>INDEX('magnet data'!$A$2:$E$1304,MATCH($AJ605,'magnet data'!$A$2:$A$1304,0),3)</f>
        <v>01E</v>
      </c>
      <c r="AM605" t="str">
        <f>INDEX('magnet data'!$A$2:$E$1304,MATCH($AJ605,'magnet data'!$A$2:$A$1304,0),4)</f>
        <v>02C0</v>
      </c>
      <c r="AN605">
        <f>INDEX('magnet data'!$A$2:$E$1304,MATCH($AJ605,'magnet data'!$A$2:$A$1304,0),5)</f>
        <v>11222</v>
      </c>
      <c r="AO605" t="str">
        <f t="shared" si="15"/>
        <v>-</v>
      </c>
    </row>
    <row r="606" spans="1:43">
      <c r="A606" t="s">
        <v>511</v>
      </c>
      <c r="B606" t="s">
        <v>46</v>
      </c>
      <c r="C606" t="s">
        <v>115</v>
      </c>
      <c r="D606" s="13">
        <v>42076</v>
      </c>
      <c r="E606" s="16">
        <v>0.22302083333333333</v>
      </c>
      <c r="F606" t="s">
        <v>88</v>
      </c>
      <c r="T606" t="s">
        <v>564</v>
      </c>
      <c r="U606">
        <v>6324</v>
      </c>
      <c r="V606">
        <v>3</v>
      </c>
      <c r="Z606" t="s">
        <v>69</v>
      </c>
      <c r="AC606" t="s">
        <v>61</v>
      </c>
      <c r="AD606" s="50">
        <v>2.2285714285714193</v>
      </c>
      <c r="AE606" s="22">
        <v>0.1</v>
      </c>
      <c r="AG606" s="39">
        <v>8</v>
      </c>
      <c r="AJ606">
        <f>INDEX(layout!$B$3:$U$1234,MATCH($T606,layout!$A$3:$A$1234,0),MATCH(YEAR($D606),layout!$B$1:$U$1,0))</f>
        <v>3214</v>
      </c>
      <c r="AK606">
        <f>INDEX('magnet data'!$A$2:$E$1304,MATCH($AJ606,'magnet data'!$A$2:$A$1304,0),2)</f>
        <v>3</v>
      </c>
      <c r="AL606" t="str">
        <f>INDEX('magnet data'!$A$2:$E$1304,MATCH($AJ606,'magnet data'!$A$2:$A$1304,0),3)</f>
        <v>01E</v>
      </c>
      <c r="AM606" t="str">
        <f>INDEX('magnet data'!$A$2:$E$1304,MATCH($AJ606,'magnet data'!$A$2:$A$1304,0),4)</f>
        <v>02G</v>
      </c>
      <c r="AN606">
        <f>INDEX('magnet data'!$A$2:$E$1304,MATCH($AJ606,'magnet data'!$A$2:$A$1304,0),5)</f>
        <v>12431</v>
      </c>
      <c r="AO606" t="str">
        <f t="shared" si="15"/>
        <v>-</v>
      </c>
      <c r="AQ606" t="s">
        <v>565</v>
      </c>
    </row>
    <row r="607" spans="1:43">
      <c r="A607" t="s">
        <v>511</v>
      </c>
      <c r="B607" t="s">
        <v>46</v>
      </c>
      <c r="C607" t="s">
        <v>115</v>
      </c>
      <c r="D607" s="13">
        <v>42076</v>
      </c>
      <c r="E607" s="16">
        <v>0.22302083333333333</v>
      </c>
      <c r="F607" t="s">
        <v>88</v>
      </c>
      <c r="T607" t="s">
        <v>566</v>
      </c>
      <c r="U607">
        <v>1934</v>
      </c>
      <c r="V607">
        <v>4</v>
      </c>
      <c r="Z607" t="s">
        <v>69</v>
      </c>
      <c r="AC607" t="s">
        <v>61</v>
      </c>
      <c r="AD607" s="50">
        <v>8.5409252669039162E-2</v>
      </c>
      <c r="AE607" s="22">
        <v>0.1</v>
      </c>
      <c r="AF607" s="22">
        <v>0.1</v>
      </c>
      <c r="AG607" s="39">
        <v>5</v>
      </c>
      <c r="AJ607">
        <f>INDEX(layout!$B$3:$U$1234,MATCH($T607,layout!$A$3:$A$1234,0),MATCH(YEAR($D607),layout!$B$1:$U$1,0))</f>
        <v>3177</v>
      </c>
      <c r="AK607">
        <f>INDEX('magnet data'!$A$2:$E$1304,MATCH($AJ607,'magnet data'!$A$2:$A$1304,0),2)</f>
        <v>3</v>
      </c>
      <c r="AL607" t="str">
        <f>INDEX('magnet data'!$A$2:$E$1304,MATCH($AJ607,'magnet data'!$A$2:$A$1304,0),3)</f>
        <v>01E</v>
      </c>
      <c r="AM607" t="str">
        <f>INDEX('magnet data'!$A$2:$E$1304,MATCH($AJ607,'magnet data'!$A$2:$A$1304,0),4)</f>
        <v>02G</v>
      </c>
      <c r="AN607">
        <f>INDEX('magnet data'!$A$2:$E$1304,MATCH($AJ607,'magnet data'!$A$2:$A$1304,0),5)</f>
        <v>11627</v>
      </c>
      <c r="AO607" t="str">
        <f t="shared" si="15"/>
        <v>-</v>
      </c>
    </row>
    <row r="608" spans="1:43">
      <c r="A608" t="s">
        <v>511</v>
      </c>
      <c r="B608" t="s">
        <v>46</v>
      </c>
      <c r="C608" t="s">
        <v>115</v>
      </c>
      <c r="D608" s="13">
        <v>42076</v>
      </c>
      <c r="E608" s="16">
        <v>0.22302083333333333</v>
      </c>
      <c r="F608" t="s">
        <v>88</v>
      </c>
      <c r="T608" t="s">
        <v>567</v>
      </c>
      <c r="U608">
        <v>150</v>
      </c>
      <c r="V608">
        <v>5</v>
      </c>
      <c r="Z608" t="s">
        <v>69</v>
      </c>
      <c r="AC608" t="s">
        <v>102</v>
      </c>
      <c r="AE608" s="22">
        <v>0.5</v>
      </c>
      <c r="AF608" s="22">
        <v>1.6666666666666666E-2</v>
      </c>
      <c r="AJ608">
        <f>INDEX(layout!$B$3:$U$1234,MATCH($T608,layout!$A$3:$A$1234,0),MATCH(YEAR($D608),layout!$B$1:$U$1,0))</f>
        <v>3190</v>
      </c>
      <c r="AK608">
        <f>INDEX('magnet data'!$A$2:$E$1304,MATCH($AJ608,'magnet data'!$A$2:$A$1304,0),2)</f>
        <v>3</v>
      </c>
      <c r="AL608" t="str">
        <f>INDEX('magnet data'!$A$2:$E$1304,MATCH($AJ608,'magnet data'!$A$2:$A$1304,0),3)</f>
        <v>01E</v>
      </c>
      <c r="AM608" t="str">
        <f>INDEX('magnet data'!$A$2:$E$1304,MATCH($AJ608,'magnet data'!$A$2:$A$1304,0),4)</f>
        <v>02G</v>
      </c>
      <c r="AN608">
        <f>INDEX('magnet data'!$A$2:$E$1304,MATCH($AJ608,'magnet data'!$A$2:$A$1304,0),5)</f>
        <v>10479</v>
      </c>
      <c r="AO608" t="str">
        <f t="shared" si="15"/>
        <v>-</v>
      </c>
    </row>
    <row r="609" spans="1:41">
      <c r="A609" t="s">
        <v>511</v>
      </c>
      <c r="B609" t="s">
        <v>46</v>
      </c>
      <c r="C609" t="s">
        <v>115</v>
      </c>
      <c r="D609" s="13">
        <v>42076</v>
      </c>
      <c r="E609" s="16">
        <v>0.57968750000000002</v>
      </c>
      <c r="F609" t="s">
        <v>88</v>
      </c>
      <c r="T609" t="s">
        <v>568</v>
      </c>
      <c r="U609">
        <v>10222</v>
      </c>
      <c r="V609">
        <v>1</v>
      </c>
      <c r="Z609" t="s">
        <v>90</v>
      </c>
      <c r="AA609" t="s">
        <v>91</v>
      </c>
      <c r="AB609">
        <v>10</v>
      </c>
      <c r="AC609" t="s">
        <v>61</v>
      </c>
      <c r="AD609" s="50">
        <v>4.5454545454545459</v>
      </c>
      <c r="AG609" s="39">
        <v>22.5</v>
      </c>
      <c r="AJ609">
        <f>INDEX(layout!$B$3:$U$1234,MATCH($T609,layout!$A$3:$A$1234,0),MATCH(YEAR($D609),layout!$B$1:$U$1,0))</f>
        <v>3192</v>
      </c>
      <c r="AK609">
        <f>INDEX('magnet data'!$A$2:$E$1304,MATCH($AJ609,'magnet data'!$A$2:$A$1304,0),2)</f>
        <v>3</v>
      </c>
      <c r="AL609" t="str">
        <f>INDEX('magnet data'!$A$2:$E$1304,MATCH($AJ609,'magnet data'!$A$2:$A$1304,0),3)</f>
        <v>01E</v>
      </c>
      <c r="AM609" t="str">
        <f>INDEX('magnet data'!$A$2:$E$1304,MATCH($AJ609,'magnet data'!$A$2:$A$1304,0),4)</f>
        <v>02G</v>
      </c>
      <c r="AN609">
        <f>INDEX('magnet data'!$A$2:$E$1304,MATCH($AJ609,'magnet data'!$A$2:$A$1304,0),5)</f>
        <v>12497</v>
      </c>
      <c r="AO609">
        <f t="shared" si="15"/>
        <v>-2275</v>
      </c>
    </row>
    <row r="610" spans="1:41">
      <c r="A610" t="s">
        <v>511</v>
      </c>
      <c r="B610" t="s">
        <v>46</v>
      </c>
      <c r="C610" t="s">
        <v>115</v>
      </c>
      <c r="D610" s="13">
        <v>42076</v>
      </c>
      <c r="E610" s="16">
        <v>0.57968750000000002</v>
      </c>
      <c r="F610" t="s">
        <v>88</v>
      </c>
      <c r="T610" t="s">
        <v>569</v>
      </c>
      <c r="U610">
        <v>6071</v>
      </c>
      <c r="V610">
        <v>2</v>
      </c>
      <c r="Z610" t="s">
        <v>69</v>
      </c>
      <c r="AC610" t="s">
        <v>61</v>
      </c>
      <c r="AD610" s="50">
        <v>1.4285714285714286</v>
      </c>
      <c r="AG610" s="39">
        <v>11.24</v>
      </c>
      <c r="AJ610">
        <f>INDEX(layout!$B$3:$U$1234,MATCH($T610,layout!$A$3:$A$1234,0),MATCH(YEAR($D610),layout!$B$1:$U$1,0))</f>
        <v>3734</v>
      </c>
      <c r="AK610">
        <f>INDEX('magnet data'!$A$2:$E$1304,MATCH($AJ610,'magnet data'!$A$2:$A$1304,0),2)</f>
        <v>3</v>
      </c>
      <c r="AL610" t="str">
        <f>INDEX('magnet data'!$A$2:$E$1304,MATCH($AJ610,'magnet data'!$A$2:$A$1304,0),3)</f>
        <v>01B</v>
      </c>
      <c r="AM610" t="str">
        <f>INDEX('magnet data'!$A$2:$E$1304,MATCH($AJ610,'magnet data'!$A$2:$A$1304,0),4)</f>
        <v>02D</v>
      </c>
      <c r="AN610">
        <f>INDEX('magnet data'!$A$2:$E$1304,MATCH($AJ610,'magnet data'!$A$2:$A$1304,0),5)</f>
        <v>12119</v>
      </c>
      <c r="AO610" t="str">
        <f t="shared" si="15"/>
        <v>-</v>
      </c>
    </row>
    <row r="611" spans="1:41">
      <c r="A611" t="s">
        <v>511</v>
      </c>
      <c r="B611" t="s">
        <v>46</v>
      </c>
      <c r="C611" t="s">
        <v>115</v>
      </c>
      <c r="D611" s="13">
        <v>42076</v>
      </c>
      <c r="E611" s="16">
        <v>0.57968750000000002</v>
      </c>
      <c r="F611" t="s">
        <v>88</v>
      </c>
      <c r="T611" t="s">
        <v>570</v>
      </c>
      <c r="U611">
        <v>3519</v>
      </c>
      <c r="V611">
        <v>3</v>
      </c>
      <c r="Z611" t="s">
        <v>69</v>
      </c>
      <c r="AC611" t="s">
        <v>61</v>
      </c>
      <c r="AD611" s="50">
        <v>0.44444444444444442</v>
      </c>
      <c r="AG611" s="39">
        <v>33.5</v>
      </c>
      <c r="AJ611">
        <f>INDEX(layout!$B$3:$U$1234,MATCH($T611,layout!$A$3:$A$1234,0),MATCH(YEAR($D611),layout!$B$1:$U$1,0))</f>
        <v>3195</v>
      </c>
      <c r="AK611">
        <f>INDEX('magnet data'!$A$2:$E$1304,MATCH($AJ611,'magnet data'!$A$2:$A$1304,0),2)</f>
        <v>3</v>
      </c>
      <c r="AL611" t="str">
        <f>INDEX('magnet data'!$A$2:$E$1304,MATCH($AJ611,'magnet data'!$A$2:$A$1304,0),3)</f>
        <v>01E</v>
      </c>
      <c r="AM611" t="str">
        <f>INDEX('magnet data'!$A$2:$E$1304,MATCH($AJ611,'magnet data'!$A$2:$A$1304,0),4)</f>
        <v>02G</v>
      </c>
      <c r="AN611">
        <f>INDEX('magnet data'!$A$2:$E$1304,MATCH($AJ611,'magnet data'!$A$2:$A$1304,0),5)</f>
        <v>11521</v>
      </c>
      <c r="AO611" t="str">
        <f t="shared" si="15"/>
        <v>-</v>
      </c>
    </row>
    <row r="612" spans="1:41">
      <c r="A612" t="s">
        <v>511</v>
      </c>
      <c r="B612" t="s">
        <v>46</v>
      </c>
      <c r="C612" t="s">
        <v>115</v>
      </c>
      <c r="D612" s="13">
        <v>42076</v>
      </c>
      <c r="E612" s="16">
        <v>0.88456018518518509</v>
      </c>
      <c r="F612" t="s">
        <v>88</v>
      </c>
      <c r="T612" t="s">
        <v>571</v>
      </c>
      <c r="U612">
        <v>10270</v>
      </c>
      <c r="V612">
        <v>1</v>
      </c>
      <c r="Z612" t="s">
        <v>90</v>
      </c>
      <c r="AA612" t="s">
        <v>91</v>
      </c>
      <c r="AB612">
        <v>11</v>
      </c>
      <c r="AC612" t="s">
        <v>61</v>
      </c>
      <c r="AD612" s="50">
        <v>4.3478260869565215</v>
      </c>
      <c r="AG612" s="39">
        <v>19</v>
      </c>
      <c r="AJ612">
        <f>INDEX(layout!$B$3:$U$1234,MATCH($T612,layout!$A$3:$A$1234,0),MATCH(YEAR($D612),layout!$B$1:$U$1,0))</f>
        <v>3178</v>
      </c>
      <c r="AK612">
        <f>INDEX('magnet data'!$A$2:$E$1304,MATCH($AJ612,'magnet data'!$A$2:$A$1304,0),2)</f>
        <v>3</v>
      </c>
      <c r="AL612" t="str">
        <f>INDEX('magnet data'!$A$2:$E$1304,MATCH($AJ612,'magnet data'!$A$2:$A$1304,0),3)</f>
        <v>01E</v>
      </c>
      <c r="AM612" t="str">
        <f>INDEX('magnet data'!$A$2:$E$1304,MATCH($AJ612,'magnet data'!$A$2:$A$1304,0),4)</f>
        <v>02G</v>
      </c>
      <c r="AN612">
        <f>INDEX('magnet data'!$A$2:$E$1304,MATCH($AJ612,'magnet data'!$A$2:$A$1304,0),5)</f>
        <v>12775</v>
      </c>
      <c r="AO612">
        <f t="shared" ref="AO612:AO675" si="16">IF(LEFT(Z612,8)="Training",U612-AN612,"-")</f>
        <v>-2505</v>
      </c>
    </row>
    <row r="613" spans="1:41">
      <c r="A613" t="s">
        <v>511</v>
      </c>
      <c r="B613" t="s">
        <v>46</v>
      </c>
      <c r="C613" t="s">
        <v>115</v>
      </c>
      <c r="D613" s="13">
        <v>42076</v>
      </c>
      <c r="E613" s="16">
        <v>0.88456018518518509</v>
      </c>
      <c r="F613" t="s">
        <v>88</v>
      </c>
      <c r="T613" t="s">
        <v>572</v>
      </c>
      <c r="U613">
        <v>6010</v>
      </c>
      <c r="V613">
        <v>2</v>
      </c>
      <c r="Z613" t="s">
        <v>69</v>
      </c>
      <c r="AC613" t="s">
        <v>61</v>
      </c>
      <c r="AD613" s="50">
        <v>0.35714285714285715</v>
      </c>
      <c r="AG613" s="39">
        <v>9</v>
      </c>
      <c r="AJ613">
        <f>INDEX(layout!$B$3:$U$1234,MATCH($T613,layout!$A$3:$A$1234,0),MATCH(YEAR($D613),layout!$B$1:$U$1,0))</f>
        <v>2216</v>
      </c>
      <c r="AK613">
        <f>INDEX('magnet data'!$A$2:$E$1304,MATCH($AJ613,'magnet data'!$A$2:$A$1304,0),2)</f>
        <v>2</v>
      </c>
      <c r="AL613" t="str">
        <f>INDEX('magnet data'!$A$2:$E$1304,MATCH($AJ613,'magnet data'!$A$2:$A$1304,0),3)</f>
        <v>01E</v>
      </c>
      <c r="AM613" t="str">
        <f>INDEX('magnet data'!$A$2:$E$1304,MATCH($AJ613,'magnet data'!$A$2:$A$1304,0),4)</f>
        <v>02C9</v>
      </c>
      <c r="AN613">
        <f>INDEX('magnet data'!$A$2:$E$1304,MATCH($AJ613,'magnet data'!$A$2:$A$1304,0),5)</f>
        <v>12049</v>
      </c>
      <c r="AO613" t="str">
        <f t="shared" si="16"/>
        <v>-</v>
      </c>
    </row>
    <row r="614" spans="1:41">
      <c r="A614" t="s">
        <v>511</v>
      </c>
      <c r="B614" t="s">
        <v>46</v>
      </c>
      <c r="C614" t="s">
        <v>115</v>
      </c>
      <c r="D614" s="13">
        <v>42076</v>
      </c>
      <c r="E614" s="16">
        <v>0.88456018518518509</v>
      </c>
      <c r="F614" t="s">
        <v>88</v>
      </c>
      <c r="T614" t="s">
        <v>573</v>
      </c>
      <c r="U614">
        <v>5968</v>
      </c>
      <c r="V614">
        <v>3</v>
      </c>
      <c r="Z614" t="s">
        <v>75</v>
      </c>
      <c r="AC614" t="s">
        <v>61</v>
      </c>
      <c r="AD614" s="50">
        <v>1.4285714285714286</v>
      </c>
      <c r="AG614" s="39">
        <v>8</v>
      </c>
      <c r="AJ614">
        <f>INDEX(layout!$B$3:$U$1234,MATCH($T614,layout!$A$3:$A$1234,0),MATCH(YEAR($D614),layout!$B$1:$U$1,0))</f>
        <v>2217</v>
      </c>
      <c r="AK614">
        <f>INDEX('magnet data'!$A$2:$E$1304,MATCH($AJ614,'magnet data'!$A$2:$A$1304,0),2)</f>
        <v>2</v>
      </c>
      <c r="AL614" t="str">
        <f>INDEX('magnet data'!$A$2:$E$1304,MATCH($AJ614,'magnet data'!$A$2:$A$1304,0),3)</f>
        <v>01E</v>
      </c>
      <c r="AM614" t="str">
        <f>INDEX('magnet data'!$A$2:$E$1304,MATCH($AJ614,'magnet data'!$A$2:$A$1304,0),4)</f>
        <v>02C9</v>
      </c>
      <c r="AN614">
        <f>INDEX('magnet data'!$A$2:$E$1304,MATCH($AJ614,'magnet data'!$A$2:$A$1304,0),5)</f>
        <v>11186</v>
      </c>
      <c r="AO614" t="str">
        <f t="shared" si="16"/>
        <v>-</v>
      </c>
    </row>
    <row r="615" spans="1:41">
      <c r="A615" t="s">
        <v>511</v>
      </c>
      <c r="B615" t="s">
        <v>46</v>
      </c>
      <c r="C615" t="s">
        <v>115</v>
      </c>
      <c r="D615" s="13">
        <v>42076</v>
      </c>
      <c r="E615" s="16">
        <v>0.88456018518518509</v>
      </c>
      <c r="F615" t="s">
        <v>88</v>
      </c>
      <c r="T615" t="s">
        <v>574</v>
      </c>
      <c r="U615">
        <v>499</v>
      </c>
      <c r="V615">
        <v>4</v>
      </c>
      <c r="Z615" t="s">
        <v>69</v>
      </c>
      <c r="AC615" t="s">
        <v>61</v>
      </c>
      <c r="AD615" s="50">
        <v>4.1666666666666664E-2</v>
      </c>
      <c r="AE615" s="22">
        <v>0.1</v>
      </c>
      <c r="AF615" s="22">
        <v>2.6315789473684213E-2</v>
      </c>
      <c r="AG615" s="39">
        <v>10</v>
      </c>
      <c r="AJ615">
        <f>INDEX(layout!$B$3:$U$1234,MATCH($T615,layout!$A$3:$A$1234,0),MATCH(YEAR($D615),layout!$B$1:$U$1,0))</f>
        <v>1221</v>
      </c>
      <c r="AK615">
        <f>INDEX('magnet data'!$A$2:$E$1304,MATCH($AJ615,'magnet data'!$A$2:$A$1304,0),2)</f>
        <v>1</v>
      </c>
      <c r="AL615" t="str">
        <f>INDEX('magnet data'!$A$2:$E$1304,MATCH($AJ615,'magnet data'!$A$2:$A$1304,0),3)</f>
        <v>01E</v>
      </c>
      <c r="AM615" t="str">
        <f>INDEX('magnet data'!$A$2:$E$1304,MATCH($AJ615,'magnet data'!$A$2:$A$1304,0),4)</f>
        <v>02B8</v>
      </c>
      <c r="AN615">
        <f>INDEX('magnet data'!$A$2:$E$1304,MATCH($AJ615,'magnet data'!$A$2:$A$1304,0),5)</f>
        <v>11573</v>
      </c>
      <c r="AO615" t="str">
        <f t="shared" si="16"/>
        <v>-</v>
      </c>
    </row>
    <row r="616" spans="1:41">
      <c r="A616" t="s">
        <v>511</v>
      </c>
      <c r="B616" t="s">
        <v>46</v>
      </c>
      <c r="C616" t="s">
        <v>115</v>
      </c>
      <c r="D616" s="13">
        <v>42077</v>
      </c>
      <c r="E616" s="16">
        <v>0.28164351851851849</v>
      </c>
      <c r="F616" t="s">
        <v>88</v>
      </c>
      <c r="T616" t="s">
        <v>575</v>
      </c>
      <c r="U616">
        <v>10314</v>
      </c>
      <c r="V616">
        <v>1</v>
      </c>
      <c r="Z616" t="s">
        <v>90</v>
      </c>
      <c r="AA616" t="s">
        <v>96</v>
      </c>
      <c r="AB616">
        <v>12</v>
      </c>
      <c r="AC616" t="s">
        <v>61</v>
      </c>
      <c r="AD616" s="50">
        <v>5.5789473684210158</v>
      </c>
      <c r="AG616" s="39">
        <v>9</v>
      </c>
      <c r="AJ616">
        <f>INDEX(layout!$B$3:$U$1234,MATCH($T616,layout!$A$3:$A$1234,0),MATCH(YEAR($D616),layout!$B$1:$U$1,0))</f>
        <v>3213</v>
      </c>
      <c r="AK616">
        <f>INDEX('magnet data'!$A$2:$E$1304,MATCH($AJ616,'magnet data'!$A$2:$A$1304,0),2)</f>
        <v>3</v>
      </c>
      <c r="AL616" t="str">
        <f>INDEX('magnet data'!$A$2:$E$1304,MATCH($AJ616,'magnet data'!$A$2:$A$1304,0),3)</f>
        <v>01E</v>
      </c>
      <c r="AM616" t="str">
        <f>INDEX('magnet data'!$A$2:$E$1304,MATCH($AJ616,'magnet data'!$A$2:$A$1304,0),4)</f>
        <v>02G</v>
      </c>
      <c r="AN616">
        <f>INDEX('magnet data'!$A$2:$E$1304,MATCH($AJ616,'magnet data'!$A$2:$A$1304,0),5)</f>
        <v>10602</v>
      </c>
      <c r="AO616">
        <f t="shared" si="16"/>
        <v>-288</v>
      </c>
    </row>
    <row r="617" spans="1:41">
      <c r="A617" t="s">
        <v>511</v>
      </c>
      <c r="B617" t="s">
        <v>46</v>
      </c>
      <c r="C617" t="s">
        <v>115</v>
      </c>
      <c r="D617" s="13">
        <v>42077</v>
      </c>
      <c r="E617" s="16">
        <v>0.28164351851851849</v>
      </c>
      <c r="F617" t="s">
        <v>88</v>
      </c>
      <c r="T617" t="s">
        <v>576</v>
      </c>
      <c r="U617">
        <v>5233</v>
      </c>
      <c r="V617">
        <v>2</v>
      </c>
      <c r="Z617" t="s">
        <v>69</v>
      </c>
      <c r="AC617" t="s">
        <v>61</v>
      </c>
      <c r="AD617" s="50">
        <v>0.4249999999999996</v>
      </c>
      <c r="AE617" s="22">
        <v>0.1</v>
      </c>
      <c r="AF617" s="22">
        <v>0.5</v>
      </c>
      <c r="AG617" s="39">
        <v>13</v>
      </c>
      <c r="AJ617">
        <f>INDEX(layout!$B$3:$U$1234,MATCH($T617,layout!$A$3:$A$1234,0),MATCH(YEAR($D617),layout!$B$1:$U$1,0))</f>
        <v>1223</v>
      </c>
      <c r="AK617">
        <f>INDEX('magnet data'!$A$2:$E$1304,MATCH($AJ617,'magnet data'!$A$2:$A$1304,0),2)</f>
        <v>1</v>
      </c>
      <c r="AL617" t="str">
        <f>INDEX('magnet data'!$A$2:$E$1304,MATCH($AJ617,'magnet data'!$A$2:$A$1304,0),3)</f>
        <v>01E</v>
      </c>
      <c r="AM617" t="str">
        <f>INDEX('magnet data'!$A$2:$E$1304,MATCH($AJ617,'magnet data'!$A$2:$A$1304,0),4)</f>
        <v>02B8</v>
      </c>
      <c r="AN617">
        <f>INDEX('magnet data'!$A$2:$E$1304,MATCH($AJ617,'magnet data'!$A$2:$A$1304,0),5)</f>
        <v>11288</v>
      </c>
      <c r="AO617" t="str">
        <f t="shared" si="16"/>
        <v>-</v>
      </c>
    </row>
    <row r="618" spans="1:41">
      <c r="A618" t="s">
        <v>511</v>
      </c>
      <c r="B618" t="s">
        <v>46</v>
      </c>
      <c r="C618" t="s">
        <v>115</v>
      </c>
      <c r="D618" s="13">
        <v>42077</v>
      </c>
      <c r="E618" s="16">
        <v>0.28164351851851849</v>
      </c>
      <c r="F618" t="s">
        <v>88</v>
      </c>
      <c r="T618" t="s">
        <v>577</v>
      </c>
      <c r="U618">
        <v>3502</v>
      </c>
      <c r="V618">
        <v>3</v>
      </c>
      <c r="Z618" t="s">
        <v>69</v>
      </c>
      <c r="AC618" t="s">
        <v>61</v>
      </c>
      <c r="AD618" s="50">
        <v>0.13844086021505381</v>
      </c>
      <c r="AE618" s="22">
        <v>0.1</v>
      </c>
      <c r="AF618" s="22">
        <v>0.16666666666666669</v>
      </c>
      <c r="AG618" s="39">
        <v>16</v>
      </c>
      <c r="AJ618">
        <f>INDEX(layout!$B$3:$U$1234,MATCH($T618,layout!$A$3:$A$1234,0),MATCH(YEAR($D618),layout!$B$1:$U$1,0))</f>
        <v>2165</v>
      </c>
      <c r="AK618">
        <f>INDEX('magnet data'!$A$2:$E$1304,MATCH($AJ618,'magnet data'!$A$2:$A$1304,0),2)</f>
        <v>2</v>
      </c>
      <c r="AL618" t="str">
        <f>INDEX('magnet data'!$A$2:$E$1304,MATCH($AJ618,'magnet data'!$A$2:$A$1304,0),3)</f>
        <v>01E</v>
      </c>
      <c r="AM618" t="str">
        <f>INDEX('magnet data'!$A$2:$E$1304,MATCH($AJ618,'magnet data'!$A$2:$A$1304,0),4)</f>
        <v>02C0</v>
      </c>
      <c r="AN618">
        <f>INDEX('magnet data'!$A$2:$E$1304,MATCH($AJ618,'magnet data'!$A$2:$A$1304,0),5)</f>
        <v>10250</v>
      </c>
      <c r="AO618" t="str">
        <f t="shared" si="16"/>
        <v>-</v>
      </c>
    </row>
    <row r="619" spans="1:41">
      <c r="A619" t="s">
        <v>511</v>
      </c>
      <c r="B619" t="s">
        <v>46</v>
      </c>
      <c r="C619" t="s">
        <v>115</v>
      </c>
      <c r="D619" s="13">
        <v>42077</v>
      </c>
      <c r="E619" s="16">
        <v>0.28164351851851849</v>
      </c>
      <c r="F619" t="s">
        <v>88</v>
      </c>
      <c r="T619" t="s">
        <v>578</v>
      </c>
      <c r="U619">
        <v>1036</v>
      </c>
      <c r="V619">
        <v>4</v>
      </c>
      <c r="Z619" t="s">
        <v>69</v>
      </c>
      <c r="AC619" t="s">
        <v>61</v>
      </c>
      <c r="AE619" s="22">
        <v>0.1</v>
      </c>
      <c r="AF619" s="22">
        <v>6.6666666666666666E-2</v>
      </c>
      <c r="AG619" s="39">
        <v>4</v>
      </c>
      <c r="AJ619">
        <f>INDEX(layout!$B$3:$U$1234,MATCH($T619,layout!$A$3:$A$1234,0),MATCH(YEAR($D619),layout!$B$1:$U$1,0))</f>
        <v>1206</v>
      </c>
      <c r="AK619">
        <f>INDEX('magnet data'!$A$2:$E$1304,MATCH($AJ619,'magnet data'!$A$2:$A$1304,0),2)</f>
        <v>1</v>
      </c>
      <c r="AL619" t="str">
        <f>INDEX('magnet data'!$A$2:$E$1304,MATCH($AJ619,'magnet data'!$A$2:$A$1304,0),3)</f>
        <v>01E</v>
      </c>
      <c r="AM619" t="str">
        <f>INDEX('magnet data'!$A$2:$E$1304,MATCH($AJ619,'magnet data'!$A$2:$A$1304,0),4)</f>
        <v>02C9</v>
      </c>
      <c r="AN619">
        <f>INDEX('magnet data'!$A$2:$E$1304,MATCH($AJ619,'magnet data'!$A$2:$A$1304,0),5)</f>
        <v>12096</v>
      </c>
      <c r="AO619" t="str">
        <f t="shared" si="16"/>
        <v>-</v>
      </c>
    </row>
    <row r="620" spans="1:41">
      <c r="A620" t="s">
        <v>511</v>
      </c>
      <c r="B620" t="s">
        <v>46</v>
      </c>
      <c r="C620" t="s">
        <v>115</v>
      </c>
      <c r="D620" s="13">
        <v>42077</v>
      </c>
      <c r="E620" s="16">
        <v>0.5692476851851852</v>
      </c>
      <c r="F620" t="s">
        <v>88</v>
      </c>
      <c r="T620" t="s">
        <v>538</v>
      </c>
      <c r="U620">
        <v>10340</v>
      </c>
      <c r="V620">
        <v>1</v>
      </c>
      <c r="Z620" t="s">
        <v>90</v>
      </c>
      <c r="AA620" t="s">
        <v>91</v>
      </c>
      <c r="AB620">
        <v>13</v>
      </c>
      <c r="AC620" t="s">
        <v>61</v>
      </c>
      <c r="AD620" s="50">
        <v>4.5454545454545459</v>
      </c>
      <c r="AG620" s="39">
        <v>13.5</v>
      </c>
      <c r="AJ620">
        <f>INDEX(layout!$B$3:$U$1234,MATCH($T620,layout!$A$3:$A$1234,0),MATCH(YEAR($D620),layout!$B$1:$U$1,0))</f>
        <v>3186</v>
      </c>
      <c r="AK620">
        <f>INDEX('magnet data'!$A$2:$E$1304,MATCH($AJ620,'magnet data'!$A$2:$A$1304,0),2)</f>
        <v>3</v>
      </c>
      <c r="AL620" t="str">
        <f>INDEX('magnet data'!$A$2:$E$1304,MATCH($AJ620,'magnet data'!$A$2:$A$1304,0),3)</f>
        <v>01E</v>
      </c>
      <c r="AM620" t="str">
        <f>INDEX('magnet data'!$A$2:$E$1304,MATCH($AJ620,'magnet data'!$A$2:$A$1304,0),4)</f>
        <v>02G</v>
      </c>
      <c r="AN620">
        <f>INDEX('magnet data'!$A$2:$E$1304,MATCH($AJ620,'magnet data'!$A$2:$A$1304,0),5)</f>
        <v>12327</v>
      </c>
      <c r="AO620">
        <f t="shared" si="16"/>
        <v>-1987</v>
      </c>
    </row>
    <row r="621" spans="1:41">
      <c r="A621" t="s">
        <v>511</v>
      </c>
      <c r="B621" t="s">
        <v>46</v>
      </c>
      <c r="C621" t="s">
        <v>115</v>
      </c>
      <c r="D621" s="13">
        <v>42077</v>
      </c>
      <c r="E621" s="16">
        <v>0.5692476851851852</v>
      </c>
      <c r="F621" t="s">
        <v>88</v>
      </c>
      <c r="T621" t="s">
        <v>515</v>
      </c>
      <c r="U621">
        <v>6336</v>
      </c>
      <c r="V621">
        <v>2</v>
      </c>
      <c r="Z621" t="s">
        <v>69</v>
      </c>
      <c r="AC621" t="s">
        <v>61</v>
      </c>
      <c r="AD621" s="50">
        <v>0.5</v>
      </c>
      <c r="AG621" s="39">
        <v>14.6</v>
      </c>
      <c r="AJ621">
        <f>INDEX(layout!$B$3:$U$1234,MATCH($T621,layout!$A$3:$A$1234,0),MATCH(YEAR($D621),layout!$B$1:$U$1,0))</f>
        <v>3187</v>
      </c>
      <c r="AK621">
        <f>INDEX('magnet data'!$A$2:$E$1304,MATCH($AJ621,'magnet data'!$A$2:$A$1304,0),2)</f>
        <v>3</v>
      </c>
      <c r="AL621" t="str">
        <f>INDEX('magnet data'!$A$2:$E$1304,MATCH($AJ621,'magnet data'!$A$2:$A$1304,0),3)</f>
        <v>01E</v>
      </c>
      <c r="AM621" t="str">
        <f>INDEX('magnet data'!$A$2:$E$1304,MATCH($AJ621,'magnet data'!$A$2:$A$1304,0),4)</f>
        <v>02G</v>
      </c>
      <c r="AN621">
        <f>INDEX('magnet data'!$A$2:$E$1304,MATCH($AJ621,'magnet data'!$A$2:$A$1304,0),5)</f>
        <v>10913</v>
      </c>
      <c r="AO621" t="str">
        <f t="shared" si="16"/>
        <v>-</v>
      </c>
    </row>
    <row r="622" spans="1:41">
      <c r="A622" t="s">
        <v>511</v>
      </c>
      <c r="B622" t="s">
        <v>46</v>
      </c>
      <c r="C622" t="s">
        <v>115</v>
      </c>
      <c r="D622" s="13">
        <v>42077</v>
      </c>
      <c r="E622" s="16">
        <v>0.5692476851851852</v>
      </c>
      <c r="F622" t="s">
        <v>88</v>
      </c>
      <c r="T622" t="s">
        <v>542</v>
      </c>
      <c r="U622">
        <v>6283</v>
      </c>
      <c r="V622">
        <v>3</v>
      </c>
      <c r="Z622" t="s">
        <v>69</v>
      </c>
      <c r="AC622" t="s">
        <v>61</v>
      </c>
      <c r="AD622" s="50">
        <v>1.8181818181818181</v>
      </c>
      <c r="AG622" s="39">
        <v>6.6</v>
      </c>
      <c r="AJ622">
        <f>INDEX(layout!$B$3:$U$1234,MATCH($T622,layout!$A$3:$A$1234,0),MATCH(YEAR($D622),layout!$B$1:$U$1,0))</f>
        <v>2161</v>
      </c>
      <c r="AK622">
        <f>INDEX('magnet data'!$A$2:$E$1304,MATCH($AJ622,'magnet data'!$A$2:$A$1304,0),2)</f>
        <v>2</v>
      </c>
      <c r="AL622" t="str">
        <f>INDEX('magnet data'!$A$2:$E$1304,MATCH($AJ622,'magnet data'!$A$2:$A$1304,0),3)</f>
        <v>01E</v>
      </c>
      <c r="AM622" t="str">
        <f>INDEX('magnet data'!$A$2:$E$1304,MATCH($AJ622,'magnet data'!$A$2:$A$1304,0),4)</f>
        <v>02C0</v>
      </c>
      <c r="AN622">
        <f>INDEX('magnet data'!$A$2:$E$1304,MATCH($AJ622,'magnet data'!$A$2:$A$1304,0),5)</f>
        <v>11115</v>
      </c>
      <c r="AO622" t="str">
        <f t="shared" si="16"/>
        <v>-</v>
      </c>
    </row>
    <row r="623" spans="1:41">
      <c r="A623" t="s">
        <v>511</v>
      </c>
      <c r="B623" t="s">
        <v>46</v>
      </c>
      <c r="C623" t="s">
        <v>115</v>
      </c>
      <c r="D623" s="13">
        <v>42077</v>
      </c>
      <c r="E623" s="16">
        <v>0.5692476851851852</v>
      </c>
      <c r="F623" t="s">
        <v>88</v>
      </c>
      <c r="T623" t="s">
        <v>579</v>
      </c>
      <c r="U623">
        <v>549</v>
      </c>
      <c r="V623">
        <v>4</v>
      </c>
      <c r="Z623" t="s">
        <v>69</v>
      </c>
      <c r="AC623" t="s">
        <v>61</v>
      </c>
      <c r="AD623" s="50">
        <v>0.03</v>
      </c>
      <c r="AG623" s="39">
        <v>5</v>
      </c>
      <c r="AJ623">
        <f>INDEX(layout!$B$3:$U$1234,MATCH($T623,layout!$A$3:$A$1234,0),MATCH(YEAR($D623),layout!$B$1:$U$1,0))</f>
        <v>3207</v>
      </c>
      <c r="AK623">
        <f>INDEX('magnet data'!$A$2:$E$1304,MATCH($AJ623,'magnet data'!$A$2:$A$1304,0),2)</f>
        <v>3</v>
      </c>
      <c r="AL623" t="str">
        <f>INDEX('magnet data'!$A$2:$E$1304,MATCH($AJ623,'magnet data'!$A$2:$A$1304,0),3)</f>
        <v>01E</v>
      </c>
      <c r="AM623" t="str">
        <f>INDEX('magnet data'!$A$2:$E$1304,MATCH($AJ623,'magnet data'!$A$2:$A$1304,0),4)</f>
        <v>02G</v>
      </c>
      <c r="AN623">
        <f>INDEX('magnet data'!$A$2:$E$1304,MATCH($AJ623,'magnet data'!$A$2:$A$1304,0),5)</f>
        <v>10073</v>
      </c>
      <c r="AO623" t="str">
        <f t="shared" si="16"/>
        <v>-</v>
      </c>
    </row>
    <row r="624" spans="1:41">
      <c r="A624" t="s">
        <v>511</v>
      </c>
      <c r="B624" t="s">
        <v>46</v>
      </c>
      <c r="C624" t="s">
        <v>115</v>
      </c>
      <c r="D624" s="13">
        <v>42078</v>
      </c>
      <c r="E624" s="16">
        <v>4.2893518518518518E-2</v>
      </c>
      <c r="F624" t="s">
        <v>88</v>
      </c>
      <c r="T624" t="s">
        <v>552</v>
      </c>
      <c r="U624">
        <v>10369</v>
      </c>
      <c r="V624">
        <v>1</v>
      </c>
      <c r="Z624" t="s">
        <v>90</v>
      </c>
      <c r="AA624" t="s">
        <v>96</v>
      </c>
      <c r="AB624">
        <v>14</v>
      </c>
      <c r="AC624" t="s">
        <v>61</v>
      </c>
      <c r="AD624" s="50">
        <v>5</v>
      </c>
      <c r="AG624" s="39">
        <v>2.5</v>
      </c>
      <c r="AJ624">
        <f>INDEX(layout!$B$3:$U$1234,MATCH($T624,layout!$A$3:$A$1234,0),MATCH(YEAR($D624),layout!$B$1:$U$1,0))</f>
        <v>3189</v>
      </c>
      <c r="AK624">
        <f>INDEX('magnet data'!$A$2:$E$1304,MATCH($AJ624,'magnet data'!$A$2:$A$1304,0),2)</f>
        <v>3</v>
      </c>
      <c r="AL624" t="str">
        <f>INDEX('magnet data'!$A$2:$E$1304,MATCH($AJ624,'magnet data'!$A$2:$A$1304,0),3)</f>
        <v>01E</v>
      </c>
      <c r="AM624" t="str">
        <f>INDEX('magnet data'!$A$2:$E$1304,MATCH($AJ624,'magnet data'!$A$2:$A$1304,0),4)</f>
        <v>02G</v>
      </c>
      <c r="AN624">
        <f>INDEX('magnet data'!$A$2:$E$1304,MATCH($AJ624,'magnet data'!$A$2:$A$1304,0),5)</f>
        <v>11139</v>
      </c>
      <c r="AO624">
        <f t="shared" si="16"/>
        <v>-770</v>
      </c>
    </row>
    <row r="625" spans="1:41">
      <c r="A625" t="s">
        <v>511</v>
      </c>
      <c r="B625" t="s">
        <v>46</v>
      </c>
      <c r="C625" t="s">
        <v>115</v>
      </c>
      <c r="D625" s="13">
        <v>42078</v>
      </c>
      <c r="E625" s="16">
        <v>4.2893518518518518E-2</v>
      </c>
      <c r="F625" t="s">
        <v>88</v>
      </c>
      <c r="T625" t="s">
        <v>551</v>
      </c>
      <c r="U625">
        <v>5999</v>
      </c>
      <c r="V625">
        <v>2</v>
      </c>
      <c r="Z625" t="s">
        <v>69</v>
      </c>
      <c r="AC625" t="s">
        <v>61</v>
      </c>
      <c r="AD625" s="50">
        <v>0.5</v>
      </c>
      <c r="AG625" s="39">
        <v>30</v>
      </c>
      <c r="AJ625">
        <f>INDEX(layout!$B$3:$U$1234,MATCH($T625,layout!$A$3:$A$1234,0),MATCH(YEAR($D625),layout!$B$1:$U$1,0))</f>
        <v>3206</v>
      </c>
      <c r="AK625">
        <f>INDEX('magnet data'!$A$2:$E$1304,MATCH($AJ625,'magnet data'!$A$2:$A$1304,0),2)</f>
        <v>3</v>
      </c>
      <c r="AL625" t="str">
        <f>INDEX('magnet data'!$A$2:$E$1304,MATCH($AJ625,'magnet data'!$A$2:$A$1304,0),3)</f>
        <v>01E</v>
      </c>
      <c r="AM625" t="str">
        <f>INDEX('magnet data'!$A$2:$E$1304,MATCH($AJ625,'magnet data'!$A$2:$A$1304,0),4)</f>
        <v>02G</v>
      </c>
      <c r="AN625">
        <f>INDEX('magnet data'!$A$2:$E$1304,MATCH($AJ625,'magnet data'!$A$2:$A$1304,0),5)</f>
        <v>12011</v>
      </c>
      <c r="AO625" t="str">
        <f t="shared" si="16"/>
        <v>-</v>
      </c>
    </row>
    <row r="626" spans="1:41">
      <c r="A626" t="s">
        <v>511</v>
      </c>
      <c r="B626" t="s">
        <v>46</v>
      </c>
      <c r="C626" t="s">
        <v>115</v>
      </c>
      <c r="D626" s="13">
        <v>42078</v>
      </c>
      <c r="E626" s="16">
        <v>4.2893518518518518E-2</v>
      </c>
      <c r="F626" t="s">
        <v>88</v>
      </c>
      <c r="T626" t="s">
        <v>554</v>
      </c>
      <c r="U626">
        <v>5943</v>
      </c>
      <c r="V626">
        <v>3</v>
      </c>
      <c r="Z626" t="s">
        <v>69</v>
      </c>
      <c r="AC626" t="s">
        <v>61</v>
      </c>
      <c r="AD626" s="50">
        <v>0.95</v>
      </c>
      <c r="AG626" s="39">
        <v>8</v>
      </c>
      <c r="AJ626">
        <f>INDEX(layout!$B$3:$U$1234,MATCH($T626,layout!$A$3:$A$1234,0),MATCH(YEAR($D626),layout!$B$1:$U$1,0))</f>
        <v>1208</v>
      </c>
      <c r="AK626">
        <f>INDEX('magnet data'!$A$2:$E$1304,MATCH($AJ626,'magnet data'!$A$2:$A$1304,0),2)</f>
        <v>1</v>
      </c>
      <c r="AL626" t="str">
        <f>INDEX('magnet data'!$A$2:$E$1304,MATCH($AJ626,'magnet data'!$A$2:$A$1304,0),3)</f>
        <v>01E</v>
      </c>
      <c r="AM626" t="str">
        <f>INDEX('magnet data'!$A$2:$E$1304,MATCH($AJ626,'magnet data'!$A$2:$A$1304,0),4)</f>
        <v>02C9</v>
      </c>
      <c r="AN626">
        <f>INDEX('magnet data'!$A$2:$E$1304,MATCH($AJ626,'magnet data'!$A$2:$A$1304,0),5)</f>
        <v>12720</v>
      </c>
      <c r="AO626" t="str">
        <f t="shared" si="16"/>
        <v>-</v>
      </c>
    </row>
    <row r="627" spans="1:41">
      <c r="A627" t="s">
        <v>511</v>
      </c>
      <c r="B627" t="s">
        <v>46</v>
      </c>
      <c r="C627" t="s">
        <v>115</v>
      </c>
      <c r="D627" s="13">
        <v>42078</v>
      </c>
      <c r="E627" s="16">
        <v>4.2893518518518518E-2</v>
      </c>
      <c r="F627" t="s">
        <v>88</v>
      </c>
      <c r="T627" t="s">
        <v>577</v>
      </c>
      <c r="U627">
        <v>713</v>
      </c>
      <c r="V627">
        <v>4</v>
      </c>
      <c r="Z627" t="s">
        <v>69</v>
      </c>
      <c r="AC627" t="s">
        <v>61</v>
      </c>
      <c r="AJ627">
        <f>INDEX(layout!$B$3:$U$1234,MATCH($T627,layout!$A$3:$A$1234,0),MATCH(YEAR($D627),layout!$B$1:$U$1,0))</f>
        <v>2165</v>
      </c>
      <c r="AK627">
        <f>INDEX('magnet data'!$A$2:$E$1304,MATCH($AJ627,'magnet data'!$A$2:$A$1304,0),2)</f>
        <v>2</v>
      </c>
      <c r="AL627" t="str">
        <f>INDEX('magnet data'!$A$2:$E$1304,MATCH($AJ627,'magnet data'!$A$2:$A$1304,0),3)</f>
        <v>01E</v>
      </c>
      <c r="AM627" t="str">
        <f>INDEX('magnet data'!$A$2:$E$1304,MATCH($AJ627,'magnet data'!$A$2:$A$1304,0),4)</f>
        <v>02C0</v>
      </c>
      <c r="AN627">
        <f>INDEX('magnet data'!$A$2:$E$1304,MATCH($AJ627,'magnet data'!$A$2:$A$1304,0),5)</f>
        <v>10250</v>
      </c>
      <c r="AO627" t="str">
        <f t="shared" si="16"/>
        <v>-</v>
      </c>
    </row>
    <row r="628" spans="1:41">
      <c r="A628" t="s">
        <v>511</v>
      </c>
      <c r="B628" t="s">
        <v>46</v>
      </c>
      <c r="C628" t="s">
        <v>115</v>
      </c>
      <c r="D628" s="13">
        <v>42078</v>
      </c>
      <c r="E628" s="16">
        <v>4.2893518518518518E-2</v>
      </c>
      <c r="F628" t="s">
        <v>88</v>
      </c>
      <c r="T628" t="s">
        <v>553</v>
      </c>
      <c r="U628">
        <v>358</v>
      </c>
      <c r="V628">
        <v>5</v>
      </c>
      <c r="Z628" t="s">
        <v>69</v>
      </c>
      <c r="AC628" t="s">
        <v>61</v>
      </c>
      <c r="AJ628">
        <f>INDEX(layout!$B$3:$U$1234,MATCH($T628,layout!$A$3:$A$1234,0),MATCH(YEAR($D628),layout!$B$1:$U$1,0))</f>
        <v>2213</v>
      </c>
      <c r="AK628">
        <f>INDEX('magnet data'!$A$2:$E$1304,MATCH($AJ628,'magnet data'!$A$2:$A$1304,0),2)</f>
        <v>2</v>
      </c>
      <c r="AL628" t="str">
        <f>INDEX('magnet data'!$A$2:$E$1304,MATCH($AJ628,'magnet data'!$A$2:$A$1304,0),3)</f>
        <v>01E</v>
      </c>
      <c r="AM628" t="str">
        <f>INDEX('magnet data'!$A$2:$E$1304,MATCH($AJ628,'magnet data'!$A$2:$A$1304,0),4)</f>
        <v>02C9</v>
      </c>
      <c r="AN628">
        <f>INDEX('magnet data'!$A$2:$E$1304,MATCH($AJ628,'magnet data'!$A$2:$A$1304,0),5)</f>
        <v>10855</v>
      </c>
      <c r="AO628" t="str">
        <f t="shared" si="16"/>
        <v>-</v>
      </c>
    </row>
    <row r="629" spans="1:41">
      <c r="A629" t="s">
        <v>511</v>
      </c>
      <c r="B629" t="s">
        <v>46</v>
      </c>
      <c r="C629" t="s">
        <v>115</v>
      </c>
      <c r="D629" s="13">
        <v>42078</v>
      </c>
      <c r="E629" s="16">
        <v>4.2893518518518518E-2</v>
      </c>
      <c r="F629" t="s">
        <v>88</v>
      </c>
      <c r="T629" t="s">
        <v>580</v>
      </c>
      <c r="U629">
        <v>357</v>
      </c>
      <c r="V629">
        <v>6</v>
      </c>
      <c r="Z629" t="s">
        <v>69</v>
      </c>
      <c r="AC629" t="s">
        <v>61</v>
      </c>
      <c r="AJ629">
        <f>INDEX(layout!$B$3:$U$1234,MATCH($T629,layout!$A$3:$A$1234,0),MATCH(YEAR($D629),layout!$B$1:$U$1,0))</f>
        <v>3238</v>
      </c>
      <c r="AK629">
        <f>INDEX('magnet data'!$A$2:$E$1304,MATCH($AJ629,'magnet data'!$A$2:$A$1304,0),2)</f>
        <v>3</v>
      </c>
      <c r="AL629" t="str">
        <f>INDEX('magnet data'!$A$2:$E$1304,MATCH($AJ629,'magnet data'!$A$2:$A$1304,0),3)</f>
        <v>01E</v>
      </c>
      <c r="AM629" t="str">
        <f>INDEX('magnet data'!$A$2:$E$1304,MATCH($AJ629,'magnet data'!$A$2:$A$1304,0),4)</f>
        <v>02B8</v>
      </c>
      <c r="AN629">
        <f>INDEX('magnet data'!$A$2:$E$1304,MATCH($AJ629,'magnet data'!$A$2:$A$1304,0),5)</f>
        <v>12374</v>
      </c>
      <c r="AO629" t="str">
        <f t="shared" si="16"/>
        <v>-</v>
      </c>
    </row>
    <row r="630" spans="1:41">
      <c r="A630" t="s">
        <v>511</v>
      </c>
      <c r="B630" t="s">
        <v>46</v>
      </c>
      <c r="C630" t="s">
        <v>115</v>
      </c>
      <c r="D630" s="13">
        <v>42078</v>
      </c>
      <c r="E630" s="16">
        <v>0.45685185185185184</v>
      </c>
      <c r="F630" t="s">
        <v>88</v>
      </c>
      <c r="T630" t="s">
        <v>523</v>
      </c>
      <c r="U630">
        <v>10380</v>
      </c>
      <c r="V630">
        <v>1</v>
      </c>
      <c r="Z630" t="s">
        <v>90</v>
      </c>
      <c r="AA630" t="s">
        <v>91</v>
      </c>
      <c r="AB630">
        <v>15</v>
      </c>
      <c r="AC630" t="s">
        <v>61</v>
      </c>
      <c r="AD630" s="50">
        <v>4.5</v>
      </c>
      <c r="AG630" s="39">
        <v>11</v>
      </c>
      <c r="AJ630">
        <f>INDEX(layout!$B$3:$U$1234,MATCH($T630,layout!$A$3:$A$1234,0),MATCH(YEAR($D630),layout!$B$1:$U$1,0))</f>
        <v>3176</v>
      </c>
      <c r="AK630">
        <f>INDEX('magnet data'!$A$2:$E$1304,MATCH($AJ630,'magnet data'!$A$2:$A$1304,0),2)</f>
        <v>3</v>
      </c>
      <c r="AL630" t="str">
        <f>INDEX('magnet data'!$A$2:$E$1304,MATCH($AJ630,'magnet data'!$A$2:$A$1304,0),3)</f>
        <v>01E</v>
      </c>
      <c r="AM630" t="str">
        <f>INDEX('magnet data'!$A$2:$E$1304,MATCH($AJ630,'magnet data'!$A$2:$A$1304,0),4)</f>
        <v>02G</v>
      </c>
      <c r="AN630">
        <f>INDEX('magnet data'!$A$2:$E$1304,MATCH($AJ630,'magnet data'!$A$2:$A$1304,0),5)</f>
        <v>11800</v>
      </c>
      <c r="AO630">
        <f t="shared" si="16"/>
        <v>-1420</v>
      </c>
    </row>
    <row r="631" spans="1:41">
      <c r="A631" t="s">
        <v>511</v>
      </c>
      <c r="B631" t="s">
        <v>46</v>
      </c>
      <c r="C631" t="s">
        <v>115</v>
      </c>
      <c r="D631" s="13">
        <v>42078</v>
      </c>
      <c r="E631" s="16">
        <v>0.45685185185185184</v>
      </c>
      <c r="F631" t="s">
        <v>88</v>
      </c>
      <c r="T631" t="s">
        <v>525</v>
      </c>
      <c r="U631">
        <v>6485</v>
      </c>
      <c r="V631">
        <v>2</v>
      </c>
      <c r="Z631" t="s">
        <v>69</v>
      </c>
      <c r="AC631" t="s">
        <v>61</v>
      </c>
      <c r="AD631" s="50">
        <v>0.47</v>
      </c>
      <c r="AG631" s="39">
        <v>18.5</v>
      </c>
      <c r="AJ631">
        <f>INDEX(layout!$B$3:$U$1234,MATCH($T631,layout!$A$3:$A$1234,0),MATCH(YEAR($D631),layout!$B$1:$U$1,0))</f>
        <v>2212</v>
      </c>
      <c r="AK631">
        <f>INDEX('magnet data'!$A$2:$E$1304,MATCH($AJ631,'magnet data'!$A$2:$A$1304,0),2)</f>
        <v>2</v>
      </c>
      <c r="AL631" t="str">
        <f>INDEX('magnet data'!$A$2:$E$1304,MATCH($AJ631,'magnet data'!$A$2:$A$1304,0),3)</f>
        <v>01E</v>
      </c>
      <c r="AM631" t="str">
        <f>INDEX('magnet data'!$A$2:$E$1304,MATCH($AJ631,'magnet data'!$A$2:$A$1304,0),4)</f>
        <v>02C9</v>
      </c>
      <c r="AN631">
        <f>INDEX('magnet data'!$A$2:$E$1304,MATCH($AJ631,'magnet data'!$A$2:$A$1304,0),5)</f>
        <v>11884</v>
      </c>
      <c r="AO631" t="str">
        <f t="shared" si="16"/>
        <v>-</v>
      </c>
    </row>
    <row r="632" spans="1:41">
      <c r="A632" t="s">
        <v>511</v>
      </c>
      <c r="B632" t="s">
        <v>46</v>
      </c>
      <c r="C632" t="s">
        <v>115</v>
      </c>
      <c r="D632" s="13">
        <v>42078</v>
      </c>
      <c r="E632" s="16">
        <v>0.45685185185185184</v>
      </c>
      <c r="F632" t="s">
        <v>88</v>
      </c>
      <c r="T632" t="s">
        <v>526</v>
      </c>
      <c r="U632">
        <v>4285</v>
      </c>
      <c r="V632">
        <v>3</v>
      </c>
      <c r="Z632" t="s">
        <v>69</v>
      </c>
      <c r="AC632" t="s">
        <v>61</v>
      </c>
      <c r="AD632" s="50" t="s">
        <v>581</v>
      </c>
      <c r="AG632" s="39">
        <v>32</v>
      </c>
      <c r="AJ632">
        <f>INDEX(layout!$B$3:$U$1234,MATCH($T632,layout!$A$3:$A$1234,0),MATCH(YEAR($D632),layout!$B$1:$U$1,0))</f>
        <v>3210</v>
      </c>
      <c r="AK632">
        <f>INDEX('magnet data'!$A$2:$E$1304,MATCH($AJ632,'magnet data'!$A$2:$A$1304,0),2)</f>
        <v>3</v>
      </c>
      <c r="AL632" t="str">
        <f>INDEX('magnet data'!$A$2:$E$1304,MATCH($AJ632,'magnet data'!$A$2:$A$1304,0),3)</f>
        <v>01E</v>
      </c>
      <c r="AM632" t="str">
        <f>INDEX('magnet data'!$A$2:$E$1304,MATCH($AJ632,'magnet data'!$A$2:$A$1304,0),4)</f>
        <v>02G</v>
      </c>
      <c r="AN632">
        <f>INDEX('magnet data'!$A$2:$E$1304,MATCH($AJ632,'magnet data'!$A$2:$A$1304,0),5)</f>
        <v>12315</v>
      </c>
      <c r="AO632" t="str">
        <f t="shared" si="16"/>
        <v>-</v>
      </c>
    </row>
    <row r="633" spans="1:41">
      <c r="A633" t="s">
        <v>511</v>
      </c>
      <c r="B633" t="s">
        <v>46</v>
      </c>
      <c r="C633" t="s">
        <v>115</v>
      </c>
      <c r="D633" s="13">
        <v>42078</v>
      </c>
      <c r="E633" s="16">
        <v>0.45685185185185184</v>
      </c>
      <c r="F633" t="s">
        <v>88</v>
      </c>
      <c r="T633" t="s">
        <v>527</v>
      </c>
      <c r="U633">
        <v>2895</v>
      </c>
      <c r="V633">
        <v>4</v>
      </c>
      <c r="Z633" t="s">
        <v>69</v>
      </c>
      <c r="AC633" t="s">
        <v>61</v>
      </c>
      <c r="AD633" s="50">
        <v>2.1</v>
      </c>
      <c r="AG633" s="39">
        <v>7</v>
      </c>
      <c r="AJ633">
        <f>INDEX(layout!$B$3:$U$1234,MATCH($T633,layout!$A$3:$A$1234,0),MATCH(YEAR($D633),layout!$B$1:$U$1,0))</f>
        <v>3220</v>
      </c>
      <c r="AK633">
        <f>INDEX('magnet data'!$A$2:$E$1304,MATCH($AJ633,'magnet data'!$A$2:$A$1304,0),2)</f>
        <v>3</v>
      </c>
      <c r="AL633" t="str">
        <f>INDEX('magnet data'!$A$2:$E$1304,MATCH($AJ633,'magnet data'!$A$2:$A$1304,0),3)</f>
        <v>01E</v>
      </c>
      <c r="AM633" t="str">
        <f>INDEX('magnet data'!$A$2:$E$1304,MATCH($AJ633,'magnet data'!$A$2:$A$1304,0),4)</f>
        <v>02G</v>
      </c>
      <c r="AN633">
        <f>INDEX('magnet data'!$A$2:$E$1304,MATCH($AJ633,'magnet data'!$A$2:$A$1304,0),5)</f>
        <v>9870</v>
      </c>
      <c r="AO633" t="str">
        <f t="shared" si="16"/>
        <v>-</v>
      </c>
    </row>
    <row r="634" spans="1:41">
      <c r="A634" t="s">
        <v>511</v>
      </c>
      <c r="B634" t="s">
        <v>46</v>
      </c>
      <c r="C634" t="s">
        <v>115</v>
      </c>
      <c r="D634" s="13">
        <v>42078</v>
      </c>
      <c r="E634" s="16">
        <v>0.72086805555555555</v>
      </c>
      <c r="F634" t="s">
        <v>88</v>
      </c>
      <c r="T634" t="s">
        <v>558</v>
      </c>
      <c r="U634">
        <v>10387</v>
      </c>
      <c r="V634">
        <v>1</v>
      </c>
      <c r="Z634" t="s">
        <v>90</v>
      </c>
      <c r="AA634" t="s">
        <v>91</v>
      </c>
      <c r="AB634">
        <v>16</v>
      </c>
      <c r="AC634" t="s">
        <v>61</v>
      </c>
      <c r="AD634" s="50">
        <v>5</v>
      </c>
      <c r="AG634" s="39">
        <v>25</v>
      </c>
      <c r="AJ634">
        <f>INDEX(layout!$B$3:$U$1234,MATCH($T634,layout!$A$3:$A$1234,0),MATCH(YEAR($D634),layout!$B$1:$U$1,0))</f>
        <v>3199</v>
      </c>
      <c r="AK634">
        <f>INDEX('magnet data'!$A$2:$E$1304,MATCH($AJ634,'magnet data'!$A$2:$A$1304,0),2)</f>
        <v>3</v>
      </c>
      <c r="AL634" t="str">
        <f>INDEX('magnet data'!$A$2:$E$1304,MATCH($AJ634,'magnet data'!$A$2:$A$1304,0),3)</f>
        <v>01E</v>
      </c>
      <c r="AM634" t="str">
        <f>INDEX('magnet data'!$A$2:$E$1304,MATCH($AJ634,'magnet data'!$A$2:$A$1304,0),4)</f>
        <v>02G</v>
      </c>
      <c r="AN634">
        <f>INDEX('magnet data'!$A$2:$E$1304,MATCH($AJ634,'magnet data'!$A$2:$A$1304,0),5)</f>
        <v>11419</v>
      </c>
      <c r="AO634">
        <f t="shared" si="16"/>
        <v>-1032</v>
      </c>
    </row>
    <row r="635" spans="1:41">
      <c r="A635" t="s">
        <v>511</v>
      </c>
      <c r="B635" t="s">
        <v>46</v>
      </c>
      <c r="C635" t="s">
        <v>115</v>
      </c>
      <c r="D635" s="13">
        <v>42078</v>
      </c>
      <c r="E635" s="16">
        <v>0.72086805555555555</v>
      </c>
      <c r="F635" t="s">
        <v>88</v>
      </c>
      <c r="T635" t="s">
        <v>557</v>
      </c>
      <c r="U635">
        <v>6352</v>
      </c>
      <c r="V635">
        <v>2</v>
      </c>
      <c r="Z635" t="s">
        <v>69</v>
      </c>
      <c r="AC635" t="s">
        <v>61</v>
      </c>
      <c r="AD635" s="50">
        <v>3.3333333333333335</v>
      </c>
      <c r="AG635" s="39">
        <v>26</v>
      </c>
      <c r="AJ635">
        <f>INDEX(layout!$B$3:$U$1234,MATCH($T635,layout!$A$3:$A$1234,0),MATCH(YEAR($D635),layout!$B$1:$U$1,0))</f>
        <v>3197</v>
      </c>
      <c r="AK635">
        <f>INDEX('magnet data'!$A$2:$E$1304,MATCH($AJ635,'magnet data'!$A$2:$A$1304,0),2)</f>
        <v>3</v>
      </c>
      <c r="AL635" t="str">
        <f>INDEX('magnet data'!$A$2:$E$1304,MATCH($AJ635,'magnet data'!$A$2:$A$1304,0),3)</f>
        <v>01E</v>
      </c>
      <c r="AM635" t="str">
        <f>INDEX('magnet data'!$A$2:$E$1304,MATCH($AJ635,'magnet data'!$A$2:$A$1304,0),4)</f>
        <v>02G</v>
      </c>
      <c r="AN635">
        <f>INDEX('magnet data'!$A$2:$E$1304,MATCH($AJ635,'magnet data'!$A$2:$A$1304,0),5)</f>
        <v>11532</v>
      </c>
      <c r="AO635" t="str">
        <f t="shared" si="16"/>
        <v>-</v>
      </c>
    </row>
    <row r="636" spans="1:41">
      <c r="A636" t="s">
        <v>511</v>
      </c>
      <c r="B636" t="s">
        <v>46</v>
      </c>
      <c r="C636" t="s">
        <v>115</v>
      </c>
      <c r="D636" s="13">
        <v>42078</v>
      </c>
      <c r="E636" s="16">
        <v>0.72086805555555555</v>
      </c>
      <c r="F636" t="s">
        <v>88</v>
      </c>
      <c r="T636" t="s">
        <v>556</v>
      </c>
      <c r="U636">
        <v>3566</v>
      </c>
      <c r="V636">
        <v>3</v>
      </c>
      <c r="Z636" t="s">
        <v>69</v>
      </c>
      <c r="AC636" t="s">
        <v>61</v>
      </c>
      <c r="AD636" s="50">
        <v>0.5</v>
      </c>
      <c r="AE636" s="22">
        <v>7.0000000000000007E-2</v>
      </c>
      <c r="AF636" s="22">
        <v>0.35000000000000003</v>
      </c>
      <c r="AG636" s="39">
        <v>7</v>
      </c>
      <c r="AJ636">
        <f>INDEX(layout!$B$3:$U$1234,MATCH($T636,layout!$A$3:$A$1234,0),MATCH(YEAR($D636),layout!$B$1:$U$1,0))</f>
        <v>3377</v>
      </c>
      <c r="AK636">
        <f>INDEX('magnet data'!$A$2:$E$1304,MATCH($AJ636,'magnet data'!$A$2:$A$1304,0),2)</f>
        <v>3</v>
      </c>
      <c r="AL636" t="str">
        <f>INDEX('magnet data'!$A$2:$E$1304,MATCH($AJ636,'magnet data'!$A$2:$A$1304,0),3)</f>
        <v>01E</v>
      </c>
      <c r="AM636" t="str">
        <f>INDEX('magnet data'!$A$2:$E$1304,MATCH($AJ636,'magnet data'!$A$2:$A$1304,0),4)</f>
        <v>02D</v>
      </c>
      <c r="AN636">
        <f>INDEX('magnet data'!$A$2:$E$1304,MATCH($AJ636,'magnet data'!$A$2:$A$1304,0),5)</f>
        <v>12129</v>
      </c>
      <c r="AO636" t="str">
        <f t="shared" si="16"/>
        <v>-</v>
      </c>
    </row>
    <row r="637" spans="1:41">
      <c r="A637" t="s">
        <v>511</v>
      </c>
      <c r="B637" t="s">
        <v>46</v>
      </c>
      <c r="C637" t="s">
        <v>115</v>
      </c>
      <c r="D637" s="13">
        <v>42078</v>
      </c>
      <c r="E637" s="16">
        <v>0.72086805555555555</v>
      </c>
      <c r="F637" t="s">
        <v>88</v>
      </c>
      <c r="T637" t="s">
        <v>582</v>
      </c>
      <c r="U637">
        <v>1419</v>
      </c>
      <c r="V637">
        <v>4</v>
      </c>
      <c r="Z637" t="s">
        <v>69</v>
      </c>
      <c r="AC637" t="s">
        <v>61</v>
      </c>
      <c r="AD637" s="50">
        <v>0.125</v>
      </c>
      <c r="AE637" s="22">
        <v>0.5</v>
      </c>
      <c r="AF637" s="22">
        <v>6.6666666666666666E-2</v>
      </c>
      <c r="AG637" s="39">
        <v>5</v>
      </c>
      <c r="AJ637">
        <f>INDEX(layout!$B$3:$U$1234,MATCH($T637,layout!$A$3:$A$1234,0),MATCH(YEAR($D637),layout!$B$1:$U$1,0))</f>
        <v>1198</v>
      </c>
      <c r="AK637">
        <f>INDEX('magnet data'!$A$2:$E$1304,MATCH($AJ637,'magnet data'!$A$2:$A$1304,0),2)</f>
        <v>1</v>
      </c>
      <c r="AL637" t="str">
        <f>INDEX('magnet data'!$A$2:$E$1304,MATCH($AJ637,'magnet data'!$A$2:$A$1304,0),3)</f>
        <v>01E</v>
      </c>
      <c r="AM637" t="str">
        <f>INDEX('magnet data'!$A$2:$E$1304,MATCH($AJ637,'magnet data'!$A$2:$A$1304,0),4)</f>
        <v>02B5</v>
      </c>
      <c r="AN637">
        <f>INDEX('magnet data'!$A$2:$E$1304,MATCH($AJ637,'magnet data'!$A$2:$A$1304,0),5)</f>
        <v>11809</v>
      </c>
      <c r="AO637" t="str">
        <f t="shared" si="16"/>
        <v>-</v>
      </c>
    </row>
    <row r="638" spans="1:41">
      <c r="A638" t="s">
        <v>511</v>
      </c>
      <c r="B638" t="s">
        <v>46</v>
      </c>
      <c r="C638" t="s">
        <v>115</v>
      </c>
      <c r="D638" s="13">
        <v>42079</v>
      </c>
      <c r="E638" s="16">
        <v>0.19320601851851851</v>
      </c>
      <c r="F638" t="s">
        <v>88</v>
      </c>
      <c r="T638" t="s">
        <v>520</v>
      </c>
      <c r="U638">
        <v>10383</v>
      </c>
      <c r="V638">
        <v>1</v>
      </c>
      <c r="Z638" t="s">
        <v>90</v>
      </c>
      <c r="AA638" t="s">
        <v>91</v>
      </c>
      <c r="AB638">
        <v>17</v>
      </c>
      <c r="AC638" t="s">
        <v>61</v>
      </c>
      <c r="AD638" s="50">
        <v>4</v>
      </c>
      <c r="AJ638">
        <f>INDEX(layout!$B$3:$U$1234,MATCH($T638,layout!$A$3:$A$1234,0),MATCH(YEAR($D638),layout!$B$1:$U$1,0))</f>
        <v>3180</v>
      </c>
      <c r="AK638">
        <f>INDEX('magnet data'!$A$2:$E$1304,MATCH($AJ638,'magnet data'!$A$2:$A$1304,0),2)</f>
        <v>3</v>
      </c>
      <c r="AL638" t="str">
        <f>INDEX('magnet data'!$A$2:$E$1304,MATCH($AJ638,'magnet data'!$A$2:$A$1304,0),3)</f>
        <v>01E</v>
      </c>
      <c r="AM638" t="str">
        <f>INDEX('magnet data'!$A$2:$E$1304,MATCH($AJ638,'magnet data'!$A$2:$A$1304,0),4)</f>
        <v>02G</v>
      </c>
      <c r="AN638">
        <f>INDEX('magnet data'!$A$2:$E$1304,MATCH($AJ638,'magnet data'!$A$2:$A$1304,0),5)</f>
        <v>8753</v>
      </c>
      <c r="AO638">
        <f t="shared" si="16"/>
        <v>1630</v>
      </c>
    </row>
    <row r="639" spans="1:41">
      <c r="A639" t="s">
        <v>511</v>
      </c>
      <c r="B639" t="s">
        <v>46</v>
      </c>
      <c r="C639" t="s">
        <v>115</v>
      </c>
      <c r="D639" s="13">
        <v>42079</v>
      </c>
      <c r="E639" s="16">
        <v>0.19320601851851851</v>
      </c>
      <c r="F639" t="s">
        <v>88</v>
      </c>
      <c r="T639" t="s">
        <v>521</v>
      </c>
      <c r="U639">
        <v>5800</v>
      </c>
      <c r="V639">
        <v>2</v>
      </c>
      <c r="Z639" t="s">
        <v>69</v>
      </c>
      <c r="AC639" t="s">
        <v>61</v>
      </c>
      <c r="AD639" s="50">
        <v>0.4</v>
      </c>
      <c r="AE639" s="22">
        <v>0.01</v>
      </c>
      <c r="AF639" s="22">
        <v>9.9999999999999992E-2</v>
      </c>
      <c r="AJ639">
        <f>INDEX(layout!$B$3:$U$1234,MATCH($T639,layout!$A$3:$A$1234,0),MATCH(YEAR($D639),layout!$B$1:$U$1,0))</f>
        <v>1217</v>
      </c>
      <c r="AK639">
        <f>INDEX('magnet data'!$A$2:$E$1304,MATCH($AJ639,'magnet data'!$A$2:$A$1304,0),2)</f>
        <v>1</v>
      </c>
      <c r="AL639" t="str">
        <f>INDEX('magnet data'!$A$2:$E$1304,MATCH($AJ639,'magnet data'!$A$2:$A$1304,0),3)</f>
        <v>01E</v>
      </c>
      <c r="AM639" t="str">
        <f>INDEX('magnet data'!$A$2:$E$1304,MATCH($AJ639,'magnet data'!$A$2:$A$1304,0),4)</f>
        <v>02C9</v>
      </c>
      <c r="AN639">
        <f>INDEX('magnet data'!$A$2:$E$1304,MATCH($AJ639,'magnet data'!$A$2:$A$1304,0),5)</f>
        <v>12208</v>
      </c>
      <c r="AO639" t="str">
        <f t="shared" si="16"/>
        <v>-</v>
      </c>
    </row>
    <row r="640" spans="1:41">
      <c r="A640" t="s">
        <v>511</v>
      </c>
      <c r="B640" t="s">
        <v>46</v>
      </c>
      <c r="C640" t="s">
        <v>115</v>
      </c>
      <c r="D640" s="13">
        <v>42079</v>
      </c>
      <c r="E640" s="16">
        <v>0.19320601851851851</v>
      </c>
      <c r="F640" t="s">
        <v>88</v>
      </c>
      <c r="T640" t="s">
        <v>522</v>
      </c>
      <c r="U640">
        <v>5765</v>
      </c>
      <c r="V640">
        <v>3</v>
      </c>
      <c r="Z640" t="s">
        <v>75</v>
      </c>
      <c r="AC640" t="s">
        <v>102</v>
      </c>
      <c r="AJ640">
        <f>INDEX(layout!$B$3:$U$1234,MATCH($T640,layout!$A$3:$A$1234,0),MATCH(YEAR($D640),layout!$B$1:$U$1,0))</f>
        <v>3392</v>
      </c>
      <c r="AK640">
        <f>INDEX('magnet data'!$A$2:$E$1304,MATCH($AJ640,'magnet data'!$A$2:$A$1304,0),2)</f>
        <v>3</v>
      </c>
      <c r="AL640" t="str">
        <f>INDEX('magnet data'!$A$2:$E$1304,MATCH($AJ640,'magnet data'!$A$2:$A$1304,0),3)</f>
        <v>01E</v>
      </c>
      <c r="AM640" t="str">
        <f>INDEX('magnet data'!$A$2:$E$1304,MATCH($AJ640,'magnet data'!$A$2:$A$1304,0),4)</f>
        <v>02G</v>
      </c>
      <c r="AN640">
        <f>INDEX('magnet data'!$A$2:$E$1304,MATCH($AJ640,'magnet data'!$A$2:$A$1304,0),5)</f>
        <v>8430</v>
      </c>
      <c r="AO640" t="str">
        <f t="shared" si="16"/>
        <v>-</v>
      </c>
    </row>
    <row r="641" spans="1:41">
      <c r="A641" t="s">
        <v>511</v>
      </c>
      <c r="B641" t="s">
        <v>46</v>
      </c>
      <c r="C641" t="s">
        <v>115</v>
      </c>
      <c r="D641" s="13">
        <v>42079</v>
      </c>
      <c r="E641" s="16">
        <v>0.76495370370370364</v>
      </c>
      <c r="F641" t="s">
        <v>88</v>
      </c>
      <c r="T641" t="s">
        <v>555</v>
      </c>
      <c r="U641">
        <v>10395</v>
      </c>
      <c r="V641">
        <v>1</v>
      </c>
      <c r="Z641" t="s">
        <v>90</v>
      </c>
      <c r="AA641" t="s">
        <v>91</v>
      </c>
      <c r="AB641">
        <v>18</v>
      </c>
      <c r="AC641" t="s">
        <v>61</v>
      </c>
      <c r="AD641" s="50">
        <v>4</v>
      </c>
      <c r="AG641" s="39">
        <v>12.5</v>
      </c>
      <c r="AJ641">
        <f>INDEX(layout!$B$3:$U$1234,MATCH($T641,layout!$A$3:$A$1234,0),MATCH(YEAR($D641),layout!$B$1:$U$1,0))</f>
        <v>3217</v>
      </c>
      <c r="AK641">
        <f>INDEX('magnet data'!$A$2:$E$1304,MATCH($AJ641,'magnet data'!$A$2:$A$1304,0),2)</f>
        <v>3</v>
      </c>
      <c r="AL641" t="str">
        <f>INDEX('magnet data'!$A$2:$E$1304,MATCH($AJ641,'magnet data'!$A$2:$A$1304,0),3)</f>
        <v>01E</v>
      </c>
      <c r="AM641" t="str">
        <f>INDEX('magnet data'!$A$2:$E$1304,MATCH($AJ641,'magnet data'!$A$2:$A$1304,0),4)</f>
        <v>02G</v>
      </c>
      <c r="AN641">
        <f>INDEX('magnet data'!$A$2:$E$1304,MATCH($AJ641,'magnet data'!$A$2:$A$1304,0),5)</f>
        <v>10870</v>
      </c>
      <c r="AO641">
        <f t="shared" si="16"/>
        <v>-475</v>
      </c>
    </row>
    <row r="642" spans="1:41">
      <c r="A642" t="s">
        <v>511</v>
      </c>
      <c r="B642" t="s">
        <v>46</v>
      </c>
      <c r="C642" t="s">
        <v>115</v>
      </c>
      <c r="D642" s="13">
        <v>42079</v>
      </c>
      <c r="E642" s="16">
        <v>0.76495370370370364</v>
      </c>
      <c r="F642" t="s">
        <v>88</v>
      </c>
      <c r="T642" t="s">
        <v>560</v>
      </c>
      <c r="U642">
        <v>6661</v>
      </c>
      <c r="V642">
        <v>2</v>
      </c>
      <c r="Z642" t="s">
        <v>69</v>
      </c>
      <c r="AC642" t="s">
        <v>61</v>
      </c>
      <c r="AD642" s="50">
        <v>1</v>
      </c>
      <c r="AE642" s="22">
        <v>0.2</v>
      </c>
      <c r="AF642" s="22">
        <v>1</v>
      </c>
      <c r="AG642" s="39">
        <v>7</v>
      </c>
      <c r="AJ642">
        <f>INDEX(layout!$B$3:$U$1234,MATCH($T642,layout!$A$3:$A$1234,0),MATCH(YEAR($D642),layout!$B$1:$U$1,0))</f>
        <v>2129</v>
      </c>
      <c r="AK642">
        <f>INDEX('magnet data'!$A$2:$E$1304,MATCH($AJ642,'magnet data'!$A$2:$A$1304,0),2)</f>
        <v>2</v>
      </c>
      <c r="AL642" t="str">
        <f>INDEX('magnet data'!$A$2:$E$1304,MATCH($AJ642,'magnet data'!$A$2:$A$1304,0),3)</f>
        <v>01E</v>
      </c>
      <c r="AM642" t="str">
        <f>INDEX('magnet data'!$A$2:$E$1304,MATCH($AJ642,'magnet data'!$A$2:$A$1304,0),4)</f>
        <v>02B8</v>
      </c>
      <c r="AN642">
        <f>INDEX('magnet data'!$A$2:$E$1304,MATCH($AJ642,'magnet data'!$A$2:$A$1304,0),5)</f>
        <v>10659</v>
      </c>
      <c r="AO642" t="str">
        <f t="shared" si="16"/>
        <v>-</v>
      </c>
    </row>
    <row r="643" spans="1:41">
      <c r="A643" t="s">
        <v>511</v>
      </c>
      <c r="B643" t="s">
        <v>46</v>
      </c>
      <c r="C643" t="s">
        <v>115</v>
      </c>
      <c r="D643" s="13">
        <v>42079</v>
      </c>
      <c r="E643" s="16">
        <v>0.76495370370370364</v>
      </c>
      <c r="F643" t="s">
        <v>88</v>
      </c>
      <c r="T643" t="s">
        <v>559</v>
      </c>
      <c r="U643">
        <v>4630</v>
      </c>
      <c r="V643">
        <v>3</v>
      </c>
      <c r="Z643" t="s">
        <v>69</v>
      </c>
      <c r="AC643" t="s">
        <v>61</v>
      </c>
      <c r="AD643" s="50">
        <v>0.2</v>
      </c>
      <c r="AE643" s="22">
        <v>0.1</v>
      </c>
      <c r="AF643" s="22">
        <v>0.25</v>
      </c>
      <c r="AG643" s="39">
        <v>17.5</v>
      </c>
      <c r="AJ643">
        <f>INDEX(layout!$B$3:$U$1234,MATCH($T643,layout!$A$3:$A$1234,0),MATCH(YEAR($D643),layout!$B$1:$U$1,0))</f>
        <v>3138</v>
      </c>
      <c r="AK643">
        <f>INDEX('magnet data'!$A$2:$E$1304,MATCH($AJ643,'magnet data'!$A$2:$A$1304,0),2)</f>
        <v>3</v>
      </c>
      <c r="AL643" t="str">
        <f>INDEX('magnet data'!$A$2:$E$1304,MATCH($AJ643,'magnet data'!$A$2:$A$1304,0),3)</f>
        <v>01B</v>
      </c>
      <c r="AM643" t="str">
        <f>INDEX('magnet data'!$A$2:$E$1304,MATCH($AJ643,'magnet data'!$A$2:$A$1304,0),4)</f>
        <v>02G</v>
      </c>
      <c r="AN643">
        <f>INDEX('magnet data'!$A$2:$E$1304,MATCH($AJ643,'magnet data'!$A$2:$A$1304,0),5)</f>
        <v>9870</v>
      </c>
      <c r="AO643" t="str">
        <f t="shared" si="16"/>
        <v>-</v>
      </c>
    </row>
    <row r="644" spans="1:41">
      <c r="A644" t="s">
        <v>511</v>
      </c>
      <c r="B644" t="s">
        <v>46</v>
      </c>
      <c r="C644" t="s">
        <v>115</v>
      </c>
      <c r="D644" s="13">
        <v>42079</v>
      </c>
      <c r="E644" s="16">
        <v>0.76495370370370364</v>
      </c>
      <c r="F644" t="s">
        <v>88</v>
      </c>
      <c r="T644" t="s">
        <v>522</v>
      </c>
      <c r="U644">
        <v>2060</v>
      </c>
      <c r="V644">
        <v>4</v>
      </c>
      <c r="Z644" t="s">
        <v>69</v>
      </c>
      <c r="AC644" t="s">
        <v>61</v>
      </c>
      <c r="AD644" s="50">
        <v>0.1</v>
      </c>
      <c r="AE644" s="22">
        <v>0.1</v>
      </c>
      <c r="AF644" s="22">
        <v>0.1</v>
      </c>
      <c r="AG644" s="39">
        <v>26</v>
      </c>
      <c r="AJ644">
        <f>INDEX(layout!$B$3:$U$1234,MATCH($T644,layout!$A$3:$A$1234,0),MATCH(YEAR($D644),layout!$B$1:$U$1,0))</f>
        <v>3392</v>
      </c>
      <c r="AK644">
        <f>INDEX('magnet data'!$A$2:$E$1304,MATCH($AJ644,'magnet data'!$A$2:$A$1304,0),2)</f>
        <v>3</v>
      </c>
      <c r="AL644" t="str">
        <f>INDEX('magnet data'!$A$2:$E$1304,MATCH($AJ644,'magnet data'!$A$2:$A$1304,0),3)</f>
        <v>01E</v>
      </c>
      <c r="AM644" t="str">
        <f>INDEX('magnet data'!$A$2:$E$1304,MATCH($AJ644,'magnet data'!$A$2:$A$1304,0),4)</f>
        <v>02G</v>
      </c>
      <c r="AN644">
        <f>INDEX('magnet data'!$A$2:$E$1304,MATCH($AJ644,'magnet data'!$A$2:$A$1304,0),5)</f>
        <v>8430</v>
      </c>
      <c r="AO644" t="str">
        <f t="shared" si="16"/>
        <v>-</v>
      </c>
    </row>
    <row r="645" spans="1:41">
      <c r="A645" t="s">
        <v>511</v>
      </c>
      <c r="B645" t="s">
        <v>46</v>
      </c>
      <c r="C645" t="s">
        <v>115</v>
      </c>
      <c r="D645" s="13">
        <v>42080</v>
      </c>
      <c r="E645" s="16">
        <v>6.1562499999999999E-2</v>
      </c>
      <c r="F645" t="s">
        <v>88</v>
      </c>
      <c r="T645" t="s">
        <v>583</v>
      </c>
      <c r="U645">
        <v>10399</v>
      </c>
      <c r="V645">
        <v>1</v>
      </c>
      <c r="Z645" t="s">
        <v>90</v>
      </c>
      <c r="AA645" t="s">
        <v>91</v>
      </c>
      <c r="AB645">
        <v>19</v>
      </c>
      <c r="AC645" t="s">
        <v>61</v>
      </c>
      <c r="AD645" s="50">
        <v>5.2105263157894388</v>
      </c>
      <c r="AE645" s="22">
        <v>0</v>
      </c>
      <c r="AG645" s="39">
        <v>26</v>
      </c>
      <c r="AJ645">
        <f>INDEX(layout!$B$3:$U$1234,MATCH($T645,layout!$A$3:$A$1234,0),MATCH(YEAR($D645),layout!$B$1:$U$1,0))</f>
        <v>3201</v>
      </c>
      <c r="AK645">
        <f>INDEX('magnet data'!$A$2:$E$1304,MATCH($AJ645,'magnet data'!$A$2:$A$1304,0),2)</f>
        <v>3</v>
      </c>
      <c r="AL645" t="str">
        <f>INDEX('magnet data'!$A$2:$E$1304,MATCH($AJ645,'magnet data'!$A$2:$A$1304,0),3)</f>
        <v>01E</v>
      </c>
      <c r="AM645" t="str">
        <f>INDEX('magnet data'!$A$2:$E$1304,MATCH($AJ645,'magnet data'!$A$2:$A$1304,0),4)</f>
        <v>02G</v>
      </c>
      <c r="AN645">
        <f>INDEX('magnet data'!$A$2:$E$1304,MATCH($AJ645,'magnet data'!$A$2:$A$1304,0),5)</f>
        <v>12232</v>
      </c>
      <c r="AO645">
        <f t="shared" si="16"/>
        <v>-1833</v>
      </c>
    </row>
    <row r="646" spans="1:41">
      <c r="A646" t="s">
        <v>511</v>
      </c>
      <c r="B646" t="s">
        <v>46</v>
      </c>
      <c r="C646" t="s">
        <v>115</v>
      </c>
      <c r="D646" s="13">
        <v>42080</v>
      </c>
      <c r="E646" s="16">
        <v>6.1562499999999999E-2</v>
      </c>
      <c r="F646" t="s">
        <v>88</v>
      </c>
      <c r="T646" t="s">
        <v>584</v>
      </c>
      <c r="U646">
        <v>6852</v>
      </c>
      <c r="V646">
        <v>2</v>
      </c>
      <c r="Z646" t="s">
        <v>69</v>
      </c>
      <c r="AC646" t="s">
        <v>61</v>
      </c>
      <c r="AD646" s="50">
        <v>4.8499999999999952</v>
      </c>
      <c r="AE646" s="22">
        <v>0.1</v>
      </c>
      <c r="AG646" s="39">
        <v>13</v>
      </c>
      <c r="AJ646">
        <f>INDEX(layout!$B$3:$U$1234,MATCH($T646,layout!$A$3:$A$1234,0),MATCH(YEAR($D646),layout!$B$1:$U$1,0))</f>
        <v>2142</v>
      </c>
      <c r="AK646">
        <f>INDEX('magnet data'!$A$2:$E$1304,MATCH($AJ646,'magnet data'!$A$2:$A$1304,0),2)</f>
        <v>2</v>
      </c>
      <c r="AL646" t="str">
        <f>INDEX('magnet data'!$A$2:$E$1304,MATCH($AJ646,'magnet data'!$A$2:$A$1304,0),3)</f>
        <v>01E</v>
      </c>
      <c r="AM646" t="str">
        <f>INDEX('magnet data'!$A$2:$E$1304,MATCH($AJ646,'magnet data'!$A$2:$A$1304,0),4)</f>
        <v>02B8</v>
      </c>
      <c r="AN646">
        <f>INDEX('magnet data'!$A$2:$E$1304,MATCH($AJ646,'magnet data'!$A$2:$A$1304,0),5)</f>
        <v>11200</v>
      </c>
      <c r="AO646" t="str">
        <f t="shared" si="16"/>
        <v>-</v>
      </c>
    </row>
    <row r="647" spans="1:41">
      <c r="A647" t="s">
        <v>511</v>
      </c>
      <c r="B647" t="s">
        <v>46</v>
      </c>
      <c r="C647" t="s">
        <v>115</v>
      </c>
      <c r="D647" s="13">
        <v>42080</v>
      </c>
      <c r="E647" s="16">
        <v>6.1562499999999999E-2</v>
      </c>
      <c r="F647" t="s">
        <v>88</v>
      </c>
      <c r="T647" t="s">
        <v>585</v>
      </c>
      <c r="U647">
        <v>4129</v>
      </c>
      <c r="V647">
        <v>3</v>
      </c>
      <c r="Z647" t="s">
        <v>69</v>
      </c>
      <c r="AC647" t="s">
        <v>61</v>
      </c>
      <c r="AD647" s="50">
        <v>0.34000000000000125</v>
      </c>
      <c r="AE647" s="22">
        <v>0.1</v>
      </c>
      <c r="AG647" s="39">
        <v>12</v>
      </c>
      <c r="AJ647">
        <f>INDEX(layout!$B$3:$U$1234,MATCH($T647,layout!$A$3:$A$1234,0),MATCH(YEAR($D647),layout!$B$1:$U$1,0))</f>
        <v>1225</v>
      </c>
      <c r="AK647">
        <f>INDEX('magnet data'!$A$2:$E$1304,MATCH($AJ647,'magnet data'!$A$2:$A$1304,0),2)</f>
        <v>1</v>
      </c>
      <c r="AL647" t="str">
        <f>INDEX('magnet data'!$A$2:$E$1304,MATCH($AJ647,'magnet data'!$A$2:$A$1304,0),3)</f>
        <v>01E</v>
      </c>
      <c r="AM647" t="str">
        <f>INDEX('magnet data'!$A$2:$E$1304,MATCH($AJ647,'magnet data'!$A$2:$A$1304,0),4)</f>
        <v>02B8</v>
      </c>
      <c r="AN647">
        <f>INDEX('magnet data'!$A$2:$E$1304,MATCH($AJ647,'magnet data'!$A$2:$A$1304,0),5)</f>
        <v>11347</v>
      </c>
      <c r="AO647" t="str">
        <f t="shared" si="16"/>
        <v>-</v>
      </c>
    </row>
    <row r="648" spans="1:41">
      <c r="A648" t="s">
        <v>511</v>
      </c>
      <c r="B648" t="s">
        <v>46</v>
      </c>
      <c r="C648" t="s">
        <v>115</v>
      </c>
      <c r="D648" s="13">
        <v>42080</v>
      </c>
      <c r="E648" s="16">
        <v>6.1562499999999999E-2</v>
      </c>
      <c r="F648" t="s">
        <v>88</v>
      </c>
      <c r="T648" t="s">
        <v>586</v>
      </c>
      <c r="U648">
        <v>350</v>
      </c>
      <c r="V648">
        <v>4</v>
      </c>
      <c r="Z648" t="s">
        <v>69</v>
      </c>
      <c r="AC648" t="s">
        <v>102</v>
      </c>
      <c r="AE648" s="22">
        <v>0.5</v>
      </c>
      <c r="AF648" s="22">
        <v>2.9411764705882353E-2</v>
      </c>
      <c r="AJ648">
        <f>INDEX(layout!$B$3:$U$1234,MATCH($T648,layout!$A$3:$A$1234,0),MATCH(YEAR($D648),layout!$B$1:$U$1,0))</f>
        <v>2141</v>
      </c>
      <c r="AK648">
        <f>INDEX('magnet data'!$A$2:$E$1304,MATCH($AJ648,'magnet data'!$A$2:$A$1304,0),2)</f>
        <v>2</v>
      </c>
      <c r="AL648" t="str">
        <f>INDEX('magnet data'!$A$2:$E$1304,MATCH($AJ648,'magnet data'!$A$2:$A$1304,0),3)</f>
        <v>01E</v>
      </c>
      <c r="AM648" t="str">
        <f>INDEX('magnet data'!$A$2:$E$1304,MATCH($AJ648,'magnet data'!$A$2:$A$1304,0),4)</f>
        <v>02B8</v>
      </c>
      <c r="AN648">
        <f>INDEX('magnet data'!$A$2:$E$1304,MATCH($AJ648,'magnet data'!$A$2:$A$1304,0),5)</f>
        <v>11228</v>
      </c>
      <c r="AO648" t="str">
        <f t="shared" si="16"/>
        <v>-</v>
      </c>
    </row>
    <row r="649" spans="1:41">
      <c r="A649" t="s">
        <v>511</v>
      </c>
      <c r="B649" t="s">
        <v>46</v>
      </c>
      <c r="C649" t="s">
        <v>115</v>
      </c>
      <c r="D649" s="13">
        <v>42080</v>
      </c>
      <c r="E649" s="16">
        <v>0.36118055555555556</v>
      </c>
      <c r="F649" t="s">
        <v>88</v>
      </c>
      <c r="T649" t="s">
        <v>567</v>
      </c>
      <c r="U649">
        <v>10408</v>
      </c>
      <c r="V649">
        <v>1</v>
      </c>
      <c r="Z649" t="s">
        <v>90</v>
      </c>
      <c r="AA649" t="s">
        <v>96</v>
      </c>
      <c r="AB649">
        <v>20</v>
      </c>
      <c r="AC649" t="s">
        <v>61</v>
      </c>
      <c r="AD649" s="50">
        <v>6.7499999999999947</v>
      </c>
      <c r="AG649" s="39">
        <v>15</v>
      </c>
      <c r="AJ649">
        <f>INDEX(layout!$B$3:$U$1234,MATCH($T649,layout!$A$3:$A$1234,0),MATCH(YEAR($D649),layout!$B$1:$U$1,0))</f>
        <v>3190</v>
      </c>
      <c r="AK649">
        <f>INDEX('magnet data'!$A$2:$E$1304,MATCH($AJ649,'magnet data'!$A$2:$A$1304,0),2)</f>
        <v>3</v>
      </c>
      <c r="AL649" t="str">
        <f>INDEX('magnet data'!$A$2:$E$1304,MATCH($AJ649,'magnet data'!$A$2:$A$1304,0),3)</f>
        <v>01E</v>
      </c>
      <c r="AM649" t="str">
        <f>INDEX('magnet data'!$A$2:$E$1304,MATCH($AJ649,'magnet data'!$A$2:$A$1304,0),4)</f>
        <v>02G</v>
      </c>
      <c r="AN649">
        <f>INDEX('magnet data'!$A$2:$E$1304,MATCH($AJ649,'magnet data'!$A$2:$A$1304,0),5)</f>
        <v>10479</v>
      </c>
      <c r="AO649">
        <f t="shared" si="16"/>
        <v>-71</v>
      </c>
    </row>
    <row r="650" spans="1:41">
      <c r="A650" t="s">
        <v>511</v>
      </c>
      <c r="B650" t="s">
        <v>46</v>
      </c>
      <c r="C650" t="s">
        <v>115</v>
      </c>
      <c r="D650" s="13">
        <v>42080</v>
      </c>
      <c r="E650" s="16">
        <v>0.36118055555555556</v>
      </c>
      <c r="F650" t="s">
        <v>88</v>
      </c>
      <c r="T650" t="s">
        <v>566</v>
      </c>
      <c r="U650">
        <v>6029</v>
      </c>
      <c r="V650">
        <v>2</v>
      </c>
      <c r="Z650" t="s">
        <v>69</v>
      </c>
      <c r="AC650" t="s">
        <v>61</v>
      </c>
      <c r="AD650" s="50">
        <v>0.68275862068965509</v>
      </c>
      <c r="AE650" s="22">
        <v>0.1</v>
      </c>
      <c r="AG650" s="39">
        <v>6</v>
      </c>
      <c r="AJ650">
        <f>INDEX(layout!$B$3:$U$1234,MATCH($T650,layout!$A$3:$A$1234,0),MATCH(YEAR($D650),layout!$B$1:$U$1,0))</f>
        <v>3177</v>
      </c>
      <c r="AK650">
        <f>INDEX('magnet data'!$A$2:$E$1304,MATCH($AJ650,'magnet data'!$A$2:$A$1304,0),2)</f>
        <v>3</v>
      </c>
      <c r="AL650" t="str">
        <f>INDEX('magnet data'!$A$2:$E$1304,MATCH($AJ650,'magnet data'!$A$2:$A$1304,0),3)</f>
        <v>01E</v>
      </c>
      <c r="AM650" t="str">
        <f>INDEX('magnet data'!$A$2:$E$1304,MATCH($AJ650,'magnet data'!$A$2:$A$1304,0),4)</f>
        <v>02G</v>
      </c>
      <c r="AN650">
        <f>INDEX('magnet data'!$A$2:$E$1304,MATCH($AJ650,'magnet data'!$A$2:$A$1304,0),5)</f>
        <v>11627</v>
      </c>
      <c r="AO650" t="str">
        <f t="shared" si="16"/>
        <v>-</v>
      </c>
    </row>
    <row r="651" spans="1:41">
      <c r="A651" t="s">
        <v>511</v>
      </c>
      <c r="B651" t="s">
        <v>46</v>
      </c>
      <c r="C651" t="s">
        <v>115</v>
      </c>
      <c r="D651" s="13">
        <v>42080</v>
      </c>
      <c r="E651" s="16">
        <v>0.36118055555555556</v>
      </c>
      <c r="F651" t="s">
        <v>88</v>
      </c>
      <c r="T651" t="s">
        <v>587</v>
      </c>
      <c r="U651">
        <v>6008</v>
      </c>
      <c r="V651">
        <v>3</v>
      </c>
      <c r="Z651" t="s">
        <v>69</v>
      </c>
      <c r="AC651" t="s">
        <v>61</v>
      </c>
      <c r="AD651" s="50">
        <v>3.7599999999999967</v>
      </c>
      <c r="AE651" s="22">
        <v>0.1</v>
      </c>
      <c r="AG651" s="39">
        <v>6</v>
      </c>
      <c r="AJ651">
        <f>INDEX(layout!$B$3:$U$1234,MATCH($T651,layout!$A$3:$A$1234,0),MATCH(YEAR($D651),layout!$B$1:$U$1,0))</f>
        <v>1227</v>
      </c>
      <c r="AK651">
        <f>INDEX('magnet data'!$A$2:$E$1304,MATCH($AJ651,'magnet data'!$A$2:$A$1304,0),2)</f>
        <v>1</v>
      </c>
      <c r="AL651" t="str">
        <f>INDEX('magnet data'!$A$2:$E$1304,MATCH($AJ651,'magnet data'!$A$2:$A$1304,0),3)</f>
        <v>01E</v>
      </c>
      <c r="AM651" t="str">
        <f>INDEX('magnet data'!$A$2:$E$1304,MATCH($AJ651,'magnet data'!$A$2:$A$1304,0),4)</f>
        <v>02B8</v>
      </c>
      <c r="AN651">
        <f>INDEX('magnet data'!$A$2:$E$1304,MATCH($AJ651,'magnet data'!$A$2:$A$1304,0),5)</f>
        <v>11349</v>
      </c>
      <c r="AO651" t="str">
        <f t="shared" si="16"/>
        <v>-</v>
      </c>
    </row>
    <row r="652" spans="1:41">
      <c r="A652" t="s">
        <v>511</v>
      </c>
      <c r="B652" t="s">
        <v>46</v>
      </c>
      <c r="C652" t="s">
        <v>115</v>
      </c>
      <c r="D652" s="13">
        <v>42080</v>
      </c>
      <c r="E652" s="16">
        <v>0.36118055555555556</v>
      </c>
      <c r="F652" t="s">
        <v>88</v>
      </c>
      <c r="T652" t="s">
        <v>588</v>
      </c>
      <c r="U652">
        <v>218</v>
      </c>
      <c r="V652">
        <v>4</v>
      </c>
      <c r="Z652" t="s">
        <v>69</v>
      </c>
      <c r="AC652" t="s">
        <v>102</v>
      </c>
      <c r="AE652" s="22">
        <v>0.5</v>
      </c>
      <c r="AF652" s="22">
        <v>1.6666666666666666E-2</v>
      </c>
      <c r="AG652" s="39">
        <v>0</v>
      </c>
      <c r="AJ652">
        <f>INDEX(layout!$B$3:$U$1234,MATCH($T652,layout!$A$3:$A$1234,0),MATCH(YEAR($D652),layout!$B$1:$U$1,0))</f>
        <v>2146</v>
      </c>
      <c r="AK652">
        <f>INDEX('magnet data'!$A$2:$E$1304,MATCH($AJ652,'magnet data'!$A$2:$A$1304,0),2)</f>
        <v>2</v>
      </c>
      <c r="AL652" t="str">
        <f>INDEX('magnet data'!$A$2:$E$1304,MATCH($AJ652,'magnet data'!$A$2:$A$1304,0),3)</f>
        <v>01E</v>
      </c>
      <c r="AM652" t="str">
        <f>INDEX('magnet data'!$A$2:$E$1304,MATCH($AJ652,'magnet data'!$A$2:$A$1304,0),4)</f>
        <v>02C0</v>
      </c>
      <c r="AN652">
        <f>INDEX('magnet data'!$A$2:$E$1304,MATCH($AJ652,'magnet data'!$A$2:$A$1304,0),5)</f>
        <v>10351</v>
      </c>
      <c r="AO652" t="str">
        <f t="shared" si="16"/>
        <v>-</v>
      </c>
    </row>
    <row r="653" spans="1:41">
      <c r="A653" t="s">
        <v>511</v>
      </c>
      <c r="B653" t="s">
        <v>46</v>
      </c>
      <c r="C653" t="s">
        <v>115</v>
      </c>
      <c r="D653" s="13">
        <v>42080</v>
      </c>
      <c r="E653" s="16">
        <v>0.58369212962962969</v>
      </c>
      <c r="F653" t="s">
        <v>88</v>
      </c>
      <c r="T653" t="s">
        <v>589</v>
      </c>
      <c r="U653">
        <v>10331</v>
      </c>
      <c r="V653">
        <v>1</v>
      </c>
      <c r="Z653" t="s">
        <v>90</v>
      </c>
      <c r="AA653" t="s">
        <v>96</v>
      </c>
      <c r="AB653">
        <v>21</v>
      </c>
      <c r="AC653" t="s">
        <v>61</v>
      </c>
      <c r="AD653" s="50">
        <v>5</v>
      </c>
      <c r="AG653" s="39">
        <v>16</v>
      </c>
      <c r="AJ653">
        <f>INDEX(layout!$B$3:$U$1234,MATCH($T653,layout!$A$3:$A$1234,0),MATCH(YEAR($D653),layout!$B$1:$U$1,0))</f>
        <v>3227</v>
      </c>
      <c r="AK653">
        <f>INDEX('magnet data'!$A$2:$E$1304,MATCH($AJ653,'magnet data'!$A$2:$A$1304,0),2)</f>
        <v>3</v>
      </c>
      <c r="AL653" t="str">
        <f>INDEX('magnet data'!$A$2:$E$1304,MATCH($AJ653,'magnet data'!$A$2:$A$1304,0),3)</f>
        <v>01E</v>
      </c>
      <c r="AM653" t="str">
        <f>INDEX('magnet data'!$A$2:$E$1304,MATCH($AJ653,'magnet data'!$A$2:$A$1304,0),4)</f>
        <v>02B8</v>
      </c>
      <c r="AN653">
        <f>INDEX('magnet data'!$A$2:$E$1304,MATCH($AJ653,'magnet data'!$A$2:$A$1304,0),5)</f>
        <v>10725</v>
      </c>
      <c r="AO653">
        <f t="shared" si="16"/>
        <v>-394</v>
      </c>
    </row>
    <row r="654" spans="1:41">
      <c r="A654" t="s">
        <v>511</v>
      </c>
      <c r="B654" t="s">
        <v>46</v>
      </c>
      <c r="C654" t="s">
        <v>115</v>
      </c>
      <c r="D654" s="13">
        <v>42080</v>
      </c>
      <c r="E654" s="16">
        <v>0.58369212962962969</v>
      </c>
      <c r="F654" t="s">
        <v>88</v>
      </c>
      <c r="T654" t="s">
        <v>586</v>
      </c>
      <c r="U654">
        <v>6425</v>
      </c>
      <c r="V654">
        <v>2</v>
      </c>
      <c r="Z654" t="s">
        <v>69</v>
      </c>
      <c r="AC654" t="s">
        <v>61</v>
      </c>
      <c r="AD654" s="50">
        <v>3.3333333333333335</v>
      </c>
      <c r="AG654" s="39">
        <v>12</v>
      </c>
      <c r="AJ654">
        <f>INDEX(layout!$B$3:$U$1234,MATCH($T654,layout!$A$3:$A$1234,0),MATCH(YEAR($D654),layout!$B$1:$U$1,0))</f>
        <v>2141</v>
      </c>
      <c r="AK654">
        <f>INDEX('magnet data'!$A$2:$E$1304,MATCH($AJ654,'magnet data'!$A$2:$A$1304,0),2)</f>
        <v>2</v>
      </c>
      <c r="AL654" t="str">
        <f>INDEX('magnet data'!$A$2:$E$1304,MATCH($AJ654,'magnet data'!$A$2:$A$1304,0),3)</f>
        <v>01E</v>
      </c>
      <c r="AM654" t="str">
        <f>INDEX('magnet data'!$A$2:$E$1304,MATCH($AJ654,'magnet data'!$A$2:$A$1304,0),4)</f>
        <v>02B8</v>
      </c>
      <c r="AN654">
        <f>INDEX('magnet data'!$A$2:$E$1304,MATCH($AJ654,'magnet data'!$A$2:$A$1304,0),5)</f>
        <v>11228</v>
      </c>
      <c r="AO654" t="str">
        <f t="shared" si="16"/>
        <v>-</v>
      </c>
    </row>
    <row r="655" spans="1:41">
      <c r="A655" t="s">
        <v>511</v>
      </c>
      <c r="B655" t="s">
        <v>46</v>
      </c>
      <c r="C655" t="s">
        <v>115</v>
      </c>
      <c r="D655" s="13">
        <v>42080</v>
      </c>
      <c r="E655" s="16">
        <v>0.58369212962962969</v>
      </c>
      <c r="F655" t="s">
        <v>88</v>
      </c>
      <c r="T655" t="s">
        <v>590</v>
      </c>
      <c r="U655">
        <v>5754</v>
      </c>
      <c r="V655">
        <v>3</v>
      </c>
      <c r="Z655" t="s">
        <v>69</v>
      </c>
      <c r="AC655" t="s">
        <v>61</v>
      </c>
      <c r="AD655" s="50">
        <v>0.4</v>
      </c>
      <c r="AE655" s="22">
        <v>0.08</v>
      </c>
      <c r="AF655" s="22">
        <v>0.39999999999999997</v>
      </c>
      <c r="AG655" s="39">
        <v>9</v>
      </c>
      <c r="AJ655">
        <f>INDEX(layout!$B$3:$U$1234,MATCH($T655,layout!$A$3:$A$1234,0),MATCH(YEAR($D655),layout!$B$1:$U$1,0))</f>
        <v>2143</v>
      </c>
      <c r="AK655">
        <f>INDEX('magnet data'!$A$2:$E$1304,MATCH($AJ655,'magnet data'!$A$2:$A$1304,0),2)</f>
        <v>2</v>
      </c>
      <c r="AL655" t="str">
        <f>INDEX('magnet data'!$A$2:$E$1304,MATCH($AJ655,'magnet data'!$A$2:$A$1304,0),3)</f>
        <v>01E</v>
      </c>
      <c r="AM655" t="str">
        <f>INDEX('magnet data'!$A$2:$E$1304,MATCH($AJ655,'magnet data'!$A$2:$A$1304,0),4)</f>
        <v>02B8</v>
      </c>
      <c r="AN655">
        <f>INDEX('magnet data'!$A$2:$E$1304,MATCH($AJ655,'magnet data'!$A$2:$A$1304,0),5)</f>
        <v>12295</v>
      </c>
      <c r="AO655" t="str">
        <f t="shared" si="16"/>
        <v>-</v>
      </c>
    </row>
    <row r="656" spans="1:41">
      <c r="A656" t="s">
        <v>511</v>
      </c>
      <c r="B656" t="s">
        <v>46</v>
      </c>
      <c r="C656" t="s">
        <v>115</v>
      </c>
      <c r="D656" s="13">
        <v>42080</v>
      </c>
      <c r="E656" s="16">
        <v>0.58369212962962969</v>
      </c>
      <c r="F656" t="s">
        <v>88</v>
      </c>
      <c r="T656" t="s">
        <v>583</v>
      </c>
      <c r="U656">
        <v>1970</v>
      </c>
      <c r="V656">
        <v>4</v>
      </c>
      <c r="Z656" t="s">
        <v>69</v>
      </c>
      <c r="AC656" t="s">
        <v>61</v>
      </c>
      <c r="AD656" s="50">
        <v>0.2</v>
      </c>
      <c r="AE656" s="22">
        <v>0.15</v>
      </c>
      <c r="AF656" s="22">
        <v>9.9999999999999992E-2</v>
      </c>
      <c r="AG656" s="39">
        <v>21</v>
      </c>
      <c r="AJ656">
        <f>INDEX(layout!$B$3:$U$1234,MATCH($T656,layout!$A$3:$A$1234,0),MATCH(YEAR($D656),layout!$B$1:$U$1,0))</f>
        <v>3201</v>
      </c>
      <c r="AK656">
        <f>INDEX('magnet data'!$A$2:$E$1304,MATCH($AJ656,'magnet data'!$A$2:$A$1304,0),2)</f>
        <v>3</v>
      </c>
      <c r="AL656" t="str">
        <f>INDEX('magnet data'!$A$2:$E$1304,MATCH($AJ656,'magnet data'!$A$2:$A$1304,0),3)</f>
        <v>01E</v>
      </c>
      <c r="AM656" t="str">
        <f>INDEX('magnet data'!$A$2:$E$1304,MATCH($AJ656,'magnet data'!$A$2:$A$1304,0),4)</f>
        <v>02G</v>
      </c>
      <c r="AN656">
        <f>INDEX('magnet data'!$A$2:$E$1304,MATCH($AJ656,'magnet data'!$A$2:$A$1304,0),5)</f>
        <v>12232</v>
      </c>
      <c r="AO656" t="str">
        <f t="shared" si="16"/>
        <v>-</v>
      </c>
    </row>
    <row r="657" spans="1:41">
      <c r="A657" t="s">
        <v>511</v>
      </c>
      <c r="B657" t="s">
        <v>46</v>
      </c>
      <c r="C657" t="s">
        <v>115</v>
      </c>
      <c r="D657" s="13">
        <v>42080</v>
      </c>
      <c r="E657" s="16">
        <v>0.58369212962962969</v>
      </c>
      <c r="F657" t="s">
        <v>88</v>
      </c>
      <c r="T657" t="s">
        <v>584</v>
      </c>
      <c r="U657">
        <v>260</v>
      </c>
      <c r="V657">
        <v>5</v>
      </c>
      <c r="Z657" t="s">
        <v>69</v>
      </c>
      <c r="AC657" t="s">
        <v>61</v>
      </c>
      <c r="AE657" s="22">
        <v>0.27</v>
      </c>
      <c r="AF657" s="22">
        <v>7.7142857142857152E-3</v>
      </c>
      <c r="AG657" s="39">
        <v>8</v>
      </c>
      <c r="AJ657">
        <f>INDEX(layout!$B$3:$U$1234,MATCH($T657,layout!$A$3:$A$1234,0),MATCH(YEAR($D657),layout!$B$1:$U$1,0))</f>
        <v>2142</v>
      </c>
      <c r="AK657">
        <f>INDEX('magnet data'!$A$2:$E$1304,MATCH($AJ657,'magnet data'!$A$2:$A$1304,0),2)</f>
        <v>2</v>
      </c>
      <c r="AL657" t="str">
        <f>INDEX('magnet data'!$A$2:$E$1304,MATCH($AJ657,'magnet data'!$A$2:$A$1304,0),3)</f>
        <v>01E</v>
      </c>
      <c r="AM657" t="str">
        <f>INDEX('magnet data'!$A$2:$E$1304,MATCH($AJ657,'magnet data'!$A$2:$A$1304,0),4)</f>
        <v>02B8</v>
      </c>
      <c r="AN657">
        <f>INDEX('magnet data'!$A$2:$E$1304,MATCH($AJ657,'magnet data'!$A$2:$A$1304,0),5)</f>
        <v>11200</v>
      </c>
      <c r="AO657" t="str">
        <f t="shared" si="16"/>
        <v>-</v>
      </c>
    </row>
    <row r="658" spans="1:41">
      <c r="A658" t="s">
        <v>511</v>
      </c>
      <c r="B658" t="s">
        <v>46</v>
      </c>
      <c r="C658" t="s">
        <v>115</v>
      </c>
      <c r="D658" s="13">
        <v>42080</v>
      </c>
      <c r="E658" s="16">
        <v>0.86193287037037036</v>
      </c>
      <c r="F658" t="s">
        <v>88</v>
      </c>
      <c r="T658" t="s">
        <v>591</v>
      </c>
      <c r="U658">
        <v>10435</v>
      </c>
      <c r="V658">
        <v>1</v>
      </c>
      <c r="Z658" t="s">
        <v>90</v>
      </c>
      <c r="AA658" t="s">
        <v>96</v>
      </c>
      <c r="AB658">
        <v>22</v>
      </c>
      <c r="AC658" t="s">
        <v>61</v>
      </c>
      <c r="AD658" s="50">
        <v>5.5555555555555562</v>
      </c>
      <c r="AG658" s="39">
        <v>18</v>
      </c>
      <c r="AJ658">
        <f>INDEX(layout!$B$3:$U$1234,MATCH($T658,layout!$A$3:$A$1234,0),MATCH(YEAR($D658),layout!$B$1:$U$1,0))</f>
        <v>3203</v>
      </c>
      <c r="AK658">
        <f>INDEX('magnet data'!$A$2:$E$1304,MATCH($AJ658,'magnet data'!$A$2:$A$1304,0),2)</f>
        <v>3</v>
      </c>
      <c r="AL658" t="str">
        <f>INDEX('magnet data'!$A$2:$E$1304,MATCH($AJ658,'magnet data'!$A$2:$A$1304,0),3)</f>
        <v>01E</v>
      </c>
      <c r="AM658" t="str">
        <f>INDEX('magnet data'!$A$2:$E$1304,MATCH($AJ658,'magnet data'!$A$2:$A$1304,0),4)</f>
        <v>02G</v>
      </c>
      <c r="AN658">
        <f>INDEX('magnet data'!$A$2:$E$1304,MATCH($AJ658,'magnet data'!$A$2:$A$1304,0),5)</f>
        <v>12151</v>
      </c>
      <c r="AO658">
        <f t="shared" si="16"/>
        <v>-1716</v>
      </c>
    </row>
    <row r="659" spans="1:41">
      <c r="A659" t="s">
        <v>511</v>
      </c>
      <c r="B659" t="s">
        <v>46</v>
      </c>
      <c r="C659" t="s">
        <v>115</v>
      </c>
      <c r="D659" s="13">
        <v>42080</v>
      </c>
      <c r="E659" s="16">
        <v>0.86193287037037036</v>
      </c>
      <c r="F659" t="s">
        <v>88</v>
      </c>
      <c r="T659" t="s">
        <v>514</v>
      </c>
      <c r="U659">
        <v>5665</v>
      </c>
      <c r="V659">
        <v>2</v>
      </c>
      <c r="Z659" t="s">
        <v>69</v>
      </c>
      <c r="AC659" t="s">
        <v>61</v>
      </c>
      <c r="AD659" s="50">
        <v>1.25</v>
      </c>
      <c r="AE659" s="22">
        <v>0.02</v>
      </c>
      <c r="AF659" s="22">
        <v>0.19999999999999998</v>
      </c>
      <c r="AG659" s="39">
        <v>9</v>
      </c>
      <c r="AJ659">
        <f>INDEX(layout!$B$3:$U$1234,MATCH($T659,layout!$A$3:$A$1234,0),MATCH(YEAR($D659),layout!$B$1:$U$1,0))</f>
        <v>2140</v>
      </c>
      <c r="AK659">
        <f>INDEX('magnet data'!$A$2:$E$1304,MATCH($AJ659,'magnet data'!$A$2:$A$1304,0),2)</f>
        <v>2</v>
      </c>
      <c r="AL659" t="str">
        <f>INDEX('magnet data'!$A$2:$E$1304,MATCH($AJ659,'magnet data'!$A$2:$A$1304,0),3)</f>
        <v>01E</v>
      </c>
      <c r="AM659" t="str">
        <f>INDEX('magnet data'!$A$2:$E$1304,MATCH($AJ659,'magnet data'!$A$2:$A$1304,0),4)</f>
        <v>02B8</v>
      </c>
      <c r="AN659">
        <f>INDEX('magnet data'!$A$2:$E$1304,MATCH($AJ659,'magnet data'!$A$2:$A$1304,0),5)</f>
        <v>10858</v>
      </c>
      <c r="AO659" t="str">
        <f t="shared" si="16"/>
        <v>-</v>
      </c>
    </row>
    <row r="660" spans="1:41">
      <c r="A660" t="s">
        <v>511</v>
      </c>
      <c r="B660" t="s">
        <v>46</v>
      </c>
      <c r="C660" t="s">
        <v>115</v>
      </c>
      <c r="D660" s="13">
        <v>42080</v>
      </c>
      <c r="E660" s="16">
        <v>0.86193287037037036</v>
      </c>
      <c r="F660" t="s">
        <v>88</v>
      </c>
      <c r="T660" t="s">
        <v>541</v>
      </c>
      <c r="U660">
        <v>5338</v>
      </c>
      <c r="V660">
        <v>3</v>
      </c>
      <c r="Z660" t="s">
        <v>69</v>
      </c>
      <c r="AC660" t="s">
        <v>61</v>
      </c>
      <c r="AD660" s="50">
        <v>1.1111111111111112</v>
      </c>
      <c r="AE660" s="22">
        <v>0.08</v>
      </c>
      <c r="AF660" s="22">
        <v>0.53333333333333333</v>
      </c>
      <c r="AG660" s="39">
        <v>10</v>
      </c>
      <c r="AJ660">
        <f>INDEX(layout!$B$3:$U$1234,MATCH($T660,layout!$A$3:$A$1234,0),MATCH(YEAR($D660),layout!$B$1:$U$1,0))</f>
        <v>3218</v>
      </c>
      <c r="AK660">
        <f>INDEX('magnet data'!$A$2:$E$1304,MATCH($AJ660,'magnet data'!$A$2:$A$1304,0),2)</f>
        <v>3</v>
      </c>
      <c r="AL660" t="str">
        <f>INDEX('magnet data'!$A$2:$E$1304,MATCH($AJ660,'magnet data'!$A$2:$A$1304,0),3)</f>
        <v>01E</v>
      </c>
      <c r="AM660" t="str">
        <f>INDEX('magnet data'!$A$2:$E$1304,MATCH($AJ660,'magnet data'!$A$2:$A$1304,0),4)</f>
        <v>02G</v>
      </c>
      <c r="AN660">
        <f>INDEX('magnet data'!$A$2:$E$1304,MATCH($AJ660,'magnet data'!$A$2:$A$1304,0),5)</f>
        <v>10289</v>
      </c>
      <c r="AO660" t="str">
        <f t="shared" si="16"/>
        <v>-</v>
      </c>
    </row>
    <row r="661" spans="1:41">
      <c r="A661" t="s">
        <v>511</v>
      </c>
      <c r="B661" t="s">
        <v>46</v>
      </c>
      <c r="C661" t="s">
        <v>115</v>
      </c>
      <c r="D661" s="13">
        <v>42080</v>
      </c>
      <c r="E661" s="16">
        <v>0.86193287037037036</v>
      </c>
      <c r="F661" t="s">
        <v>88</v>
      </c>
      <c r="T661" t="s">
        <v>536</v>
      </c>
      <c r="U661">
        <v>341</v>
      </c>
      <c r="V661">
        <v>4</v>
      </c>
      <c r="Z661" t="s">
        <v>69</v>
      </c>
      <c r="AC661" t="s">
        <v>61</v>
      </c>
      <c r="AD661" s="50">
        <v>0.02</v>
      </c>
      <c r="AE661" s="22">
        <v>0.25</v>
      </c>
      <c r="AF661" s="22">
        <v>2.2727272727272728E-2</v>
      </c>
      <c r="AG661" s="39">
        <v>4</v>
      </c>
      <c r="AJ661">
        <f>INDEX(layout!$B$3:$U$1234,MATCH($T661,layout!$A$3:$A$1234,0),MATCH(YEAR($D661),layout!$B$1:$U$1,0))</f>
        <v>3391</v>
      </c>
      <c r="AK661">
        <f>INDEX('magnet data'!$A$2:$E$1304,MATCH($AJ661,'magnet data'!$A$2:$A$1304,0),2)</f>
        <v>3</v>
      </c>
      <c r="AL661" t="str">
        <f>INDEX('magnet data'!$A$2:$E$1304,MATCH($AJ661,'magnet data'!$A$2:$A$1304,0),3)</f>
        <v>01E</v>
      </c>
      <c r="AM661" t="str">
        <f>INDEX('magnet data'!$A$2:$E$1304,MATCH($AJ661,'magnet data'!$A$2:$A$1304,0),4)</f>
        <v>02G</v>
      </c>
      <c r="AN661">
        <f>INDEX('magnet data'!$A$2:$E$1304,MATCH($AJ661,'magnet data'!$A$2:$A$1304,0),5)</f>
        <v>9841</v>
      </c>
      <c r="AO661" t="str">
        <f t="shared" si="16"/>
        <v>-</v>
      </c>
    </row>
    <row r="662" spans="1:41">
      <c r="A662" t="s">
        <v>511</v>
      </c>
      <c r="B662" t="s">
        <v>46</v>
      </c>
      <c r="C662" t="s">
        <v>115</v>
      </c>
      <c r="D662" s="13">
        <v>42081</v>
      </c>
      <c r="E662" s="16">
        <v>0.23188657407407409</v>
      </c>
      <c r="F662" t="s">
        <v>88</v>
      </c>
      <c r="T662" t="s">
        <v>592</v>
      </c>
      <c r="U662">
        <v>10448</v>
      </c>
      <c r="V662">
        <v>1</v>
      </c>
      <c r="Z662" t="s">
        <v>90</v>
      </c>
      <c r="AA662" t="s">
        <v>91</v>
      </c>
      <c r="AB662">
        <v>23</v>
      </c>
      <c r="AC662" t="s">
        <v>61</v>
      </c>
      <c r="AD662" s="50">
        <v>5.8823529411764701</v>
      </c>
      <c r="AG662" s="39">
        <v>22</v>
      </c>
      <c r="AJ662">
        <f>INDEX(layout!$B$3:$U$1234,MATCH($T662,layout!$A$3:$A$1234,0),MATCH(YEAR($D662),layout!$B$1:$U$1,0))</f>
        <v>3212</v>
      </c>
      <c r="AK662">
        <f>INDEX('magnet data'!$A$2:$E$1304,MATCH($AJ662,'magnet data'!$A$2:$A$1304,0),2)</f>
        <v>3</v>
      </c>
      <c r="AL662" t="str">
        <f>INDEX('magnet data'!$A$2:$E$1304,MATCH($AJ662,'magnet data'!$A$2:$A$1304,0),3)</f>
        <v>01E</v>
      </c>
      <c r="AM662" t="str">
        <f>INDEX('magnet data'!$A$2:$E$1304,MATCH($AJ662,'magnet data'!$A$2:$A$1304,0),4)</f>
        <v>02G</v>
      </c>
      <c r="AN662">
        <f>INDEX('magnet data'!$A$2:$E$1304,MATCH($AJ662,'magnet data'!$A$2:$A$1304,0),5)</f>
        <v>11268</v>
      </c>
      <c r="AO662">
        <f t="shared" si="16"/>
        <v>-820</v>
      </c>
    </row>
    <row r="663" spans="1:41">
      <c r="A663" t="s">
        <v>511</v>
      </c>
      <c r="B663" t="s">
        <v>46</v>
      </c>
      <c r="C663" t="s">
        <v>115</v>
      </c>
      <c r="D663" s="13">
        <v>42081</v>
      </c>
      <c r="E663" s="16">
        <v>0.23188657407407409</v>
      </c>
      <c r="F663" t="s">
        <v>88</v>
      </c>
      <c r="T663" t="s">
        <v>593</v>
      </c>
      <c r="U663">
        <v>6110</v>
      </c>
      <c r="V663">
        <v>2</v>
      </c>
      <c r="Z663" t="s">
        <v>69</v>
      </c>
      <c r="AC663" t="s">
        <v>61</v>
      </c>
      <c r="AD663" s="50">
        <v>2</v>
      </c>
      <c r="AE663" s="22">
        <v>0.1</v>
      </c>
      <c r="AF663" s="22">
        <v>1</v>
      </c>
      <c r="AG663" s="39">
        <v>7</v>
      </c>
      <c r="AJ663">
        <f>INDEX(layout!$B$3:$U$1234,MATCH($T663,layout!$A$3:$A$1234,0),MATCH(YEAR($D663),layout!$B$1:$U$1,0))</f>
        <v>3183</v>
      </c>
      <c r="AK663">
        <f>INDEX('magnet data'!$A$2:$E$1304,MATCH($AJ663,'magnet data'!$A$2:$A$1304,0),2)</f>
        <v>3</v>
      </c>
      <c r="AL663" t="str">
        <f>INDEX('magnet data'!$A$2:$E$1304,MATCH($AJ663,'magnet data'!$A$2:$A$1304,0),3)</f>
        <v>01E</v>
      </c>
      <c r="AM663" t="str">
        <f>INDEX('magnet data'!$A$2:$E$1304,MATCH($AJ663,'magnet data'!$A$2:$A$1304,0),4)</f>
        <v>02G</v>
      </c>
      <c r="AN663">
        <f>INDEX('magnet data'!$A$2:$E$1304,MATCH($AJ663,'magnet data'!$A$2:$A$1304,0),5)</f>
        <v>11245</v>
      </c>
      <c r="AO663" t="str">
        <f t="shared" si="16"/>
        <v>-</v>
      </c>
    </row>
    <row r="664" spans="1:41">
      <c r="A664" t="s">
        <v>511</v>
      </c>
      <c r="B664" t="s">
        <v>46</v>
      </c>
      <c r="C664" t="s">
        <v>115</v>
      </c>
      <c r="D664" s="13">
        <v>42081</v>
      </c>
      <c r="E664" s="16">
        <v>0.23188657407407409</v>
      </c>
      <c r="F664" t="s">
        <v>88</v>
      </c>
      <c r="T664" t="s">
        <v>594</v>
      </c>
      <c r="U664">
        <v>3280</v>
      </c>
      <c r="V664">
        <v>3</v>
      </c>
      <c r="Z664" t="s">
        <v>69</v>
      </c>
      <c r="AC664" t="s">
        <v>61</v>
      </c>
      <c r="AD664" s="50">
        <v>0.57142857142857151</v>
      </c>
      <c r="AE664" s="22">
        <v>0.1</v>
      </c>
      <c r="AF664" s="22">
        <v>0.5</v>
      </c>
      <c r="AG664" s="39">
        <v>23</v>
      </c>
      <c r="AJ664">
        <f>INDEX(layout!$B$3:$U$1234,MATCH($T664,layout!$A$3:$A$1234,0),MATCH(YEAR($D664),layout!$B$1:$U$1,0))</f>
        <v>3124</v>
      </c>
      <c r="AK664">
        <f>INDEX('magnet data'!$A$2:$E$1304,MATCH($AJ664,'magnet data'!$A$2:$A$1304,0),2)</f>
        <v>3</v>
      </c>
      <c r="AL664" t="str">
        <f>INDEX('magnet data'!$A$2:$E$1304,MATCH($AJ664,'magnet data'!$A$2:$A$1304,0),3)</f>
        <v>01B</v>
      </c>
      <c r="AM664" t="str">
        <f>INDEX('magnet data'!$A$2:$E$1304,MATCH($AJ664,'magnet data'!$A$2:$A$1304,0),4)</f>
        <v>02G</v>
      </c>
      <c r="AN664">
        <f>INDEX('magnet data'!$A$2:$E$1304,MATCH($AJ664,'magnet data'!$A$2:$A$1304,0),5)</f>
        <v>12174</v>
      </c>
      <c r="AO664" t="str">
        <f t="shared" si="16"/>
        <v>-</v>
      </c>
    </row>
    <row r="665" spans="1:41">
      <c r="A665" t="s">
        <v>511</v>
      </c>
      <c r="B665" t="s">
        <v>46</v>
      </c>
      <c r="C665" t="s">
        <v>115</v>
      </c>
      <c r="D665" s="13">
        <v>42081</v>
      </c>
      <c r="E665" s="16">
        <v>0.23188657407407409</v>
      </c>
      <c r="F665" t="s">
        <v>88</v>
      </c>
      <c r="T665" t="s">
        <v>595</v>
      </c>
      <c r="U665">
        <v>280</v>
      </c>
      <c r="V665">
        <v>4</v>
      </c>
      <c r="Z665" t="s">
        <v>69</v>
      </c>
      <c r="AC665" t="s">
        <v>61</v>
      </c>
      <c r="AE665" s="22">
        <v>0.34</v>
      </c>
      <c r="AF665" s="22">
        <v>1.4166666666666668E-2</v>
      </c>
      <c r="AJ665">
        <f>INDEX(layout!$B$3:$U$1234,MATCH($T665,layout!$A$3:$A$1234,0),MATCH(YEAR($D665),layout!$B$1:$U$1,0))</f>
        <v>1201</v>
      </c>
      <c r="AK665">
        <f>INDEX('magnet data'!$A$2:$E$1304,MATCH($AJ665,'magnet data'!$A$2:$A$1304,0),2)</f>
        <v>1</v>
      </c>
      <c r="AL665" t="str">
        <f>INDEX('magnet data'!$A$2:$E$1304,MATCH($AJ665,'magnet data'!$A$2:$A$1304,0),3)</f>
        <v>01E</v>
      </c>
      <c r="AM665" t="str">
        <f>INDEX('magnet data'!$A$2:$E$1304,MATCH($AJ665,'magnet data'!$A$2:$A$1304,0),4)</f>
        <v>02B5</v>
      </c>
      <c r="AN665">
        <f>INDEX('magnet data'!$A$2:$E$1304,MATCH($AJ665,'magnet data'!$A$2:$A$1304,0),5)</f>
        <v>12643</v>
      </c>
      <c r="AO665" t="str">
        <f t="shared" si="16"/>
        <v>-</v>
      </c>
    </row>
    <row r="666" spans="1:41">
      <c r="A666" t="s">
        <v>511</v>
      </c>
      <c r="B666" t="s">
        <v>46</v>
      </c>
      <c r="C666" t="s">
        <v>115</v>
      </c>
      <c r="D666" s="13">
        <v>42081</v>
      </c>
      <c r="E666" s="16">
        <v>0.56447916666666664</v>
      </c>
      <c r="F666" t="s">
        <v>88</v>
      </c>
      <c r="T666" t="s">
        <v>549</v>
      </c>
      <c r="U666">
        <v>10485</v>
      </c>
      <c r="V666">
        <v>1</v>
      </c>
      <c r="Z666" t="s">
        <v>90</v>
      </c>
      <c r="AA666" t="s">
        <v>91</v>
      </c>
      <c r="AB666">
        <v>24</v>
      </c>
      <c r="AC666" t="s">
        <v>61</v>
      </c>
      <c r="AD666" s="50">
        <v>5</v>
      </c>
      <c r="AG666" s="39">
        <v>24</v>
      </c>
      <c r="AJ666">
        <f>INDEX(layout!$B$3:$U$1234,MATCH($T666,layout!$A$3:$A$1234,0),MATCH(YEAR($D666),layout!$B$1:$U$1,0))</f>
        <v>3724</v>
      </c>
      <c r="AK666">
        <f>INDEX('magnet data'!$A$2:$E$1304,MATCH($AJ666,'magnet data'!$A$2:$A$1304,0),2)</f>
        <v>3</v>
      </c>
      <c r="AL666" t="str">
        <f>INDEX('magnet data'!$A$2:$E$1304,MATCH($AJ666,'magnet data'!$A$2:$A$1304,0),3)</f>
        <v>01B</v>
      </c>
      <c r="AM666" t="str">
        <f>INDEX('magnet data'!$A$2:$E$1304,MATCH($AJ666,'magnet data'!$A$2:$A$1304,0),4)</f>
        <v>02D</v>
      </c>
      <c r="AN666">
        <f>INDEX('magnet data'!$A$2:$E$1304,MATCH($AJ666,'magnet data'!$A$2:$A$1304,0),5)</f>
        <v>10102</v>
      </c>
      <c r="AO666">
        <f t="shared" si="16"/>
        <v>383</v>
      </c>
    </row>
    <row r="667" spans="1:41">
      <c r="A667" t="s">
        <v>511</v>
      </c>
      <c r="B667" t="s">
        <v>46</v>
      </c>
      <c r="C667" t="s">
        <v>115</v>
      </c>
      <c r="D667" s="13">
        <v>42081</v>
      </c>
      <c r="E667" s="16">
        <v>0.56447916666666664</v>
      </c>
      <c r="F667" t="s">
        <v>88</v>
      </c>
      <c r="T667" t="s">
        <v>550</v>
      </c>
      <c r="U667">
        <v>7342</v>
      </c>
      <c r="V667">
        <v>2</v>
      </c>
      <c r="Z667" t="s">
        <v>69</v>
      </c>
      <c r="AC667" t="s">
        <v>61</v>
      </c>
      <c r="AD667" s="50">
        <v>2</v>
      </c>
      <c r="AE667" s="22">
        <v>0.22</v>
      </c>
      <c r="AF667" s="22">
        <v>2</v>
      </c>
      <c r="AG667" s="39">
        <v>12</v>
      </c>
      <c r="AJ667">
        <f>INDEX(layout!$B$3:$U$1234,MATCH($T667,layout!$A$3:$A$1234,0),MATCH(YEAR($D667),layout!$B$1:$U$1,0))</f>
        <v>2215</v>
      </c>
      <c r="AK667">
        <f>INDEX('magnet data'!$A$2:$E$1304,MATCH($AJ667,'magnet data'!$A$2:$A$1304,0),2)</f>
        <v>2</v>
      </c>
      <c r="AL667" t="str">
        <f>INDEX('magnet data'!$A$2:$E$1304,MATCH($AJ667,'magnet data'!$A$2:$A$1304,0),3)</f>
        <v>01E</v>
      </c>
      <c r="AM667" t="str">
        <f>INDEX('magnet data'!$A$2:$E$1304,MATCH($AJ667,'magnet data'!$A$2:$A$1304,0),4)</f>
        <v>02C9</v>
      </c>
      <c r="AN667">
        <f>INDEX('magnet data'!$A$2:$E$1304,MATCH($AJ667,'magnet data'!$A$2:$A$1304,0),5)</f>
        <v>12152</v>
      </c>
      <c r="AO667" t="str">
        <f t="shared" si="16"/>
        <v>-</v>
      </c>
    </row>
    <row r="668" spans="1:41">
      <c r="A668" t="s">
        <v>511</v>
      </c>
      <c r="B668" t="s">
        <v>46</v>
      </c>
      <c r="C668" t="s">
        <v>115</v>
      </c>
      <c r="D668" s="13">
        <v>42081</v>
      </c>
      <c r="E668" s="16">
        <v>0.56447916666666664</v>
      </c>
      <c r="F668" t="s">
        <v>88</v>
      </c>
      <c r="T668" t="s">
        <v>548</v>
      </c>
      <c r="U668">
        <v>7281</v>
      </c>
      <c r="V668">
        <v>3</v>
      </c>
      <c r="Z668" t="s">
        <v>69</v>
      </c>
      <c r="AC668" t="s">
        <v>61</v>
      </c>
      <c r="AD668" s="50">
        <v>0.57142857142857151</v>
      </c>
      <c r="AE668" s="22">
        <v>0.1</v>
      </c>
      <c r="AF668" s="22">
        <v>0.1</v>
      </c>
      <c r="AG668" s="39">
        <v>18</v>
      </c>
      <c r="AJ668">
        <f>INDEX(layout!$B$3:$U$1234,MATCH($T668,layout!$A$3:$A$1234,0),MATCH(YEAR($D668),layout!$B$1:$U$1,0))</f>
        <v>3216</v>
      </c>
      <c r="AK668">
        <f>INDEX('magnet data'!$A$2:$E$1304,MATCH($AJ668,'magnet data'!$A$2:$A$1304,0),2)</f>
        <v>3</v>
      </c>
      <c r="AL668" t="str">
        <f>INDEX('magnet data'!$A$2:$E$1304,MATCH($AJ668,'magnet data'!$A$2:$A$1304,0),3)</f>
        <v>01E</v>
      </c>
      <c r="AM668" t="str">
        <f>INDEX('magnet data'!$A$2:$E$1304,MATCH($AJ668,'magnet data'!$A$2:$A$1304,0),4)</f>
        <v>02G</v>
      </c>
      <c r="AN668">
        <f>INDEX('magnet data'!$A$2:$E$1304,MATCH($AJ668,'magnet data'!$A$2:$A$1304,0),5)</f>
        <v>8807</v>
      </c>
      <c r="AO668" t="str">
        <f t="shared" si="16"/>
        <v>-</v>
      </c>
    </row>
    <row r="669" spans="1:41">
      <c r="A669" t="s">
        <v>511</v>
      </c>
      <c r="B669" t="s">
        <v>46</v>
      </c>
      <c r="C669" t="s">
        <v>115</v>
      </c>
      <c r="D669" s="13">
        <v>42081</v>
      </c>
      <c r="E669" s="16">
        <v>0.56447916666666664</v>
      </c>
      <c r="F669" t="s">
        <v>88</v>
      </c>
      <c r="T669" t="s">
        <v>526</v>
      </c>
      <c r="U669">
        <v>1922</v>
      </c>
      <c r="V669">
        <v>4</v>
      </c>
      <c r="Z669" t="s">
        <v>69</v>
      </c>
      <c r="AC669" t="s">
        <v>61</v>
      </c>
      <c r="AD669" s="50">
        <v>0.1</v>
      </c>
      <c r="AE669" s="22">
        <v>0.1</v>
      </c>
      <c r="AF669" s="22">
        <v>0.1</v>
      </c>
      <c r="AG669" s="39">
        <v>30</v>
      </c>
      <c r="AJ669">
        <f>INDEX(layout!$B$3:$U$1234,MATCH($T669,layout!$A$3:$A$1234,0),MATCH(YEAR($D669),layout!$B$1:$U$1,0))</f>
        <v>3210</v>
      </c>
      <c r="AK669">
        <f>INDEX('magnet data'!$A$2:$E$1304,MATCH($AJ669,'magnet data'!$A$2:$A$1304,0),2)</f>
        <v>3</v>
      </c>
      <c r="AL669" t="str">
        <f>INDEX('magnet data'!$A$2:$E$1304,MATCH($AJ669,'magnet data'!$A$2:$A$1304,0),3)</f>
        <v>01E</v>
      </c>
      <c r="AM669" t="str">
        <f>INDEX('magnet data'!$A$2:$E$1304,MATCH($AJ669,'magnet data'!$A$2:$A$1304,0),4)</f>
        <v>02G</v>
      </c>
      <c r="AN669">
        <f>INDEX('magnet data'!$A$2:$E$1304,MATCH($AJ669,'magnet data'!$A$2:$A$1304,0),5)</f>
        <v>12315</v>
      </c>
      <c r="AO669" t="str">
        <f t="shared" si="16"/>
        <v>-</v>
      </c>
    </row>
    <row r="670" spans="1:41">
      <c r="A670" t="s">
        <v>511</v>
      </c>
      <c r="B670" t="s">
        <v>46</v>
      </c>
      <c r="C670" t="s">
        <v>115</v>
      </c>
      <c r="D670" s="13">
        <v>42081</v>
      </c>
      <c r="E670" s="16">
        <v>0.91899305555555555</v>
      </c>
      <c r="F670" t="s">
        <v>88</v>
      </c>
      <c r="T670" t="s">
        <v>530</v>
      </c>
      <c r="U670">
        <v>10520</v>
      </c>
      <c r="V670">
        <v>1</v>
      </c>
      <c r="Z670" t="s">
        <v>90</v>
      </c>
      <c r="AA670" t="s">
        <v>91</v>
      </c>
      <c r="AB670">
        <v>25</v>
      </c>
      <c r="AC670" t="s">
        <v>61</v>
      </c>
      <c r="AD670" s="50">
        <v>4.6948356807511704</v>
      </c>
      <c r="AE670" s="22">
        <v>0</v>
      </c>
      <c r="AG670" s="39">
        <v>25</v>
      </c>
      <c r="AJ670">
        <f>INDEX(layout!$B$3:$U$1234,MATCH($T670,layout!$A$3:$A$1234,0),MATCH(YEAR($D670),layout!$B$1:$U$1,0))</f>
        <v>3233</v>
      </c>
      <c r="AK670">
        <f>INDEX('magnet data'!$A$2:$E$1304,MATCH($AJ670,'magnet data'!$A$2:$A$1304,0),2)</f>
        <v>3</v>
      </c>
      <c r="AL670" t="str">
        <f>INDEX('magnet data'!$A$2:$E$1304,MATCH($AJ670,'magnet data'!$A$2:$A$1304,0),3)</f>
        <v>01E</v>
      </c>
      <c r="AM670" t="str">
        <f>INDEX('magnet data'!$A$2:$E$1304,MATCH($AJ670,'magnet data'!$A$2:$A$1304,0),4)</f>
        <v>02B8</v>
      </c>
      <c r="AN670">
        <f>INDEX('magnet data'!$A$2:$E$1304,MATCH($AJ670,'magnet data'!$A$2:$A$1304,0),5)</f>
        <v>9987</v>
      </c>
      <c r="AO670">
        <f t="shared" si="16"/>
        <v>533</v>
      </c>
    </row>
    <row r="671" spans="1:41">
      <c r="A671" t="s">
        <v>511</v>
      </c>
      <c r="B671" t="s">
        <v>46</v>
      </c>
      <c r="C671" t="s">
        <v>115</v>
      </c>
      <c r="D671" s="13">
        <v>42081</v>
      </c>
      <c r="E671" s="16">
        <v>0.91899305555555555</v>
      </c>
      <c r="F671" t="s">
        <v>88</v>
      </c>
      <c r="T671" t="s">
        <v>513</v>
      </c>
      <c r="U671">
        <v>6420</v>
      </c>
      <c r="V671">
        <v>2</v>
      </c>
      <c r="Z671" t="s">
        <v>69</v>
      </c>
      <c r="AC671" t="s">
        <v>61</v>
      </c>
      <c r="AD671" s="50">
        <v>3.83141762452107</v>
      </c>
      <c r="AE671" s="22">
        <v>0.15</v>
      </c>
      <c r="AF671" s="22">
        <v>5</v>
      </c>
      <c r="AG671" s="39">
        <v>5</v>
      </c>
      <c r="AJ671">
        <f>INDEX(layout!$B$3:$U$1234,MATCH($T671,layout!$A$3:$A$1234,0),MATCH(YEAR($D671),layout!$B$1:$U$1,0))</f>
        <v>2139</v>
      </c>
      <c r="AK671">
        <f>INDEX('magnet data'!$A$2:$E$1304,MATCH($AJ671,'magnet data'!$A$2:$A$1304,0),2)</f>
        <v>2</v>
      </c>
      <c r="AL671" t="str">
        <f>INDEX('magnet data'!$A$2:$E$1304,MATCH($AJ671,'magnet data'!$A$2:$A$1304,0),3)</f>
        <v>01E</v>
      </c>
      <c r="AM671" t="str">
        <f>INDEX('magnet data'!$A$2:$E$1304,MATCH($AJ671,'magnet data'!$A$2:$A$1304,0),4)</f>
        <v>02B8</v>
      </c>
      <c r="AN671">
        <f>INDEX('magnet data'!$A$2:$E$1304,MATCH($AJ671,'magnet data'!$A$2:$A$1304,0),5)</f>
        <v>9922</v>
      </c>
      <c r="AO671" t="str">
        <f t="shared" si="16"/>
        <v>-</v>
      </c>
    </row>
    <row r="672" spans="1:41">
      <c r="A672" t="s">
        <v>511</v>
      </c>
      <c r="B672" t="s">
        <v>46</v>
      </c>
      <c r="C672" t="s">
        <v>115</v>
      </c>
      <c r="D672" s="13">
        <v>42081</v>
      </c>
      <c r="E672" s="16">
        <v>0.91899305555555555</v>
      </c>
      <c r="F672" t="s">
        <v>88</v>
      </c>
      <c r="T672" t="s">
        <v>596</v>
      </c>
      <c r="U672">
        <v>3800</v>
      </c>
      <c r="V672">
        <v>3</v>
      </c>
      <c r="Z672" t="s">
        <v>69</v>
      </c>
      <c r="AC672" t="s">
        <v>61</v>
      </c>
      <c r="AD672" s="50">
        <v>0.40707964601769908</v>
      </c>
      <c r="AE672" s="22">
        <v>0.1</v>
      </c>
      <c r="AF672" s="22">
        <v>0.4</v>
      </c>
      <c r="AG672" s="39">
        <v>5</v>
      </c>
      <c r="AJ672">
        <f>INDEX(layout!$B$3:$U$1234,MATCH($T672,layout!$A$3:$A$1234,0),MATCH(YEAR($D672),layout!$B$1:$U$1,0))</f>
        <v>1228</v>
      </c>
      <c r="AK672">
        <f>INDEX('magnet data'!$A$2:$E$1304,MATCH($AJ672,'magnet data'!$A$2:$A$1304,0),2)</f>
        <v>1</v>
      </c>
      <c r="AL672" t="str">
        <f>INDEX('magnet data'!$A$2:$E$1304,MATCH($AJ672,'magnet data'!$A$2:$A$1304,0),3)</f>
        <v>01E</v>
      </c>
      <c r="AM672" t="str">
        <f>INDEX('magnet data'!$A$2:$E$1304,MATCH($AJ672,'magnet data'!$A$2:$A$1304,0),4)</f>
        <v>02B8</v>
      </c>
      <c r="AN672">
        <f>INDEX('magnet data'!$A$2:$E$1304,MATCH($AJ672,'magnet data'!$A$2:$A$1304,0),5)</f>
        <v>10705</v>
      </c>
      <c r="AO672" t="str">
        <f t="shared" si="16"/>
        <v>-</v>
      </c>
    </row>
    <row r="673" spans="1:41">
      <c r="A673" t="s">
        <v>511</v>
      </c>
      <c r="B673" t="s">
        <v>46</v>
      </c>
      <c r="C673" t="s">
        <v>115</v>
      </c>
      <c r="D673" s="13">
        <v>42081</v>
      </c>
      <c r="E673" s="16">
        <v>0.91899305555555555</v>
      </c>
      <c r="F673" t="s">
        <v>88</v>
      </c>
      <c r="T673" t="s">
        <v>528</v>
      </c>
      <c r="U673">
        <v>3270</v>
      </c>
      <c r="V673">
        <v>4</v>
      </c>
      <c r="Z673" t="s">
        <v>69</v>
      </c>
      <c r="AC673" t="s">
        <v>61</v>
      </c>
      <c r="AD673" s="50">
        <v>9.3814432989690735E-2</v>
      </c>
      <c r="AE673" s="22">
        <v>0.1</v>
      </c>
      <c r="AF673" s="22">
        <v>9.0909090909090912E-2</v>
      </c>
      <c r="AG673" s="39">
        <v>5</v>
      </c>
      <c r="AJ673">
        <f>INDEX(layout!$B$3:$U$1234,MATCH($T673,layout!$A$3:$A$1234,0),MATCH(YEAR($D673),layout!$B$1:$U$1,0))</f>
        <v>3191</v>
      </c>
      <c r="AK673">
        <f>INDEX('magnet data'!$A$2:$E$1304,MATCH($AJ673,'magnet data'!$A$2:$A$1304,0),2)</f>
        <v>3</v>
      </c>
      <c r="AL673" t="str">
        <f>INDEX('magnet data'!$A$2:$E$1304,MATCH($AJ673,'magnet data'!$A$2:$A$1304,0),3)</f>
        <v>01E</v>
      </c>
      <c r="AM673" t="str">
        <f>INDEX('magnet data'!$A$2:$E$1304,MATCH($AJ673,'magnet data'!$A$2:$A$1304,0),4)</f>
        <v>02G</v>
      </c>
      <c r="AN673">
        <f>INDEX('magnet data'!$A$2:$E$1304,MATCH($AJ673,'magnet data'!$A$2:$A$1304,0),5)</f>
        <v>11167</v>
      </c>
      <c r="AO673" t="str">
        <f t="shared" si="16"/>
        <v>-</v>
      </c>
    </row>
    <row r="674" spans="1:41">
      <c r="A674" t="s">
        <v>511</v>
      </c>
      <c r="B674" t="s">
        <v>46</v>
      </c>
      <c r="C674" t="s">
        <v>115</v>
      </c>
      <c r="D674" s="13">
        <v>42082</v>
      </c>
      <c r="E674" s="16">
        <v>0.38842592592592595</v>
      </c>
      <c r="F674" t="s">
        <v>88</v>
      </c>
      <c r="T674" t="s">
        <v>597</v>
      </c>
      <c r="U674">
        <v>10536</v>
      </c>
      <c r="V674">
        <v>1</v>
      </c>
      <c r="Z674" t="s">
        <v>90</v>
      </c>
      <c r="AA674" t="s">
        <v>96</v>
      </c>
      <c r="AB674">
        <v>26</v>
      </c>
      <c r="AC674" t="s">
        <v>61</v>
      </c>
      <c r="AD674" s="50">
        <v>3.5714285714285716</v>
      </c>
      <c r="AG674" s="39">
        <v>30</v>
      </c>
      <c r="AJ674">
        <f>INDEX(layout!$B$3:$U$1234,MATCH($T674,layout!$A$3:$A$1234,0),MATCH(YEAR($D674),layout!$B$1:$U$1,0))</f>
        <v>3182</v>
      </c>
      <c r="AK674">
        <f>INDEX('magnet data'!$A$2:$E$1304,MATCH($AJ674,'magnet data'!$A$2:$A$1304,0),2)</f>
        <v>3</v>
      </c>
      <c r="AL674" t="str">
        <f>INDEX('magnet data'!$A$2:$E$1304,MATCH($AJ674,'magnet data'!$A$2:$A$1304,0),3)</f>
        <v>01E</v>
      </c>
      <c r="AM674" t="str">
        <f>INDEX('magnet data'!$A$2:$E$1304,MATCH($AJ674,'magnet data'!$A$2:$A$1304,0),4)</f>
        <v>02G</v>
      </c>
      <c r="AN674">
        <f>INDEX('magnet data'!$A$2:$E$1304,MATCH($AJ674,'magnet data'!$A$2:$A$1304,0),5)</f>
        <v>12319</v>
      </c>
      <c r="AO674">
        <f t="shared" si="16"/>
        <v>-1783</v>
      </c>
    </row>
    <row r="675" spans="1:41">
      <c r="A675" t="s">
        <v>511</v>
      </c>
      <c r="B675" t="s">
        <v>46</v>
      </c>
      <c r="C675" t="s">
        <v>115</v>
      </c>
      <c r="D675" s="13">
        <v>42082</v>
      </c>
      <c r="E675" s="16">
        <v>0.38842592592592595</v>
      </c>
      <c r="F675" t="s">
        <v>88</v>
      </c>
      <c r="T675" t="s">
        <v>598</v>
      </c>
      <c r="U675">
        <v>5344</v>
      </c>
      <c r="V675">
        <v>2</v>
      </c>
      <c r="Z675" t="s">
        <v>69</v>
      </c>
      <c r="AC675" t="s">
        <v>61</v>
      </c>
      <c r="AD675" s="50">
        <v>1.6666666666666667</v>
      </c>
      <c r="AE675" s="22">
        <v>0.1</v>
      </c>
      <c r="AG675" s="39">
        <v>10</v>
      </c>
      <c r="AJ675">
        <f>INDEX(layout!$B$3:$U$1234,MATCH($T675,layout!$A$3:$A$1234,0),MATCH(YEAR($D675),layout!$B$1:$U$1,0))</f>
        <v>2166</v>
      </c>
      <c r="AK675">
        <f>INDEX('magnet data'!$A$2:$E$1304,MATCH($AJ675,'magnet data'!$A$2:$A$1304,0),2)</f>
        <v>2</v>
      </c>
      <c r="AL675" t="str">
        <f>INDEX('magnet data'!$A$2:$E$1304,MATCH($AJ675,'magnet data'!$A$2:$A$1304,0),3)</f>
        <v>01E</v>
      </c>
      <c r="AM675" t="str">
        <f>INDEX('magnet data'!$A$2:$E$1304,MATCH($AJ675,'magnet data'!$A$2:$A$1304,0),4)</f>
        <v>02C0</v>
      </c>
      <c r="AN675">
        <f>INDEX('magnet data'!$A$2:$E$1304,MATCH($AJ675,'magnet data'!$A$2:$A$1304,0),5)</f>
        <v>10332</v>
      </c>
      <c r="AO675" t="str">
        <f t="shared" si="16"/>
        <v>-</v>
      </c>
    </row>
    <row r="676" spans="1:41">
      <c r="A676" t="s">
        <v>511</v>
      </c>
      <c r="B676" t="s">
        <v>46</v>
      </c>
      <c r="C676" t="s">
        <v>115</v>
      </c>
      <c r="D676" s="13">
        <v>42082</v>
      </c>
      <c r="E676" s="16">
        <v>0.38842592592592595</v>
      </c>
      <c r="F676" t="s">
        <v>88</v>
      </c>
      <c r="T676" t="s">
        <v>599</v>
      </c>
      <c r="U676">
        <v>5276</v>
      </c>
      <c r="V676">
        <v>3</v>
      </c>
      <c r="Z676" t="s">
        <v>69</v>
      </c>
      <c r="AC676" t="s">
        <v>61</v>
      </c>
      <c r="AD676" s="50">
        <v>0.28571428571428575</v>
      </c>
      <c r="AE676" s="22">
        <v>0.1</v>
      </c>
      <c r="AF676" s="22">
        <v>0.5</v>
      </c>
      <c r="AG676" s="39">
        <v>5</v>
      </c>
      <c r="AJ676">
        <f>INDEX(layout!$B$3:$U$1234,MATCH($T676,layout!$A$3:$A$1234,0),MATCH(YEAR($D676),layout!$B$1:$U$1,0))</f>
        <v>1218</v>
      </c>
      <c r="AK676">
        <f>INDEX('magnet data'!$A$2:$E$1304,MATCH($AJ676,'magnet data'!$A$2:$A$1304,0),2)</f>
        <v>1</v>
      </c>
      <c r="AL676" t="str">
        <f>INDEX('magnet data'!$A$2:$E$1304,MATCH($AJ676,'magnet data'!$A$2:$A$1304,0),3)</f>
        <v>01E</v>
      </c>
      <c r="AM676" t="str">
        <f>INDEX('magnet data'!$A$2:$E$1304,MATCH($AJ676,'magnet data'!$A$2:$A$1304,0),4)</f>
        <v>02B8</v>
      </c>
      <c r="AN676">
        <f>INDEX('magnet data'!$A$2:$E$1304,MATCH($AJ676,'magnet data'!$A$2:$A$1304,0),5)</f>
        <v>12411</v>
      </c>
      <c r="AO676" t="str">
        <f t="shared" ref="AO676:AO739" si="17">IF(LEFT(Z676,8)="Training",U676-AN676,"-")</f>
        <v>-</v>
      </c>
    </row>
    <row r="677" spans="1:41">
      <c r="A677" t="s">
        <v>511</v>
      </c>
      <c r="B677" t="s">
        <v>46</v>
      </c>
      <c r="C677" t="s">
        <v>115</v>
      </c>
      <c r="D677" s="13">
        <v>42082</v>
      </c>
      <c r="E677" s="16">
        <v>0.70135416666666661</v>
      </c>
      <c r="F677" t="s">
        <v>88</v>
      </c>
      <c r="T677" t="s">
        <v>566</v>
      </c>
      <c r="U677">
        <v>10550</v>
      </c>
      <c r="V677">
        <v>1</v>
      </c>
      <c r="Z677" t="s">
        <v>90</v>
      </c>
      <c r="AA677" t="s">
        <v>91</v>
      </c>
      <c r="AB677">
        <v>27</v>
      </c>
      <c r="AC677" t="s">
        <v>61</v>
      </c>
      <c r="AD677" s="50">
        <v>5</v>
      </c>
      <c r="AG677" s="39">
        <v>11</v>
      </c>
      <c r="AJ677">
        <f>INDEX(layout!$B$3:$U$1234,MATCH($T677,layout!$A$3:$A$1234,0),MATCH(YEAR($D677),layout!$B$1:$U$1,0))</f>
        <v>3177</v>
      </c>
      <c r="AK677">
        <f>INDEX('magnet data'!$A$2:$E$1304,MATCH($AJ677,'magnet data'!$A$2:$A$1304,0),2)</f>
        <v>3</v>
      </c>
      <c r="AL677" t="str">
        <f>INDEX('magnet data'!$A$2:$E$1304,MATCH($AJ677,'magnet data'!$A$2:$A$1304,0),3)</f>
        <v>01E</v>
      </c>
      <c r="AM677" t="str">
        <f>INDEX('magnet data'!$A$2:$E$1304,MATCH($AJ677,'magnet data'!$A$2:$A$1304,0),4)</f>
        <v>02G</v>
      </c>
      <c r="AN677">
        <f>INDEX('magnet data'!$A$2:$E$1304,MATCH($AJ677,'magnet data'!$A$2:$A$1304,0),5)</f>
        <v>11627</v>
      </c>
      <c r="AO677">
        <f t="shared" si="17"/>
        <v>-1077</v>
      </c>
    </row>
    <row r="678" spans="1:41">
      <c r="A678" t="s">
        <v>511</v>
      </c>
      <c r="B678" t="s">
        <v>46</v>
      </c>
      <c r="C678" t="s">
        <v>115</v>
      </c>
      <c r="D678" s="13">
        <v>42082</v>
      </c>
      <c r="E678" s="16">
        <v>0.70135416666666661</v>
      </c>
      <c r="F678" t="s">
        <v>88</v>
      </c>
      <c r="T678" t="s">
        <v>567</v>
      </c>
      <c r="U678">
        <v>6708</v>
      </c>
      <c r="V678">
        <v>2</v>
      </c>
      <c r="Z678" t="s">
        <v>69</v>
      </c>
      <c r="AC678" t="s">
        <v>61</v>
      </c>
      <c r="AD678" s="50">
        <v>4</v>
      </c>
      <c r="AE678" s="22">
        <v>3.1E-2</v>
      </c>
      <c r="AF678" s="22">
        <v>0.34444444444444455</v>
      </c>
      <c r="AG678" s="39">
        <v>11</v>
      </c>
      <c r="AJ678">
        <f>INDEX(layout!$B$3:$U$1234,MATCH($T678,layout!$A$3:$A$1234,0),MATCH(YEAR($D678),layout!$B$1:$U$1,0))</f>
        <v>3190</v>
      </c>
      <c r="AK678">
        <f>INDEX('magnet data'!$A$2:$E$1304,MATCH($AJ678,'magnet data'!$A$2:$A$1304,0),2)</f>
        <v>3</v>
      </c>
      <c r="AL678" t="str">
        <f>INDEX('magnet data'!$A$2:$E$1304,MATCH($AJ678,'magnet data'!$A$2:$A$1304,0),3)</f>
        <v>01E</v>
      </c>
      <c r="AM678" t="str">
        <f>INDEX('magnet data'!$A$2:$E$1304,MATCH($AJ678,'magnet data'!$A$2:$A$1304,0),4)</f>
        <v>02G</v>
      </c>
      <c r="AN678">
        <f>INDEX('magnet data'!$A$2:$E$1304,MATCH($AJ678,'magnet data'!$A$2:$A$1304,0),5)</f>
        <v>10479</v>
      </c>
      <c r="AO678" t="str">
        <f t="shared" si="17"/>
        <v>-</v>
      </c>
    </row>
    <row r="679" spans="1:41">
      <c r="A679" t="s">
        <v>511</v>
      </c>
      <c r="B679" t="s">
        <v>46</v>
      </c>
      <c r="C679" t="s">
        <v>115</v>
      </c>
      <c r="D679" s="13">
        <v>42082</v>
      </c>
      <c r="E679" s="16">
        <v>0.70135416666666661</v>
      </c>
      <c r="F679" t="s">
        <v>88</v>
      </c>
      <c r="T679" t="s">
        <v>587</v>
      </c>
      <c r="U679">
        <v>3813</v>
      </c>
      <c r="V679">
        <v>3</v>
      </c>
      <c r="Z679" t="s">
        <v>69</v>
      </c>
      <c r="AC679" t="s">
        <v>61</v>
      </c>
      <c r="AD679" s="50">
        <v>0.5</v>
      </c>
      <c r="AE679" s="22">
        <v>0.112</v>
      </c>
      <c r="AF679" s="22">
        <v>0.39298245614035093</v>
      </c>
      <c r="AG679" s="39">
        <v>6</v>
      </c>
      <c r="AJ679">
        <f>INDEX(layout!$B$3:$U$1234,MATCH($T679,layout!$A$3:$A$1234,0),MATCH(YEAR($D679),layout!$B$1:$U$1,0))</f>
        <v>1227</v>
      </c>
      <c r="AK679">
        <f>INDEX('magnet data'!$A$2:$E$1304,MATCH($AJ679,'magnet data'!$A$2:$A$1304,0),2)</f>
        <v>1</v>
      </c>
      <c r="AL679" t="str">
        <f>INDEX('magnet data'!$A$2:$E$1304,MATCH($AJ679,'magnet data'!$A$2:$A$1304,0),3)</f>
        <v>01E</v>
      </c>
      <c r="AM679" t="str">
        <f>INDEX('magnet data'!$A$2:$E$1304,MATCH($AJ679,'magnet data'!$A$2:$A$1304,0),4)</f>
        <v>02B8</v>
      </c>
      <c r="AN679">
        <f>INDEX('magnet data'!$A$2:$E$1304,MATCH($AJ679,'magnet data'!$A$2:$A$1304,0),5)</f>
        <v>11349</v>
      </c>
      <c r="AO679" t="str">
        <f t="shared" si="17"/>
        <v>-</v>
      </c>
    </row>
    <row r="680" spans="1:41">
      <c r="A680" t="s">
        <v>511</v>
      </c>
      <c r="B680" t="s">
        <v>46</v>
      </c>
      <c r="C680" t="s">
        <v>115</v>
      </c>
      <c r="D680" s="13">
        <v>42082</v>
      </c>
      <c r="E680" s="16">
        <v>0.70135416666666661</v>
      </c>
      <c r="F680" t="s">
        <v>88</v>
      </c>
      <c r="T680" t="s">
        <v>563</v>
      </c>
      <c r="U680">
        <v>1884</v>
      </c>
      <c r="V680">
        <v>4</v>
      </c>
      <c r="Z680" t="s">
        <v>69</v>
      </c>
      <c r="AC680" t="s">
        <v>61</v>
      </c>
      <c r="AE680" s="22">
        <v>0.1</v>
      </c>
      <c r="AF680" s="22">
        <v>4.1666666666666671E-2</v>
      </c>
      <c r="AG680" s="39">
        <v>18</v>
      </c>
      <c r="AJ680">
        <f>INDEX(layout!$B$3:$U$1234,MATCH($T680,layout!$A$3:$A$1234,0),MATCH(YEAR($D680),layout!$B$1:$U$1,0))</f>
        <v>2162</v>
      </c>
      <c r="AK680">
        <f>INDEX('magnet data'!$A$2:$E$1304,MATCH($AJ680,'magnet data'!$A$2:$A$1304,0),2)</f>
        <v>2</v>
      </c>
      <c r="AL680" t="str">
        <f>INDEX('magnet data'!$A$2:$E$1304,MATCH($AJ680,'magnet data'!$A$2:$A$1304,0),3)</f>
        <v>01E</v>
      </c>
      <c r="AM680" t="str">
        <f>INDEX('magnet data'!$A$2:$E$1304,MATCH($AJ680,'magnet data'!$A$2:$A$1304,0),4)</f>
        <v>02C0</v>
      </c>
      <c r="AN680">
        <f>INDEX('magnet data'!$A$2:$E$1304,MATCH($AJ680,'magnet data'!$A$2:$A$1304,0),5)</f>
        <v>11222</v>
      </c>
      <c r="AO680" t="str">
        <f t="shared" si="17"/>
        <v>-</v>
      </c>
    </row>
    <row r="681" spans="1:41">
      <c r="A681" t="s">
        <v>511</v>
      </c>
      <c r="B681" t="s">
        <v>46</v>
      </c>
      <c r="C681" t="s">
        <v>115</v>
      </c>
      <c r="D681" s="13">
        <v>42082</v>
      </c>
      <c r="E681" s="16">
        <v>0.90932870370370367</v>
      </c>
      <c r="F681" t="s">
        <v>88</v>
      </c>
      <c r="T681" t="s">
        <v>557</v>
      </c>
      <c r="U681">
        <v>10567</v>
      </c>
      <c r="V681">
        <v>1</v>
      </c>
      <c r="Z681" t="s">
        <v>90</v>
      </c>
      <c r="AA681" t="s">
        <v>91</v>
      </c>
      <c r="AB681">
        <v>28</v>
      </c>
      <c r="AC681" t="s">
        <v>61</v>
      </c>
      <c r="AD681" s="50">
        <v>5</v>
      </c>
      <c r="AE681" s="22">
        <v>0</v>
      </c>
      <c r="AG681" s="39">
        <v>26</v>
      </c>
      <c r="AJ681">
        <f>INDEX(layout!$B$3:$U$1234,MATCH($T681,layout!$A$3:$A$1234,0),MATCH(YEAR($D681),layout!$B$1:$U$1,0))</f>
        <v>3197</v>
      </c>
      <c r="AK681">
        <f>INDEX('magnet data'!$A$2:$E$1304,MATCH($AJ681,'magnet data'!$A$2:$A$1304,0),2)</f>
        <v>3</v>
      </c>
      <c r="AL681" t="str">
        <f>INDEX('magnet data'!$A$2:$E$1304,MATCH($AJ681,'magnet data'!$A$2:$A$1304,0),3)</f>
        <v>01E</v>
      </c>
      <c r="AM681" t="str">
        <f>INDEX('magnet data'!$A$2:$E$1304,MATCH($AJ681,'magnet data'!$A$2:$A$1304,0),4)</f>
        <v>02G</v>
      </c>
      <c r="AN681">
        <f>INDEX('magnet data'!$A$2:$E$1304,MATCH($AJ681,'magnet data'!$A$2:$A$1304,0),5)</f>
        <v>11532</v>
      </c>
      <c r="AO681">
        <f t="shared" si="17"/>
        <v>-965</v>
      </c>
    </row>
    <row r="682" spans="1:41">
      <c r="A682" t="s">
        <v>511</v>
      </c>
      <c r="B682" t="s">
        <v>46</v>
      </c>
      <c r="C682" t="s">
        <v>115</v>
      </c>
      <c r="D682" s="13">
        <v>42082</v>
      </c>
      <c r="E682" s="16">
        <v>0.90932870370370367</v>
      </c>
      <c r="F682" t="s">
        <v>88</v>
      </c>
      <c r="T682" t="s">
        <v>556</v>
      </c>
      <c r="U682">
        <v>5924</v>
      </c>
      <c r="V682">
        <v>2</v>
      </c>
      <c r="Z682" t="s">
        <v>69</v>
      </c>
      <c r="AC682" t="s">
        <v>61</v>
      </c>
      <c r="AD682" s="50">
        <v>2.2222222222222223</v>
      </c>
      <c r="AE682" s="22">
        <v>0.15</v>
      </c>
      <c r="AF682" s="22">
        <v>1.875</v>
      </c>
      <c r="AG682" s="39">
        <v>6</v>
      </c>
      <c r="AJ682">
        <f>INDEX(layout!$B$3:$U$1234,MATCH($T682,layout!$A$3:$A$1234,0),MATCH(YEAR($D682),layout!$B$1:$U$1,0))</f>
        <v>3377</v>
      </c>
      <c r="AK682">
        <f>INDEX('magnet data'!$A$2:$E$1304,MATCH($AJ682,'magnet data'!$A$2:$A$1304,0),2)</f>
        <v>3</v>
      </c>
      <c r="AL682" t="str">
        <f>INDEX('magnet data'!$A$2:$E$1304,MATCH($AJ682,'magnet data'!$A$2:$A$1304,0),3)</f>
        <v>01E</v>
      </c>
      <c r="AM682" t="str">
        <f>INDEX('magnet data'!$A$2:$E$1304,MATCH($AJ682,'magnet data'!$A$2:$A$1304,0),4)</f>
        <v>02D</v>
      </c>
      <c r="AN682">
        <f>INDEX('magnet data'!$A$2:$E$1304,MATCH($AJ682,'magnet data'!$A$2:$A$1304,0),5)</f>
        <v>12129</v>
      </c>
      <c r="AO682" t="str">
        <f t="shared" si="17"/>
        <v>-</v>
      </c>
    </row>
    <row r="683" spans="1:41">
      <c r="A683" t="s">
        <v>511</v>
      </c>
      <c r="B683" t="s">
        <v>46</v>
      </c>
      <c r="C683" t="s">
        <v>115</v>
      </c>
      <c r="D683" s="13">
        <v>42082</v>
      </c>
      <c r="E683" s="16">
        <v>0.90932870370370367</v>
      </c>
      <c r="F683" t="s">
        <v>88</v>
      </c>
      <c r="T683" t="s">
        <v>558</v>
      </c>
      <c r="U683">
        <v>5880</v>
      </c>
      <c r="V683">
        <v>3</v>
      </c>
      <c r="Z683" t="s">
        <v>69</v>
      </c>
      <c r="AC683" t="s">
        <v>61</v>
      </c>
      <c r="AD683" s="50">
        <v>0.57142857142857151</v>
      </c>
      <c r="AE683" s="22">
        <v>0.02</v>
      </c>
      <c r="AF683" s="22">
        <v>0.25</v>
      </c>
      <c r="AG683" s="39">
        <v>22</v>
      </c>
      <c r="AJ683">
        <f>INDEX(layout!$B$3:$U$1234,MATCH($T683,layout!$A$3:$A$1234,0),MATCH(YEAR($D683),layout!$B$1:$U$1,0))</f>
        <v>3199</v>
      </c>
      <c r="AK683">
        <f>INDEX('magnet data'!$A$2:$E$1304,MATCH($AJ683,'magnet data'!$A$2:$A$1304,0),2)</f>
        <v>3</v>
      </c>
      <c r="AL683" t="str">
        <f>INDEX('magnet data'!$A$2:$E$1304,MATCH($AJ683,'magnet data'!$A$2:$A$1304,0),3)</f>
        <v>01E</v>
      </c>
      <c r="AM683" t="str">
        <f>INDEX('magnet data'!$A$2:$E$1304,MATCH($AJ683,'magnet data'!$A$2:$A$1304,0),4)</f>
        <v>02G</v>
      </c>
      <c r="AN683">
        <f>INDEX('magnet data'!$A$2:$E$1304,MATCH($AJ683,'magnet data'!$A$2:$A$1304,0),5)</f>
        <v>11419</v>
      </c>
      <c r="AO683" t="str">
        <f t="shared" si="17"/>
        <v>-</v>
      </c>
    </row>
    <row r="684" spans="1:41">
      <c r="A684" t="s">
        <v>511</v>
      </c>
      <c r="B684" t="s">
        <v>46</v>
      </c>
      <c r="C684" t="s">
        <v>115</v>
      </c>
      <c r="D684" s="13">
        <v>42083</v>
      </c>
      <c r="E684" s="16">
        <v>0.24289351851851851</v>
      </c>
      <c r="F684" t="s">
        <v>88</v>
      </c>
      <c r="T684" t="s">
        <v>564</v>
      </c>
      <c r="U684">
        <v>10596</v>
      </c>
      <c r="V684">
        <v>1</v>
      </c>
      <c r="Z684" t="s">
        <v>90</v>
      </c>
      <c r="AA684" t="s">
        <v>91</v>
      </c>
      <c r="AB684">
        <v>29</v>
      </c>
      <c r="AC684" t="s">
        <v>61</v>
      </c>
      <c r="AD684" s="50">
        <v>4.5454545454545459</v>
      </c>
      <c r="AG684" s="39">
        <v>10.3</v>
      </c>
      <c r="AJ684">
        <f>INDEX(layout!$B$3:$U$1234,MATCH($T684,layout!$A$3:$A$1234,0),MATCH(YEAR($D684),layout!$B$1:$U$1,0))</f>
        <v>3214</v>
      </c>
      <c r="AK684">
        <f>INDEX('magnet data'!$A$2:$E$1304,MATCH($AJ684,'magnet data'!$A$2:$A$1304,0),2)</f>
        <v>3</v>
      </c>
      <c r="AL684" t="str">
        <f>INDEX('magnet data'!$A$2:$E$1304,MATCH($AJ684,'magnet data'!$A$2:$A$1304,0),3)</f>
        <v>01E</v>
      </c>
      <c r="AM684" t="str">
        <f>INDEX('magnet data'!$A$2:$E$1304,MATCH($AJ684,'magnet data'!$A$2:$A$1304,0),4)</f>
        <v>02G</v>
      </c>
      <c r="AN684">
        <f>INDEX('magnet data'!$A$2:$E$1304,MATCH($AJ684,'magnet data'!$A$2:$A$1304,0),5)</f>
        <v>12431</v>
      </c>
      <c r="AO684">
        <f t="shared" si="17"/>
        <v>-1835</v>
      </c>
    </row>
    <row r="685" spans="1:41">
      <c r="A685" t="s">
        <v>511</v>
      </c>
      <c r="B685" t="s">
        <v>46</v>
      </c>
      <c r="C685" t="s">
        <v>115</v>
      </c>
      <c r="D685" s="13">
        <v>42083</v>
      </c>
      <c r="E685" s="16">
        <v>0.24289351851851851</v>
      </c>
      <c r="F685" t="s">
        <v>88</v>
      </c>
      <c r="T685" t="s">
        <v>600</v>
      </c>
      <c r="U685">
        <v>10596</v>
      </c>
      <c r="V685">
        <v>2</v>
      </c>
      <c r="Z685" t="s">
        <v>90</v>
      </c>
      <c r="AA685" t="s">
        <v>96</v>
      </c>
      <c r="AB685">
        <v>30</v>
      </c>
      <c r="AC685" t="s">
        <v>61</v>
      </c>
      <c r="AD685" s="50">
        <v>5.5555555555555554</v>
      </c>
      <c r="AG685" s="39">
        <v>27.9</v>
      </c>
      <c r="AJ685">
        <f>INDEX(layout!$B$3:$U$1234,MATCH($T685,layout!$A$3:$A$1234,0),MATCH(YEAR($D685),layout!$B$1:$U$1,0))</f>
        <v>3205</v>
      </c>
      <c r="AK685">
        <f>INDEX('magnet data'!$A$2:$E$1304,MATCH($AJ685,'magnet data'!$A$2:$A$1304,0),2)</f>
        <v>3</v>
      </c>
      <c r="AL685" t="str">
        <f>INDEX('magnet data'!$A$2:$E$1304,MATCH($AJ685,'magnet data'!$A$2:$A$1304,0),3)</f>
        <v>01E</v>
      </c>
      <c r="AM685" t="str">
        <f>INDEX('magnet data'!$A$2:$E$1304,MATCH($AJ685,'magnet data'!$A$2:$A$1304,0),4)</f>
        <v>02G</v>
      </c>
      <c r="AN685">
        <f>INDEX('magnet data'!$A$2:$E$1304,MATCH($AJ685,'magnet data'!$A$2:$A$1304,0),5)</f>
        <v>10996</v>
      </c>
      <c r="AO685">
        <f t="shared" si="17"/>
        <v>-400</v>
      </c>
    </row>
    <row r="686" spans="1:41">
      <c r="A686" t="s">
        <v>511</v>
      </c>
      <c r="B686" t="s">
        <v>46</v>
      </c>
      <c r="C686" t="s">
        <v>115</v>
      </c>
      <c r="D686" s="13">
        <v>42083</v>
      </c>
      <c r="E686" s="16">
        <v>0.24289351851851851</v>
      </c>
      <c r="F686" t="s">
        <v>88</v>
      </c>
      <c r="T686" t="s">
        <v>601</v>
      </c>
      <c r="U686">
        <v>7068</v>
      </c>
      <c r="V686">
        <v>3</v>
      </c>
      <c r="Z686" t="s">
        <v>69</v>
      </c>
      <c r="AC686" t="s">
        <v>61</v>
      </c>
      <c r="AD686" s="50">
        <v>0.58823529411764708</v>
      </c>
      <c r="AG686" s="39">
        <v>30.8</v>
      </c>
      <c r="AJ686">
        <f>INDEX(layout!$B$3:$U$1234,MATCH($T686,layout!$A$3:$A$1234,0),MATCH(YEAR($D686),layout!$B$1:$U$1,0))</f>
        <v>2167</v>
      </c>
      <c r="AK686">
        <f>INDEX('magnet data'!$A$2:$E$1304,MATCH($AJ686,'magnet data'!$A$2:$A$1304,0),2)</f>
        <v>2</v>
      </c>
      <c r="AL686" t="str">
        <f>INDEX('magnet data'!$A$2:$E$1304,MATCH($AJ686,'magnet data'!$A$2:$A$1304,0),3)</f>
        <v>01E</v>
      </c>
      <c r="AM686" t="str">
        <f>INDEX('magnet data'!$A$2:$E$1304,MATCH($AJ686,'magnet data'!$A$2:$A$1304,0),4)</f>
        <v>02C0</v>
      </c>
      <c r="AN686">
        <f>INDEX('magnet data'!$A$2:$E$1304,MATCH($AJ686,'magnet data'!$A$2:$A$1304,0),5)</f>
        <v>11080</v>
      </c>
      <c r="AO686" t="str">
        <f t="shared" si="17"/>
        <v>-</v>
      </c>
    </row>
    <row r="687" spans="1:41">
      <c r="A687" t="s">
        <v>511</v>
      </c>
      <c r="B687" t="s">
        <v>46</v>
      </c>
      <c r="C687" t="s">
        <v>115</v>
      </c>
      <c r="D687" s="13">
        <v>42083</v>
      </c>
      <c r="E687" s="16">
        <v>0.24289351851851851</v>
      </c>
      <c r="F687" t="s">
        <v>88</v>
      </c>
      <c r="T687" t="s">
        <v>562</v>
      </c>
      <c r="U687">
        <v>6500</v>
      </c>
      <c r="V687">
        <v>4</v>
      </c>
      <c r="Z687" t="s">
        <v>69</v>
      </c>
      <c r="AC687" t="s">
        <v>61</v>
      </c>
      <c r="AD687" s="50">
        <v>5.5555555555555554</v>
      </c>
      <c r="AG687" s="39">
        <v>8.6999999999999993</v>
      </c>
      <c r="AJ687">
        <f>INDEX(layout!$B$3:$U$1234,MATCH($T687,layout!$A$3:$A$1234,0),MATCH(YEAR($D687),layout!$B$1:$U$1,0))</f>
        <v>3395</v>
      </c>
      <c r="AK687">
        <f>INDEX('magnet data'!$A$2:$E$1304,MATCH($AJ687,'magnet data'!$A$2:$A$1304,0),2)</f>
        <v>3</v>
      </c>
      <c r="AL687" t="str">
        <f>INDEX('magnet data'!$A$2:$E$1304,MATCH($AJ687,'magnet data'!$A$2:$A$1304,0),3)</f>
        <v>01B</v>
      </c>
      <c r="AM687" t="str">
        <f>INDEX('magnet data'!$A$2:$E$1304,MATCH($AJ687,'magnet data'!$A$2:$A$1304,0),4)</f>
        <v>02D</v>
      </c>
      <c r="AN687">
        <f>INDEX('magnet data'!$A$2:$E$1304,MATCH($AJ687,'magnet data'!$A$2:$A$1304,0),5)</f>
        <v>12139</v>
      </c>
      <c r="AO687" t="str">
        <f t="shared" si="17"/>
        <v>-</v>
      </c>
    </row>
    <row r="688" spans="1:41">
      <c r="A688" t="s">
        <v>511</v>
      </c>
      <c r="B688" t="s">
        <v>46</v>
      </c>
      <c r="C688" t="s">
        <v>115</v>
      </c>
      <c r="D688" s="13">
        <v>42083</v>
      </c>
      <c r="E688" s="16">
        <v>0.24289351851851851</v>
      </c>
      <c r="F688" t="s">
        <v>88</v>
      </c>
      <c r="T688" t="s">
        <v>563</v>
      </c>
      <c r="U688">
        <v>4269</v>
      </c>
      <c r="V688">
        <v>5</v>
      </c>
      <c r="Z688" t="s">
        <v>69</v>
      </c>
      <c r="AC688" t="s">
        <v>61</v>
      </c>
      <c r="AD688" s="50">
        <v>0.45454545454545453</v>
      </c>
      <c r="AG688" s="39">
        <v>19.3</v>
      </c>
      <c r="AJ688">
        <f>INDEX(layout!$B$3:$U$1234,MATCH($T688,layout!$A$3:$A$1234,0),MATCH(YEAR($D688),layout!$B$1:$U$1,0))</f>
        <v>2162</v>
      </c>
      <c r="AK688">
        <f>INDEX('magnet data'!$A$2:$E$1304,MATCH($AJ688,'magnet data'!$A$2:$A$1304,0),2)</f>
        <v>2</v>
      </c>
      <c r="AL688" t="str">
        <f>INDEX('magnet data'!$A$2:$E$1304,MATCH($AJ688,'magnet data'!$A$2:$A$1304,0),3)</f>
        <v>01E</v>
      </c>
      <c r="AM688" t="str">
        <f>INDEX('magnet data'!$A$2:$E$1304,MATCH($AJ688,'magnet data'!$A$2:$A$1304,0),4)</f>
        <v>02C0</v>
      </c>
      <c r="AN688">
        <f>INDEX('magnet data'!$A$2:$E$1304,MATCH($AJ688,'magnet data'!$A$2:$A$1304,0),5)</f>
        <v>11222</v>
      </c>
      <c r="AO688" t="str">
        <f t="shared" si="17"/>
        <v>-</v>
      </c>
    </row>
    <row r="689" spans="1:43">
      <c r="A689" t="s">
        <v>511</v>
      </c>
      <c r="B689" t="s">
        <v>46</v>
      </c>
      <c r="C689" t="s">
        <v>115</v>
      </c>
      <c r="D689" s="13">
        <v>42083</v>
      </c>
      <c r="E689" s="16">
        <v>0.24289351851851851</v>
      </c>
      <c r="F689" t="s">
        <v>88</v>
      </c>
      <c r="T689" t="s">
        <v>566</v>
      </c>
      <c r="U689">
        <v>318</v>
      </c>
      <c r="V689">
        <v>6</v>
      </c>
      <c r="Z689" t="s">
        <v>69</v>
      </c>
      <c r="AC689" t="s">
        <v>61</v>
      </c>
      <c r="AD689" s="50">
        <v>1.4999999999999999E-2</v>
      </c>
      <c r="AG689" s="39">
        <v>35</v>
      </c>
      <c r="AJ689">
        <f>INDEX(layout!$B$3:$U$1234,MATCH($T689,layout!$A$3:$A$1234,0),MATCH(YEAR($D689),layout!$B$1:$U$1,0))</f>
        <v>3177</v>
      </c>
      <c r="AK689">
        <f>INDEX('magnet data'!$A$2:$E$1304,MATCH($AJ689,'magnet data'!$A$2:$A$1304,0),2)</f>
        <v>3</v>
      </c>
      <c r="AL689" t="str">
        <f>INDEX('magnet data'!$A$2:$E$1304,MATCH($AJ689,'magnet data'!$A$2:$A$1304,0),3)</f>
        <v>01E</v>
      </c>
      <c r="AM689" t="str">
        <f>INDEX('magnet data'!$A$2:$E$1304,MATCH($AJ689,'magnet data'!$A$2:$A$1304,0),4)</f>
        <v>02G</v>
      </c>
      <c r="AN689">
        <f>INDEX('magnet data'!$A$2:$E$1304,MATCH($AJ689,'magnet data'!$A$2:$A$1304,0),5)</f>
        <v>11627</v>
      </c>
      <c r="AO689" t="str">
        <f t="shared" si="17"/>
        <v>-</v>
      </c>
    </row>
    <row r="690" spans="1:43">
      <c r="A690" t="s">
        <v>511</v>
      </c>
      <c r="B690" t="s">
        <v>46</v>
      </c>
      <c r="C690" t="s">
        <v>115</v>
      </c>
      <c r="D690" s="13">
        <v>42083</v>
      </c>
      <c r="E690" s="16">
        <v>0.24289351851851851</v>
      </c>
      <c r="F690" t="s">
        <v>88</v>
      </c>
      <c r="T690" t="s">
        <v>602</v>
      </c>
      <c r="U690">
        <v>295</v>
      </c>
      <c r="V690">
        <v>7</v>
      </c>
      <c r="Z690" t="s">
        <v>69</v>
      </c>
      <c r="AC690" t="s">
        <v>61</v>
      </c>
      <c r="AD690" s="50">
        <v>1.44E-2</v>
      </c>
      <c r="AG690" s="39">
        <v>27.5</v>
      </c>
      <c r="AJ690">
        <f>INDEX(layout!$B$3:$U$1234,MATCH($T690,layout!$A$3:$A$1234,0),MATCH(YEAR($D690),layout!$B$1:$U$1,0))</f>
        <v>1184</v>
      </c>
      <c r="AK690">
        <f>INDEX('magnet data'!$A$2:$E$1304,MATCH($AJ690,'magnet data'!$A$2:$A$1304,0),2)</f>
        <v>1</v>
      </c>
      <c r="AL690" t="str">
        <f>INDEX('magnet data'!$A$2:$E$1304,MATCH($AJ690,'magnet data'!$A$2:$A$1304,0),3)</f>
        <v>01E</v>
      </c>
      <c r="AM690" t="str">
        <f>INDEX('magnet data'!$A$2:$E$1304,MATCH($AJ690,'magnet data'!$A$2:$A$1304,0),4)</f>
        <v>02C9</v>
      </c>
      <c r="AN690">
        <f>INDEX('magnet data'!$A$2:$E$1304,MATCH($AJ690,'magnet data'!$A$2:$A$1304,0),5)</f>
        <v>12844</v>
      </c>
      <c r="AO690" t="str">
        <f t="shared" si="17"/>
        <v>-</v>
      </c>
      <c r="AQ690" t="s">
        <v>603</v>
      </c>
    </row>
    <row r="691" spans="1:43">
      <c r="A691" t="s">
        <v>511</v>
      </c>
      <c r="B691" t="s">
        <v>46</v>
      </c>
      <c r="C691" t="s">
        <v>115</v>
      </c>
      <c r="D691" s="13">
        <v>42083</v>
      </c>
      <c r="E691" s="16">
        <v>0.56150462962962966</v>
      </c>
      <c r="F691" t="s">
        <v>88</v>
      </c>
      <c r="T691" t="s">
        <v>604</v>
      </c>
      <c r="U691">
        <v>10595</v>
      </c>
      <c r="V691">
        <v>1</v>
      </c>
      <c r="Z691" t="s">
        <v>90</v>
      </c>
      <c r="AA691" t="s">
        <v>91</v>
      </c>
      <c r="AB691">
        <v>31</v>
      </c>
      <c r="AC691" t="s">
        <v>61</v>
      </c>
      <c r="AD691" s="50">
        <v>5</v>
      </c>
      <c r="AG691" s="39">
        <v>30.9</v>
      </c>
      <c r="AJ691">
        <f>INDEX(layout!$B$3:$U$1234,MATCH($T691,layout!$A$3:$A$1234,0),MATCH(YEAR($D691),layout!$B$1:$U$1,0))</f>
        <v>3194</v>
      </c>
      <c r="AK691">
        <f>INDEX('magnet data'!$A$2:$E$1304,MATCH($AJ691,'magnet data'!$A$2:$A$1304,0),2)</f>
        <v>3</v>
      </c>
      <c r="AL691" t="str">
        <f>INDEX('magnet data'!$A$2:$E$1304,MATCH($AJ691,'magnet data'!$A$2:$A$1304,0),3)</f>
        <v>01E</v>
      </c>
      <c r="AM691" t="str">
        <f>INDEX('magnet data'!$A$2:$E$1304,MATCH($AJ691,'magnet data'!$A$2:$A$1304,0),4)</f>
        <v>02G</v>
      </c>
      <c r="AN691">
        <f>INDEX('magnet data'!$A$2:$E$1304,MATCH($AJ691,'magnet data'!$A$2:$A$1304,0),5)</f>
        <v>12180</v>
      </c>
      <c r="AO691">
        <f t="shared" si="17"/>
        <v>-1585</v>
      </c>
    </row>
    <row r="692" spans="1:43">
      <c r="A692" t="s">
        <v>511</v>
      </c>
      <c r="B692" t="s">
        <v>46</v>
      </c>
      <c r="C692" t="s">
        <v>115</v>
      </c>
      <c r="D692" s="13">
        <v>42083</v>
      </c>
      <c r="E692" s="16">
        <v>0.56150462962962966</v>
      </c>
      <c r="F692" t="s">
        <v>88</v>
      </c>
      <c r="T692" t="s">
        <v>605</v>
      </c>
      <c r="U692">
        <v>6569</v>
      </c>
      <c r="V692">
        <v>2</v>
      </c>
      <c r="Z692" t="s">
        <v>69</v>
      </c>
      <c r="AC692" t="s">
        <v>61</v>
      </c>
      <c r="AD692" s="50">
        <v>4.3478260869565215</v>
      </c>
      <c r="AG692" s="39">
        <v>19.399999999999999</v>
      </c>
      <c r="AJ692">
        <f>INDEX(layout!$B$3:$U$1234,MATCH($T692,layout!$A$3:$A$1234,0),MATCH(YEAR($D692),layout!$B$1:$U$1,0))</f>
        <v>2150</v>
      </c>
      <c r="AK692">
        <f>INDEX('magnet data'!$A$2:$E$1304,MATCH($AJ692,'magnet data'!$A$2:$A$1304,0),2)</f>
        <v>2</v>
      </c>
      <c r="AL692" t="str">
        <f>INDEX('magnet data'!$A$2:$E$1304,MATCH($AJ692,'magnet data'!$A$2:$A$1304,0),3)</f>
        <v>01E</v>
      </c>
      <c r="AM692" t="str">
        <f>INDEX('magnet data'!$A$2:$E$1304,MATCH($AJ692,'magnet data'!$A$2:$A$1304,0),4)</f>
        <v>02C0</v>
      </c>
      <c r="AN692">
        <f>INDEX('magnet data'!$A$2:$E$1304,MATCH($AJ692,'magnet data'!$A$2:$A$1304,0),5)</f>
        <v>11550</v>
      </c>
      <c r="AO692" t="str">
        <f t="shared" si="17"/>
        <v>-</v>
      </c>
    </row>
    <row r="693" spans="1:43">
      <c r="A693" t="s">
        <v>511</v>
      </c>
      <c r="B693" t="s">
        <v>46</v>
      </c>
      <c r="C693" t="s">
        <v>115</v>
      </c>
      <c r="D693" s="13">
        <v>42083</v>
      </c>
      <c r="E693" s="16">
        <v>0.56150462962962966</v>
      </c>
      <c r="F693" t="s">
        <v>88</v>
      </c>
      <c r="T693" t="s">
        <v>606</v>
      </c>
      <c r="U693">
        <v>2275</v>
      </c>
      <c r="V693">
        <v>3</v>
      </c>
      <c r="Z693" t="s">
        <v>69</v>
      </c>
      <c r="AC693" t="s">
        <v>61</v>
      </c>
      <c r="AD693" s="50">
        <v>7.4999999999999997E-2</v>
      </c>
      <c r="AG693" s="39">
        <v>11</v>
      </c>
      <c r="AJ693">
        <f>INDEX(layout!$B$3:$U$1234,MATCH($T693,layout!$A$3:$A$1234,0),MATCH(YEAR($D693),layout!$B$1:$U$1,0))</f>
        <v>3229</v>
      </c>
      <c r="AK693">
        <f>INDEX('magnet data'!$A$2:$E$1304,MATCH($AJ693,'magnet data'!$A$2:$A$1304,0),2)</f>
        <v>3</v>
      </c>
      <c r="AL693" t="str">
        <f>INDEX('magnet data'!$A$2:$E$1304,MATCH($AJ693,'magnet data'!$A$2:$A$1304,0),3)</f>
        <v>01E</v>
      </c>
      <c r="AM693" t="str">
        <f>INDEX('magnet data'!$A$2:$E$1304,MATCH($AJ693,'magnet data'!$A$2:$A$1304,0),4)</f>
        <v>02B8</v>
      </c>
      <c r="AN693">
        <f>INDEX('magnet data'!$A$2:$E$1304,MATCH($AJ693,'magnet data'!$A$2:$A$1304,0),5)</f>
        <v>12481</v>
      </c>
      <c r="AO693" t="str">
        <f t="shared" si="17"/>
        <v>-</v>
      </c>
    </row>
    <row r="694" spans="1:43">
      <c r="A694" t="s">
        <v>511</v>
      </c>
      <c r="B694" t="s">
        <v>46</v>
      </c>
      <c r="C694" t="s">
        <v>115</v>
      </c>
      <c r="D694" s="13">
        <v>42083</v>
      </c>
      <c r="E694" s="16">
        <v>0.8709027777777778</v>
      </c>
      <c r="F694" t="s">
        <v>88</v>
      </c>
      <c r="T694" t="s">
        <v>545</v>
      </c>
      <c r="U694">
        <v>10621</v>
      </c>
      <c r="V694">
        <v>1</v>
      </c>
      <c r="Z694" t="s">
        <v>90</v>
      </c>
      <c r="AA694" t="s">
        <v>91</v>
      </c>
      <c r="AB694">
        <v>32</v>
      </c>
      <c r="AC694" t="s">
        <v>61</v>
      </c>
      <c r="AD694" s="50">
        <v>5.9</v>
      </c>
      <c r="AG694" s="39">
        <v>27</v>
      </c>
      <c r="AJ694">
        <f>INDEX(layout!$B$3:$U$1234,MATCH($T694,layout!$A$3:$A$1234,0),MATCH(YEAR($D694),layout!$B$1:$U$1,0))</f>
        <v>3181</v>
      </c>
      <c r="AK694">
        <f>INDEX('magnet data'!$A$2:$E$1304,MATCH($AJ694,'magnet data'!$A$2:$A$1304,0),2)</f>
        <v>3</v>
      </c>
      <c r="AL694" t="str">
        <f>INDEX('magnet data'!$A$2:$E$1304,MATCH($AJ694,'magnet data'!$A$2:$A$1304,0),3)</f>
        <v>01E</v>
      </c>
      <c r="AM694" t="str">
        <f>INDEX('magnet data'!$A$2:$E$1304,MATCH($AJ694,'magnet data'!$A$2:$A$1304,0),4)</f>
        <v>02G</v>
      </c>
      <c r="AN694">
        <f>INDEX('magnet data'!$A$2:$E$1304,MATCH($AJ694,'magnet data'!$A$2:$A$1304,0),5)</f>
        <v>12085</v>
      </c>
      <c r="AO694">
        <f t="shared" si="17"/>
        <v>-1464</v>
      </c>
    </row>
    <row r="695" spans="1:43">
      <c r="A695" t="s">
        <v>511</v>
      </c>
      <c r="B695" t="s">
        <v>46</v>
      </c>
      <c r="C695" t="s">
        <v>115</v>
      </c>
      <c r="D695" s="13">
        <v>42083</v>
      </c>
      <c r="E695" s="16">
        <v>0.8709027777777778</v>
      </c>
      <c r="F695" t="s">
        <v>88</v>
      </c>
      <c r="T695" t="s">
        <v>547</v>
      </c>
      <c r="U695">
        <v>10621</v>
      </c>
      <c r="V695">
        <v>2</v>
      </c>
      <c r="Z695" t="s">
        <v>75</v>
      </c>
      <c r="AC695" t="s">
        <v>61</v>
      </c>
      <c r="AD695" s="50">
        <v>4.5</v>
      </c>
      <c r="AG695" s="39">
        <v>12.5</v>
      </c>
      <c r="AJ695">
        <f>INDEX(layout!$B$3:$U$1234,MATCH($T695,layout!$A$3:$A$1234,0),MATCH(YEAR($D695),layout!$B$1:$U$1,0))</f>
        <v>3236</v>
      </c>
      <c r="AK695">
        <f>INDEX('magnet data'!$A$2:$E$1304,MATCH($AJ695,'magnet data'!$A$2:$A$1304,0),2)</f>
        <v>3</v>
      </c>
      <c r="AL695" t="str">
        <f>INDEX('magnet data'!$A$2:$E$1304,MATCH($AJ695,'magnet data'!$A$2:$A$1304,0),3)</f>
        <v>01E</v>
      </c>
      <c r="AM695" t="str">
        <f>INDEX('magnet data'!$A$2:$E$1304,MATCH($AJ695,'magnet data'!$A$2:$A$1304,0),4)</f>
        <v>02B8</v>
      </c>
      <c r="AN695">
        <f>INDEX('magnet data'!$A$2:$E$1304,MATCH($AJ695,'magnet data'!$A$2:$A$1304,0),5)</f>
        <v>9849</v>
      </c>
      <c r="AO695" t="str">
        <f t="shared" si="17"/>
        <v>-</v>
      </c>
    </row>
    <row r="696" spans="1:43">
      <c r="A696" t="s">
        <v>511</v>
      </c>
      <c r="B696" t="s">
        <v>46</v>
      </c>
      <c r="C696" t="s">
        <v>115</v>
      </c>
      <c r="D696" s="13">
        <v>42083</v>
      </c>
      <c r="E696" s="16">
        <v>0.8709027777777778</v>
      </c>
      <c r="F696" t="s">
        <v>88</v>
      </c>
      <c r="T696" t="s">
        <v>607</v>
      </c>
      <c r="U696">
        <v>7648</v>
      </c>
      <c r="V696">
        <v>3</v>
      </c>
      <c r="Z696" t="s">
        <v>69</v>
      </c>
      <c r="AC696" t="s">
        <v>61</v>
      </c>
      <c r="AD696" s="50">
        <v>0.63</v>
      </c>
      <c r="AG696" s="39">
        <v>23</v>
      </c>
      <c r="AJ696">
        <f>INDEX(layout!$B$3:$U$1234,MATCH($T696,layout!$A$3:$A$1234,0),MATCH(YEAR($D696),layout!$B$1:$U$1,0))</f>
        <v>3228</v>
      </c>
      <c r="AK696">
        <f>INDEX('magnet data'!$A$2:$E$1304,MATCH($AJ696,'magnet data'!$A$2:$A$1304,0),2)</f>
        <v>3</v>
      </c>
      <c r="AL696" t="str">
        <f>INDEX('magnet data'!$A$2:$E$1304,MATCH($AJ696,'magnet data'!$A$2:$A$1304,0),3)</f>
        <v>01E</v>
      </c>
      <c r="AM696" t="str">
        <f>INDEX('magnet data'!$A$2:$E$1304,MATCH($AJ696,'magnet data'!$A$2:$A$1304,0),4)</f>
        <v>02B8</v>
      </c>
      <c r="AN696">
        <f>INDEX('magnet data'!$A$2:$E$1304,MATCH($AJ696,'magnet data'!$A$2:$A$1304,0),5)</f>
        <v>11028</v>
      </c>
      <c r="AO696" t="str">
        <f t="shared" si="17"/>
        <v>-</v>
      </c>
    </row>
    <row r="697" spans="1:43">
      <c r="A697" t="s">
        <v>511</v>
      </c>
      <c r="B697" t="s">
        <v>46</v>
      </c>
      <c r="C697" t="s">
        <v>115</v>
      </c>
      <c r="D697" s="13">
        <v>42083</v>
      </c>
      <c r="E697" s="16">
        <v>0.8709027777777778</v>
      </c>
      <c r="F697" t="s">
        <v>88</v>
      </c>
      <c r="T697" t="s">
        <v>544</v>
      </c>
      <c r="U697">
        <v>7607</v>
      </c>
      <c r="V697">
        <v>4</v>
      </c>
      <c r="Z697" t="s">
        <v>69</v>
      </c>
      <c r="AC697" t="s">
        <v>61</v>
      </c>
      <c r="AD697" s="50">
        <v>1.43</v>
      </c>
      <c r="AG697" s="39">
        <v>10.5</v>
      </c>
      <c r="AJ697">
        <f>INDEX(layout!$B$3:$U$1234,MATCH($T697,layout!$A$3:$A$1234,0),MATCH(YEAR($D697),layout!$B$1:$U$1,0))</f>
        <v>3198</v>
      </c>
      <c r="AK697">
        <f>INDEX('magnet data'!$A$2:$E$1304,MATCH($AJ697,'magnet data'!$A$2:$A$1304,0),2)</f>
        <v>3</v>
      </c>
      <c r="AL697" t="str">
        <f>INDEX('magnet data'!$A$2:$E$1304,MATCH($AJ697,'magnet data'!$A$2:$A$1304,0),3)</f>
        <v>01E</v>
      </c>
      <c r="AM697" t="str">
        <f>INDEX('magnet data'!$A$2:$E$1304,MATCH($AJ697,'magnet data'!$A$2:$A$1304,0),4)</f>
        <v>02G</v>
      </c>
      <c r="AN697">
        <f>INDEX('magnet data'!$A$2:$E$1304,MATCH($AJ697,'magnet data'!$A$2:$A$1304,0),5)</f>
        <v>12636</v>
      </c>
      <c r="AO697" t="str">
        <f t="shared" si="17"/>
        <v>-</v>
      </c>
    </row>
    <row r="698" spans="1:43">
      <c r="A698" t="s">
        <v>511</v>
      </c>
      <c r="B698" t="s">
        <v>46</v>
      </c>
      <c r="C698" t="s">
        <v>115</v>
      </c>
      <c r="D698" s="13">
        <v>42083</v>
      </c>
      <c r="E698" s="16">
        <v>0.8709027777777778</v>
      </c>
      <c r="F698" t="s">
        <v>88</v>
      </c>
      <c r="T698" t="s">
        <v>608</v>
      </c>
      <c r="U698">
        <v>5670</v>
      </c>
      <c r="V698">
        <v>5</v>
      </c>
      <c r="Z698" t="s">
        <v>69</v>
      </c>
      <c r="AC698" t="s">
        <v>61</v>
      </c>
      <c r="AD698" s="50">
        <v>1.17</v>
      </c>
      <c r="AG698" s="39">
        <v>11.5</v>
      </c>
      <c r="AJ698">
        <f>INDEX(layout!$B$3:$U$1234,MATCH($T698,layout!$A$3:$A$1234,0),MATCH(YEAR($D698),layout!$B$1:$U$1,0))</f>
        <v>2157</v>
      </c>
      <c r="AK698">
        <f>INDEX('magnet data'!$A$2:$E$1304,MATCH($AJ698,'magnet data'!$A$2:$A$1304,0),2)</f>
        <v>2</v>
      </c>
      <c r="AL698" t="str">
        <f>INDEX('magnet data'!$A$2:$E$1304,MATCH($AJ698,'magnet data'!$A$2:$A$1304,0),3)</f>
        <v>01E</v>
      </c>
      <c r="AM698" t="str">
        <f>INDEX('magnet data'!$A$2:$E$1304,MATCH($AJ698,'magnet data'!$A$2:$A$1304,0),4)</f>
        <v>02C0</v>
      </c>
      <c r="AN698">
        <f>INDEX('magnet data'!$A$2:$E$1304,MATCH($AJ698,'magnet data'!$A$2:$A$1304,0),5)</f>
        <v>11573</v>
      </c>
      <c r="AO698" t="str">
        <f t="shared" si="17"/>
        <v>-</v>
      </c>
    </row>
    <row r="699" spans="1:43">
      <c r="A699" t="s">
        <v>511</v>
      </c>
      <c r="B699" t="s">
        <v>46</v>
      </c>
      <c r="C699" t="s">
        <v>115</v>
      </c>
      <c r="D699" s="13">
        <v>42083</v>
      </c>
      <c r="E699" s="16">
        <v>0.8709027777777778</v>
      </c>
      <c r="F699" t="s">
        <v>88</v>
      </c>
      <c r="T699" t="s">
        <v>546</v>
      </c>
      <c r="U699">
        <v>4327</v>
      </c>
      <c r="V699">
        <v>6</v>
      </c>
      <c r="Z699" t="s">
        <v>69</v>
      </c>
      <c r="AC699" t="s">
        <v>61</v>
      </c>
      <c r="AD699" s="50">
        <v>0.59</v>
      </c>
      <c r="AG699" s="39">
        <v>5</v>
      </c>
      <c r="AJ699">
        <f>INDEX(layout!$B$3:$U$1234,MATCH($T699,layout!$A$3:$A$1234,0),MATCH(YEAR($D699),layout!$B$1:$U$1,0))</f>
        <v>2131</v>
      </c>
      <c r="AK699">
        <f>INDEX('magnet data'!$A$2:$E$1304,MATCH($AJ699,'magnet data'!$A$2:$A$1304,0),2)</f>
        <v>2</v>
      </c>
      <c r="AL699" t="str">
        <f>INDEX('magnet data'!$A$2:$E$1304,MATCH($AJ699,'magnet data'!$A$2:$A$1304,0),3)</f>
        <v>01E</v>
      </c>
      <c r="AM699" t="str">
        <f>INDEX('magnet data'!$A$2:$E$1304,MATCH($AJ699,'magnet data'!$A$2:$A$1304,0),4)</f>
        <v>02B8</v>
      </c>
      <c r="AN699">
        <f>INDEX('magnet data'!$A$2:$E$1304,MATCH($AJ699,'magnet data'!$A$2:$A$1304,0),5)</f>
        <v>10676</v>
      </c>
      <c r="AO699" t="str">
        <f t="shared" si="17"/>
        <v>-</v>
      </c>
    </row>
    <row r="700" spans="1:43">
      <c r="A700" t="s">
        <v>511</v>
      </c>
      <c r="B700" t="s">
        <v>46</v>
      </c>
      <c r="C700" t="s">
        <v>115</v>
      </c>
      <c r="D700" s="13">
        <v>42084</v>
      </c>
      <c r="E700" s="16">
        <v>0.27265046296296297</v>
      </c>
      <c r="F700" t="s">
        <v>88</v>
      </c>
      <c r="T700" t="s">
        <v>609</v>
      </c>
      <c r="U700">
        <v>10635</v>
      </c>
      <c r="V700">
        <v>1</v>
      </c>
      <c r="Z700" t="s">
        <v>90</v>
      </c>
      <c r="AA700" t="s">
        <v>91</v>
      </c>
      <c r="AB700">
        <v>33</v>
      </c>
      <c r="AC700" t="s">
        <v>61</v>
      </c>
      <c r="AD700" s="50">
        <v>5</v>
      </c>
      <c r="AG700" s="39">
        <v>16</v>
      </c>
      <c r="AJ700">
        <f>INDEX(layout!$B$3:$U$1234,MATCH($T700,layout!$A$3:$A$1234,0),MATCH(YEAR($D700),layout!$B$1:$U$1,0))</f>
        <v>3202</v>
      </c>
      <c r="AK700">
        <f>INDEX('magnet data'!$A$2:$E$1304,MATCH($AJ700,'magnet data'!$A$2:$A$1304,0),2)</f>
        <v>3</v>
      </c>
      <c r="AL700" t="str">
        <f>INDEX('magnet data'!$A$2:$E$1304,MATCH($AJ700,'magnet data'!$A$2:$A$1304,0),3)</f>
        <v>01E</v>
      </c>
      <c r="AM700" t="str">
        <f>INDEX('magnet data'!$A$2:$E$1304,MATCH($AJ700,'magnet data'!$A$2:$A$1304,0),4)</f>
        <v>02G</v>
      </c>
      <c r="AN700">
        <f>INDEX('magnet data'!$A$2:$E$1304,MATCH($AJ700,'magnet data'!$A$2:$A$1304,0),5)</f>
        <v>10082</v>
      </c>
      <c r="AO700">
        <f t="shared" si="17"/>
        <v>553</v>
      </c>
    </row>
    <row r="701" spans="1:43">
      <c r="A701" t="s">
        <v>511</v>
      </c>
      <c r="B701" t="s">
        <v>46</v>
      </c>
      <c r="C701" t="s">
        <v>115</v>
      </c>
      <c r="D701" s="13">
        <v>42084</v>
      </c>
      <c r="E701" s="16">
        <v>0.27265046296296297</v>
      </c>
      <c r="F701" t="s">
        <v>88</v>
      </c>
      <c r="T701" t="s">
        <v>610</v>
      </c>
      <c r="U701">
        <v>6730</v>
      </c>
      <c r="V701">
        <v>2</v>
      </c>
      <c r="Z701" t="s">
        <v>69</v>
      </c>
      <c r="AC701" t="s">
        <v>61</v>
      </c>
      <c r="AD701" s="50">
        <v>0.5</v>
      </c>
      <c r="AE701" s="22">
        <v>0.1</v>
      </c>
      <c r="AF701" s="22">
        <v>0.5</v>
      </c>
      <c r="AG701" s="39">
        <v>13</v>
      </c>
      <c r="AJ701">
        <f>INDEX(layout!$B$3:$U$1234,MATCH($T701,layout!$A$3:$A$1234,0),MATCH(YEAR($D701),layout!$B$1:$U$1,0))</f>
        <v>2137</v>
      </c>
      <c r="AK701">
        <f>INDEX('magnet data'!$A$2:$E$1304,MATCH($AJ701,'magnet data'!$A$2:$A$1304,0),2)</f>
        <v>2</v>
      </c>
      <c r="AL701" t="str">
        <f>INDEX('magnet data'!$A$2:$E$1304,MATCH($AJ701,'magnet data'!$A$2:$A$1304,0),3)</f>
        <v>01E</v>
      </c>
      <c r="AM701" t="str">
        <f>INDEX('magnet data'!$A$2:$E$1304,MATCH($AJ701,'magnet data'!$A$2:$A$1304,0),4)</f>
        <v>02B8</v>
      </c>
      <c r="AN701">
        <f>INDEX('magnet data'!$A$2:$E$1304,MATCH($AJ701,'magnet data'!$A$2:$A$1304,0),5)</f>
        <v>11922</v>
      </c>
      <c r="AO701" t="str">
        <f t="shared" si="17"/>
        <v>-</v>
      </c>
    </row>
    <row r="702" spans="1:43">
      <c r="A702" t="s">
        <v>511</v>
      </c>
      <c r="B702" t="s">
        <v>46</v>
      </c>
      <c r="C702" t="s">
        <v>115</v>
      </c>
      <c r="D702" s="13">
        <v>42084</v>
      </c>
      <c r="E702" s="16">
        <v>0.27265046296296297</v>
      </c>
      <c r="F702" t="s">
        <v>88</v>
      </c>
      <c r="T702" t="s">
        <v>611</v>
      </c>
      <c r="U702">
        <v>850</v>
      </c>
      <c r="V702">
        <v>3</v>
      </c>
      <c r="Z702" t="s">
        <v>69</v>
      </c>
      <c r="AC702" t="s">
        <v>61</v>
      </c>
      <c r="AD702" s="50">
        <v>2.9166666666666671E-2</v>
      </c>
      <c r="AE702" s="22">
        <v>0.3</v>
      </c>
      <c r="AF702" s="22">
        <v>7.4999999999999997E-2</v>
      </c>
      <c r="AG702" s="39">
        <v>7</v>
      </c>
      <c r="AJ702">
        <f>INDEX(layout!$B$3:$U$1234,MATCH($T702,layout!$A$3:$A$1234,0),MATCH(YEAR($D702),layout!$B$1:$U$1,0))</f>
        <v>1193</v>
      </c>
      <c r="AK702">
        <f>INDEX('magnet data'!$A$2:$E$1304,MATCH($AJ702,'magnet data'!$A$2:$A$1304,0),2)</f>
        <v>1</v>
      </c>
      <c r="AL702" t="str">
        <f>INDEX('magnet data'!$A$2:$E$1304,MATCH($AJ702,'magnet data'!$A$2:$A$1304,0),3)</f>
        <v>01E</v>
      </c>
      <c r="AM702" t="str">
        <f>INDEX('magnet data'!$A$2:$E$1304,MATCH($AJ702,'magnet data'!$A$2:$A$1304,0),4)</f>
        <v>02C9</v>
      </c>
      <c r="AN702">
        <f>INDEX('magnet data'!$A$2:$E$1304,MATCH($AJ702,'magnet data'!$A$2:$A$1304,0),5)</f>
        <v>11332</v>
      </c>
      <c r="AO702" t="str">
        <f t="shared" si="17"/>
        <v>-</v>
      </c>
    </row>
    <row r="703" spans="1:43">
      <c r="A703" t="s">
        <v>511</v>
      </c>
      <c r="B703" t="s">
        <v>46</v>
      </c>
      <c r="C703" t="s">
        <v>115</v>
      </c>
      <c r="D703" s="13">
        <v>42084</v>
      </c>
      <c r="E703" s="16">
        <v>0.27265046296296297</v>
      </c>
      <c r="F703" t="s">
        <v>88</v>
      </c>
      <c r="T703" t="s">
        <v>612</v>
      </c>
      <c r="U703">
        <v>360</v>
      </c>
      <c r="V703">
        <v>4</v>
      </c>
      <c r="Z703" t="s">
        <v>69</v>
      </c>
      <c r="AC703" t="s">
        <v>102</v>
      </c>
      <c r="AE703" s="22">
        <v>0.5</v>
      </c>
      <c r="AF703" s="22">
        <v>4.1666666666666664E-2</v>
      </c>
      <c r="AJ703">
        <f>INDEX(layout!$B$3:$U$1234,MATCH($T703,layout!$A$3:$A$1234,0),MATCH(YEAR($D703),layout!$B$1:$U$1,0))</f>
        <v>2136</v>
      </c>
      <c r="AK703">
        <f>INDEX('magnet data'!$A$2:$E$1304,MATCH($AJ703,'magnet data'!$A$2:$A$1304,0),2)</f>
        <v>2</v>
      </c>
      <c r="AL703" t="str">
        <f>INDEX('magnet data'!$A$2:$E$1304,MATCH($AJ703,'magnet data'!$A$2:$A$1304,0),3)</f>
        <v>01E</v>
      </c>
      <c r="AM703" t="str">
        <f>INDEX('magnet data'!$A$2:$E$1304,MATCH($AJ703,'magnet data'!$A$2:$A$1304,0),4)</f>
        <v>02B8</v>
      </c>
      <c r="AN703">
        <f>INDEX('magnet data'!$A$2:$E$1304,MATCH($AJ703,'magnet data'!$A$2:$A$1304,0),5)</f>
        <v>12568</v>
      </c>
      <c r="AO703" t="str">
        <f t="shared" si="17"/>
        <v>-</v>
      </c>
    </row>
    <row r="704" spans="1:43">
      <c r="A704" t="s">
        <v>511</v>
      </c>
      <c r="B704" t="s">
        <v>46</v>
      </c>
      <c r="C704" t="s">
        <v>115</v>
      </c>
      <c r="D704" s="13">
        <v>42084</v>
      </c>
      <c r="E704" s="16">
        <v>0.54677083333333332</v>
      </c>
      <c r="F704" t="s">
        <v>88</v>
      </c>
      <c r="T704" t="s">
        <v>551</v>
      </c>
      <c r="U704">
        <v>10654</v>
      </c>
      <c r="V704">
        <v>1</v>
      </c>
      <c r="Z704" t="s">
        <v>90</v>
      </c>
      <c r="AA704" t="s">
        <v>96</v>
      </c>
      <c r="AB704">
        <v>34</v>
      </c>
      <c r="AC704" t="s">
        <v>61</v>
      </c>
      <c r="AD704" s="50">
        <v>5.5555555555555554</v>
      </c>
      <c r="AG704" s="39">
        <v>28.2</v>
      </c>
      <c r="AJ704">
        <f>INDEX(layout!$B$3:$U$1234,MATCH($T704,layout!$A$3:$A$1234,0),MATCH(YEAR($D704),layout!$B$1:$U$1,0))</f>
        <v>3206</v>
      </c>
      <c r="AK704">
        <f>INDEX('magnet data'!$A$2:$E$1304,MATCH($AJ704,'magnet data'!$A$2:$A$1304,0),2)</f>
        <v>3</v>
      </c>
      <c r="AL704" t="str">
        <f>INDEX('magnet data'!$A$2:$E$1304,MATCH($AJ704,'magnet data'!$A$2:$A$1304,0),3)</f>
        <v>01E</v>
      </c>
      <c r="AM704" t="str">
        <f>INDEX('magnet data'!$A$2:$E$1304,MATCH($AJ704,'magnet data'!$A$2:$A$1304,0),4)</f>
        <v>02G</v>
      </c>
      <c r="AN704">
        <f>INDEX('magnet data'!$A$2:$E$1304,MATCH($AJ704,'magnet data'!$A$2:$A$1304,0),5)</f>
        <v>12011</v>
      </c>
      <c r="AO704">
        <f t="shared" si="17"/>
        <v>-1357</v>
      </c>
      <c r="AQ704" t="s">
        <v>613</v>
      </c>
    </row>
    <row r="705" spans="1:43">
      <c r="A705" t="s">
        <v>511</v>
      </c>
      <c r="B705" t="s">
        <v>46</v>
      </c>
      <c r="C705" t="s">
        <v>115</v>
      </c>
      <c r="D705" s="13">
        <v>42084</v>
      </c>
      <c r="E705" s="16">
        <v>0.54677083333333332</v>
      </c>
      <c r="F705" t="s">
        <v>88</v>
      </c>
      <c r="T705" t="s">
        <v>552</v>
      </c>
      <c r="U705">
        <v>5205</v>
      </c>
      <c r="V705">
        <v>2</v>
      </c>
      <c r="Z705" t="s">
        <v>69</v>
      </c>
      <c r="AC705" t="s">
        <v>61</v>
      </c>
      <c r="AD705" s="50">
        <v>1.3333333333333333</v>
      </c>
      <c r="AG705" s="39">
        <v>5.33</v>
      </c>
      <c r="AJ705">
        <f>INDEX(layout!$B$3:$U$1234,MATCH($T705,layout!$A$3:$A$1234,0),MATCH(YEAR($D705),layout!$B$1:$U$1,0))</f>
        <v>3189</v>
      </c>
      <c r="AK705">
        <f>INDEX('magnet data'!$A$2:$E$1304,MATCH($AJ705,'magnet data'!$A$2:$A$1304,0),2)</f>
        <v>3</v>
      </c>
      <c r="AL705" t="str">
        <f>INDEX('magnet data'!$A$2:$E$1304,MATCH($AJ705,'magnet data'!$A$2:$A$1304,0),3)</f>
        <v>01E</v>
      </c>
      <c r="AM705" t="str">
        <f>INDEX('magnet data'!$A$2:$E$1304,MATCH($AJ705,'magnet data'!$A$2:$A$1304,0),4)</f>
        <v>02G</v>
      </c>
      <c r="AN705">
        <f>INDEX('magnet data'!$A$2:$E$1304,MATCH($AJ705,'magnet data'!$A$2:$A$1304,0),5)</f>
        <v>11139</v>
      </c>
      <c r="AO705" t="str">
        <f t="shared" si="17"/>
        <v>-</v>
      </c>
    </row>
    <row r="706" spans="1:43">
      <c r="A706" t="s">
        <v>511</v>
      </c>
      <c r="B706" t="s">
        <v>46</v>
      </c>
      <c r="C706" t="s">
        <v>115</v>
      </c>
      <c r="D706" s="13">
        <v>42084</v>
      </c>
      <c r="E706" s="16">
        <v>0.54677083333333332</v>
      </c>
      <c r="F706" t="s">
        <v>88</v>
      </c>
      <c r="T706" t="s">
        <v>553</v>
      </c>
      <c r="U706">
        <v>3023</v>
      </c>
      <c r="V706">
        <v>3</v>
      </c>
      <c r="Z706" t="s">
        <v>69</v>
      </c>
      <c r="AC706" t="s">
        <v>61</v>
      </c>
      <c r="AD706" s="50">
        <v>9.4444444444444442E-2</v>
      </c>
      <c r="AG706" s="39">
        <v>12.8</v>
      </c>
      <c r="AJ706">
        <f>INDEX(layout!$B$3:$U$1234,MATCH($T706,layout!$A$3:$A$1234,0),MATCH(YEAR($D706),layout!$B$1:$U$1,0))</f>
        <v>2213</v>
      </c>
      <c r="AK706">
        <f>INDEX('magnet data'!$A$2:$E$1304,MATCH($AJ706,'magnet data'!$A$2:$A$1304,0),2)</f>
        <v>2</v>
      </c>
      <c r="AL706" t="str">
        <f>INDEX('magnet data'!$A$2:$E$1304,MATCH($AJ706,'magnet data'!$A$2:$A$1304,0),3)</f>
        <v>01E</v>
      </c>
      <c r="AM706" t="str">
        <f>INDEX('magnet data'!$A$2:$E$1304,MATCH($AJ706,'magnet data'!$A$2:$A$1304,0),4)</f>
        <v>02C9</v>
      </c>
      <c r="AN706">
        <f>INDEX('magnet data'!$A$2:$E$1304,MATCH($AJ706,'magnet data'!$A$2:$A$1304,0),5)</f>
        <v>10855</v>
      </c>
      <c r="AO706" t="str">
        <f t="shared" si="17"/>
        <v>-</v>
      </c>
    </row>
    <row r="707" spans="1:43">
      <c r="A707" t="s">
        <v>511</v>
      </c>
      <c r="B707" t="s">
        <v>46</v>
      </c>
      <c r="C707" t="s">
        <v>115</v>
      </c>
      <c r="D707" s="13">
        <v>42084</v>
      </c>
      <c r="E707" s="16">
        <v>0.54677083333333332</v>
      </c>
      <c r="F707" t="s">
        <v>88</v>
      </c>
      <c r="T707" t="s">
        <v>554</v>
      </c>
      <c r="U707">
        <v>2268</v>
      </c>
      <c r="V707">
        <v>4</v>
      </c>
      <c r="Z707" t="s">
        <v>69</v>
      </c>
      <c r="AC707" t="s">
        <v>61</v>
      </c>
      <c r="AD707" s="50">
        <v>0.1</v>
      </c>
      <c r="AG707" s="39">
        <v>6.3</v>
      </c>
      <c r="AJ707">
        <f>INDEX(layout!$B$3:$U$1234,MATCH($T707,layout!$A$3:$A$1234,0),MATCH(YEAR($D707),layout!$B$1:$U$1,0))</f>
        <v>1208</v>
      </c>
      <c r="AK707">
        <f>INDEX('magnet data'!$A$2:$E$1304,MATCH($AJ707,'magnet data'!$A$2:$A$1304,0),2)</f>
        <v>1</v>
      </c>
      <c r="AL707" t="str">
        <f>INDEX('magnet data'!$A$2:$E$1304,MATCH($AJ707,'magnet data'!$A$2:$A$1304,0),3)</f>
        <v>01E</v>
      </c>
      <c r="AM707" t="str">
        <f>INDEX('magnet data'!$A$2:$E$1304,MATCH($AJ707,'magnet data'!$A$2:$A$1304,0),4)</f>
        <v>02C9</v>
      </c>
      <c r="AN707">
        <f>INDEX('magnet data'!$A$2:$E$1304,MATCH($AJ707,'magnet data'!$A$2:$A$1304,0),5)</f>
        <v>12720</v>
      </c>
      <c r="AO707" t="str">
        <f t="shared" si="17"/>
        <v>-</v>
      </c>
      <c r="AQ707" t="s">
        <v>614</v>
      </c>
    </row>
    <row r="708" spans="1:43">
      <c r="A708" t="s">
        <v>511</v>
      </c>
      <c r="B708" t="s">
        <v>46</v>
      </c>
      <c r="C708" t="s">
        <v>115</v>
      </c>
      <c r="D708" s="13">
        <v>42084</v>
      </c>
      <c r="E708" s="16">
        <v>0.91101851851851856</v>
      </c>
      <c r="F708" t="s">
        <v>88</v>
      </c>
      <c r="T708" t="s">
        <v>526</v>
      </c>
      <c r="U708">
        <v>10662</v>
      </c>
      <c r="V708">
        <v>1</v>
      </c>
      <c r="Z708" t="s">
        <v>90</v>
      </c>
      <c r="AA708" t="s">
        <v>91</v>
      </c>
      <c r="AB708">
        <v>35</v>
      </c>
      <c r="AC708" t="s">
        <v>61</v>
      </c>
      <c r="AD708" s="50">
        <v>5</v>
      </c>
      <c r="AG708" s="39">
        <v>29.6</v>
      </c>
      <c r="AJ708">
        <f>INDEX(layout!$B$3:$U$1234,MATCH($T708,layout!$A$3:$A$1234,0),MATCH(YEAR($D708),layout!$B$1:$U$1,0))</f>
        <v>3210</v>
      </c>
      <c r="AK708">
        <f>INDEX('magnet data'!$A$2:$E$1304,MATCH($AJ708,'magnet data'!$A$2:$A$1304,0),2)</f>
        <v>3</v>
      </c>
      <c r="AL708" t="str">
        <f>INDEX('magnet data'!$A$2:$E$1304,MATCH($AJ708,'magnet data'!$A$2:$A$1304,0),3)</f>
        <v>01E</v>
      </c>
      <c r="AM708" t="str">
        <f>INDEX('magnet data'!$A$2:$E$1304,MATCH($AJ708,'magnet data'!$A$2:$A$1304,0),4)</f>
        <v>02G</v>
      </c>
      <c r="AN708">
        <f>INDEX('magnet data'!$A$2:$E$1304,MATCH($AJ708,'magnet data'!$A$2:$A$1304,0),5)</f>
        <v>12315</v>
      </c>
      <c r="AO708">
        <f t="shared" si="17"/>
        <v>-1653</v>
      </c>
    </row>
    <row r="709" spans="1:43">
      <c r="A709" t="s">
        <v>511</v>
      </c>
      <c r="B709" t="s">
        <v>46</v>
      </c>
      <c r="C709" t="s">
        <v>115</v>
      </c>
      <c r="D709" s="13">
        <v>42084</v>
      </c>
      <c r="E709" s="16">
        <v>0.91101851851851856</v>
      </c>
      <c r="F709" t="s">
        <v>88</v>
      </c>
      <c r="T709" t="s">
        <v>525</v>
      </c>
      <c r="U709">
        <v>6835</v>
      </c>
      <c r="V709">
        <v>2</v>
      </c>
      <c r="Z709" t="s">
        <v>69</v>
      </c>
      <c r="AC709" t="s">
        <v>61</v>
      </c>
      <c r="AD709" s="50">
        <v>3.5714285714285716</v>
      </c>
      <c r="AG709" s="39">
        <v>19.5</v>
      </c>
      <c r="AJ709">
        <f>INDEX(layout!$B$3:$U$1234,MATCH($T709,layout!$A$3:$A$1234,0),MATCH(YEAR($D709),layout!$B$1:$U$1,0))</f>
        <v>2212</v>
      </c>
      <c r="AK709">
        <f>INDEX('magnet data'!$A$2:$E$1304,MATCH($AJ709,'magnet data'!$A$2:$A$1304,0),2)</f>
        <v>2</v>
      </c>
      <c r="AL709" t="str">
        <f>INDEX('magnet data'!$A$2:$E$1304,MATCH($AJ709,'magnet data'!$A$2:$A$1304,0),3)</f>
        <v>01E</v>
      </c>
      <c r="AM709" t="str">
        <f>INDEX('magnet data'!$A$2:$E$1304,MATCH($AJ709,'magnet data'!$A$2:$A$1304,0),4)</f>
        <v>02C9</v>
      </c>
      <c r="AN709">
        <f>INDEX('magnet data'!$A$2:$E$1304,MATCH($AJ709,'magnet data'!$A$2:$A$1304,0),5)</f>
        <v>11884</v>
      </c>
      <c r="AO709" t="str">
        <f t="shared" si="17"/>
        <v>-</v>
      </c>
    </row>
    <row r="710" spans="1:43">
      <c r="A710" t="s">
        <v>511</v>
      </c>
      <c r="B710" t="s">
        <v>46</v>
      </c>
      <c r="C710" t="s">
        <v>115</v>
      </c>
      <c r="D710" s="13">
        <v>42084</v>
      </c>
      <c r="E710" s="16">
        <v>0.91101851851851856</v>
      </c>
      <c r="F710" t="s">
        <v>88</v>
      </c>
      <c r="T710" t="s">
        <v>523</v>
      </c>
      <c r="U710">
        <v>4169</v>
      </c>
      <c r="V710">
        <v>3</v>
      </c>
      <c r="Z710" t="s">
        <v>69</v>
      </c>
      <c r="AC710" t="s">
        <v>61</v>
      </c>
      <c r="AD710" s="50">
        <v>0.60606060606060608</v>
      </c>
      <c r="AG710" s="39">
        <v>7.5</v>
      </c>
      <c r="AJ710">
        <f>INDEX(layout!$B$3:$U$1234,MATCH($T710,layout!$A$3:$A$1234,0),MATCH(YEAR($D710),layout!$B$1:$U$1,0))</f>
        <v>3176</v>
      </c>
      <c r="AK710">
        <f>INDEX('magnet data'!$A$2:$E$1304,MATCH($AJ710,'magnet data'!$A$2:$A$1304,0),2)</f>
        <v>3</v>
      </c>
      <c r="AL710" t="str">
        <f>INDEX('magnet data'!$A$2:$E$1304,MATCH($AJ710,'magnet data'!$A$2:$A$1304,0),3)</f>
        <v>01E</v>
      </c>
      <c r="AM710" t="str">
        <f>INDEX('magnet data'!$A$2:$E$1304,MATCH($AJ710,'magnet data'!$A$2:$A$1304,0),4)</f>
        <v>02G</v>
      </c>
      <c r="AN710">
        <f>INDEX('magnet data'!$A$2:$E$1304,MATCH($AJ710,'magnet data'!$A$2:$A$1304,0),5)</f>
        <v>11800</v>
      </c>
      <c r="AO710" t="str">
        <f t="shared" si="17"/>
        <v>-</v>
      </c>
    </row>
    <row r="711" spans="1:43">
      <c r="A711" t="s">
        <v>511</v>
      </c>
      <c r="B711" t="s">
        <v>46</v>
      </c>
      <c r="C711" t="s">
        <v>115</v>
      </c>
      <c r="D711" s="13">
        <v>42084</v>
      </c>
      <c r="E711" s="16">
        <v>0.91101851851851856</v>
      </c>
      <c r="F711" t="s">
        <v>88</v>
      </c>
      <c r="T711" t="s">
        <v>550</v>
      </c>
      <c r="U711">
        <v>2753</v>
      </c>
      <c r="V711">
        <v>4</v>
      </c>
      <c r="Z711" t="s">
        <v>69</v>
      </c>
      <c r="AC711" t="s">
        <v>102</v>
      </c>
      <c r="AE711" s="22">
        <v>0.5</v>
      </c>
      <c r="AF711" s="22">
        <v>0.29411764705882354</v>
      </c>
      <c r="AG711" s="39">
        <v>11.4</v>
      </c>
      <c r="AJ711">
        <f>INDEX(layout!$B$3:$U$1234,MATCH($T711,layout!$A$3:$A$1234,0),MATCH(YEAR($D711),layout!$B$1:$U$1,0))</f>
        <v>2215</v>
      </c>
      <c r="AK711">
        <f>INDEX('magnet data'!$A$2:$E$1304,MATCH($AJ711,'magnet data'!$A$2:$A$1304,0),2)</f>
        <v>2</v>
      </c>
      <c r="AL711" t="str">
        <f>INDEX('magnet data'!$A$2:$E$1304,MATCH($AJ711,'magnet data'!$A$2:$A$1304,0),3)</f>
        <v>01E</v>
      </c>
      <c r="AM711" t="str">
        <f>INDEX('magnet data'!$A$2:$E$1304,MATCH($AJ711,'magnet data'!$A$2:$A$1304,0),4)</f>
        <v>02C9</v>
      </c>
      <c r="AN711">
        <f>INDEX('magnet data'!$A$2:$E$1304,MATCH($AJ711,'magnet data'!$A$2:$A$1304,0),5)</f>
        <v>12152</v>
      </c>
      <c r="AO711" t="str">
        <f t="shared" si="17"/>
        <v>-</v>
      </c>
    </row>
    <row r="712" spans="1:43">
      <c r="A712" t="s">
        <v>511</v>
      </c>
      <c r="B712" t="s">
        <v>46</v>
      </c>
      <c r="C712" t="s">
        <v>115</v>
      </c>
      <c r="D712" s="13">
        <v>42085</v>
      </c>
      <c r="E712" s="16">
        <v>0.15201388888888889</v>
      </c>
      <c r="F712" t="s">
        <v>88</v>
      </c>
      <c r="T712" t="s">
        <v>532</v>
      </c>
      <c r="U712">
        <v>10702.5</v>
      </c>
      <c r="V712">
        <v>1</v>
      </c>
      <c r="Z712" t="s">
        <v>90</v>
      </c>
      <c r="AA712" t="s">
        <v>96</v>
      </c>
      <c r="AB712">
        <v>36</v>
      </c>
      <c r="AC712" t="s">
        <v>61</v>
      </c>
      <c r="AD712" s="50">
        <v>6.666666666666667</v>
      </c>
      <c r="AG712" s="39">
        <v>60</v>
      </c>
      <c r="AJ712">
        <f>INDEX(layout!$B$3:$U$1234,MATCH($T712,layout!$A$3:$A$1234,0),MATCH(YEAR($D712),layout!$B$1:$U$1,0))</f>
        <v>3235</v>
      </c>
      <c r="AK712">
        <f>INDEX('magnet data'!$A$2:$E$1304,MATCH($AJ712,'magnet data'!$A$2:$A$1304,0),2)</f>
        <v>3</v>
      </c>
      <c r="AL712" t="str">
        <f>INDEX('magnet data'!$A$2:$E$1304,MATCH($AJ712,'magnet data'!$A$2:$A$1304,0),3)</f>
        <v>01E</v>
      </c>
      <c r="AM712" t="str">
        <f>INDEX('magnet data'!$A$2:$E$1304,MATCH($AJ712,'magnet data'!$A$2:$A$1304,0),4)</f>
        <v>02B8</v>
      </c>
      <c r="AN712">
        <f>INDEX('magnet data'!$A$2:$E$1304,MATCH($AJ712,'magnet data'!$A$2:$A$1304,0),5)</f>
        <v>10927</v>
      </c>
      <c r="AO712">
        <f t="shared" si="17"/>
        <v>-224.5</v>
      </c>
    </row>
    <row r="713" spans="1:43">
      <c r="A713" t="s">
        <v>511</v>
      </c>
      <c r="B713" t="s">
        <v>46</v>
      </c>
      <c r="C713" t="s">
        <v>115</v>
      </c>
      <c r="D713" s="13">
        <v>42085</v>
      </c>
      <c r="E713" s="16">
        <v>0.15201388888888889</v>
      </c>
      <c r="F713" t="s">
        <v>88</v>
      </c>
      <c r="T713" t="s">
        <v>615</v>
      </c>
      <c r="U713">
        <v>5560</v>
      </c>
      <c r="V713">
        <v>2</v>
      </c>
      <c r="Z713" t="s">
        <v>69</v>
      </c>
      <c r="AC713" t="s">
        <v>61</v>
      </c>
      <c r="AD713" s="50">
        <v>1.6666666666666667</v>
      </c>
      <c r="AE713" s="22">
        <v>0.4</v>
      </c>
      <c r="AF713" s="22">
        <v>4</v>
      </c>
      <c r="AG713" s="39">
        <v>235</v>
      </c>
      <c r="AJ713">
        <f>INDEX(layout!$B$3:$U$1234,MATCH($T713,layout!$A$3:$A$1234,0),MATCH(YEAR($D713),layout!$B$1:$U$1,0))</f>
        <v>3232</v>
      </c>
      <c r="AK713">
        <f>INDEX('magnet data'!$A$2:$E$1304,MATCH($AJ713,'magnet data'!$A$2:$A$1304,0),2)</f>
        <v>3</v>
      </c>
      <c r="AL713" t="str">
        <f>INDEX('magnet data'!$A$2:$E$1304,MATCH($AJ713,'magnet data'!$A$2:$A$1304,0),3)</f>
        <v>01E</v>
      </c>
      <c r="AM713" t="str">
        <f>INDEX('magnet data'!$A$2:$E$1304,MATCH($AJ713,'magnet data'!$A$2:$A$1304,0),4)</f>
        <v>02B8</v>
      </c>
      <c r="AN713">
        <f>INDEX('magnet data'!$A$2:$E$1304,MATCH($AJ713,'magnet data'!$A$2:$A$1304,0),5)</f>
        <v>10125</v>
      </c>
      <c r="AO713" t="str">
        <f t="shared" si="17"/>
        <v>-</v>
      </c>
    </row>
    <row r="714" spans="1:43">
      <c r="A714" t="s">
        <v>511</v>
      </c>
      <c r="B714" t="s">
        <v>46</v>
      </c>
      <c r="C714" t="s">
        <v>115</v>
      </c>
      <c r="D714" s="13">
        <v>42085</v>
      </c>
      <c r="E714" s="16">
        <v>0.38501157407407405</v>
      </c>
      <c r="F714" t="s">
        <v>88</v>
      </c>
      <c r="T714" t="s">
        <v>579</v>
      </c>
      <c r="U714">
        <v>10728</v>
      </c>
      <c r="V714">
        <v>1</v>
      </c>
      <c r="Z714" t="s">
        <v>90</v>
      </c>
      <c r="AA714" t="s">
        <v>91</v>
      </c>
      <c r="AB714">
        <v>37</v>
      </c>
      <c r="AC714" t="s">
        <v>61</v>
      </c>
      <c r="AD714" s="50">
        <v>5.8823529411764701</v>
      </c>
      <c r="AG714" s="39">
        <v>145</v>
      </c>
      <c r="AJ714">
        <f>INDEX(layout!$B$3:$U$1234,MATCH($T714,layout!$A$3:$A$1234,0),MATCH(YEAR($D714),layout!$B$1:$U$1,0))</f>
        <v>3207</v>
      </c>
      <c r="AK714">
        <f>INDEX('magnet data'!$A$2:$E$1304,MATCH($AJ714,'magnet data'!$A$2:$A$1304,0),2)</f>
        <v>3</v>
      </c>
      <c r="AL714" t="str">
        <f>INDEX('magnet data'!$A$2:$E$1304,MATCH($AJ714,'magnet data'!$A$2:$A$1304,0),3)</f>
        <v>01E</v>
      </c>
      <c r="AM714" t="str">
        <f>INDEX('magnet data'!$A$2:$E$1304,MATCH($AJ714,'magnet data'!$A$2:$A$1304,0),4)</f>
        <v>02G</v>
      </c>
      <c r="AN714">
        <f>INDEX('magnet data'!$A$2:$E$1304,MATCH($AJ714,'magnet data'!$A$2:$A$1304,0),5)</f>
        <v>10073</v>
      </c>
      <c r="AO714">
        <f t="shared" si="17"/>
        <v>655</v>
      </c>
    </row>
    <row r="715" spans="1:43">
      <c r="A715" t="s">
        <v>511</v>
      </c>
      <c r="B715" t="s">
        <v>46</v>
      </c>
      <c r="C715" t="s">
        <v>115</v>
      </c>
      <c r="D715" s="13">
        <v>42085</v>
      </c>
      <c r="E715" s="16">
        <v>0.38501157407407405</v>
      </c>
      <c r="F715" t="s">
        <v>88</v>
      </c>
      <c r="T715" t="s">
        <v>616</v>
      </c>
      <c r="U715">
        <v>3316</v>
      </c>
      <c r="V715">
        <v>2</v>
      </c>
      <c r="Z715" t="s">
        <v>69</v>
      </c>
      <c r="AC715" t="s">
        <v>61</v>
      </c>
      <c r="AD715" s="50">
        <v>0.5</v>
      </c>
      <c r="AE715" s="22">
        <v>0.33</v>
      </c>
      <c r="AF715" s="22">
        <v>1.65</v>
      </c>
      <c r="AG715" s="39">
        <v>36</v>
      </c>
      <c r="AJ715">
        <f>INDEX(layout!$B$3:$U$1234,MATCH($T715,layout!$A$3:$A$1234,0),MATCH(YEAR($D715),layout!$B$1:$U$1,0))</f>
        <v>3196</v>
      </c>
      <c r="AK715">
        <f>INDEX('magnet data'!$A$2:$E$1304,MATCH($AJ715,'magnet data'!$A$2:$A$1304,0),2)</f>
        <v>3</v>
      </c>
      <c r="AL715" t="str">
        <f>INDEX('magnet data'!$A$2:$E$1304,MATCH($AJ715,'magnet data'!$A$2:$A$1304,0),3)</f>
        <v>01E</v>
      </c>
      <c r="AM715" t="str">
        <f>INDEX('magnet data'!$A$2:$E$1304,MATCH($AJ715,'magnet data'!$A$2:$A$1304,0),4)</f>
        <v>02G</v>
      </c>
      <c r="AN715">
        <f>INDEX('magnet data'!$A$2:$E$1304,MATCH($AJ715,'magnet data'!$A$2:$A$1304,0),5)</f>
        <v>9805</v>
      </c>
      <c r="AO715" t="str">
        <f t="shared" si="17"/>
        <v>-</v>
      </c>
    </row>
    <row r="716" spans="1:43">
      <c r="A716" t="s">
        <v>511</v>
      </c>
      <c r="B716" t="s">
        <v>46</v>
      </c>
      <c r="C716" t="s">
        <v>115</v>
      </c>
      <c r="D716" s="13">
        <v>42085</v>
      </c>
      <c r="E716" s="16">
        <v>0.38501157407407405</v>
      </c>
      <c r="F716" t="s">
        <v>88</v>
      </c>
      <c r="T716" t="s">
        <v>542</v>
      </c>
      <c r="U716">
        <v>2840</v>
      </c>
      <c r="V716">
        <v>3</v>
      </c>
      <c r="Z716" t="s">
        <v>69</v>
      </c>
      <c r="AC716" t="s">
        <v>61</v>
      </c>
      <c r="AD716" s="50">
        <v>7.4999999999999997E-2</v>
      </c>
      <c r="AG716" s="39">
        <v>17</v>
      </c>
      <c r="AJ716">
        <f>INDEX(layout!$B$3:$U$1234,MATCH($T716,layout!$A$3:$A$1234,0),MATCH(YEAR($D716),layout!$B$1:$U$1,0))</f>
        <v>2161</v>
      </c>
      <c r="AK716">
        <f>INDEX('magnet data'!$A$2:$E$1304,MATCH($AJ716,'magnet data'!$A$2:$A$1304,0),2)</f>
        <v>2</v>
      </c>
      <c r="AL716" t="str">
        <f>INDEX('magnet data'!$A$2:$E$1304,MATCH($AJ716,'magnet data'!$A$2:$A$1304,0),3)</f>
        <v>01E</v>
      </c>
      <c r="AM716" t="str">
        <f>INDEX('magnet data'!$A$2:$E$1304,MATCH($AJ716,'magnet data'!$A$2:$A$1304,0),4)</f>
        <v>02C0</v>
      </c>
      <c r="AN716">
        <f>INDEX('magnet data'!$A$2:$E$1304,MATCH($AJ716,'magnet data'!$A$2:$A$1304,0),5)</f>
        <v>11115</v>
      </c>
      <c r="AO716" t="str">
        <f t="shared" si="17"/>
        <v>-</v>
      </c>
    </row>
    <row r="717" spans="1:43">
      <c r="A717" t="s">
        <v>511</v>
      </c>
      <c r="B717" t="s">
        <v>46</v>
      </c>
      <c r="C717" t="s">
        <v>115</v>
      </c>
      <c r="D717" s="13">
        <v>42085</v>
      </c>
      <c r="E717" s="16">
        <v>0.38501157407407405</v>
      </c>
      <c r="F717" t="s">
        <v>88</v>
      </c>
      <c r="T717" t="s">
        <v>617</v>
      </c>
      <c r="U717">
        <v>958</v>
      </c>
      <c r="V717">
        <v>4</v>
      </c>
      <c r="Z717" t="s">
        <v>69</v>
      </c>
      <c r="AC717" t="s">
        <v>61</v>
      </c>
      <c r="AD717" s="50">
        <v>2.5000000000000001E-2</v>
      </c>
      <c r="AJ717">
        <f>INDEX(layout!$B$3:$U$1234,MATCH($T717,layout!$A$3:$A$1234,0),MATCH(YEAR($D717),layout!$B$1:$U$1,0))</f>
        <v>2153</v>
      </c>
      <c r="AK717">
        <f>INDEX('magnet data'!$A$2:$E$1304,MATCH($AJ717,'magnet data'!$A$2:$A$1304,0),2)</f>
        <v>2</v>
      </c>
      <c r="AL717" t="str">
        <f>INDEX('magnet data'!$A$2:$E$1304,MATCH($AJ717,'magnet data'!$A$2:$A$1304,0),3)</f>
        <v>01E</v>
      </c>
      <c r="AM717" t="str">
        <f>INDEX('magnet data'!$A$2:$E$1304,MATCH($AJ717,'magnet data'!$A$2:$A$1304,0),4)</f>
        <v>02C0</v>
      </c>
      <c r="AN717">
        <f>INDEX('magnet data'!$A$2:$E$1304,MATCH($AJ717,'magnet data'!$A$2:$A$1304,0),5)</f>
        <v>11451</v>
      </c>
      <c r="AO717" t="str">
        <f t="shared" si="17"/>
        <v>-</v>
      </c>
    </row>
    <row r="718" spans="1:43">
      <c r="A718" t="s">
        <v>511</v>
      </c>
      <c r="B718" t="s">
        <v>46</v>
      </c>
      <c r="C718" t="s">
        <v>115</v>
      </c>
      <c r="D718" s="13">
        <v>42085</v>
      </c>
      <c r="E718" s="16">
        <v>0.78542824074074069</v>
      </c>
      <c r="F718" t="s">
        <v>88</v>
      </c>
      <c r="T718" t="s">
        <v>556</v>
      </c>
      <c r="U718">
        <v>10766</v>
      </c>
      <c r="V718">
        <v>1</v>
      </c>
      <c r="Z718" t="s">
        <v>90</v>
      </c>
      <c r="AA718" t="s">
        <v>91</v>
      </c>
      <c r="AB718">
        <v>38</v>
      </c>
      <c r="AC718" t="s">
        <v>61</v>
      </c>
      <c r="AD718" s="50">
        <v>6.666666666666667</v>
      </c>
      <c r="AG718" s="39">
        <v>9</v>
      </c>
      <c r="AJ718">
        <f>INDEX(layout!$B$3:$U$1234,MATCH($T718,layout!$A$3:$A$1234,0),MATCH(YEAR($D718),layout!$B$1:$U$1,0))</f>
        <v>3377</v>
      </c>
      <c r="AK718">
        <f>INDEX('magnet data'!$A$2:$E$1304,MATCH($AJ718,'magnet data'!$A$2:$A$1304,0),2)</f>
        <v>3</v>
      </c>
      <c r="AL718" t="str">
        <f>INDEX('magnet data'!$A$2:$E$1304,MATCH($AJ718,'magnet data'!$A$2:$A$1304,0),3)</f>
        <v>01E</v>
      </c>
      <c r="AM718" t="str">
        <f>INDEX('magnet data'!$A$2:$E$1304,MATCH($AJ718,'magnet data'!$A$2:$A$1304,0),4)</f>
        <v>02D</v>
      </c>
      <c r="AN718">
        <f>INDEX('magnet data'!$A$2:$E$1304,MATCH($AJ718,'magnet data'!$A$2:$A$1304,0),5)</f>
        <v>12129</v>
      </c>
      <c r="AO718">
        <f t="shared" si="17"/>
        <v>-1363</v>
      </c>
      <c r="AQ718" t="s">
        <v>618</v>
      </c>
    </row>
    <row r="719" spans="1:43">
      <c r="A719" t="s">
        <v>511</v>
      </c>
      <c r="B719" t="s">
        <v>46</v>
      </c>
      <c r="C719" t="s">
        <v>115</v>
      </c>
      <c r="D719" s="13">
        <v>42085</v>
      </c>
      <c r="E719" s="16">
        <v>0.78542824074074069</v>
      </c>
      <c r="F719" t="s">
        <v>88</v>
      </c>
      <c r="T719" t="s">
        <v>557</v>
      </c>
      <c r="U719">
        <v>6803</v>
      </c>
      <c r="V719">
        <v>2</v>
      </c>
      <c r="Z719" t="s">
        <v>69</v>
      </c>
      <c r="AC719" t="s">
        <v>61</v>
      </c>
      <c r="AD719" s="50">
        <v>0.8</v>
      </c>
      <c r="AG719" s="39">
        <v>22</v>
      </c>
      <c r="AJ719">
        <f>INDEX(layout!$B$3:$U$1234,MATCH($T719,layout!$A$3:$A$1234,0),MATCH(YEAR($D719),layout!$B$1:$U$1,0))</f>
        <v>3197</v>
      </c>
      <c r="AK719">
        <f>INDEX('magnet data'!$A$2:$E$1304,MATCH($AJ719,'magnet data'!$A$2:$A$1304,0),2)</f>
        <v>3</v>
      </c>
      <c r="AL719" t="str">
        <f>INDEX('magnet data'!$A$2:$E$1304,MATCH($AJ719,'magnet data'!$A$2:$A$1304,0),3)</f>
        <v>01E</v>
      </c>
      <c r="AM719" t="str">
        <f>INDEX('magnet data'!$A$2:$E$1304,MATCH($AJ719,'magnet data'!$A$2:$A$1304,0),4)</f>
        <v>02G</v>
      </c>
      <c r="AN719">
        <f>INDEX('magnet data'!$A$2:$E$1304,MATCH($AJ719,'magnet data'!$A$2:$A$1304,0),5)</f>
        <v>11532</v>
      </c>
      <c r="AO719" t="str">
        <f t="shared" si="17"/>
        <v>-</v>
      </c>
    </row>
    <row r="720" spans="1:43">
      <c r="A720" t="s">
        <v>511</v>
      </c>
      <c r="B720" t="s">
        <v>46</v>
      </c>
      <c r="C720" t="s">
        <v>115</v>
      </c>
      <c r="D720" s="13">
        <v>42085</v>
      </c>
      <c r="E720" s="16">
        <v>0.78542824074074069</v>
      </c>
      <c r="F720" t="s">
        <v>88</v>
      </c>
      <c r="T720" t="s">
        <v>558</v>
      </c>
      <c r="U720">
        <v>4039</v>
      </c>
      <c r="V720">
        <v>3</v>
      </c>
      <c r="Z720" t="s">
        <v>69</v>
      </c>
      <c r="AC720" t="s">
        <v>61</v>
      </c>
      <c r="AD720" s="50">
        <v>0.15384615384615385</v>
      </c>
      <c r="AE720" s="22">
        <v>0.09</v>
      </c>
      <c r="AF720" s="22">
        <v>0.12857142857142859</v>
      </c>
      <c r="AG720" s="39">
        <v>22</v>
      </c>
      <c r="AJ720">
        <f>INDEX(layout!$B$3:$U$1234,MATCH($T720,layout!$A$3:$A$1234,0),MATCH(YEAR($D720),layout!$B$1:$U$1,0))</f>
        <v>3199</v>
      </c>
      <c r="AK720">
        <f>INDEX('magnet data'!$A$2:$E$1304,MATCH($AJ720,'magnet data'!$A$2:$A$1304,0),2)</f>
        <v>3</v>
      </c>
      <c r="AL720" t="str">
        <f>INDEX('magnet data'!$A$2:$E$1304,MATCH($AJ720,'magnet data'!$A$2:$A$1304,0),3)</f>
        <v>01E</v>
      </c>
      <c r="AM720" t="str">
        <f>INDEX('magnet data'!$A$2:$E$1304,MATCH($AJ720,'magnet data'!$A$2:$A$1304,0),4)</f>
        <v>02G</v>
      </c>
      <c r="AN720">
        <f>INDEX('magnet data'!$A$2:$E$1304,MATCH($AJ720,'magnet data'!$A$2:$A$1304,0),5)</f>
        <v>11419</v>
      </c>
      <c r="AO720" t="str">
        <f t="shared" si="17"/>
        <v>-</v>
      </c>
    </row>
    <row r="721" spans="1:43">
      <c r="A721" t="s">
        <v>511</v>
      </c>
      <c r="B721" t="s">
        <v>46</v>
      </c>
      <c r="C721" t="s">
        <v>115</v>
      </c>
      <c r="D721" s="13">
        <v>42085</v>
      </c>
      <c r="E721" s="16">
        <v>0.78542824074074069</v>
      </c>
      <c r="F721" t="s">
        <v>88</v>
      </c>
      <c r="T721" t="s">
        <v>559</v>
      </c>
      <c r="U721">
        <v>3380</v>
      </c>
      <c r="V721">
        <v>4</v>
      </c>
      <c r="Z721" t="s">
        <v>69</v>
      </c>
      <c r="AC721" t="s">
        <v>61</v>
      </c>
      <c r="AD721" s="50">
        <v>0.37037037037037035</v>
      </c>
      <c r="AE721" s="22">
        <v>0.1</v>
      </c>
      <c r="AF721" s="22">
        <v>0.33333333333333337</v>
      </c>
      <c r="AG721" s="39">
        <v>18</v>
      </c>
      <c r="AJ721">
        <f>INDEX(layout!$B$3:$U$1234,MATCH($T721,layout!$A$3:$A$1234,0),MATCH(YEAR($D721),layout!$B$1:$U$1,0))</f>
        <v>3138</v>
      </c>
      <c r="AK721">
        <f>INDEX('magnet data'!$A$2:$E$1304,MATCH($AJ721,'magnet data'!$A$2:$A$1304,0),2)</f>
        <v>3</v>
      </c>
      <c r="AL721" t="str">
        <f>INDEX('magnet data'!$A$2:$E$1304,MATCH($AJ721,'magnet data'!$A$2:$A$1304,0),3)</f>
        <v>01B</v>
      </c>
      <c r="AM721" t="str">
        <f>INDEX('magnet data'!$A$2:$E$1304,MATCH($AJ721,'magnet data'!$A$2:$A$1304,0),4)</f>
        <v>02G</v>
      </c>
      <c r="AN721">
        <f>INDEX('magnet data'!$A$2:$E$1304,MATCH($AJ721,'magnet data'!$A$2:$A$1304,0),5)</f>
        <v>9870</v>
      </c>
      <c r="AO721" t="str">
        <f t="shared" si="17"/>
        <v>-</v>
      </c>
    </row>
    <row r="722" spans="1:43">
      <c r="A722" t="s">
        <v>511</v>
      </c>
      <c r="B722" t="s">
        <v>46</v>
      </c>
      <c r="C722" t="s">
        <v>115</v>
      </c>
      <c r="D722" s="13">
        <v>42086</v>
      </c>
      <c r="E722" s="16">
        <v>1.4467592592592593E-2</v>
      </c>
      <c r="F722" t="s">
        <v>88</v>
      </c>
      <c r="T722" t="s">
        <v>612</v>
      </c>
      <c r="U722">
        <v>10790</v>
      </c>
      <c r="V722">
        <v>1</v>
      </c>
      <c r="Z722" t="s">
        <v>90</v>
      </c>
      <c r="AA722" t="s">
        <v>91</v>
      </c>
      <c r="AB722">
        <v>39</v>
      </c>
      <c r="AC722" t="s">
        <v>61</v>
      </c>
      <c r="AD722" s="50">
        <v>6.25</v>
      </c>
      <c r="AG722" s="39">
        <v>30</v>
      </c>
      <c r="AJ722">
        <f>INDEX(layout!$B$3:$U$1234,MATCH($T722,layout!$A$3:$A$1234,0),MATCH(YEAR($D722),layout!$B$1:$U$1,0))</f>
        <v>2136</v>
      </c>
      <c r="AK722">
        <f>INDEX('magnet data'!$A$2:$E$1304,MATCH($AJ722,'magnet data'!$A$2:$A$1304,0),2)</f>
        <v>2</v>
      </c>
      <c r="AL722" t="str">
        <f>INDEX('magnet data'!$A$2:$E$1304,MATCH($AJ722,'magnet data'!$A$2:$A$1304,0),3)</f>
        <v>01E</v>
      </c>
      <c r="AM722" t="str">
        <f>INDEX('magnet data'!$A$2:$E$1304,MATCH($AJ722,'magnet data'!$A$2:$A$1304,0),4)</f>
        <v>02B8</v>
      </c>
      <c r="AN722">
        <f>INDEX('magnet data'!$A$2:$E$1304,MATCH($AJ722,'magnet data'!$A$2:$A$1304,0),5)</f>
        <v>12568</v>
      </c>
      <c r="AO722">
        <f t="shared" si="17"/>
        <v>-1778</v>
      </c>
      <c r="AQ722" t="s">
        <v>619</v>
      </c>
    </row>
    <row r="723" spans="1:43">
      <c r="A723" t="s">
        <v>511</v>
      </c>
      <c r="B723" t="s">
        <v>46</v>
      </c>
      <c r="C723" t="s">
        <v>115</v>
      </c>
      <c r="D723" s="13">
        <v>42086</v>
      </c>
      <c r="E723" s="16">
        <v>1.4467592592592593E-2</v>
      </c>
      <c r="F723" t="s">
        <v>88</v>
      </c>
      <c r="T723" t="s">
        <v>611</v>
      </c>
      <c r="U723">
        <v>6170</v>
      </c>
      <c r="V723">
        <v>2</v>
      </c>
      <c r="Z723" t="s">
        <v>69</v>
      </c>
      <c r="AC723" t="s">
        <v>61</v>
      </c>
      <c r="AD723" s="50">
        <v>0.36363636363636398</v>
      </c>
      <c r="AE723" s="22">
        <v>0.2</v>
      </c>
      <c r="AF723" s="22">
        <v>0.5</v>
      </c>
      <c r="AG723" s="39">
        <v>15</v>
      </c>
      <c r="AJ723">
        <f>INDEX(layout!$B$3:$U$1234,MATCH($T723,layout!$A$3:$A$1234,0),MATCH(YEAR($D723),layout!$B$1:$U$1,0))</f>
        <v>1193</v>
      </c>
      <c r="AK723">
        <f>INDEX('magnet data'!$A$2:$E$1304,MATCH($AJ723,'magnet data'!$A$2:$A$1304,0),2)</f>
        <v>1</v>
      </c>
      <c r="AL723" t="str">
        <f>INDEX('magnet data'!$A$2:$E$1304,MATCH($AJ723,'magnet data'!$A$2:$A$1304,0),3)</f>
        <v>01E</v>
      </c>
      <c r="AM723" t="str">
        <f>INDEX('magnet data'!$A$2:$E$1304,MATCH($AJ723,'magnet data'!$A$2:$A$1304,0),4)</f>
        <v>02C9</v>
      </c>
      <c r="AN723">
        <f>INDEX('magnet data'!$A$2:$E$1304,MATCH($AJ723,'magnet data'!$A$2:$A$1304,0),5)</f>
        <v>11332</v>
      </c>
      <c r="AO723" t="str">
        <f t="shared" si="17"/>
        <v>-</v>
      </c>
    </row>
    <row r="724" spans="1:43">
      <c r="A724" t="s">
        <v>511</v>
      </c>
      <c r="B724" t="s">
        <v>46</v>
      </c>
      <c r="C724" t="s">
        <v>115</v>
      </c>
      <c r="D724" s="13">
        <v>42086</v>
      </c>
      <c r="E724" s="16">
        <v>0.39327546296296295</v>
      </c>
      <c r="F724" t="s">
        <v>88</v>
      </c>
      <c r="T724" t="s">
        <v>589</v>
      </c>
      <c r="U724">
        <v>10826</v>
      </c>
      <c r="V724">
        <v>1</v>
      </c>
      <c r="Z724" t="s">
        <v>90</v>
      </c>
      <c r="AA724" t="s">
        <v>96</v>
      </c>
      <c r="AB724">
        <v>40</v>
      </c>
      <c r="AC724" t="s">
        <v>61</v>
      </c>
      <c r="AD724" s="50">
        <v>5.5555555555555554</v>
      </c>
      <c r="AG724" s="39">
        <v>14.9</v>
      </c>
      <c r="AJ724">
        <f>INDEX(layout!$B$3:$U$1234,MATCH($T724,layout!$A$3:$A$1234,0),MATCH(YEAR($D724),layout!$B$1:$U$1,0))</f>
        <v>3227</v>
      </c>
      <c r="AK724">
        <f>INDEX('magnet data'!$A$2:$E$1304,MATCH($AJ724,'magnet data'!$A$2:$A$1304,0),2)</f>
        <v>3</v>
      </c>
      <c r="AL724" t="str">
        <f>INDEX('magnet data'!$A$2:$E$1304,MATCH($AJ724,'magnet data'!$A$2:$A$1304,0),3)</f>
        <v>01E</v>
      </c>
      <c r="AM724" t="str">
        <f>INDEX('magnet data'!$A$2:$E$1304,MATCH($AJ724,'magnet data'!$A$2:$A$1304,0),4)</f>
        <v>02B8</v>
      </c>
      <c r="AN724">
        <f>INDEX('magnet data'!$A$2:$E$1304,MATCH($AJ724,'magnet data'!$A$2:$A$1304,0),5)</f>
        <v>10725</v>
      </c>
      <c r="AO724">
        <f t="shared" si="17"/>
        <v>101</v>
      </c>
    </row>
    <row r="725" spans="1:43">
      <c r="A725" t="s">
        <v>511</v>
      </c>
      <c r="B725" t="s">
        <v>46</v>
      </c>
      <c r="C725" t="s">
        <v>115</v>
      </c>
      <c r="D725" s="13">
        <v>42086</v>
      </c>
      <c r="E725" s="16">
        <v>0.39327546296296295</v>
      </c>
      <c r="F725" t="s">
        <v>88</v>
      </c>
      <c r="T725" t="s">
        <v>586</v>
      </c>
      <c r="U725">
        <v>7197</v>
      </c>
      <c r="V725">
        <v>2</v>
      </c>
      <c r="Z725" t="s">
        <v>69</v>
      </c>
      <c r="AC725" t="s">
        <v>61</v>
      </c>
      <c r="AD725" s="50">
        <v>5.2631578947368425</v>
      </c>
      <c r="AG725" s="39">
        <v>13</v>
      </c>
      <c r="AJ725">
        <f>INDEX(layout!$B$3:$U$1234,MATCH($T725,layout!$A$3:$A$1234,0),MATCH(YEAR($D725),layout!$B$1:$U$1,0))</f>
        <v>2141</v>
      </c>
      <c r="AK725">
        <f>INDEX('magnet data'!$A$2:$E$1304,MATCH($AJ725,'magnet data'!$A$2:$A$1304,0),2)</f>
        <v>2</v>
      </c>
      <c r="AL725" t="str">
        <f>INDEX('magnet data'!$A$2:$E$1304,MATCH($AJ725,'magnet data'!$A$2:$A$1304,0),3)</f>
        <v>01E</v>
      </c>
      <c r="AM725" t="str">
        <f>INDEX('magnet data'!$A$2:$E$1304,MATCH($AJ725,'magnet data'!$A$2:$A$1304,0),4)</f>
        <v>02B8</v>
      </c>
      <c r="AN725">
        <f>INDEX('magnet data'!$A$2:$E$1304,MATCH($AJ725,'magnet data'!$A$2:$A$1304,0),5)</f>
        <v>11228</v>
      </c>
      <c r="AO725" t="str">
        <f t="shared" si="17"/>
        <v>-</v>
      </c>
    </row>
    <row r="726" spans="1:43">
      <c r="A726" t="s">
        <v>511</v>
      </c>
      <c r="B726" t="s">
        <v>46</v>
      </c>
      <c r="C726" t="s">
        <v>115</v>
      </c>
      <c r="D726" s="13">
        <v>42086</v>
      </c>
      <c r="E726" s="16">
        <v>0.39327546296296295</v>
      </c>
      <c r="F726" t="s">
        <v>88</v>
      </c>
      <c r="T726" t="s">
        <v>590</v>
      </c>
      <c r="U726">
        <v>6207</v>
      </c>
      <c r="V726">
        <v>3</v>
      </c>
      <c r="Z726" t="s">
        <v>69</v>
      </c>
      <c r="AC726" t="s">
        <v>61</v>
      </c>
      <c r="AD726" s="50">
        <v>0.46948356807511737</v>
      </c>
      <c r="AG726" s="39">
        <v>8</v>
      </c>
      <c r="AJ726">
        <f>INDEX(layout!$B$3:$U$1234,MATCH($T726,layout!$A$3:$A$1234,0),MATCH(YEAR($D726),layout!$B$1:$U$1,0))</f>
        <v>2143</v>
      </c>
      <c r="AK726">
        <f>INDEX('magnet data'!$A$2:$E$1304,MATCH($AJ726,'magnet data'!$A$2:$A$1304,0),2)</f>
        <v>2</v>
      </c>
      <c r="AL726" t="str">
        <f>INDEX('magnet data'!$A$2:$E$1304,MATCH($AJ726,'magnet data'!$A$2:$A$1304,0),3)</f>
        <v>01E</v>
      </c>
      <c r="AM726" t="str">
        <f>INDEX('magnet data'!$A$2:$E$1304,MATCH($AJ726,'magnet data'!$A$2:$A$1304,0),4)</f>
        <v>02B8</v>
      </c>
      <c r="AN726">
        <f>INDEX('magnet data'!$A$2:$E$1304,MATCH($AJ726,'magnet data'!$A$2:$A$1304,0),5)</f>
        <v>12295</v>
      </c>
      <c r="AO726" t="str">
        <f t="shared" si="17"/>
        <v>-</v>
      </c>
    </row>
    <row r="727" spans="1:43">
      <c r="A727" t="s">
        <v>511</v>
      </c>
      <c r="B727" t="s">
        <v>46</v>
      </c>
      <c r="C727" t="s">
        <v>115</v>
      </c>
      <c r="D727" s="13">
        <v>42086</v>
      </c>
      <c r="E727" s="16">
        <v>0.39327546296296295</v>
      </c>
      <c r="F727" t="s">
        <v>88</v>
      </c>
      <c r="T727" t="s">
        <v>583</v>
      </c>
      <c r="U727">
        <v>2378</v>
      </c>
      <c r="V727">
        <v>4</v>
      </c>
      <c r="Z727" t="s">
        <v>69</v>
      </c>
      <c r="AC727" t="s">
        <v>61</v>
      </c>
      <c r="AD727" s="50">
        <v>0.10526315789473684</v>
      </c>
      <c r="AG727" s="39">
        <v>20.91</v>
      </c>
      <c r="AJ727">
        <f>INDEX(layout!$B$3:$U$1234,MATCH($T727,layout!$A$3:$A$1234,0),MATCH(YEAR($D727),layout!$B$1:$U$1,0))</f>
        <v>3201</v>
      </c>
      <c r="AK727">
        <f>INDEX('magnet data'!$A$2:$E$1304,MATCH($AJ727,'magnet data'!$A$2:$A$1304,0),2)</f>
        <v>3</v>
      </c>
      <c r="AL727" t="str">
        <f>INDEX('magnet data'!$A$2:$E$1304,MATCH($AJ727,'magnet data'!$A$2:$A$1304,0),3)</f>
        <v>01E</v>
      </c>
      <c r="AM727" t="str">
        <f>INDEX('magnet data'!$A$2:$E$1304,MATCH($AJ727,'magnet data'!$A$2:$A$1304,0),4)</f>
        <v>02G</v>
      </c>
      <c r="AN727">
        <f>INDEX('magnet data'!$A$2:$E$1304,MATCH($AJ727,'magnet data'!$A$2:$A$1304,0),5)</f>
        <v>12232</v>
      </c>
      <c r="AO727" t="str">
        <f t="shared" si="17"/>
        <v>-</v>
      </c>
    </row>
    <row r="728" spans="1:43">
      <c r="A728" t="s">
        <v>511</v>
      </c>
      <c r="B728" t="s">
        <v>46</v>
      </c>
      <c r="C728" t="s">
        <v>115</v>
      </c>
      <c r="D728" s="13">
        <v>42086</v>
      </c>
      <c r="E728" s="16">
        <v>0.39327546296296295</v>
      </c>
      <c r="F728" t="s">
        <v>88</v>
      </c>
      <c r="T728" t="s">
        <v>584</v>
      </c>
      <c r="U728">
        <v>651</v>
      </c>
      <c r="V728">
        <v>5</v>
      </c>
      <c r="Z728" t="s">
        <v>69</v>
      </c>
      <c r="AC728" t="s">
        <v>61</v>
      </c>
      <c r="AD728" s="50">
        <v>2.1739130434782608E-2</v>
      </c>
      <c r="AG728" s="39">
        <v>33</v>
      </c>
      <c r="AJ728">
        <f>INDEX(layout!$B$3:$U$1234,MATCH($T728,layout!$A$3:$A$1234,0),MATCH(YEAR($D728),layout!$B$1:$U$1,0))</f>
        <v>2142</v>
      </c>
      <c r="AK728">
        <f>INDEX('magnet data'!$A$2:$E$1304,MATCH($AJ728,'magnet data'!$A$2:$A$1304,0),2)</f>
        <v>2</v>
      </c>
      <c r="AL728" t="str">
        <f>INDEX('magnet data'!$A$2:$E$1304,MATCH($AJ728,'magnet data'!$A$2:$A$1304,0),3)</f>
        <v>01E</v>
      </c>
      <c r="AM728" t="str">
        <f>INDEX('magnet data'!$A$2:$E$1304,MATCH($AJ728,'magnet data'!$A$2:$A$1304,0),4)</f>
        <v>02B8</v>
      </c>
      <c r="AN728">
        <f>INDEX('magnet data'!$A$2:$E$1304,MATCH($AJ728,'magnet data'!$A$2:$A$1304,0),5)</f>
        <v>11200</v>
      </c>
      <c r="AO728" t="str">
        <f t="shared" si="17"/>
        <v>-</v>
      </c>
    </row>
    <row r="729" spans="1:43">
      <c r="A729" t="s">
        <v>511</v>
      </c>
      <c r="B729" t="s">
        <v>46</v>
      </c>
      <c r="C729" t="s">
        <v>115</v>
      </c>
      <c r="D729" s="13">
        <v>42086</v>
      </c>
      <c r="E729" s="16">
        <v>0.88908564814814817</v>
      </c>
      <c r="F729" t="s">
        <v>88</v>
      </c>
      <c r="T729" t="s">
        <v>566</v>
      </c>
      <c r="U729">
        <v>10846</v>
      </c>
      <c r="V729">
        <v>1</v>
      </c>
      <c r="Z729" t="s">
        <v>90</v>
      </c>
      <c r="AA729" t="s">
        <v>96</v>
      </c>
      <c r="AB729">
        <v>41</v>
      </c>
      <c r="AC729" t="s">
        <v>61</v>
      </c>
      <c r="AD729" s="50">
        <v>6.666666666666667</v>
      </c>
      <c r="AG729" s="39">
        <v>10</v>
      </c>
      <c r="AJ729">
        <f>INDEX(layout!$B$3:$U$1234,MATCH($T729,layout!$A$3:$A$1234,0),MATCH(YEAR($D729),layout!$B$1:$U$1,0))</f>
        <v>3177</v>
      </c>
      <c r="AK729">
        <f>INDEX('magnet data'!$A$2:$E$1304,MATCH($AJ729,'magnet data'!$A$2:$A$1304,0),2)</f>
        <v>3</v>
      </c>
      <c r="AL729" t="str">
        <f>INDEX('magnet data'!$A$2:$E$1304,MATCH($AJ729,'magnet data'!$A$2:$A$1304,0),3)</f>
        <v>01E</v>
      </c>
      <c r="AM729" t="str">
        <f>INDEX('magnet data'!$A$2:$E$1304,MATCH($AJ729,'magnet data'!$A$2:$A$1304,0),4)</f>
        <v>02G</v>
      </c>
      <c r="AN729">
        <f>INDEX('magnet data'!$A$2:$E$1304,MATCH($AJ729,'magnet data'!$A$2:$A$1304,0),5)</f>
        <v>11627</v>
      </c>
      <c r="AO729">
        <f t="shared" si="17"/>
        <v>-781</v>
      </c>
      <c r="AQ729" t="s">
        <v>620</v>
      </c>
    </row>
    <row r="730" spans="1:43">
      <c r="A730" t="s">
        <v>511</v>
      </c>
      <c r="B730" t="s">
        <v>46</v>
      </c>
      <c r="C730" t="s">
        <v>115</v>
      </c>
      <c r="D730" s="13">
        <v>42086</v>
      </c>
      <c r="E730" s="16">
        <v>0.88908564814814817</v>
      </c>
      <c r="F730" t="s">
        <v>88</v>
      </c>
      <c r="T730" t="s">
        <v>567</v>
      </c>
      <c r="U730">
        <v>7262</v>
      </c>
      <c r="V730">
        <v>2</v>
      </c>
      <c r="Z730" t="s">
        <v>69</v>
      </c>
      <c r="AC730" t="s">
        <v>61</v>
      </c>
      <c r="AD730" s="50">
        <v>4</v>
      </c>
      <c r="AE730" s="22">
        <v>0.17</v>
      </c>
      <c r="AF730" s="22">
        <v>1.7</v>
      </c>
      <c r="AG730" s="39">
        <v>16</v>
      </c>
      <c r="AJ730">
        <f>INDEX(layout!$B$3:$U$1234,MATCH($T730,layout!$A$3:$A$1234,0),MATCH(YEAR($D730),layout!$B$1:$U$1,0))</f>
        <v>3190</v>
      </c>
      <c r="AK730">
        <f>INDEX('magnet data'!$A$2:$E$1304,MATCH($AJ730,'magnet data'!$A$2:$A$1304,0),2)</f>
        <v>3</v>
      </c>
      <c r="AL730" t="str">
        <f>INDEX('magnet data'!$A$2:$E$1304,MATCH($AJ730,'magnet data'!$A$2:$A$1304,0),3)</f>
        <v>01E</v>
      </c>
      <c r="AM730" t="str">
        <f>INDEX('magnet data'!$A$2:$E$1304,MATCH($AJ730,'magnet data'!$A$2:$A$1304,0),4)</f>
        <v>02G</v>
      </c>
      <c r="AN730">
        <f>INDEX('magnet data'!$A$2:$E$1304,MATCH($AJ730,'magnet data'!$A$2:$A$1304,0),5)</f>
        <v>10479</v>
      </c>
      <c r="AO730" t="str">
        <f t="shared" si="17"/>
        <v>-</v>
      </c>
    </row>
    <row r="731" spans="1:43">
      <c r="A731" t="s">
        <v>511</v>
      </c>
      <c r="B731" t="s">
        <v>46</v>
      </c>
      <c r="C731" t="s">
        <v>115</v>
      </c>
      <c r="D731" s="13">
        <v>42086</v>
      </c>
      <c r="E731" s="16">
        <v>0.88908564814814817</v>
      </c>
      <c r="F731" t="s">
        <v>88</v>
      </c>
      <c r="T731" t="s">
        <v>587</v>
      </c>
      <c r="U731">
        <v>4327</v>
      </c>
      <c r="V731">
        <v>3</v>
      </c>
      <c r="Z731" t="s">
        <v>69</v>
      </c>
      <c r="AC731" t="s">
        <v>61</v>
      </c>
      <c r="AD731" s="50">
        <v>0.66666666666666674</v>
      </c>
      <c r="AG731" s="39">
        <v>5</v>
      </c>
      <c r="AJ731">
        <f>INDEX(layout!$B$3:$U$1234,MATCH($T731,layout!$A$3:$A$1234,0),MATCH(YEAR($D731),layout!$B$1:$U$1,0))</f>
        <v>1227</v>
      </c>
      <c r="AK731">
        <f>INDEX('magnet data'!$A$2:$E$1304,MATCH($AJ731,'magnet data'!$A$2:$A$1304,0),2)</f>
        <v>1</v>
      </c>
      <c r="AL731" t="str">
        <f>INDEX('magnet data'!$A$2:$E$1304,MATCH($AJ731,'magnet data'!$A$2:$A$1304,0),3)</f>
        <v>01E</v>
      </c>
      <c r="AM731" t="str">
        <f>INDEX('magnet data'!$A$2:$E$1304,MATCH($AJ731,'magnet data'!$A$2:$A$1304,0),4)</f>
        <v>02B8</v>
      </c>
      <c r="AN731">
        <f>INDEX('magnet data'!$A$2:$E$1304,MATCH($AJ731,'magnet data'!$A$2:$A$1304,0),5)</f>
        <v>11349</v>
      </c>
      <c r="AO731" t="str">
        <f t="shared" si="17"/>
        <v>-</v>
      </c>
    </row>
    <row r="732" spans="1:43">
      <c r="A732" t="s">
        <v>511</v>
      </c>
      <c r="B732" t="s">
        <v>46</v>
      </c>
      <c r="C732" t="s">
        <v>115</v>
      </c>
      <c r="D732" s="13">
        <v>42086</v>
      </c>
      <c r="E732" s="16">
        <v>0.88908564814814817</v>
      </c>
      <c r="F732" t="s">
        <v>88</v>
      </c>
      <c r="T732" t="s">
        <v>563</v>
      </c>
      <c r="U732">
        <v>2459</v>
      </c>
      <c r="V732">
        <v>4</v>
      </c>
      <c r="Z732" t="s">
        <v>69</v>
      </c>
      <c r="AC732" t="s">
        <v>61</v>
      </c>
      <c r="AD732" s="50">
        <v>7.0833333333333345E-2</v>
      </c>
      <c r="AE732" s="22">
        <v>0.1</v>
      </c>
      <c r="AF732" s="22">
        <v>6.6666666666666666E-2</v>
      </c>
      <c r="AG732" s="39">
        <v>19</v>
      </c>
      <c r="AJ732">
        <f>INDEX(layout!$B$3:$U$1234,MATCH($T732,layout!$A$3:$A$1234,0),MATCH(YEAR($D732),layout!$B$1:$U$1,0))</f>
        <v>2162</v>
      </c>
      <c r="AK732">
        <f>INDEX('magnet data'!$A$2:$E$1304,MATCH($AJ732,'magnet data'!$A$2:$A$1304,0),2)</f>
        <v>2</v>
      </c>
      <c r="AL732" t="str">
        <f>INDEX('magnet data'!$A$2:$E$1304,MATCH($AJ732,'magnet data'!$A$2:$A$1304,0),3)</f>
        <v>01E</v>
      </c>
      <c r="AM732" t="str">
        <f>INDEX('magnet data'!$A$2:$E$1304,MATCH($AJ732,'magnet data'!$A$2:$A$1304,0),4)</f>
        <v>02C0</v>
      </c>
      <c r="AN732">
        <f>INDEX('magnet data'!$A$2:$E$1304,MATCH($AJ732,'magnet data'!$A$2:$A$1304,0),5)</f>
        <v>11222</v>
      </c>
      <c r="AO732" t="str">
        <f t="shared" si="17"/>
        <v>-</v>
      </c>
    </row>
    <row r="733" spans="1:43">
      <c r="A733" t="s">
        <v>511</v>
      </c>
      <c r="B733" t="s">
        <v>46</v>
      </c>
      <c r="C733" t="s">
        <v>115</v>
      </c>
      <c r="D733" s="13">
        <v>42087</v>
      </c>
      <c r="E733" s="16">
        <v>0.22067129629629631</v>
      </c>
      <c r="F733" t="s">
        <v>88</v>
      </c>
      <c r="T733" t="s">
        <v>533</v>
      </c>
      <c r="U733">
        <v>10875</v>
      </c>
      <c r="V733">
        <v>1</v>
      </c>
      <c r="Z733" t="s">
        <v>90</v>
      </c>
      <c r="AA733" t="s">
        <v>96</v>
      </c>
      <c r="AB733">
        <v>42</v>
      </c>
      <c r="AC733" t="s">
        <v>61</v>
      </c>
      <c r="AD733" s="50">
        <v>5.35</v>
      </c>
      <c r="AG733" s="39">
        <v>14</v>
      </c>
      <c r="AJ733">
        <f>INDEX(layout!$B$3:$U$1234,MATCH($T733,layout!$A$3:$A$1234,0),MATCH(YEAR($D733),layout!$B$1:$U$1,0))</f>
        <v>3179</v>
      </c>
      <c r="AK733">
        <f>INDEX('magnet data'!$A$2:$E$1304,MATCH($AJ733,'magnet data'!$A$2:$A$1304,0),2)</f>
        <v>3</v>
      </c>
      <c r="AL733" t="str">
        <f>INDEX('magnet data'!$A$2:$E$1304,MATCH($AJ733,'magnet data'!$A$2:$A$1304,0),3)</f>
        <v>01E</v>
      </c>
      <c r="AM733" t="str">
        <f>INDEX('magnet data'!$A$2:$E$1304,MATCH($AJ733,'magnet data'!$A$2:$A$1304,0),4)</f>
        <v>02G</v>
      </c>
      <c r="AN733">
        <f>INDEX('magnet data'!$A$2:$E$1304,MATCH($AJ733,'magnet data'!$A$2:$A$1304,0),5)</f>
        <v>10445</v>
      </c>
      <c r="AO733">
        <f t="shared" si="17"/>
        <v>430</v>
      </c>
      <c r="AQ733" t="s">
        <v>621</v>
      </c>
    </row>
    <row r="734" spans="1:43">
      <c r="A734" t="s">
        <v>511</v>
      </c>
      <c r="B734" t="s">
        <v>46</v>
      </c>
      <c r="C734" t="s">
        <v>115</v>
      </c>
      <c r="D734" s="13">
        <v>42087</v>
      </c>
      <c r="E734" s="16">
        <v>0.22067129629629631</v>
      </c>
      <c r="F734" t="s">
        <v>88</v>
      </c>
      <c r="T734" t="s">
        <v>534</v>
      </c>
      <c r="U734">
        <v>7327</v>
      </c>
      <c r="V734">
        <v>2</v>
      </c>
      <c r="Z734" t="s">
        <v>69</v>
      </c>
      <c r="AC734" t="s">
        <v>61</v>
      </c>
      <c r="AD734" s="50">
        <v>0.62</v>
      </c>
      <c r="AG734" s="39">
        <v>7</v>
      </c>
      <c r="AJ734">
        <f>INDEX(layout!$B$3:$U$1234,MATCH($T734,layout!$A$3:$A$1234,0),MATCH(YEAR($D734),layout!$B$1:$U$1,0))</f>
        <v>3221</v>
      </c>
      <c r="AK734">
        <f>INDEX('magnet data'!$A$2:$E$1304,MATCH($AJ734,'magnet data'!$A$2:$A$1304,0),2)</f>
        <v>3</v>
      </c>
      <c r="AL734" t="str">
        <f>INDEX('magnet data'!$A$2:$E$1304,MATCH($AJ734,'magnet data'!$A$2:$A$1304,0),3)</f>
        <v>01E</v>
      </c>
      <c r="AM734" t="str">
        <f>INDEX('magnet data'!$A$2:$E$1304,MATCH($AJ734,'magnet data'!$A$2:$A$1304,0),4)</f>
        <v>02G</v>
      </c>
      <c r="AN734">
        <f>INDEX('magnet data'!$A$2:$E$1304,MATCH($AJ734,'magnet data'!$A$2:$A$1304,0),5)</f>
        <v>8694</v>
      </c>
      <c r="AO734" t="str">
        <f t="shared" si="17"/>
        <v>-</v>
      </c>
    </row>
    <row r="735" spans="1:43">
      <c r="A735" t="s">
        <v>511</v>
      </c>
      <c r="B735" t="s">
        <v>46</v>
      </c>
      <c r="C735" t="s">
        <v>115</v>
      </c>
      <c r="D735" s="13">
        <v>42087</v>
      </c>
      <c r="E735" s="16">
        <v>0.22067129629629631</v>
      </c>
      <c r="F735" t="s">
        <v>88</v>
      </c>
      <c r="T735" t="s">
        <v>535</v>
      </c>
      <c r="U735">
        <v>4642</v>
      </c>
      <c r="V735">
        <v>3</v>
      </c>
      <c r="Z735" t="s">
        <v>69</v>
      </c>
      <c r="AC735" t="s">
        <v>61</v>
      </c>
      <c r="AD735" s="50">
        <v>0.28000000000000003</v>
      </c>
      <c r="AG735" s="39">
        <v>7</v>
      </c>
      <c r="AJ735">
        <f>INDEX(layout!$B$3:$U$1234,MATCH($T735,layout!$A$3:$A$1234,0),MATCH(YEAR($D735),layout!$B$1:$U$1,0))</f>
        <v>2133</v>
      </c>
      <c r="AK735">
        <f>INDEX('magnet data'!$A$2:$E$1304,MATCH($AJ735,'magnet data'!$A$2:$A$1304,0),2)</f>
        <v>2</v>
      </c>
      <c r="AL735" t="str">
        <f>INDEX('magnet data'!$A$2:$E$1304,MATCH($AJ735,'magnet data'!$A$2:$A$1304,0),3)</f>
        <v>01E</v>
      </c>
      <c r="AM735" t="str">
        <f>INDEX('magnet data'!$A$2:$E$1304,MATCH($AJ735,'magnet data'!$A$2:$A$1304,0),4)</f>
        <v>02B8</v>
      </c>
      <c r="AN735">
        <f>INDEX('magnet data'!$A$2:$E$1304,MATCH($AJ735,'magnet data'!$A$2:$A$1304,0),5)</f>
        <v>11890</v>
      </c>
      <c r="AO735" t="str">
        <f t="shared" si="17"/>
        <v>-</v>
      </c>
    </row>
    <row r="736" spans="1:43">
      <c r="A736" t="s">
        <v>511</v>
      </c>
      <c r="B736" t="s">
        <v>46</v>
      </c>
      <c r="C736" t="s">
        <v>115</v>
      </c>
      <c r="D736" s="13">
        <v>42087</v>
      </c>
      <c r="E736" s="16">
        <v>0.22067129629629631</v>
      </c>
      <c r="F736" t="s">
        <v>88</v>
      </c>
      <c r="T736" t="s">
        <v>518</v>
      </c>
      <c r="U736">
        <v>3457</v>
      </c>
      <c r="V736">
        <v>4</v>
      </c>
      <c r="Z736" t="s">
        <v>69</v>
      </c>
      <c r="AC736" t="s">
        <v>61</v>
      </c>
      <c r="AD736" s="50">
        <v>0.26</v>
      </c>
      <c r="AG736" s="39">
        <v>10</v>
      </c>
      <c r="AJ736">
        <f>INDEX(layout!$B$3:$U$1234,MATCH($T736,layout!$A$3:$A$1234,0),MATCH(YEAR($D736),layout!$B$1:$U$1,0))</f>
        <v>1132</v>
      </c>
      <c r="AK736">
        <f>INDEX('magnet data'!$A$2:$E$1304,MATCH($AJ736,'magnet data'!$A$2:$A$1304,0),2)</f>
        <v>1</v>
      </c>
      <c r="AL736" t="str">
        <f>INDEX('magnet data'!$A$2:$E$1304,MATCH($AJ736,'magnet data'!$A$2:$A$1304,0),3)</f>
        <v>01B</v>
      </c>
      <c r="AM736" t="str">
        <f>INDEX('magnet data'!$A$2:$E$1304,MATCH($AJ736,'magnet data'!$A$2:$A$1304,0),4)</f>
        <v>02B5</v>
      </c>
      <c r="AN736">
        <f>INDEX('magnet data'!$A$2:$E$1304,MATCH($AJ736,'magnet data'!$A$2:$A$1304,0),5)</f>
        <v>6597</v>
      </c>
      <c r="AO736" t="str">
        <f t="shared" si="17"/>
        <v>-</v>
      </c>
    </row>
    <row r="737" spans="1:43">
      <c r="A737" t="s">
        <v>511</v>
      </c>
      <c r="B737" t="s">
        <v>46</v>
      </c>
      <c r="C737" t="s">
        <v>115</v>
      </c>
      <c r="D737" s="13">
        <v>42087</v>
      </c>
      <c r="E737" s="16">
        <v>0.66907407407407404</v>
      </c>
      <c r="F737" t="s">
        <v>88</v>
      </c>
      <c r="T737" t="s">
        <v>593</v>
      </c>
      <c r="U737">
        <v>10881</v>
      </c>
      <c r="V737">
        <v>1</v>
      </c>
      <c r="Z737" t="s">
        <v>90</v>
      </c>
      <c r="AA737" t="s">
        <v>91</v>
      </c>
      <c r="AB737">
        <v>43</v>
      </c>
      <c r="AC737" t="s">
        <v>61</v>
      </c>
      <c r="AD737" s="50">
        <v>5</v>
      </c>
      <c r="AG737" s="39">
        <v>17</v>
      </c>
      <c r="AJ737">
        <f>INDEX(layout!$B$3:$U$1234,MATCH($T737,layout!$A$3:$A$1234,0),MATCH(YEAR($D737),layout!$B$1:$U$1,0))</f>
        <v>3183</v>
      </c>
      <c r="AK737">
        <f>INDEX('magnet data'!$A$2:$E$1304,MATCH($AJ737,'magnet data'!$A$2:$A$1304,0),2)</f>
        <v>3</v>
      </c>
      <c r="AL737" t="str">
        <f>INDEX('magnet data'!$A$2:$E$1304,MATCH($AJ737,'magnet data'!$A$2:$A$1304,0),3)</f>
        <v>01E</v>
      </c>
      <c r="AM737" t="str">
        <f>INDEX('magnet data'!$A$2:$E$1304,MATCH($AJ737,'magnet data'!$A$2:$A$1304,0),4)</f>
        <v>02G</v>
      </c>
      <c r="AN737">
        <f>INDEX('magnet data'!$A$2:$E$1304,MATCH($AJ737,'magnet data'!$A$2:$A$1304,0),5)</f>
        <v>11245</v>
      </c>
      <c r="AO737">
        <f t="shared" si="17"/>
        <v>-364</v>
      </c>
    </row>
    <row r="738" spans="1:43">
      <c r="A738" t="s">
        <v>511</v>
      </c>
      <c r="B738" t="s">
        <v>46</v>
      </c>
      <c r="C738" t="s">
        <v>115</v>
      </c>
      <c r="D738" s="13">
        <v>42087</v>
      </c>
      <c r="E738" s="16">
        <v>0.66907407407407404</v>
      </c>
      <c r="F738" t="s">
        <v>88</v>
      </c>
      <c r="T738" t="s">
        <v>592</v>
      </c>
      <c r="U738">
        <v>6597</v>
      </c>
      <c r="V738">
        <v>2</v>
      </c>
      <c r="Z738" t="s">
        <v>69</v>
      </c>
      <c r="AC738" t="s">
        <v>61</v>
      </c>
      <c r="AD738" s="50">
        <v>0.5</v>
      </c>
      <c r="AE738" s="22">
        <v>0.1</v>
      </c>
      <c r="AF738" s="22">
        <v>0.5</v>
      </c>
      <c r="AG738" s="39">
        <v>21</v>
      </c>
      <c r="AJ738">
        <f>INDEX(layout!$B$3:$U$1234,MATCH($T738,layout!$A$3:$A$1234,0),MATCH(YEAR($D738),layout!$B$1:$U$1,0))</f>
        <v>3212</v>
      </c>
      <c r="AK738">
        <f>INDEX('magnet data'!$A$2:$E$1304,MATCH($AJ738,'magnet data'!$A$2:$A$1304,0),2)</f>
        <v>3</v>
      </c>
      <c r="AL738" t="str">
        <f>INDEX('magnet data'!$A$2:$E$1304,MATCH($AJ738,'magnet data'!$A$2:$A$1304,0),3)</f>
        <v>01E</v>
      </c>
      <c r="AM738" t="str">
        <f>INDEX('magnet data'!$A$2:$E$1304,MATCH($AJ738,'magnet data'!$A$2:$A$1304,0),4)</f>
        <v>02G</v>
      </c>
      <c r="AN738">
        <f>INDEX('magnet data'!$A$2:$E$1304,MATCH($AJ738,'magnet data'!$A$2:$A$1304,0),5)</f>
        <v>11268</v>
      </c>
      <c r="AO738" t="str">
        <f t="shared" si="17"/>
        <v>-</v>
      </c>
      <c r="AQ738" t="s">
        <v>622</v>
      </c>
    </row>
    <row r="739" spans="1:43">
      <c r="A739" t="s">
        <v>511</v>
      </c>
      <c r="B739" t="s">
        <v>46</v>
      </c>
      <c r="C739" t="s">
        <v>115</v>
      </c>
      <c r="D739" s="13">
        <v>42087</v>
      </c>
      <c r="E739" s="16">
        <v>0.66907407407407404</v>
      </c>
      <c r="F739" t="s">
        <v>88</v>
      </c>
      <c r="T739" t="s">
        <v>594</v>
      </c>
      <c r="U739">
        <v>6540</v>
      </c>
      <c r="V739">
        <v>3</v>
      </c>
      <c r="Z739" t="s">
        <v>69</v>
      </c>
      <c r="AC739" t="s">
        <v>61</v>
      </c>
      <c r="AD739" s="50">
        <v>0.3</v>
      </c>
      <c r="AE739" s="22">
        <v>0.35</v>
      </c>
      <c r="AF739" s="22">
        <v>1.7499999999999998</v>
      </c>
      <c r="AG739" s="39">
        <v>15</v>
      </c>
      <c r="AJ739">
        <f>INDEX(layout!$B$3:$U$1234,MATCH($T739,layout!$A$3:$A$1234,0),MATCH(YEAR($D739),layout!$B$1:$U$1,0))</f>
        <v>3124</v>
      </c>
      <c r="AK739">
        <f>INDEX('magnet data'!$A$2:$E$1304,MATCH($AJ739,'magnet data'!$A$2:$A$1304,0),2)</f>
        <v>3</v>
      </c>
      <c r="AL739" t="str">
        <f>INDEX('magnet data'!$A$2:$E$1304,MATCH($AJ739,'magnet data'!$A$2:$A$1304,0),3)</f>
        <v>01B</v>
      </c>
      <c r="AM739" t="str">
        <f>INDEX('magnet data'!$A$2:$E$1304,MATCH($AJ739,'magnet data'!$A$2:$A$1304,0),4)</f>
        <v>02G</v>
      </c>
      <c r="AN739">
        <f>INDEX('magnet data'!$A$2:$E$1304,MATCH($AJ739,'magnet data'!$A$2:$A$1304,0),5)</f>
        <v>12174</v>
      </c>
      <c r="AO739" t="str">
        <f t="shared" si="17"/>
        <v>-</v>
      </c>
    </row>
    <row r="740" spans="1:43">
      <c r="A740" t="s">
        <v>511</v>
      </c>
      <c r="B740" t="s">
        <v>46</v>
      </c>
      <c r="C740" t="s">
        <v>115</v>
      </c>
      <c r="D740" s="13">
        <v>42087</v>
      </c>
      <c r="E740" s="16">
        <v>0.66907407407407404</v>
      </c>
      <c r="F740" t="s">
        <v>88</v>
      </c>
      <c r="T740" t="s">
        <v>595</v>
      </c>
      <c r="U740">
        <v>2371</v>
      </c>
      <c r="V740">
        <v>4</v>
      </c>
      <c r="Z740" t="s">
        <v>69</v>
      </c>
      <c r="AC740" t="s">
        <v>61</v>
      </c>
      <c r="AD740" s="50">
        <v>0.13</v>
      </c>
      <c r="AE740" s="22">
        <v>0.1</v>
      </c>
      <c r="AF740" s="22">
        <v>0.16666666666666669</v>
      </c>
      <c r="AG740" s="39">
        <v>5</v>
      </c>
      <c r="AJ740">
        <f>INDEX(layout!$B$3:$U$1234,MATCH($T740,layout!$A$3:$A$1234,0),MATCH(YEAR($D740),layout!$B$1:$U$1,0))</f>
        <v>1201</v>
      </c>
      <c r="AK740">
        <f>INDEX('magnet data'!$A$2:$E$1304,MATCH($AJ740,'magnet data'!$A$2:$A$1304,0),2)</f>
        <v>1</v>
      </c>
      <c r="AL740" t="str">
        <f>INDEX('magnet data'!$A$2:$E$1304,MATCH($AJ740,'magnet data'!$A$2:$A$1304,0),3)</f>
        <v>01E</v>
      </c>
      <c r="AM740" t="str">
        <f>INDEX('magnet data'!$A$2:$E$1304,MATCH($AJ740,'magnet data'!$A$2:$A$1304,0),4)</f>
        <v>02B5</v>
      </c>
      <c r="AN740">
        <f>INDEX('magnet data'!$A$2:$E$1304,MATCH($AJ740,'magnet data'!$A$2:$A$1304,0),5)</f>
        <v>12643</v>
      </c>
      <c r="AO740" t="str">
        <f t="shared" ref="AO740:AO803" si="18">IF(LEFT(Z740,8)="Training",U740-AN740,"-")</f>
        <v>-</v>
      </c>
    </row>
    <row r="741" spans="1:43">
      <c r="A741" t="s">
        <v>511</v>
      </c>
      <c r="B741" t="s">
        <v>46</v>
      </c>
      <c r="C741" t="s">
        <v>115</v>
      </c>
      <c r="D741" s="13">
        <v>42087</v>
      </c>
      <c r="E741" s="16">
        <v>0.66907407407407404</v>
      </c>
      <c r="F741" t="s">
        <v>88</v>
      </c>
      <c r="T741" t="s">
        <v>623</v>
      </c>
      <c r="U741">
        <v>598</v>
      </c>
      <c r="V741">
        <v>5</v>
      </c>
      <c r="Z741" t="s">
        <v>69</v>
      </c>
      <c r="AC741" t="s">
        <v>102</v>
      </c>
      <c r="AD741" s="50">
        <v>0.14999999999999997</v>
      </c>
      <c r="AE741" s="22">
        <v>0.5</v>
      </c>
      <c r="AF741" s="22">
        <v>4.1666666666666664E-2</v>
      </c>
      <c r="AG741" s="39">
        <v>3</v>
      </c>
      <c r="AJ741">
        <f>INDEX(layout!$B$3:$U$1234,MATCH($T741,layout!$A$3:$A$1234,0),MATCH(YEAR($D741),layout!$B$1:$U$1,0))</f>
        <v>2144</v>
      </c>
      <c r="AK741">
        <f>INDEX('magnet data'!$A$2:$E$1304,MATCH($AJ741,'magnet data'!$A$2:$A$1304,0),2)</f>
        <v>2</v>
      </c>
      <c r="AL741" t="str">
        <f>INDEX('magnet data'!$A$2:$E$1304,MATCH($AJ741,'magnet data'!$A$2:$A$1304,0),3)</f>
        <v>01E</v>
      </c>
      <c r="AM741" t="str">
        <f>INDEX('magnet data'!$A$2:$E$1304,MATCH($AJ741,'magnet data'!$A$2:$A$1304,0),4)</f>
        <v>02B8</v>
      </c>
      <c r="AN741">
        <f>INDEX('magnet data'!$A$2:$E$1304,MATCH($AJ741,'magnet data'!$A$2:$A$1304,0),5)</f>
        <v>10540</v>
      </c>
      <c r="AO741" t="str">
        <f t="shared" si="18"/>
        <v>-</v>
      </c>
      <c r="AQ741" t="s">
        <v>624</v>
      </c>
    </row>
    <row r="742" spans="1:43">
      <c r="A742" t="s">
        <v>511</v>
      </c>
      <c r="B742" t="s">
        <v>46</v>
      </c>
      <c r="C742" t="s">
        <v>115</v>
      </c>
      <c r="D742" s="13">
        <v>42087</v>
      </c>
      <c r="E742" s="16">
        <v>0.90762731481481485</v>
      </c>
      <c r="F742" t="s">
        <v>88</v>
      </c>
      <c r="T742" t="s">
        <v>523</v>
      </c>
      <c r="U742">
        <v>10923</v>
      </c>
      <c r="V742">
        <v>1</v>
      </c>
      <c r="Z742" t="s">
        <v>90</v>
      </c>
      <c r="AA742" t="s">
        <v>91</v>
      </c>
      <c r="AB742">
        <v>44</v>
      </c>
      <c r="AC742" t="s">
        <v>61</v>
      </c>
      <c r="AD742" s="50">
        <v>5.5555555555555562</v>
      </c>
      <c r="AG742" s="39">
        <v>10</v>
      </c>
      <c r="AJ742">
        <f>INDEX(layout!$B$3:$U$1234,MATCH($T742,layout!$A$3:$A$1234,0),MATCH(YEAR($D742),layout!$B$1:$U$1,0))</f>
        <v>3176</v>
      </c>
      <c r="AK742">
        <f>INDEX('magnet data'!$A$2:$E$1304,MATCH($AJ742,'magnet data'!$A$2:$A$1304,0),2)</f>
        <v>3</v>
      </c>
      <c r="AL742" t="str">
        <f>INDEX('magnet data'!$A$2:$E$1304,MATCH($AJ742,'magnet data'!$A$2:$A$1304,0),3)</f>
        <v>01E</v>
      </c>
      <c r="AM742" t="str">
        <f>INDEX('magnet data'!$A$2:$E$1304,MATCH($AJ742,'magnet data'!$A$2:$A$1304,0),4)</f>
        <v>02G</v>
      </c>
      <c r="AN742">
        <f>INDEX('magnet data'!$A$2:$E$1304,MATCH($AJ742,'magnet data'!$A$2:$A$1304,0),5)</f>
        <v>11800</v>
      </c>
      <c r="AO742">
        <f t="shared" si="18"/>
        <v>-877</v>
      </c>
      <c r="AQ742" t="s">
        <v>613</v>
      </c>
    </row>
    <row r="743" spans="1:43">
      <c r="A743" t="s">
        <v>511</v>
      </c>
      <c r="B743" t="s">
        <v>46</v>
      </c>
      <c r="C743" t="s">
        <v>115</v>
      </c>
      <c r="D743" s="13">
        <v>42087</v>
      </c>
      <c r="E743" s="16">
        <v>0.90762731481481485</v>
      </c>
      <c r="F743" t="s">
        <v>88</v>
      </c>
      <c r="T743" t="s">
        <v>525</v>
      </c>
      <c r="U743">
        <v>6920</v>
      </c>
      <c r="V743">
        <v>2</v>
      </c>
      <c r="Z743" t="s">
        <v>69</v>
      </c>
      <c r="AC743" t="s">
        <v>61</v>
      </c>
      <c r="AD743" s="50">
        <v>0.35</v>
      </c>
      <c r="AG743" s="39">
        <v>20</v>
      </c>
      <c r="AJ743">
        <f>INDEX(layout!$B$3:$U$1234,MATCH($T743,layout!$A$3:$A$1234,0),MATCH(YEAR($D743),layout!$B$1:$U$1,0))</f>
        <v>2212</v>
      </c>
      <c r="AK743">
        <f>INDEX('magnet data'!$A$2:$E$1304,MATCH($AJ743,'magnet data'!$A$2:$A$1304,0),2)</f>
        <v>2</v>
      </c>
      <c r="AL743" t="str">
        <f>INDEX('magnet data'!$A$2:$E$1304,MATCH($AJ743,'magnet data'!$A$2:$A$1304,0),3)</f>
        <v>01E</v>
      </c>
      <c r="AM743" t="str">
        <f>INDEX('magnet data'!$A$2:$E$1304,MATCH($AJ743,'magnet data'!$A$2:$A$1304,0),4)</f>
        <v>02C9</v>
      </c>
      <c r="AN743">
        <f>INDEX('magnet data'!$A$2:$E$1304,MATCH($AJ743,'magnet data'!$A$2:$A$1304,0),5)</f>
        <v>11884</v>
      </c>
      <c r="AO743" t="str">
        <f t="shared" si="18"/>
        <v>-</v>
      </c>
    </row>
    <row r="744" spans="1:43">
      <c r="A744" t="s">
        <v>511</v>
      </c>
      <c r="B744" t="s">
        <v>46</v>
      </c>
      <c r="C744" t="s">
        <v>115</v>
      </c>
      <c r="D744" s="13">
        <v>42087</v>
      </c>
      <c r="E744" s="16">
        <v>0.90762731481481485</v>
      </c>
      <c r="F744" t="s">
        <v>88</v>
      </c>
      <c r="T744" t="s">
        <v>526</v>
      </c>
      <c r="U744">
        <v>4720</v>
      </c>
      <c r="V744">
        <v>3</v>
      </c>
      <c r="Z744" t="s">
        <v>69</v>
      </c>
      <c r="AC744" t="s">
        <v>61</v>
      </c>
      <c r="AD744" s="50">
        <v>0.25</v>
      </c>
      <c r="AE744" s="22">
        <v>0.1</v>
      </c>
      <c r="AF744" s="22">
        <v>0.28571428571428575</v>
      </c>
      <c r="AG744" s="39">
        <v>30</v>
      </c>
      <c r="AJ744">
        <f>INDEX(layout!$B$3:$U$1234,MATCH($T744,layout!$A$3:$A$1234,0),MATCH(YEAR($D744),layout!$B$1:$U$1,0))</f>
        <v>3210</v>
      </c>
      <c r="AK744">
        <f>INDEX('magnet data'!$A$2:$E$1304,MATCH($AJ744,'magnet data'!$A$2:$A$1304,0),2)</f>
        <v>3</v>
      </c>
      <c r="AL744" t="str">
        <f>INDEX('magnet data'!$A$2:$E$1304,MATCH($AJ744,'magnet data'!$A$2:$A$1304,0),3)</f>
        <v>01E</v>
      </c>
      <c r="AM744" t="str">
        <f>INDEX('magnet data'!$A$2:$E$1304,MATCH($AJ744,'magnet data'!$A$2:$A$1304,0),4)</f>
        <v>02G</v>
      </c>
      <c r="AN744">
        <f>INDEX('magnet data'!$A$2:$E$1304,MATCH($AJ744,'magnet data'!$A$2:$A$1304,0),5)</f>
        <v>12315</v>
      </c>
      <c r="AO744" t="str">
        <f t="shared" si="18"/>
        <v>-</v>
      </c>
    </row>
    <row r="745" spans="1:43">
      <c r="A745" t="s">
        <v>511</v>
      </c>
      <c r="B745" t="s">
        <v>46</v>
      </c>
      <c r="C745" t="s">
        <v>115</v>
      </c>
      <c r="D745" s="13">
        <v>42087</v>
      </c>
      <c r="E745" s="16">
        <v>0.90762731481481485</v>
      </c>
      <c r="F745" t="s">
        <v>88</v>
      </c>
      <c r="T745" t="s">
        <v>527</v>
      </c>
      <c r="U745">
        <v>3316</v>
      </c>
      <c r="V745">
        <v>4</v>
      </c>
      <c r="Z745" t="s">
        <v>69</v>
      </c>
      <c r="AC745" t="s">
        <v>61</v>
      </c>
      <c r="AD745" s="50">
        <v>0.33333333333333337</v>
      </c>
      <c r="AE745" s="22">
        <v>0.1</v>
      </c>
      <c r="AF745" s="22">
        <v>0.33333333333333337</v>
      </c>
      <c r="AG745" s="39">
        <v>7</v>
      </c>
      <c r="AJ745">
        <f>INDEX(layout!$B$3:$U$1234,MATCH($T745,layout!$A$3:$A$1234,0),MATCH(YEAR($D745),layout!$B$1:$U$1,0))</f>
        <v>3220</v>
      </c>
      <c r="AK745">
        <f>INDEX('magnet data'!$A$2:$E$1304,MATCH($AJ745,'magnet data'!$A$2:$A$1304,0),2)</f>
        <v>3</v>
      </c>
      <c r="AL745" t="str">
        <f>INDEX('magnet data'!$A$2:$E$1304,MATCH($AJ745,'magnet data'!$A$2:$A$1304,0),3)</f>
        <v>01E</v>
      </c>
      <c r="AM745" t="str">
        <f>INDEX('magnet data'!$A$2:$E$1304,MATCH($AJ745,'magnet data'!$A$2:$A$1304,0),4)</f>
        <v>02G</v>
      </c>
      <c r="AN745">
        <f>INDEX('magnet data'!$A$2:$E$1304,MATCH($AJ745,'magnet data'!$A$2:$A$1304,0),5)</f>
        <v>9870</v>
      </c>
      <c r="AO745" t="str">
        <f t="shared" si="18"/>
        <v>-</v>
      </c>
    </row>
    <row r="746" spans="1:43">
      <c r="A746" t="s">
        <v>511</v>
      </c>
      <c r="B746" t="s">
        <v>46</v>
      </c>
      <c r="C746" t="s">
        <v>115</v>
      </c>
      <c r="D746" s="13">
        <v>42088</v>
      </c>
      <c r="E746" s="16">
        <v>0.25148148148148147</v>
      </c>
      <c r="F746" t="s">
        <v>88</v>
      </c>
      <c r="T746" t="s">
        <v>625</v>
      </c>
      <c r="U746">
        <v>10942</v>
      </c>
      <c r="V746">
        <v>1</v>
      </c>
      <c r="Z746" t="s">
        <v>90</v>
      </c>
      <c r="AA746" t="s">
        <v>91</v>
      </c>
      <c r="AB746">
        <v>45</v>
      </c>
      <c r="AC746" t="s">
        <v>61</v>
      </c>
      <c r="AD746" s="50">
        <v>5</v>
      </c>
      <c r="AG746" s="39">
        <v>18.5</v>
      </c>
      <c r="AJ746">
        <f>INDEX(layout!$B$3:$U$1234,MATCH($T746,layout!$A$3:$A$1234,0),MATCH(YEAR($D746),layout!$B$1:$U$1,0))</f>
        <v>2148</v>
      </c>
      <c r="AK746">
        <f>INDEX('magnet data'!$A$2:$E$1304,MATCH($AJ746,'magnet data'!$A$2:$A$1304,0),2)</f>
        <v>2</v>
      </c>
      <c r="AL746" t="str">
        <f>INDEX('magnet data'!$A$2:$E$1304,MATCH($AJ746,'magnet data'!$A$2:$A$1304,0),3)</f>
        <v>01E</v>
      </c>
      <c r="AM746" t="str">
        <f>INDEX('magnet data'!$A$2:$E$1304,MATCH($AJ746,'magnet data'!$A$2:$A$1304,0),4)</f>
        <v>02C0</v>
      </c>
      <c r="AN746">
        <f>INDEX('magnet data'!$A$2:$E$1304,MATCH($AJ746,'magnet data'!$A$2:$A$1304,0),5)</f>
        <v>11496</v>
      </c>
      <c r="AO746">
        <f t="shared" si="18"/>
        <v>-554</v>
      </c>
    </row>
    <row r="747" spans="1:43">
      <c r="A747" t="s">
        <v>511</v>
      </c>
      <c r="B747" t="s">
        <v>46</v>
      </c>
      <c r="C747" t="s">
        <v>115</v>
      </c>
      <c r="D747" s="13">
        <v>42088</v>
      </c>
      <c r="E747" s="16">
        <v>0.25148148148148147</v>
      </c>
      <c r="F747" t="s">
        <v>88</v>
      </c>
      <c r="T747" t="s">
        <v>626</v>
      </c>
      <c r="U747">
        <v>8665</v>
      </c>
      <c r="V747">
        <v>2</v>
      </c>
      <c r="Z747" t="s">
        <v>69</v>
      </c>
      <c r="AC747" t="s">
        <v>61</v>
      </c>
      <c r="AD747" s="50">
        <v>5.5555555555555562</v>
      </c>
      <c r="AG747" s="39">
        <v>12.2</v>
      </c>
      <c r="AJ747">
        <f>INDEX(layout!$B$3:$U$1234,MATCH($T747,layout!$A$3:$A$1234,0),MATCH(YEAR($D747),layout!$B$1:$U$1,0))</f>
        <v>3211</v>
      </c>
      <c r="AK747">
        <f>INDEX('magnet data'!$A$2:$E$1304,MATCH($AJ747,'magnet data'!$A$2:$A$1304,0),2)</f>
        <v>3</v>
      </c>
      <c r="AL747" t="str">
        <f>INDEX('magnet data'!$A$2:$E$1304,MATCH($AJ747,'magnet data'!$A$2:$A$1304,0),3)</f>
        <v>01E</v>
      </c>
      <c r="AM747" t="str">
        <f>INDEX('magnet data'!$A$2:$E$1304,MATCH($AJ747,'magnet data'!$A$2:$A$1304,0),4)</f>
        <v>02G</v>
      </c>
      <c r="AN747">
        <f>INDEX('magnet data'!$A$2:$E$1304,MATCH($AJ747,'magnet data'!$A$2:$A$1304,0),5)</f>
        <v>12826</v>
      </c>
      <c r="AO747" t="str">
        <f t="shared" si="18"/>
        <v>-</v>
      </c>
    </row>
    <row r="748" spans="1:43">
      <c r="A748" t="s">
        <v>511</v>
      </c>
      <c r="B748" t="s">
        <v>46</v>
      </c>
      <c r="C748" t="s">
        <v>115</v>
      </c>
      <c r="D748" s="13">
        <v>42088</v>
      </c>
      <c r="E748" s="16">
        <v>0.25148148148148147</v>
      </c>
      <c r="F748" t="s">
        <v>88</v>
      </c>
      <c r="T748" t="s">
        <v>627</v>
      </c>
      <c r="U748">
        <v>6705</v>
      </c>
      <c r="V748">
        <v>3</v>
      </c>
      <c r="Z748" t="s">
        <v>69</v>
      </c>
      <c r="AC748" t="s">
        <v>61</v>
      </c>
      <c r="AD748" s="50">
        <v>0.30303030303030304</v>
      </c>
      <c r="AE748" s="22">
        <v>0.1</v>
      </c>
      <c r="AF748" s="22">
        <v>0.5</v>
      </c>
      <c r="AG748" s="39">
        <v>6</v>
      </c>
      <c r="AJ748">
        <f>INDEX(layout!$B$3:$U$1234,MATCH($T748,layout!$A$3:$A$1234,0),MATCH(YEAR($D748),layout!$B$1:$U$1,0))</f>
        <v>1186</v>
      </c>
      <c r="AK748">
        <f>INDEX('magnet data'!$A$2:$E$1304,MATCH($AJ748,'magnet data'!$A$2:$A$1304,0),2)</f>
        <v>1</v>
      </c>
      <c r="AL748" t="str">
        <f>INDEX('magnet data'!$A$2:$E$1304,MATCH($AJ748,'magnet data'!$A$2:$A$1304,0),3)</f>
        <v>01E</v>
      </c>
      <c r="AM748" t="str">
        <f>INDEX('magnet data'!$A$2:$E$1304,MATCH($AJ748,'magnet data'!$A$2:$A$1304,0),4)</f>
        <v>02C9</v>
      </c>
      <c r="AN748">
        <f>INDEX('magnet data'!$A$2:$E$1304,MATCH($AJ748,'magnet data'!$A$2:$A$1304,0),5)</f>
        <v>12217</v>
      </c>
      <c r="AO748" t="str">
        <f t="shared" si="18"/>
        <v>-</v>
      </c>
    </row>
    <row r="749" spans="1:43">
      <c r="A749" t="s">
        <v>511</v>
      </c>
      <c r="B749" t="s">
        <v>46</v>
      </c>
      <c r="C749" t="s">
        <v>115</v>
      </c>
      <c r="D749" s="13">
        <v>42088</v>
      </c>
      <c r="E749" s="16">
        <v>0.25148148148148147</v>
      </c>
      <c r="F749" t="s">
        <v>88</v>
      </c>
      <c r="T749" t="s">
        <v>628</v>
      </c>
      <c r="U749">
        <v>3538</v>
      </c>
      <c r="V749">
        <v>4</v>
      </c>
      <c r="Z749" t="s">
        <v>69</v>
      </c>
      <c r="AC749" t="s">
        <v>61</v>
      </c>
      <c r="AD749" s="50">
        <v>0.35714285714285715</v>
      </c>
      <c r="AE749" s="22">
        <v>0.1</v>
      </c>
      <c r="AF749" s="22">
        <v>0.33333333333333337</v>
      </c>
      <c r="AG749" s="39">
        <v>22.2</v>
      </c>
      <c r="AJ749">
        <f>INDEX(layout!$B$3:$U$1234,MATCH($T749,layout!$A$3:$A$1234,0),MATCH(YEAR($D749),layout!$B$1:$U$1,0))</f>
        <v>2151</v>
      </c>
      <c r="AK749">
        <f>INDEX('magnet data'!$A$2:$E$1304,MATCH($AJ749,'magnet data'!$A$2:$A$1304,0),2)</f>
        <v>2</v>
      </c>
      <c r="AL749" t="str">
        <f>INDEX('magnet data'!$A$2:$E$1304,MATCH($AJ749,'magnet data'!$A$2:$A$1304,0),3)</f>
        <v>01E</v>
      </c>
      <c r="AM749" t="str">
        <f>INDEX('magnet data'!$A$2:$E$1304,MATCH($AJ749,'magnet data'!$A$2:$A$1304,0),4)</f>
        <v>02C0</v>
      </c>
      <c r="AN749">
        <f>INDEX('magnet data'!$A$2:$E$1304,MATCH($AJ749,'magnet data'!$A$2:$A$1304,0),5)</f>
        <v>11886</v>
      </c>
      <c r="AO749" t="str">
        <f t="shared" si="18"/>
        <v>-</v>
      </c>
    </row>
    <row r="750" spans="1:43">
      <c r="A750" t="s">
        <v>511</v>
      </c>
      <c r="B750" t="s">
        <v>46</v>
      </c>
      <c r="C750" t="s">
        <v>115</v>
      </c>
      <c r="D750" s="13">
        <v>42088</v>
      </c>
      <c r="E750" s="16">
        <v>0.25148148148148147</v>
      </c>
      <c r="F750" t="s">
        <v>88</v>
      </c>
      <c r="T750" t="s">
        <v>629</v>
      </c>
      <c r="U750">
        <v>1359</v>
      </c>
      <c r="V750">
        <v>5</v>
      </c>
      <c r="Z750" t="s">
        <v>69</v>
      </c>
      <c r="AC750" t="s">
        <v>102</v>
      </c>
      <c r="AD750" s="50">
        <v>0.11111111111111112</v>
      </c>
      <c r="AE750" s="22">
        <v>0.5</v>
      </c>
      <c r="AF750" s="22">
        <v>9.6153846153846145E-2</v>
      </c>
      <c r="AG750" s="39">
        <v>2</v>
      </c>
      <c r="AJ750">
        <f>INDEX(layout!$B$3:$U$1234,MATCH($T750,layout!$A$3:$A$1234,0),MATCH(YEAR($D750),layout!$B$1:$U$1,0))</f>
        <v>1190</v>
      </c>
      <c r="AK750">
        <f>INDEX('magnet data'!$A$2:$E$1304,MATCH($AJ750,'magnet data'!$A$2:$A$1304,0),2)</f>
        <v>1</v>
      </c>
      <c r="AL750" t="str">
        <f>INDEX('magnet data'!$A$2:$E$1304,MATCH($AJ750,'magnet data'!$A$2:$A$1304,0),3)</f>
        <v>01E</v>
      </c>
      <c r="AM750" t="str">
        <f>INDEX('magnet data'!$A$2:$E$1304,MATCH($AJ750,'magnet data'!$A$2:$A$1304,0),4)</f>
        <v>02C9</v>
      </c>
      <c r="AN750">
        <f>INDEX('magnet data'!$A$2:$E$1304,MATCH($AJ750,'magnet data'!$A$2:$A$1304,0),5)</f>
        <v>12256</v>
      </c>
      <c r="AO750" t="str">
        <f t="shared" si="18"/>
        <v>-</v>
      </c>
    </row>
    <row r="751" spans="1:43">
      <c r="A751" t="s">
        <v>511</v>
      </c>
      <c r="B751" t="s">
        <v>46</v>
      </c>
      <c r="C751" t="s">
        <v>115</v>
      </c>
      <c r="D751" s="13">
        <v>42088</v>
      </c>
      <c r="E751" s="16">
        <v>0.73813657407407407</v>
      </c>
      <c r="F751" t="s">
        <v>88</v>
      </c>
      <c r="T751" t="s">
        <v>541</v>
      </c>
      <c r="U751">
        <v>10941</v>
      </c>
      <c r="V751">
        <v>1</v>
      </c>
      <c r="Z751" t="s">
        <v>90</v>
      </c>
      <c r="AA751" t="s">
        <v>96</v>
      </c>
      <c r="AB751">
        <v>46</v>
      </c>
      <c r="AC751" t="s">
        <v>61</v>
      </c>
      <c r="AD751" s="50">
        <v>6.666666666666667</v>
      </c>
      <c r="AE751" s="22">
        <v>0</v>
      </c>
      <c r="AG751" s="39">
        <v>15</v>
      </c>
      <c r="AJ751">
        <f>INDEX(layout!$B$3:$U$1234,MATCH($T751,layout!$A$3:$A$1234,0),MATCH(YEAR($D751),layout!$B$1:$U$1,0))</f>
        <v>3218</v>
      </c>
      <c r="AK751">
        <f>INDEX('magnet data'!$A$2:$E$1304,MATCH($AJ751,'magnet data'!$A$2:$A$1304,0),2)</f>
        <v>3</v>
      </c>
      <c r="AL751" t="str">
        <f>INDEX('magnet data'!$A$2:$E$1304,MATCH($AJ751,'magnet data'!$A$2:$A$1304,0),3)</f>
        <v>01E</v>
      </c>
      <c r="AM751" t="str">
        <f>INDEX('magnet data'!$A$2:$E$1304,MATCH($AJ751,'magnet data'!$A$2:$A$1304,0),4)</f>
        <v>02G</v>
      </c>
      <c r="AN751">
        <f>INDEX('magnet data'!$A$2:$E$1304,MATCH($AJ751,'magnet data'!$A$2:$A$1304,0),5)</f>
        <v>10289</v>
      </c>
      <c r="AO751">
        <f t="shared" si="18"/>
        <v>652</v>
      </c>
    </row>
    <row r="752" spans="1:43">
      <c r="A752" t="s">
        <v>511</v>
      </c>
      <c r="B752" t="s">
        <v>46</v>
      </c>
      <c r="C752" t="s">
        <v>115</v>
      </c>
      <c r="D752" s="13">
        <v>42088</v>
      </c>
      <c r="E752" s="16">
        <v>0.73813657407407407</v>
      </c>
      <c r="F752" t="s">
        <v>88</v>
      </c>
      <c r="T752" t="s">
        <v>591</v>
      </c>
      <c r="U752">
        <v>7113</v>
      </c>
      <c r="V752">
        <v>2</v>
      </c>
      <c r="Z752" t="s">
        <v>69</v>
      </c>
      <c r="AC752" t="s">
        <v>61</v>
      </c>
      <c r="AD752" s="50">
        <v>1.25</v>
      </c>
      <c r="AE752" s="22">
        <v>0.1</v>
      </c>
      <c r="AF752" s="22">
        <v>0.5</v>
      </c>
      <c r="AG752" s="39">
        <v>14</v>
      </c>
      <c r="AJ752">
        <f>INDEX(layout!$B$3:$U$1234,MATCH($T752,layout!$A$3:$A$1234,0),MATCH(YEAR($D752),layout!$B$1:$U$1,0))</f>
        <v>3203</v>
      </c>
      <c r="AK752">
        <f>INDEX('magnet data'!$A$2:$E$1304,MATCH($AJ752,'magnet data'!$A$2:$A$1304,0),2)</f>
        <v>3</v>
      </c>
      <c r="AL752" t="str">
        <f>INDEX('magnet data'!$A$2:$E$1304,MATCH($AJ752,'magnet data'!$A$2:$A$1304,0),3)</f>
        <v>01E</v>
      </c>
      <c r="AM752" t="str">
        <f>INDEX('magnet data'!$A$2:$E$1304,MATCH($AJ752,'magnet data'!$A$2:$A$1304,0),4)</f>
        <v>02G</v>
      </c>
      <c r="AN752">
        <f>INDEX('magnet data'!$A$2:$E$1304,MATCH($AJ752,'magnet data'!$A$2:$A$1304,0),5)</f>
        <v>12151</v>
      </c>
      <c r="AO752" t="str">
        <f t="shared" si="18"/>
        <v>-</v>
      </c>
    </row>
    <row r="753" spans="1:41">
      <c r="A753" t="s">
        <v>511</v>
      </c>
      <c r="B753" t="s">
        <v>46</v>
      </c>
      <c r="C753" t="s">
        <v>115</v>
      </c>
      <c r="D753" s="13">
        <v>42088</v>
      </c>
      <c r="E753" s="16">
        <v>0.73813657407407407</v>
      </c>
      <c r="F753" t="s">
        <v>88</v>
      </c>
      <c r="T753" t="s">
        <v>514</v>
      </c>
      <c r="U753">
        <v>4250</v>
      </c>
      <c r="V753">
        <v>3</v>
      </c>
      <c r="Z753" t="s">
        <v>69</v>
      </c>
      <c r="AC753" t="s">
        <v>61</v>
      </c>
      <c r="AD753" s="50">
        <v>0.2</v>
      </c>
      <c r="AE753" s="22">
        <v>0.1</v>
      </c>
      <c r="AF753" s="22">
        <v>0.16666666666666669</v>
      </c>
      <c r="AG753" s="39">
        <v>9</v>
      </c>
      <c r="AJ753">
        <f>INDEX(layout!$B$3:$U$1234,MATCH($T753,layout!$A$3:$A$1234,0),MATCH(YEAR($D753),layout!$B$1:$U$1,0))</f>
        <v>2140</v>
      </c>
      <c r="AK753">
        <f>INDEX('magnet data'!$A$2:$E$1304,MATCH($AJ753,'magnet data'!$A$2:$A$1304,0),2)</f>
        <v>2</v>
      </c>
      <c r="AL753" t="str">
        <f>INDEX('magnet data'!$A$2:$E$1304,MATCH($AJ753,'magnet data'!$A$2:$A$1304,0),3)</f>
        <v>01E</v>
      </c>
      <c r="AM753" t="str">
        <f>INDEX('magnet data'!$A$2:$E$1304,MATCH($AJ753,'magnet data'!$A$2:$A$1304,0),4)</f>
        <v>02B8</v>
      </c>
      <c r="AN753">
        <f>INDEX('magnet data'!$A$2:$E$1304,MATCH($AJ753,'magnet data'!$A$2:$A$1304,0),5)</f>
        <v>10858</v>
      </c>
      <c r="AO753" t="str">
        <f t="shared" si="18"/>
        <v>-</v>
      </c>
    </row>
    <row r="754" spans="1:41">
      <c r="A754" t="s">
        <v>511</v>
      </c>
      <c r="B754" t="s">
        <v>46</v>
      </c>
      <c r="C754" t="s">
        <v>115</v>
      </c>
      <c r="D754" s="13">
        <v>42088</v>
      </c>
      <c r="E754" s="16">
        <v>0.73813657407407407</v>
      </c>
      <c r="F754" t="s">
        <v>88</v>
      </c>
      <c r="T754" t="s">
        <v>536</v>
      </c>
      <c r="U754">
        <v>2119</v>
      </c>
      <c r="V754">
        <v>4</v>
      </c>
      <c r="Z754" t="s">
        <v>69</v>
      </c>
      <c r="AC754" t="s">
        <v>61</v>
      </c>
      <c r="AD754" s="50">
        <v>8.3333333333333343E-2</v>
      </c>
      <c r="AE754" s="22">
        <v>0.25</v>
      </c>
      <c r="AF754" s="22">
        <v>0.1</v>
      </c>
      <c r="AG754" s="39">
        <v>4</v>
      </c>
      <c r="AJ754">
        <f>INDEX(layout!$B$3:$U$1234,MATCH($T754,layout!$A$3:$A$1234,0),MATCH(YEAR($D754),layout!$B$1:$U$1,0))</f>
        <v>3391</v>
      </c>
      <c r="AK754">
        <f>INDEX('magnet data'!$A$2:$E$1304,MATCH($AJ754,'magnet data'!$A$2:$A$1304,0),2)</f>
        <v>3</v>
      </c>
      <c r="AL754" t="str">
        <f>INDEX('magnet data'!$A$2:$E$1304,MATCH($AJ754,'magnet data'!$A$2:$A$1304,0),3)</f>
        <v>01E</v>
      </c>
      <c r="AM754" t="str">
        <f>INDEX('magnet data'!$A$2:$E$1304,MATCH($AJ754,'magnet data'!$A$2:$A$1304,0),4)</f>
        <v>02G</v>
      </c>
      <c r="AN754">
        <f>INDEX('magnet data'!$A$2:$E$1304,MATCH($AJ754,'magnet data'!$A$2:$A$1304,0),5)</f>
        <v>9841</v>
      </c>
      <c r="AO754" t="str">
        <f t="shared" si="18"/>
        <v>-</v>
      </c>
    </row>
    <row r="755" spans="1:41">
      <c r="A755" t="s">
        <v>511</v>
      </c>
      <c r="B755" t="s">
        <v>46</v>
      </c>
      <c r="C755" t="s">
        <v>115</v>
      </c>
      <c r="D755" s="13">
        <v>42088</v>
      </c>
      <c r="E755" s="16">
        <v>0.73813657407407407</v>
      </c>
      <c r="F755" t="s">
        <v>88</v>
      </c>
      <c r="T755" t="s">
        <v>540</v>
      </c>
      <c r="U755">
        <v>140</v>
      </c>
      <c r="V755">
        <v>5</v>
      </c>
      <c r="Z755" t="s">
        <v>69</v>
      </c>
      <c r="AC755" t="s">
        <v>102</v>
      </c>
      <c r="AD755" s="50">
        <v>3.3333333333333335</v>
      </c>
      <c r="AE755" s="22">
        <v>0.5</v>
      </c>
      <c r="AF755" s="22">
        <v>1.6666666666666666E-2</v>
      </c>
      <c r="AG755" s="39">
        <v>3</v>
      </c>
      <c r="AJ755">
        <f>INDEX(layout!$B$3:$U$1234,MATCH($T755,layout!$A$3:$A$1234,0),MATCH(YEAR($D755),layout!$B$1:$U$1,0))</f>
        <v>1196</v>
      </c>
      <c r="AK755">
        <f>INDEX('magnet data'!$A$2:$E$1304,MATCH($AJ755,'magnet data'!$A$2:$A$1304,0),2)</f>
        <v>1</v>
      </c>
      <c r="AL755" t="str">
        <f>INDEX('magnet data'!$A$2:$E$1304,MATCH($AJ755,'magnet data'!$A$2:$A$1304,0),3)</f>
        <v>01E</v>
      </c>
      <c r="AM755" t="str">
        <f>INDEX('magnet data'!$A$2:$E$1304,MATCH($AJ755,'magnet data'!$A$2:$A$1304,0),4)</f>
        <v>02B5</v>
      </c>
      <c r="AN755">
        <f>INDEX('magnet data'!$A$2:$E$1304,MATCH($AJ755,'magnet data'!$A$2:$A$1304,0),5)</f>
        <v>11270</v>
      </c>
      <c r="AO755" t="str">
        <f t="shared" si="18"/>
        <v>-</v>
      </c>
    </row>
    <row r="756" spans="1:41">
      <c r="A756" t="s">
        <v>511</v>
      </c>
      <c r="B756" t="s">
        <v>46</v>
      </c>
      <c r="C756" t="s">
        <v>115</v>
      </c>
      <c r="D756" s="13">
        <v>42089</v>
      </c>
      <c r="E756" s="16">
        <v>0.22195601851851851</v>
      </c>
      <c r="F756" t="s">
        <v>88</v>
      </c>
      <c r="T756" t="s">
        <v>562</v>
      </c>
      <c r="U756">
        <v>10990</v>
      </c>
      <c r="V756">
        <v>1</v>
      </c>
      <c r="Z756" t="s">
        <v>90</v>
      </c>
      <c r="AA756" t="s">
        <v>96</v>
      </c>
      <c r="AB756">
        <v>47</v>
      </c>
      <c r="AC756" t="s">
        <v>61</v>
      </c>
      <c r="AD756" s="50">
        <v>8.1428571428570056</v>
      </c>
      <c r="AG756" s="39">
        <v>12</v>
      </c>
      <c r="AJ756">
        <f>INDEX(layout!$B$3:$U$1234,MATCH($T756,layout!$A$3:$A$1234,0),MATCH(YEAR($D756),layout!$B$1:$U$1,0))</f>
        <v>3395</v>
      </c>
      <c r="AK756">
        <f>INDEX('magnet data'!$A$2:$E$1304,MATCH($AJ756,'magnet data'!$A$2:$A$1304,0),2)</f>
        <v>3</v>
      </c>
      <c r="AL756" t="str">
        <f>INDEX('magnet data'!$A$2:$E$1304,MATCH($AJ756,'magnet data'!$A$2:$A$1304,0),3)</f>
        <v>01B</v>
      </c>
      <c r="AM756" t="str">
        <f>INDEX('magnet data'!$A$2:$E$1304,MATCH($AJ756,'magnet data'!$A$2:$A$1304,0),4)</f>
        <v>02D</v>
      </c>
      <c r="AN756">
        <f>INDEX('magnet data'!$A$2:$E$1304,MATCH($AJ756,'magnet data'!$A$2:$A$1304,0),5)</f>
        <v>12139</v>
      </c>
      <c r="AO756">
        <f t="shared" si="18"/>
        <v>-1149</v>
      </c>
    </row>
    <row r="757" spans="1:41">
      <c r="A757" t="s">
        <v>511</v>
      </c>
      <c r="B757" t="s">
        <v>46</v>
      </c>
      <c r="C757" t="s">
        <v>115</v>
      </c>
      <c r="D757" s="13">
        <v>42089</v>
      </c>
      <c r="E757" s="16">
        <v>0.22195601851851851</v>
      </c>
      <c r="F757" t="s">
        <v>88</v>
      </c>
      <c r="T757" t="s">
        <v>563</v>
      </c>
      <c r="U757">
        <v>7938</v>
      </c>
      <c r="V757">
        <v>2</v>
      </c>
      <c r="Z757" t="s">
        <v>69</v>
      </c>
      <c r="AC757" t="s">
        <v>61</v>
      </c>
      <c r="AD757" s="50">
        <v>2.547619047619059</v>
      </c>
      <c r="AE757" s="22">
        <v>0.1</v>
      </c>
      <c r="AG757" s="39">
        <v>20</v>
      </c>
      <c r="AJ757">
        <f>INDEX(layout!$B$3:$U$1234,MATCH($T757,layout!$A$3:$A$1234,0),MATCH(YEAR($D757),layout!$B$1:$U$1,0))</f>
        <v>2162</v>
      </c>
      <c r="AK757">
        <f>INDEX('magnet data'!$A$2:$E$1304,MATCH($AJ757,'magnet data'!$A$2:$A$1304,0),2)</f>
        <v>2</v>
      </c>
      <c r="AL757" t="str">
        <f>INDEX('magnet data'!$A$2:$E$1304,MATCH($AJ757,'magnet data'!$A$2:$A$1304,0),3)</f>
        <v>01E</v>
      </c>
      <c r="AM757" t="str">
        <f>INDEX('magnet data'!$A$2:$E$1304,MATCH($AJ757,'magnet data'!$A$2:$A$1304,0),4)</f>
        <v>02C0</v>
      </c>
      <c r="AN757">
        <f>INDEX('magnet data'!$A$2:$E$1304,MATCH($AJ757,'magnet data'!$A$2:$A$1304,0),5)</f>
        <v>11222</v>
      </c>
      <c r="AO757" t="str">
        <f t="shared" si="18"/>
        <v>-</v>
      </c>
    </row>
    <row r="758" spans="1:41">
      <c r="A758" t="s">
        <v>511</v>
      </c>
      <c r="B758" t="s">
        <v>46</v>
      </c>
      <c r="C758" t="s">
        <v>115</v>
      </c>
      <c r="D758" s="13">
        <v>42089</v>
      </c>
      <c r="E758" s="16">
        <v>0.22195601851851851</v>
      </c>
      <c r="F758" t="s">
        <v>88</v>
      </c>
      <c r="T758" t="s">
        <v>564</v>
      </c>
      <c r="U758">
        <v>7052</v>
      </c>
      <c r="V758">
        <v>3</v>
      </c>
      <c r="Z758" t="s">
        <v>69</v>
      </c>
      <c r="AC758" t="s">
        <v>61</v>
      </c>
      <c r="AD758" s="50">
        <v>0.83050847457627053</v>
      </c>
      <c r="AE758" s="22">
        <v>0.1</v>
      </c>
      <c r="AG758" s="39">
        <v>10</v>
      </c>
      <c r="AJ758">
        <f>INDEX(layout!$B$3:$U$1234,MATCH($T758,layout!$A$3:$A$1234,0),MATCH(YEAR($D758),layout!$B$1:$U$1,0))</f>
        <v>3214</v>
      </c>
      <c r="AK758">
        <f>INDEX('magnet data'!$A$2:$E$1304,MATCH($AJ758,'magnet data'!$A$2:$A$1304,0),2)</f>
        <v>3</v>
      </c>
      <c r="AL758" t="str">
        <f>INDEX('magnet data'!$A$2:$E$1304,MATCH($AJ758,'magnet data'!$A$2:$A$1304,0),3)</f>
        <v>01E</v>
      </c>
      <c r="AM758" t="str">
        <f>INDEX('magnet data'!$A$2:$E$1304,MATCH($AJ758,'magnet data'!$A$2:$A$1304,0),4)</f>
        <v>02G</v>
      </c>
      <c r="AN758">
        <f>INDEX('magnet data'!$A$2:$E$1304,MATCH($AJ758,'magnet data'!$A$2:$A$1304,0),5)</f>
        <v>12431</v>
      </c>
      <c r="AO758" t="str">
        <f t="shared" si="18"/>
        <v>-</v>
      </c>
    </row>
    <row r="759" spans="1:41">
      <c r="A759" t="s">
        <v>511</v>
      </c>
      <c r="B759" t="s">
        <v>46</v>
      </c>
      <c r="C759" t="s">
        <v>115</v>
      </c>
      <c r="D759" s="13">
        <v>42089</v>
      </c>
      <c r="E759" s="16">
        <v>0.22195601851851851</v>
      </c>
      <c r="F759" t="s">
        <v>88</v>
      </c>
      <c r="T759" t="s">
        <v>566</v>
      </c>
      <c r="U759">
        <v>3129</v>
      </c>
      <c r="V759">
        <v>4</v>
      </c>
      <c r="Z759" t="s">
        <v>69</v>
      </c>
      <c r="AC759" t="s">
        <v>61</v>
      </c>
      <c r="AD759" s="50">
        <v>0.27642276422764178</v>
      </c>
      <c r="AE759" s="22">
        <v>0.1</v>
      </c>
      <c r="AG759" s="39">
        <v>5</v>
      </c>
      <c r="AJ759">
        <f>INDEX(layout!$B$3:$U$1234,MATCH($T759,layout!$A$3:$A$1234,0),MATCH(YEAR($D759),layout!$B$1:$U$1,0))</f>
        <v>3177</v>
      </c>
      <c r="AK759">
        <f>INDEX('magnet data'!$A$2:$E$1304,MATCH($AJ759,'magnet data'!$A$2:$A$1304,0),2)</f>
        <v>3</v>
      </c>
      <c r="AL759" t="str">
        <f>INDEX('magnet data'!$A$2:$E$1304,MATCH($AJ759,'magnet data'!$A$2:$A$1304,0),3)</f>
        <v>01E</v>
      </c>
      <c r="AM759" t="str">
        <f>INDEX('magnet data'!$A$2:$E$1304,MATCH($AJ759,'magnet data'!$A$2:$A$1304,0),4)</f>
        <v>02G</v>
      </c>
      <c r="AN759">
        <f>INDEX('magnet data'!$A$2:$E$1304,MATCH($AJ759,'magnet data'!$A$2:$A$1304,0),5)</f>
        <v>11627</v>
      </c>
      <c r="AO759" t="str">
        <f t="shared" si="18"/>
        <v>-</v>
      </c>
    </row>
    <row r="760" spans="1:41">
      <c r="A760" t="s">
        <v>511</v>
      </c>
      <c r="B760" t="s">
        <v>46</v>
      </c>
      <c r="C760" t="s">
        <v>115</v>
      </c>
      <c r="D760" s="13">
        <v>42089</v>
      </c>
      <c r="E760" s="16">
        <v>0.22195601851851851</v>
      </c>
      <c r="F760" t="s">
        <v>88</v>
      </c>
      <c r="T760" t="s">
        <v>567</v>
      </c>
      <c r="U760">
        <v>833</v>
      </c>
      <c r="V760">
        <v>5</v>
      </c>
      <c r="Z760" t="s">
        <v>69</v>
      </c>
      <c r="AC760" t="s">
        <v>61</v>
      </c>
      <c r="AE760" s="22">
        <v>0.1</v>
      </c>
      <c r="AF760" s="22">
        <v>1.8181818181818184E-2</v>
      </c>
      <c r="AG760" s="39">
        <v>8</v>
      </c>
      <c r="AJ760">
        <f>INDEX(layout!$B$3:$U$1234,MATCH($T760,layout!$A$3:$A$1234,0),MATCH(YEAR($D760),layout!$B$1:$U$1,0))</f>
        <v>3190</v>
      </c>
      <c r="AK760">
        <f>INDEX('magnet data'!$A$2:$E$1304,MATCH($AJ760,'magnet data'!$A$2:$A$1304,0),2)</f>
        <v>3</v>
      </c>
      <c r="AL760" t="str">
        <f>INDEX('magnet data'!$A$2:$E$1304,MATCH($AJ760,'magnet data'!$A$2:$A$1304,0),3)</f>
        <v>01E</v>
      </c>
      <c r="AM760" t="str">
        <f>INDEX('magnet data'!$A$2:$E$1304,MATCH($AJ760,'magnet data'!$A$2:$A$1304,0),4)</f>
        <v>02G</v>
      </c>
      <c r="AN760">
        <f>INDEX('magnet data'!$A$2:$E$1304,MATCH($AJ760,'magnet data'!$A$2:$A$1304,0),5)</f>
        <v>10479</v>
      </c>
      <c r="AO760" t="str">
        <f t="shared" si="18"/>
        <v>-</v>
      </c>
    </row>
    <row r="761" spans="1:41">
      <c r="A761" t="s">
        <v>511</v>
      </c>
      <c r="B761" t="s">
        <v>46</v>
      </c>
      <c r="C761" t="s">
        <v>115</v>
      </c>
      <c r="D761" s="13">
        <v>42089</v>
      </c>
      <c r="E761" s="16">
        <v>0.64914351851851848</v>
      </c>
      <c r="F761" t="s">
        <v>88</v>
      </c>
      <c r="T761" t="s">
        <v>615</v>
      </c>
      <c r="U761">
        <v>10986</v>
      </c>
      <c r="V761">
        <v>1</v>
      </c>
      <c r="Z761" t="s">
        <v>90</v>
      </c>
      <c r="AA761" t="s">
        <v>91</v>
      </c>
      <c r="AB761">
        <v>48</v>
      </c>
      <c r="AC761" t="s">
        <v>61</v>
      </c>
      <c r="AD761" s="50">
        <v>5.5555555555555554</v>
      </c>
      <c r="AG761" s="39">
        <v>35</v>
      </c>
      <c r="AJ761">
        <f>INDEX(layout!$B$3:$U$1234,MATCH($T761,layout!$A$3:$A$1234,0),MATCH(YEAR($D761),layout!$B$1:$U$1,0))</f>
        <v>3232</v>
      </c>
      <c r="AK761">
        <f>INDEX('magnet data'!$A$2:$E$1304,MATCH($AJ761,'magnet data'!$A$2:$A$1304,0),2)</f>
        <v>3</v>
      </c>
      <c r="AL761" t="str">
        <f>INDEX('magnet data'!$A$2:$E$1304,MATCH($AJ761,'magnet data'!$A$2:$A$1304,0),3)</f>
        <v>01E</v>
      </c>
      <c r="AM761" t="str">
        <f>INDEX('magnet data'!$A$2:$E$1304,MATCH($AJ761,'magnet data'!$A$2:$A$1304,0),4)</f>
        <v>02B8</v>
      </c>
      <c r="AN761">
        <f>INDEX('magnet data'!$A$2:$E$1304,MATCH($AJ761,'magnet data'!$A$2:$A$1304,0),5)</f>
        <v>10125</v>
      </c>
      <c r="AO761">
        <f t="shared" si="18"/>
        <v>861</v>
      </c>
    </row>
    <row r="762" spans="1:41">
      <c r="A762" t="s">
        <v>511</v>
      </c>
      <c r="B762" t="s">
        <v>46</v>
      </c>
      <c r="C762" t="s">
        <v>115</v>
      </c>
      <c r="D762" s="13">
        <v>42089</v>
      </c>
      <c r="E762" s="16">
        <v>0.64914351851851848</v>
      </c>
      <c r="F762" t="s">
        <v>88</v>
      </c>
      <c r="T762" t="s">
        <v>532</v>
      </c>
      <c r="U762">
        <v>6676</v>
      </c>
      <c r="V762">
        <v>2</v>
      </c>
      <c r="Z762" t="s">
        <v>69</v>
      </c>
      <c r="AC762" t="s">
        <v>61</v>
      </c>
      <c r="AD762" s="50">
        <v>0.5</v>
      </c>
      <c r="AE762" s="22">
        <v>0.1</v>
      </c>
      <c r="AG762" s="39">
        <v>5</v>
      </c>
      <c r="AJ762">
        <f>INDEX(layout!$B$3:$U$1234,MATCH($T762,layout!$A$3:$A$1234,0),MATCH(YEAR($D762),layout!$B$1:$U$1,0))</f>
        <v>3235</v>
      </c>
      <c r="AK762">
        <f>INDEX('magnet data'!$A$2:$E$1304,MATCH($AJ762,'magnet data'!$A$2:$A$1304,0),2)</f>
        <v>3</v>
      </c>
      <c r="AL762" t="str">
        <f>INDEX('magnet data'!$A$2:$E$1304,MATCH($AJ762,'magnet data'!$A$2:$A$1304,0),3)</f>
        <v>01E</v>
      </c>
      <c r="AM762" t="str">
        <f>INDEX('magnet data'!$A$2:$E$1304,MATCH($AJ762,'magnet data'!$A$2:$A$1304,0),4)</f>
        <v>02B8</v>
      </c>
      <c r="AN762">
        <f>INDEX('magnet data'!$A$2:$E$1304,MATCH($AJ762,'magnet data'!$A$2:$A$1304,0),5)</f>
        <v>10927</v>
      </c>
      <c r="AO762" t="str">
        <f t="shared" si="18"/>
        <v>-</v>
      </c>
    </row>
    <row r="763" spans="1:41">
      <c r="A763" t="s">
        <v>511</v>
      </c>
      <c r="B763" t="s">
        <v>46</v>
      </c>
      <c r="C763" t="s">
        <v>115</v>
      </c>
      <c r="D763" s="13">
        <v>42089</v>
      </c>
      <c r="E763" s="16">
        <v>0.64914351851851848</v>
      </c>
      <c r="F763" t="s">
        <v>88</v>
      </c>
      <c r="T763" t="s">
        <v>630</v>
      </c>
      <c r="U763">
        <v>660</v>
      </c>
      <c r="V763">
        <v>3</v>
      </c>
      <c r="Z763" t="s">
        <v>69</v>
      </c>
      <c r="AC763" t="s">
        <v>61</v>
      </c>
      <c r="AD763" s="50">
        <v>1.4285714285714285E-2</v>
      </c>
      <c r="AE763" s="22">
        <v>0.35</v>
      </c>
      <c r="AF763" s="22">
        <v>4.9999999999999996E-2</v>
      </c>
      <c r="AG763" s="39">
        <v>4.5</v>
      </c>
      <c r="AJ763">
        <f>INDEX(layout!$B$3:$U$1234,MATCH($T763,layout!$A$3:$A$1234,0),MATCH(YEAR($D763),layout!$B$1:$U$1,0))</f>
        <v>3237</v>
      </c>
      <c r="AK763">
        <f>INDEX('magnet data'!$A$2:$E$1304,MATCH($AJ763,'magnet data'!$A$2:$A$1304,0),2)</f>
        <v>3</v>
      </c>
      <c r="AL763" t="str">
        <f>INDEX('magnet data'!$A$2:$E$1304,MATCH($AJ763,'magnet data'!$A$2:$A$1304,0),3)</f>
        <v>01E</v>
      </c>
      <c r="AM763" t="str">
        <f>INDEX('magnet data'!$A$2:$E$1304,MATCH($AJ763,'magnet data'!$A$2:$A$1304,0),4)</f>
        <v>02B8</v>
      </c>
      <c r="AN763">
        <f>INDEX('magnet data'!$A$2:$E$1304,MATCH($AJ763,'magnet data'!$A$2:$A$1304,0),5)</f>
        <v>12225</v>
      </c>
      <c r="AO763" t="str">
        <f t="shared" si="18"/>
        <v>-</v>
      </c>
    </row>
    <row r="764" spans="1:41">
      <c r="A764" t="s">
        <v>511</v>
      </c>
      <c r="B764" t="s">
        <v>46</v>
      </c>
      <c r="C764" t="s">
        <v>115</v>
      </c>
      <c r="D764" s="13">
        <v>42089</v>
      </c>
      <c r="E764" s="16">
        <v>0.92951388888888886</v>
      </c>
      <c r="F764" t="s">
        <v>88</v>
      </c>
      <c r="T764" t="s">
        <v>543</v>
      </c>
      <c r="U764">
        <v>11040</v>
      </c>
      <c r="V764">
        <v>1</v>
      </c>
      <c r="Z764" t="s">
        <v>90</v>
      </c>
      <c r="AA764" t="s">
        <v>96</v>
      </c>
      <c r="AB764">
        <v>49</v>
      </c>
      <c r="AC764" t="s">
        <v>61</v>
      </c>
      <c r="AD764" s="50">
        <v>6.25</v>
      </c>
      <c r="AG764" s="39">
        <v>13</v>
      </c>
      <c r="AJ764">
        <f>INDEX(layout!$B$3:$U$1234,MATCH($T764,layout!$A$3:$A$1234,0),MATCH(YEAR($D764),layout!$B$1:$U$1,0))</f>
        <v>3223</v>
      </c>
      <c r="AK764">
        <f>INDEX('magnet data'!$A$2:$E$1304,MATCH($AJ764,'magnet data'!$A$2:$A$1304,0),2)</f>
        <v>3</v>
      </c>
      <c r="AL764" t="str">
        <f>INDEX('magnet data'!$A$2:$E$1304,MATCH($AJ764,'magnet data'!$A$2:$A$1304,0),3)</f>
        <v>01E</v>
      </c>
      <c r="AM764" t="str">
        <f>INDEX('magnet data'!$A$2:$E$1304,MATCH($AJ764,'magnet data'!$A$2:$A$1304,0),4)</f>
        <v>02G</v>
      </c>
      <c r="AN764">
        <f>INDEX('magnet data'!$A$2:$E$1304,MATCH($AJ764,'magnet data'!$A$2:$A$1304,0),5)</f>
        <v>8166</v>
      </c>
      <c r="AO764">
        <f t="shared" si="18"/>
        <v>2874</v>
      </c>
    </row>
    <row r="765" spans="1:41">
      <c r="A765" t="s">
        <v>511</v>
      </c>
      <c r="B765" t="s">
        <v>46</v>
      </c>
      <c r="C765" t="s">
        <v>115</v>
      </c>
      <c r="D765" s="13">
        <v>42089</v>
      </c>
      <c r="E765" s="16">
        <v>0.92951388888888886</v>
      </c>
      <c r="F765" t="s">
        <v>88</v>
      </c>
      <c r="T765" t="s">
        <v>540</v>
      </c>
      <c r="U765">
        <v>6478</v>
      </c>
      <c r="V765">
        <v>2</v>
      </c>
      <c r="Z765" t="s">
        <v>69</v>
      </c>
      <c r="AC765" t="s">
        <v>61</v>
      </c>
      <c r="AD765" s="50">
        <v>0.5</v>
      </c>
      <c r="AG765" s="39">
        <v>4</v>
      </c>
      <c r="AJ765">
        <f>INDEX(layout!$B$3:$U$1234,MATCH($T765,layout!$A$3:$A$1234,0),MATCH(YEAR($D765),layout!$B$1:$U$1,0))</f>
        <v>1196</v>
      </c>
      <c r="AK765">
        <f>INDEX('magnet data'!$A$2:$E$1304,MATCH($AJ765,'magnet data'!$A$2:$A$1304,0),2)</f>
        <v>1</v>
      </c>
      <c r="AL765" t="str">
        <f>INDEX('magnet data'!$A$2:$E$1304,MATCH($AJ765,'magnet data'!$A$2:$A$1304,0),3)</f>
        <v>01E</v>
      </c>
      <c r="AM765" t="str">
        <f>INDEX('magnet data'!$A$2:$E$1304,MATCH($AJ765,'magnet data'!$A$2:$A$1304,0),4)</f>
        <v>02B5</v>
      </c>
      <c r="AN765">
        <f>INDEX('magnet data'!$A$2:$E$1304,MATCH($AJ765,'magnet data'!$A$2:$A$1304,0),5)</f>
        <v>11270</v>
      </c>
      <c r="AO765" t="str">
        <f t="shared" si="18"/>
        <v>-</v>
      </c>
    </row>
    <row r="766" spans="1:41">
      <c r="A766" t="s">
        <v>511</v>
      </c>
      <c r="B766" t="s">
        <v>46</v>
      </c>
      <c r="C766" t="s">
        <v>115</v>
      </c>
      <c r="D766" s="13">
        <v>42089</v>
      </c>
      <c r="E766" s="16">
        <v>0.92951388888888886</v>
      </c>
      <c r="F766" t="s">
        <v>88</v>
      </c>
      <c r="T766" t="s">
        <v>536</v>
      </c>
      <c r="U766">
        <v>6460</v>
      </c>
      <c r="V766">
        <v>3</v>
      </c>
      <c r="Z766" t="s">
        <v>75</v>
      </c>
      <c r="AC766" t="s">
        <v>61</v>
      </c>
      <c r="AD766" s="50">
        <v>1.6666666666666667</v>
      </c>
      <c r="AG766" s="39">
        <v>5.5</v>
      </c>
      <c r="AJ766">
        <f>INDEX(layout!$B$3:$U$1234,MATCH($T766,layout!$A$3:$A$1234,0),MATCH(YEAR($D766),layout!$B$1:$U$1,0))</f>
        <v>3391</v>
      </c>
      <c r="AK766">
        <f>INDEX('magnet data'!$A$2:$E$1304,MATCH($AJ766,'magnet data'!$A$2:$A$1304,0),2)</f>
        <v>3</v>
      </c>
      <c r="AL766" t="str">
        <f>INDEX('magnet data'!$A$2:$E$1304,MATCH($AJ766,'magnet data'!$A$2:$A$1304,0),3)</f>
        <v>01E</v>
      </c>
      <c r="AM766" t="str">
        <f>INDEX('magnet data'!$A$2:$E$1304,MATCH($AJ766,'magnet data'!$A$2:$A$1304,0),4)</f>
        <v>02G</v>
      </c>
      <c r="AN766">
        <f>INDEX('magnet data'!$A$2:$E$1304,MATCH($AJ766,'magnet data'!$A$2:$A$1304,0),5)</f>
        <v>9841</v>
      </c>
      <c r="AO766" t="str">
        <f t="shared" si="18"/>
        <v>-</v>
      </c>
    </row>
    <row r="767" spans="1:41">
      <c r="A767" t="s">
        <v>511</v>
      </c>
      <c r="B767" t="s">
        <v>46</v>
      </c>
      <c r="C767" t="s">
        <v>115</v>
      </c>
      <c r="D767" s="13">
        <v>42089</v>
      </c>
      <c r="E767" s="16">
        <v>0.92951388888888886</v>
      </c>
      <c r="F767" t="s">
        <v>88</v>
      </c>
      <c r="T767" t="s">
        <v>541</v>
      </c>
      <c r="U767">
        <v>232</v>
      </c>
      <c r="V767">
        <v>4</v>
      </c>
      <c r="Z767" t="s">
        <v>69</v>
      </c>
      <c r="AC767" t="s">
        <v>102</v>
      </c>
      <c r="AE767" s="22">
        <v>0.5</v>
      </c>
      <c r="AF767" s="22">
        <v>1.7857142857142856E-2</v>
      </c>
      <c r="AJ767">
        <f>INDEX(layout!$B$3:$U$1234,MATCH($T767,layout!$A$3:$A$1234,0),MATCH(YEAR($D767),layout!$B$1:$U$1,0))</f>
        <v>3218</v>
      </c>
      <c r="AK767">
        <f>INDEX('magnet data'!$A$2:$E$1304,MATCH($AJ767,'magnet data'!$A$2:$A$1304,0),2)</f>
        <v>3</v>
      </c>
      <c r="AL767" t="str">
        <f>INDEX('magnet data'!$A$2:$E$1304,MATCH($AJ767,'magnet data'!$A$2:$A$1304,0),3)</f>
        <v>01E</v>
      </c>
      <c r="AM767" t="str">
        <f>INDEX('magnet data'!$A$2:$E$1304,MATCH($AJ767,'magnet data'!$A$2:$A$1304,0),4)</f>
        <v>02G</v>
      </c>
      <c r="AN767">
        <f>INDEX('magnet data'!$A$2:$E$1304,MATCH($AJ767,'magnet data'!$A$2:$A$1304,0),5)</f>
        <v>10289</v>
      </c>
      <c r="AO767" t="str">
        <f t="shared" si="18"/>
        <v>-</v>
      </c>
    </row>
    <row r="768" spans="1:41">
      <c r="A768" t="s">
        <v>511</v>
      </c>
      <c r="B768" t="s">
        <v>46</v>
      </c>
      <c r="C768" t="s">
        <v>115</v>
      </c>
      <c r="D768" s="13">
        <v>42090</v>
      </c>
      <c r="E768" s="16">
        <v>0.28493055555555552</v>
      </c>
      <c r="F768" t="s">
        <v>88</v>
      </c>
      <c r="T768" t="s">
        <v>631</v>
      </c>
      <c r="U768">
        <v>11060</v>
      </c>
      <c r="V768">
        <v>1</v>
      </c>
      <c r="Z768" t="s">
        <v>90</v>
      </c>
      <c r="AA768" t="s">
        <v>91</v>
      </c>
      <c r="AB768">
        <v>50</v>
      </c>
      <c r="AC768" t="s">
        <v>61</v>
      </c>
      <c r="AD768" s="50">
        <v>8.3333333333333304</v>
      </c>
      <c r="AG768" s="39">
        <v>9</v>
      </c>
      <c r="AJ768">
        <f>INDEX(layout!$B$3:$U$1234,MATCH($T768,layout!$A$3:$A$1234,0),MATCH(YEAR($D768),layout!$B$1:$U$1,0))</f>
        <v>2149</v>
      </c>
      <c r="AK768">
        <f>INDEX('magnet data'!$A$2:$E$1304,MATCH($AJ768,'magnet data'!$A$2:$A$1304,0),2)</f>
        <v>2</v>
      </c>
      <c r="AL768" t="str">
        <f>INDEX('magnet data'!$A$2:$E$1304,MATCH($AJ768,'magnet data'!$A$2:$A$1304,0),3)</f>
        <v>01E</v>
      </c>
      <c r="AM768" t="str">
        <f>INDEX('magnet data'!$A$2:$E$1304,MATCH($AJ768,'magnet data'!$A$2:$A$1304,0),4)</f>
        <v>02C0</v>
      </c>
      <c r="AN768">
        <f>INDEX('magnet data'!$A$2:$E$1304,MATCH($AJ768,'magnet data'!$A$2:$A$1304,0),5)</f>
        <v>10487</v>
      </c>
      <c r="AO768">
        <f t="shared" si="18"/>
        <v>573</v>
      </c>
    </row>
    <row r="769" spans="1:43">
      <c r="A769" t="s">
        <v>511</v>
      </c>
      <c r="B769" t="s">
        <v>46</v>
      </c>
      <c r="C769" t="s">
        <v>115</v>
      </c>
      <c r="D769" s="13">
        <v>42090</v>
      </c>
      <c r="E769" s="16">
        <v>0.28493055555555552</v>
      </c>
      <c r="F769" t="s">
        <v>88</v>
      </c>
      <c r="T769" t="s">
        <v>632</v>
      </c>
      <c r="U769">
        <v>8076</v>
      </c>
      <c r="V769">
        <v>2</v>
      </c>
      <c r="Z769" t="s">
        <v>69</v>
      </c>
      <c r="AC769" t="s">
        <v>61</v>
      </c>
      <c r="AD769" s="50">
        <v>4.8</v>
      </c>
      <c r="AG769" s="39">
        <v>10</v>
      </c>
      <c r="AJ769">
        <f>INDEX(layout!$B$3:$U$1234,MATCH($T769,layout!$A$3:$A$1234,0),MATCH(YEAR($D769),layout!$B$1:$U$1,0))</f>
        <v>1189</v>
      </c>
      <c r="AK769">
        <f>INDEX('magnet data'!$A$2:$E$1304,MATCH($AJ769,'magnet data'!$A$2:$A$1304,0),2)</f>
        <v>1</v>
      </c>
      <c r="AL769" t="str">
        <f>INDEX('magnet data'!$A$2:$E$1304,MATCH($AJ769,'magnet data'!$A$2:$A$1304,0),3)</f>
        <v>01E</v>
      </c>
      <c r="AM769" t="str">
        <f>INDEX('magnet data'!$A$2:$E$1304,MATCH($AJ769,'magnet data'!$A$2:$A$1304,0),4)</f>
        <v>02C9</v>
      </c>
      <c r="AN769">
        <f>INDEX('magnet data'!$A$2:$E$1304,MATCH($AJ769,'magnet data'!$A$2:$A$1304,0),5)</f>
        <v>12351</v>
      </c>
      <c r="AO769" t="str">
        <f t="shared" si="18"/>
        <v>-</v>
      </c>
      <c r="AQ769" t="s">
        <v>633</v>
      </c>
    </row>
    <row r="770" spans="1:43">
      <c r="A770" t="s">
        <v>511</v>
      </c>
      <c r="B770" t="s">
        <v>46</v>
      </c>
      <c r="C770" t="s">
        <v>115</v>
      </c>
      <c r="D770" s="13">
        <v>42090</v>
      </c>
      <c r="E770" s="16">
        <v>0.28493055555555552</v>
      </c>
      <c r="F770" t="s">
        <v>88</v>
      </c>
      <c r="T770" t="s">
        <v>634</v>
      </c>
      <c r="U770">
        <v>5592</v>
      </c>
      <c r="V770">
        <v>3</v>
      </c>
      <c r="Z770" t="s">
        <v>69</v>
      </c>
      <c r="AC770" t="s">
        <v>61</v>
      </c>
      <c r="AD770" s="50">
        <v>1.149425287356322</v>
      </c>
      <c r="AE770" s="22">
        <v>0.1</v>
      </c>
      <c r="AF770" s="22">
        <v>1</v>
      </c>
      <c r="AG770" s="39">
        <v>18</v>
      </c>
      <c r="AJ770">
        <f>INDEX(layout!$B$3:$U$1234,MATCH($T770,layout!$A$3:$A$1234,0),MATCH(YEAR($D770),layout!$B$1:$U$1,0))</f>
        <v>2152</v>
      </c>
      <c r="AK770">
        <f>INDEX('magnet data'!$A$2:$E$1304,MATCH($AJ770,'magnet data'!$A$2:$A$1304,0),2)</f>
        <v>2</v>
      </c>
      <c r="AL770" t="str">
        <f>INDEX('magnet data'!$A$2:$E$1304,MATCH($AJ770,'magnet data'!$A$2:$A$1304,0),3)</f>
        <v>01E</v>
      </c>
      <c r="AM770" t="str">
        <f>INDEX('magnet data'!$A$2:$E$1304,MATCH($AJ770,'magnet data'!$A$2:$A$1304,0),4)</f>
        <v>02C0</v>
      </c>
      <c r="AN770">
        <f>INDEX('magnet data'!$A$2:$E$1304,MATCH($AJ770,'magnet data'!$A$2:$A$1304,0),5)</f>
        <v>11442</v>
      </c>
      <c r="AO770" t="str">
        <f t="shared" si="18"/>
        <v>-</v>
      </c>
    </row>
    <row r="771" spans="1:43">
      <c r="A771" t="s">
        <v>511</v>
      </c>
      <c r="B771" t="s">
        <v>46</v>
      </c>
      <c r="C771" t="s">
        <v>115</v>
      </c>
      <c r="D771" s="13">
        <v>42090</v>
      </c>
      <c r="E771" s="16">
        <v>0.28493055555555552</v>
      </c>
      <c r="F771" t="s">
        <v>88</v>
      </c>
      <c r="T771" t="s">
        <v>635</v>
      </c>
      <c r="U771">
        <v>2510</v>
      </c>
      <c r="V771">
        <v>4</v>
      </c>
      <c r="Z771" t="s">
        <v>69</v>
      </c>
      <c r="AC771" t="s">
        <v>61</v>
      </c>
      <c r="AD771" s="50">
        <v>6.6101694915254194E-2</v>
      </c>
      <c r="AE771" s="22">
        <v>0.1</v>
      </c>
      <c r="AF771" s="22">
        <v>0.05</v>
      </c>
      <c r="AG771" s="39">
        <v>7</v>
      </c>
      <c r="AJ771">
        <f>INDEX(layout!$B$3:$U$1234,MATCH($T771,layout!$A$3:$A$1234,0),MATCH(YEAR($D771),layout!$B$1:$U$1,0))</f>
        <v>1188</v>
      </c>
      <c r="AK771">
        <f>INDEX('magnet data'!$A$2:$E$1304,MATCH($AJ771,'magnet data'!$A$2:$A$1304,0),2)</f>
        <v>1</v>
      </c>
      <c r="AL771" t="str">
        <f>INDEX('magnet data'!$A$2:$E$1304,MATCH($AJ771,'magnet data'!$A$2:$A$1304,0),3)</f>
        <v>01E</v>
      </c>
      <c r="AM771" t="str">
        <f>INDEX('magnet data'!$A$2:$E$1304,MATCH($AJ771,'magnet data'!$A$2:$A$1304,0),4)</f>
        <v>02C9</v>
      </c>
      <c r="AN771">
        <f>INDEX('magnet data'!$A$2:$E$1304,MATCH($AJ771,'magnet data'!$A$2:$A$1304,0),5)</f>
        <v>11925</v>
      </c>
      <c r="AO771" t="str">
        <f t="shared" si="18"/>
        <v>-</v>
      </c>
    </row>
    <row r="772" spans="1:43">
      <c r="A772" t="s">
        <v>511</v>
      </c>
      <c r="B772" t="s">
        <v>46</v>
      </c>
      <c r="C772" t="s">
        <v>115</v>
      </c>
      <c r="D772" s="13">
        <v>42090</v>
      </c>
      <c r="E772" s="16">
        <v>0.56927083333333328</v>
      </c>
      <c r="F772" t="s">
        <v>88</v>
      </c>
      <c r="T772" t="s">
        <v>606</v>
      </c>
      <c r="U772">
        <v>11074</v>
      </c>
      <c r="V772">
        <v>1</v>
      </c>
      <c r="Z772" t="s">
        <v>90</v>
      </c>
      <c r="AA772" t="s">
        <v>96</v>
      </c>
      <c r="AB772">
        <v>51</v>
      </c>
      <c r="AC772" t="s">
        <v>61</v>
      </c>
      <c r="AD772" s="50">
        <v>5</v>
      </c>
      <c r="AE772" s="22">
        <v>0</v>
      </c>
      <c r="AG772" s="39">
        <v>12</v>
      </c>
      <c r="AJ772">
        <f>INDEX(layout!$B$3:$U$1234,MATCH($T772,layout!$A$3:$A$1234,0),MATCH(YEAR($D772),layout!$B$1:$U$1,0))</f>
        <v>3229</v>
      </c>
      <c r="AK772">
        <f>INDEX('magnet data'!$A$2:$E$1304,MATCH($AJ772,'magnet data'!$A$2:$A$1304,0),2)</f>
        <v>3</v>
      </c>
      <c r="AL772" t="str">
        <f>INDEX('magnet data'!$A$2:$E$1304,MATCH($AJ772,'magnet data'!$A$2:$A$1304,0),3)</f>
        <v>01E</v>
      </c>
      <c r="AM772" t="str">
        <f>INDEX('magnet data'!$A$2:$E$1304,MATCH($AJ772,'magnet data'!$A$2:$A$1304,0),4)</f>
        <v>02B8</v>
      </c>
      <c r="AN772">
        <f>INDEX('magnet data'!$A$2:$E$1304,MATCH($AJ772,'magnet data'!$A$2:$A$1304,0),5)</f>
        <v>12481</v>
      </c>
      <c r="AO772">
        <f t="shared" si="18"/>
        <v>-1407</v>
      </c>
    </row>
    <row r="773" spans="1:43">
      <c r="A773" t="s">
        <v>511</v>
      </c>
      <c r="B773" t="s">
        <v>46</v>
      </c>
      <c r="C773" t="s">
        <v>115</v>
      </c>
      <c r="D773" s="13">
        <v>42090</v>
      </c>
      <c r="E773" s="16">
        <v>0.56927083333333328</v>
      </c>
      <c r="F773" t="s">
        <v>88</v>
      </c>
      <c r="T773" t="s">
        <v>636</v>
      </c>
      <c r="U773">
        <v>11074</v>
      </c>
      <c r="V773">
        <v>2</v>
      </c>
      <c r="Z773" t="s">
        <v>75</v>
      </c>
      <c r="AC773" t="s">
        <v>102</v>
      </c>
      <c r="AE773" s="22">
        <v>0.5</v>
      </c>
      <c r="AF773" s="22">
        <v>5</v>
      </c>
      <c r="AG773" s="39">
        <v>15</v>
      </c>
      <c r="AJ773">
        <f>INDEX(layout!$B$3:$U$1234,MATCH($T773,layout!$A$3:$A$1234,0),MATCH(YEAR($D773),layout!$B$1:$U$1,0))</f>
        <v>1220</v>
      </c>
      <c r="AK773">
        <f>INDEX('magnet data'!$A$2:$E$1304,MATCH($AJ773,'magnet data'!$A$2:$A$1304,0),2)</f>
        <v>1</v>
      </c>
      <c r="AL773" t="str">
        <f>INDEX('magnet data'!$A$2:$E$1304,MATCH($AJ773,'magnet data'!$A$2:$A$1304,0),3)</f>
        <v>01E</v>
      </c>
      <c r="AM773" t="str">
        <f>INDEX('magnet data'!$A$2:$E$1304,MATCH($AJ773,'magnet data'!$A$2:$A$1304,0),4)</f>
        <v>02B8</v>
      </c>
      <c r="AN773">
        <f>INDEX('magnet data'!$A$2:$E$1304,MATCH($AJ773,'magnet data'!$A$2:$A$1304,0),5)</f>
        <v>11795</v>
      </c>
      <c r="AO773" t="str">
        <f t="shared" si="18"/>
        <v>-</v>
      </c>
    </row>
    <row r="774" spans="1:43">
      <c r="A774" t="s">
        <v>511</v>
      </c>
      <c r="B774" t="s">
        <v>46</v>
      </c>
      <c r="C774" t="s">
        <v>115</v>
      </c>
      <c r="D774" s="13">
        <v>42090</v>
      </c>
      <c r="E774" s="16">
        <v>0.56927083333333328</v>
      </c>
      <c r="F774" t="s">
        <v>88</v>
      </c>
      <c r="T774" t="s">
        <v>604</v>
      </c>
      <c r="U774">
        <v>1285</v>
      </c>
      <c r="V774">
        <v>3</v>
      </c>
      <c r="Z774" t="s">
        <v>69</v>
      </c>
      <c r="AC774" t="s">
        <v>61</v>
      </c>
      <c r="AD774" s="50">
        <v>5.6000000000000008E-2</v>
      </c>
      <c r="AE774" s="22">
        <v>0.1</v>
      </c>
      <c r="AF774" s="22">
        <v>6.6666666666666666E-2</v>
      </c>
      <c r="AG774" s="39">
        <v>30</v>
      </c>
      <c r="AJ774">
        <f>INDEX(layout!$B$3:$U$1234,MATCH($T774,layout!$A$3:$A$1234,0),MATCH(YEAR($D774),layout!$B$1:$U$1,0))</f>
        <v>3194</v>
      </c>
      <c r="AK774">
        <f>INDEX('magnet data'!$A$2:$E$1304,MATCH($AJ774,'magnet data'!$A$2:$A$1304,0),2)</f>
        <v>3</v>
      </c>
      <c r="AL774" t="str">
        <f>INDEX('magnet data'!$A$2:$E$1304,MATCH($AJ774,'magnet data'!$A$2:$A$1304,0),3)</f>
        <v>01E</v>
      </c>
      <c r="AM774" t="str">
        <f>INDEX('magnet data'!$A$2:$E$1304,MATCH($AJ774,'magnet data'!$A$2:$A$1304,0),4)</f>
        <v>02G</v>
      </c>
      <c r="AN774">
        <f>INDEX('magnet data'!$A$2:$E$1304,MATCH($AJ774,'magnet data'!$A$2:$A$1304,0),5)</f>
        <v>12180</v>
      </c>
      <c r="AO774" t="str">
        <f t="shared" si="18"/>
        <v>-</v>
      </c>
    </row>
    <row r="775" spans="1:43">
      <c r="A775" t="s">
        <v>511</v>
      </c>
      <c r="B775" t="s">
        <v>46</v>
      </c>
      <c r="C775" t="s">
        <v>115</v>
      </c>
      <c r="D775" s="13">
        <v>42090</v>
      </c>
      <c r="E775" s="16">
        <v>0.56927083333333328</v>
      </c>
      <c r="F775" t="s">
        <v>88</v>
      </c>
      <c r="T775" t="s">
        <v>605</v>
      </c>
      <c r="U775">
        <v>274</v>
      </c>
      <c r="V775">
        <v>4</v>
      </c>
      <c r="Z775" t="s">
        <v>69</v>
      </c>
      <c r="AC775" t="s">
        <v>61</v>
      </c>
      <c r="AD775" s="50">
        <v>1.2500000000000001E-2</v>
      </c>
      <c r="AE775" s="22">
        <v>0.13</v>
      </c>
      <c r="AF775" s="22">
        <v>1.8571428571428572E-2</v>
      </c>
      <c r="AJ775">
        <f>INDEX(layout!$B$3:$U$1234,MATCH($T775,layout!$A$3:$A$1234,0),MATCH(YEAR($D775),layout!$B$1:$U$1,0))</f>
        <v>2150</v>
      </c>
      <c r="AK775">
        <f>INDEX('magnet data'!$A$2:$E$1304,MATCH($AJ775,'magnet data'!$A$2:$A$1304,0),2)</f>
        <v>2</v>
      </c>
      <c r="AL775" t="str">
        <f>INDEX('magnet data'!$A$2:$E$1304,MATCH($AJ775,'magnet data'!$A$2:$A$1304,0),3)</f>
        <v>01E</v>
      </c>
      <c r="AM775" t="str">
        <f>INDEX('magnet data'!$A$2:$E$1304,MATCH($AJ775,'magnet data'!$A$2:$A$1304,0),4)</f>
        <v>02C0</v>
      </c>
      <c r="AN775">
        <f>INDEX('magnet data'!$A$2:$E$1304,MATCH($AJ775,'magnet data'!$A$2:$A$1304,0),5)</f>
        <v>11550</v>
      </c>
      <c r="AO775" t="str">
        <f t="shared" si="18"/>
        <v>-</v>
      </c>
    </row>
    <row r="776" spans="1:43">
      <c r="A776" t="s">
        <v>511</v>
      </c>
      <c r="B776" t="s">
        <v>46</v>
      </c>
      <c r="C776" t="s">
        <v>127</v>
      </c>
      <c r="D776" s="13">
        <v>42346</v>
      </c>
      <c r="E776" s="16">
        <v>0.88</v>
      </c>
      <c r="F776" t="s">
        <v>88</v>
      </c>
      <c r="T776" t="s">
        <v>637</v>
      </c>
      <c r="U776">
        <v>10747.5</v>
      </c>
      <c r="V776">
        <v>1</v>
      </c>
      <c r="Z776" t="s">
        <v>152</v>
      </c>
      <c r="AC776" t="s">
        <v>61</v>
      </c>
      <c r="AD776" s="50">
        <v>14.285714285714286</v>
      </c>
      <c r="AG776" s="39">
        <v>18.7</v>
      </c>
      <c r="AJ776">
        <f>INDEX(layout!$B$3:$U$1234,MATCH($T776,layout!$A$3:$A$1234,0),MATCH(YEAR($D776),layout!$B$1:$U$1,0))</f>
        <v>1182</v>
      </c>
      <c r="AK776">
        <f>INDEX('magnet data'!$A$2:$E$1304,MATCH($AJ776,'magnet data'!$A$2:$A$1304,0),2)</f>
        <v>1</v>
      </c>
      <c r="AL776" t="str">
        <f>INDEX('magnet data'!$A$2:$E$1304,MATCH($AJ776,'magnet data'!$A$2:$A$1304,0),3)</f>
        <v>01E</v>
      </c>
      <c r="AM776" t="str">
        <f>INDEX('magnet data'!$A$2:$E$1304,MATCH($AJ776,'magnet data'!$A$2:$A$1304,0),4)</f>
        <v>02C9</v>
      </c>
      <c r="AN776">
        <f>INDEX('magnet data'!$A$2:$E$1304,MATCH($AJ776,'magnet data'!$A$2:$A$1304,0),5)</f>
        <v>11387</v>
      </c>
      <c r="AO776" t="str">
        <f t="shared" si="18"/>
        <v>-</v>
      </c>
      <c r="AQ776" t="s">
        <v>638</v>
      </c>
    </row>
    <row r="777" spans="1:43">
      <c r="A777" t="s">
        <v>511</v>
      </c>
      <c r="B777" t="s">
        <v>46</v>
      </c>
      <c r="C777" t="s">
        <v>127</v>
      </c>
      <c r="D777" s="13">
        <v>42346</v>
      </c>
      <c r="E777" s="16">
        <v>0.88</v>
      </c>
      <c r="F777" t="s">
        <v>88</v>
      </c>
      <c r="T777" t="s">
        <v>630</v>
      </c>
      <c r="U777">
        <v>10746</v>
      </c>
      <c r="V777">
        <v>2</v>
      </c>
      <c r="Z777" t="s">
        <v>75</v>
      </c>
      <c r="AC777" t="s">
        <v>61</v>
      </c>
      <c r="AD777" s="50">
        <v>5.882352941176471</v>
      </c>
      <c r="AE777" s="22">
        <v>0.2</v>
      </c>
      <c r="AF777" s="22">
        <v>1.5384615384615385E-2</v>
      </c>
      <c r="AG777" s="39">
        <v>17</v>
      </c>
      <c r="AJ777">
        <f>INDEX(layout!$B$3:$U$1234,MATCH($T777,layout!$A$3:$A$1234,0),MATCH(YEAR($D777),layout!$B$1:$U$1,0))</f>
        <v>3237</v>
      </c>
      <c r="AK777">
        <f>INDEX('magnet data'!$A$2:$E$1304,MATCH($AJ777,'magnet data'!$A$2:$A$1304,0),2)</f>
        <v>3</v>
      </c>
      <c r="AL777" t="str">
        <f>INDEX('magnet data'!$A$2:$E$1304,MATCH($AJ777,'magnet data'!$A$2:$A$1304,0),3)</f>
        <v>01E</v>
      </c>
      <c r="AM777" t="str">
        <f>INDEX('magnet data'!$A$2:$E$1304,MATCH($AJ777,'magnet data'!$A$2:$A$1304,0),4)</f>
        <v>02B8</v>
      </c>
      <c r="AN777">
        <f>INDEX('magnet data'!$A$2:$E$1304,MATCH($AJ777,'magnet data'!$A$2:$A$1304,0),5)</f>
        <v>12225</v>
      </c>
      <c r="AO777" t="str">
        <f t="shared" si="18"/>
        <v>-</v>
      </c>
    </row>
    <row r="778" spans="1:43">
      <c r="A778" t="s">
        <v>511</v>
      </c>
      <c r="B778" t="s">
        <v>46</v>
      </c>
      <c r="C778" t="s">
        <v>127</v>
      </c>
      <c r="D778" s="13">
        <v>42346</v>
      </c>
      <c r="E778" s="16">
        <v>0.88</v>
      </c>
      <c r="F778" t="s">
        <v>88</v>
      </c>
      <c r="T778" t="s">
        <v>532</v>
      </c>
      <c r="U778">
        <v>10721</v>
      </c>
      <c r="V778">
        <v>3</v>
      </c>
      <c r="Z778" t="s">
        <v>75</v>
      </c>
      <c r="AC778" t="s">
        <v>61</v>
      </c>
      <c r="AD778" s="50">
        <v>1.42</v>
      </c>
      <c r="AE778" s="22">
        <v>0.03</v>
      </c>
      <c r="AF778" s="22">
        <v>5.0000000000000001E-3</v>
      </c>
      <c r="AG778" s="39">
        <v>6.5</v>
      </c>
      <c r="AJ778">
        <f>INDEX(layout!$B$3:$U$1234,MATCH($T778,layout!$A$3:$A$1234,0),MATCH(YEAR($D778),layout!$B$1:$U$1,0))</f>
        <v>3235</v>
      </c>
      <c r="AK778">
        <f>INDEX('magnet data'!$A$2:$E$1304,MATCH($AJ778,'magnet data'!$A$2:$A$1304,0),2)</f>
        <v>3</v>
      </c>
      <c r="AL778" t="str">
        <f>INDEX('magnet data'!$A$2:$E$1304,MATCH($AJ778,'magnet data'!$A$2:$A$1304,0),3)</f>
        <v>01E</v>
      </c>
      <c r="AM778" t="str">
        <f>INDEX('magnet data'!$A$2:$E$1304,MATCH($AJ778,'magnet data'!$A$2:$A$1304,0),4)</f>
        <v>02B8</v>
      </c>
      <c r="AN778">
        <f>INDEX('magnet data'!$A$2:$E$1304,MATCH($AJ778,'magnet data'!$A$2:$A$1304,0),5)</f>
        <v>10927</v>
      </c>
      <c r="AO778" t="str">
        <f t="shared" si="18"/>
        <v>-</v>
      </c>
    </row>
    <row r="779" spans="1:43">
      <c r="A779" t="s">
        <v>511</v>
      </c>
      <c r="B779" t="s">
        <v>46</v>
      </c>
      <c r="C779" t="s">
        <v>127</v>
      </c>
      <c r="D779" s="13">
        <v>42346</v>
      </c>
      <c r="E779" s="16">
        <v>0.88</v>
      </c>
      <c r="F779" t="s">
        <v>88</v>
      </c>
      <c r="T779" t="s">
        <v>615</v>
      </c>
      <c r="U779">
        <v>10719</v>
      </c>
      <c r="V779">
        <v>4</v>
      </c>
      <c r="Z779" t="s">
        <v>75</v>
      </c>
      <c r="AC779" t="s">
        <v>61</v>
      </c>
      <c r="AD779" s="50">
        <v>0.5</v>
      </c>
      <c r="AE779" s="22">
        <v>0.2</v>
      </c>
      <c r="AF779" s="22">
        <v>0.04</v>
      </c>
      <c r="AG779" s="39">
        <v>31</v>
      </c>
      <c r="AJ779">
        <f>INDEX(layout!$B$3:$U$1234,MATCH($T779,layout!$A$3:$A$1234,0),MATCH(YEAR($D779),layout!$B$1:$U$1,0))</f>
        <v>3232</v>
      </c>
      <c r="AK779">
        <f>INDEX('magnet data'!$A$2:$E$1304,MATCH($AJ779,'magnet data'!$A$2:$A$1304,0),2)</f>
        <v>3</v>
      </c>
      <c r="AL779" t="str">
        <f>INDEX('magnet data'!$A$2:$E$1304,MATCH($AJ779,'magnet data'!$A$2:$A$1304,0),3)</f>
        <v>01E</v>
      </c>
      <c r="AM779" t="str">
        <f>INDEX('magnet data'!$A$2:$E$1304,MATCH($AJ779,'magnet data'!$A$2:$A$1304,0),4)</f>
        <v>02B8</v>
      </c>
      <c r="AN779">
        <f>INDEX('magnet data'!$A$2:$E$1304,MATCH($AJ779,'magnet data'!$A$2:$A$1304,0),5)</f>
        <v>10125</v>
      </c>
      <c r="AO779" t="str">
        <f t="shared" si="18"/>
        <v>-</v>
      </c>
      <c r="AQ779" t="s">
        <v>565</v>
      </c>
    </row>
    <row r="780" spans="1:43">
      <c r="A780" t="s">
        <v>511</v>
      </c>
      <c r="B780" t="s">
        <v>46</v>
      </c>
      <c r="C780" t="s">
        <v>132</v>
      </c>
      <c r="D780" s="13">
        <v>42563</v>
      </c>
      <c r="E780" s="16">
        <v>0.59520833333333334</v>
      </c>
      <c r="F780" t="s">
        <v>88</v>
      </c>
      <c r="T780" t="s">
        <v>626</v>
      </c>
      <c r="U780">
        <v>10971</v>
      </c>
      <c r="V780">
        <v>1</v>
      </c>
      <c r="Z780" t="s">
        <v>152</v>
      </c>
      <c r="AC780" t="s">
        <v>61</v>
      </c>
      <c r="AD780" s="50">
        <v>100</v>
      </c>
      <c r="AG780" s="39">
        <v>12</v>
      </c>
      <c r="AJ780">
        <f>INDEX(layout!$B$3:$U$1234,MATCH($T780,layout!$A$3:$A$1234,0),MATCH(YEAR($D780),layout!$B$1:$U$1,0))</f>
        <v>3211</v>
      </c>
      <c r="AK780">
        <f>INDEX('magnet data'!$A$2:$E$1304,MATCH($AJ780,'magnet data'!$A$2:$A$1304,0),2)</f>
        <v>3</v>
      </c>
      <c r="AL780" t="str">
        <f>INDEX('magnet data'!$A$2:$E$1304,MATCH($AJ780,'magnet data'!$A$2:$A$1304,0),3)</f>
        <v>01E</v>
      </c>
      <c r="AM780" t="str">
        <f>INDEX('magnet data'!$A$2:$E$1304,MATCH($AJ780,'magnet data'!$A$2:$A$1304,0),4)</f>
        <v>02G</v>
      </c>
      <c r="AN780">
        <f>INDEX('magnet data'!$A$2:$E$1304,MATCH($AJ780,'magnet data'!$A$2:$A$1304,0),5)</f>
        <v>12826</v>
      </c>
      <c r="AO780" t="str">
        <f t="shared" si="18"/>
        <v>-</v>
      </c>
      <c r="AQ780" t="s">
        <v>639</v>
      </c>
    </row>
    <row r="781" spans="1:43">
      <c r="A781" t="s">
        <v>511</v>
      </c>
      <c r="B781" t="s">
        <v>46</v>
      </c>
      <c r="C781" t="s">
        <v>132</v>
      </c>
      <c r="D781" s="13">
        <v>42563</v>
      </c>
      <c r="E781" s="16">
        <v>0.59520833333333334</v>
      </c>
      <c r="F781" t="s">
        <v>88</v>
      </c>
      <c r="T781" t="s">
        <v>625</v>
      </c>
      <c r="U781">
        <v>6530</v>
      </c>
      <c r="V781">
        <v>2</v>
      </c>
      <c r="Z781" t="s">
        <v>69</v>
      </c>
      <c r="AC781" t="s">
        <v>61</v>
      </c>
      <c r="AD781" s="50">
        <v>0.25</v>
      </c>
      <c r="AE781" s="22">
        <v>0.12</v>
      </c>
      <c r="AF781" s="22">
        <v>0.6</v>
      </c>
      <c r="AG781" s="39">
        <v>14</v>
      </c>
      <c r="AJ781">
        <f>INDEX(layout!$B$3:$U$1234,MATCH($T781,layout!$A$3:$A$1234,0),MATCH(YEAR($D781),layout!$B$1:$U$1,0))</f>
        <v>2148</v>
      </c>
      <c r="AK781">
        <f>INDEX('magnet data'!$A$2:$E$1304,MATCH($AJ781,'magnet data'!$A$2:$A$1304,0),2)</f>
        <v>2</v>
      </c>
      <c r="AL781" t="str">
        <f>INDEX('magnet data'!$A$2:$E$1304,MATCH($AJ781,'magnet data'!$A$2:$A$1304,0),3)</f>
        <v>01E</v>
      </c>
      <c r="AM781" t="str">
        <f>INDEX('magnet data'!$A$2:$E$1304,MATCH($AJ781,'magnet data'!$A$2:$A$1304,0),4)</f>
        <v>02C0</v>
      </c>
      <c r="AN781">
        <f>INDEX('magnet data'!$A$2:$E$1304,MATCH($AJ781,'magnet data'!$A$2:$A$1304,0),5)</f>
        <v>11496</v>
      </c>
      <c r="AO781" t="str">
        <f t="shared" si="18"/>
        <v>-</v>
      </c>
    </row>
    <row r="782" spans="1:43">
      <c r="A782" t="s">
        <v>511</v>
      </c>
      <c r="B782" t="s">
        <v>46</v>
      </c>
      <c r="C782" t="s">
        <v>132</v>
      </c>
      <c r="D782" s="13">
        <v>42563</v>
      </c>
      <c r="E782" s="16">
        <v>0.59520833333333334</v>
      </c>
      <c r="F782" t="s">
        <v>88</v>
      </c>
      <c r="T782" t="s">
        <v>628</v>
      </c>
      <c r="U782">
        <v>5234</v>
      </c>
      <c r="V782">
        <v>3</v>
      </c>
      <c r="Z782" t="s">
        <v>69</v>
      </c>
      <c r="AC782" t="s">
        <v>61</v>
      </c>
      <c r="AD782" s="50">
        <v>1</v>
      </c>
      <c r="AE782" s="22">
        <v>0.5</v>
      </c>
      <c r="AF782" s="22">
        <v>2.5</v>
      </c>
      <c r="AG782" s="39">
        <v>20</v>
      </c>
      <c r="AJ782">
        <f>INDEX(layout!$B$3:$U$1234,MATCH($T782,layout!$A$3:$A$1234,0),MATCH(YEAR($D782),layout!$B$1:$U$1,0))</f>
        <v>2151</v>
      </c>
      <c r="AK782">
        <f>INDEX('magnet data'!$A$2:$E$1304,MATCH($AJ782,'magnet data'!$A$2:$A$1304,0),2)</f>
        <v>2</v>
      </c>
      <c r="AL782" t="str">
        <f>INDEX('magnet data'!$A$2:$E$1304,MATCH($AJ782,'magnet data'!$A$2:$A$1304,0),3)</f>
        <v>01E</v>
      </c>
      <c r="AM782" t="str">
        <f>INDEX('magnet data'!$A$2:$E$1304,MATCH($AJ782,'magnet data'!$A$2:$A$1304,0),4)</f>
        <v>02C0</v>
      </c>
      <c r="AN782">
        <f>INDEX('magnet data'!$A$2:$E$1304,MATCH($AJ782,'magnet data'!$A$2:$A$1304,0),5)</f>
        <v>11886</v>
      </c>
      <c r="AO782" t="str">
        <f t="shared" si="18"/>
        <v>-</v>
      </c>
    </row>
    <row r="783" spans="1:43">
      <c r="A783" t="s">
        <v>511</v>
      </c>
      <c r="B783" t="s">
        <v>46</v>
      </c>
      <c r="C783" t="s">
        <v>132</v>
      </c>
      <c r="D783" s="13">
        <v>42563</v>
      </c>
      <c r="E783" s="16">
        <v>0.59520833333333334</v>
      </c>
      <c r="F783" t="s">
        <v>88</v>
      </c>
      <c r="T783" t="s">
        <v>629</v>
      </c>
      <c r="U783">
        <v>2891</v>
      </c>
      <c r="V783">
        <v>4</v>
      </c>
      <c r="Z783" t="s">
        <v>69</v>
      </c>
      <c r="AC783" t="s">
        <v>61</v>
      </c>
      <c r="AD783" s="50">
        <v>6.6666666666666666E-2</v>
      </c>
      <c r="AE783" s="22">
        <v>0.5</v>
      </c>
      <c r="AF783" s="22">
        <v>0.5</v>
      </c>
      <c r="AJ783">
        <f>INDEX(layout!$B$3:$U$1234,MATCH($T783,layout!$A$3:$A$1234,0),MATCH(YEAR($D783),layout!$B$1:$U$1,0))</f>
        <v>1190</v>
      </c>
      <c r="AK783">
        <f>INDEX('magnet data'!$A$2:$E$1304,MATCH($AJ783,'magnet data'!$A$2:$A$1304,0),2)</f>
        <v>1</v>
      </c>
      <c r="AL783" t="str">
        <f>INDEX('magnet data'!$A$2:$E$1304,MATCH($AJ783,'magnet data'!$A$2:$A$1304,0),3)</f>
        <v>01E</v>
      </c>
      <c r="AM783" t="str">
        <f>INDEX('magnet data'!$A$2:$E$1304,MATCH($AJ783,'magnet data'!$A$2:$A$1304,0),4)</f>
        <v>02C9</v>
      </c>
      <c r="AN783">
        <f>INDEX('magnet data'!$A$2:$E$1304,MATCH($AJ783,'magnet data'!$A$2:$A$1304,0),5)</f>
        <v>12256</v>
      </c>
      <c r="AO783" t="str">
        <f t="shared" si="18"/>
        <v>-</v>
      </c>
    </row>
    <row r="784" spans="1:43">
      <c r="A784" t="s">
        <v>511</v>
      </c>
      <c r="B784" t="s">
        <v>46</v>
      </c>
      <c r="C784" t="s">
        <v>132</v>
      </c>
      <c r="D784" s="13">
        <v>42563</v>
      </c>
      <c r="E784" s="16">
        <v>0.59520833333333334</v>
      </c>
      <c r="F784" t="s">
        <v>88</v>
      </c>
      <c r="T784" t="s">
        <v>627</v>
      </c>
      <c r="U784">
        <v>2552</v>
      </c>
      <c r="V784">
        <v>5</v>
      </c>
      <c r="Z784" t="s">
        <v>69</v>
      </c>
      <c r="AC784" t="s">
        <v>61</v>
      </c>
      <c r="AD784" s="50">
        <v>8.3333333333333343E-2</v>
      </c>
      <c r="AE784" s="22">
        <v>0.15</v>
      </c>
      <c r="AF784" s="22">
        <v>9.9999999999999992E-2</v>
      </c>
      <c r="AJ784">
        <f>INDEX(layout!$B$3:$U$1234,MATCH($T784,layout!$A$3:$A$1234,0),MATCH(YEAR($D784),layout!$B$1:$U$1,0))</f>
        <v>1186</v>
      </c>
      <c r="AK784">
        <f>INDEX('magnet data'!$A$2:$E$1304,MATCH($AJ784,'magnet data'!$A$2:$A$1304,0),2)</f>
        <v>1</v>
      </c>
      <c r="AL784" t="str">
        <f>INDEX('magnet data'!$A$2:$E$1304,MATCH($AJ784,'magnet data'!$A$2:$A$1304,0),3)</f>
        <v>01E</v>
      </c>
      <c r="AM784" t="str">
        <f>INDEX('magnet data'!$A$2:$E$1304,MATCH($AJ784,'magnet data'!$A$2:$A$1304,0),4)</f>
        <v>02C9</v>
      </c>
      <c r="AN784">
        <f>INDEX('magnet data'!$A$2:$E$1304,MATCH($AJ784,'magnet data'!$A$2:$A$1304,0),5)</f>
        <v>12217</v>
      </c>
      <c r="AO784" t="str">
        <f t="shared" si="18"/>
        <v>-</v>
      </c>
    </row>
    <row r="785" spans="1:43">
      <c r="A785" t="s">
        <v>511</v>
      </c>
      <c r="B785" t="s">
        <v>46</v>
      </c>
      <c r="C785" t="s">
        <v>132</v>
      </c>
      <c r="D785" s="13">
        <v>42563</v>
      </c>
      <c r="E785" s="16">
        <v>0.59520833333333334</v>
      </c>
      <c r="F785" t="s">
        <v>88</v>
      </c>
      <c r="T785" t="s">
        <v>640</v>
      </c>
      <c r="U785">
        <v>878</v>
      </c>
      <c r="V785">
        <v>6</v>
      </c>
      <c r="Z785" t="s">
        <v>69</v>
      </c>
      <c r="AC785" t="s">
        <v>61</v>
      </c>
      <c r="AD785" s="50">
        <v>7.6923076923076927E-2</v>
      </c>
      <c r="AE785" s="22">
        <v>0.15</v>
      </c>
      <c r="AF785" s="22">
        <v>2.4999999999999998E-2</v>
      </c>
      <c r="AJ785">
        <f>INDEX(layout!$B$3:$U$1234,MATCH($T785,layout!$A$3:$A$1234,0),MATCH(YEAR($D785),layout!$B$1:$U$1,0))</f>
        <v>1202</v>
      </c>
      <c r="AK785">
        <f>INDEX('magnet data'!$A$2:$E$1304,MATCH($AJ785,'magnet data'!$A$2:$A$1304,0),2)</f>
        <v>1</v>
      </c>
      <c r="AL785" t="str">
        <f>INDEX('magnet data'!$A$2:$E$1304,MATCH($AJ785,'magnet data'!$A$2:$A$1304,0),3)</f>
        <v>01E</v>
      </c>
      <c r="AM785" t="str">
        <f>INDEX('magnet data'!$A$2:$E$1304,MATCH($AJ785,'magnet data'!$A$2:$A$1304,0),4)</f>
        <v>02B5</v>
      </c>
      <c r="AN785">
        <f>INDEX('magnet data'!$A$2:$E$1304,MATCH($AJ785,'magnet data'!$A$2:$A$1304,0),5)</f>
        <v>12133</v>
      </c>
      <c r="AO785" t="str">
        <f t="shared" si="18"/>
        <v>-</v>
      </c>
    </row>
    <row r="786" spans="1:43">
      <c r="A786" t="s">
        <v>511</v>
      </c>
      <c r="B786" t="s">
        <v>46</v>
      </c>
      <c r="C786" t="s">
        <v>491</v>
      </c>
      <c r="D786" s="13">
        <v>42709</v>
      </c>
      <c r="E786" s="16">
        <v>0.7909722222222223</v>
      </c>
      <c r="F786" t="s">
        <v>88</v>
      </c>
      <c r="T786" t="s">
        <v>616</v>
      </c>
      <c r="U786">
        <v>11141</v>
      </c>
      <c r="V786">
        <v>1</v>
      </c>
      <c r="Z786" t="s">
        <v>90</v>
      </c>
      <c r="AA786" t="s">
        <v>91</v>
      </c>
      <c r="AB786">
        <v>1</v>
      </c>
      <c r="AC786" t="s">
        <v>61</v>
      </c>
      <c r="AD786" s="50">
        <v>6.6666666670000003</v>
      </c>
      <c r="AG786" s="39">
        <v>13</v>
      </c>
      <c r="AJ786">
        <f>INDEX(layout!$B$3:$U$1234,MATCH($T786,layout!$A$3:$A$1234,0),MATCH(YEAR($D786),layout!$B$1:$U$1,0))</f>
        <v>3196</v>
      </c>
      <c r="AK786">
        <f>INDEX('magnet data'!$A$2:$E$1304,MATCH($AJ786,'magnet data'!$A$2:$A$1304,0),2)</f>
        <v>3</v>
      </c>
      <c r="AL786" t="str">
        <f>INDEX('magnet data'!$A$2:$E$1304,MATCH($AJ786,'magnet data'!$A$2:$A$1304,0),3)</f>
        <v>01E</v>
      </c>
      <c r="AM786" t="str">
        <f>INDEX('magnet data'!$A$2:$E$1304,MATCH($AJ786,'magnet data'!$A$2:$A$1304,0),4)</f>
        <v>02G</v>
      </c>
      <c r="AN786">
        <f>INDEX('magnet data'!$A$2:$E$1304,MATCH($AJ786,'magnet data'!$A$2:$A$1304,0),5)</f>
        <v>9805</v>
      </c>
      <c r="AO786">
        <f t="shared" si="18"/>
        <v>1336</v>
      </c>
      <c r="AQ786" t="s">
        <v>641</v>
      </c>
    </row>
    <row r="787" spans="1:43">
      <c r="A787" t="s">
        <v>511</v>
      </c>
      <c r="B787" t="s">
        <v>46</v>
      </c>
      <c r="C787" t="s">
        <v>491</v>
      </c>
      <c r="D787" s="13">
        <v>42709</v>
      </c>
      <c r="E787" s="16">
        <v>0.7909722222222223</v>
      </c>
      <c r="F787" t="s">
        <v>88</v>
      </c>
      <c r="T787" t="s">
        <v>579</v>
      </c>
      <c r="U787">
        <v>7058</v>
      </c>
      <c r="V787">
        <v>2</v>
      </c>
      <c r="Z787" t="s">
        <v>69</v>
      </c>
      <c r="AC787" t="s">
        <v>61</v>
      </c>
      <c r="AD787" s="50">
        <v>0.71428571399999996</v>
      </c>
      <c r="AE787" s="22">
        <v>0.1</v>
      </c>
      <c r="AF787" s="22">
        <v>1</v>
      </c>
      <c r="AG787" s="39">
        <v>8</v>
      </c>
      <c r="AJ787">
        <f>INDEX(layout!$B$3:$U$1234,MATCH($T787,layout!$A$3:$A$1234,0),MATCH(YEAR($D787),layout!$B$1:$U$1,0))</f>
        <v>3207</v>
      </c>
      <c r="AK787">
        <f>INDEX('magnet data'!$A$2:$E$1304,MATCH($AJ787,'magnet data'!$A$2:$A$1304,0),2)</f>
        <v>3</v>
      </c>
      <c r="AL787" t="str">
        <f>INDEX('magnet data'!$A$2:$E$1304,MATCH($AJ787,'magnet data'!$A$2:$A$1304,0),3)</f>
        <v>01E</v>
      </c>
      <c r="AM787" t="str">
        <f>INDEX('magnet data'!$A$2:$E$1304,MATCH($AJ787,'magnet data'!$A$2:$A$1304,0),4)</f>
        <v>02G</v>
      </c>
      <c r="AN787">
        <f>INDEX('magnet data'!$A$2:$E$1304,MATCH($AJ787,'magnet data'!$A$2:$A$1304,0),5)</f>
        <v>10073</v>
      </c>
      <c r="AO787" t="str">
        <f t="shared" si="18"/>
        <v>-</v>
      </c>
    </row>
    <row r="788" spans="1:43">
      <c r="A788" t="s">
        <v>511</v>
      </c>
      <c r="B788" t="s">
        <v>46</v>
      </c>
      <c r="C788" t="s">
        <v>491</v>
      </c>
      <c r="D788" s="13">
        <v>42709</v>
      </c>
      <c r="E788" s="16">
        <v>0.7909722222222223</v>
      </c>
      <c r="F788" t="s">
        <v>88</v>
      </c>
      <c r="T788" t="s">
        <v>617</v>
      </c>
      <c r="U788">
        <v>5088</v>
      </c>
      <c r="V788">
        <v>3</v>
      </c>
      <c r="Z788" t="s">
        <v>69</v>
      </c>
      <c r="AC788" t="s">
        <v>61</v>
      </c>
      <c r="AD788" s="50">
        <v>1.111111111</v>
      </c>
      <c r="AE788" s="22">
        <v>0.06</v>
      </c>
      <c r="AF788" s="22">
        <v>0.3</v>
      </c>
      <c r="AG788" s="39">
        <v>7</v>
      </c>
      <c r="AJ788">
        <f>INDEX(layout!$B$3:$U$1234,MATCH($T788,layout!$A$3:$A$1234,0),MATCH(YEAR($D788),layout!$B$1:$U$1,0))</f>
        <v>2153</v>
      </c>
      <c r="AK788">
        <f>INDEX('magnet data'!$A$2:$E$1304,MATCH($AJ788,'magnet data'!$A$2:$A$1304,0),2)</f>
        <v>2</v>
      </c>
      <c r="AL788" t="str">
        <f>INDEX('magnet data'!$A$2:$E$1304,MATCH($AJ788,'magnet data'!$A$2:$A$1304,0),3)</f>
        <v>01E</v>
      </c>
      <c r="AM788" t="str">
        <f>INDEX('magnet data'!$A$2:$E$1304,MATCH($AJ788,'magnet data'!$A$2:$A$1304,0),4)</f>
        <v>02C0</v>
      </c>
      <c r="AN788">
        <f>INDEX('magnet data'!$A$2:$E$1304,MATCH($AJ788,'magnet data'!$A$2:$A$1304,0),5)</f>
        <v>11451</v>
      </c>
      <c r="AO788" t="str">
        <f t="shared" si="18"/>
        <v>-</v>
      </c>
    </row>
    <row r="789" spans="1:43">
      <c r="A789" t="s">
        <v>511</v>
      </c>
      <c r="B789" t="s">
        <v>46</v>
      </c>
      <c r="C789" t="s">
        <v>491</v>
      </c>
      <c r="D789" s="13">
        <v>42709</v>
      </c>
      <c r="E789" s="16">
        <v>0.7909722222222223</v>
      </c>
      <c r="F789" t="s">
        <v>88</v>
      </c>
      <c r="T789" t="s">
        <v>542</v>
      </c>
      <c r="U789">
        <v>2296</v>
      </c>
      <c r="V789">
        <v>4</v>
      </c>
      <c r="Z789" t="s">
        <v>69</v>
      </c>
      <c r="AC789" t="s">
        <v>61</v>
      </c>
      <c r="AD789" s="50">
        <v>0.1</v>
      </c>
      <c r="AE789" s="22">
        <v>0.09</v>
      </c>
      <c r="AF789" s="22">
        <v>4.9999999999999996E-2</v>
      </c>
      <c r="AG789" s="39">
        <v>8</v>
      </c>
      <c r="AJ789">
        <f>INDEX(layout!$B$3:$U$1234,MATCH($T789,layout!$A$3:$A$1234,0),MATCH(YEAR($D789),layout!$B$1:$U$1,0))</f>
        <v>2161</v>
      </c>
      <c r="AK789">
        <f>INDEX('magnet data'!$A$2:$E$1304,MATCH($AJ789,'magnet data'!$A$2:$A$1304,0),2)</f>
        <v>2</v>
      </c>
      <c r="AL789" t="str">
        <f>INDEX('magnet data'!$A$2:$E$1304,MATCH($AJ789,'magnet data'!$A$2:$A$1304,0),3)</f>
        <v>01E</v>
      </c>
      <c r="AM789" t="str">
        <f>INDEX('magnet data'!$A$2:$E$1304,MATCH($AJ789,'magnet data'!$A$2:$A$1304,0),4)</f>
        <v>02C0</v>
      </c>
      <c r="AN789">
        <f>INDEX('magnet data'!$A$2:$E$1304,MATCH($AJ789,'magnet data'!$A$2:$A$1304,0),5)</f>
        <v>11115</v>
      </c>
      <c r="AO789" t="str">
        <f t="shared" si="18"/>
        <v>-</v>
      </c>
    </row>
    <row r="790" spans="1:43">
      <c r="A790" t="s">
        <v>511</v>
      </c>
      <c r="B790" t="s">
        <v>46</v>
      </c>
      <c r="C790" t="s">
        <v>491</v>
      </c>
      <c r="D790" s="13">
        <v>42710</v>
      </c>
      <c r="E790" s="16">
        <v>0.11636574074074074</v>
      </c>
      <c r="F790" t="s">
        <v>88</v>
      </c>
      <c r="T790" t="s">
        <v>520</v>
      </c>
      <c r="U790">
        <v>11165</v>
      </c>
      <c r="V790">
        <v>1</v>
      </c>
      <c r="Z790" t="s">
        <v>90</v>
      </c>
      <c r="AA790" t="s">
        <v>96</v>
      </c>
      <c r="AB790">
        <v>2</v>
      </c>
      <c r="AC790" t="s">
        <v>61</v>
      </c>
      <c r="AD790" s="50">
        <v>6.25</v>
      </c>
      <c r="AG790" s="39">
        <v>14</v>
      </c>
      <c r="AJ790">
        <f>INDEX(layout!$B$3:$U$1234,MATCH($T790,layout!$A$3:$A$1234,0),MATCH(YEAR($D790),layout!$B$1:$U$1,0))</f>
        <v>3180</v>
      </c>
      <c r="AK790">
        <f>INDEX('magnet data'!$A$2:$E$1304,MATCH($AJ790,'magnet data'!$A$2:$A$1304,0),2)</f>
        <v>3</v>
      </c>
      <c r="AL790" t="str">
        <f>INDEX('magnet data'!$A$2:$E$1304,MATCH($AJ790,'magnet data'!$A$2:$A$1304,0),3)</f>
        <v>01E</v>
      </c>
      <c r="AM790" t="str">
        <f>INDEX('magnet data'!$A$2:$E$1304,MATCH($AJ790,'magnet data'!$A$2:$A$1304,0),4)</f>
        <v>02G</v>
      </c>
      <c r="AN790">
        <f>INDEX('magnet data'!$A$2:$E$1304,MATCH($AJ790,'magnet data'!$A$2:$A$1304,0),5)</f>
        <v>8753</v>
      </c>
      <c r="AO790">
        <f t="shared" si="18"/>
        <v>2412</v>
      </c>
    </row>
    <row r="791" spans="1:43">
      <c r="A791" t="s">
        <v>511</v>
      </c>
      <c r="B791" t="s">
        <v>46</v>
      </c>
      <c r="C791" t="s">
        <v>491</v>
      </c>
      <c r="D791" s="13">
        <v>42710</v>
      </c>
      <c r="E791" s="16">
        <v>0.11636574074074074</v>
      </c>
      <c r="F791" t="s">
        <v>88</v>
      </c>
      <c r="T791" t="s">
        <v>521</v>
      </c>
      <c r="U791">
        <v>11165</v>
      </c>
      <c r="V791">
        <v>2</v>
      </c>
      <c r="Z791" t="s">
        <v>75</v>
      </c>
      <c r="AC791" t="s">
        <v>102</v>
      </c>
      <c r="AG791" s="39">
        <v>13</v>
      </c>
      <c r="AJ791">
        <f>INDEX(layout!$B$3:$U$1234,MATCH($T791,layout!$A$3:$A$1234,0),MATCH(YEAR($D791),layout!$B$1:$U$1,0))</f>
        <v>1217</v>
      </c>
      <c r="AK791">
        <f>INDEX('magnet data'!$A$2:$E$1304,MATCH($AJ791,'magnet data'!$A$2:$A$1304,0),2)</f>
        <v>1</v>
      </c>
      <c r="AL791" t="str">
        <f>INDEX('magnet data'!$A$2:$E$1304,MATCH($AJ791,'magnet data'!$A$2:$A$1304,0),3)</f>
        <v>01E</v>
      </c>
      <c r="AM791" t="str">
        <f>INDEX('magnet data'!$A$2:$E$1304,MATCH($AJ791,'magnet data'!$A$2:$A$1304,0),4)</f>
        <v>02C9</v>
      </c>
      <c r="AN791">
        <f>INDEX('magnet data'!$A$2:$E$1304,MATCH($AJ791,'magnet data'!$A$2:$A$1304,0),5)</f>
        <v>12208</v>
      </c>
      <c r="AO791" t="str">
        <f t="shared" si="18"/>
        <v>-</v>
      </c>
    </row>
    <row r="792" spans="1:43">
      <c r="A792" t="s">
        <v>511</v>
      </c>
      <c r="B792" t="s">
        <v>46</v>
      </c>
      <c r="C792" t="s">
        <v>491</v>
      </c>
      <c r="D792" s="13">
        <v>42710</v>
      </c>
      <c r="E792" s="16">
        <v>0.11636574074074074</v>
      </c>
      <c r="F792" t="s">
        <v>88</v>
      </c>
      <c r="T792" t="s">
        <v>522</v>
      </c>
      <c r="U792">
        <v>11165</v>
      </c>
      <c r="V792">
        <v>3</v>
      </c>
      <c r="Z792" t="s">
        <v>75</v>
      </c>
      <c r="AC792" t="s">
        <v>61</v>
      </c>
      <c r="AD792" s="50">
        <v>10</v>
      </c>
      <c r="AG792" s="39">
        <v>25</v>
      </c>
      <c r="AJ792">
        <f>INDEX(layout!$B$3:$U$1234,MATCH($T792,layout!$A$3:$A$1234,0),MATCH(YEAR($D792),layout!$B$1:$U$1,0))</f>
        <v>3392</v>
      </c>
      <c r="AK792">
        <f>INDEX('magnet data'!$A$2:$E$1304,MATCH($AJ792,'magnet data'!$A$2:$A$1304,0),2)</f>
        <v>3</v>
      </c>
      <c r="AL792" t="str">
        <f>INDEX('magnet data'!$A$2:$E$1304,MATCH($AJ792,'magnet data'!$A$2:$A$1304,0),3)</f>
        <v>01E</v>
      </c>
      <c r="AM792" t="str">
        <f>INDEX('magnet data'!$A$2:$E$1304,MATCH($AJ792,'magnet data'!$A$2:$A$1304,0),4)</f>
        <v>02G</v>
      </c>
      <c r="AN792">
        <f>INDEX('magnet data'!$A$2:$E$1304,MATCH($AJ792,'magnet data'!$A$2:$A$1304,0),5)</f>
        <v>8430</v>
      </c>
      <c r="AO792" t="str">
        <f t="shared" si="18"/>
        <v>-</v>
      </c>
    </row>
    <row r="793" spans="1:43">
      <c r="A793" t="s">
        <v>511</v>
      </c>
      <c r="B793" t="s">
        <v>46</v>
      </c>
      <c r="C793" t="s">
        <v>491</v>
      </c>
      <c r="D793" s="13">
        <v>42710</v>
      </c>
      <c r="E793" s="16">
        <v>0.11636574074074074</v>
      </c>
      <c r="F793" t="s">
        <v>88</v>
      </c>
      <c r="T793" t="s">
        <v>555</v>
      </c>
      <c r="U793">
        <v>6075</v>
      </c>
      <c r="V793">
        <v>4</v>
      </c>
      <c r="Z793" t="s">
        <v>69</v>
      </c>
      <c r="AC793" t="s">
        <v>61</v>
      </c>
      <c r="AD793" s="50">
        <v>0.44642857142857145</v>
      </c>
      <c r="AE793" s="22">
        <v>0.1</v>
      </c>
      <c r="AF793" s="22">
        <v>0.5</v>
      </c>
      <c r="AG793" s="39">
        <v>10</v>
      </c>
      <c r="AJ793">
        <f>INDEX(layout!$B$3:$U$1234,MATCH($T793,layout!$A$3:$A$1234,0),MATCH(YEAR($D793),layout!$B$1:$U$1,0))</f>
        <v>3217</v>
      </c>
      <c r="AK793">
        <f>INDEX('magnet data'!$A$2:$E$1304,MATCH($AJ793,'magnet data'!$A$2:$A$1304,0),2)</f>
        <v>3</v>
      </c>
      <c r="AL793" t="str">
        <f>INDEX('magnet data'!$A$2:$E$1304,MATCH($AJ793,'magnet data'!$A$2:$A$1304,0),3)</f>
        <v>01E</v>
      </c>
      <c r="AM793" t="str">
        <f>INDEX('magnet data'!$A$2:$E$1304,MATCH($AJ793,'magnet data'!$A$2:$A$1304,0),4)</f>
        <v>02G</v>
      </c>
      <c r="AN793">
        <f>INDEX('magnet data'!$A$2:$E$1304,MATCH($AJ793,'magnet data'!$A$2:$A$1304,0),5)</f>
        <v>10870</v>
      </c>
      <c r="AO793" t="str">
        <f t="shared" si="18"/>
        <v>-</v>
      </c>
    </row>
    <row r="794" spans="1:43">
      <c r="A794" t="s">
        <v>511</v>
      </c>
      <c r="B794" t="s">
        <v>46</v>
      </c>
      <c r="C794" t="s">
        <v>491</v>
      </c>
      <c r="D794" s="13">
        <v>42710</v>
      </c>
      <c r="E794" s="16">
        <v>0.11636574074074074</v>
      </c>
      <c r="F794" t="s">
        <v>88</v>
      </c>
      <c r="T794" t="s">
        <v>560</v>
      </c>
      <c r="U794">
        <v>3727</v>
      </c>
      <c r="V794">
        <v>5</v>
      </c>
      <c r="Z794" t="s">
        <v>69</v>
      </c>
      <c r="AC794" t="s">
        <v>61</v>
      </c>
      <c r="AD794" s="50">
        <v>0.14285714285714299</v>
      </c>
      <c r="AE794" s="22">
        <v>0.5</v>
      </c>
      <c r="AF794" s="22">
        <v>0.41666666666666669</v>
      </c>
      <c r="AG794" s="39">
        <v>6</v>
      </c>
      <c r="AJ794">
        <f>INDEX(layout!$B$3:$U$1234,MATCH($T794,layout!$A$3:$A$1234,0),MATCH(YEAR($D794),layout!$B$1:$U$1,0))</f>
        <v>2129</v>
      </c>
      <c r="AK794">
        <f>INDEX('magnet data'!$A$2:$E$1304,MATCH($AJ794,'magnet data'!$A$2:$A$1304,0),2)</f>
        <v>2</v>
      </c>
      <c r="AL794" t="str">
        <f>INDEX('magnet data'!$A$2:$E$1304,MATCH($AJ794,'magnet data'!$A$2:$A$1304,0),3)</f>
        <v>01E</v>
      </c>
      <c r="AM794" t="str">
        <f>INDEX('magnet data'!$A$2:$E$1304,MATCH($AJ794,'magnet data'!$A$2:$A$1304,0),4)</f>
        <v>02B8</v>
      </c>
      <c r="AN794">
        <f>INDEX('magnet data'!$A$2:$E$1304,MATCH($AJ794,'magnet data'!$A$2:$A$1304,0),5)</f>
        <v>10659</v>
      </c>
      <c r="AO794" t="str">
        <f t="shared" si="18"/>
        <v>-</v>
      </c>
    </row>
    <row r="795" spans="1:43">
      <c r="A795" t="s">
        <v>511</v>
      </c>
      <c r="B795" t="s">
        <v>46</v>
      </c>
      <c r="C795" t="s">
        <v>491</v>
      </c>
      <c r="D795" s="13">
        <v>42710</v>
      </c>
      <c r="E795" s="16">
        <v>0.11636574074074074</v>
      </c>
      <c r="F795" t="s">
        <v>88</v>
      </c>
      <c r="T795" t="s">
        <v>559</v>
      </c>
      <c r="U795">
        <v>835</v>
      </c>
      <c r="V795">
        <v>6</v>
      </c>
      <c r="Z795" t="s">
        <v>69</v>
      </c>
      <c r="AC795" t="s">
        <v>61</v>
      </c>
      <c r="AD795" s="50">
        <v>5.5555555555555601E-2</v>
      </c>
      <c r="AE795" s="22">
        <v>0.39</v>
      </c>
      <c r="AF795" s="22">
        <v>2.1666666666666667E-2</v>
      </c>
      <c r="AJ795">
        <f>INDEX(layout!$B$3:$U$1234,MATCH($T795,layout!$A$3:$A$1234,0),MATCH(YEAR($D795),layout!$B$1:$U$1,0))</f>
        <v>3138</v>
      </c>
      <c r="AK795">
        <f>INDEX('magnet data'!$A$2:$E$1304,MATCH($AJ795,'magnet data'!$A$2:$A$1304,0),2)</f>
        <v>3</v>
      </c>
      <c r="AL795" t="str">
        <f>INDEX('magnet data'!$A$2:$E$1304,MATCH($AJ795,'magnet data'!$A$2:$A$1304,0),3)</f>
        <v>01B</v>
      </c>
      <c r="AM795" t="str">
        <f>INDEX('magnet data'!$A$2:$E$1304,MATCH($AJ795,'magnet data'!$A$2:$A$1304,0),4)</f>
        <v>02G</v>
      </c>
      <c r="AN795">
        <f>INDEX('magnet data'!$A$2:$E$1304,MATCH($AJ795,'magnet data'!$A$2:$A$1304,0),5)</f>
        <v>9870</v>
      </c>
      <c r="AO795" t="str">
        <f t="shared" si="18"/>
        <v>-</v>
      </c>
      <c r="AQ795" t="s">
        <v>642</v>
      </c>
    </row>
    <row r="796" spans="1:43">
      <c r="A796" t="s">
        <v>511</v>
      </c>
      <c r="B796" t="s">
        <v>46</v>
      </c>
      <c r="C796" t="s">
        <v>491</v>
      </c>
      <c r="D796" s="13">
        <v>42710</v>
      </c>
      <c r="E796" s="16">
        <v>0.60059027777777774</v>
      </c>
      <c r="F796" t="s">
        <v>88</v>
      </c>
      <c r="T796" t="s">
        <v>609</v>
      </c>
      <c r="U796">
        <v>11195</v>
      </c>
      <c r="V796">
        <v>1</v>
      </c>
      <c r="Z796" t="s">
        <v>90</v>
      </c>
      <c r="AA796" t="s">
        <v>96</v>
      </c>
      <c r="AB796">
        <v>3</v>
      </c>
      <c r="AC796" t="s">
        <v>61</v>
      </c>
      <c r="AD796" s="50">
        <v>6.666666666666667</v>
      </c>
      <c r="AE796" s="22">
        <v>0.5</v>
      </c>
      <c r="AF796" s="22">
        <v>20</v>
      </c>
      <c r="AG796" s="39">
        <v>15</v>
      </c>
      <c r="AJ796">
        <f>INDEX(layout!$B$3:$U$1234,MATCH($T796,layout!$A$3:$A$1234,0),MATCH(YEAR($D796),layout!$B$1:$U$1,0))</f>
        <v>3202</v>
      </c>
      <c r="AK796">
        <f>INDEX('magnet data'!$A$2:$E$1304,MATCH($AJ796,'magnet data'!$A$2:$A$1304,0),2)</f>
        <v>3</v>
      </c>
      <c r="AL796" t="str">
        <f>INDEX('magnet data'!$A$2:$E$1304,MATCH($AJ796,'magnet data'!$A$2:$A$1304,0),3)</f>
        <v>01E</v>
      </c>
      <c r="AM796" t="str">
        <f>INDEX('magnet data'!$A$2:$E$1304,MATCH($AJ796,'magnet data'!$A$2:$A$1304,0),4)</f>
        <v>02G</v>
      </c>
      <c r="AN796">
        <f>INDEX('magnet data'!$A$2:$E$1304,MATCH($AJ796,'magnet data'!$A$2:$A$1304,0),5)</f>
        <v>10082</v>
      </c>
      <c r="AO796">
        <f t="shared" si="18"/>
        <v>1113</v>
      </c>
    </row>
    <row r="797" spans="1:43">
      <c r="A797" t="s">
        <v>511</v>
      </c>
      <c r="B797" t="s">
        <v>46</v>
      </c>
      <c r="C797" t="s">
        <v>491</v>
      </c>
      <c r="D797" s="13">
        <v>42710</v>
      </c>
      <c r="E797" s="16">
        <v>0.60059027777777774</v>
      </c>
      <c r="F797" t="s">
        <v>88</v>
      </c>
      <c r="T797" t="s">
        <v>610</v>
      </c>
      <c r="U797">
        <v>7238</v>
      </c>
      <c r="V797">
        <v>2</v>
      </c>
      <c r="Z797" t="s">
        <v>69</v>
      </c>
      <c r="AC797" t="s">
        <v>61</v>
      </c>
      <c r="AD797" s="50">
        <v>0.66666666666666674</v>
      </c>
      <c r="AE797" s="22">
        <v>0.1</v>
      </c>
      <c r="AF797" s="22">
        <v>1</v>
      </c>
      <c r="AG797" s="39">
        <v>13</v>
      </c>
      <c r="AJ797">
        <f>INDEX(layout!$B$3:$U$1234,MATCH($T797,layout!$A$3:$A$1234,0),MATCH(YEAR($D797),layout!$B$1:$U$1,0))</f>
        <v>2137</v>
      </c>
      <c r="AK797">
        <f>INDEX('magnet data'!$A$2:$E$1304,MATCH($AJ797,'magnet data'!$A$2:$A$1304,0),2)</f>
        <v>2</v>
      </c>
      <c r="AL797" t="str">
        <f>INDEX('magnet data'!$A$2:$E$1304,MATCH($AJ797,'magnet data'!$A$2:$A$1304,0),3)</f>
        <v>01E</v>
      </c>
      <c r="AM797" t="str">
        <f>INDEX('magnet data'!$A$2:$E$1304,MATCH($AJ797,'magnet data'!$A$2:$A$1304,0),4)</f>
        <v>02B8</v>
      </c>
      <c r="AN797">
        <f>INDEX('magnet data'!$A$2:$E$1304,MATCH($AJ797,'magnet data'!$A$2:$A$1304,0),5)</f>
        <v>11922</v>
      </c>
      <c r="AO797" t="str">
        <f t="shared" si="18"/>
        <v>-</v>
      </c>
    </row>
    <row r="798" spans="1:43">
      <c r="A798" t="s">
        <v>511</v>
      </c>
      <c r="B798" t="s">
        <v>46</v>
      </c>
      <c r="C798" t="s">
        <v>491</v>
      </c>
      <c r="D798" s="13">
        <v>42710</v>
      </c>
      <c r="E798" s="16">
        <v>0.60059027777777774</v>
      </c>
      <c r="F798" t="s">
        <v>88</v>
      </c>
      <c r="T798" t="s">
        <v>611</v>
      </c>
      <c r="U798">
        <v>1128</v>
      </c>
      <c r="V798">
        <v>3</v>
      </c>
      <c r="Z798" t="s">
        <v>69</v>
      </c>
      <c r="AC798" t="s">
        <v>61</v>
      </c>
      <c r="AD798" s="50">
        <v>0.44000000000000006</v>
      </c>
      <c r="AE798" s="22">
        <v>0.12</v>
      </c>
      <c r="AF798" s="22">
        <v>4.8000000000000001E-2</v>
      </c>
      <c r="AG798" s="39">
        <v>4.5</v>
      </c>
      <c r="AJ798">
        <f>INDEX(layout!$B$3:$U$1234,MATCH($T798,layout!$A$3:$A$1234,0),MATCH(YEAR($D798),layout!$B$1:$U$1,0))</f>
        <v>1193</v>
      </c>
      <c r="AK798">
        <f>INDEX('magnet data'!$A$2:$E$1304,MATCH($AJ798,'magnet data'!$A$2:$A$1304,0),2)</f>
        <v>1</v>
      </c>
      <c r="AL798" t="str">
        <f>INDEX('magnet data'!$A$2:$E$1304,MATCH($AJ798,'magnet data'!$A$2:$A$1304,0),3)</f>
        <v>01E</v>
      </c>
      <c r="AM798" t="str">
        <f>INDEX('magnet data'!$A$2:$E$1304,MATCH($AJ798,'magnet data'!$A$2:$A$1304,0),4)</f>
        <v>02C9</v>
      </c>
      <c r="AN798">
        <f>INDEX('magnet data'!$A$2:$E$1304,MATCH($AJ798,'magnet data'!$A$2:$A$1304,0),5)</f>
        <v>11332</v>
      </c>
      <c r="AO798" t="str">
        <f t="shared" si="18"/>
        <v>-</v>
      </c>
    </row>
    <row r="799" spans="1:43">
      <c r="A799" t="s">
        <v>511</v>
      </c>
      <c r="B799" t="s">
        <v>46</v>
      </c>
      <c r="C799" t="s">
        <v>491</v>
      </c>
      <c r="D799" s="13">
        <v>42710</v>
      </c>
      <c r="E799" s="16">
        <v>0.60059027777777774</v>
      </c>
      <c r="F799" t="s">
        <v>88</v>
      </c>
      <c r="T799" t="s">
        <v>612</v>
      </c>
      <c r="U799">
        <v>436</v>
      </c>
      <c r="V799">
        <v>4</v>
      </c>
      <c r="Z799" t="s">
        <v>69</v>
      </c>
      <c r="AC799" t="s">
        <v>61</v>
      </c>
      <c r="AD799" s="50">
        <v>0.21666666666666667</v>
      </c>
      <c r="AE799" s="22">
        <v>0.5</v>
      </c>
      <c r="AF799" s="22">
        <v>5.2631578947368418E-2</v>
      </c>
      <c r="AG799" s="39">
        <v>22</v>
      </c>
      <c r="AJ799">
        <f>INDEX(layout!$B$3:$U$1234,MATCH($T799,layout!$A$3:$A$1234,0),MATCH(YEAR($D799),layout!$B$1:$U$1,0))</f>
        <v>2136</v>
      </c>
      <c r="AK799">
        <f>INDEX('magnet data'!$A$2:$E$1304,MATCH($AJ799,'magnet data'!$A$2:$A$1304,0),2)</f>
        <v>2</v>
      </c>
      <c r="AL799" t="str">
        <f>INDEX('magnet data'!$A$2:$E$1304,MATCH($AJ799,'magnet data'!$A$2:$A$1304,0),3)</f>
        <v>01E</v>
      </c>
      <c r="AM799" t="str">
        <f>INDEX('magnet data'!$A$2:$E$1304,MATCH($AJ799,'magnet data'!$A$2:$A$1304,0),4)</f>
        <v>02B8</v>
      </c>
      <c r="AN799">
        <f>INDEX('magnet data'!$A$2:$E$1304,MATCH($AJ799,'magnet data'!$A$2:$A$1304,0),5)</f>
        <v>12568</v>
      </c>
      <c r="AO799" t="str">
        <f t="shared" si="18"/>
        <v>-</v>
      </c>
    </row>
    <row r="800" spans="1:43">
      <c r="A800" t="s">
        <v>511</v>
      </c>
      <c r="B800" t="s">
        <v>46</v>
      </c>
      <c r="C800" t="s">
        <v>491</v>
      </c>
      <c r="D800" s="13">
        <v>42710</v>
      </c>
      <c r="E800" s="16">
        <v>0.83884259259259253</v>
      </c>
      <c r="F800" t="s">
        <v>88</v>
      </c>
      <c r="T800" t="s">
        <v>643</v>
      </c>
      <c r="U800">
        <v>11216</v>
      </c>
      <c r="V800">
        <v>1</v>
      </c>
      <c r="Z800" t="s">
        <v>90</v>
      </c>
      <c r="AA800" t="s">
        <v>96</v>
      </c>
      <c r="AB800">
        <v>4</v>
      </c>
      <c r="AC800" t="s">
        <v>61</v>
      </c>
      <c r="AD800" s="50">
        <v>6.666666666666667</v>
      </c>
      <c r="AE800" s="22">
        <v>0.4</v>
      </c>
      <c r="AF800" s="22">
        <v>20</v>
      </c>
      <c r="AG800" s="39">
        <v>8.6</v>
      </c>
      <c r="AJ800">
        <f>INDEX(layout!$B$3:$U$1234,MATCH($T800,layout!$A$3:$A$1234,0),MATCH(YEAR($D800),layout!$B$1:$U$1,0))</f>
        <v>3231</v>
      </c>
      <c r="AK800">
        <f>INDEX('magnet data'!$A$2:$E$1304,MATCH($AJ800,'magnet data'!$A$2:$A$1304,0),2)</f>
        <v>3</v>
      </c>
      <c r="AL800" t="str">
        <f>INDEX('magnet data'!$A$2:$E$1304,MATCH($AJ800,'magnet data'!$A$2:$A$1304,0),3)</f>
        <v>01E</v>
      </c>
      <c r="AM800" t="str">
        <f>INDEX('magnet data'!$A$2:$E$1304,MATCH($AJ800,'magnet data'!$A$2:$A$1304,0),4)</f>
        <v>02B8</v>
      </c>
      <c r="AN800">
        <f>INDEX('magnet data'!$A$2:$E$1304,MATCH($AJ800,'magnet data'!$A$2:$A$1304,0),5)</f>
        <v>12020</v>
      </c>
      <c r="AO800">
        <f t="shared" si="18"/>
        <v>-804</v>
      </c>
    </row>
    <row r="801" spans="1:43">
      <c r="A801" t="s">
        <v>511</v>
      </c>
      <c r="B801" t="s">
        <v>46</v>
      </c>
      <c r="C801" t="s">
        <v>491</v>
      </c>
      <c r="D801" s="13">
        <v>42710</v>
      </c>
      <c r="E801" s="16">
        <v>0.83884259259259253</v>
      </c>
      <c r="F801" t="s">
        <v>88</v>
      </c>
      <c r="T801" t="s">
        <v>644</v>
      </c>
      <c r="U801">
        <v>6508</v>
      </c>
      <c r="V801">
        <v>2</v>
      </c>
      <c r="Z801" t="s">
        <v>69</v>
      </c>
      <c r="AC801" t="s">
        <v>61</v>
      </c>
      <c r="AD801" s="50">
        <v>1</v>
      </c>
      <c r="AG801" s="39">
        <v>5.9</v>
      </c>
      <c r="AJ801">
        <f>INDEX(layout!$B$3:$U$1234,MATCH($T801,layout!$A$3:$A$1234,0),MATCH(YEAR($D801),layout!$B$1:$U$1,0))</f>
        <v>1194</v>
      </c>
      <c r="AK801">
        <f>INDEX('magnet data'!$A$2:$E$1304,MATCH($AJ801,'magnet data'!$A$2:$A$1304,0),2)</f>
        <v>1</v>
      </c>
      <c r="AL801" t="str">
        <f>INDEX('magnet data'!$A$2:$E$1304,MATCH($AJ801,'magnet data'!$A$2:$A$1304,0),3)</f>
        <v>01E</v>
      </c>
      <c r="AM801" t="str">
        <f>INDEX('magnet data'!$A$2:$E$1304,MATCH($AJ801,'magnet data'!$A$2:$A$1304,0),4)</f>
        <v>02B5</v>
      </c>
      <c r="AN801">
        <f>INDEX('magnet data'!$A$2:$E$1304,MATCH($AJ801,'magnet data'!$A$2:$A$1304,0),5)</f>
        <v>12087</v>
      </c>
      <c r="AO801" t="str">
        <f t="shared" si="18"/>
        <v>-</v>
      </c>
    </row>
    <row r="802" spans="1:43">
      <c r="A802" t="s">
        <v>511</v>
      </c>
      <c r="B802" t="s">
        <v>46</v>
      </c>
      <c r="C802" t="s">
        <v>491</v>
      </c>
      <c r="D802" s="13">
        <v>42710</v>
      </c>
      <c r="E802" s="16">
        <v>0.83884259259259253</v>
      </c>
      <c r="F802" t="s">
        <v>88</v>
      </c>
      <c r="T802" t="s">
        <v>574</v>
      </c>
      <c r="U802">
        <v>6474</v>
      </c>
      <c r="V802">
        <v>3</v>
      </c>
      <c r="Z802" t="s">
        <v>69</v>
      </c>
      <c r="AC802" t="s">
        <v>61</v>
      </c>
      <c r="AD802" s="50">
        <v>2</v>
      </c>
      <c r="AG802" s="39">
        <v>10</v>
      </c>
      <c r="AJ802">
        <f>INDEX(layout!$B$3:$U$1234,MATCH($T802,layout!$A$3:$A$1234,0),MATCH(YEAR($D802),layout!$B$1:$U$1,0))</f>
        <v>1221</v>
      </c>
      <c r="AK802">
        <f>INDEX('magnet data'!$A$2:$E$1304,MATCH($AJ802,'magnet data'!$A$2:$A$1304,0),2)</f>
        <v>1</v>
      </c>
      <c r="AL802" t="str">
        <f>INDEX('magnet data'!$A$2:$E$1304,MATCH($AJ802,'magnet data'!$A$2:$A$1304,0),3)</f>
        <v>01E</v>
      </c>
      <c r="AM802" t="str">
        <f>INDEX('magnet data'!$A$2:$E$1304,MATCH($AJ802,'magnet data'!$A$2:$A$1304,0),4)</f>
        <v>02B8</v>
      </c>
      <c r="AN802">
        <f>INDEX('magnet data'!$A$2:$E$1304,MATCH($AJ802,'magnet data'!$A$2:$A$1304,0),5)</f>
        <v>11573</v>
      </c>
      <c r="AO802" t="str">
        <f t="shared" si="18"/>
        <v>-</v>
      </c>
    </row>
    <row r="803" spans="1:43">
      <c r="A803" t="s">
        <v>511</v>
      </c>
      <c r="B803" t="s">
        <v>46</v>
      </c>
      <c r="C803" t="s">
        <v>491</v>
      </c>
      <c r="D803" s="13">
        <v>42711</v>
      </c>
      <c r="E803" s="16">
        <v>0.16861111111111113</v>
      </c>
      <c r="F803" t="s">
        <v>88</v>
      </c>
      <c r="T803" t="s">
        <v>536</v>
      </c>
      <c r="U803">
        <v>11234</v>
      </c>
      <c r="V803">
        <v>1</v>
      </c>
      <c r="Z803" t="s">
        <v>90</v>
      </c>
      <c r="AA803" t="s">
        <v>96</v>
      </c>
      <c r="AB803">
        <v>5</v>
      </c>
      <c r="AC803" t="s">
        <v>61</v>
      </c>
      <c r="AD803" s="50">
        <v>6.666666666666667</v>
      </c>
      <c r="AG803" s="39">
        <v>6.3</v>
      </c>
      <c r="AJ803">
        <f>INDEX(layout!$B$3:$U$1234,MATCH($T803,layout!$A$3:$A$1234,0),MATCH(YEAR($D803),layout!$B$1:$U$1,0))</f>
        <v>3391</v>
      </c>
      <c r="AK803">
        <f>INDEX('magnet data'!$A$2:$E$1304,MATCH($AJ803,'magnet data'!$A$2:$A$1304,0),2)</f>
        <v>3</v>
      </c>
      <c r="AL803" t="str">
        <f>INDEX('magnet data'!$A$2:$E$1304,MATCH($AJ803,'magnet data'!$A$2:$A$1304,0),3)</f>
        <v>01E</v>
      </c>
      <c r="AM803" t="str">
        <f>INDEX('magnet data'!$A$2:$E$1304,MATCH($AJ803,'magnet data'!$A$2:$A$1304,0),4)</f>
        <v>02G</v>
      </c>
      <c r="AN803">
        <f>INDEX('magnet data'!$A$2:$E$1304,MATCH($AJ803,'magnet data'!$A$2:$A$1304,0),5)</f>
        <v>9841</v>
      </c>
      <c r="AO803">
        <f t="shared" si="18"/>
        <v>1393</v>
      </c>
    </row>
    <row r="804" spans="1:43">
      <c r="A804" t="s">
        <v>511</v>
      </c>
      <c r="B804" t="s">
        <v>46</v>
      </c>
      <c r="C804" t="s">
        <v>491</v>
      </c>
      <c r="D804" s="13">
        <v>42711</v>
      </c>
      <c r="E804" s="16">
        <v>0.16861111111111113</v>
      </c>
      <c r="F804" t="s">
        <v>88</v>
      </c>
      <c r="T804" t="s">
        <v>540</v>
      </c>
      <c r="U804">
        <v>3736</v>
      </c>
      <c r="V804">
        <v>2</v>
      </c>
      <c r="Z804" t="s">
        <v>69</v>
      </c>
      <c r="AC804" t="s">
        <v>61</v>
      </c>
      <c r="AD804" s="50">
        <v>3.0303030303030303</v>
      </c>
      <c r="AE804" s="22">
        <v>0.1</v>
      </c>
      <c r="AF804" s="22">
        <v>0.25</v>
      </c>
      <c r="AG804" s="39">
        <v>2.8</v>
      </c>
      <c r="AJ804">
        <f>INDEX(layout!$B$3:$U$1234,MATCH($T804,layout!$A$3:$A$1234,0),MATCH(YEAR($D804),layout!$B$1:$U$1,0))</f>
        <v>1196</v>
      </c>
      <c r="AK804">
        <f>INDEX('magnet data'!$A$2:$E$1304,MATCH($AJ804,'magnet data'!$A$2:$A$1304,0),2)</f>
        <v>1</v>
      </c>
      <c r="AL804" t="str">
        <f>INDEX('magnet data'!$A$2:$E$1304,MATCH($AJ804,'magnet data'!$A$2:$A$1304,0),3)</f>
        <v>01E</v>
      </c>
      <c r="AM804" t="str">
        <f>INDEX('magnet data'!$A$2:$E$1304,MATCH($AJ804,'magnet data'!$A$2:$A$1304,0),4)</f>
        <v>02B5</v>
      </c>
      <c r="AN804">
        <f>INDEX('magnet data'!$A$2:$E$1304,MATCH($AJ804,'magnet data'!$A$2:$A$1304,0),5)</f>
        <v>11270</v>
      </c>
      <c r="AO804" t="str">
        <f t="shared" ref="AO804:AO867" si="19">IF(LEFT(Z804,8)="Training",U804-AN804,"-")</f>
        <v>-</v>
      </c>
    </row>
    <row r="805" spans="1:43">
      <c r="A805" t="s">
        <v>511</v>
      </c>
      <c r="B805" t="s">
        <v>46</v>
      </c>
      <c r="C805" t="s">
        <v>491</v>
      </c>
      <c r="D805" s="13">
        <v>42711</v>
      </c>
      <c r="E805" s="16">
        <v>0.16861111111111113</v>
      </c>
      <c r="F805" t="s">
        <v>88</v>
      </c>
      <c r="T805" t="s">
        <v>541</v>
      </c>
      <c r="U805">
        <v>3251</v>
      </c>
      <c r="V805">
        <v>3</v>
      </c>
      <c r="Z805" t="s">
        <v>69</v>
      </c>
      <c r="AC805" t="s">
        <v>61</v>
      </c>
      <c r="AD805" s="50">
        <v>0.08</v>
      </c>
      <c r="AE805" s="22">
        <v>0.09</v>
      </c>
      <c r="AF805" s="22">
        <v>7.8260869565217397E-2</v>
      </c>
      <c r="AG805" s="39">
        <v>10.4</v>
      </c>
      <c r="AJ805">
        <f>INDEX(layout!$B$3:$U$1234,MATCH($T805,layout!$A$3:$A$1234,0),MATCH(YEAR($D805),layout!$B$1:$U$1,0))</f>
        <v>3218</v>
      </c>
      <c r="AK805">
        <f>INDEX('magnet data'!$A$2:$E$1304,MATCH($AJ805,'magnet data'!$A$2:$A$1304,0),2)</f>
        <v>3</v>
      </c>
      <c r="AL805" t="str">
        <f>INDEX('magnet data'!$A$2:$E$1304,MATCH($AJ805,'magnet data'!$A$2:$A$1304,0),3)</f>
        <v>01E</v>
      </c>
      <c r="AM805" t="str">
        <f>INDEX('magnet data'!$A$2:$E$1304,MATCH($AJ805,'magnet data'!$A$2:$A$1304,0),4)</f>
        <v>02G</v>
      </c>
      <c r="AN805">
        <f>INDEX('magnet data'!$A$2:$E$1304,MATCH($AJ805,'magnet data'!$A$2:$A$1304,0),5)</f>
        <v>10289</v>
      </c>
      <c r="AO805" t="str">
        <f t="shared" si="19"/>
        <v>-</v>
      </c>
    </row>
    <row r="806" spans="1:43">
      <c r="A806" t="s">
        <v>511</v>
      </c>
      <c r="B806" t="s">
        <v>46</v>
      </c>
      <c r="C806" t="s">
        <v>491</v>
      </c>
      <c r="D806" s="13">
        <v>42711</v>
      </c>
      <c r="E806" s="16">
        <v>0.16861111111111113</v>
      </c>
      <c r="F806" t="s">
        <v>88</v>
      </c>
      <c r="T806" t="s">
        <v>543</v>
      </c>
      <c r="U806">
        <v>1119</v>
      </c>
      <c r="V806">
        <v>4</v>
      </c>
      <c r="Z806" t="s">
        <v>69</v>
      </c>
      <c r="AC806" t="s">
        <v>61</v>
      </c>
      <c r="AD806" s="50">
        <v>0.03</v>
      </c>
      <c r="AE806" s="22">
        <v>0.09</v>
      </c>
      <c r="AF806" s="22">
        <v>2.8124999999999997E-2</v>
      </c>
      <c r="AG806" s="39">
        <v>4</v>
      </c>
      <c r="AJ806">
        <f>INDEX(layout!$B$3:$U$1234,MATCH($T806,layout!$A$3:$A$1234,0),MATCH(YEAR($D806),layout!$B$1:$U$1,0))</f>
        <v>3223</v>
      </c>
      <c r="AK806">
        <f>INDEX('magnet data'!$A$2:$E$1304,MATCH($AJ806,'magnet data'!$A$2:$A$1304,0),2)</f>
        <v>3</v>
      </c>
      <c r="AL806" t="str">
        <f>INDEX('magnet data'!$A$2:$E$1304,MATCH($AJ806,'magnet data'!$A$2:$A$1304,0),3)</f>
        <v>01E</v>
      </c>
      <c r="AM806" t="str">
        <f>INDEX('magnet data'!$A$2:$E$1304,MATCH($AJ806,'magnet data'!$A$2:$A$1304,0),4)</f>
        <v>02G</v>
      </c>
      <c r="AN806">
        <f>INDEX('magnet data'!$A$2:$E$1304,MATCH($AJ806,'magnet data'!$A$2:$A$1304,0),5)</f>
        <v>8166</v>
      </c>
      <c r="AO806" t="str">
        <f t="shared" si="19"/>
        <v>-</v>
      </c>
    </row>
    <row r="807" spans="1:43">
      <c r="A807" t="s">
        <v>511</v>
      </c>
      <c r="B807" t="s">
        <v>46</v>
      </c>
      <c r="C807" t="s">
        <v>491</v>
      </c>
      <c r="D807" s="13">
        <v>42711</v>
      </c>
      <c r="E807" s="16">
        <v>0.46865740740740741</v>
      </c>
      <c r="F807" t="s">
        <v>88</v>
      </c>
      <c r="T807" t="s">
        <v>645</v>
      </c>
      <c r="U807">
        <v>11277</v>
      </c>
      <c r="V807">
        <v>1</v>
      </c>
      <c r="Z807" t="s">
        <v>90</v>
      </c>
      <c r="AA807" t="s">
        <v>96</v>
      </c>
      <c r="AB807">
        <v>6</v>
      </c>
      <c r="AC807" t="s">
        <v>61</v>
      </c>
      <c r="AD807" s="50">
        <v>6.666666666666667</v>
      </c>
      <c r="AG807" s="39">
        <v>24</v>
      </c>
      <c r="AJ807">
        <f>INDEX(layout!$B$3:$U$1234,MATCH($T807,layout!$A$3:$A$1234,0),MATCH(YEAR($D807),layout!$B$1:$U$1,0))</f>
        <v>2132</v>
      </c>
      <c r="AK807">
        <f>INDEX('magnet data'!$A$2:$E$1304,MATCH($AJ807,'magnet data'!$A$2:$A$1304,0),2)</f>
        <v>2</v>
      </c>
      <c r="AL807" t="str">
        <f>INDEX('magnet data'!$A$2:$E$1304,MATCH($AJ807,'magnet data'!$A$2:$A$1304,0),3)</f>
        <v>01E</v>
      </c>
      <c r="AM807" t="str">
        <f>INDEX('magnet data'!$A$2:$E$1304,MATCH($AJ807,'magnet data'!$A$2:$A$1304,0),4)</f>
        <v>02B8</v>
      </c>
      <c r="AN807">
        <f>INDEX('magnet data'!$A$2:$E$1304,MATCH($AJ807,'magnet data'!$A$2:$A$1304,0),5)</f>
        <v>11047</v>
      </c>
      <c r="AO807">
        <f t="shared" si="19"/>
        <v>230</v>
      </c>
    </row>
    <row r="808" spans="1:43">
      <c r="A808" t="s">
        <v>511</v>
      </c>
      <c r="B808" t="s">
        <v>46</v>
      </c>
      <c r="C808" t="s">
        <v>491</v>
      </c>
      <c r="D808" s="13">
        <v>42711</v>
      </c>
      <c r="E808" s="16">
        <v>0.46865740740740741</v>
      </c>
      <c r="F808" t="s">
        <v>88</v>
      </c>
      <c r="T808" t="s">
        <v>646</v>
      </c>
      <c r="U808">
        <v>7177</v>
      </c>
      <c r="V808">
        <v>2</v>
      </c>
      <c r="Z808" t="s">
        <v>69</v>
      </c>
      <c r="AC808" t="s">
        <v>61</v>
      </c>
      <c r="AD808" s="50">
        <v>0.83333333333333337</v>
      </c>
      <c r="AE808" s="22">
        <v>0.01</v>
      </c>
      <c r="AF808" s="22">
        <v>1</v>
      </c>
      <c r="AG808" s="39">
        <v>6</v>
      </c>
      <c r="AJ808">
        <f>INDEX(layout!$B$3:$U$1234,MATCH($T808,layout!$A$3:$A$1234,0),MATCH(YEAR($D808),layout!$B$1:$U$1,0))</f>
        <v>1213</v>
      </c>
      <c r="AK808">
        <f>INDEX('magnet data'!$A$2:$E$1304,MATCH($AJ808,'magnet data'!$A$2:$A$1304,0),2)</f>
        <v>1</v>
      </c>
      <c r="AL808" t="str">
        <f>INDEX('magnet data'!$A$2:$E$1304,MATCH($AJ808,'magnet data'!$A$2:$A$1304,0),3)</f>
        <v>01E</v>
      </c>
      <c r="AM808" t="str">
        <f>INDEX('magnet data'!$A$2:$E$1304,MATCH($AJ808,'magnet data'!$A$2:$A$1304,0),4)</f>
        <v>02C9</v>
      </c>
      <c r="AN808">
        <f>INDEX('magnet data'!$A$2:$E$1304,MATCH($AJ808,'magnet data'!$A$2:$A$1304,0),5)</f>
        <v>12475</v>
      </c>
      <c r="AO808" t="str">
        <f t="shared" si="19"/>
        <v>-</v>
      </c>
    </row>
    <row r="809" spans="1:43">
      <c r="A809" t="s">
        <v>511</v>
      </c>
      <c r="B809" t="s">
        <v>46</v>
      </c>
      <c r="C809" t="s">
        <v>491</v>
      </c>
      <c r="D809" s="13">
        <v>42711</v>
      </c>
      <c r="E809" s="16">
        <v>0.46865740740740741</v>
      </c>
      <c r="F809" t="s">
        <v>88</v>
      </c>
      <c r="T809" t="s">
        <v>647</v>
      </c>
      <c r="U809">
        <v>7138</v>
      </c>
      <c r="V809">
        <v>3</v>
      </c>
      <c r="Z809" t="s">
        <v>69</v>
      </c>
      <c r="AC809" t="s">
        <v>61</v>
      </c>
      <c r="AD809" s="50">
        <v>1.1111111111111112</v>
      </c>
      <c r="AE809" s="22">
        <v>0.11</v>
      </c>
      <c r="AF809" s="22">
        <v>2.1999999999999997</v>
      </c>
      <c r="AG809" s="39">
        <v>14</v>
      </c>
      <c r="AJ809">
        <f>INDEX(layout!$B$3:$U$1234,MATCH($T809,layout!$A$3:$A$1234,0),MATCH(YEAR($D809),layout!$B$1:$U$1,0))</f>
        <v>2130</v>
      </c>
      <c r="AK809">
        <f>INDEX('magnet data'!$A$2:$E$1304,MATCH($AJ809,'magnet data'!$A$2:$A$1304,0),2)</f>
        <v>2</v>
      </c>
      <c r="AL809" t="str">
        <f>INDEX('magnet data'!$A$2:$E$1304,MATCH($AJ809,'magnet data'!$A$2:$A$1304,0),3)</f>
        <v>01E</v>
      </c>
      <c r="AM809" t="str">
        <f>INDEX('magnet data'!$A$2:$E$1304,MATCH($AJ809,'magnet data'!$A$2:$A$1304,0),4)</f>
        <v>02B8</v>
      </c>
      <c r="AN809">
        <f>INDEX('magnet data'!$A$2:$E$1304,MATCH($AJ809,'magnet data'!$A$2:$A$1304,0),5)</f>
        <v>11129</v>
      </c>
      <c r="AO809" t="str">
        <f t="shared" si="19"/>
        <v>-</v>
      </c>
    </row>
    <row r="810" spans="1:43">
      <c r="A810" t="s">
        <v>511</v>
      </c>
      <c r="B810" t="s">
        <v>46</v>
      </c>
      <c r="C810" t="s">
        <v>491</v>
      </c>
      <c r="D810" s="13">
        <v>42711</v>
      </c>
      <c r="E810" s="16">
        <v>0.46865740740740741</v>
      </c>
      <c r="F810" t="s">
        <v>88</v>
      </c>
      <c r="T810" t="s">
        <v>608</v>
      </c>
      <c r="U810">
        <v>5587</v>
      </c>
      <c r="V810">
        <v>4</v>
      </c>
      <c r="Z810" t="s">
        <v>69</v>
      </c>
      <c r="AC810" t="s">
        <v>61</v>
      </c>
      <c r="AD810" s="50">
        <v>1.25</v>
      </c>
      <c r="AE810" s="22">
        <v>0.03</v>
      </c>
      <c r="AF810" s="22">
        <v>1.2</v>
      </c>
      <c r="AG810" s="39">
        <v>13</v>
      </c>
      <c r="AJ810">
        <f>INDEX(layout!$B$3:$U$1234,MATCH($T810,layout!$A$3:$A$1234,0),MATCH(YEAR($D810),layout!$B$1:$U$1,0))</f>
        <v>2157</v>
      </c>
      <c r="AK810">
        <f>INDEX('magnet data'!$A$2:$E$1304,MATCH($AJ810,'magnet data'!$A$2:$A$1304,0),2)</f>
        <v>2</v>
      </c>
      <c r="AL810" t="str">
        <f>INDEX('magnet data'!$A$2:$E$1304,MATCH($AJ810,'magnet data'!$A$2:$A$1304,0),3)</f>
        <v>01E</v>
      </c>
      <c r="AM810" t="str">
        <f>INDEX('magnet data'!$A$2:$E$1304,MATCH($AJ810,'magnet data'!$A$2:$A$1304,0),4)</f>
        <v>02C0</v>
      </c>
      <c r="AN810">
        <f>INDEX('magnet data'!$A$2:$E$1304,MATCH($AJ810,'magnet data'!$A$2:$A$1304,0),5)</f>
        <v>11573</v>
      </c>
      <c r="AO810" t="str">
        <f t="shared" si="19"/>
        <v>-</v>
      </c>
    </row>
    <row r="811" spans="1:43">
      <c r="A811" t="s">
        <v>511</v>
      </c>
      <c r="B811" t="s">
        <v>46</v>
      </c>
      <c r="C811" t="s">
        <v>491</v>
      </c>
      <c r="D811" s="13">
        <v>42711</v>
      </c>
      <c r="E811" s="16">
        <v>0.46865740740740741</v>
      </c>
      <c r="F811" t="s">
        <v>88</v>
      </c>
      <c r="T811" t="s">
        <v>607</v>
      </c>
      <c r="U811">
        <v>1980</v>
      </c>
      <c r="V811">
        <v>5</v>
      </c>
      <c r="Z811" t="s">
        <v>69</v>
      </c>
      <c r="AC811" t="s">
        <v>61</v>
      </c>
      <c r="AD811" s="50">
        <v>0.10416666666666667</v>
      </c>
      <c r="AE811" s="22">
        <v>0.11</v>
      </c>
      <c r="AF811" s="22">
        <v>0.54999999999999993</v>
      </c>
      <c r="AG811" s="39">
        <v>2</v>
      </c>
      <c r="AJ811">
        <f>INDEX(layout!$B$3:$U$1234,MATCH($T811,layout!$A$3:$A$1234,0),MATCH(YEAR($D811),layout!$B$1:$U$1,0))</f>
        <v>3228</v>
      </c>
      <c r="AK811">
        <f>INDEX('magnet data'!$A$2:$E$1304,MATCH($AJ811,'magnet data'!$A$2:$A$1304,0),2)</f>
        <v>3</v>
      </c>
      <c r="AL811" t="str">
        <f>INDEX('magnet data'!$A$2:$E$1304,MATCH($AJ811,'magnet data'!$A$2:$A$1304,0),3)</f>
        <v>01E</v>
      </c>
      <c r="AM811" t="str">
        <f>INDEX('magnet data'!$A$2:$E$1304,MATCH($AJ811,'magnet data'!$A$2:$A$1304,0),4)</f>
        <v>02B8</v>
      </c>
      <c r="AN811">
        <f>INDEX('magnet data'!$A$2:$E$1304,MATCH($AJ811,'magnet data'!$A$2:$A$1304,0),5)</f>
        <v>11028</v>
      </c>
      <c r="AO811" t="str">
        <f t="shared" si="19"/>
        <v>-</v>
      </c>
    </row>
    <row r="812" spans="1:43">
      <c r="A812" t="s">
        <v>511</v>
      </c>
      <c r="B812" t="s">
        <v>46</v>
      </c>
      <c r="C812" t="s">
        <v>491</v>
      </c>
      <c r="D812" s="13">
        <v>42711</v>
      </c>
      <c r="E812" s="16">
        <v>0.84418981481481481</v>
      </c>
      <c r="F812" t="s">
        <v>88</v>
      </c>
      <c r="T812" t="s">
        <v>563</v>
      </c>
      <c r="U812">
        <v>11308</v>
      </c>
      <c r="V812">
        <v>1</v>
      </c>
      <c r="Z812" t="s">
        <v>90</v>
      </c>
      <c r="AA812" t="s">
        <v>91</v>
      </c>
      <c r="AB812">
        <v>7</v>
      </c>
      <c r="AC812" t="s">
        <v>61</v>
      </c>
      <c r="AD812" s="50">
        <v>10</v>
      </c>
      <c r="AG812" s="39">
        <v>20</v>
      </c>
      <c r="AJ812">
        <f>INDEX(layout!$B$3:$U$1234,MATCH($T812,layout!$A$3:$A$1234,0),MATCH(YEAR($D812),layout!$B$1:$U$1,0))</f>
        <v>2162</v>
      </c>
      <c r="AK812">
        <f>INDEX('magnet data'!$A$2:$E$1304,MATCH($AJ812,'magnet data'!$A$2:$A$1304,0),2)</f>
        <v>2</v>
      </c>
      <c r="AL812" t="str">
        <f>INDEX('magnet data'!$A$2:$E$1304,MATCH($AJ812,'magnet data'!$A$2:$A$1304,0),3)</f>
        <v>01E</v>
      </c>
      <c r="AM812" t="str">
        <f>INDEX('magnet data'!$A$2:$E$1304,MATCH($AJ812,'magnet data'!$A$2:$A$1304,0),4)</f>
        <v>02C0</v>
      </c>
      <c r="AN812">
        <f>INDEX('magnet data'!$A$2:$E$1304,MATCH($AJ812,'magnet data'!$A$2:$A$1304,0),5)</f>
        <v>11222</v>
      </c>
      <c r="AO812">
        <f t="shared" si="19"/>
        <v>86</v>
      </c>
    </row>
    <row r="813" spans="1:43">
      <c r="A813" t="s">
        <v>511</v>
      </c>
      <c r="B813" t="s">
        <v>46</v>
      </c>
      <c r="C813" t="s">
        <v>491</v>
      </c>
      <c r="D813" s="13">
        <v>42711</v>
      </c>
      <c r="E813" s="16">
        <v>0.84418981481481481</v>
      </c>
      <c r="F813" t="s">
        <v>88</v>
      </c>
      <c r="T813" t="s">
        <v>567</v>
      </c>
      <c r="U813">
        <v>11308</v>
      </c>
      <c r="V813">
        <v>2</v>
      </c>
      <c r="Z813" t="s">
        <v>90</v>
      </c>
      <c r="AA813" t="s">
        <v>96</v>
      </c>
      <c r="AB813">
        <v>8</v>
      </c>
      <c r="AC813" t="s">
        <v>61</v>
      </c>
      <c r="AD813" s="50">
        <v>8</v>
      </c>
      <c r="AG813" s="39">
        <v>15</v>
      </c>
      <c r="AJ813">
        <f>INDEX(layout!$B$3:$U$1234,MATCH($T813,layout!$A$3:$A$1234,0),MATCH(YEAR($D813),layout!$B$1:$U$1,0))</f>
        <v>3190</v>
      </c>
      <c r="AK813">
        <f>INDEX('magnet data'!$A$2:$E$1304,MATCH($AJ813,'magnet data'!$A$2:$A$1304,0),2)</f>
        <v>3</v>
      </c>
      <c r="AL813" t="str">
        <f>INDEX('magnet data'!$A$2:$E$1304,MATCH($AJ813,'magnet data'!$A$2:$A$1304,0),3)</f>
        <v>01E</v>
      </c>
      <c r="AM813" t="str">
        <f>INDEX('magnet data'!$A$2:$E$1304,MATCH($AJ813,'magnet data'!$A$2:$A$1304,0),4)</f>
        <v>02G</v>
      </c>
      <c r="AN813">
        <f>INDEX('magnet data'!$A$2:$E$1304,MATCH($AJ813,'magnet data'!$A$2:$A$1304,0),5)</f>
        <v>10479</v>
      </c>
      <c r="AO813">
        <f t="shared" si="19"/>
        <v>829</v>
      </c>
    </row>
    <row r="814" spans="1:43">
      <c r="A814" t="s">
        <v>511</v>
      </c>
      <c r="B814" t="s">
        <v>46</v>
      </c>
      <c r="C814" t="s">
        <v>491</v>
      </c>
      <c r="D814" s="13">
        <v>42711</v>
      </c>
      <c r="E814" s="16">
        <v>0.84418981481481481</v>
      </c>
      <c r="F814" t="s">
        <v>88</v>
      </c>
      <c r="T814" t="s">
        <v>561</v>
      </c>
      <c r="U814">
        <v>11300</v>
      </c>
      <c r="V814">
        <v>3</v>
      </c>
      <c r="Z814" t="s">
        <v>90</v>
      </c>
      <c r="AA814" t="s">
        <v>91</v>
      </c>
      <c r="AB814">
        <v>9</v>
      </c>
      <c r="AC814" t="s">
        <v>61</v>
      </c>
      <c r="AD814" s="50">
        <v>6.6666666666666696</v>
      </c>
      <c r="AG814" s="39">
        <v>18</v>
      </c>
      <c r="AJ814">
        <f>INDEX(layout!$B$3:$U$1234,MATCH($T814,layout!$A$3:$A$1234,0),MATCH(YEAR($D814),layout!$B$1:$U$1,0))</f>
        <v>2135</v>
      </c>
      <c r="AK814">
        <f>INDEX('magnet data'!$A$2:$E$1304,MATCH($AJ814,'magnet data'!$A$2:$A$1304,0),2)</f>
        <v>2</v>
      </c>
      <c r="AL814" t="str">
        <f>INDEX('magnet data'!$A$2:$E$1304,MATCH($AJ814,'magnet data'!$A$2:$A$1304,0),3)</f>
        <v>01E</v>
      </c>
      <c r="AM814" t="str">
        <f>INDEX('magnet data'!$A$2:$E$1304,MATCH($AJ814,'magnet data'!$A$2:$A$1304,0),4)</f>
        <v>02B8</v>
      </c>
      <c r="AN814">
        <f>INDEX('magnet data'!$A$2:$E$1304,MATCH($AJ814,'magnet data'!$A$2:$A$1304,0),5)</f>
        <v>11000</v>
      </c>
      <c r="AO814">
        <f t="shared" si="19"/>
        <v>300</v>
      </c>
    </row>
    <row r="815" spans="1:43">
      <c r="A815" t="s">
        <v>511</v>
      </c>
      <c r="B815" t="s">
        <v>46</v>
      </c>
      <c r="C815" t="s">
        <v>491</v>
      </c>
      <c r="D815" s="13">
        <v>42711</v>
      </c>
      <c r="E815" s="16">
        <v>0.84418981481481481</v>
      </c>
      <c r="F815" t="s">
        <v>88</v>
      </c>
      <c r="T815" t="s">
        <v>648</v>
      </c>
      <c r="U815">
        <v>11278</v>
      </c>
      <c r="V815">
        <v>4</v>
      </c>
      <c r="Z815" t="s">
        <v>75</v>
      </c>
      <c r="AC815" t="s">
        <v>102</v>
      </c>
      <c r="AG815" s="39">
        <v>18</v>
      </c>
      <c r="AJ815">
        <f>INDEX(layout!$B$3:$U$1234,MATCH($T815,layout!$A$3:$A$1234,0),MATCH(YEAR($D815),layout!$B$1:$U$1,0))</f>
        <v>1187</v>
      </c>
      <c r="AK815">
        <f>INDEX('magnet data'!$A$2:$E$1304,MATCH($AJ815,'magnet data'!$A$2:$A$1304,0),2)</f>
        <v>1</v>
      </c>
      <c r="AL815" t="str">
        <f>INDEX('magnet data'!$A$2:$E$1304,MATCH($AJ815,'magnet data'!$A$2:$A$1304,0),3)</f>
        <v>01E</v>
      </c>
      <c r="AM815" t="str">
        <f>INDEX('magnet data'!$A$2:$E$1304,MATCH($AJ815,'magnet data'!$A$2:$A$1304,0),4)</f>
        <v>02C9</v>
      </c>
      <c r="AN815">
        <f>INDEX('magnet data'!$A$2:$E$1304,MATCH($AJ815,'magnet data'!$A$2:$A$1304,0),5)</f>
        <v>11850</v>
      </c>
      <c r="AO815" t="str">
        <f t="shared" si="19"/>
        <v>-</v>
      </c>
    </row>
    <row r="816" spans="1:43">
      <c r="A816" t="s">
        <v>511</v>
      </c>
      <c r="B816" t="s">
        <v>46</v>
      </c>
      <c r="C816" t="s">
        <v>491</v>
      </c>
      <c r="D816" s="13">
        <v>42711</v>
      </c>
      <c r="E816" s="16">
        <v>0.84418981481481481</v>
      </c>
      <c r="F816" t="s">
        <v>88</v>
      </c>
      <c r="T816" t="s">
        <v>582</v>
      </c>
      <c r="U816">
        <v>11230</v>
      </c>
      <c r="V816">
        <v>5</v>
      </c>
      <c r="Z816" t="s">
        <v>75</v>
      </c>
      <c r="AC816" t="s">
        <v>61</v>
      </c>
      <c r="AD816" s="50">
        <v>0.5</v>
      </c>
      <c r="AG816" s="39">
        <v>12</v>
      </c>
      <c r="AJ816">
        <f>INDEX(layout!$B$3:$U$1234,MATCH($T816,layout!$A$3:$A$1234,0),MATCH(YEAR($D816),layout!$B$1:$U$1,0))</f>
        <v>1198</v>
      </c>
      <c r="AK816">
        <f>INDEX('magnet data'!$A$2:$E$1304,MATCH($AJ816,'magnet data'!$A$2:$A$1304,0),2)</f>
        <v>1</v>
      </c>
      <c r="AL816" t="str">
        <f>INDEX('magnet data'!$A$2:$E$1304,MATCH($AJ816,'magnet data'!$A$2:$A$1304,0),3)</f>
        <v>01E</v>
      </c>
      <c r="AM816" t="str">
        <f>INDEX('magnet data'!$A$2:$E$1304,MATCH($AJ816,'magnet data'!$A$2:$A$1304,0),4)</f>
        <v>02B5</v>
      </c>
      <c r="AN816">
        <f>INDEX('magnet data'!$A$2:$E$1304,MATCH($AJ816,'magnet data'!$A$2:$A$1304,0),5)</f>
        <v>11809</v>
      </c>
      <c r="AO816" t="str">
        <f t="shared" si="19"/>
        <v>-</v>
      </c>
      <c r="AQ816" t="s">
        <v>649</v>
      </c>
    </row>
    <row r="817" spans="1:43">
      <c r="A817" t="s">
        <v>511</v>
      </c>
      <c r="B817" t="s">
        <v>46</v>
      </c>
      <c r="C817" t="s">
        <v>491</v>
      </c>
      <c r="D817" s="13">
        <v>42711</v>
      </c>
      <c r="E817" s="16">
        <v>0.84418981481481481</v>
      </c>
      <c r="F817" t="s">
        <v>88</v>
      </c>
      <c r="T817" t="s">
        <v>562</v>
      </c>
      <c r="U817">
        <v>8632</v>
      </c>
      <c r="V817">
        <v>6</v>
      </c>
      <c r="Z817" t="s">
        <v>69</v>
      </c>
      <c r="AC817" t="s">
        <v>61</v>
      </c>
      <c r="AD817" s="50">
        <v>1</v>
      </c>
      <c r="AE817" s="22">
        <v>7.0000000000000007E-2</v>
      </c>
      <c r="AF817" s="22">
        <v>0.70000000000000007</v>
      </c>
      <c r="AG817" s="39">
        <v>10</v>
      </c>
      <c r="AJ817">
        <f>INDEX(layout!$B$3:$U$1234,MATCH($T817,layout!$A$3:$A$1234,0),MATCH(YEAR($D817),layout!$B$1:$U$1,0))</f>
        <v>3395</v>
      </c>
      <c r="AK817">
        <f>INDEX('magnet data'!$A$2:$E$1304,MATCH($AJ817,'magnet data'!$A$2:$A$1304,0),2)</f>
        <v>3</v>
      </c>
      <c r="AL817" t="str">
        <f>INDEX('magnet data'!$A$2:$E$1304,MATCH($AJ817,'magnet data'!$A$2:$A$1304,0),3)</f>
        <v>01B</v>
      </c>
      <c r="AM817" t="str">
        <f>INDEX('magnet data'!$A$2:$E$1304,MATCH($AJ817,'magnet data'!$A$2:$A$1304,0),4)</f>
        <v>02D</v>
      </c>
      <c r="AN817">
        <f>INDEX('magnet data'!$A$2:$E$1304,MATCH($AJ817,'magnet data'!$A$2:$A$1304,0),5)</f>
        <v>12139</v>
      </c>
      <c r="AO817" t="str">
        <f t="shared" si="19"/>
        <v>-</v>
      </c>
    </row>
    <row r="818" spans="1:43">
      <c r="A818" t="s">
        <v>511</v>
      </c>
      <c r="B818" t="s">
        <v>46</v>
      </c>
      <c r="C818" t="s">
        <v>491</v>
      </c>
      <c r="D818" s="13">
        <v>42711</v>
      </c>
      <c r="E818" s="16">
        <v>0.84418981481481481</v>
      </c>
      <c r="F818" t="s">
        <v>88</v>
      </c>
      <c r="T818" t="s">
        <v>587</v>
      </c>
      <c r="U818">
        <v>8593</v>
      </c>
      <c r="V818">
        <v>7</v>
      </c>
      <c r="Z818" t="s">
        <v>69</v>
      </c>
      <c r="AC818" t="s">
        <v>61</v>
      </c>
      <c r="AD818" s="50">
        <v>5</v>
      </c>
      <c r="AG818" s="39">
        <v>7</v>
      </c>
      <c r="AJ818">
        <f>INDEX(layout!$B$3:$U$1234,MATCH($T818,layout!$A$3:$A$1234,0),MATCH(YEAR($D818),layout!$B$1:$U$1,0))</f>
        <v>1227</v>
      </c>
      <c r="AK818">
        <f>INDEX('magnet data'!$A$2:$E$1304,MATCH($AJ818,'magnet data'!$A$2:$A$1304,0),2)</f>
        <v>1</v>
      </c>
      <c r="AL818" t="str">
        <f>INDEX('magnet data'!$A$2:$E$1304,MATCH($AJ818,'magnet data'!$A$2:$A$1304,0),3)</f>
        <v>01E</v>
      </c>
      <c r="AM818" t="str">
        <f>INDEX('magnet data'!$A$2:$E$1304,MATCH($AJ818,'magnet data'!$A$2:$A$1304,0),4)</f>
        <v>02B8</v>
      </c>
      <c r="AN818">
        <f>INDEX('magnet data'!$A$2:$E$1304,MATCH($AJ818,'magnet data'!$A$2:$A$1304,0),5)</f>
        <v>11349</v>
      </c>
      <c r="AO818" t="str">
        <f t="shared" si="19"/>
        <v>-</v>
      </c>
    </row>
    <row r="819" spans="1:43">
      <c r="A819" t="s">
        <v>511</v>
      </c>
      <c r="B819" t="s">
        <v>46</v>
      </c>
      <c r="C819" t="s">
        <v>491</v>
      </c>
      <c r="D819" s="13">
        <v>42711</v>
      </c>
      <c r="E819" s="16">
        <v>0.84418981481481481</v>
      </c>
      <c r="F819" t="s">
        <v>88</v>
      </c>
      <c r="T819" t="s">
        <v>564</v>
      </c>
      <c r="U819">
        <v>5656</v>
      </c>
      <c r="V819">
        <v>8</v>
      </c>
      <c r="Z819" t="s">
        <v>69</v>
      </c>
      <c r="AC819" t="s">
        <v>61</v>
      </c>
      <c r="AD819" s="50">
        <v>0.19230769230769232</v>
      </c>
      <c r="AE819" s="22">
        <v>0.14000000000000001</v>
      </c>
      <c r="AF819" s="22">
        <v>0.40000000000000008</v>
      </c>
      <c r="AG819" s="39">
        <v>8</v>
      </c>
      <c r="AJ819">
        <f>INDEX(layout!$B$3:$U$1234,MATCH($T819,layout!$A$3:$A$1234,0),MATCH(YEAR($D819),layout!$B$1:$U$1,0))</f>
        <v>3214</v>
      </c>
      <c r="AK819">
        <f>INDEX('magnet data'!$A$2:$E$1304,MATCH($AJ819,'magnet data'!$A$2:$A$1304,0),2)</f>
        <v>3</v>
      </c>
      <c r="AL819" t="str">
        <f>INDEX('magnet data'!$A$2:$E$1304,MATCH($AJ819,'magnet data'!$A$2:$A$1304,0),3)</f>
        <v>01E</v>
      </c>
      <c r="AM819" t="str">
        <f>INDEX('magnet data'!$A$2:$E$1304,MATCH($AJ819,'magnet data'!$A$2:$A$1304,0),4)</f>
        <v>02G</v>
      </c>
      <c r="AN819">
        <f>INDEX('magnet data'!$A$2:$E$1304,MATCH($AJ819,'magnet data'!$A$2:$A$1304,0),5)</f>
        <v>12431</v>
      </c>
      <c r="AO819" t="str">
        <f t="shared" si="19"/>
        <v>-</v>
      </c>
    </row>
    <row r="820" spans="1:43">
      <c r="A820" t="s">
        <v>511</v>
      </c>
      <c r="B820" t="s">
        <v>46</v>
      </c>
      <c r="C820" t="s">
        <v>491</v>
      </c>
      <c r="D820" s="13">
        <v>42711</v>
      </c>
      <c r="E820" s="16">
        <v>0.84418981481481481</v>
      </c>
      <c r="F820" t="s">
        <v>88</v>
      </c>
      <c r="T820" t="s">
        <v>566</v>
      </c>
      <c r="U820">
        <v>5169</v>
      </c>
      <c r="V820">
        <v>9</v>
      </c>
      <c r="Z820" t="s">
        <v>69</v>
      </c>
      <c r="AC820" t="s">
        <v>61</v>
      </c>
      <c r="AD820" s="50">
        <v>0.79999999999999993</v>
      </c>
      <c r="AE820" s="22">
        <v>0.14000000000000001</v>
      </c>
      <c r="AF820" s="22">
        <v>0.70000000000000007</v>
      </c>
      <c r="AG820" s="39">
        <v>5</v>
      </c>
      <c r="AJ820">
        <f>INDEX(layout!$B$3:$U$1234,MATCH($T820,layout!$A$3:$A$1234,0),MATCH(YEAR($D820),layout!$B$1:$U$1,0))</f>
        <v>3177</v>
      </c>
      <c r="AK820">
        <f>INDEX('magnet data'!$A$2:$E$1304,MATCH($AJ820,'magnet data'!$A$2:$A$1304,0),2)</f>
        <v>3</v>
      </c>
      <c r="AL820" t="str">
        <f>INDEX('magnet data'!$A$2:$E$1304,MATCH($AJ820,'magnet data'!$A$2:$A$1304,0),3)</f>
        <v>01E</v>
      </c>
      <c r="AM820" t="str">
        <f>INDEX('magnet data'!$A$2:$E$1304,MATCH($AJ820,'magnet data'!$A$2:$A$1304,0),4)</f>
        <v>02G</v>
      </c>
      <c r="AN820">
        <f>INDEX('magnet data'!$A$2:$E$1304,MATCH($AJ820,'magnet data'!$A$2:$A$1304,0),5)</f>
        <v>11627</v>
      </c>
      <c r="AO820" t="str">
        <f t="shared" si="19"/>
        <v>-</v>
      </c>
    </row>
    <row r="821" spans="1:43">
      <c r="A821" t="s">
        <v>511</v>
      </c>
      <c r="B821" t="s">
        <v>46</v>
      </c>
      <c r="C821" t="s">
        <v>491</v>
      </c>
      <c r="D821" s="13">
        <v>42711</v>
      </c>
      <c r="E821" s="16">
        <v>0.84418981481481481</v>
      </c>
      <c r="F821" t="s">
        <v>88</v>
      </c>
      <c r="T821" t="s">
        <v>558</v>
      </c>
      <c r="U821">
        <v>2889</v>
      </c>
      <c r="V821">
        <v>10</v>
      </c>
      <c r="Z821" t="s">
        <v>69</v>
      </c>
      <c r="AC821" t="s">
        <v>102</v>
      </c>
      <c r="AD821" s="50">
        <v>0.23255813953488372</v>
      </c>
      <c r="AE821" s="22">
        <v>0.1</v>
      </c>
      <c r="AF821" s="22">
        <v>0.2</v>
      </c>
      <c r="AG821" s="39">
        <v>20</v>
      </c>
      <c r="AJ821">
        <f>INDEX(layout!$B$3:$U$1234,MATCH($T821,layout!$A$3:$A$1234,0),MATCH(YEAR($D821),layout!$B$1:$U$1,0))</f>
        <v>3199</v>
      </c>
      <c r="AK821">
        <f>INDEX('magnet data'!$A$2:$E$1304,MATCH($AJ821,'magnet data'!$A$2:$A$1304,0),2)</f>
        <v>3</v>
      </c>
      <c r="AL821" t="str">
        <f>INDEX('magnet data'!$A$2:$E$1304,MATCH($AJ821,'magnet data'!$A$2:$A$1304,0),3)</f>
        <v>01E</v>
      </c>
      <c r="AM821" t="str">
        <f>INDEX('magnet data'!$A$2:$E$1304,MATCH($AJ821,'magnet data'!$A$2:$A$1304,0),4)</f>
        <v>02G</v>
      </c>
      <c r="AN821">
        <f>INDEX('magnet data'!$A$2:$E$1304,MATCH($AJ821,'magnet data'!$A$2:$A$1304,0),5)</f>
        <v>11419</v>
      </c>
      <c r="AO821" t="str">
        <f t="shared" si="19"/>
        <v>-</v>
      </c>
    </row>
    <row r="822" spans="1:43">
      <c r="A822" t="s">
        <v>511</v>
      </c>
      <c r="B822" t="s">
        <v>46</v>
      </c>
      <c r="C822" t="s">
        <v>491</v>
      </c>
      <c r="D822" s="13">
        <v>42711</v>
      </c>
      <c r="E822" s="16">
        <v>0.84418981481481481</v>
      </c>
      <c r="F822" t="s">
        <v>88</v>
      </c>
      <c r="T822" t="s">
        <v>588</v>
      </c>
      <c r="U822">
        <v>588</v>
      </c>
      <c r="V822">
        <v>11</v>
      </c>
      <c r="Z822" t="s">
        <v>69</v>
      </c>
      <c r="AC822" t="s">
        <v>61</v>
      </c>
      <c r="AD822" s="50">
        <v>8.9285714285714288E-2</v>
      </c>
      <c r="AE822" s="22">
        <v>0.1</v>
      </c>
      <c r="AF822" s="22">
        <v>8.3333333333333343E-2</v>
      </c>
      <c r="AJ822">
        <f>INDEX(layout!$B$3:$U$1234,MATCH($T822,layout!$A$3:$A$1234,0),MATCH(YEAR($D822),layout!$B$1:$U$1,0))</f>
        <v>2146</v>
      </c>
      <c r="AK822">
        <f>INDEX('magnet data'!$A$2:$E$1304,MATCH($AJ822,'magnet data'!$A$2:$A$1304,0),2)</f>
        <v>2</v>
      </c>
      <c r="AL822" t="str">
        <f>INDEX('magnet data'!$A$2:$E$1304,MATCH($AJ822,'magnet data'!$A$2:$A$1304,0),3)</f>
        <v>01E</v>
      </c>
      <c r="AM822" t="str">
        <f>INDEX('magnet data'!$A$2:$E$1304,MATCH($AJ822,'magnet data'!$A$2:$A$1304,0),4)</f>
        <v>02C0</v>
      </c>
      <c r="AN822">
        <f>INDEX('magnet data'!$A$2:$E$1304,MATCH($AJ822,'magnet data'!$A$2:$A$1304,0),5)</f>
        <v>10351</v>
      </c>
      <c r="AO822" t="str">
        <f t="shared" si="19"/>
        <v>-</v>
      </c>
    </row>
    <row r="823" spans="1:43">
      <c r="A823" t="s">
        <v>511</v>
      </c>
      <c r="B823" t="s">
        <v>46</v>
      </c>
      <c r="C823" t="s">
        <v>491</v>
      </c>
      <c r="D823" s="13">
        <v>42711</v>
      </c>
      <c r="E823" s="16">
        <v>0.84418981481481481</v>
      </c>
      <c r="F823" t="s">
        <v>88</v>
      </c>
      <c r="T823" t="s">
        <v>557</v>
      </c>
      <c r="U823">
        <v>320</v>
      </c>
      <c r="V823">
        <v>12</v>
      </c>
      <c r="Z823" t="s">
        <v>69</v>
      </c>
      <c r="AC823" t="s">
        <v>61</v>
      </c>
      <c r="AD823" s="50">
        <v>8.3333333333333329E-2</v>
      </c>
      <c r="AE823" s="22">
        <v>0.125</v>
      </c>
      <c r="AF823" s="22">
        <v>7.1428571428571426E-3</v>
      </c>
      <c r="AJ823">
        <f>INDEX(layout!$B$3:$U$1234,MATCH($T823,layout!$A$3:$A$1234,0),MATCH(YEAR($D823),layout!$B$1:$U$1,0))</f>
        <v>3197</v>
      </c>
      <c r="AK823">
        <f>INDEX('magnet data'!$A$2:$E$1304,MATCH($AJ823,'magnet data'!$A$2:$A$1304,0),2)</f>
        <v>3</v>
      </c>
      <c r="AL823" t="str">
        <f>INDEX('magnet data'!$A$2:$E$1304,MATCH($AJ823,'magnet data'!$A$2:$A$1304,0),3)</f>
        <v>01E</v>
      </c>
      <c r="AM823" t="str">
        <f>INDEX('magnet data'!$A$2:$E$1304,MATCH($AJ823,'magnet data'!$A$2:$A$1304,0),4)</f>
        <v>02G</v>
      </c>
      <c r="AN823">
        <f>INDEX('magnet data'!$A$2:$E$1304,MATCH($AJ823,'magnet data'!$A$2:$A$1304,0),5)</f>
        <v>11532</v>
      </c>
      <c r="AO823" t="str">
        <f t="shared" si="19"/>
        <v>-</v>
      </c>
    </row>
    <row r="824" spans="1:43">
      <c r="A824" t="s">
        <v>511</v>
      </c>
      <c r="B824" t="s">
        <v>46</v>
      </c>
      <c r="C824" t="s">
        <v>491</v>
      </c>
      <c r="D824" s="13">
        <v>42713</v>
      </c>
      <c r="E824" s="16">
        <v>0.56225694444444441</v>
      </c>
      <c r="F824" t="s">
        <v>88</v>
      </c>
      <c r="T824" t="s">
        <v>650</v>
      </c>
      <c r="U824">
        <v>11283</v>
      </c>
      <c r="V824">
        <v>1</v>
      </c>
      <c r="Z824" t="s">
        <v>90</v>
      </c>
      <c r="AA824" t="s">
        <v>96</v>
      </c>
      <c r="AB824">
        <v>10</v>
      </c>
      <c r="AC824" t="s">
        <v>61</v>
      </c>
      <c r="AD824" s="50">
        <v>6.666666666666667</v>
      </c>
      <c r="AG824" s="39">
        <v>17.5</v>
      </c>
      <c r="AJ824">
        <f>INDEX(layout!$B$3:$U$1234,MATCH($T824,layout!$A$3:$A$1234,0),MATCH(YEAR($D824),layout!$B$1:$U$1,0))</f>
        <v>2159</v>
      </c>
      <c r="AK824">
        <f>INDEX('magnet data'!$A$2:$E$1304,MATCH($AJ824,'magnet data'!$A$2:$A$1304,0),2)</f>
        <v>2</v>
      </c>
      <c r="AL824" t="str">
        <f>INDEX('magnet data'!$A$2:$E$1304,MATCH($AJ824,'magnet data'!$A$2:$A$1304,0),3)</f>
        <v>01E</v>
      </c>
      <c r="AM824" t="str">
        <f>INDEX('magnet data'!$A$2:$E$1304,MATCH($AJ824,'magnet data'!$A$2:$A$1304,0),4)</f>
        <v>02C0</v>
      </c>
      <c r="AN824">
        <f>INDEX('magnet data'!$A$2:$E$1304,MATCH($AJ824,'magnet data'!$A$2:$A$1304,0),5)</f>
        <v>10138</v>
      </c>
      <c r="AO824">
        <f t="shared" si="19"/>
        <v>1145</v>
      </c>
    </row>
    <row r="825" spans="1:43">
      <c r="A825" t="s">
        <v>511</v>
      </c>
      <c r="B825" t="s">
        <v>46</v>
      </c>
      <c r="C825" t="s">
        <v>491</v>
      </c>
      <c r="D825" s="13">
        <v>42713</v>
      </c>
      <c r="E825" s="16">
        <v>0.56225694444444441</v>
      </c>
      <c r="F825" t="s">
        <v>88</v>
      </c>
      <c r="T825" t="s">
        <v>651</v>
      </c>
      <c r="U825">
        <v>7985</v>
      </c>
      <c r="V825">
        <v>2</v>
      </c>
      <c r="Z825" t="s">
        <v>69</v>
      </c>
      <c r="AC825" t="s">
        <v>61</v>
      </c>
      <c r="AD825" s="50">
        <v>2.2222222222222223</v>
      </c>
      <c r="AE825" s="22">
        <v>0.28000000000000003</v>
      </c>
      <c r="AF825" s="22">
        <v>2.8000000000000003</v>
      </c>
      <c r="AG825" s="39">
        <v>13.5</v>
      </c>
      <c r="AJ825">
        <f>INDEX(layout!$B$3:$U$1234,MATCH($T825,layout!$A$3:$A$1234,0),MATCH(YEAR($D825),layout!$B$1:$U$1,0))</f>
        <v>2134</v>
      </c>
      <c r="AK825">
        <f>INDEX('magnet data'!$A$2:$E$1304,MATCH($AJ825,'magnet data'!$A$2:$A$1304,0),2)</f>
        <v>2</v>
      </c>
      <c r="AL825" t="str">
        <f>INDEX('magnet data'!$A$2:$E$1304,MATCH($AJ825,'magnet data'!$A$2:$A$1304,0),3)</f>
        <v>01E</v>
      </c>
      <c r="AM825" t="str">
        <f>INDEX('magnet data'!$A$2:$E$1304,MATCH($AJ825,'magnet data'!$A$2:$A$1304,0),4)</f>
        <v>02B8</v>
      </c>
      <c r="AN825">
        <f>INDEX('magnet data'!$A$2:$E$1304,MATCH($AJ825,'magnet data'!$A$2:$A$1304,0),5)</f>
        <v>10857</v>
      </c>
      <c r="AO825" t="str">
        <f t="shared" si="19"/>
        <v>-</v>
      </c>
    </row>
    <row r="826" spans="1:43">
      <c r="A826" t="s">
        <v>511</v>
      </c>
      <c r="B826" t="s">
        <v>46</v>
      </c>
      <c r="C826" t="s">
        <v>491</v>
      </c>
      <c r="D826" s="13">
        <v>42713</v>
      </c>
      <c r="E826" s="16">
        <v>0.56225694444444441</v>
      </c>
      <c r="F826" t="s">
        <v>88</v>
      </c>
      <c r="T826" t="s">
        <v>652</v>
      </c>
      <c r="U826">
        <v>5248</v>
      </c>
      <c r="V826">
        <v>3</v>
      </c>
      <c r="Z826" t="s">
        <v>69</v>
      </c>
      <c r="AC826" t="s">
        <v>61</v>
      </c>
      <c r="AD826" s="50">
        <v>0.90909090909090906</v>
      </c>
      <c r="AE826" s="22">
        <v>0.08</v>
      </c>
      <c r="AF826" s="22">
        <v>0.79999999999999993</v>
      </c>
      <c r="AG826" s="39">
        <v>10</v>
      </c>
      <c r="AJ826">
        <f>INDEX(layout!$B$3:$U$1234,MATCH($T826,layout!$A$3:$A$1234,0),MATCH(YEAR($D826),layout!$B$1:$U$1,0))</f>
        <v>1224</v>
      </c>
      <c r="AK826">
        <f>INDEX('magnet data'!$A$2:$E$1304,MATCH($AJ826,'magnet data'!$A$2:$A$1304,0),2)</f>
        <v>1</v>
      </c>
      <c r="AL826" t="str">
        <f>INDEX('magnet data'!$A$2:$E$1304,MATCH($AJ826,'magnet data'!$A$2:$A$1304,0),3)</f>
        <v>01E</v>
      </c>
      <c r="AM826" t="str">
        <f>INDEX('magnet data'!$A$2:$E$1304,MATCH($AJ826,'magnet data'!$A$2:$A$1304,0),4)</f>
        <v>02B8</v>
      </c>
      <c r="AN826">
        <f>INDEX('magnet data'!$A$2:$E$1304,MATCH($AJ826,'magnet data'!$A$2:$A$1304,0),5)</f>
        <v>10845</v>
      </c>
      <c r="AO826" t="str">
        <f t="shared" si="19"/>
        <v>-</v>
      </c>
    </row>
    <row r="827" spans="1:43">
      <c r="A827" t="s">
        <v>511</v>
      </c>
      <c r="B827" t="s">
        <v>46</v>
      </c>
      <c r="C827" t="s">
        <v>491</v>
      </c>
      <c r="D827" s="13">
        <v>42713</v>
      </c>
      <c r="E827" s="16">
        <v>0.56225694444444441</v>
      </c>
      <c r="F827" t="s">
        <v>88</v>
      </c>
      <c r="T827" t="s">
        <v>653</v>
      </c>
      <c r="U827">
        <v>2269</v>
      </c>
      <c r="V827">
        <v>4</v>
      </c>
      <c r="Z827" t="s">
        <v>69</v>
      </c>
      <c r="AC827" t="s">
        <v>61</v>
      </c>
      <c r="AD827" s="50">
        <v>7.6923076923076927E-2</v>
      </c>
      <c r="AE827" s="22">
        <v>0.1</v>
      </c>
      <c r="AF827" s="22">
        <v>6.6666666666666666E-2</v>
      </c>
      <c r="AG827" s="39">
        <v>15</v>
      </c>
      <c r="AJ827">
        <f>INDEX(layout!$B$3:$U$1234,MATCH($T827,layout!$A$3:$A$1234,0),MATCH(YEAR($D827),layout!$B$1:$U$1,0))</f>
        <v>1216</v>
      </c>
      <c r="AK827">
        <f>INDEX('magnet data'!$A$2:$E$1304,MATCH($AJ827,'magnet data'!$A$2:$A$1304,0),2)</f>
        <v>1</v>
      </c>
      <c r="AL827" t="str">
        <f>INDEX('magnet data'!$A$2:$E$1304,MATCH($AJ827,'magnet data'!$A$2:$A$1304,0),3)</f>
        <v>01E</v>
      </c>
      <c r="AM827" t="str">
        <f>INDEX('magnet data'!$A$2:$E$1304,MATCH($AJ827,'magnet data'!$A$2:$A$1304,0),4)</f>
        <v>02C9</v>
      </c>
      <c r="AN827">
        <f>INDEX('magnet data'!$A$2:$E$1304,MATCH($AJ827,'magnet data'!$A$2:$A$1304,0),5)</f>
        <v>11359</v>
      </c>
      <c r="AO827" t="str">
        <f t="shared" si="19"/>
        <v>-</v>
      </c>
    </row>
    <row r="828" spans="1:43">
      <c r="A828" t="s">
        <v>511</v>
      </c>
      <c r="B828" t="s">
        <v>46</v>
      </c>
      <c r="C828" t="s">
        <v>491</v>
      </c>
      <c r="D828" s="13">
        <v>42714</v>
      </c>
      <c r="E828" s="16">
        <v>3.4791666666666672E-2</v>
      </c>
      <c r="F828" t="s">
        <v>88</v>
      </c>
      <c r="T828" t="s">
        <v>528</v>
      </c>
      <c r="U828">
        <v>11332</v>
      </c>
      <c r="V828">
        <v>1</v>
      </c>
      <c r="Z828" t="s">
        <v>90</v>
      </c>
      <c r="AA828" t="s">
        <v>91</v>
      </c>
      <c r="AB828">
        <v>11</v>
      </c>
      <c r="AC828" t="s">
        <v>61</v>
      </c>
      <c r="AD828" s="50">
        <v>6.666666666666667</v>
      </c>
      <c r="AG828" s="39">
        <v>14</v>
      </c>
      <c r="AJ828">
        <f>INDEX(layout!$B$3:$U$1234,MATCH($T828,layout!$A$3:$A$1234,0),MATCH(YEAR($D828),layout!$B$1:$U$1,0))</f>
        <v>3191</v>
      </c>
      <c r="AK828">
        <f>INDEX('magnet data'!$A$2:$E$1304,MATCH($AJ828,'magnet data'!$A$2:$A$1304,0),2)</f>
        <v>3</v>
      </c>
      <c r="AL828" t="str">
        <f>INDEX('magnet data'!$A$2:$E$1304,MATCH($AJ828,'magnet data'!$A$2:$A$1304,0),3)</f>
        <v>01E</v>
      </c>
      <c r="AM828" t="str">
        <f>INDEX('magnet data'!$A$2:$E$1304,MATCH($AJ828,'magnet data'!$A$2:$A$1304,0),4)</f>
        <v>02G</v>
      </c>
      <c r="AN828">
        <f>INDEX('magnet data'!$A$2:$E$1304,MATCH($AJ828,'magnet data'!$A$2:$A$1304,0),5)</f>
        <v>11167</v>
      </c>
      <c r="AO828">
        <f t="shared" si="19"/>
        <v>165</v>
      </c>
      <c r="AQ828" t="s">
        <v>654</v>
      </c>
    </row>
    <row r="829" spans="1:43">
      <c r="A829" t="s">
        <v>511</v>
      </c>
      <c r="B829" t="s">
        <v>46</v>
      </c>
      <c r="C829" t="s">
        <v>491</v>
      </c>
      <c r="D829" s="13">
        <v>42714</v>
      </c>
      <c r="E829" s="16">
        <v>3.4791666666666672E-2</v>
      </c>
      <c r="F829" t="s">
        <v>88</v>
      </c>
      <c r="T829" t="s">
        <v>529</v>
      </c>
      <c r="U829">
        <v>7372</v>
      </c>
      <c r="V829">
        <v>2</v>
      </c>
      <c r="Z829" t="s">
        <v>69</v>
      </c>
      <c r="AC829" t="s">
        <v>61</v>
      </c>
      <c r="AD829" s="50">
        <v>0.6</v>
      </c>
      <c r="AE829" s="22">
        <v>0.1</v>
      </c>
      <c r="AF829" s="22">
        <v>0.5</v>
      </c>
      <c r="AG829" s="39">
        <v>12</v>
      </c>
      <c r="AJ829">
        <f>INDEX(layout!$B$3:$U$1234,MATCH($T829,layout!$A$3:$A$1234,0),MATCH(YEAR($D829),layout!$B$1:$U$1,0))</f>
        <v>3209</v>
      </c>
      <c r="AK829">
        <f>INDEX('magnet data'!$A$2:$E$1304,MATCH($AJ829,'magnet data'!$A$2:$A$1304,0),2)</f>
        <v>3</v>
      </c>
      <c r="AL829" t="str">
        <f>INDEX('magnet data'!$A$2:$E$1304,MATCH($AJ829,'magnet data'!$A$2:$A$1304,0),3)</f>
        <v>01E</v>
      </c>
      <c r="AM829" t="str">
        <f>INDEX('magnet data'!$A$2:$E$1304,MATCH($AJ829,'magnet data'!$A$2:$A$1304,0),4)</f>
        <v>02G</v>
      </c>
      <c r="AN829">
        <f>INDEX('magnet data'!$A$2:$E$1304,MATCH($AJ829,'magnet data'!$A$2:$A$1304,0),5)</f>
        <v>11075</v>
      </c>
      <c r="AO829" t="str">
        <f t="shared" si="19"/>
        <v>-</v>
      </c>
      <c r="AQ829" t="s">
        <v>654</v>
      </c>
    </row>
    <row r="830" spans="1:43">
      <c r="A830" t="s">
        <v>511</v>
      </c>
      <c r="B830" t="s">
        <v>46</v>
      </c>
      <c r="C830" t="s">
        <v>491</v>
      </c>
      <c r="D830" s="13">
        <v>42714</v>
      </c>
      <c r="E830" s="16">
        <v>3.4791666666666672E-2</v>
      </c>
      <c r="F830" t="s">
        <v>88</v>
      </c>
      <c r="T830" t="s">
        <v>530</v>
      </c>
      <c r="U830">
        <v>3881</v>
      </c>
      <c r="V830">
        <v>3</v>
      </c>
      <c r="Z830" t="s">
        <v>69</v>
      </c>
      <c r="AC830" t="s">
        <v>102</v>
      </c>
      <c r="AD830" s="50">
        <v>0.57999999999999996</v>
      </c>
      <c r="AE830" s="22">
        <v>0.1</v>
      </c>
      <c r="AF830" s="22">
        <v>0.5</v>
      </c>
      <c r="AG830" s="39">
        <v>30</v>
      </c>
      <c r="AJ830">
        <f>INDEX(layout!$B$3:$U$1234,MATCH($T830,layout!$A$3:$A$1234,0),MATCH(YEAR($D830),layout!$B$1:$U$1,0))</f>
        <v>3233</v>
      </c>
      <c r="AK830">
        <f>INDEX('magnet data'!$A$2:$E$1304,MATCH($AJ830,'magnet data'!$A$2:$A$1304,0),2)</f>
        <v>3</v>
      </c>
      <c r="AL830" t="str">
        <f>INDEX('magnet data'!$A$2:$E$1304,MATCH($AJ830,'magnet data'!$A$2:$A$1304,0),3)</f>
        <v>01E</v>
      </c>
      <c r="AM830" t="str">
        <f>INDEX('magnet data'!$A$2:$E$1304,MATCH($AJ830,'magnet data'!$A$2:$A$1304,0),4)</f>
        <v>02B8</v>
      </c>
      <c r="AN830">
        <f>INDEX('magnet data'!$A$2:$E$1304,MATCH($AJ830,'magnet data'!$A$2:$A$1304,0),5)</f>
        <v>9987</v>
      </c>
      <c r="AO830" t="str">
        <f t="shared" si="19"/>
        <v>-</v>
      </c>
      <c r="AQ830" t="s">
        <v>654</v>
      </c>
    </row>
    <row r="831" spans="1:43">
      <c r="A831" t="s">
        <v>511</v>
      </c>
      <c r="B831" t="s">
        <v>46</v>
      </c>
      <c r="C831" t="s">
        <v>491</v>
      </c>
      <c r="D831" s="13">
        <v>42714</v>
      </c>
      <c r="E831" s="16">
        <v>3.4791666666666672E-2</v>
      </c>
      <c r="F831" t="s">
        <v>88</v>
      </c>
      <c r="T831" t="s">
        <v>531</v>
      </c>
      <c r="U831">
        <v>3763</v>
      </c>
      <c r="V831">
        <v>4</v>
      </c>
      <c r="Z831" t="s">
        <v>69</v>
      </c>
      <c r="AC831" t="s">
        <v>102</v>
      </c>
      <c r="AD831" s="50">
        <v>0.77</v>
      </c>
      <c r="AE831" s="22">
        <v>0.55000000000000004</v>
      </c>
      <c r="AF831" s="22">
        <v>0.52380952380952384</v>
      </c>
      <c r="AG831" s="39">
        <v>8</v>
      </c>
      <c r="AJ831">
        <f>INDEX(layout!$B$3:$U$1234,MATCH($T831,layout!$A$3:$A$1234,0),MATCH(YEAR($D831),layout!$B$1:$U$1,0))</f>
        <v>2147</v>
      </c>
      <c r="AK831">
        <f>INDEX('magnet data'!$A$2:$E$1304,MATCH($AJ831,'magnet data'!$A$2:$A$1304,0),2)</f>
        <v>2</v>
      </c>
      <c r="AL831" t="str">
        <f>INDEX('magnet data'!$A$2:$E$1304,MATCH($AJ831,'magnet data'!$A$2:$A$1304,0),3)</f>
        <v>01E</v>
      </c>
      <c r="AM831" t="str">
        <f>INDEX('magnet data'!$A$2:$E$1304,MATCH($AJ831,'magnet data'!$A$2:$A$1304,0),4)</f>
        <v>02C0</v>
      </c>
      <c r="AN831">
        <f>INDEX('magnet data'!$A$2:$E$1304,MATCH($AJ831,'magnet data'!$A$2:$A$1304,0),5)</f>
        <v>11386</v>
      </c>
      <c r="AO831" t="str">
        <f t="shared" si="19"/>
        <v>-</v>
      </c>
      <c r="AQ831" t="s">
        <v>654</v>
      </c>
    </row>
    <row r="832" spans="1:43">
      <c r="A832" t="s">
        <v>511</v>
      </c>
      <c r="B832" t="s">
        <v>46</v>
      </c>
      <c r="C832" t="s">
        <v>491</v>
      </c>
      <c r="D832" s="13">
        <v>42714</v>
      </c>
      <c r="E832" s="16">
        <v>3.4791666666666672E-2</v>
      </c>
      <c r="F832" t="s">
        <v>88</v>
      </c>
      <c r="T832" t="s">
        <v>513</v>
      </c>
      <c r="U832">
        <v>2101</v>
      </c>
      <c r="V832">
        <v>5</v>
      </c>
      <c r="Z832" t="s">
        <v>69</v>
      </c>
      <c r="AC832" t="s">
        <v>61</v>
      </c>
      <c r="AD832" s="50">
        <v>0.1</v>
      </c>
      <c r="AE832" s="22">
        <v>0.1</v>
      </c>
      <c r="AF832" s="22">
        <v>0.1</v>
      </c>
      <c r="AG832" s="39">
        <v>15</v>
      </c>
      <c r="AJ832">
        <f>INDEX(layout!$B$3:$U$1234,MATCH($T832,layout!$A$3:$A$1234,0),MATCH(YEAR($D832),layout!$B$1:$U$1,0))</f>
        <v>2139</v>
      </c>
      <c r="AK832">
        <f>INDEX('magnet data'!$A$2:$E$1304,MATCH($AJ832,'magnet data'!$A$2:$A$1304,0),2)</f>
        <v>2</v>
      </c>
      <c r="AL832" t="str">
        <f>INDEX('magnet data'!$A$2:$E$1304,MATCH($AJ832,'magnet data'!$A$2:$A$1304,0),3)</f>
        <v>01E</v>
      </c>
      <c r="AM832" t="str">
        <f>INDEX('magnet data'!$A$2:$E$1304,MATCH($AJ832,'magnet data'!$A$2:$A$1304,0),4)</f>
        <v>02B8</v>
      </c>
      <c r="AN832">
        <f>INDEX('magnet data'!$A$2:$E$1304,MATCH($AJ832,'magnet data'!$A$2:$A$1304,0),5)</f>
        <v>9922</v>
      </c>
      <c r="AO832" t="str">
        <f t="shared" si="19"/>
        <v>-</v>
      </c>
      <c r="AQ832" t="s">
        <v>654</v>
      </c>
    </row>
    <row r="833" spans="1:43">
      <c r="A833" t="s">
        <v>511</v>
      </c>
      <c r="B833" t="s">
        <v>46</v>
      </c>
      <c r="C833" t="s">
        <v>491</v>
      </c>
      <c r="D833" s="13">
        <v>42714</v>
      </c>
      <c r="E833" s="16">
        <v>0.45975694444444443</v>
      </c>
      <c r="F833" t="s">
        <v>88</v>
      </c>
      <c r="T833" t="s">
        <v>528</v>
      </c>
      <c r="U833">
        <v>11227</v>
      </c>
      <c r="V833">
        <v>1</v>
      </c>
      <c r="Z833" t="s">
        <v>90</v>
      </c>
      <c r="AA833" t="s">
        <v>96</v>
      </c>
      <c r="AB833">
        <v>12</v>
      </c>
      <c r="AC833" t="s">
        <v>61</v>
      </c>
      <c r="AD833" s="50">
        <v>6.666666666666667</v>
      </c>
      <c r="AG833" s="39">
        <v>14</v>
      </c>
      <c r="AJ833">
        <f>INDEX(layout!$B$3:$U$1234,MATCH($T833,layout!$A$3:$A$1234,0),MATCH(YEAR($D833),layout!$B$1:$U$1,0))</f>
        <v>3191</v>
      </c>
      <c r="AK833">
        <f>INDEX('magnet data'!$A$2:$E$1304,MATCH($AJ833,'magnet data'!$A$2:$A$1304,0),2)</f>
        <v>3</v>
      </c>
      <c r="AL833" t="str">
        <f>INDEX('magnet data'!$A$2:$E$1304,MATCH($AJ833,'magnet data'!$A$2:$A$1304,0),3)</f>
        <v>01E</v>
      </c>
      <c r="AM833" t="str">
        <f>INDEX('magnet data'!$A$2:$E$1304,MATCH($AJ833,'magnet data'!$A$2:$A$1304,0),4)</f>
        <v>02G</v>
      </c>
      <c r="AN833">
        <f>INDEX('magnet data'!$A$2:$E$1304,MATCH($AJ833,'magnet data'!$A$2:$A$1304,0),5)</f>
        <v>11167</v>
      </c>
      <c r="AO833">
        <f t="shared" si="19"/>
        <v>60</v>
      </c>
      <c r="AQ833" t="s">
        <v>655</v>
      </c>
    </row>
    <row r="834" spans="1:43">
      <c r="A834" t="s">
        <v>511</v>
      </c>
      <c r="B834" t="s">
        <v>46</v>
      </c>
      <c r="C834" t="s">
        <v>491</v>
      </c>
      <c r="D834" s="13">
        <v>42714</v>
      </c>
      <c r="E834" s="16">
        <v>0.45975694444444443</v>
      </c>
      <c r="F834" t="s">
        <v>88</v>
      </c>
      <c r="T834" t="s">
        <v>529</v>
      </c>
      <c r="U834">
        <v>7303</v>
      </c>
      <c r="V834">
        <v>2</v>
      </c>
      <c r="Z834" t="s">
        <v>69</v>
      </c>
      <c r="AC834" t="s">
        <v>61</v>
      </c>
      <c r="AD834" s="50">
        <v>0.83333333333333337</v>
      </c>
      <c r="AG834" s="39">
        <v>13</v>
      </c>
      <c r="AJ834">
        <f>INDEX(layout!$B$3:$U$1234,MATCH($T834,layout!$A$3:$A$1234,0),MATCH(YEAR($D834),layout!$B$1:$U$1,0))</f>
        <v>3209</v>
      </c>
      <c r="AK834">
        <f>INDEX('magnet data'!$A$2:$E$1304,MATCH($AJ834,'magnet data'!$A$2:$A$1304,0),2)</f>
        <v>3</v>
      </c>
      <c r="AL834" t="str">
        <f>INDEX('magnet data'!$A$2:$E$1304,MATCH($AJ834,'magnet data'!$A$2:$A$1304,0),3)</f>
        <v>01E</v>
      </c>
      <c r="AM834" t="str">
        <f>INDEX('magnet data'!$A$2:$E$1304,MATCH($AJ834,'magnet data'!$A$2:$A$1304,0),4)</f>
        <v>02G</v>
      </c>
      <c r="AN834">
        <f>INDEX('magnet data'!$A$2:$E$1304,MATCH($AJ834,'magnet data'!$A$2:$A$1304,0),5)</f>
        <v>11075</v>
      </c>
      <c r="AO834" t="str">
        <f t="shared" si="19"/>
        <v>-</v>
      </c>
      <c r="AQ834" t="s">
        <v>656</v>
      </c>
    </row>
    <row r="835" spans="1:43">
      <c r="A835" t="s">
        <v>511</v>
      </c>
      <c r="B835" t="s">
        <v>46</v>
      </c>
      <c r="C835" t="s">
        <v>491</v>
      </c>
      <c r="D835" s="13">
        <v>42714</v>
      </c>
      <c r="E835" s="16">
        <v>0.45975694444444443</v>
      </c>
      <c r="F835" t="s">
        <v>88</v>
      </c>
      <c r="T835" t="s">
        <v>530</v>
      </c>
      <c r="U835">
        <v>3806</v>
      </c>
      <c r="V835">
        <v>3</v>
      </c>
      <c r="Z835" t="s">
        <v>69</v>
      </c>
      <c r="AC835" t="s">
        <v>102</v>
      </c>
      <c r="AD835" s="50">
        <v>0.5</v>
      </c>
      <c r="AE835" s="22">
        <v>0.7</v>
      </c>
      <c r="AF835" s="22">
        <v>2.3333333333333335</v>
      </c>
      <c r="AG835" s="39">
        <v>30</v>
      </c>
      <c r="AJ835">
        <f>INDEX(layout!$B$3:$U$1234,MATCH($T835,layout!$A$3:$A$1234,0),MATCH(YEAR($D835),layout!$B$1:$U$1,0))</f>
        <v>3233</v>
      </c>
      <c r="AK835">
        <f>INDEX('magnet data'!$A$2:$E$1304,MATCH($AJ835,'magnet data'!$A$2:$A$1304,0),2)</f>
        <v>3</v>
      </c>
      <c r="AL835" t="str">
        <f>INDEX('magnet data'!$A$2:$E$1304,MATCH($AJ835,'magnet data'!$A$2:$A$1304,0),3)</f>
        <v>01E</v>
      </c>
      <c r="AM835" t="str">
        <f>INDEX('magnet data'!$A$2:$E$1304,MATCH($AJ835,'magnet data'!$A$2:$A$1304,0),4)</f>
        <v>02B8</v>
      </c>
      <c r="AN835">
        <f>INDEX('magnet data'!$A$2:$E$1304,MATCH($AJ835,'magnet data'!$A$2:$A$1304,0),5)</f>
        <v>9987</v>
      </c>
      <c r="AO835" t="str">
        <f t="shared" si="19"/>
        <v>-</v>
      </c>
      <c r="AQ835" t="s">
        <v>655</v>
      </c>
    </row>
    <row r="836" spans="1:43">
      <c r="A836" t="s">
        <v>511</v>
      </c>
      <c r="B836" t="s">
        <v>46</v>
      </c>
      <c r="C836" t="s">
        <v>491</v>
      </c>
      <c r="D836" s="13">
        <v>42714</v>
      </c>
      <c r="E836" s="16">
        <v>0.45975694444444443</v>
      </c>
      <c r="F836" t="s">
        <v>88</v>
      </c>
      <c r="T836" t="s">
        <v>531</v>
      </c>
      <c r="U836">
        <v>3626</v>
      </c>
      <c r="V836">
        <v>4</v>
      </c>
      <c r="Z836" t="s">
        <v>69</v>
      </c>
      <c r="AC836" t="s">
        <v>102</v>
      </c>
      <c r="AD836" s="50">
        <v>8.3333333333333329E-2</v>
      </c>
      <c r="AE836" s="22">
        <v>0.35</v>
      </c>
      <c r="AF836" s="22">
        <v>0.26415094339622641</v>
      </c>
      <c r="AJ836">
        <f>INDEX(layout!$B$3:$U$1234,MATCH($T836,layout!$A$3:$A$1234,0),MATCH(YEAR($D836),layout!$B$1:$U$1,0))</f>
        <v>2147</v>
      </c>
      <c r="AK836">
        <f>INDEX('magnet data'!$A$2:$E$1304,MATCH($AJ836,'magnet data'!$A$2:$A$1304,0),2)</f>
        <v>2</v>
      </c>
      <c r="AL836" t="str">
        <f>INDEX('magnet data'!$A$2:$E$1304,MATCH($AJ836,'magnet data'!$A$2:$A$1304,0),3)</f>
        <v>01E</v>
      </c>
      <c r="AM836" t="str">
        <f>INDEX('magnet data'!$A$2:$E$1304,MATCH($AJ836,'magnet data'!$A$2:$A$1304,0),4)</f>
        <v>02C0</v>
      </c>
      <c r="AN836">
        <f>INDEX('magnet data'!$A$2:$E$1304,MATCH($AJ836,'magnet data'!$A$2:$A$1304,0),5)</f>
        <v>11386</v>
      </c>
      <c r="AO836" t="str">
        <f t="shared" si="19"/>
        <v>-</v>
      </c>
      <c r="AQ836" t="s">
        <v>655</v>
      </c>
    </row>
    <row r="837" spans="1:43">
      <c r="A837" t="s">
        <v>511</v>
      </c>
      <c r="B837" t="s">
        <v>46</v>
      </c>
      <c r="C837" t="s">
        <v>491</v>
      </c>
      <c r="D837" s="13">
        <v>42714</v>
      </c>
      <c r="E837" s="16">
        <v>0.45975694444444443</v>
      </c>
      <c r="F837" t="s">
        <v>88</v>
      </c>
      <c r="T837" t="s">
        <v>513</v>
      </c>
      <c r="U837">
        <v>1997</v>
      </c>
      <c r="V837">
        <v>5</v>
      </c>
      <c r="Z837" t="s">
        <v>69</v>
      </c>
      <c r="AC837" t="s">
        <v>61</v>
      </c>
      <c r="AD837" s="50">
        <v>9.0909090909090912E-2</v>
      </c>
      <c r="AE837" s="22">
        <v>8.5000000000000006E-2</v>
      </c>
      <c r="AF837" s="22">
        <v>8.5000000000000006E-2</v>
      </c>
      <c r="AJ837">
        <f>INDEX(layout!$B$3:$U$1234,MATCH($T837,layout!$A$3:$A$1234,0),MATCH(YEAR($D837),layout!$B$1:$U$1,0))</f>
        <v>2139</v>
      </c>
      <c r="AK837">
        <f>INDEX('magnet data'!$A$2:$E$1304,MATCH($AJ837,'magnet data'!$A$2:$A$1304,0),2)</f>
        <v>2</v>
      </c>
      <c r="AL837" t="str">
        <f>INDEX('magnet data'!$A$2:$E$1304,MATCH($AJ837,'magnet data'!$A$2:$A$1304,0),3)</f>
        <v>01E</v>
      </c>
      <c r="AM837" t="str">
        <f>INDEX('magnet data'!$A$2:$E$1304,MATCH($AJ837,'magnet data'!$A$2:$A$1304,0),4)</f>
        <v>02B8</v>
      </c>
      <c r="AN837">
        <f>INDEX('magnet data'!$A$2:$E$1304,MATCH($AJ837,'magnet data'!$A$2:$A$1304,0),5)</f>
        <v>9922</v>
      </c>
      <c r="AO837" t="str">
        <f t="shared" si="19"/>
        <v>-</v>
      </c>
      <c r="AQ837" t="s">
        <v>655</v>
      </c>
    </row>
    <row r="838" spans="1:43">
      <c r="A838" t="s">
        <v>511</v>
      </c>
      <c r="B838" t="s">
        <v>46</v>
      </c>
      <c r="C838" t="s">
        <v>491</v>
      </c>
      <c r="D838" s="13">
        <v>42714</v>
      </c>
      <c r="E838" s="16">
        <v>0.77876157407407398</v>
      </c>
      <c r="F838" t="s">
        <v>88</v>
      </c>
      <c r="T838" t="s">
        <v>657</v>
      </c>
      <c r="U838">
        <v>11362</v>
      </c>
      <c r="V838">
        <v>1</v>
      </c>
      <c r="Z838" t="s">
        <v>90</v>
      </c>
      <c r="AA838" t="s">
        <v>96</v>
      </c>
      <c r="AB838">
        <v>13</v>
      </c>
      <c r="AC838" t="s">
        <v>61</v>
      </c>
      <c r="AD838" s="50">
        <v>7.6923076923076925</v>
      </c>
      <c r="AG838" s="39">
        <v>23</v>
      </c>
      <c r="AJ838">
        <f>INDEX(layout!$B$3:$U$1234,MATCH($T838,layout!$A$3:$A$1234,0),MATCH(YEAR($D838),layout!$B$1:$U$1,0))</f>
        <v>2156</v>
      </c>
      <c r="AK838">
        <f>INDEX('magnet data'!$A$2:$E$1304,MATCH($AJ838,'magnet data'!$A$2:$A$1304,0),2)</f>
        <v>2</v>
      </c>
      <c r="AL838" t="str">
        <f>INDEX('magnet data'!$A$2:$E$1304,MATCH($AJ838,'magnet data'!$A$2:$A$1304,0),3)</f>
        <v>01E</v>
      </c>
      <c r="AM838" t="str">
        <f>INDEX('magnet data'!$A$2:$E$1304,MATCH($AJ838,'magnet data'!$A$2:$A$1304,0),4)</f>
        <v>02C0</v>
      </c>
      <c r="AN838">
        <f>INDEX('magnet data'!$A$2:$E$1304,MATCH($AJ838,'magnet data'!$A$2:$A$1304,0),5)</f>
        <v>10839</v>
      </c>
      <c r="AO838">
        <f t="shared" si="19"/>
        <v>523</v>
      </c>
    </row>
    <row r="839" spans="1:43">
      <c r="A839" t="s">
        <v>511</v>
      </c>
      <c r="B839" t="s">
        <v>46</v>
      </c>
      <c r="C839" t="s">
        <v>491</v>
      </c>
      <c r="D839" s="13">
        <v>42714</v>
      </c>
      <c r="E839" s="16">
        <v>0.77876157407407398</v>
      </c>
      <c r="F839" t="s">
        <v>88</v>
      </c>
      <c r="T839" t="s">
        <v>658</v>
      </c>
      <c r="U839">
        <v>9055</v>
      </c>
      <c r="V839">
        <v>2</v>
      </c>
      <c r="Z839" t="s">
        <v>69</v>
      </c>
      <c r="AC839" t="s">
        <v>61</v>
      </c>
      <c r="AD839" s="50">
        <v>5</v>
      </c>
      <c r="AG839" s="39">
        <v>9</v>
      </c>
      <c r="AJ839">
        <f>INDEX(layout!$B$3:$U$1234,MATCH($T839,layout!$A$3:$A$1234,0),MATCH(YEAR($D839),layout!$B$1:$U$1,0))</f>
        <v>1212</v>
      </c>
      <c r="AK839">
        <f>INDEX('magnet data'!$A$2:$E$1304,MATCH($AJ839,'magnet data'!$A$2:$A$1304,0),2)</f>
        <v>1</v>
      </c>
      <c r="AL839" t="str">
        <f>INDEX('magnet data'!$A$2:$E$1304,MATCH($AJ839,'magnet data'!$A$2:$A$1304,0),3)</f>
        <v>01E</v>
      </c>
      <c r="AM839" t="str">
        <f>INDEX('magnet data'!$A$2:$E$1304,MATCH($AJ839,'magnet data'!$A$2:$A$1304,0),4)</f>
        <v>02C9</v>
      </c>
      <c r="AN839">
        <f>INDEX('magnet data'!$A$2:$E$1304,MATCH($AJ839,'magnet data'!$A$2:$A$1304,0),5)</f>
        <v>12402</v>
      </c>
      <c r="AO839" t="str">
        <f t="shared" si="19"/>
        <v>-</v>
      </c>
    </row>
    <row r="840" spans="1:43">
      <c r="A840" t="s">
        <v>511</v>
      </c>
      <c r="B840" t="s">
        <v>46</v>
      </c>
      <c r="C840" t="s">
        <v>491</v>
      </c>
      <c r="D840" s="13">
        <v>42714</v>
      </c>
      <c r="E840" s="16">
        <v>0.77876157407407398</v>
      </c>
      <c r="F840" t="s">
        <v>88</v>
      </c>
      <c r="T840" t="s">
        <v>659</v>
      </c>
      <c r="U840">
        <v>9025</v>
      </c>
      <c r="V840">
        <v>3</v>
      </c>
      <c r="Z840" t="s">
        <v>75</v>
      </c>
      <c r="AC840" t="s">
        <v>61</v>
      </c>
      <c r="AD840" s="50">
        <v>3.3333333333333335</v>
      </c>
      <c r="AG840" s="39">
        <v>7</v>
      </c>
      <c r="AJ840">
        <f>INDEX(layout!$B$3:$U$1234,MATCH($T840,layout!$A$3:$A$1234,0),MATCH(YEAR($D840),layout!$B$1:$U$1,0))</f>
        <v>3230</v>
      </c>
      <c r="AK840">
        <f>INDEX('magnet data'!$A$2:$E$1304,MATCH($AJ840,'magnet data'!$A$2:$A$1304,0),2)</f>
        <v>3</v>
      </c>
      <c r="AL840" t="str">
        <f>INDEX('magnet data'!$A$2:$E$1304,MATCH($AJ840,'magnet data'!$A$2:$A$1304,0),3)</f>
        <v>01E</v>
      </c>
      <c r="AM840" t="str">
        <f>INDEX('magnet data'!$A$2:$E$1304,MATCH($AJ840,'magnet data'!$A$2:$A$1304,0),4)</f>
        <v>02B8</v>
      </c>
      <c r="AN840">
        <f>INDEX('magnet data'!$A$2:$E$1304,MATCH($AJ840,'magnet data'!$A$2:$A$1304,0),5)</f>
        <v>12599</v>
      </c>
      <c r="AO840" t="str">
        <f t="shared" si="19"/>
        <v>-</v>
      </c>
    </row>
    <row r="841" spans="1:43">
      <c r="A841" t="s">
        <v>511</v>
      </c>
      <c r="B841" t="s">
        <v>46</v>
      </c>
      <c r="C841" t="s">
        <v>491</v>
      </c>
      <c r="D841" s="13">
        <v>42714</v>
      </c>
      <c r="E841" s="16">
        <v>0.77876157407407398</v>
      </c>
      <c r="F841" t="s">
        <v>88</v>
      </c>
      <c r="T841" t="s">
        <v>660</v>
      </c>
      <c r="U841">
        <v>4296</v>
      </c>
      <c r="V841">
        <v>4</v>
      </c>
      <c r="Z841" t="s">
        <v>69</v>
      </c>
      <c r="AC841" t="s">
        <v>61</v>
      </c>
      <c r="AD841" s="50">
        <v>0.14285714285714288</v>
      </c>
      <c r="AG841" s="39">
        <v>6</v>
      </c>
      <c r="AJ841">
        <f>INDEX(layout!$B$3:$U$1234,MATCH($T841,layout!$A$3:$A$1234,0),MATCH(YEAR($D841),layout!$B$1:$U$1,0))</f>
        <v>3219</v>
      </c>
      <c r="AK841">
        <f>INDEX('magnet data'!$A$2:$E$1304,MATCH($AJ841,'magnet data'!$A$2:$A$1304,0),2)</f>
        <v>3</v>
      </c>
      <c r="AL841" t="str">
        <f>INDEX('magnet data'!$A$2:$E$1304,MATCH($AJ841,'magnet data'!$A$2:$A$1304,0),3)</f>
        <v>01E</v>
      </c>
      <c r="AM841" t="str">
        <f>INDEX('magnet data'!$A$2:$E$1304,MATCH($AJ841,'magnet data'!$A$2:$A$1304,0),4)</f>
        <v>02G</v>
      </c>
      <c r="AN841">
        <f>INDEX('magnet data'!$A$2:$E$1304,MATCH($AJ841,'magnet data'!$A$2:$A$1304,0),5)</f>
        <v>10660</v>
      </c>
      <c r="AO841" t="str">
        <f t="shared" si="19"/>
        <v>-</v>
      </c>
    </row>
    <row r="842" spans="1:43">
      <c r="A842" t="s">
        <v>511</v>
      </c>
      <c r="B842" t="s">
        <v>46</v>
      </c>
      <c r="C842" t="s">
        <v>491</v>
      </c>
      <c r="D842" s="13">
        <v>42715</v>
      </c>
      <c r="E842" s="16">
        <v>0.19050925925925924</v>
      </c>
      <c r="F842" t="s">
        <v>88</v>
      </c>
      <c r="T842" t="s">
        <v>580</v>
      </c>
      <c r="U842">
        <v>11392</v>
      </c>
      <c r="V842">
        <v>1</v>
      </c>
      <c r="Z842" t="s">
        <v>90</v>
      </c>
      <c r="AA842" t="s">
        <v>96</v>
      </c>
      <c r="AB842">
        <v>14</v>
      </c>
      <c r="AC842" t="s">
        <v>61</v>
      </c>
      <c r="AD842" s="50">
        <v>7.6923076923076925</v>
      </c>
      <c r="AG842" s="39">
        <v>11.5</v>
      </c>
      <c r="AJ842">
        <f>INDEX(layout!$B$3:$U$1234,MATCH($T842,layout!$A$3:$A$1234,0),MATCH(YEAR($D842),layout!$B$1:$U$1,0))</f>
        <v>3238</v>
      </c>
      <c r="AK842">
        <f>INDEX('magnet data'!$A$2:$E$1304,MATCH($AJ842,'magnet data'!$A$2:$A$1304,0),2)</f>
        <v>3</v>
      </c>
      <c r="AL842" t="str">
        <f>INDEX('magnet data'!$A$2:$E$1304,MATCH($AJ842,'magnet data'!$A$2:$A$1304,0),3)</f>
        <v>01E</v>
      </c>
      <c r="AM842" t="str">
        <f>INDEX('magnet data'!$A$2:$E$1304,MATCH($AJ842,'magnet data'!$A$2:$A$1304,0),4)</f>
        <v>02B8</v>
      </c>
      <c r="AN842">
        <f>INDEX('magnet data'!$A$2:$E$1304,MATCH($AJ842,'magnet data'!$A$2:$A$1304,0),5)</f>
        <v>12374</v>
      </c>
      <c r="AO842">
        <f t="shared" si="19"/>
        <v>-982</v>
      </c>
    </row>
    <row r="843" spans="1:43">
      <c r="A843" t="s">
        <v>511</v>
      </c>
      <c r="B843" t="s">
        <v>46</v>
      </c>
      <c r="C843" t="s">
        <v>491</v>
      </c>
      <c r="D843" s="13">
        <v>42715</v>
      </c>
      <c r="E843" s="16">
        <v>0.19050925925925924</v>
      </c>
      <c r="F843" t="s">
        <v>88</v>
      </c>
      <c r="T843" t="s">
        <v>575</v>
      </c>
      <c r="U843">
        <v>11392</v>
      </c>
      <c r="V843">
        <v>2</v>
      </c>
      <c r="Z843" t="s">
        <v>90</v>
      </c>
      <c r="AA843" t="s">
        <v>91</v>
      </c>
      <c r="AB843">
        <v>15</v>
      </c>
      <c r="AC843" t="s">
        <v>61</v>
      </c>
      <c r="AD843" s="50">
        <v>5.5555555555555598</v>
      </c>
      <c r="AG843" s="39">
        <v>8.6999999999999993</v>
      </c>
      <c r="AJ843">
        <f>INDEX(layout!$B$3:$U$1234,MATCH($T843,layout!$A$3:$A$1234,0),MATCH(YEAR($D843),layout!$B$1:$U$1,0))</f>
        <v>3213</v>
      </c>
      <c r="AK843">
        <f>INDEX('magnet data'!$A$2:$E$1304,MATCH($AJ843,'magnet data'!$A$2:$A$1304,0),2)</f>
        <v>3</v>
      </c>
      <c r="AL843" t="str">
        <f>INDEX('magnet data'!$A$2:$E$1304,MATCH($AJ843,'magnet data'!$A$2:$A$1304,0),3)</f>
        <v>01E</v>
      </c>
      <c r="AM843" t="str">
        <f>INDEX('magnet data'!$A$2:$E$1304,MATCH($AJ843,'magnet data'!$A$2:$A$1304,0),4)</f>
        <v>02G</v>
      </c>
      <c r="AN843">
        <f>INDEX('magnet data'!$A$2:$E$1304,MATCH($AJ843,'magnet data'!$A$2:$A$1304,0),5)</f>
        <v>10602</v>
      </c>
      <c r="AO843">
        <f t="shared" si="19"/>
        <v>790</v>
      </c>
    </row>
    <row r="844" spans="1:43">
      <c r="A844" t="s">
        <v>511</v>
      </c>
      <c r="B844" t="s">
        <v>46</v>
      </c>
      <c r="C844" t="s">
        <v>491</v>
      </c>
      <c r="D844" s="13">
        <v>42715</v>
      </c>
      <c r="E844" s="16">
        <v>0.19050925925925924</v>
      </c>
      <c r="F844" t="s">
        <v>88</v>
      </c>
      <c r="T844" t="s">
        <v>576</v>
      </c>
      <c r="U844">
        <v>5788</v>
      </c>
      <c r="V844">
        <v>3</v>
      </c>
      <c r="Z844" t="s">
        <v>69</v>
      </c>
      <c r="AC844" t="s">
        <v>61</v>
      </c>
      <c r="AD844" s="50">
        <v>0.33333333333333298</v>
      </c>
      <c r="AE844" s="22">
        <v>1</v>
      </c>
      <c r="AF844" s="22">
        <v>10</v>
      </c>
      <c r="AG844" s="39">
        <v>14</v>
      </c>
      <c r="AJ844">
        <f>INDEX(layout!$B$3:$U$1234,MATCH($T844,layout!$A$3:$A$1234,0),MATCH(YEAR($D844),layout!$B$1:$U$1,0))</f>
        <v>1223</v>
      </c>
      <c r="AK844">
        <f>INDEX('magnet data'!$A$2:$E$1304,MATCH($AJ844,'magnet data'!$A$2:$A$1304,0),2)</f>
        <v>1</v>
      </c>
      <c r="AL844" t="str">
        <f>INDEX('magnet data'!$A$2:$E$1304,MATCH($AJ844,'magnet data'!$A$2:$A$1304,0),3)</f>
        <v>01E</v>
      </c>
      <c r="AM844" t="str">
        <f>INDEX('magnet data'!$A$2:$E$1304,MATCH($AJ844,'magnet data'!$A$2:$A$1304,0),4)</f>
        <v>02B8</v>
      </c>
      <c r="AN844">
        <f>INDEX('magnet data'!$A$2:$E$1304,MATCH($AJ844,'magnet data'!$A$2:$A$1304,0),5)</f>
        <v>11288</v>
      </c>
      <c r="AO844" t="str">
        <f t="shared" si="19"/>
        <v>-</v>
      </c>
      <c r="AQ844" t="s">
        <v>661</v>
      </c>
    </row>
    <row r="845" spans="1:43">
      <c r="A845" t="s">
        <v>511</v>
      </c>
      <c r="B845" t="s">
        <v>46</v>
      </c>
      <c r="C845" t="s">
        <v>491</v>
      </c>
      <c r="D845" s="13">
        <v>42715</v>
      </c>
      <c r="E845" s="16">
        <v>0.19050925925925924</v>
      </c>
      <c r="F845" t="s">
        <v>88</v>
      </c>
      <c r="T845" t="s">
        <v>577</v>
      </c>
      <c r="U845">
        <v>5748</v>
      </c>
      <c r="V845">
        <v>4</v>
      </c>
      <c r="Z845" t="s">
        <v>69</v>
      </c>
      <c r="AC845" t="s">
        <v>61</v>
      </c>
      <c r="AD845" s="50">
        <v>0.5</v>
      </c>
      <c r="AE845" s="22">
        <v>11</v>
      </c>
      <c r="AF845" s="22">
        <v>110</v>
      </c>
      <c r="AG845" s="39">
        <v>13.5</v>
      </c>
      <c r="AJ845">
        <f>INDEX(layout!$B$3:$U$1234,MATCH($T845,layout!$A$3:$A$1234,0),MATCH(YEAR($D845),layout!$B$1:$U$1,0))</f>
        <v>2165</v>
      </c>
      <c r="AK845">
        <f>INDEX('magnet data'!$A$2:$E$1304,MATCH($AJ845,'magnet data'!$A$2:$A$1304,0),2)</f>
        <v>2</v>
      </c>
      <c r="AL845" t="str">
        <f>INDEX('magnet data'!$A$2:$E$1304,MATCH($AJ845,'magnet data'!$A$2:$A$1304,0),3)</f>
        <v>01E</v>
      </c>
      <c r="AM845" t="str">
        <f>INDEX('magnet data'!$A$2:$E$1304,MATCH($AJ845,'magnet data'!$A$2:$A$1304,0),4)</f>
        <v>02C0</v>
      </c>
      <c r="AN845">
        <f>INDEX('magnet data'!$A$2:$E$1304,MATCH($AJ845,'magnet data'!$A$2:$A$1304,0),5)</f>
        <v>10250</v>
      </c>
      <c r="AO845" t="str">
        <f t="shared" si="19"/>
        <v>-</v>
      </c>
      <c r="AQ845" t="s">
        <v>662</v>
      </c>
    </row>
    <row r="846" spans="1:43">
      <c r="A846" t="s">
        <v>511</v>
      </c>
      <c r="B846" t="s">
        <v>46</v>
      </c>
      <c r="C846" t="s">
        <v>491</v>
      </c>
      <c r="D846" s="13">
        <v>42715</v>
      </c>
      <c r="E846" s="16">
        <v>0.19050925925925924</v>
      </c>
      <c r="F846" t="s">
        <v>88</v>
      </c>
      <c r="T846" t="s">
        <v>663</v>
      </c>
      <c r="U846">
        <v>5738</v>
      </c>
      <c r="V846">
        <v>5</v>
      </c>
      <c r="Z846" t="s">
        <v>69</v>
      </c>
      <c r="AC846" t="s">
        <v>61</v>
      </c>
      <c r="AD846" s="50">
        <v>1.5384615384615385</v>
      </c>
      <c r="AE846" s="22">
        <v>7</v>
      </c>
      <c r="AF846" s="22">
        <v>70</v>
      </c>
      <c r="AG846" s="39">
        <v>12.5</v>
      </c>
      <c r="AJ846">
        <f>INDEX(layout!$B$3:$U$1234,MATCH($T846,layout!$A$3:$A$1234,0),MATCH(YEAR($D846),layout!$B$1:$U$1,0))</f>
        <v>2145</v>
      </c>
      <c r="AK846">
        <f>INDEX('magnet data'!$A$2:$E$1304,MATCH($AJ846,'magnet data'!$A$2:$A$1304,0),2)</f>
        <v>2</v>
      </c>
      <c r="AL846" t="str">
        <f>INDEX('magnet data'!$A$2:$E$1304,MATCH($AJ846,'magnet data'!$A$2:$A$1304,0),3)</f>
        <v>01E</v>
      </c>
      <c r="AM846" t="str">
        <f>INDEX('magnet data'!$A$2:$E$1304,MATCH($AJ846,'magnet data'!$A$2:$A$1304,0),4)</f>
        <v>02C0</v>
      </c>
      <c r="AN846">
        <f>INDEX('magnet data'!$A$2:$E$1304,MATCH($AJ846,'magnet data'!$A$2:$A$1304,0),5)</f>
        <v>11757</v>
      </c>
      <c r="AO846" t="str">
        <f t="shared" si="19"/>
        <v>-</v>
      </c>
    </row>
    <row r="847" spans="1:43">
      <c r="A847" t="s">
        <v>511</v>
      </c>
      <c r="B847" t="s">
        <v>46</v>
      </c>
      <c r="C847" t="s">
        <v>491</v>
      </c>
      <c r="D847" s="13">
        <v>42715</v>
      </c>
      <c r="E847" s="16">
        <v>0.19050925925925924</v>
      </c>
      <c r="F847" t="s">
        <v>88</v>
      </c>
      <c r="T847" t="s">
        <v>578</v>
      </c>
      <c r="U847">
        <v>1557</v>
      </c>
      <c r="V847">
        <v>6</v>
      </c>
      <c r="Z847" t="s">
        <v>69</v>
      </c>
      <c r="AC847" t="s">
        <v>61</v>
      </c>
      <c r="AD847" s="50">
        <v>7.4999999999999997E-2</v>
      </c>
      <c r="AE847" s="22">
        <v>0.12</v>
      </c>
      <c r="AF847" s="22">
        <v>7.4999999999999997E-2</v>
      </c>
      <c r="AJ847">
        <f>INDEX(layout!$B$3:$U$1234,MATCH($T847,layout!$A$3:$A$1234,0),MATCH(YEAR($D847),layout!$B$1:$U$1,0))</f>
        <v>1206</v>
      </c>
      <c r="AK847">
        <f>INDEX('magnet data'!$A$2:$E$1304,MATCH($AJ847,'magnet data'!$A$2:$A$1304,0),2)</f>
        <v>1</v>
      </c>
      <c r="AL847" t="str">
        <f>INDEX('magnet data'!$A$2:$E$1304,MATCH($AJ847,'magnet data'!$A$2:$A$1304,0),3)</f>
        <v>01E</v>
      </c>
      <c r="AM847" t="str">
        <f>INDEX('magnet data'!$A$2:$E$1304,MATCH($AJ847,'magnet data'!$A$2:$A$1304,0),4)</f>
        <v>02C9</v>
      </c>
      <c r="AN847">
        <f>INDEX('magnet data'!$A$2:$E$1304,MATCH($AJ847,'magnet data'!$A$2:$A$1304,0),5)</f>
        <v>12096</v>
      </c>
      <c r="AO847" t="str">
        <f t="shared" si="19"/>
        <v>-</v>
      </c>
    </row>
    <row r="848" spans="1:43">
      <c r="A848" t="s">
        <v>511</v>
      </c>
      <c r="B848" t="s">
        <v>46</v>
      </c>
      <c r="C848" t="s">
        <v>491</v>
      </c>
      <c r="D848" s="13">
        <v>42715</v>
      </c>
      <c r="E848" s="16">
        <v>0.47947916666666668</v>
      </c>
      <c r="F848" t="s">
        <v>88</v>
      </c>
      <c r="T848" t="s">
        <v>590</v>
      </c>
      <c r="U848">
        <v>11406</v>
      </c>
      <c r="V848">
        <v>1</v>
      </c>
      <c r="Z848" t="s">
        <v>90</v>
      </c>
      <c r="AA848" t="s">
        <v>91</v>
      </c>
      <c r="AB848">
        <v>16</v>
      </c>
      <c r="AC848" t="s">
        <v>61</v>
      </c>
      <c r="AD848" s="50">
        <v>7.6923076923076925</v>
      </c>
      <c r="AE848" s="22">
        <v>0.5</v>
      </c>
      <c r="AF848" s="22">
        <v>0.2</v>
      </c>
      <c r="AG848" s="39">
        <v>26</v>
      </c>
      <c r="AJ848">
        <f>INDEX(layout!$B$3:$U$1234,MATCH($T848,layout!$A$3:$A$1234,0),MATCH(YEAR($D848),layout!$B$1:$U$1,0))</f>
        <v>2143</v>
      </c>
      <c r="AK848">
        <f>INDEX('magnet data'!$A$2:$E$1304,MATCH($AJ848,'magnet data'!$A$2:$A$1304,0),2)</f>
        <v>2</v>
      </c>
      <c r="AL848" t="str">
        <f>INDEX('magnet data'!$A$2:$E$1304,MATCH($AJ848,'magnet data'!$A$2:$A$1304,0),3)</f>
        <v>01E</v>
      </c>
      <c r="AM848" t="str">
        <f>INDEX('magnet data'!$A$2:$E$1304,MATCH($AJ848,'magnet data'!$A$2:$A$1304,0),4)</f>
        <v>02B8</v>
      </c>
      <c r="AN848">
        <f>INDEX('magnet data'!$A$2:$E$1304,MATCH($AJ848,'magnet data'!$A$2:$A$1304,0),5)</f>
        <v>12295</v>
      </c>
      <c r="AO848">
        <f t="shared" si="19"/>
        <v>-889</v>
      </c>
      <c r="AQ848" t="s">
        <v>664</v>
      </c>
    </row>
    <row r="849" spans="1:43">
      <c r="A849" t="s">
        <v>511</v>
      </c>
      <c r="B849" t="s">
        <v>46</v>
      </c>
      <c r="C849" t="s">
        <v>491</v>
      </c>
      <c r="D849" s="13">
        <v>42715</v>
      </c>
      <c r="E849" s="16">
        <v>0.47947916666666668</v>
      </c>
      <c r="F849" t="s">
        <v>88</v>
      </c>
      <c r="T849" t="s">
        <v>589</v>
      </c>
      <c r="U849">
        <v>9187</v>
      </c>
      <c r="V849">
        <v>2</v>
      </c>
      <c r="Z849" t="s">
        <v>69</v>
      </c>
      <c r="AC849" t="s">
        <v>61</v>
      </c>
      <c r="AD849" s="50">
        <v>8</v>
      </c>
      <c r="AG849" s="39">
        <v>8.8000000000000007</v>
      </c>
      <c r="AJ849">
        <f>INDEX(layout!$B$3:$U$1234,MATCH($T849,layout!$A$3:$A$1234,0),MATCH(YEAR($D849),layout!$B$1:$U$1,0))</f>
        <v>3227</v>
      </c>
      <c r="AK849">
        <f>INDEX('magnet data'!$A$2:$E$1304,MATCH($AJ849,'magnet data'!$A$2:$A$1304,0),2)</f>
        <v>3</v>
      </c>
      <c r="AL849" t="str">
        <f>INDEX('magnet data'!$A$2:$E$1304,MATCH($AJ849,'magnet data'!$A$2:$A$1304,0),3)</f>
        <v>01E</v>
      </c>
      <c r="AM849" t="str">
        <f>INDEX('magnet data'!$A$2:$E$1304,MATCH($AJ849,'magnet data'!$A$2:$A$1304,0),4)</f>
        <v>02B8</v>
      </c>
      <c r="AN849">
        <f>INDEX('magnet data'!$A$2:$E$1304,MATCH($AJ849,'magnet data'!$A$2:$A$1304,0),5)</f>
        <v>10725</v>
      </c>
      <c r="AO849" t="str">
        <f t="shared" si="19"/>
        <v>-</v>
      </c>
    </row>
    <row r="850" spans="1:43">
      <c r="A850" t="s">
        <v>511</v>
      </c>
      <c r="B850" t="s">
        <v>46</v>
      </c>
      <c r="C850" t="s">
        <v>491</v>
      </c>
      <c r="D850" s="13">
        <v>42715</v>
      </c>
      <c r="E850" s="16">
        <v>0.47947916666666668</v>
      </c>
      <c r="F850" t="s">
        <v>88</v>
      </c>
      <c r="T850" t="s">
        <v>586</v>
      </c>
      <c r="U850">
        <v>6838</v>
      </c>
      <c r="V850">
        <v>3</v>
      </c>
      <c r="Z850" t="s">
        <v>69</v>
      </c>
      <c r="AC850" t="s">
        <v>61</v>
      </c>
      <c r="AD850" s="50">
        <v>2.5</v>
      </c>
      <c r="AG850" s="39">
        <v>13</v>
      </c>
      <c r="AJ850">
        <f>INDEX(layout!$B$3:$U$1234,MATCH($T850,layout!$A$3:$A$1234,0),MATCH(YEAR($D850),layout!$B$1:$U$1,0))</f>
        <v>2141</v>
      </c>
      <c r="AK850">
        <f>INDEX('magnet data'!$A$2:$E$1304,MATCH($AJ850,'magnet data'!$A$2:$A$1304,0),2)</f>
        <v>2</v>
      </c>
      <c r="AL850" t="str">
        <f>INDEX('magnet data'!$A$2:$E$1304,MATCH($AJ850,'magnet data'!$A$2:$A$1304,0),3)</f>
        <v>01E</v>
      </c>
      <c r="AM850" t="str">
        <f>INDEX('magnet data'!$A$2:$E$1304,MATCH($AJ850,'magnet data'!$A$2:$A$1304,0),4)</f>
        <v>02B8</v>
      </c>
      <c r="AN850">
        <f>INDEX('magnet data'!$A$2:$E$1304,MATCH($AJ850,'magnet data'!$A$2:$A$1304,0),5)</f>
        <v>11228</v>
      </c>
      <c r="AO850" t="str">
        <f t="shared" si="19"/>
        <v>-</v>
      </c>
    </row>
    <row r="851" spans="1:43">
      <c r="A851" t="s">
        <v>511</v>
      </c>
      <c r="B851" t="s">
        <v>46</v>
      </c>
      <c r="C851" t="s">
        <v>491</v>
      </c>
      <c r="D851" s="13">
        <v>42715</v>
      </c>
      <c r="E851" s="16">
        <v>0.47947916666666668</v>
      </c>
      <c r="F851" t="s">
        <v>88</v>
      </c>
      <c r="T851" t="s">
        <v>583</v>
      </c>
      <c r="U851">
        <v>1245</v>
      </c>
      <c r="V851">
        <v>4</v>
      </c>
      <c r="Z851" t="s">
        <v>69</v>
      </c>
      <c r="AC851" t="s">
        <v>61</v>
      </c>
      <c r="AD851" s="50">
        <v>3.5714285714285712E-2</v>
      </c>
      <c r="AE851" s="22">
        <v>0.11</v>
      </c>
      <c r="AF851" s="22">
        <v>3.6666666666666667E-2</v>
      </c>
      <c r="AG851" s="39">
        <v>17</v>
      </c>
      <c r="AJ851">
        <f>INDEX(layout!$B$3:$U$1234,MATCH($T851,layout!$A$3:$A$1234,0),MATCH(YEAR($D851),layout!$B$1:$U$1,0))</f>
        <v>3201</v>
      </c>
      <c r="AK851">
        <f>INDEX('magnet data'!$A$2:$E$1304,MATCH($AJ851,'magnet data'!$A$2:$A$1304,0),2)</f>
        <v>3</v>
      </c>
      <c r="AL851" t="str">
        <f>INDEX('magnet data'!$A$2:$E$1304,MATCH($AJ851,'magnet data'!$A$2:$A$1304,0),3)</f>
        <v>01E</v>
      </c>
      <c r="AM851" t="str">
        <f>INDEX('magnet data'!$A$2:$E$1304,MATCH($AJ851,'magnet data'!$A$2:$A$1304,0),4)</f>
        <v>02G</v>
      </c>
      <c r="AN851">
        <f>INDEX('magnet data'!$A$2:$E$1304,MATCH($AJ851,'magnet data'!$A$2:$A$1304,0),5)</f>
        <v>12232</v>
      </c>
      <c r="AO851" t="str">
        <f t="shared" si="19"/>
        <v>-</v>
      </c>
    </row>
    <row r="852" spans="1:43">
      <c r="A852" t="s">
        <v>511</v>
      </c>
      <c r="B852" t="s">
        <v>46</v>
      </c>
      <c r="C852" t="s">
        <v>491</v>
      </c>
      <c r="D852" s="13">
        <v>42715</v>
      </c>
      <c r="E852" s="16">
        <v>0.73570601851851858</v>
      </c>
      <c r="F852" t="s">
        <v>88</v>
      </c>
      <c r="T852" t="s">
        <v>570</v>
      </c>
      <c r="U852">
        <v>11423</v>
      </c>
      <c r="V852">
        <v>1</v>
      </c>
      <c r="Z852" t="s">
        <v>90</v>
      </c>
      <c r="AA852" t="s">
        <v>96</v>
      </c>
      <c r="AB852">
        <v>17</v>
      </c>
      <c r="AC852" t="s">
        <v>61</v>
      </c>
      <c r="AD852" s="50">
        <v>8</v>
      </c>
      <c r="AG852" s="39">
        <v>24</v>
      </c>
      <c r="AJ852">
        <f>INDEX(layout!$B$3:$U$1234,MATCH($T852,layout!$A$3:$A$1234,0),MATCH(YEAR($D852),layout!$B$1:$U$1,0))</f>
        <v>3195</v>
      </c>
      <c r="AK852">
        <f>INDEX('magnet data'!$A$2:$E$1304,MATCH($AJ852,'magnet data'!$A$2:$A$1304,0),2)</f>
        <v>3</v>
      </c>
      <c r="AL852" t="str">
        <f>INDEX('magnet data'!$A$2:$E$1304,MATCH($AJ852,'magnet data'!$A$2:$A$1304,0),3)</f>
        <v>01E</v>
      </c>
      <c r="AM852" t="str">
        <f>INDEX('magnet data'!$A$2:$E$1304,MATCH($AJ852,'magnet data'!$A$2:$A$1304,0),4)</f>
        <v>02G</v>
      </c>
      <c r="AN852">
        <f>INDEX('magnet data'!$A$2:$E$1304,MATCH($AJ852,'magnet data'!$A$2:$A$1304,0),5)</f>
        <v>11521</v>
      </c>
      <c r="AO852">
        <f t="shared" si="19"/>
        <v>-98</v>
      </c>
    </row>
    <row r="853" spans="1:43">
      <c r="A853" t="s">
        <v>511</v>
      </c>
      <c r="B853" t="s">
        <v>46</v>
      </c>
      <c r="C853" t="s">
        <v>491</v>
      </c>
      <c r="D853" s="13">
        <v>42715</v>
      </c>
      <c r="E853" s="16">
        <v>0.73570601851851858</v>
      </c>
      <c r="F853" t="s">
        <v>88</v>
      </c>
      <c r="T853" t="s">
        <v>569</v>
      </c>
      <c r="U853">
        <v>8001</v>
      </c>
      <c r="V853">
        <v>2</v>
      </c>
      <c r="Z853" t="s">
        <v>69</v>
      </c>
      <c r="AC853" t="s">
        <v>61</v>
      </c>
      <c r="AD853" s="50">
        <v>0.625</v>
      </c>
      <c r="AE853" s="22">
        <v>7.4999999999999997E-2</v>
      </c>
      <c r="AF853" s="22">
        <v>0.74999999999999989</v>
      </c>
      <c r="AG853" s="39">
        <v>12</v>
      </c>
      <c r="AJ853">
        <f>INDEX(layout!$B$3:$U$1234,MATCH($T853,layout!$A$3:$A$1234,0),MATCH(YEAR($D853),layout!$B$1:$U$1,0))</f>
        <v>3734</v>
      </c>
      <c r="AK853">
        <f>INDEX('magnet data'!$A$2:$E$1304,MATCH($AJ853,'magnet data'!$A$2:$A$1304,0),2)</f>
        <v>3</v>
      </c>
      <c r="AL853" t="str">
        <f>INDEX('magnet data'!$A$2:$E$1304,MATCH($AJ853,'magnet data'!$A$2:$A$1304,0),3)</f>
        <v>01B</v>
      </c>
      <c r="AM853" t="str">
        <f>INDEX('magnet data'!$A$2:$E$1304,MATCH($AJ853,'magnet data'!$A$2:$A$1304,0),4)</f>
        <v>02D</v>
      </c>
      <c r="AN853">
        <f>INDEX('magnet data'!$A$2:$E$1304,MATCH($AJ853,'magnet data'!$A$2:$A$1304,0),5)</f>
        <v>12119</v>
      </c>
      <c r="AO853" t="str">
        <f t="shared" si="19"/>
        <v>-</v>
      </c>
    </row>
    <row r="854" spans="1:43">
      <c r="A854" t="s">
        <v>511</v>
      </c>
      <c r="B854" t="s">
        <v>46</v>
      </c>
      <c r="C854" t="s">
        <v>491</v>
      </c>
      <c r="D854" s="13">
        <v>42715</v>
      </c>
      <c r="E854" s="16">
        <v>0.73570601851851858</v>
      </c>
      <c r="F854" t="s">
        <v>88</v>
      </c>
      <c r="T854" t="s">
        <v>568</v>
      </c>
      <c r="U854">
        <v>4984</v>
      </c>
      <c r="V854">
        <v>3</v>
      </c>
      <c r="Z854" t="s">
        <v>69</v>
      </c>
      <c r="AC854" t="s">
        <v>102</v>
      </c>
      <c r="AE854" s="22">
        <v>0.5</v>
      </c>
      <c r="AF854" s="22">
        <v>1</v>
      </c>
      <c r="AG854" s="39">
        <v>17</v>
      </c>
      <c r="AJ854">
        <f>INDEX(layout!$B$3:$U$1234,MATCH($T854,layout!$A$3:$A$1234,0),MATCH(YEAR($D854),layout!$B$1:$U$1,0))</f>
        <v>3192</v>
      </c>
      <c r="AK854">
        <f>INDEX('magnet data'!$A$2:$E$1304,MATCH($AJ854,'magnet data'!$A$2:$A$1304,0),2)</f>
        <v>3</v>
      </c>
      <c r="AL854" t="str">
        <f>INDEX('magnet data'!$A$2:$E$1304,MATCH($AJ854,'magnet data'!$A$2:$A$1304,0),3)</f>
        <v>01E</v>
      </c>
      <c r="AM854" t="str">
        <f>INDEX('magnet data'!$A$2:$E$1304,MATCH($AJ854,'magnet data'!$A$2:$A$1304,0),4)</f>
        <v>02G</v>
      </c>
      <c r="AN854">
        <f>INDEX('magnet data'!$A$2:$E$1304,MATCH($AJ854,'magnet data'!$A$2:$A$1304,0),5)</f>
        <v>12497</v>
      </c>
      <c r="AO854" t="str">
        <f t="shared" si="19"/>
        <v>-</v>
      </c>
    </row>
    <row r="855" spans="1:43">
      <c r="A855" t="s">
        <v>511</v>
      </c>
      <c r="B855" t="s">
        <v>46</v>
      </c>
      <c r="C855" t="s">
        <v>491</v>
      </c>
      <c r="D855" s="13">
        <v>42715</v>
      </c>
      <c r="E855" s="16">
        <v>0.73570601851851858</v>
      </c>
      <c r="F855" t="s">
        <v>88</v>
      </c>
      <c r="T855" t="s">
        <v>647</v>
      </c>
      <c r="U855">
        <v>4788</v>
      </c>
      <c r="V855">
        <v>4</v>
      </c>
      <c r="Z855" t="s">
        <v>69</v>
      </c>
      <c r="AC855" t="s">
        <v>61</v>
      </c>
      <c r="AD855" s="50">
        <v>1</v>
      </c>
      <c r="AE855" s="22">
        <v>0.05</v>
      </c>
      <c r="AF855" s="22">
        <v>0.5</v>
      </c>
      <c r="AG855" s="39">
        <v>17</v>
      </c>
      <c r="AJ855">
        <f>INDEX(layout!$B$3:$U$1234,MATCH($T855,layout!$A$3:$A$1234,0),MATCH(YEAR($D855),layout!$B$1:$U$1,0))</f>
        <v>2130</v>
      </c>
      <c r="AK855">
        <f>INDEX('magnet data'!$A$2:$E$1304,MATCH($AJ855,'magnet data'!$A$2:$A$1304,0),2)</f>
        <v>2</v>
      </c>
      <c r="AL855" t="str">
        <f>INDEX('magnet data'!$A$2:$E$1304,MATCH($AJ855,'magnet data'!$A$2:$A$1304,0),3)</f>
        <v>01E</v>
      </c>
      <c r="AM855" t="str">
        <f>INDEX('magnet data'!$A$2:$E$1304,MATCH($AJ855,'magnet data'!$A$2:$A$1304,0),4)</f>
        <v>02B8</v>
      </c>
      <c r="AN855">
        <f>INDEX('magnet data'!$A$2:$E$1304,MATCH($AJ855,'magnet data'!$A$2:$A$1304,0),5)</f>
        <v>11129</v>
      </c>
      <c r="AO855" t="str">
        <f t="shared" si="19"/>
        <v>-</v>
      </c>
      <c r="AQ855" t="s">
        <v>665</v>
      </c>
    </row>
    <row r="856" spans="1:43">
      <c r="A856" t="s">
        <v>511</v>
      </c>
      <c r="B856" t="s">
        <v>46</v>
      </c>
      <c r="C856" t="s">
        <v>491</v>
      </c>
      <c r="D856" s="13">
        <v>42715</v>
      </c>
      <c r="E856" s="16">
        <v>0.73570601851851858</v>
      </c>
      <c r="F856" t="s">
        <v>88</v>
      </c>
      <c r="T856" t="s">
        <v>646</v>
      </c>
      <c r="U856">
        <v>2321</v>
      </c>
      <c r="V856">
        <v>5</v>
      </c>
      <c r="Z856" t="s">
        <v>69</v>
      </c>
      <c r="AC856" t="s">
        <v>61</v>
      </c>
      <c r="AD856" s="50">
        <v>0.14285714285714285</v>
      </c>
      <c r="AE856" s="22">
        <v>0.09</v>
      </c>
      <c r="AF856" s="22">
        <v>0.15</v>
      </c>
      <c r="AG856" s="39">
        <v>6</v>
      </c>
      <c r="AJ856">
        <f>INDEX(layout!$B$3:$U$1234,MATCH($T856,layout!$A$3:$A$1234,0),MATCH(YEAR($D856),layout!$B$1:$U$1,0))</f>
        <v>1213</v>
      </c>
      <c r="AK856">
        <f>INDEX('magnet data'!$A$2:$E$1304,MATCH($AJ856,'magnet data'!$A$2:$A$1304,0),2)</f>
        <v>1</v>
      </c>
      <c r="AL856" t="str">
        <f>INDEX('magnet data'!$A$2:$E$1304,MATCH($AJ856,'magnet data'!$A$2:$A$1304,0),3)</f>
        <v>01E</v>
      </c>
      <c r="AM856" t="str">
        <f>INDEX('magnet data'!$A$2:$E$1304,MATCH($AJ856,'magnet data'!$A$2:$A$1304,0),4)</f>
        <v>02C9</v>
      </c>
      <c r="AN856">
        <f>INDEX('magnet data'!$A$2:$E$1304,MATCH($AJ856,'magnet data'!$A$2:$A$1304,0),5)</f>
        <v>12475</v>
      </c>
      <c r="AO856" t="str">
        <f t="shared" si="19"/>
        <v>-</v>
      </c>
    </row>
    <row r="857" spans="1:43">
      <c r="A857" t="s">
        <v>511</v>
      </c>
      <c r="B857" t="s">
        <v>46</v>
      </c>
      <c r="C857" t="s">
        <v>491</v>
      </c>
      <c r="D857" s="13">
        <v>42716</v>
      </c>
      <c r="E857" s="16">
        <v>0.13546296296296298</v>
      </c>
      <c r="F857" t="s">
        <v>88</v>
      </c>
      <c r="T857" t="s">
        <v>607</v>
      </c>
      <c r="U857">
        <v>11432</v>
      </c>
      <c r="V857">
        <v>1</v>
      </c>
      <c r="Z857" t="s">
        <v>90</v>
      </c>
      <c r="AA857" t="s">
        <v>96</v>
      </c>
      <c r="AB857">
        <v>18</v>
      </c>
      <c r="AC857" t="s">
        <v>61</v>
      </c>
      <c r="AD857" s="50">
        <v>7.3076923076918643</v>
      </c>
      <c r="AG857" s="39">
        <v>23</v>
      </c>
      <c r="AJ857">
        <f>INDEX(layout!$B$3:$U$1234,MATCH($T857,layout!$A$3:$A$1234,0),MATCH(YEAR($D857),layout!$B$1:$U$1,0))</f>
        <v>3228</v>
      </c>
      <c r="AK857">
        <f>INDEX('magnet data'!$A$2:$E$1304,MATCH($AJ857,'magnet data'!$A$2:$A$1304,0),2)</f>
        <v>3</v>
      </c>
      <c r="AL857" t="str">
        <f>INDEX('magnet data'!$A$2:$E$1304,MATCH($AJ857,'magnet data'!$A$2:$A$1304,0),3)</f>
        <v>01E</v>
      </c>
      <c r="AM857" t="str">
        <f>INDEX('magnet data'!$A$2:$E$1304,MATCH($AJ857,'magnet data'!$A$2:$A$1304,0),4)</f>
        <v>02B8</v>
      </c>
      <c r="AN857">
        <f>INDEX('magnet data'!$A$2:$E$1304,MATCH($AJ857,'magnet data'!$A$2:$A$1304,0),5)</f>
        <v>11028</v>
      </c>
      <c r="AO857">
        <f t="shared" si="19"/>
        <v>404</v>
      </c>
    </row>
    <row r="858" spans="1:43">
      <c r="A858" t="s">
        <v>511</v>
      </c>
      <c r="B858" t="s">
        <v>46</v>
      </c>
      <c r="C858" t="s">
        <v>491</v>
      </c>
      <c r="D858" s="13">
        <v>42716</v>
      </c>
      <c r="E858" s="16">
        <v>0.13546296296296298</v>
      </c>
      <c r="F858" t="s">
        <v>88</v>
      </c>
      <c r="T858" t="s">
        <v>608</v>
      </c>
      <c r="U858">
        <v>7127</v>
      </c>
      <c r="V858">
        <v>2</v>
      </c>
      <c r="Z858" t="s">
        <v>69</v>
      </c>
      <c r="AC858" t="s">
        <v>61</v>
      </c>
      <c r="AD858" s="50">
        <v>1.1379310344827587</v>
      </c>
      <c r="AE858" s="22">
        <v>0.1</v>
      </c>
      <c r="AF858" s="22">
        <v>1</v>
      </c>
      <c r="AG858" s="39">
        <v>16</v>
      </c>
      <c r="AJ858">
        <f>INDEX(layout!$B$3:$U$1234,MATCH($T858,layout!$A$3:$A$1234,0),MATCH(YEAR($D858),layout!$B$1:$U$1,0))</f>
        <v>2157</v>
      </c>
      <c r="AK858">
        <f>INDEX('magnet data'!$A$2:$E$1304,MATCH($AJ858,'magnet data'!$A$2:$A$1304,0),2)</f>
        <v>2</v>
      </c>
      <c r="AL858" t="str">
        <f>INDEX('magnet data'!$A$2:$E$1304,MATCH($AJ858,'magnet data'!$A$2:$A$1304,0),3)</f>
        <v>01E</v>
      </c>
      <c r="AM858" t="str">
        <f>INDEX('magnet data'!$A$2:$E$1304,MATCH($AJ858,'magnet data'!$A$2:$A$1304,0),4)</f>
        <v>02C0</v>
      </c>
      <c r="AN858">
        <f>INDEX('magnet data'!$A$2:$E$1304,MATCH($AJ858,'magnet data'!$A$2:$A$1304,0),5)</f>
        <v>11573</v>
      </c>
      <c r="AO858" t="str">
        <f t="shared" si="19"/>
        <v>-</v>
      </c>
      <c r="AQ858" t="s">
        <v>565</v>
      </c>
    </row>
    <row r="859" spans="1:43">
      <c r="A859" t="s">
        <v>511</v>
      </c>
      <c r="B859" t="s">
        <v>46</v>
      </c>
      <c r="C859" t="s">
        <v>491</v>
      </c>
      <c r="D859" s="13">
        <v>42716</v>
      </c>
      <c r="E859" s="16">
        <v>0.13546296296296298</v>
      </c>
      <c r="F859" t="s">
        <v>88</v>
      </c>
      <c r="T859" t="s">
        <v>547</v>
      </c>
      <c r="U859">
        <v>7096</v>
      </c>
      <c r="V859">
        <v>3</v>
      </c>
      <c r="Z859" t="s">
        <v>69</v>
      </c>
      <c r="AC859" t="s">
        <v>61</v>
      </c>
      <c r="AD859" s="50">
        <v>3.5185185185185186</v>
      </c>
      <c r="AE859" s="22">
        <v>0.12</v>
      </c>
      <c r="AF859" s="22">
        <v>1.2</v>
      </c>
      <c r="AG859" s="39">
        <v>8</v>
      </c>
      <c r="AJ859">
        <f>INDEX(layout!$B$3:$U$1234,MATCH($T859,layout!$A$3:$A$1234,0),MATCH(YEAR($D859),layout!$B$1:$U$1,0))</f>
        <v>3236</v>
      </c>
      <c r="AK859">
        <f>INDEX('magnet data'!$A$2:$E$1304,MATCH($AJ859,'magnet data'!$A$2:$A$1304,0),2)</f>
        <v>3</v>
      </c>
      <c r="AL859" t="str">
        <f>INDEX('magnet data'!$A$2:$E$1304,MATCH($AJ859,'magnet data'!$A$2:$A$1304,0),3)</f>
        <v>01E</v>
      </c>
      <c r="AM859" t="str">
        <f>INDEX('magnet data'!$A$2:$E$1304,MATCH($AJ859,'magnet data'!$A$2:$A$1304,0),4)</f>
        <v>02B8</v>
      </c>
      <c r="AN859">
        <f>INDEX('magnet data'!$A$2:$E$1304,MATCH($AJ859,'magnet data'!$A$2:$A$1304,0),5)</f>
        <v>9849</v>
      </c>
      <c r="AO859" t="str">
        <f t="shared" si="19"/>
        <v>-</v>
      </c>
      <c r="AQ859" t="s">
        <v>565</v>
      </c>
    </row>
    <row r="860" spans="1:43">
      <c r="A860" t="s">
        <v>511</v>
      </c>
      <c r="B860" t="s">
        <v>46</v>
      </c>
      <c r="C860" t="s">
        <v>491</v>
      </c>
      <c r="D860" s="13">
        <v>42716</v>
      </c>
      <c r="E860" s="16">
        <v>0.13546296296296298</v>
      </c>
      <c r="F860" t="s">
        <v>88</v>
      </c>
      <c r="T860" t="s">
        <v>545</v>
      </c>
      <c r="U860">
        <v>675</v>
      </c>
      <c r="V860">
        <v>4</v>
      </c>
      <c r="Z860" t="s">
        <v>69</v>
      </c>
      <c r="AC860" t="s">
        <v>61</v>
      </c>
      <c r="AD860" s="50">
        <v>3.7414965986394558E-2</v>
      </c>
      <c r="AE860" s="22">
        <v>0.1</v>
      </c>
      <c r="AF860" s="22">
        <v>1.4705882352941178E-2</v>
      </c>
      <c r="AG860" s="39">
        <v>11</v>
      </c>
      <c r="AJ860">
        <f>INDEX(layout!$B$3:$U$1234,MATCH($T860,layout!$A$3:$A$1234,0),MATCH(YEAR($D860),layout!$B$1:$U$1,0))</f>
        <v>3181</v>
      </c>
      <c r="AK860">
        <f>INDEX('magnet data'!$A$2:$E$1304,MATCH($AJ860,'magnet data'!$A$2:$A$1304,0),2)</f>
        <v>3</v>
      </c>
      <c r="AL860" t="str">
        <f>INDEX('magnet data'!$A$2:$E$1304,MATCH($AJ860,'magnet data'!$A$2:$A$1304,0),3)</f>
        <v>01E</v>
      </c>
      <c r="AM860" t="str">
        <f>INDEX('magnet data'!$A$2:$E$1304,MATCH($AJ860,'magnet data'!$A$2:$A$1304,0),4)</f>
        <v>02G</v>
      </c>
      <c r="AN860">
        <f>INDEX('magnet data'!$A$2:$E$1304,MATCH($AJ860,'magnet data'!$A$2:$A$1304,0),5)</f>
        <v>12085</v>
      </c>
      <c r="AO860" t="str">
        <f t="shared" si="19"/>
        <v>-</v>
      </c>
      <c r="AQ860" t="s">
        <v>565</v>
      </c>
    </row>
    <row r="861" spans="1:43">
      <c r="A861" t="s">
        <v>511</v>
      </c>
      <c r="B861" t="s">
        <v>46</v>
      </c>
      <c r="C861" t="s">
        <v>491</v>
      </c>
      <c r="D861" s="13">
        <v>42716</v>
      </c>
      <c r="E861" s="16">
        <v>0.48462962962962958</v>
      </c>
      <c r="F861" t="s">
        <v>88</v>
      </c>
      <c r="T861" t="s">
        <v>530</v>
      </c>
      <c r="U861">
        <v>11462</v>
      </c>
      <c r="V861">
        <v>1</v>
      </c>
      <c r="Z861" t="s">
        <v>90</v>
      </c>
      <c r="AA861" t="s">
        <v>91</v>
      </c>
      <c r="AB861">
        <v>19</v>
      </c>
      <c r="AC861" t="s">
        <v>61</v>
      </c>
      <c r="AD861" s="50">
        <v>6.6666666666666696</v>
      </c>
      <c r="AG861" s="39">
        <v>24</v>
      </c>
      <c r="AJ861">
        <f>INDEX(layout!$B$3:$U$1234,MATCH($T861,layout!$A$3:$A$1234,0),MATCH(YEAR($D861),layout!$B$1:$U$1,0))</f>
        <v>3233</v>
      </c>
      <c r="AK861">
        <f>INDEX('magnet data'!$A$2:$E$1304,MATCH($AJ861,'magnet data'!$A$2:$A$1304,0),2)</f>
        <v>3</v>
      </c>
      <c r="AL861" t="str">
        <f>INDEX('magnet data'!$A$2:$E$1304,MATCH($AJ861,'magnet data'!$A$2:$A$1304,0),3)</f>
        <v>01E</v>
      </c>
      <c r="AM861" t="str">
        <f>INDEX('magnet data'!$A$2:$E$1304,MATCH($AJ861,'magnet data'!$A$2:$A$1304,0),4)</f>
        <v>02B8</v>
      </c>
      <c r="AN861">
        <f>INDEX('magnet data'!$A$2:$E$1304,MATCH($AJ861,'magnet data'!$A$2:$A$1304,0),5)</f>
        <v>9987</v>
      </c>
      <c r="AO861">
        <f t="shared" si="19"/>
        <v>1475</v>
      </c>
    </row>
    <row r="862" spans="1:43">
      <c r="A862" t="s">
        <v>511</v>
      </c>
      <c r="B862" t="s">
        <v>46</v>
      </c>
      <c r="C862" t="s">
        <v>491</v>
      </c>
      <c r="D862" s="13">
        <v>42716</v>
      </c>
      <c r="E862" s="16">
        <v>0.48462962962962958</v>
      </c>
      <c r="F862" t="s">
        <v>88</v>
      </c>
      <c r="T862" t="s">
        <v>513</v>
      </c>
      <c r="U862">
        <v>11462</v>
      </c>
      <c r="V862">
        <v>2</v>
      </c>
      <c r="Z862" t="s">
        <v>75</v>
      </c>
      <c r="AC862" t="s">
        <v>102</v>
      </c>
      <c r="AE862" s="22">
        <v>0.5</v>
      </c>
      <c r="AF862" s="22">
        <v>4</v>
      </c>
      <c r="AG862" s="39">
        <v>8</v>
      </c>
      <c r="AJ862">
        <f>INDEX(layout!$B$3:$U$1234,MATCH($T862,layout!$A$3:$A$1234,0),MATCH(YEAR($D862),layout!$B$1:$U$1,0))</f>
        <v>2139</v>
      </c>
      <c r="AK862">
        <f>INDEX('magnet data'!$A$2:$E$1304,MATCH($AJ862,'magnet data'!$A$2:$A$1304,0),2)</f>
        <v>2</v>
      </c>
      <c r="AL862" t="str">
        <f>INDEX('magnet data'!$A$2:$E$1304,MATCH($AJ862,'magnet data'!$A$2:$A$1304,0),3)</f>
        <v>01E</v>
      </c>
      <c r="AM862" t="str">
        <f>INDEX('magnet data'!$A$2:$E$1304,MATCH($AJ862,'magnet data'!$A$2:$A$1304,0),4)</f>
        <v>02B8</v>
      </c>
      <c r="AN862">
        <f>INDEX('magnet data'!$A$2:$E$1304,MATCH($AJ862,'magnet data'!$A$2:$A$1304,0),5)</f>
        <v>9922</v>
      </c>
      <c r="AO862" t="str">
        <f t="shared" si="19"/>
        <v>-</v>
      </c>
    </row>
    <row r="863" spans="1:43">
      <c r="A863" t="s">
        <v>511</v>
      </c>
      <c r="B863" t="s">
        <v>46</v>
      </c>
      <c r="C863" t="s">
        <v>491</v>
      </c>
      <c r="D863" s="13">
        <v>42716</v>
      </c>
      <c r="E863" s="16">
        <v>0.48462962962962958</v>
      </c>
      <c r="F863" t="s">
        <v>88</v>
      </c>
      <c r="T863" t="s">
        <v>596</v>
      </c>
      <c r="U863">
        <v>11461</v>
      </c>
      <c r="V863">
        <v>3</v>
      </c>
      <c r="Z863" t="s">
        <v>75</v>
      </c>
      <c r="AC863" t="s">
        <v>61</v>
      </c>
      <c r="AD863" s="50">
        <v>4.666666666666667</v>
      </c>
      <c r="AG863" s="39">
        <v>12</v>
      </c>
      <c r="AJ863">
        <f>INDEX(layout!$B$3:$U$1234,MATCH($T863,layout!$A$3:$A$1234,0),MATCH(YEAR($D863),layout!$B$1:$U$1,0))</f>
        <v>1228</v>
      </c>
      <c r="AK863">
        <f>INDEX('magnet data'!$A$2:$E$1304,MATCH($AJ863,'magnet data'!$A$2:$A$1304,0),2)</f>
        <v>1</v>
      </c>
      <c r="AL863" t="str">
        <f>INDEX('magnet data'!$A$2:$E$1304,MATCH($AJ863,'magnet data'!$A$2:$A$1304,0),3)</f>
        <v>01E</v>
      </c>
      <c r="AM863" t="str">
        <f>INDEX('magnet data'!$A$2:$E$1304,MATCH($AJ863,'magnet data'!$A$2:$A$1304,0),4)</f>
        <v>02B8</v>
      </c>
      <c r="AN863">
        <f>INDEX('magnet data'!$A$2:$E$1304,MATCH($AJ863,'magnet data'!$A$2:$A$1304,0),5)</f>
        <v>10705</v>
      </c>
      <c r="AO863" t="str">
        <f t="shared" si="19"/>
        <v>-</v>
      </c>
    </row>
    <row r="864" spans="1:43">
      <c r="A864" t="s">
        <v>511</v>
      </c>
      <c r="B864" t="s">
        <v>46</v>
      </c>
      <c r="C864" t="s">
        <v>491</v>
      </c>
      <c r="D864" s="13">
        <v>42716</v>
      </c>
      <c r="E864" s="16">
        <v>0.48462962962962958</v>
      </c>
      <c r="F864" t="s">
        <v>88</v>
      </c>
      <c r="T864" t="s">
        <v>528</v>
      </c>
      <c r="U864">
        <v>3994</v>
      </c>
      <c r="V864">
        <v>4</v>
      </c>
      <c r="Z864" t="s">
        <v>69</v>
      </c>
      <c r="AC864" t="s">
        <v>61</v>
      </c>
      <c r="AD864" s="50">
        <v>0.16666666666666666</v>
      </c>
      <c r="AE864" s="22">
        <v>7.0000000000000007E-2</v>
      </c>
      <c r="AF864" s="22">
        <v>0.14000000000000001</v>
      </c>
      <c r="AG864" s="39">
        <v>6</v>
      </c>
      <c r="AJ864">
        <f>INDEX(layout!$B$3:$U$1234,MATCH($T864,layout!$A$3:$A$1234,0),MATCH(YEAR($D864),layout!$B$1:$U$1,0))</f>
        <v>3191</v>
      </c>
      <c r="AK864">
        <f>INDEX('magnet data'!$A$2:$E$1304,MATCH($AJ864,'magnet data'!$A$2:$A$1304,0),2)</f>
        <v>3</v>
      </c>
      <c r="AL864" t="str">
        <f>INDEX('magnet data'!$A$2:$E$1304,MATCH($AJ864,'magnet data'!$A$2:$A$1304,0),3)</f>
        <v>01E</v>
      </c>
      <c r="AM864" t="str">
        <f>INDEX('magnet data'!$A$2:$E$1304,MATCH($AJ864,'magnet data'!$A$2:$A$1304,0),4)</f>
        <v>02G</v>
      </c>
      <c r="AN864">
        <f>INDEX('magnet data'!$A$2:$E$1304,MATCH($AJ864,'magnet data'!$A$2:$A$1304,0),5)</f>
        <v>11167</v>
      </c>
      <c r="AO864" t="str">
        <f t="shared" si="19"/>
        <v>-</v>
      </c>
    </row>
    <row r="865" spans="1:43">
      <c r="A865" t="s">
        <v>511</v>
      </c>
      <c r="B865" t="s">
        <v>46</v>
      </c>
      <c r="C865" t="s">
        <v>491</v>
      </c>
      <c r="D865" s="13">
        <v>42716</v>
      </c>
      <c r="E865" s="16">
        <v>0.90664351851851854</v>
      </c>
      <c r="F865" t="s">
        <v>88</v>
      </c>
      <c r="T865" t="s">
        <v>555</v>
      </c>
      <c r="U865">
        <v>11480</v>
      </c>
      <c r="V865">
        <v>1</v>
      </c>
      <c r="Z865" t="s">
        <v>90</v>
      </c>
      <c r="AA865" t="s">
        <v>91</v>
      </c>
      <c r="AB865">
        <v>20</v>
      </c>
      <c r="AC865" t="s">
        <v>61</v>
      </c>
      <c r="AD865" s="50">
        <v>8.3000000000000007</v>
      </c>
      <c r="AE865" s="22">
        <v>0.45</v>
      </c>
      <c r="AF865" s="22">
        <v>15.000000000000002</v>
      </c>
      <c r="AG865" s="39">
        <v>13</v>
      </c>
      <c r="AJ865">
        <f>INDEX(layout!$B$3:$U$1234,MATCH($T865,layout!$A$3:$A$1234,0),MATCH(YEAR($D865),layout!$B$1:$U$1,0))</f>
        <v>3217</v>
      </c>
      <c r="AK865">
        <f>INDEX('magnet data'!$A$2:$E$1304,MATCH($AJ865,'magnet data'!$A$2:$A$1304,0),2)</f>
        <v>3</v>
      </c>
      <c r="AL865" t="str">
        <f>INDEX('magnet data'!$A$2:$E$1304,MATCH($AJ865,'magnet data'!$A$2:$A$1304,0),3)</f>
        <v>01E</v>
      </c>
      <c r="AM865" t="str">
        <f>INDEX('magnet data'!$A$2:$E$1304,MATCH($AJ865,'magnet data'!$A$2:$A$1304,0),4)</f>
        <v>02G</v>
      </c>
      <c r="AN865">
        <f>INDEX('magnet data'!$A$2:$E$1304,MATCH($AJ865,'magnet data'!$A$2:$A$1304,0),5)</f>
        <v>10870</v>
      </c>
      <c r="AO865">
        <f t="shared" si="19"/>
        <v>610</v>
      </c>
      <c r="AQ865" t="s">
        <v>666</v>
      </c>
    </row>
    <row r="866" spans="1:43">
      <c r="A866" t="s">
        <v>511</v>
      </c>
      <c r="B866" t="s">
        <v>46</v>
      </c>
      <c r="C866" t="s">
        <v>491</v>
      </c>
      <c r="D866" s="13">
        <v>42716</v>
      </c>
      <c r="E866" s="16">
        <v>0.90664351851851854</v>
      </c>
      <c r="F866" t="s">
        <v>88</v>
      </c>
      <c r="T866" t="s">
        <v>560</v>
      </c>
      <c r="U866">
        <v>8060</v>
      </c>
      <c r="V866">
        <v>2</v>
      </c>
      <c r="Z866" t="s">
        <v>69</v>
      </c>
      <c r="AC866" t="s">
        <v>61</v>
      </c>
      <c r="AD866" s="50">
        <v>1.47</v>
      </c>
      <c r="AE866" s="22">
        <v>0.1</v>
      </c>
      <c r="AF866" s="22">
        <v>1</v>
      </c>
      <c r="AG866" s="39">
        <v>7.5</v>
      </c>
      <c r="AJ866">
        <f>INDEX(layout!$B$3:$U$1234,MATCH($T866,layout!$A$3:$A$1234,0),MATCH(YEAR($D866),layout!$B$1:$U$1,0))</f>
        <v>2129</v>
      </c>
      <c r="AK866">
        <f>INDEX('magnet data'!$A$2:$E$1304,MATCH($AJ866,'magnet data'!$A$2:$A$1304,0),2)</f>
        <v>2</v>
      </c>
      <c r="AL866" t="str">
        <f>INDEX('magnet data'!$A$2:$E$1304,MATCH($AJ866,'magnet data'!$A$2:$A$1304,0),3)</f>
        <v>01E</v>
      </c>
      <c r="AM866" t="str">
        <f>INDEX('magnet data'!$A$2:$E$1304,MATCH($AJ866,'magnet data'!$A$2:$A$1304,0),4)</f>
        <v>02B8</v>
      </c>
      <c r="AN866">
        <f>INDEX('magnet data'!$A$2:$E$1304,MATCH($AJ866,'magnet data'!$A$2:$A$1304,0),5)</f>
        <v>10659</v>
      </c>
      <c r="AO866" t="str">
        <f t="shared" si="19"/>
        <v>-</v>
      </c>
    </row>
    <row r="867" spans="1:43">
      <c r="A867" t="s">
        <v>511</v>
      </c>
      <c r="B867" t="s">
        <v>46</v>
      </c>
      <c r="C867" t="s">
        <v>491</v>
      </c>
      <c r="D867" s="13">
        <v>42716</v>
      </c>
      <c r="E867" s="16">
        <v>0.90664351851851854</v>
      </c>
      <c r="F867" t="s">
        <v>88</v>
      </c>
      <c r="T867" t="s">
        <v>559</v>
      </c>
      <c r="U867">
        <v>5893</v>
      </c>
      <c r="V867">
        <v>3</v>
      </c>
      <c r="Z867" t="s">
        <v>69</v>
      </c>
      <c r="AC867" t="s">
        <v>61</v>
      </c>
      <c r="AD867" s="50">
        <v>0.25</v>
      </c>
      <c r="AE867" s="22">
        <v>0.1</v>
      </c>
      <c r="AF867" s="22">
        <v>0.5</v>
      </c>
      <c r="AG867" s="39">
        <v>14</v>
      </c>
      <c r="AJ867">
        <f>INDEX(layout!$B$3:$U$1234,MATCH($T867,layout!$A$3:$A$1234,0),MATCH(YEAR($D867),layout!$B$1:$U$1,0))</f>
        <v>3138</v>
      </c>
      <c r="AK867">
        <f>INDEX('magnet data'!$A$2:$E$1304,MATCH($AJ867,'magnet data'!$A$2:$A$1304,0),2)</f>
        <v>3</v>
      </c>
      <c r="AL867" t="str">
        <f>INDEX('magnet data'!$A$2:$E$1304,MATCH($AJ867,'magnet data'!$A$2:$A$1304,0),3)</f>
        <v>01B</v>
      </c>
      <c r="AM867" t="str">
        <f>INDEX('magnet data'!$A$2:$E$1304,MATCH($AJ867,'magnet data'!$A$2:$A$1304,0),4)</f>
        <v>02G</v>
      </c>
      <c r="AN867">
        <f>INDEX('magnet data'!$A$2:$E$1304,MATCH($AJ867,'magnet data'!$A$2:$A$1304,0),5)</f>
        <v>9870</v>
      </c>
      <c r="AO867" t="str">
        <f t="shared" si="19"/>
        <v>-</v>
      </c>
    </row>
    <row r="868" spans="1:43">
      <c r="A868" t="s">
        <v>511</v>
      </c>
      <c r="B868" t="s">
        <v>46</v>
      </c>
      <c r="C868" t="s">
        <v>491</v>
      </c>
      <c r="D868" s="13">
        <v>42716</v>
      </c>
      <c r="E868" s="16">
        <v>0.90664351851851854</v>
      </c>
      <c r="F868" t="s">
        <v>88</v>
      </c>
      <c r="T868" t="s">
        <v>522</v>
      </c>
      <c r="U868">
        <v>2070</v>
      </c>
      <c r="V868">
        <v>4</v>
      </c>
      <c r="Z868" t="s">
        <v>69</v>
      </c>
      <c r="AC868" t="s">
        <v>102</v>
      </c>
      <c r="AE868" s="22">
        <v>0.11</v>
      </c>
      <c r="AF868" s="22">
        <v>0.11</v>
      </c>
      <c r="AG868" s="39">
        <v>21</v>
      </c>
      <c r="AJ868">
        <f>INDEX(layout!$B$3:$U$1234,MATCH($T868,layout!$A$3:$A$1234,0),MATCH(YEAR($D868),layout!$B$1:$U$1,0))</f>
        <v>3392</v>
      </c>
      <c r="AK868">
        <f>INDEX('magnet data'!$A$2:$E$1304,MATCH($AJ868,'magnet data'!$A$2:$A$1304,0),2)</f>
        <v>3</v>
      </c>
      <c r="AL868" t="str">
        <f>INDEX('magnet data'!$A$2:$E$1304,MATCH($AJ868,'magnet data'!$A$2:$A$1304,0),3)</f>
        <v>01E</v>
      </c>
      <c r="AM868" t="str">
        <f>INDEX('magnet data'!$A$2:$E$1304,MATCH($AJ868,'magnet data'!$A$2:$A$1304,0),4)</f>
        <v>02G</v>
      </c>
      <c r="AN868">
        <f>INDEX('magnet data'!$A$2:$E$1304,MATCH($AJ868,'magnet data'!$A$2:$A$1304,0),5)</f>
        <v>8430</v>
      </c>
      <c r="AO868" t="str">
        <f t="shared" ref="AO868:AO898" si="20">IF(LEFT(Z868,8)="Training",U868-AN868,"-")</f>
        <v>-</v>
      </c>
    </row>
    <row r="869" spans="1:43">
      <c r="A869" t="s">
        <v>511</v>
      </c>
      <c r="B869" t="s">
        <v>46</v>
      </c>
      <c r="C869" t="s">
        <v>491</v>
      </c>
      <c r="D869" s="13">
        <v>42717</v>
      </c>
      <c r="E869" s="16">
        <v>0.32784722222222223</v>
      </c>
      <c r="F869" t="s">
        <v>88</v>
      </c>
      <c r="T869" t="s">
        <v>515</v>
      </c>
      <c r="U869">
        <v>11508</v>
      </c>
      <c r="V869">
        <v>1</v>
      </c>
      <c r="Z869" t="s">
        <v>90</v>
      </c>
      <c r="AA869" t="s">
        <v>96</v>
      </c>
      <c r="AB869">
        <v>21</v>
      </c>
      <c r="AC869" t="s">
        <v>61</v>
      </c>
      <c r="AD869" s="50">
        <v>7.6923076923076934</v>
      </c>
      <c r="AG869" s="39">
        <v>18</v>
      </c>
      <c r="AJ869">
        <f>INDEX(layout!$B$3:$U$1234,MATCH($T869,layout!$A$3:$A$1234,0),MATCH(YEAR($D869),layout!$B$1:$U$1,0))</f>
        <v>3187</v>
      </c>
      <c r="AK869">
        <f>INDEX('magnet data'!$A$2:$E$1304,MATCH($AJ869,'magnet data'!$A$2:$A$1304,0),2)</f>
        <v>3</v>
      </c>
      <c r="AL869" t="str">
        <f>INDEX('magnet data'!$A$2:$E$1304,MATCH($AJ869,'magnet data'!$A$2:$A$1304,0),3)</f>
        <v>01E</v>
      </c>
      <c r="AM869" t="str">
        <f>INDEX('magnet data'!$A$2:$E$1304,MATCH($AJ869,'magnet data'!$A$2:$A$1304,0),4)</f>
        <v>02G</v>
      </c>
      <c r="AN869">
        <f>INDEX('magnet data'!$A$2:$E$1304,MATCH($AJ869,'magnet data'!$A$2:$A$1304,0),5)</f>
        <v>10913</v>
      </c>
      <c r="AO869">
        <f t="shared" si="20"/>
        <v>595</v>
      </c>
    </row>
    <row r="870" spans="1:43">
      <c r="A870" t="s">
        <v>511</v>
      </c>
      <c r="B870" t="s">
        <v>46</v>
      </c>
      <c r="C870" t="s">
        <v>491</v>
      </c>
      <c r="D870" s="13">
        <v>42717</v>
      </c>
      <c r="E870" s="16">
        <v>0.32784722222222223</v>
      </c>
      <c r="F870" t="s">
        <v>88</v>
      </c>
      <c r="T870" t="s">
        <v>538</v>
      </c>
      <c r="U870">
        <v>7720</v>
      </c>
      <c r="V870">
        <v>2</v>
      </c>
      <c r="Z870" t="s">
        <v>69</v>
      </c>
      <c r="AC870" t="s">
        <v>61</v>
      </c>
      <c r="AD870" s="50">
        <v>2.8571428571428572</v>
      </c>
      <c r="AE870" s="22">
        <v>0.11</v>
      </c>
      <c r="AF870" s="22">
        <v>1.0999999999999999</v>
      </c>
      <c r="AG870" s="39">
        <v>12</v>
      </c>
      <c r="AJ870">
        <f>INDEX(layout!$B$3:$U$1234,MATCH($T870,layout!$A$3:$A$1234,0),MATCH(YEAR($D870),layout!$B$1:$U$1,0))</f>
        <v>3186</v>
      </c>
      <c r="AK870">
        <f>INDEX('magnet data'!$A$2:$E$1304,MATCH($AJ870,'magnet data'!$A$2:$A$1304,0),2)</f>
        <v>3</v>
      </c>
      <c r="AL870" t="str">
        <f>INDEX('magnet data'!$A$2:$E$1304,MATCH($AJ870,'magnet data'!$A$2:$A$1304,0),3)</f>
        <v>01E</v>
      </c>
      <c r="AM870" t="str">
        <f>INDEX('magnet data'!$A$2:$E$1304,MATCH($AJ870,'magnet data'!$A$2:$A$1304,0),4)</f>
        <v>02G</v>
      </c>
      <c r="AN870">
        <f>INDEX('magnet data'!$A$2:$E$1304,MATCH($AJ870,'magnet data'!$A$2:$A$1304,0),5)</f>
        <v>12327</v>
      </c>
      <c r="AO870" t="str">
        <f t="shared" si="20"/>
        <v>-</v>
      </c>
    </row>
    <row r="871" spans="1:43">
      <c r="A871" t="s">
        <v>511</v>
      </c>
      <c r="B871" t="s">
        <v>46</v>
      </c>
      <c r="C871" t="s">
        <v>491</v>
      </c>
      <c r="D871" s="13">
        <v>42717</v>
      </c>
      <c r="E871" s="16">
        <v>0.32784722222222223</v>
      </c>
      <c r="F871" t="s">
        <v>88</v>
      </c>
      <c r="T871" t="s">
        <v>542</v>
      </c>
      <c r="U871">
        <v>3960</v>
      </c>
      <c r="V871">
        <v>3</v>
      </c>
      <c r="Z871" t="s">
        <v>69</v>
      </c>
      <c r="AC871" t="s">
        <v>61</v>
      </c>
      <c r="AD871" s="50">
        <v>0.47619047619047622</v>
      </c>
      <c r="AE871" s="22">
        <v>0.09</v>
      </c>
      <c r="AF871" s="22">
        <v>0.3</v>
      </c>
      <c r="AG871" s="39">
        <v>8</v>
      </c>
      <c r="AJ871">
        <f>INDEX(layout!$B$3:$U$1234,MATCH($T871,layout!$A$3:$A$1234,0),MATCH(YEAR($D871),layout!$B$1:$U$1,0))</f>
        <v>2161</v>
      </c>
      <c r="AK871">
        <f>INDEX('magnet data'!$A$2:$E$1304,MATCH($AJ871,'magnet data'!$A$2:$A$1304,0),2)</f>
        <v>2</v>
      </c>
      <c r="AL871" t="str">
        <f>INDEX('magnet data'!$A$2:$E$1304,MATCH($AJ871,'magnet data'!$A$2:$A$1304,0),3)</f>
        <v>01E</v>
      </c>
      <c r="AM871" t="str">
        <f>INDEX('magnet data'!$A$2:$E$1304,MATCH($AJ871,'magnet data'!$A$2:$A$1304,0),4)</f>
        <v>02C0</v>
      </c>
      <c r="AN871">
        <f>INDEX('magnet data'!$A$2:$E$1304,MATCH($AJ871,'magnet data'!$A$2:$A$1304,0),5)</f>
        <v>11115</v>
      </c>
      <c r="AO871" t="str">
        <f t="shared" si="20"/>
        <v>-</v>
      </c>
      <c r="AQ871" t="s">
        <v>667</v>
      </c>
    </row>
    <row r="872" spans="1:43">
      <c r="A872" t="s">
        <v>511</v>
      </c>
      <c r="B872" t="s">
        <v>46</v>
      </c>
      <c r="C872" t="s">
        <v>491</v>
      </c>
      <c r="D872" s="13">
        <v>42717</v>
      </c>
      <c r="E872" s="16">
        <v>0.32784722222222223</v>
      </c>
      <c r="F872" t="s">
        <v>88</v>
      </c>
      <c r="T872" t="s">
        <v>640</v>
      </c>
      <c r="U872">
        <v>2950</v>
      </c>
      <c r="V872">
        <v>4</v>
      </c>
      <c r="Z872" t="s">
        <v>69</v>
      </c>
      <c r="AC872" t="s">
        <v>61</v>
      </c>
      <c r="AD872" s="50">
        <v>0.16666666666666669</v>
      </c>
      <c r="AE872" s="22">
        <v>0.15</v>
      </c>
      <c r="AF872" s="22">
        <v>0.10714285714285715</v>
      </c>
      <c r="AG872" s="39">
        <v>2</v>
      </c>
      <c r="AJ872">
        <f>INDEX(layout!$B$3:$U$1234,MATCH($T872,layout!$A$3:$A$1234,0),MATCH(YEAR($D872),layout!$B$1:$U$1,0))</f>
        <v>1202</v>
      </c>
      <c r="AK872">
        <f>INDEX('magnet data'!$A$2:$E$1304,MATCH($AJ872,'magnet data'!$A$2:$A$1304,0),2)</f>
        <v>1</v>
      </c>
      <c r="AL872" t="str">
        <f>INDEX('magnet data'!$A$2:$E$1304,MATCH($AJ872,'magnet data'!$A$2:$A$1304,0),3)</f>
        <v>01E</v>
      </c>
      <c r="AM872" t="str">
        <f>INDEX('magnet data'!$A$2:$E$1304,MATCH($AJ872,'magnet data'!$A$2:$A$1304,0),4)</f>
        <v>02B5</v>
      </c>
      <c r="AN872">
        <f>INDEX('magnet data'!$A$2:$E$1304,MATCH($AJ872,'magnet data'!$A$2:$A$1304,0),5)</f>
        <v>12133</v>
      </c>
      <c r="AO872" t="str">
        <f t="shared" si="20"/>
        <v>-</v>
      </c>
    </row>
    <row r="873" spans="1:43">
      <c r="A873" t="s">
        <v>511</v>
      </c>
      <c r="B873" t="s">
        <v>46</v>
      </c>
      <c r="C873" t="s">
        <v>491</v>
      </c>
      <c r="D873" s="13">
        <v>42717</v>
      </c>
      <c r="E873" s="16">
        <v>0.61072916666666666</v>
      </c>
      <c r="F873" t="s">
        <v>88</v>
      </c>
      <c r="T873" t="s">
        <v>668</v>
      </c>
      <c r="U873">
        <v>11522</v>
      </c>
      <c r="V873">
        <v>1</v>
      </c>
      <c r="Z873" t="s">
        <v>90</v>
      </c>
      <c r="AA873" t="s">
        <v>96</v>
      </c>
      <c r="AB873">
        <v>22</v>
      </c>
      <c r="AC873" t="s">
        <v>61</v>
      </c>
      <c r="AD873" s="50">
        <v>7.1428571428571432</v>
      </c>
      <c r="AG873" s="39">
        <v>26</v>
      </c>
      <c r="AJ873">
        <f>INDEX(layout!$B$3:$U$1234,MATCH($T873,layout!$A$3:$A$1234,0),MATCH(YEAR($D873),layout!$B$1:$U$1,0))</f>
        <v>3185</v>
      </c>
      <c r="AK873">
        <f>INDEX('magnet data'!$A$2:$E$1304,MATCH($AJ873,'magnet data'!$A$2:$A$1304,0),2)</f>
        <v>3</v>
      </c>
      <c r="AL873" t="str">
        <f>INDEX('magnet data'!$A$2:$E$1304,MATCH($AJ873,'magnet data'!$A$2:$A$1304,0),3)</f>
        <v>01E</v>
      </c>
      <c r="AM873" t="str">
        <f>INDEX('magnet data'!$A$2:$E$1304,MATCH($AJ873,'magnet data'!$A$2:$A$1304,0),4)</f>
        <v>02G</v>
      </c>
      <c r="AN873">
        <f>INDEX('magnet data'!$A$2:$E$1304,MATCH($AJ873,'magnet data'!$A$2:$A$1304,0),5)</f>
        <v>11124</v>
      </c>
      <c r="AO873">
        <f t="shared" si="20"/>
        <v>398</v>
      </c>
    </row>
    <row r="874" spans="1:43">
      <c r="A874" t="s">
        <v>511</v>
      </c>
      <c r="B874" t="s">
        <v>46</v>
      </c>
      <c r="C874" t="s">
        <v>491</v>
      </c>
      <c r="D874" s="13">
        <v>42717</v>
      </c>
      <c r="E874" s="16">
        <v>0.61072916666666666</v>
      </c>
      <c r="F874" t="s">
        <v>88</v>
      </c>
      <c r="T874" t="s">
        <v>519</v>
      </c>
      <c r="U874">
        <v>11521</v>
      </c>
      <c r="V874">
        <v>2</v>
      </c>
      <c r="Z874" t="s">
        <v>75</v>
      </c>
      <c r="AC874" t="s">
        <v>102</v>
      </c>
      <c r="AE874" s="22">
        <v>0.5</v>
      </c>
      <c r="AG874" s="39">
        <v>10</v>
      </c>
      <c r="AJ874">
        <f>INDEX(layout!$B$3:$U$1234,MATCH($T874,layout!$A$3:$A$1234,0),MATCH(YEAR($D874),layout!$B$1:$U$1,0))</f>
        <v>1226</v>
      </c>
      <c r="AK874">
        <f>INDEX('magnet data'!$A$2:$E$1304,MATCH($AJ874,'magnet data'!$A$2:$A$1304,0),2)</f>
        <v>1</v>
      </c>
      <c r="AL874" t="str">
        <f>INDEX('magnet data'!$A$2:$E$1304,MATCH($AJ874,'magnet data'!$A$2:$A$1304,0),3)</f>
        <v>01E</v>
      </c>
      <c r="AM874" t="str">
        <f>INDEX('magnet data'!$A$2:$E$1304,MATCH($AJ874,'magnet data'!$A$2:$A$1304,0),4)</f>
        <v>02B8</v>
      </c>
      <c r="AN874">
        <f>INDEX('magnet data'!$A$2:$E$1304,MATCH($AJ874,'magnet data'!$A$2:$A$1304,0),5)</f>
        <v>12395</v>
      </c>
      <c r="AO874" t="str">
        <f t="shared" si="20"/>
        <v>-</v>
      </c>
    </row>
    <row r="875" spans="1:43">
      <c r="A875" t="s">
        <v>511</v>
      </c>
      <c r="B875" t="s">
        <v>46</v>
      </c>
      <c r="C875" t="s">
        <v>491</v>
      </c>
      <c r="D875" s="13">
        <v>42717</v>
      </c>
      <c r="E875" s="16">
        <v>0.61072916666666666</v>
      </c>
      <c r="F875" t="s">
        <v>88</v>
      </c>
      <c r="T875" t="s">
        <v>669</v>
      </c>
      <c r="U875">
        <v>11521</v>
      </c>
      <c r="V875">
        <v>3</v>
      </c>
      <c r="Z875" t="s">
        <v>75</v>
      </c>
      <c r="AC875" t="s">
        <v>102</v>
      </c>
      <c r="AE875" s="22">
        <v>0.7</v>
      </c>
      <c r="AF875" s="22">
        <v>6.9999999999999991</v>
      </c>
      <c r="AG875" s="39">
        <v>7</v>
      </c>
      <c r="AJ875">
        <f>INDEX(layout!$B$3:$U$1234,MATCH($T875,layout!$A$3:$A$1234,0),MATCH(YEAR($D875),layout!$B$1:$U$1,0))</f>
        <v>1195</v>
      </c>
      <c r="AK875">
        <f>INDEX('magnet data'!$A$2:$E$1304,MATCH($AJ875,'magnet data'!$A$2:$A$1304,0),2)</f>
        <v>1</v>
      </c>
      <c r="AL875" t="str">
        <f>INDEX('magnet data'!$A$2:$E$1304,MATCH($AJ875,'magnet data'!$A$2:$A$1304,0),3)</f>
        <v>01E</v>
      </c>
      <c r="AM875" t="str">
        <f>INDEX('magnet data'!$A$2:$E$1304,MATCH($AJ875,'magnet data'!$A$2:$A$1304,0),4)</f>
        <v>02B5</v>
      </c>
      <c r="AN875">
        <f>INDEX('magnet data'!$A$2:$E$1304,MATCH($AJ875,'magnet data'!$A$2:$A$1304,0),5)</f>
        <v>12342</v>
      </c>
      <c r="AO875" t="str">
        <f t="shared" si="20"/>
        <v>-</v>
      </c>
    </row>
    <row r="876" spans="1:43">
      <c r="A876" t="s">
        <v>511</v>
      </c>
      <c r="B876" t="s">
        <v>46</v>
      </c>
      <c r="C876" t="s">
        <v>491</v>
      </c>
      <c r="D876" s="13">
        <v>42717</v>
      </c>
      <c r="E876" s="16">
        <v>0.61072916666666666</v>
      </c>
      <c r="F876" t="s">
        <v>88</v>
      </c>
      <c r="T876" t="s">
        <v>516</v>
      </c>
      <c r="U876">
        <v>11521</v>
      </c>
      <c r="V876">
        <v>4</v>
      </c>
      <c r="Z876" t="s">
        <v>75</v>
      </c>
      <c r="AC876" t="s">
        <v>102</v>
      </c>
      <c r="AE876" s="22">
        <v>0.7</v>
      </c>
      <c r="AG876" s="39">
        <v>14</v>
      </c>
      <c r="AJ876">
        <f>INDEX(layout!$B$3:$U$1234,MATCH($T876,layout!$A$3:$A$1234,0),MATCH(YEAR($D876),layout!$B$1:$U$1,0))</f>
        <v>1229</v>
      </c>
      <c r="AK876">
        <f>INDEX('magnet data'!$A$2:$E$1304,MATCH($AJ876,'magnet data'!$A$2:$A$1304,0),2)</f>
        <v>1</v>
      </c>
      <c r="AL876" t="str">
        <f>INDEX('magnet data'!$A$2:$E$1304,MATCH($AJ876,'magnet data'!$A$2:$A$1304,0),3)</f>
        <v>01E</v>
      </c>
      <c r="AM876" t="str">
        <f>INDEX('magnet data'!$A$2:$E$1304,MATCH($AJ876,'magnet data'!$A$2:$A$1304,0),4)</f>
        <v>02B8</v>
      </c>
      <c r="AN876">
        <f>INDEX('magnet data'!$A$2:$E$1304,MATCH($AJ876,'magnet data'!$A$2:$A$1304,0),5)</f>
        <v>12482</v>
      </c>
      <c r="AO876" t="str">
        <f t="shared" si="20"/>
        <v>-</v>
      </c>
    </row>
    <row r="877" spans="1:43">
      <c r="A877" t="s">
        <v>511</v>
      </c>
      <c r="B877" t="s">
        <v>46</v>
      </c>
      <c r="C877" t="s">
        <v>491</v>
      </c>
      <c r="D877" s="13">
        <v>42717</v>
      </c>
      <c r="E877" s="16">
        <v>0.61072916666666666</v>
      </c>
      <c r="F877" t="s">
        <v>88</v>
      </c>
      <c r="T877" t="s">
        <v>518</v>
      </c>
      <c r="U877">
        <v>11521</v>
      </c>
      <c r="V877">
        <v>5</v>
      </c>
      <c r="Z877" t="s">
        <v>75</v>
      </c>
      <c r="AC877" t="s">
        <v>102</v>
      </c>
      <c r="AE877" s="22">
        <v>0.7</v>
      </c>
      <c r="AF877" s="22">
        <v>4.666666666666667</v>
      </c>
      <c r="AG877" s="39">
        <v>16</v>
      </c>
      <c r="AJ877">
        <f>INDEX(layout!$B$3:$U$1234,MATCH($T877,layout!$A$3:$A$1234,0),MATCH(YEAR($D877),layout!$B$1:$U$1,0))</f>
        <v>1132</v>
      </c>
      <c r="AK877">
        <f>INDEX('magnet data'!$A$2:$E$1304,MATCH($AJ877,'magnet data'!$A$2:$A$1304,0),2)</f>
        <v>1</v>
      </c>
      <c r="AL877" t="str">
        <f>INDEX('magnet data'!$A$2:$E$1304,MATCH($AJ877,'magnet data'!$A$2:$A$1304,0),3)</f>
        <v>01B</v>
      </c>
      <c r="AM877" t="str">
        <f>INDEX('magnet data'!$A$2:$E$1304,MATCH($AJ877,'magnet data'!$A$2:$A$1304,0),4)</f>
        <v>02B5</v>
      </c>
      <c r="AN877">
        <f>INDEX('magnet data'!$A$2:$E$1304,MATCH($AJ877,'magnet data'!$A$2:$A$1304,0),5)</f>
        <v>6597</v>
      </c>
      <c r="AO877" t="str">
        <f t="shared" si="20"/>
        <v>-</v>
      </c>
    </row>
    <row r="878" spans="1:43">
      <c r="A878" t="s">
        <v>511</v>
      </c>
      <c r="B878" t="s">
        <v>46</v>
      </c>
      <c r="C878" t="s">
        <v>491</v>
      </c>
      <c r="D878" s="13">
        <v>42717</v>
      </c>
      <c r="E878" s="16">
        <v>0.61072916666666666</v>
      </c>
      <c r="F878" t="s">
        <v>88</v>
      </c>
      <c r="T878" t="s">
        <v>517</v>
      </c>
      <c r="U878">
        <v>11473</v>
      </c>
      <c r="V878">
        <v>6</v>
      </c>
      <c r="Z878" t="s">
        <v>75</v>
      </c>
      <c r="AG878" s="39">
        <v>15</v>
      </c>
      <c r="AJ878">
        <f>INDEX(layout!$B$3:$U$1234,MATCH($T878,layout!$A$3:$A$1234,0),MATCH(YEAR($D878),layout!$B$1:$U$1,0))</f>
        <v>2163</v>
      </c>
      <c r="AK878">
        <f>INDEX('magnet data'!$A$2:$E$1304,MATCH($AJ878,'magnet data'!$A$2:$A$1304,0),2)</f>
        <v>2</v>
      </c>
      <c r="AL878" t="str">
        <f>INDEX('magnet data'!$A$2:$E$1304,MATCH($AJ878,'magnet data'!$A$2:$A$1304,0),3)</f>
        <v>01E</v>
      </c>
      <c r="AM878" t="str">
        <f>INDEX('magnet data'!$A$2:$E$1304,MATCH($AJ878,'magnet data'!$A$2:$A$1304,0),4)</f>
        <v>02C0</v>
      </c>
      <c r="AN878">
        <f>INDEX('magnet data'!$A$2:$E$1304,MATCH($AJ878,'magnet data'!$A$2:$A$1304,0),5)</f>
        <v>9642</v>
      </c>
      <c r="AO878" t="str">
        <f t="shared" si="20"/>
        <v>-</v>
      </c>
    </row>
    <row r="879" spans="1:43">
      <c r="A879" t="s">
        <v>511</v>
      </c>
      <c r="B879" t="s">
        <v>46</v>
      </c>
      <c r="C879" t="s">
        <v>491</v>
      </c>
      <c r="D879" s="13">
        <v>42717</v>
      </c>
      <c r="E879" s="16">
        <v>0.61072916666666666</v>
      </c>
      <c r="F879" t="s">
        <v>88</v>
      </c>
      <c r="T879" t="s">
        <v>533</v>
      </c>
      <c r="U879">
        <v>1540</v>
      </c>
      <c r="V879">
        <v>7</v>
      </c>
      <c r="Z879" t="s">
        <v>69</v>
      </c>
      <c r="AC879" t="s">
        <v>61</v>
      </c>
      <c r="AD879" s="50">
        <v>7.3684210526315783E-2</v>
      </c>
      <c r="AE879" s="22">
        <v>0.1</v>
      </c>
      <c r="AF879" s="22">
        <v>5.5555555555555559E-2</v>
      </c>
      <c r="AG879" s="39">
        <v>10</v>
      </c>
      <c r="AJ879">
        <f>INDEX(layout!$B$3:$U$1234,MATCH($T879,layout!$A$3:$A$1234,0),MATCH(YEAR($D879),layout!$B$1:$U$1,0))</f>
        <v>3179</v>
      </c>
      <c r="AK879">
        <f>INDEX('magnet data'!$A$2:$E$1304,MATCH($AJ879,'magnet data'!$A$2:$A$1304,0),2)</f>
        <v>3</v>
      </c>
      <c r="AL879" t="str">
        <f>INDEX('magnet data'!$A$2:$E$1304,MATCH($AJ879,'magnet data'!$A$2:$A$1304,0),3)</f>
        <v>01E</v>
      </c>
      <c r="AM879" t="str">
        <f>INDEX('magnet data'!$A$2:$E$1304,MATCH($AJ879,'magnet data'!$A$2:$A$1304,0),4)</f>
        <v>02G</v>
      </c>
      <c r="AN879">
        <f>INDEX('magnet data'!$A$2:$E$1304,MATCH($AJ879,'magnet data'!$A$2:$A$1304,0),5)</f>
        <v>10445</v>
      </c>
      <c r="AO879" t="str">
        <f t="shared" si="20"/>
        <v>-</v>
      </c>
    </row>
    <row r="880" spans="1:43">
      <c r="A880" t="s">
        <v>511</v>
      </c>
      <c r="B880" t="s">
        <v>46</v>
      </c>
      <c r="C880" t="s">
        <v>491</v>
      </c>
      <c r="D880" s="13">
        <v>42718</v>
      </c>
      <c r="E880" s="16">
        <v>0.3263773148148148</v>
      </c>
      <c r="F880" t="s">
        <v>88</v>
      </c>
      <c r="T880" t="s">
        <v>547</v>
      </c>
      <c r="U880">
        <v>11536</v>
      </c>
      <c r="V880">
        <v>1</v>
      </c>
      <c r="Z880" t="s">
        <v>90</v>
      </c>
      <c r="AA880" t="s">
        <v>96</v>
      </c>
      <c r="AB880">
        <v>23</v>
      </c>
      <c r="AC880" t="s">
        <v>61</v>
      </c>
      <c r="AD880" s="50">
        <v>8.3000000000000007</v>
      </c>
      <c r="AG880" s="39">
        <v>12.5</v>
      </c>
      <c r="AJ880">
        <f>INDEX(layout!$B$3:$U$1234,MATCH($T880,layout!$A$3:$A$1234,0),MATCH(YEAR($D880),layout!$B$1:$U$1,0))</f>
        <v>3236</v>
      </c>
      <c r="AK880">
        <f>INDEX('magnet data'!$A$2:$E$1304,MATCH($AJ880,'magnet data'!$A$2:$A$1304,0),2)</f>
        <v>3</v>
      </c>
      <c r="AL880" t="str">
        <f>INDEX('magnet data'!$A$2:$E$1304,MATCH($AJ880,'magnet data'!$A$2:$A$1304,0),3)</f>
        <v>01E</v>
      </c>
      <c r="AM880" t="str">
        <f>INDEX('magnet data'!$A$2:$E$1304,MATCH($AJ880,'magnet data'!$A$2:$A$1304,0),4)</f>
        <v>02B8</v>
      </c>
      <c r="AN880">
        <f>INDEX('magnet data'!$A$2:$E$1304,MATCH($AJ880,'magnet data'!$A$2:$A$1304,0),5)</f>
        <v>9849</v>
      </c>
      <c r="AO880">
        <f t="shared" si="20"/>
        <v>1687</v>
      </c>
      <c r="AQ880" t="s">
        <v>670</v>
      </c>
    </row>
    <row r="881" spans="1:43">
      <c r="A881" t="s">
        <v>511</v>
      </c>
      <c r="B881" t="s">
        <v>46</v>
      </c>
      <c r="C881" t="s">
        <v>491</v>
      </c>
      <c r="D881" s="13">
        <v>42718</v>
      </c>
      <c r="E881" s="16">
        <v>0.3263773148148148</v>
      </c>
      <c r="F881" t="s">
        <v>88</v>
      </c>
      <c r="T881" t="s">
        <v>601</v>
      </c>
      <c r="U881">
        <v>11536</v>
      </c>
      <c r="V881">
        <v>2</v>
      </c>
      <c r="Z881" t="s">
        <v>90</v>
      </c>
      <c r="AA881" t="s">
        <v>96</v>
      </c>
      <c r="AB881">
        <v>24</v>
      </c>
      <c r="AC881" t="s">
        <v>61</v>
      </c>
      <c r="AD881" s="50">
        <v>10</v>
      </c>
      <c r="AG881" s="39">
        <v>30</v>
      </c>
      <c r="AJ881">
        <f>INDEX(layout!$B$3:$U$1234,MATCH($T881,layout!$A$3:$A$1234,0),MATCH(YEAR($D881),layout!$B$1:$U$1,0))</f>
        <v>2167</v>
      </c>
      <c r="AK881">
        <f>INDEX('magnet data'!$A$2:$E$1304,MATCH($AJ881,'magnet data'!$A$2:$A$1304,0),2)</f>
        <v>2</v>
      </c>
      <c r="AL881" t="str">
        <f>INDEX('magnet data'!$A$2:$E$1304,MATCH($AJ881,'magnet data'!$A$2:$A$1304,0),3)</f>
        <v>01E</v>
      </c>
      <c r="AM881" t="str">
        <f>INDEX('magnet data'!$A$2:$E$1304,MATCH($AJ881,'magnet data'!$A$2:$A$1304,0),4)</f>
        <v>02C0</v>
      </c>
      <c r="AN881">
        <f>INDEX('magnet data'!$A$2:$E$1304,MATCH($AJ881,'magnet data'!$A$2:$A$1304,0),5)</f>
        <v>11080</v>
      </c>
      <c r="AO881">
        <f t="shared" si="20"/>
        <v>456</v>
      </c>
    </row>
    <row r="882" spans="1:43">
      <c r="A882" t="s">
        <v>511</v>
      </c>
      <c r="B882" t="s">
        <v>46</v>
      </c>
      <c r="C882" t="s">
        <v>491</v>
      </c>
      <c r="D882" s="13">
        <v>42718</v>
      </c>
      <c r="E882" s="16">
        <v>0.3263773148148148</v>
      </c>
      <c r="F882" t="s">
        <v>88</v>
      </c>
      <c r="T882" t="s">
        <v>600</v>
      </c>
      <c r="U882">
        <v>8286</v>
      </c>
      <c r="V882">
        <v>3</v>
      </c>
      <c r="Z882" t="s">
        <v>69</v>
      </c>
      <c r="AC882" t="s">
        <v>61</v>
      </c>
      <c r="AE882" s="22">
        <v>0.15</v>
      </c>
      <c r="AF882" s="22">
        <v>1.4999999999999998</v>
      </c>
      <c r="AG882" s="39">
        <v>28.5</v>
      </c>
      <c r="AJ882">
        <f>INDEX(layout!$B$3:$U$1234,MATCH($T882,layout!$A$3:$A$1234,0),MATCH(YEAR($D882),layout!$B$1:$U$1,0))</f>
        <v>3205</v>
      </c>
      <c r="AK882">
        <f>INDEX('magnet data'!$A$2:$E$1304,MATCH($AJ882,'magnet data'!$A$2:$A$1304,0),2)</f>
        <v>3</v>
      </c>
      <c r="AL882" t="str">
        <f>INDEX('magnet data'!$A$2:$E$1304,MATCH($AJ882,'magnet data'!$A$2:$A$1304,0),3)</f>
        <v>01E</v>
      </c>
      <c r="AM882" t="str">
        <f>INDEX('magnet data'!$A$2:$E$1304,MATCH($AJ882,'magnet data'!$A$2:$A$1304,0),4)</f>
        <v>02G</v>
      </c>
      <c r="AN882">
        <f>INDEX('magnet data'!$A$2:$E$1304,MATCH($AJ882,'magnet data'!$A$2:$A$1304,0),5)</f>
        <v>10996</v>
      </c>
      <c r="AO882" t="str">
        <f t="shared" si="20"/>
        <v>-</v>
      </c>
    </row>
    <row r="883" spans="1:43">
      <c r="A883" t="s">
        <v>511</v>
      </c>
      <c r="B883" t="s">
        <v>46</v>
      </c>
      <c r="C883" t="s">
        <v>491</v>
      </c>
      <c r="D883" s="13">
        <v>42718</v>
      </c>
      <c r="E883" s="16">
        <v>0.3263773148148148</v>
      </c>
      <c r="F883" t="s">
        <v>88</v>
      </c>
      <c r="T883" t="s">
        <v>607</v>
      </c>
      <c r="U883">
        <v>7466</v>
      </c>
      <c r="V883">
        <v>4</v>
      </c>
      <c r="Z883" t="s">
        <v>69</v>
      </c>
      <c r="AC883" t="s">
        <v>61</v>
      </c>
      <c r="AD883" s="50">
        <v>2</v>
      </c>
      <c r="AE883" s="22">
        <v>6.8000000000000005E-2</v>
      </c>
      <c r="AF883" s="22">
        <v>0.68</v>
      </c>
      <c r="AG883" s="39">
        <v>23.2</v>
      </c>
      <c r="AJ883">
        <f>INDEX(layout!$B$3:$U$1234,MATCH($T883,layout!$A$3:$A$1234,0),MATCH(YEAR($D883),layout!$B$1:$U$1,0))</f>
        <v>3228</v>
      </c>
      <c r="AK883">
        <f>INDEX('magnet data'!$A$2:$E$1304,MATCH($AJ883,'magnet data'!$A$2:$A$1304,0),2)</f>
        <v>3</v>
      </c>
      <c r="AL883" t="str">
        <f>INDEX('magnet data'!$A$2:$E$1304,MATCH($AJ883,'magnet data'!$A$2:$A$1304,0),3)</f>
        <v>01E</v>
      </c>
      <c r="AM883" t="str">
        <f>INDEX('magnet data'!$A$2:$E$1304,MATCH($AJ883,'magnet data'!$A$2:$A$1304,0),4)</f>
        <v>02B8</v>
      </c>
      <c r="AN883">
        <f>INDEX('magnet data'!$A$2:$E$1304,MATCH($AJ883,'magnet data'!$A$2:$A$1304,0),5)</f>
        <v>11028</v>
      </c>
      <c r="AO883" t="str">
        <f t="shared" si="20"/>
        <v>-</v>
      </c>
    </row>
    <row r="884" spans="1:43">
      <c r="A884" t="s">
        <v>511</v>
      </c>
      <c r="B884" t="s">
        <v>46</v>
      </c>
      <c r="C884" t="s">
        <v>491</v>
      </c>
      <c r="D884" s="13">
        <v>42718</v>
      </c>
      <c r="E884" s="16">
        <v>0.3263773148148148</v>
      </c>
      <c r="F884" t="s">
        <v>88</v>
      </c>
      <c r="T884" t="s">
        <v>608</v>
      </c>
      <c r="U884">
        <v>5208</v>
      </c>
      <c r="V884">
        <v>5</v>
      </c>
      <c r="Z884" t="s">
        <v>69</v>
      </c>
      <c r="AC884" t="s">
        <v>61</v>
      </c>
      <c r="AD884" s="50">
        <v>0.03</v>
      </c>
      <c r="AE884" s="22">
        <v>0.14499999999999999</v>
      </c>
      <c r="AF884" s="22">
        <v>0.31521739130434778</v>
      </c>
      <c r="AG884" s="39">
        <v>15</v>
      </c>
      <c r="AJ884">
        <f>INDEX(layout!$B$3:$U$1234,MATCH($T884,layout!$A$3:$A$1234,0),MATCH(YEAR($D884),layout!$B$1:$U$1,0))</f>
        <v>2157</v>
      </c>
      <c r="AK884">
        <f>INDEX('magnet data'!$A$2:$E$1304,MATCH($AJ884,'magnet data'!$A$2:$A$1304,0),2)</f>
        <v>2</v>
      </c>
      <c r="AL884" t="str">
        <f>INDEX('magnet data'!$A$2:$E$1304,MATCH($AJ884,'magnet data'!$A$2:$A$1304,0),3)</f>
        <v>01E</v>
      </c>
      <c r="AM884" t="str">
        <f>INDEX('magnet data'!$A$2:$E$1304,MATCH($AJ884,'magnet data'!$A$2:$A$1304,0),4)</f>
        <v>02C0</v>
      </c>
      <c r="AN884">
        <f>INDEX('magnet data'!$A$2:$E$1304,MATCH($AJ884,'magnet data'!$A$2:$A$1304,0),5)</f>
        <v>11573</v>
      </c>
      <c r="AO884" t="str">
        <f t="shared" si="20"/>
        <v>-</v>
      </c>
    </row>
    <row r="885" spans="1:43">
      <c r="A885" t="s">
        <v>511</v>
      </c>
      <c r="B885" t="s">
        <v>46</v>
      </c>
      <c r="C885" t="s">
        <v>491</v>
      </c>
      <c r="D885" s="13">
        <v>42718</v>
      </c>
      <c r="E885" s="16">
        <v>0.3263773148148148</v>
      </c>
      <c r="F885" t="s">
        <v>88</v>
      </c>
      <c r="T885" t="s">
        <v>545</v>
      </c>
      <c r="U885">
        <v>2384</v>
      </c>
      <c r="V885">
        <v>6</v>
      </c>
      <c r="Z885" t="s">
        <v>69</v>
      </c>
      <c r="AC885" t="s">
        <v>61</v>
      </c>
      <c r="AD885" s="50">
        <v>0.4</v>
      </c>
      <c r="AG885" s="39">
        <v>30.5</v>
      </c>
      <c r="AJ885">
        <f>INDEX(layout!$B$3:$U$1234,MATCH($T885,layout!$A$3:$A$1234,0),MATCH(YEAR($D885),layout!$B$1:$U$1,0))</f>
        <v>3181</v>
      </c>
      <c r="AK885">
        <f>INDEX('magnet data'!$A$2:$E$1304,MATCH($AJ885,'magnet data'!$A$2:$A$1304,0),2)</f>
        <v>3</v>
      </c>
      <c r="AL885" t="str">
        <f>INDEX('magnet data'!$A$2:$E$1304,MATCH($AJ885,'magnet data'!$A$2:$A$1304,0),3)</f>
        <v>01E</v>
      </c>
      <c r="AM885" t="str">
        <f>INDEX('magnet data'!$A$2:$E$1304,MATCH($AJ885,'magnet data'!$A$2:$A$1304,0),4)</f>
        <v>02G</v>
      </c>
      <c r="AN885">
        <f>INDEX('magnet data'!$A$2:$E$1304,MATCH($AJ885,'magnet data'!$A$2:$A$1304,0),5)</f>
        <v>12085</v>
      </c>
      <c r="AO885" t="str">
        <f t="shared" si="20"/>
        <v>-</v>
      </c>
    </row>
    <row r="886" spans="1:43">
      <c r="A886" t="s">
        <v>511</v>
      </c>
      <c r="B886" t="s">
        <v>46</v>
      </c>
      <c r="C886" t="s">
        <v>158</v>
      </c>
      <c r="D886" s="13">
        <v>43404</v>
      </c>
      <c r="E886" s="16">
        <v>6.7083333333333328E-2</v>
      </c>
      <c r="F886" t="s">
        <v>59</v>
      </c>
      <c r="T886" t="s">
        <v>626</v>
      </c>
      <c r="U886">
        <v>5823</v>
      </c>
      <c r="V886">
        <v>1</v>
      </c>
      <c r="Z886" t="s">
        <v>59</v>
      </c>
      <c r="AC886" t="s">
        <v>61</v>
      </c>
      <c r="AG886" s="39">
        <v>11.2</v>
      </c>
      <c r="AJ886">
        <f>INDEX(layout!$B$3:$U$1234,MATCH($T886,layout!$A$3:$A$1234,0),MATCH(YEAR($D886),layout!$B$1:$U$1,0))</f>
        <v>3211</v>
      </c>
      <c r="AK886">
        <f>INDEX('magnet data'!$A$2:$E$1304,MATCH($AJ886,'magnet data'!$A$2:$A$1304,0),2)</f>
        <v>3</v>
      </c>
      <c r="AL886" t="str">
        <f>INDEX('magnet data'!$A$2:$E$1304,MATCH($AJ886,'magnet data'!$A$2:$A$1304,0),3)</f>
        <v>01E</v>
      </c>
      <c r="AM886" t="str">
        <f>INDEX('magnet data'!$A$2:$E$1304,MATCH($AJ886,'magnet data'!$A$2:$A$1304,0),4)</f>
        <v>02G</v>
      </c>
      <c r="AN886">
        <f>INDEX('magnet data'!$A$2:$E$1304,MATCH($AJ886,'magnet data'!$A$2:$A$1304,0),5)</f>
        <v>12826</v>
      </c>
      <c r="AO886" t="str">
        <f t="shared" si="20"/>
        <v>-</v>
      </c>
      <c r="AQ886" t="s">
        <v>671</v>
      </c>
    </row>
    <row r="887" spans="1:43">
      <c r="A887" t="s">
        <v>511</v>
      </c>
      <c r="B887" t="s">
        <v>46</v>
      </c>
      <c r="C887" t="s">
        <v>158</v>
      </c>
      <c r="D887" s="13">
        <v>43404</v>
      </c>
      <c r="E887" s="16">
        <v>0.28105324074074073</v>
      </c>
      <c r="F887" t="s">
        <v>59</v>
      </c>
      <c r="T887" t="s">
        <v>626</v>
      </c>
      <c r="U887">
        <v>10971</v>
      </c>
      <c r="V887">
        <v>1</v>
      </c>
      <c r="Z887" t="s">
        <v>59</v>
      </c>
      <c r="AC887" t="s">
        <v>61</v>
      </c>
      <c r="AG887" s="39">
        <v>17</v>
      </c>
      <c r="AJ887">
        <f>INDEX(layout!$B$3:$U$1234,MATCH($T887,layout!$A$3:$A$1234,0),MATCH(YEAR($D887),layout!$B$1:$U$1,0))</f>
        <v>3211</v>
      </c>
      <c r="AK887">
        <f>INDEX('magnet data'!$A$2:$E$1304,MATCH($AJ887,'magnet data'!$A$2:$A$1304,0),2)</f>
        <v>3</v>
      </c>
      <c r="AL887" t="str">
        <f>INDEX('magnet data'!$A$2:$E$1304,MATCH($AJ887,'magnet data'!$A$2:$A$1304,0),3)</f>
        <v>01E</v>
      </c>
      <c r="AM887" t="str">
        <f>INDEX('magnet data'!$A$2:$E$1304,MATCH($AJ887,'magnet data'!$A$2:$A$1304,0),4)</f>
        <v>02G</v>
      </c>
      <c r="AN887">
        <f>INDEX('magnet data'!$A$2:$E$1304,MATCH($AJ887,'magnet data'!$A$2:$A$1304,0),5)</f>
        <v>12826</v>
      </c>
      <c r="AO887" t="str">
        <f t="shared" si="20"/>
        <v>-</v>
      </c>
      <c r="AQ887" t="s">
        <v>671</v>
      </c>
    </row>
    <row r="888" spans="1:43">
      <c r="A888" t="s">
        <v>511</v>
      </c>
      <c r="B888" t="s">
        <v>46</v>
      </c>
      <c r="C888" t="s">
        <v>158</v>
      </c>
      <c r="D888" s="13">
        <v>43404</v>
      </c>
      <c r="E888" s="16">
        <v>0.28105324074074073</v>
      </c>
      <c r="F888" t="s">
        <v>59</v>
      </c>
      <c r="T888" t="s">
        <v>625</v>
      </c>
      <c r="U888">
        <v>6514</v>
      </c>
      <c r="V888">
        <v>2</v>
      </c>
      <c r="Z888" t="s">
        <v>69</v>
      </c>
      <c r="AA888" t="s">
        <v>91</v>
      </c>
      <c r="AC888" t="s">
        <v>61</v>
      </c>
      <c r="AD888" s="50">
        <v>6.666666666666667</v>
      </c>
      <c r="AG888" s="39">
        <v>17.5</v>
      </c>
      <c r="AJ888">
        <f>INDEX(layout!$B$3:$U$1234,MATCH($T888,layout!$A$3:$A$1234,0),MATCH(YEAR($D888),layout!$B$1:$U$1,0))</f>
        <v>2148</v>
      </c>
      <c r="AK888">
        <f>INDEX('magnet data'!$A$2:$E$1304,MATCH($AJ888,'magnet data'!$A$2:$A$1304,0),2)</f>
        <v>2</v>
      </c>
      <c r="AL888" t="str">
        <f>INDEX('magnet data'!$A$2:$E$1304,MATCH($AJ888,'magnet data'!$A$2:$A$1304,0),3)</f>
        <v>01E</v>
      </c>
      <c r="AM888" t="str">
        <f>INDEX('magnet data'!$A$2:$E$1304,MATCH($AJ888,'magnet data'!$A$2:$A$1304,0),4)</f>
        <v>02C0</v>
      </c>
      <c r="AN888">
        <f>INDEX('magnet data'!$A$2:$E$1304,MATCH($AJ888,'magnet data'!$A$2:$A$1304,0),5)</f>
        <v>11496</v>
      </c>
      <c r="AO888" t="str">
        <f t="shared" si="20"/>
        <v>-</v>
      </c>
      <c r="AQ888" t="s">
        <v>671</v>
      </c>
    </row>
    <row r="889" spans="1:43">
      <c r="A889" t="s">
        <v>511</v>
      </c>
      <c r="B889" t="s">
        <v>46</v>
      </c>
      <c r="C889" t="s">
        <v>158</v>
      </c>
      <c r="D889" s="13">
        <v>43404</v>
      </c>
      <c r="E889" s="16">
        <v>0.28105324074074073</v>
      </c>
      <c r="F889" t="s">
        <v>59</v>
      </c>
      <c r="T889" t="s">
        <v>628</v>
      </c>
      <c r="U889">
        <v>5108</v>
      </c>
      <c r="V889">
        <v>3</v>
      </c>
      <c r="Z889" t="s">
        <v>69</v>
      </c>
      <c r="AA889" t="s">
        <v>96</v>
      </c>
      <c r="AC889" t="s">
        <v>61</v>
      </c>
      <c r="AD889" s="50">
        <v>10</v>
      </c>
      <c r="AG889" s="39">
        <v>27</v>
      </c>
      <c r="AJ889">
        <f>INDEX(layout!$B$3:$U$1234,MATCH($T889,layout!$A$3:$A$1234,0),MATCH(YEAR($D889),layout!$B$1:$U$1,0))</f>
        <v>2151</v>
      </c>
      <c r="AK889">
        <f>INDEX('magnet data'!$A$2:$E$1304,MATCH($AJ889,'magnet data'!$A$2:$A$1304,0),2)</f>
        <v>2</v>
      </c>
      <c r="AL889" t="str">
        <f>INDEX('magnet data'!$A$2:$E$1304,MATCH($AJ889,'magnet data'!$A$2:$A$1304,0),3)</f>
        <v>01E</v>
      </c>
      <c r="AM889" t="str">
        <f>INDEX('magnet data'!$A$2:$E$1304,MATCH($AJ889,'magnet data'!$A$2:$A$1304,0),4)</f>
        <v>02C0</v>
      </c>
      <c r="AN889">
        <f>INDEX('magnet data'!$A$2:$E$1304,MATCH($AJ889,'magnet data'!$A$2:$A$1304,0),5)</f>
        <v>11886</v>
      </c>
      <c r="AO889" t="str">
        <f t="shared" si="20"/>
        <v>-</v>
      </c>
      <c r="AQ889" t="s">
        <v>671</v>
      </c>
    </row>
    <row r="890" spans="1:43">
      <c r="A890" t="s">
        <v>511</v>
      </c>
      <c r="B890" t="s">
        <v>46</v>
      </c>
      <c r="C890" t="s">
        <v>158</v>
      </c>
      <c r="D890" s="13">
        <v>43404</v>
      </c>
      <c r="E890" s="16">
        <v>0.28105324074074073</v>
      </c>
      <c r="F890" t="s">
        <v>59</v>
      </c>
      <c r="T890" t="s">
        <v>629</v>
      </c>
      <c r="U890">
        <v>2801</v>
      </c>
      <c r="V890">
        <v>4</v>
      </c>
      <c r="Z890" t="s">
        <v>69</v>
      </c>
      <c r="AA890" t="s">
        <v>96</v>
      </c>
      <c r="AC890" t="s">
        <v>102</v>
      </c>
      <c r="AD890" s="50">
        <v>1.5384615384615385</v>
      </c>
      <c r="AE890" s="22">
        <v>0.22</v>
      </c>
      <c r="AF890" s="22">
        <v>1.375</v>
      </c>
      <c r="AG890" s="39">
        <v>7</v>
      </c>
      <c r="AJ890">
        <f>INDEX(layout!$B$3:$U$1234,MATCH($T890,layout!$A$3:$A$1234,0),MATCH(YEAR($D890),layout!$B$1:$U$1,0))</f>
        <v>1190</v>
      </c>
      <c r="AK890">
        <f>INDEX('magnet data'!$A$2:$E$1304,MATCH($AJ890,'magnet data'!$A$2:$A$1304,0),2)</f>
        <v>1</v>
      </c>
      <c r="AL890" t="str">
        <f>INDEX('magnet data'!$A$2:$E$1304,MATCH($AJ890,'magnet data'!$A$2:$A$1304,0),3)</f>
        <v>01E</v>
      </c>
      <c r="AM890" t="str">
        <f>INDEX('magnet data'!$A$2:$E$1304,MATCH($AJ890,'magnet data'!$A$2:$A$1304,0),4)</f>
        <v>02C9</v>
      </c>
      <c r="AN890">
        <f>INDEX('magnet data'!$A$2:$E$1304,MATCH($AJ890,'magnet data'!$A$2:$A$1304,0),5)</f>
        <v>12256</v>
      </c>
      <c r="AO890" t="str">
        <f t="shared" si="20"/>
        <v>-</v>
      </c>
      <c r="AQ890" t="s">
        <v>671</v>
      </c>
    </row>
    <row r="891" spans="1:43">
      <c r="A891" t="s">
        <v>511</v>
      </c>
      <c r="B891" t="s">
        <v>46</v>
      </c>
      <c r="C891" t="s">
        <v>158</v>
      </c>
      <c r="D891" s="13">
        <v>43404</v>
      </c>
      <c r="E891" s="16">
        <v>0.28105324074074073</v>
      </c>
      <c r="F891" t="s">
        <v>59</v>
      </c>
      <c r="T891" t="s">
        <v>627</v>
      </c>
      <c r="U891">
        <v>2520</v>
      </c>
      <c r="V891">
        <v>5</v>
      </c>
      <c r="Z891" t="s">
        <v>69</v>
      </c>
      <c r="AC891" t="s">
        <v>102</v>
      </c>
      <c r="AE891" s="22">
        <v>0.48</v>
      </c>
      <c r="AF891" s="22">
        <v>0.4</v>
      </c>
      <c r="AG891" s="39">
        <v>5</v>
      </c>
      <c r="AJ891">
        <f>INDEX(layout!$B$3:$U$1234,MATCH($T891,layout!$A$3:$A$1234,0),MATCH(YEAR($D891),layout!$B$1:$U$1,0))</f>
        <v>1186</v>
      </c>
      <c r="AK891">
        <f>INDEX('magnet data'!$A$2:$E$1304,MATCH($AJ891,'magnet data'!$A$2:$A$1304,0),2)</f>
        <v>1</v>
      </c>
      <c r="AL891" t="str">
        <f>INDEX('magnet data'!$A$2:$E$1304,MATCH($AJ891,'magnet data'!$A$2:$A$1304,0),3)</f>
        <v>01E</v>
      </c>
      <c r="AM891" t="str">
        <f>INDEX('magnet data'!$A$2:$E$1304,MATCH($AJ891,'magnet data'!$A$2:$A$1304,0),4)</f>
        <v>02C9</v>
      </c>
      <c r="AN891">
        <f>INDEX('magnet data'!$A$2:$E$1304,MATCH($AJ891,'magnet data'!$A$2:$A$1304,0),5)</f>
        <v>12217</v>
      </c>
      <c r="AO891" t="str">
        <f t="shared" si="20"/>
        <v>-</v>
      </c>
      <c r="AQ891" t="s">
        <v>671</v>
      </c>
    </row>
    <row r="892" spans="1:43">
      <c r="A892" t="s">
        <v>511</v>
      </c>
      <c r="B892" t="s">
        <v>46</v>
      </c>
      <c r="C892" t="s">
        <v>158</v>
      </c>
      <c r="D892" s="13">
        <v>43404</v>
      </c>
      <c r="E892" s="16">
        <v>0.28105324074074073</v>
      </c>
      <c r="F892" t="s">
        <v>59</v>
      </c>
      <c r="T892" t="s">
        <v>640</v>
      </c>
      <c r="U892">
        <v>780</v>
      </c>
      <c r="V892">
        <v>6</v>
      </c>
      <c r="Z892" t="s">
        <v>69</v>
      </c>
      <c r="AC892" t="s">
        <v>102</v>
      </c>
      <c r="AE892" s="22">
        <v>0.28000000000000003</v>
      </c>
      <c r="AF892" s="22">
        <v>3.4146341463414644E-2</v>
      </c>
      <c r="AG892" s="39">
        <v>3</v>
      </c>
      <c r="AJ892">
        <f>INDEX(layout!$B$3:$U$1234,MATCH($T892,layout!$A$3:$A$1234,0),MATCH(YEAR($D892),layout!$B$1:$U$1,0))</f>
        <v>1202</v>
      </c>
      <c r="AK892">
        <f>INDEX('magnet data'!$A$2:$E$1304,MATCH($AJ892,'magnet data'!$A$2:$A$1304,0),2)</f>
        <v>1</v>
      </c>
      <c r="AL892" t="str">
        <f>INDEX('magnet data'!$A$2:$E$1304,MATCH($AJ892,'magnet data'!$A$2:$A$1304,0),3)</f>
        <v>01E</v>
      </c>
      <c r="AM892" t="str">
        <f>INDEX('magnet data'!$A$2:$E$1304,MATCH($AJ892,'magnet data'!$A$2:$A$1304,0),4)</f>
        <v>02B5</v>
      </c>
      <c r="AN892">
        <f>INDEX('magnet data'!$A$2:$E$1304,MATCH($AJ892,'magnet data'!$A$2:$A$1304,0),5)</f>
        <v>12133</v>
      </c>
      <c r="AO892" t="str">
        <f t="shared" si="20"/>
        <v>-</v>
      </c>
      <c r="AQ892" t="s">
        <v>671</v>
      </c>
    </row>
    <row r="893" spans="1:43">
      <c r="A893" t="s">
        <v>511</v>
      </c>
      <c r="B893" t="s">
        <v>46</v>
      </c>
      <c r="C893" t="s">
        <v>162</v>
      </c>
      <c r="D893" s="13">
        <v>43442</v>
      </c>
      <c r="E893" s="16">
        <v>0.88758101851851856</v>
      </c>
      <c r="F893" t="s">
        <v>59</v>
      </c>
      <c r="T893" t="s">
        <v>668</v>
      </c>
      <c r="U893">
        <v>10980</v>
      </c>
      <c r="V893">
        <v>1</v>
      </c>
      <c r="Z893" t="s">
        <v>59</v>
      </c>
      <c r="AC893" t="s">
        <v>61</v>
      </c>
      <c r="AG893" s="39">
        <v>27</v>
      </c>
      <c r="AJ893">
        <f>INDEX(layout!$B$3:$U$1234,MATCH($T893,layout!$A$3:$A$1234,0),MATCH(YEAR($D893),layout!$B$1:$U$1,0))</f>
        <v>3185</v>
      </c>
      <c r="AK893">
        <f>INDEX('magnet data'!$A$2:$E$1304,MATCH($AJ893,'magnet data'!$A$2:$A$1304,0),2)</f>
        <v>3</v>
      </c>
      <c r="AL893" t="str">
        <f>INDEX('magnet data'!$A$2:$E$1304,MATCH($AJ893,'magnet data'!$A$2:$A$1304,0),3)</f>
        <v>01E</v>
      </c>
      <c r="AM893" t="str">
        <f>INDEX('magnet data'!$A$2:$E$1304,MATCH($AJ893,'magnet data'!$A$2:$A$1304,0),4)</f>
        <v>02G</v>
      </c>
      <c r="AN893">
        <f>INDEX('magnet data'!$A$2:$E$1304,MATCH($AJ893,'magnet data'!$A$2:$A$1304,0),5)</f>
        <v>11124</v>
      </c>
      <c r="AO893" t="str">
        <f t="shared" si="20"/>
        <v>-</v>
      </c>
      <c r="AQ893" t="s">
        <v>672</v>
      </c>
    </row>
    <row r="894" spans="1:43">
      <c r="A894" t="s">
        <v>511</v>
      </c>
      <c r="B894" t="s">
        <v>46</v>
      </c>
      <c r="C894" t="s">
        <v>162</v>
      </c>
      <c r="D894" s="13">
        <v>43442</v>
      </c>
      <c r="E894" s="16">
        <v>0.88758101851851856</v>
      </c>
      <c r="F894" t="s">
        <v>59</v>
      </c>
      <c r="T894" t="s">
        <v>669</v>
      </c>
      <c r="U894">
        <v>6480</v>
      </c>
      <c r="V894">
        <v>2</v>
      </c>
      <c r="Z894" t="s">
        <v>69</v>
      </c>
      <c r="AC894" t="s">
        <v>61</v>
      </c>
      <c r="AG894" s="39">
        <v>5</v>
      </c>
      <c r="AJ894">
        <f>INDEX(layout!$B$3:$U$1234,MATCH($T894,layout!$A$3:$A$1234,0),MATCH(YEAR($D894),layout!$B$1:$U$1,0))</f>
        <v>1195</v>
      </c>
      <c r="AK894">
        <f>INDEX('magnet data'!$A$2:$E$1304,MATCH($AJ894,'magnet data'!$A$2:$A$1304,0),2)</f>
        <v>1</v>
      </c>
      <c r="AL894" t="str">
        <f>INDEX('magnet data'!$A$2:$E$1304,MATCH($AJ894,'magnet data'!$A$2:$A$1304,0),3)</f>
        <v>01E</v>
      </c>
      <c r="AM894" t="str">
        <f>INDEX('magnet data'!$A$2:$E$1304,MATCH($AJ894,'magnet data'!$A$2:$A$1304,0),4)</f>
        <v>02B5</v>
      </c>
      <c r="AN894">
        <f>INDEX('magnet data'!$A$2:$E$1304,MATCH($AJ894,'magnet data'!$A$2:$A$1304,0),5)</f>
        <v>12342</v>
      </c>
      <c r="AO894" t="str">
        <f t="shared" si="20"/>
        <v>-</v>
      </c>
      <c r="AQ894" t="s">
        <v>673</v>
      </c>
    </row>
    <row r="895" spans="1:43">
      <c r="A895" t="s">
        <v>511</v>
      </c>
      <c r="B895" t="s">
        <v>46</v>
      </c>
      <c r="C895" t="s">
        <v>162</v>
      </c>
      <c r="D895" s="13">
        <v>43442</v>
      </c>
      <c r="E895" s="16">
        <v>0.88758101851851856</v>
      </c>
      <c r="F895" t="s">
        <v>59</v>
      </c>
      <c r="T895" t="s">
        <v>519</v>
      </c>
      <c r="U895">
        <v>6446</v>
      </c>
      <c r="V895">
        <v>3</v>
      </c>
      <c r="Z895" t="s">
        <v>69</v>
      </c>
      <c r="AC895" t="s">
        <v>61</v>
      </c>
      <c r="AG895" s="39">
        <v>8.5</v>
      </c>
      <c r="AJ895">
        <f>INDEX(layout!$B$3:$U$1234,MATCH($T895,layout!$A$3:$A$1234,0),MATCH(YEAR($D895),layout!$B$1:$U$1,0))</f>
        <v>1226</v>
      </c>
      <c r="AK895">
        <f>INDEX('magnet data'!$A$2:$E$1304,MATCH($AJ895,'magnet data'!$A$2:$A$1304,0),2)</f>
        <v>1</v>
      </c>
      <c r="AL895" t="str">
        <f>INDEX('magnet data'!$A$2:$E$1304,MATCH($AJ895,'magnet data'!$A$2:$A$1304,0),3)</f>
        <v>01E</v>
      </c>
      <c r="AM895" t="str">
        <f>INDEX('magnet data'!$A$2:$E$1304,MATCH($AJ895,'magnet data'!$A$2:$A$1304,0),4)</f>
        <v>02B8</v>
      </c>
      <c r="AN895">
        <f>INDEX('magnet data'!$A$2:$E$1304,MATCH($AJ895,'magnet data'!$A$2:$A$1304,0),5)</f>
        <v>12395</v>
      </c>
      <c r="AO895" t="str">
        <f t="shared" si="20"/>
        <v>-</v>
      </c>
      <c r="AQ895" t="s">
        <v>673</v>
      </c>
    </row>
    <row r="896" spans="1:43">
      <c r="A896" t="s">
        <v>511</v>
      </c>
      <c r="B896" t="s">
        <v>46</v>
      </c>
      <c r="C896" t="s">
        <v>162</v>
      </c>
      <c r="D896" s="13">
        <v>43443</v>
      </c>
      <c r="E896" s="16">
        <v>0.52253472222222219</v>
      </c>
      <c r="F896" t="s">
        <v>59</v>
      </c>
      <c r="T896" t="s">
        <v>520</v>
      </c>
      <c r="U896">
        <v>10980</v>
      </c>
      <c r="V896">
        <v>1</v>
      </c>
      <c r="Z896" t="s">
        <v>59</v>
      </c>
      <c r="AC896" t="s">
        <v>61</v>
      </c>
      <c r="AG896" s="39">
        <v>13</v>
      </c>
      <c r="AJ896">
        <f>INDEX(layout!$B$3:$U$1234,MATCH($T896,layout!$A$3:$A$1234,0),MATCH(YEAR($D896),layout!$B$1:$U$1,0))</f>
        <v>3180</v>
      </c>
      <c r="AK896">
        <f>INDEX('magnet data'!$A$2:$E$1304,MATCH($AJ896,'magnet data'!$A$2:$A$1304,0),2)</f>
        <v>3</v>
      </c>
      <c r="AL896" t="str">
        <f>INDEX('magnet data'!$A$2:$E$1304,MATCH($AJ896,'magnet data'!$A$2:$A$1304,0),3)</f>
        <v>01E</v>
      </c>
      <c r="AM896" t="str">
        <f>INDEX('magnet data'!$A$2:$E$1304,MATCH($AJ896,'magnet data'!$A$2:$A$1304,0),4)</f>
        <v>02G</v>
      </c>
      <c r="AN896">
        <f>INDEX('magnet data'!$A$2:$E$1304,MATCH($AJ896,'magnet data'!$A$2:$A$1304,0),5)</f>
        <v>8753</v>
      </c>
      <c r="AO896" t="str">
        <f t="shared" si="20"/>
        <v>-</v>
      </c>
      <c r="AQ896" t="s">
        <v>672</v>
      </c>
    </row>
    <row r="897" spans="1:46">
      <c r="A897" t="s">
        <v>511</v>
      </c>
      <c r="B897" t="s">
        <v>46</v>
      </c>
      <c r="C897" t="s">
        <v>162</v>
      </c>
      <c r="D897" s="13">
        <v>43443</v>
      </c>
      <c r="E897" s="16">
        <v>0.52253472222222219</v>
      </c>
      <c r="F897" t="s">
        <v>59</v>
      </c>
      <c r="T897" t="s">
        <v>521</v>
      </c>
      <c r="U897">
        <v>6185</v>
      </c>
      <c r="V897">
        <v>2</v>
      </c>
      <c r="Z897" t="s">
        <v>69</v>
      </c>
      <c r="AC897" t="s">
        <v>61</v>
      </c>
      <c r="AG897" s="39">
        <v>9</v>
      </c>
      <c r="AJ897">
        <f>INDEX(layout!$B$3:$U$1234,MATCH($T897,layout!$A$3:$A$1234,0),MATCH(YEAR($D897),layout!$B$1:$U$1,0))</f>
        <v>1217</v>
      </c>
      <c r="AK897">
        <f>INDEX('magnet data'!$A$2:$E$1304,MATCH($AJ897,'magnet data'!$A$2:$A$1304,0),2)</f>
        <v>1</v>
      </c>
      <c r="AL897" t="str">
        <f>INDEX('magnet data'!$A$2:$E$1304,MATCH($AJ897,'magnet data'!$A$2:$A$1304,0),3)</f>
        <v>01E</v>
      </c>
      <c r="AM897" t="str">
        <f>INDEX('magnet data'!$A$2:$E$1304,MATCH($AJ897,'magnet data'!$A$2:$A$1304,0),4)</f>
        <v>02C9</v>
      </c>
      <c r="AN897">
        <f>INDEX('magnet data'!$A$2:$E$1304,MATCH($AJ897,'magnet data'!$A$2:$A$1304,0),5)</f>
        <v>12208</v>
      </c>
      <c r="AO897" t="str">
        <f t="shared" si="20"/>
        <v>-</v>
      </c>
      <c r="AQ897" t="s">
        <v>673</v>
      </c>
    </row>
    <row r="898" spans="1:46">
      <c r="A898" t="s">
        <v>511</v>
      </c>
      <c r="B898" t="s">
        <v>46</v>
      </c>
      <c r="C898" t="s">
        <v>162</v>
      </c>
      <c r="D898" s="13">
        <v>43443</v>
      </c>
      <c r="E898" s="16">
        <v>0.52253472222222219</v>
      </c>
      <c r="F898" t="s">
        <v>59</v>
      </c>
      <c r="T898" t="s">
        <v>522</v>
      </c>
      <c r="U898">
        <v>6145</v>
      </c>
      <c r="V898">
        <v>3</v>
      </c>
      <c r="Z898" t="s">
        <v>69</v>
      </c>
      <c r="AC898" t="s">
        <v>61</v>
      </c>
      <c r="AG898" s="39">
        <v>27</v>
      </c>
      <c r="AJ898">
        <f>INDEX(layout!$B$3:$U$1234,MATCH($T898,layout!$A$3:$A$1234,0),MATCH(YEAR($D898),layout!$B$1:$U$1,0))</f>
        <v>3392</v>
      </c>
      <c r="AK898">
        <f>INDEX('magnet data'!$A$2:$E$1304,MATCH($AJ898,'magnet data'!$A$2:$A$1304,0),2)</f>
        <v>3</v>
      </c>
      <c r="AL898" t="str">
        <f>INDEX('magnet data'!$A$2:$E$1304,MATCH($AJ898,'magnet data'!$A$2:$A$1304,0),3)</f>
        <v>01E</v>
      </c>
      <c r="AM898" t="str">
        <f>INDEX('magnet data'!$A$2:$E$1304,MATCH($AJ898,'magnet data'!$A$2:$A$1304,0),4)</f>
        <v>02G</v>
      </c>
      <c r="AN898">
        <f>INDEX('magnet data'!$A$2:$E$1304,MATCH($AJ898,'magnet data'!$A$2:$A$1304,0),5)</f>
        <v>8430</v>
      </c>
      <c r="AO898" t="str">
        <f t="shared" si="20"/>
        <v>-</v>
      </c>
      <c r="AQ898" t="s">
        <v>673</v>
      </c>
    </row>
    <row r="899" spans="1:46">
      <c r="A899" s="23" t="s">
        <v>674</v>
      </c>
      <c r="B899" s="8" t="s">
        <v>46</v>
      </c>
      <c r="C899" s="23" t="s">
        <v>57</v>
      </c>
      <c r="D899" s="8"/>
      <c r="E899" s="23"/>
      <c r="F899" s="24"/>
      <c r="G899" s="25"/>
      <c r="H899" s="8"/>
      <c r="I899" s="26"/>
      <c r="J899" s="8"/>
      <c r="K899" s="8"/>
      <c r="L899" s="8"/>
      <c r="M899" s="38"/>
      <c r="N899" s="38"/>
      <c r="O899" s="38"/>
      <c r="P899" s="8"/>
      <c r="Q899" s="8"/>
      <c r="R899" s="54"/>
      <c r="S899" s="54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49"/>
      <c r="AE899" s="30"/>
      <c r="AF899" s="30"/>
      <c r="AG899" s="38"/>
      <c r="AH899" s="54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23" t="s">
        <v>57</v>
      </c>
      <c r="AT899" s="23"/>
    </row>
    <row r="900" spans="1:46">
      <c r="A900" t="s">
        <v>674</v>
      </c>
      <c r="B900" t="s">
        <v>46</v>
      </c>
      <c r="C900" t="s">
        <v>58</v>
      </c>
      <c r="D900" s="13">
        <v>39552</v>
      </c>
      <c r="E900" s="16">
        <v>0.52579861111111115</v>
      </c>
      <c r="F900" t="s">
        <v>59</v>
      </c>
      <c r="T900" t="s">
        <v>675</v>
      </c>
      <c r="U900">
        <v>760</v>
      </c>
      <c r="V900">
        <v>1</v>
      </c>
      <c r="Z900" t="s">
        <v>59</v>
      </c>
      <c r="AC900" t="s">
        <v>61</v>
      </c>
      <c r="AD900" s="50">
        <v>0.14000000000000001</v>
      </c>
      <c r="AJ900">
        <f>INDEX(layout!$B$3:$U$1234,MATCH($T900,layout!$A$3:$A$1234,0),MATCH(YEAR($D900),layout!$B$1:$U$1,0))</f>
        <v>2321</v>
      </c>
      <c r="AK900">
        <f>INDEX('magnet data'!$A$2:$E$1304,MATCH($AJ900,'magnet data'!$A$2:$A$1304,0),2)</f>
        <v>2</v>
      </c>
      <c r="AL900" t="str">
        <f>INDEX('magnet data'!$A$2:$E$1304,MATCH($AJ900,'magnet data'!$A$2:$A$1304,0),3)</f>
        <v>01E</v>
      </c>
      <c r="AM900" t="str">
        <f>INDEX('magnet data'!$A$2:$E$1304,MATCH($AJ900,'magnet data'!$A$2:$A$1304,0),4)</f>
        <v>02C9</v>
      </c>
      <c r="AN900">
        <f>INDEX('magnet data'!$A$2:$E$1304,MATCH($AJ900,'magnet data'!$A$2:$A$1304,0),5)</f>
        <v>12491</v>
      </c>
      <c r="AO900" t="str">
        <f t="shared" ref="AO900:AO963" si="21">IF(LEFT(Z900,8)="Training",U900-AN900,"-")</f>
        <v>-</v>
      </c>
    </row>
    <row r="901" spans="1:46">
      <c r="A901" t="s">
        <v>674</v>
      </c>
      <c r="B901" t="s">
        <v>46</v>
      </c>
      <c r="C901" t="s">
        <v>58</v>
      </c>
      <c r="D901" s="13">
        <v>39552</v>
      </c>
      <c r="E901" s="16">
        <v>0.78755787037037039</v>
      </c>
      <c r="F901" t="s">
        <v>59</v>
      </c>
      <c r="T901" t="s">
        <v>676</v>
      </c>
      <c r="U901">
        <v>2000</v>
      </c>
      <c r="V901">
        <v>1</v>
      </c>
      <c r="Z901" t="s">
        <v>59</v>
      </c>
      <c r="AC901" t="s">
        <v>61</v>
      </c>
      <c r="AD901" s="50">
        <v>0.13</v>
      </c>
      <c r="AJ901">
        <f>INDEX(layout!$B$3:$U$1234,MATCH($T901,layout!$A$3:$A$1234,0),MATCH(YEAR($D901),layout!$B$1:$U$1,0))</f>
        <v>3240</v>
      </c>
      <c r="AK901">
        <f>INDEX('magnet data'!$A$2:$E$1304,MATCH($AJ901,'magnet data'!$A$2:$A$1304,0),2)</f>
        <v>3</v>
      </c>
      <c r="AL901" t="str">
        <f>INDEX('magnet data'!$A$2:$E$1304,MATCH($AJ901,'magnet data'!$A$2:$A$1304,0),3)</f>
        <v>01E</v>
      </c>
      <c r="AM901" t="str">
        <f>INDEX('magnet data'!$A$2:$E$1304,MATCH($AJ901,'magnet data'!$A$2:$A$1304,0),4)</f>
        <v>02B8</v>
      </c>
      <c r="AN901">
        <f>INDEX('magnet data'!$A$2:$E$1304,MATCH($AJ901,'magnet data'!$A$2:$A$1304,0),5)</f>
        <v>12850</v>
      </c>
      <c r="AO901" t="str">
        <f t="shared" si="21"/>
        <v>-</v>
      </c>
    </row>
    <row r="902" spans="1:46">
      <c r="A902" t="s">
        <v>674</v>
      </c>
      <c r="B902" t="s">
        <v>46</v>
      </c>
      <c r="C902" t="s">
        <v>58</v>
      </c>
      <c r="D902" s="13">
        <v>39553</v>
      </c>
      <c r="E902" s="16">
        <v>0.88255787037037037</v>
      </c>
      <c r="F902" t="s">
        <v>59</v>
      </c>
      <c r="T902" t="s">
        <v>677</v>
      </c>
      <c r="U902">
        <v>7000</v>
      </c>
      <c r="V902">
        <v>1</v>
      </c>
      <c r="Z902" t="s">
        <v>59</v>
      </c>
      <c r="AC902" t="s">
        <v>61</v>
      </c>
      <c r="AD902" s="50">
        <v>0.13</v>
      </c>
      <c r="AJ902">
        <f>INDEX(layout!$B$3:$U$1234,MATCH($T902,layout!$A$3:$A$1234,0),MATCH(YEAR($D902),layout!$B$1:$U$1,0))</f>
        <v>3327</v>
      </c>
      <c r="AK902">
        <f>INDEX('magnet data'!$A$2:$E$1304,MATCH($AJ902,'magnet data'!$A$2:$A$1304,0),2)</f>
        <v>3</v>
      </c>
      <c r="AL902" t="str">
        <f>INDEX('magnet data'!$A$2:$E$1304,MATCH($AJ902,'magnet data'!$A$2:$A$1304,0),3)</f>
        <v>01E</v>
      </c>
      <c r="AM902" t="str">
        <f>INDEX('magnet data'!$A$2:$E$1304,MATCH($AJ902,'magnet data'!$A$2:$A$1304,0),4)</f>
        <v>02D</v>
      </c>
      <c r="AN902">
        <f>INDEX('magnet data'!$A$2:$E$1304,MATCH($AJ902,'magnet data'!$A$2:$A$1304,0),5)</f>
        <v>9935</v>
      </c>
      <c r="AO902" t="str">
        <f t="shared" si="21"/>
        <v>-</v>
      </c>
    </row>
    <row r="903" spans="1:46">
      <c r="A903" t="s">
        <v>674</v>
      </c>
      <c r="B903" t="s">
        <v>46</v>
      </c>
      <c r="C903" t="s">
        <v>58</v>
      </c>
      <c r="D903" s="13">
        <v>39553</v>
      </c>
      <c r="E903" s="16">
        <v>0.88255787037037037</v>
      </c>
      <c r="F903" t="s">
        <v>59</v>
      </c>
      <c r="T903" t="s">
        <v>678</v>
      </c>
      <c r="U903">
        <v>3086</v>
      </c>
      <c r="V903">
        <v>2</v>
      </c>
      <c r="Z903" t="s">
        <v>69</v>
      </c>
      <c r="AC903" t="s">
        <v>61</v>
      </c>
      <c r="AD903" s="50">
        <v>0.37</v>
      </c>
      <c r="AJ903">
        <f>INDEX(layout!$B$3:$U$1234,MATCH($T903,layout!$A$3:$A$1234,0),MATCH(YEAR($D903),layout!$B$1:$U$1,0))</f>
        <v>2265</v>
      </c>
      <c r="AK903">
        <f>INDEX('magnet data'!$A$2:$E$1304,MATCH($AJ903,'magnet data'!$A$2:$A$1304,0),2)</f>
        <v>2</v>
      </c>
      <c r="AL903" t="str">
        <f>INDEX('magnet data'!$A$2:$E$1304,MATCH($AJ903,'magnet data'!$A$2:$A$1304,0),3)</f>
        <v>01E</v>
      </c>
      <c r="AM903" t="str">
        <f>INDEX('magnet data'!$A$2:$E$1304,MATCH($AJ903,'magnet data'!$A$2:$A$1304,0),4)</f>
        <v>02C9</v>
      </c>
      <c r="AN903">
        <f>INDEX('magnet data'!$A$2:$E$1304,MATCH($AJ903,'magnet data'!$A$2:$A$1304,0),5)</f>
        <v>10357</v>
      </c>
      <c r="AO903" t="str">
        <f t="shared" si="21"/>
        <v>-</v>
      </c>
    </row>
    <row r="904" spans="1:46">
      <c r="A904" t="s">
        <v>674</v>
      </c>
      <c r="B904" t="s">
        <v>46</v>
      </c>
      <c r="C904" t="s">
        <v>58</v>
      </c>
      <c r="D904" s="13">
        <v>39553</v>
      </c>
      <c r="E904" s="16">
        <v>0.88255787037037037</v>
      </c>
      <c r="F904" t="s">
        <v>59</v>
      </c>
      <c r="T904" t="s">
        <v>678</v>
      </c>
      <c r="U904">
        <v>214</v>
      </c>
      <c r="V904">
        <v>3</v>
      </c>
      <c r="Z904" t="s">
        <v>69</v>
      </c>
      <c r="AC904" t="s">
        <v>61</v>
      </c>
      <c r="AD904" s="50">
        <v>4.0000000000000036E-3</v>
      </c>
      <c r="AJ904">
        <f>INDEX(layout!$B$3:$U$1234,MATCH($T904,layout!$A$3:$A$1234,0),MATCH(YEAR($D904),layout!$B$1:$U$1,0))</f>
        <v>2265</v>
      </c>
      <c r="AK904">
        <f>INDEX('magnet data'!$A$2:$E$1304,MATCH($AJ904,'magnet data'!$A$2:$A$1304,0),2)</f>
        <v>2</v>
      </c>
      <c r="AL904" t="str">
        <f>INDEX('magnet data'!$A$2:$E$1304,MATCH($AJ904,'magnet data'!$A$2:$A$1304,0),3)</f>
        <v>01E</v>
      </c>
      <c r="AM904" t="str">
        <f>INDEX('magnet data'!$A$2:$E$1304,MATCH($AJ904,'magnet data'!$A$2:$A$1304,0),4)</f>
        <v>02C9</v>
      </c>
      <c r="AN904">
        <f>INDEX('magnet data'!$A$2:$E$1304,MATCH($AJ904,'magnet data'!$A$2:$A$1304,0),5)</f>
        <v>10357</v>
      </c>
      <c r="AO904" t="str">
        <f t="shared" si="21"/>
        <v>-</v>
      </c>
      <c r="AQ904" t="s">
        <v>339</v>
      </c>
    </row>
    <row r="905" spans="1:46">
      <c r="A905" t="s">
        <v>674</v>
      </c>
      <c r="B905" t="s">
        <v>46</v>
      </c>
      <c r="C905" t="s">
        <v>58</v>
      </c>
      <c r="D905" s="13">
        <v>39566</v>
      </c>
      <c r="E905" s="16">
        <v>0.41604166666666664</v>
      </c>
      <c r="F905" t="s">
        <v>88</v>
      </c>
      <c r="T905" t="s">
        <v>679</v>
      </c>
      <c r="U905">
        <v>10004</v>
      </c>
      <c r="V905">
        <v>1</v>
      </c>
      <c r="Z905" t="s">
        <v>90</v>
      </c>
      <c r="AA905" t="s">
        <v>91</v>
      </c>
      <c r="AB905">
        <v>1</v>
      </c>
      <c r="AC905" t="s">
        <v>61</v>
      </c>
      <c r="AD905" s="50">
        <v>4.3499999999999996</v>
      </c>
      <c r="AJ905">
        <f>INDEX(layout!$B$3:$U$1234,MATCH($T905,layout!$A$3:$A$1234,0),MATCH(YEAR($D905),layout!$B$1:$U$1,0))</f>
        <v>3362</v>
      </c>
      <c r="AK905">
        <f>INDEX('magnet data'!$A$2:$E$1304,MATCH($AJ905,'magnet data'!$A$2:$A$1304,0),2)</f>
        <v>3</v>
      </c>
      <c r="AL905" t="str">
        <f>INDEX('magnet data'!$A$2:$E$1304,MATCH($AJ905,'magnet data'!$A$2:$A$1304,0),3)</f>
        <v>01E</v>
      </c>
      <c r="AM905" t="str">
        <f>INDEX('magnet data'!$A$2:$E$1304,MATCH($AJ905,'magnet data'!$A$2:$A$1304,0),4)</f>
        <v>02D</v>
      </c>
      <c r="AN905">
        <f>INDEX('magnet data'!$A$2:$E$1304,MATCH($AJ905,'magnet data'!$A$2:$A$1304,0),5)</f>
        <v>10149</v>
      </c>
      <c r="AO905">
        <f t="shared" si="21"/>
        <v>-145</v>
      </c>
    </row>
    <row r="906" spans="1:46">
      <c r="A906" t="s">
        <v>674</v>
      </c>
      <c r="B906" t="s">
        <v>46</v>
      </c>
      <c r="C906" t="s">
        <v>58</v>
      </c>
      <c r="D906" s="13">
        <v>39566</v>
      </c>
      <c r="E906" s="16">
        <v>0.41604166666666664</v>
      </c>
      <c r="F906" t="s">
        <v>88</v>
      </c>
      <c r="T906" t="s">
        <v>680</v>
      </c>
      <c r="U906">
        <v>10004</v>
      </c>
      <c r="V906">
        <v>2</v>
      </c>
      <c r="Z906" t="s">
        <v>90</v>
      </c>
      <c r="AA906" t="s">
        <v>91</v>
      </c>
      <c r="AB906">
        <v>2</v>
      </c>
      <c r="AC906" t="s">
        <v>61</v>
      </c>
      <c r="AD906" s="50">
        <v>5.56</v>
      </c>
      <c r="AJ906">
        <f>INDEX(layout!$B$3:$U$1234,MATCH($T906,layout!$A$3:$A$1234,0),MATCH(YEAR($D906),layout!$B$1:$U$1,0))</f>
        <v>2245</v>
      </c>
      <c r="AK906">
        <f>INDEX('magnet data'!$A$2:$E$1304,MATCH($AJ906,'magnet data'!$A$2:$A$1304,0),2)</f>
        <v>2</v>
      </c>
      <c r="AL906" t="str">
        <f>INDEX('magnet data'!$A$2:$E$1304,MATCH($AJ906,'magnet data'!$A$2:$A$1304,0),3)</f>
        <v>01E</v>
      </c>
      <c r="AM906" t="str">
        <f>INDEX('magnet data'!$A$2:$E$1304,MATCH($AJ906,'magnet data'!$A$2:$A$1304,0),4)</f>
        <v>02C0</v>
      </c>
      <c r="AN906">
        <f>INDEX('magnet data'!$A$2:$E$1304,MATCH($AJ906,'magnet data'!$A$2:$A$1304,0),5)</f>
        <v>10221</v>
      </c>
      <c r="AO906">
        <f t="shared" si="21"/>
        <v>-217</v>
      </c>
    </row>
    <row r="907" spans="1:46">
      <c r="A907" t="s">
        <v>674</v>
      </c>
      <c r="B907" t="s">
        <v>46</v>
      </c>
      <c r="C907" t="s">
        <v>58</v>
      </c>
      <c r="D907" s="13">
        <v>39566</v>
      </c>
      <c r="E907" s="16">
        <v>0.41604166666666664</v>
      </c>
      <c r="F907" t="s">
        <v>88</v>
      </c>
      <c r="T907" t="s">
        <v>681</v>
      </c>
      <c r="U907">
        <v>6943</v>
      </c>
      <c r="V907">
        <v>3</v>
      </c>
      <c r="Z907" t="s">
        <v>69</v>
      </c>
      <c r="AC907" t="s">
        <v>61</v>
      </c>
      <c r="AD907" s="50">
        <v>0.93</v>
      </c>
      <c r="AJ907">
        <f>INDEX(layout!$B$3:$U$1234,MATCH($T907,layout!$A$3:$A$1234,0),MATCH(YEAR($D907),layout!$B$1:$U$1,0))</f>
        <v>3340</v>
      </c>
      <c r="AK907">
        <f>INDEX('magnet data'!$A$2:$E$1304,MATCH($AJ907,'magnet data'!$A$2:$A$1304,0),2)</f>
        <v>3</v>
      </c>
      <c r="AL907" t="str">
        <f>INDEX('magnet data'!$A$2:$E$1304,MATCH($AJ907,'magnet data'!$A$2:$A$1304,0),3)</f>
        <v>01E</v>
      </c>
      <c r="AM907" t="str">
        <f>INDEX('magnet data'!$A$2:$E$1304,MATCH($AJ907,'magnet data'!$A$2:$A$1304,0),4)</f>
        <v>02D</v>
      </c>
      <c r="AN907">
        <f>INDEX('magnet data'!$A$2:$E$1304,MATCH($AJ907,'magnet data'!$A$2:$A$1304,0),5)</f>
        <v>10336</v>
      </c>
      <c r="AO907" t="str">
        <f t="shared" si="21"/>
        <v>-</v>
      </c>
    </row>
    <row r="908" spans="1:46">
      <c r="A908" t="s">
        <v>674</v>
      </c>
      <c r="B908" t="s">
        <v>46</v>
      </c>
      <c r="C908" t="s">
        <v>58</v>
      </c>
      <c r="D908" s="13">
        <v>39566</v>
      </c>
      <c r="E908" s="16">
        <v>0.41604166666666664</v>
      </c>
      <c r="F908" t="s">
        <v>88</v>
      </c>
      <c r="T908" t="s">
        <v>682</v>
      </c>
      <c r="U908">
        <v>6920</v>
      </c>
      <c r="V908">
        <v>4</v>
      </c>
      <c r="Z908" t="s">
        <v>69</v>
      </c>
      <c r="AC908" t="s">
        <v>61</v>
      </c>
      <c r="AD908" s="50">
        <v>1.92</v>
      </c>
      <c r="AJ908">
        <f>INDEX(layout!$B$3:$U$1234,MATCH($T908,layout!$A$3:$A$1234,0),MATCH(YEAR($D908),layout!$B$1:$U$1,0))</f>
        <v>3318</v>
      </c>
      <c r="AK908">
        <f>INDEX('magnet data'!$A$2:$E$1304,MATCH($AJ908,'magnet data'!$A$2:$A$1304,0),2)</f>
        <v>3</v>
      </c>
      <c r="AL908" t="str">
        <f>INDEX('magnet data'!$A$2:$E$1304,MATCH($AJ908,'magnet data'!$A$2:$A$1304,0),3)</f>
        <v>01E</v>
      </c>
      <c r="AM908" t="str">
        <f>INDEX('magnet data'!$A$2:$E$1304,MATCH($AJ908,'magnet data'!$A$2:$A$1304,0),4)</f>
        <v>02D</v>
      </c>
      <c r="AN908">
        <f>INDEX('magnet data'!$A$2:$E$1304,MATCH($AJ908,'magnet data'!$A$2:$A$1304,0),5)</f>
        <v>12757</v>
      </c>
      <c r="AO908" t="str">
        <f t="shared" si="21"/>
        <v>-</v>
      </c>
    </row>
    <row r="909" spans="1:46">
      <c r="A909" t="s">
        <v>674</v>
      </c>
      <c r="B909" t="s">
        <v>46</v>
      </c>
      <c r="C909" t="s">
        <v>58</v>
      </c>
      <c r="D909" s="13">
        <v>39566</v>
      </c>
      <c r="E909" s="16">
        <v>0.41604166666666664</v>
      </c>
      <c r="F909" t="s">
        <v>88</v>
      </c>
      <c r="T909" t="s">
        <v>683</v>
      </c>
      <c r="U909">
        <v>6015</v>
      </c>
      <c r="V909">
        <v>5</v>
      </c>
      <c r="Z909" t="s">
        <v>69</v>
      </c>
      <c r="AC909" t="s">
        <v>61</v>
      </c>
      <c r="AD909" s="50">
        <v>2.38</v>
      </c>
      <c r="AJ909">
        <f>INDEX(layout!$B$3:$U$1234,MATCH($T909,layout!$A$3:$A$1234,0),MATCH(YEAR($D909),layout!$B$1:$U$1,0))</f>
        <v>1268</v>
      </c>
      <c r="AK909">
        <f>INDEX('magnet data'!$A$2:$E$1304,MATCH($AJ909,'magnet data'!$A$2:$A$1304,0),2)</f>
        <v>1</v>
      </c>
      <c r="AL909" t="str">
        <f>INDEX('magnet data'!$A$2:$E$1304,MATCH($AJ909,'magnet data'!$A$2:$A$1304,0),3)</f>
        <v>01E</v>
      </c>
      <c r="AM909" t="str">
        <f>INDEX('magnet data'!$A$2:$E$1304,MATCH($AJ909,'magnet data'!$A$2:$A$1304,0),4)</f>
        <v>02B5</v>
      </c>
      <c r="AN909">
        <f>INDEX('magnet data'!$A$2:$E$1304,MATCH($AJ909,'magnet data'!$A$2:$A$1304,0),5)</f>
        <v>11715</v>
      </c>
      <c r="AO909" t="str">
        <f t="shared" si="21"/>
        <v>-</v>
      </c>
    </row>
    <row r="910" spans="1:46">
      <c r="A910" t="s">
        <v>674</v>
      </c>
      <c r="B910" t="s">
        <v>46</v>
      </c>
      <c r="C910" t="s">
        <v>58</v>
      </c>
      <c r="D910" s="13">
        <v>39566</v>
      </c>
      <c r="E910" s="16">
        <v>0.41604166666666664</v>
      </c>
      <c r="F910" t="s">
        <v>88</v>
      </c>
      <c r="T910" t="s">
        <v>684</v>
      </c>
      <c r="U910">
        <v>4087</v>
      </c>
      <c r="V910">
        <v>6</v>
      </c>
      <c r="Z910" t="s">
        <v>69</v>
      </c>
      <c r="AC910" t="s">
        <v>61</v>
      </c>
      <c r="AD910" s="50">
        <v>0.6</v>
      </c>
      <c r="AJ910">
        <f>INDEX(layout!$B$3:$U$1234,MATCH($T910,layout!$A$3:$A$1234,0),MATCH(YEAR($D910),layout!$B$1:$U$1,0))</f>
        <v>2241</v>
      </c>
      <c r="AK910">
        <f>INDEX('magnet data'!$A$2:$E$1304,MATCH($AJ910,'magnet data'!$A$2:$A$1304,0),2)</f>
        <v>2</v>
      </c>
      <c r="AL910" t="str">
        <f>INDEX('magnet data'!$A$2:$E$1304,MATCH($AJ910,'magnet data'!$A$2:$A$1304,0),3)</f>
        <v>01E</v>
      </c>
      <c r="AM910" t="str">
        <f>INDEX('magnet data'!$A$2:$E$1304,MATCH($AJ910,'magnet data'!$A$2:$A$1304,0),4)</f>
        <v>02C0</v>
      </c>
      <c r="AN910">
        <f>INDEX('magnet data'!$A$2:$E$1304,MATCH($AJ910,'magnet data'!$A$2:$A$1304,0),5)</f>
        <v>11721</v>
      </c>
      <c r="AO910" t="str">
        <f t="shared" si="21"/>
        <v>-</v>
      </c>
    </row>
    <row r="911" spans="1:46">
      <c r="A911" t="s">
        <v>674</v>
      </c>
      <c r="B911" t="s">
        <v>46</v>
      </c>
      <c r="C911" t="s">
        <v>58</v>
      </c>
      <c r="D911" s="13">
        <v>39566</v>
      </c>
      <c r="E911" s="16">
        <v>0.41604166666666664</v>
      </c>
      <c r="F911" t="s">
        <v>88</v>
      </c>
      <c r="T911" t="s">
        <v>685</v>
      </c>
      <c r="U911">
        <v>780.2</v>
      </c>
      <c r="V911">
        <v>7</v>
      </c>
      <c r="Z911" t="s">
        <v>69</v>
      </c>
      <c r="AC911" t="s">
        <v>61</v>
      </c>
      <c r="AD911" s="50">
        <v>2.2000000000000006E-2</v>
      </c>
      <c r="AJ911">
        <f>INDEX(layout!$B$3:$U$1234,MATCH($T911,layout!$A$3:$A$1234,0),MATCH(YEAR($D911),layout!$B$1:$U$1,0))</f>
        <v>2242</v>
      </c>
      <c r="AK911">
        <f>INDEX('magnet data'!$A$2:$E$1304,MATCH($AJ911,'magnet data'!$A$2:$A$1304,0),2)</f>
        <v>2</v>
      </c>
      <c r="AL911" t="str">
        <f>INDEX('magnet data'!$A$2:$E$1304,MATCH($AJ911,'magnet data'!$A$2:$A$1304,0),3)</f>
        <v>01E</v>
      </c>
      <c r="AM911" t="str">
        <f>INDEX('magnet data'!$A$2:$E$1304,MATCH($AJ911,'magnet data'!$A$2:$A$1304,0),4)</f>
        <v>02C0</v>
      </c>
      <c r="AN911">
        <f>INDEX('magnet data'!$A$2:$E$1304,MATCH($AJ911,'magnet data'!$A$2:$A$1304,0),5)</f>
        <v>11992</v>
      </c>
      <c r="AO911" t="str">
        <f t="shared" si="21"/>
        <v>-</v>
      </c>
    </row>
    <row r="912" spans="1:46">
      <c r="A912" t="s">
        <v>674</v>
      </c>
      <c r="B912" t="s">
        <v>46</v>
      </c>
      <c r="C912" t="s">
        <v>58</v>
      </c>
      <c r="D912" s="13">
        <v>39566</v>
      </c>
      <c r="E912" s="16">
        <v>0.41604166666666664</v>
      </c>
      <c r="F912" t="s">
        <v>88</v>
      </c>
      <c r="T912" t="s">
        <v>686</v>
      </c>
      <c r="U912">
        <v>734</v>
      </c>
      <c r="V912">
        <v>8</v>
      </c>
      <c r="Z912" t="s">
        <v>69</v>
      </c>
      <c r="AC912" t="s">
        <v>61</v>
      </c>
      <c r="AD912" s="50">
        <v>2.5000000000000005E-2</v>
      </c>
      <c r="AJ912">
        <f>INDEX(layout!$B$3:$U$1234,MATCH($T912,layout!$A$3:$A$1234,0),MATCH(YEAR($D912),layout!$B$1:$U$1,0))</f>
        <v>3370</v>
      </c>
      <c r="AK912">
        <f>INDEX('magnet data'!$A$2:$E$1304,MATCH($AJ912,'magnet data'!$A$2:$A$1304,0),2)</f>
        <v>3</v>
      </c>
      <c r="AL912" t="str">
        <f>INDEX('magnet data'!$A$2:$E$1304,MATCH($AJ912,'magnet data'!$A$2:$A$1304,0),3)</f>
        <v>01E</v>
      </c>
      <c r="AM912" t="str">
        <f>INDEX('magnet data'!$A$2:$E$1304,MATCH($AJ912,'magnet data'!$A$2:$A$1304,0),4)</f>
        <v>02D</v>
      </c>
      <c r="AN912">
        <f>INDEX('magnet data'!$A$2:$E$1304,MATCH($AJ912,'magnet data'!$A$2:$A$1304,0),5)</f>
        <v>12129</v>
      </c>
      <c r="AO912" t="str">
        <f t="shared" si="21"/>
        <v>-</v>
      </c>
    </row>
    <row r="913" spans="1:43">
      <c r="A913" t="s">
        <v>674</v>
      </c>
      <c r="B913" t="s">
        <v>46</v>
      </c>
      <c r="C913" t="s">
        <v>58</v>
      </c>
      <c r="D913" s="13">
        <v>39566</v>
      </c>
      <c r="E913" s="16">
        <v>0.71446759259259263</v>
      </c>
      <c r="F913" t="s">
        <v>88</v>
      </c>
      <c r="T913" t="s">
        <v>686</v>
      </c>
      <c r="U913">
        <v>10227</v>
      </c>
      <c r="V913">
        <v>1</v>
      </c>
      <c r="Z913" t="s">
        <v>90</v>
      </c>
      <c r="AA913" t="s">
        <v>91</v>
      </c>
      <c r="AB913">
        <v>3</v>
      </c>
      <c r="AC913" t="s">
        <v>61</v>
      </c>
      <c r="AD913" s="50">
        <v>5.26</v>
      </c>
      <c r="AJ913">
        <f>INDEX(layout!$B$3:$U$1234,MATCH($T913,layout!$A$3:$A$1234,0),MATCH(YEAR($D913),layout!$B$1:$U$1,0))</f>
        <v>3370</v>
      </c>
      <c r="AK913">
        <f>INDEX('magnet data'!$A$2:$E$1304,MATCH($AJ913,'magnet data'!$A$2:$A$1304,0),2)</f>
        <v>3</v>
      </c>
      <c r="AL913" t="str">
        <f>INDEX('magnet data'!$A$2:$E$1304,MATCH($AJ913,'magnet data'!$A$2:$A$1304,0),3)</f>
        <v>01E</v>
      </c>
      <c r="AM913" t="str">
        <f>INDEX('magnet data'!$A$2:$E$1304,MATCH($AJ913,'magnet data'!$A$2:$A$1304,0),4)</f>
        <v>02D</v>
      </c>
      <c r="AN913">
        <f>INDEX('magnet data'!$A$2:$E$1304,MATCH($AJ913,'magnet data'!$A$2:$A$1304,0),5)</f>
        <v>12129</v>
      </c>
      <c r="AO913">
        <f t="shared" si="21"/>
        <v>-1902</v>
      </c>
    </row>
    <row r="914" spans="1:43">
      <c r="A914" t="s">
        <v>674</v>
      </c>
      <c r="B914" t="s">
        <v>46</v>
      </c>
      <c r="C914" t="s">
        <v>58</v>
      </c>
      <c r="D914" s="13">
        <v>39566</v>
      </c>
      <c r="E914" s="16">
        <v>0.71446759259259263</v>
      </c>
      <c r="F914" t="s">
        <v>88</v>
      </c>
      <c r="T914" t="s">
        <v>687</v>
      </c>
      <c r="U914">
        <v>6252</v>
      </c>
      <c r="V914">
        <v>2</v>
      </c>
      <c r="Z914" t="s">
        <v>69</v>
      </c>
      <c r="AC914" t="s">
        <v>61</v>
      </c>
      <c r="AD914" s="50">
        <v>3.33</v>
      </c>
      <c r="AJ914">
        <f>INDEX(layout!$B$3:$U$1234,MATCH($T914,layout!$A$3:$A$1234,0),MATCH(YEAR($D914),layout!$B$1:$U$1,0))</f>
        <v>3336</v>
      </c>
      <c r="AK914">
        <f>INDEX('magnet data'!$A$2:$E$1304,MATCH($AJ914,'magnet data'!$A$2:$A$1304,0),2)</f>
        <v>3</v>
      </c>
      <c r="AL914" t="str">
        <f>INDEX('magnet data'!$A$2:$E$1304,MATCH($AJ914,'magnet data'!$A$2:$A$1304,0),3)</f>
        <v>01E</v>
      </c>
      <c r="AM914" t="str">
        <f>INDEX('magnet data'!$A$2:$E$1304,MATCH($AJ914,'magnet data'!$A$2:$A$1304,0),4)</f>
        <v>02D</v>
      </c>
      <c r="AN914">
        <f>INDEX('magnet data'!$A$2:$E$1304,MATCH($AJ914,'magnet data'!$A$2:$A$1304,0),5)</f>
        <v>10515</v>
      </c>
      <c r="AO914" t="str">
        <f t="shared" si="21"/>
        <v>-</v>
      </c>
    </row>
    <row r="915" spans="1:43">
      <c r="A915" t="s">
        <v>674</v>
      </c>
      <c r="B915" t="s">
        <v>46</v>
      </c>
      <c r="C915" t="s">
        <v>58</v>
      </c>
      <c r="D915" s="13">
        <v>39566</v>
      </c>
      <c r="E915" s="16">
        <v>0.71446759259259263</v>
      </c>
      <c r="F915" t="s">
        <v>88</v>
      </c>
      <c r="T915" t="s">
        <v>688</v>
      </c>
      <c r="U915">
        <v>3657</v>
      </c>
      <c r="V915">
        <v>3</v>
      </c>
      <c r="Z915" t="s">
        <v>69</v>
      </c>
      <c r="AC915" t="s">
        <v>61</v>
      </c>
      <c r="AD915" s="50">
        <v>0.4</v>
      </c>
      <c r="AJ915">
        <f>INDEX(layout!$B$3:$U$1234,MATCH($T915,layout!$A$3:$A$1234,0),MATCH(YEAR($D915),layout!$B$1:$U$1,0))</f>
        <v>2250</v>
      </c>
      <c r="AK915">
        <f>INDEX('magnet data'!$A$2:$E$1304,MATCH($AJ915,'magnet data'!$A$2:$A$1304,0),2)</f>
        <v>2</v>
      </c>
      <c r="AL915" t="str">
        <f>INDEX('magnet data'!$A$2:$E$1304,MATCH($AJ915,'magnet data'!$A$2:$A$1304,0),3)</f>
        <v>01E</v>
      </c>
      <c r="AM915" t="str">
        <f>INDEX('magnet data'!$A$2:$E$1304,MATCH($AJ915,'magnet data'!$A$2:$A$1304,0),4)</f>
        <v>02C0</v>
      </c>
      <c r="AN915">
        <f>INDEX('magnet data'!$A$2:$E$1304,MATCH($AJ915,'magnet data'!$A$2:$A$1304,0),5)</f>
        <v>11432</v>
      </c>
      <c r="AO915" t="str">
        <f t="shared" si="21"/>
        <v>-</v>
      </c>
    </row>
    <row r="916" spans="1:43">
      <c r="A916" t="s">
        <v>674</v>
      </c>
      <c r="B916" t="s">
        <v>46</v>
      </c>
      <c r="C916" t="s">
        <v>58</v>
      </c>
      <c r="D916" s="13">
        <v>39567</v>
      </c>
      <c r="E916" s="16">
        <v>0.69635416666666661</v>
      </c>
      <c r="F916" t="s">
        <v>88</v>
      </c>
      <c r="T916" t="s">
        <v>689</v>
      </c>
      <c r="U916">
        <v>10358</v>
      </c>
      <c r="V916">
        <v>1</v>
      </c>
      <c r="Z916" t="s">
        <v>90</v>
      </c>
      <c r="AA916" t="s">
        <v>96</v>
      </c>
      <c r="AB916">
        <v>4</v>
      </c>
      <c r="AC916" t="s">
        <v>61</v>
      </c>
      <c r="AD916" s="50">
        <v>5.56</v>
      </c>
      <c r="AJ916">
        <f>INDEX(layout!$B$3:$U$1234,MATCH($T916,layout!$A$3:$A$1234,0),MATCH(YEAR($D916),layout!$B$1:$U$1,0))</f>
        <v>3372</v>
      </c>
      <c r="AK916">
        <f>INDEX('magnet data'!$A$2:$E$1304,MATCH($AJ916,'magnet data'!$A$2:$A$1304,0),2)</f>
        <v>3</v>
      </c>
      <c r="AL916" t="str">
        <f>INDEX('magnet data'!$A$2:$E$1304,MATCH($AJ916,'magnet data'!$A$2:$A$1304,0),3)</f>
        <v>01E</v>
      </c>
      <c r="AM916" t="str">
        <f>INDEX('magnet data'!$A$2:$E$1304,MATCH($AJ916,'magnet data'!$A$2:$A$1304,0),4)</f>
        <v>02D</v>
      </c>
      <c r="AN916">
        <f>INDEX('magnet data'!$A$2:$E$1304,MATCH($AJ916,'magnet data'!$A$2:$A$1304,0),5)</f>
        <v>9464</v>
      </c>
      <c r="AO916">
        <f t="shared" si="21"/>
        <v>894</v>
      </c>
    </row>
    <row r="917" spans="1:43">
      <c r="A917" t="s">
        <v>674</v>
      </c>
      <c r="B917" t="s">
        <v>46</v>
      </c>
      <c r="C917" t="s">
        <v>58</v>
      </c>
      <c r="D917" s="13">
        <v>39567</v>
      </c>
      <c r="E917" s="16">
        <v>0.69635416666666661</v>
      </c>
      <c r="F917" t="s">
        <v>88</v>
      </c>
      <c r="T917" t="s">
        <v>690</v>
      </c>
      <c r="U917">
        <v>4133</v>
      </c>
      <c r="V917">
        <v>2</v>
      </c>
      <c r="Z917" t="s">
        <v>69</v>
      </c>
      <c r="AC917" t="s">
        <v>61</v>
      </c>
      <c r="AD917" s="50">
        <v>0.88</v>
      </c>
      <c r="AJ917">
        <f>INDEX(layout!$B$3:$U$1234,MATCH($T917,layout!$A$3:$A$1234,0),MATCH(YEAR($D917),layout!$B$1:$U$1,0))</f>
        <v>3384</v>
      </c>
      <c r="AK917">
        <f>INDEX('magnet data'!$A$2:$E$1304,MATCH($AJ917,'magnet data'!$A$2:$A$1304,0),2)</f>
        <v>3</v>
      </c>
      <c r="AL917" t="str">
        <f>INDEX('magnet data'!$A$2:$E$1304,MATCH($AJ917,'magnet data'!$A$2:$A$1304,0),3)</f>
        <v>01E</v>
      </c>
      <c r="AM917" t="str">
        <f>INDEX('magnet data'!$A$2:$E$1304,MATCH($AJ917,'magnet data'!$A$2:$A$1304,0),4)</f>
        <v>02G</v>
      </c>
      <c r="AN917">
        <f>INDEX('magnet data'!$A$2:$E$1304,MATCH($AJ917,'magnet data'!$A$2:$A$1304,0),5)</f>
        <v>11066</v>
      </c>
      <c r="AO917" t="str">
        <f t="shared" si="21"/>
        <v>-</v>
      </c>
    </row>
    <row r="918" spans="1:43">
      <c r="A918" t="s">
        <v>674</v>
      </c>
      <c r="B918" t="s">
        <v>46</v>
      </c>
      <c r="C918" t="s">
        <v>58</v>
      </c>
      <c r="D918" s="13">
        <v>39567</v>
      </c>
      <c r="E918" s="16">
        <v>0.69635416666666661</v>
      </c>
      <c r="F918" t="s">
        <v>88</v>
      </c>
      <c r="T918" t="s">
        <v>691</v>
      </c>
      <c r="U918">
        <v>2011</v>
      </c>
      <c r="V918">
        <v>3</v>
      </c>
      <c r="Z918" t="s">
        <v>69</v>
      </c>
      <c r="AC918" t="s">
        <v>61</v>
      </c>
      <c r="AJ918">
        <f>INDEX(layout!$B$3:$U$1234,MATCH($T918,layout!$A$3:$A$1234,0),MATCH(YEAR($D918),layout!$B$1:$U$1,0))</f>
        <v>2261</v>
      </c>
      <c r="AK918">
        <f>INDEX('magnet data'!$A$2:$E$1304,MATCH($AJ918,'magnet data'!$A$2:$A$1304,0),2)</f>
        <v>2</v>
      </c>
      <c r="AL918" t="str">
        <f>INDEX('magnet data'!$A$2:$E$1304,MATCH($AJ918,'magnet data'!$A$2:$A$1304,0),3)</f>
        <v>01E</v>
      </c>
      <c r="AM918" t="str">
        <f>INDEX('magnet data'!$A$2:$E$1304,MATCH($AJ918,'magnet data'!$A$2:$A$1304,0),4)</f>
        <v>02C9</v>
      </c>
      <c r="AN918">
        <f>INDEX('magnet data'!$A$2:$E$1304,MATCH($AJ918,'magnet data'!$A$2:$A$1304,0),5)</f>
        <v>11053</v>
      </c>
      <c r="AO918" t="str">
        <f t="shared" si="21"/>
        <v>-</v>
      </c>
    </row>
    <row r="919" spans="1:43">
      <c r="A919" t="s">
        <v>674</v>
      </c>
      <c r="B919" t="s">
        <v>46</v>
      </c>
      <c r="C919" t="s">
        <v>58</v>
      </c>
      <c r="D919" s="13">
        <v>39567</v>
      </c>
      <c r="E919" s="16">
        <v>0.69635416666666661</v>
      </c>
      <c r="F919" t="s">
        <v>88</v>
      </c>
      <c r="T919" t="s">
        <v>692</v>
      </c>
      <c r="U919">
        <v>100</v>
      </c>
      <c r="V919">
        <v>4</v>
      </c>
      <c r="Z919" t="s">
        <v>69</v>
      </c>
      <c r="AC919" t="s">
        <v>61</v>
      </c>
      <c r="AJ919">
        <f>INDEX(layout!$B$3:$U$1234,MATCH($T919,layout!$A$3:$A$1234,0),MATCH(YEAR($D919),layout!$B$1:$U$1,0))</f>
        <v>3200</v>
      </c>
      <c r="AK919">
        <f>INDEX('magnet data'!$A$2:$E$1304,MATCH($AJ919,'magnet data'!$A$2:$A$1304,0),2)</f>
        <v>3</v>
      </c>
      <c r="AL919" t="str">
        <f>INDEX('magnet data'!$A$2:$E$1304,MATCH($AJ919,'magnet data'!$A$2:$A$1304,0),3)</f>
        <v>01E</v>
      </c>
      <c r="AM919" t="str">
        <f>INDEX('magnet data'!$A$2:$E$1304,MATCH($AJ919,'magnet data'!$A$2:$A$1304,0),4)</f>
        <v>02G</v>
      </c>
      <c r="AN919">
        <f>INDEX('magnet data'!$A$2:$E$1304,MATCH($AJ919,'magnet data'!$A$2:$A$1304,0),5)</f>
        <v>9429</v>
      </c>
      <c r="AO919" t="str">
        <f t="shared" si="21"/>
        <v>-</v>
      </c>
    </row>
    <row r="920" spans="1:43">
      <c r="A920" t="s">
        <v>674</v>
      </c>
      <c r="B920" t="s">
        <v>46</v>
      </c>
      <c r="C920" t="s">
        <v>58</v>
      </c>
      <c r="D920" s="13">
        <v>39568</v>
      </c>
      <c r="E920" s="16">
        <v>0.37675925925925924</v>
      </c>
      <c r="F920" t="s">
        <v>88</v>
      </c>
      <c r="T920" t="s">
        <v>693</v>
      </c>
      <c r="U920">
        <v>10545</v>
      </c>
      <c r="V920">
        <v>1</v>
      </c>
      <c r="Z920" t="s">
        <v>90</v>
      </c>
      <c r="AA920" t="s">
        <v>91</v>
      </c>
      <c r="AB920">
        <v>5</v>
      </c>
      <c r="AC920" t="s">
        <v>61</v>
      </c>
      <c r="AD920" s="50">
        <v>6.67</v>
      </c>
      <c r="AJ920">
        <f>INDEX(layout!$B$3:$U$1234,MATCH($T920,layout!$A$3:$A$1234,0),MATCH(YEAR($D920),layout!$B$1:$U$1,0))</f>
        <v>3188</v>
      </c>
      <c r="AK920">
        <f>INDEX('magnet data'!$A$2:$E$1304,MATCH($AJ920,'magnet data'!$A$2:$A$1304,0),2)</f>
        <v>3</v>
      </c>
      <c r="AL920" t="str">
        <f>INDEX('magnet data'!$A$2:$E$1304,MATCH($AJ920,'magnet data'!$A$2:$A$1304,0),3)</f>
        <v>01E</v>
      </c>
      <c r="AM920" t="str">
        <f>INDEX('magnet data'!$A$2:$E$1304,MATCH($AJ920,'magnet data'!$A$2:$A$1304,0),4)</f>
        <v>02G</v>
      </c>
      <c r="AN920">
        <f>INDEX('magnet data'!$A$2:$E$1304,MATCH($AJ920,'magnet data'!$A$2:$A$1304,0),5)</f>
        <v>12307</v>
      </c>
      <c r="AO920">
        <f t="shared" si="21"/>
        <v>-1762</v>
      </c>
    </row>
    <row r="921" spans="1:43">
      <c r="A921" t="s">
        <v>674</v>
      </c>
      <c r="B921" t="s">
        <v>46</v>
      </c>
      <c r="C921" t="s">
        <v>58</v>
      </c>
      <c r="D921" s="13">
        <v>39568</v>
      </c>
      <c r="E921" s="16">
        <v>0.37675925925925924</v>
      </c>
      <c r="F921" t="s">
        <v>88</v>
      </c>
      <c r="T921" t="s">
        <v>694</v>
      </c>
      <c r="U921">
        <v>6250</v>
      </c>
      <c r="V921">
        <v>2</v>
      </c>
      <c r="Z921" t="s">
        <v>69</v>
      </c>
      <c r="AC921" t="s">
        <v>61</v>
      </c>
      <c r="AD921" s="50">
        <v>0.51</v>
      </c>
      <c r="AJ921">
        <f>INDEX(layout!$B$3:$U$1234,MATCH($T921,layout!$A$3:$A$1234,0),MATCH(YEAR($D921),layout!$B$1:$U$1,0))</f>
        <v>3353</v>
      </c>
      <c r="AK921">
        <f>INDEX('magnet data'!$A$2:$E$1304,MATCH($AJ921,'magnet data'!$A$2:$A$1304,0),2)</f>
        <v>3</v>
      </c>
      <c r="AL921" t="str">
        <f>INDEX('magnet data'!$A$2:$E$1304,MATCH($AJ921,'magnet data'!$A$2:$A$1304,0),3)</f>
        <v>01E</v>
      </c>
      <c r="AM921" t="str">
        <f>INDEX('magnet data'!$A$2:$E$1304,MATCH($AJ921,'magnet data'!$A$2:$A$1304,0),4)</f>
        <v>02D</v>
      </c>
      <c r="AN921">
        <f>INDEX('magnet data'!$A$2:$E$1304,MATCH($AJ921,'magnet data'!$A$2:$A$1304,0),5)</f>
        <v>12171</v>
      </c>
      <c r="AO921" t="str">
        <f t="shared" si="21"/>
        <v>-</v>
      </c>
    </row>
    <row r="922" spans="1:43">
      <c r="A922" t="s">
        <v>674</v>
      </c>
      <c r="B922" t="s">
        <v>46</v>
      </c>
      <c r="C922" t="s">
        <v>58</v>
      </c>
      <c r="D922" s="13">
        <v>39568</v>
      </c>
      <c r="E922" s="16">
        <v>0.37675925925925924</v>
      </c>
      <c r="F922" t="s">
        <v>88</v>
      </c>
      <c r="T922" t="s">
        <v>695</v>
      </c>
      <c r="U922">
        <v>4644</v>
      </c>
      <c r="V922">
        <v>3</v>
      </c>
      <c r="Z922" t="s">
        <v>69</v>
      </c>
      <c r="AC922" t="s">
        <v>61</v>
      </c>
      <c r="AD922" s="50">
        <v>0.76</v>
      </c>
      <c r="AJ922">
        <f>INDEX(layout!$B$3:$U$1234,MATCH($T922,layout!$A$3:$A$1234,0),MATCH(YEAR($D922),layout!$B$1:$U$1,0))</f>
        <v>3324</v>
      </c>
      <c r="AK922">
        <f>INDEX('magnet data'!$A$2:$E$1304,MATCH($AJ922,'magnet data'!$A$2:$A$1304,0),2)</f>
        <v>3</v>
      </c>
      <c r="AL922" t="str">
        <f>INDEX('magnet data'!$A$2:$E$1304,MATCH($AJ922,'magnet data'!$A$2:$A$1304,0),3)</f>
        <v>01E</v>
      </c>
      <c r="AM922" t="str">
        <f>INDEX('magnet data'!$A$2:$E$1304,MATCH($AJ922,'magnet data'!$A$2:$A$1304,0),4)</f>
        <v>02D</v>
      </c>
      <c r="AN922">
        <f>INDEX('magnet data'!$A$2:$E$1304,MATCH($AJ922,'magnet data'!$A$2:$A$1304,0),5)</f>
        <v>12231</v>
      </c>
      <c r="AO922" t="str">
        <f t="shared" si="21"/>
        <v>-</v>
      </c>
    </row>
    <row r="923" spans="1:43">
      <c r="A923" t="s">
        <v>674</v>
      </c>
      <c r="B923" t="s">
        <v>46</v>
      </c>
      <c r="C923" t="s">
        <v>58</v>
      </c>
      <c r="D923" s="13">
        <v>39568</v>
      </c>
      <c r="E923" s="16">
        <v>0.37675925925925924</v>
      </c>
      <c r="F923" t="s">
        <v>88</v>
      </c>
      <c r="T923" t="s">
        <v>696</v>
      </c>
      <c r="U923">
        <v>2653</v>
      </c>
      <c r="V923">
        <v>4</v>
      </c>
      <c r="Z923" t="s">
        <v>69</v>
      </c>
      <c r="AC923" t="s">
        <v>61</v>
      </c>
      <c r="AD923" s="50">
        <v>0.14000000000000001</v>
      </c>
      <c r="AJ923">
        <f>INDEX(layout!$B$3:$U$1234,MATCH($T923,layout!$A$3:$A$1234,0),MATCH(YEAR($D923),layout!$B$1:$U$1,0))</f>
        <v>3356</v>
      </c>
      <c r="AK923">
        <f>INDEX('magnet data'!$A$2:$E$1304,MATCH($AJ923,'magnet data'!$A$2:$A$1304,0),2)</f>
        <v>3</v>
      </c>
      <c r="AL923" t="str">
        <f>INDEX('magnet data'!$A$2:$E$1304,MATCH($AJ923,'magnet data'!$A$2:$A$1304,0),3)</f>
        <v>01E</v>
      </c>
      <c r="AM923" t="str">
        <f>INDEX('magnet data'!$A$2:$E$1304,MATCH($AJ923,'magnet data'!$A$2:$A$1304,0),4)</f>
        <v>02D</v>
      </c>
      <c r="AN923">
        <f>INDEX('magnet data'!$A$2:$E$1304,MATCH($AJ923,'magnet data'!$A$2:$A$1304,0),5)</f>
        <v>9232</v>
      </c>
      <c r="AO923" t="str">
        <f t="shared" si="21"/>
        <v>-</v>
      </c>
    </row>
    <row r="924" spans="1:43">
      <c r="A924" t="s">
        <v>674</v>
      </c>
      <c r="B924" t="s">
        <v>46</v>
      </c>
      <c r="C924" t="s">
        <v>58</v>
      </c>
      <c r="D924" s="13">
        <v>39568</v>
      </c>
      <c r="E924" s="16">
        <v>0.37675925925925924</v>
      </c>
      <c r="F924" t="s">
        <v>88</v>
      </c>
      <c r="T924" t="s">
        <v>697</v>
      </c>
      <c r="U924">
        <v>2392</v>
      </c>
      <c r="V924">
        <v>5</v>
      </c>
      <c r="Z924" t="s">
        <v>69</v>
      </c>
      <c r="AC924" t="s">
        <v>61</v>
      </c>
      <c r="AD924" s="50">
        <v>0.05</v>
      </c>
      <c r="AJ924">
        <f>INDEX(layout!$B$3:$U$1234,MATCH($T924,layout!$A$3:$A$1234,0),MATCH(YEAR($D924),layout!$B$1:$U$1,0))</f>
        <v>3338</v>
      </c>
      <c r="AK924">
        <f>INDEX('magnet data'!$A$2:$E$1304,MATCH($AJ924,'magnet data'!$A$2:$A$1304,0),2)</f>
        <v>3</v>
      </c>
      <c r="AL924" t="str">
        <f>INDEX('magnet data'!$A$2:$E$1304,MATCH($AJ924,'magnet data'!$A$2:$A$1304,0),3)</f>
        <v>01E</v>
      </c>
      <c r="AM924" t="str">
        <f>INDEX('magnet data'!$A$2:$E$1304,MATCH($AJ924,'magnet data'!$A$2:$A$1304,0),4)</f>
        <v>02D</v>
      </c>
      <c r="AN924">
        <f>INDEX('magnet data'!$A$2:$E$1304,MATCH($AJ924,'magnet data'!$A$2:$A$1304,0),5)</f>
        <v>12180</v>
      </c>
      <c r="AO924" t="str">
        <f t="shared" si="21"/>
        <v>-</v>
      </c>
    </row>
    <row r="925" spans="1:43">
      <c r="A925" t="s">
        <v>674</v>
      </c>
      <c r="B925" t="s">
        <v>46</v>
      </c>
      <c r="C925" t="s">
        <v>58</v>
      </c>
      <c r="D925" s="13">
        <v>39574</v>
      </c>
      <c r="E925" s="16">
        <v>0.75851851851851848</v>
      </c>
      <c r="F925" t="s">
        <v>88</v>
      </c>
      <c r="T925" t="s">
        <v>698</v>
      </c>
      <c r="U925">
        <v>10652</v>
      </c>
      <c r="V925">
        <v>1</v>
      </c>
      <c r="Z925" t="s">
        <v>90</v>
      </c>
      <c r="AA925" t="s">
        <v>91</v>
      </c>
      <c r="AB925">
        <v>6</v>
      </c>
      <c r="AC925" t="s">
        <v>61</v>
      </c>
      <c r="AD925" s="50">
        <v>5.56</v>
      </c>
      <c r="AJ925">
        <f>INDEX(layout!$B$3:$U$1234,MATCH($T925,layout!$A$3:$A$1234,0),MATCH(YEAR($D925),layout!$B$1:$U$1,0))</f>
        <v>3368</v>
      </c>
      <c r="AK925">
        <f>INDEX('magnet data'!$A$2:$E$1304,MATCH($AJ925,'magnet data'!$A$2:$A$1304,0),2)</f>
        <v>3</v>
      </c>
      <c r="AL925" t="str">
        <f>INDEX('magnet data'!$A$2:$E$1304,MATCH($AJ925,'magnet data'!$A$2:$A$1304,0),3)</f>
        <v>01E</v>
      </c>
      <c r="AM925" t="str">
        <f>INDEX('magnet data'!$A$2:$E$1304,MATCH($AJ925,'magnet data'!$A$2:$A$1304,0),4)</f>
        <v>02D</v>
      </c>
      <c r="AN925">
        <f>INDEX('magnet data'!$A$2:$E$1304,MATCH($AJ925,'magnet data'!$A$2:$A$1304,0),5)</f>
        <v>10537</v>
      </c>
      <c r="AO925">
        <f t="shared" si="21"/>
        <v>115</v>
      </c>
    </row>
    <row r="926" spans="1:43">
      <c r="A926" t="s">
        <v>674</v>
      </c>
      <c r="B926" t="s">
        <v>46</v>
      </c>
      <c r="C926" t="s">
        <v>58</v>
      </c>
      <c r="D926" s="13">
        <v>39574</v>
      </c>
      <c r="E926" s="16">
        <v>0.75851851851851848</v>
      </c>
      <c r="F926" t="s">
        <v>88</v>
      </c>
      <c r="T926" t="s">
        <v>699</v>
      </c>
      <c r="U926">
        <v>3181</v>
      </c>
      <c r="V926">
        <v>2</v>
      </c>
      <c r="Z926" t="s">
        <v>69</v>
      </c>
      <c r="AC926" t="s">
        <v>61</v>
      </c>
      <c r="AD926" s="50">
        <v>0.49</v>
      </c>
      <c r="AJ926">
        <f>INDEX(layout!$B$3:$U$1234,MATCH($T926,layout!$A$3:$A$1234,0),MATCH(YEAR($D926),layout!$B$1:$U$1,0))</f>
        <v>3315</v>
      </c>
      <c r="AK926">
        <f>INDEX('magnet data'!$A$2:$E$1304,MATCH($AJ926,'magnet data'!$A$2:$A$1304,0),2)</f>
        <v>3</v>
      </c>
      <c r="AL926" t="str">
        <f>INDEX('magnet data'!$A$2:$E$1304,MATCH($AJ926,'magnet data'!$A$2:$A$1304,0),3)</f>
        <v>01E</v>
      </c>
      <c r="AM926" t="str">
        <f>INDEX('magnet data'!$A$2:$E$1304,MATCH($AJ926,'magnet data'!$A$2:$A$1304,0),4)</f>
        <v>02D</v>
      </c>
      <c r="AN926">
        <f>INDEX('magnet data'!$A$2:$E$1304,MATCH($AJ926,'magnet data'!$A$2:$A$1304,0),5)</f>
        <v>11354</v>
      </c>
      <c r="AO926" t="str">
        <f t="shared" si="21"/>
        <v>-</v>
      </c>
    </row>
    <row r="927" spans="1:43">
      <c r="A927" t="s">
        <v>674</v>
      </c>
      <c r="B927" t="s">
        <v>46</v>
      </c>
      <c r="C927" t="s">
        <v>58</v>
      </c>
      <c r="D927" s="13">
        <v>39574</v>
      </c>
      <c r="E927" s="16">
        <v>0.75851851851851848</v>
      </c>
      <c r="F927" t="s">
        <v>88</v>
      </c>
      <c r="T927" t="s">
        <v>700</v>
      </c>
      <c r="U927">
        <v>2208</v>
      </c>
      <c r="V927">
        <v>3</v>
      </c>
      <c r="Z927" t="s">
        <v>69</v>
      </c>
      <c r="AC927" t="s">
        <v>61</v>
      </c>
      <c r="AJ927">
        <f>INDEX(layout!$B$3:$U$1234,MATCH($T927,layout!$A$3:$A$1234,0),MATCH(YEAR($D927),layout!$B$1:$U$1,0))</f>
        <v>2254</v>
      </c>
      <c r="AK927">
        <f>INDEX('magnet data'!$A$2:$E$1304,MATCH($AJ927,'magnet data'!$A$2:$A$1304,0),2)</f>
        <v>2</v>
      </c>
      <c r="AL927" t="str">
        <f>INDEX('magnet data'!$A$2:$E$1304,MATCH($AJ927,'magnet data'!$A$2:$A$1304,0),3)</f>
        <v>01E</v>
      </c>
      <c r="AM927" t="str">
        <f>INDEX('magnet data'!$A$2:$E$1304,MATCH($AJ927,'magnet data'!$A$2:$A$1304,0),4)</f>
        <v>02C0</v>
      </c>
      <c r="AN927">
        <f>INDEX('magnet data'!$A$2:$E$1304,MATCH($AJ927,'magnet data'!$A$2:$A$1304,0),5)</f>
        <v>11331</v>
      </c>
      <c r="AO927" t="str">
        <f t="shared" si="21"/>
        <v>-</v>
      </c>
    </row>
    <row r="928" spans="1:43">
      <c r="A928" t="s">
        <v>674</v>
      </c>
      <c r="B928" t="s">
        <v>46</v>
      </c>
      <c r="C928" t="s">
        <v>58</v>
      </c>
      <c r="D928" s="13">
        <v>39574</v>
      </c>
      <c r="E928" s="16">
        <v>0.75851851851851848</v>
      </c>
      <c r="F928" t="s">
        <v>88</v>
      </c>
      <c r="T928" t="s">
        <v>701</v>
      </c>
      <c r="U928">
        <v>727</v>
      </c>
      <c r="V928">
        <v>4</v>
      </c>
      <c r="Z928" t="s">
        <v>69</v>
      </c>
      <c r="AC928" t="s">
        <v>61</v>
      </c>
      <c r="AJ928">
        <f>INDEX(layout!$B$3:$U$1234,MATCH($T928,layout!$A$3:$A$1234,0),MATCH(YEAR($D928),layout!$B$1:$U$1,0))</f>
        <v>2230</v>
      </c>
      <c r="AK928">
        <f>INDEX('magnet data'!$A$2:$E$1304,MATCH($AJ928,'magnet data'!$A$2:$A$1304,0),2)</f>
        <v>2</v>
      </c>
      <c r="AL928" t="str">
        <f>INDEX('magnet data'!$A$2:$E$1304,MATCH($AJ928,'magnet data'!$A$2:$A$1304,0),3)</f>
        <v>01E</v>
      </c>
      <c r="AM928" t="str">
        <f>INDEX('magnet data'!$A$2:$E$1304,MATCH($AJ928,'magnet data'!$A$2:$A$1304,0),4)</f>
        <v>02C9</v>
      </c>
      <c r="AN928">
        <f>INDEX('magnet data'!$A$2:$E$1304,MATCH($AJ928,'magnet data'!$A$2:$A$1304,0),5)</f>
        <v>11565</v>
      </c>
      <c r="AO928" t="str">
        <f t="shared" si="21"/>
        <v>-</v>
      </c>
      <c r="AQ928" t="s">
        <v>702</v>
      </c>
    </row>
    <row r="929" spans="1:43">
      <c r="A929" t="s">
        <v>674</v>
      </c>
      <c r="B929" t="s">
        <v>46</v>
      </c>
      <c r="C929" t="s">
        <v>58</v>
      </c>
      <c r="D929" s="13">
        <v>39575</v>
      </c>
      <c r="E929" s="16">
        <v>0.74571759259259263</v>
      </c>
      <c r="F929" t="s">
        <v>88</v>
      </c>
      <c r="T929" t="s">
        <v>703</v>
      </c>
      <c r="U929">
        <v>10714</v>
      </c>
      <c r="V929">
        <v>1</v>
      </c>
      <c r="Z929" t="s">
        <v>90</v>
      </c>
      <c r="AA929" t="s">
        <v>96</v>
      </c>
      <c r="AB929">
        <v>7</v>
      </c>
      <c r="AC929" t="s">
        <v>61</v>
      </c>
      <c r="AD929" s="50">
        <v>5.88</v>
      </c>
      <c r="AJ929">
        <f>INDEX(layout!$B$3:$U$1234,MATCH($T929,layout!$A$3:$A$1234,0),MATCH(YEAR($D929),layout!$B$1:$U$1,0))</f>
        <v>3246</v>
      </c>
      <c r="AK929">
        <f>INDEX('magnet data'!$A$2:$E$1304,MATCH($AJ929,'magnet data'!$A$2:$A$1304,0),2)</f>
        <v>3</v>
      </c>
      <c r="AL929" t="str">
        <f>INDEX('magnet data'!$A$2:$E$1304,MATCH($AJ929,'magnet data'!$A$2:$A$1304,0),3)</f>
        <v>01E</v>
      </c>
      <c r="AM929" t="str">
        <f>INDEX('magnet data'!$A$2:$E$1304,MATCH($AJ929,'magnet data'!$A$2:$A$1304,0),4)</f>
        <v>02B8</v>
      </c>
      <c r="AN929">
        <f>INDEX('magnet data'!$A$2:$E$1304,MATCH($AJ929,'magnet data'!$A$2:$A$1304,0),5)</f>
        <v>12450</v>
      </c>
      <c r="AO929">
        <f t="shared" si="21"/>
        <v>-1736</v>
      </c>
    </row>
    <row r="930" spans="1:43">
      <c r="A930" t="s">
        <v>674</v>
      </c>
      <c r="B930" t="s">
        <v>46</v>
      </c>
      <c r="C930" t="s">
        <v>58</v>
      </c>
      <c r="D930" s="13">
        <v>39575</v>
      </c>
      <c r="E930" s="16">
        <v>0.74571759259259263</v>
      </c>
      <c r="F930" t="s">
        <v>88</v>
      </c>
      <c r="T930" t="s">
        <v>704</v>
      </c>
      <c r="U930">
        <v>10714</v>
      </c>
      <c r="V930">
        <v>2</v>
      </c>
      <c r="Z930" t="s">
        <v>75</v>
      </c>
      <c r="AC930" t="s">
        <v>61</v>
      </c>
      <c r="AD930" s="50">
        <v>11.11</v>
      </c>
      <c r="AJ930">
        <f>INDEX(layout!$B$3:$U$1234,MATCH($T930,layout!$A$3:$A$1234,0),MATCH(YEAR($D930),layout!$B$1:$U$1,0))</f>
        <v>3387</v>
      </c>
      <c r="AK930">
        <f>INDEX('magnet data'!$A$2:$E$1304,MATCH($AJ930,'magnet data'!$A$2:$A$1304,0),2)</f>
        <v>3</v>
      </c>
      <c r="AL930" t="str">
        <f>INDEX('magnet data'!$A$2:$E$1304,MATCH($AJ930,'magnet data'!$A$2:$A$1304,0),3)</f>
        <v>01E</v>
      </c>
      <c r="AM930" t="str">
        <f>INDEX('magnet data'!$A$2:$E$1304,MATCH($AJ930,'magnet data'!$A$2:$A$1304,0),4)</f>
        <v>02G</v>
      </c>
      <c r="AN930">
        <f>INDEX('magnet data'!$A$2:$E$1304,MATCH($AJ930,'magnet data'!$A$2:$A$1304,0),5)</f>
        <v>12196</v>
      </c>
      <c r="AO930" t="str">
        <f t="shared" si="21"/>
        <v>-</v>
      </c>
    </row>
    <row r="931" spans="1:43">
      <c r="A931" t="s">
        <v>674</v>
      </c>
      <c r="B931" t="s">
        <v>46</v>
      </c>
      <c r="C931" t="s">
        <v>58</v>
      </c>
      <c r="D931" s="13">
        <v>39575</v>
      </c>
      <c r="E931" s="16">
        <v>0.74571759259259263</v>
      </c>
      <c r="F931" t="s">
        <v>88</v>
      </c>
      <c r="T931" t="s">
        <v>705</v>
      </c>
      <c r="U931">
        <v>6838</v>
      </c>
      <c r="V931">
        <v>3</v>
      </c>
      <c r="Z931" t="s">
        <v>69</v>
      </c>
      <c r="AC931" t="s">
        <v>61</v>
      </c>
      <c r="AD931" s="50">
        <v>2.5</v>
      </c>
      <c r="AJ931">
        <f>INDEX(layout!$B$3:$U$1234,MATCH($T931,layout!$A$3:$A$1234,0),MATCH(YEAR($D931),layout!$B$1:$U$1,0))</f>
        <v>2244</v>
      </c>
      <c r="AK931">
        <f>INDEX('magnet data'!$A$2:$E$1304,MATCH($AJ931,'magnet data'!$A$2:$A$1304,0),2)</f>
        <v>2</v>
      </c>
      <c r="AL931" t="str">
        <f>INDEX('magnet data'!$A$2:$E$1304,MATCH($AJ931,'magnet data'!$A$2:$A$1304,0),3)</f>
        <v>01E</v>
      </c>
      <c r="AM931" t="str">
        <f>INDEX('magnet data'!$A$2:$E$1304,MATCH($AJ931,'magnet data'!$A$2:$A$1304,0),4)</f>
        <v>02C0</v>
      </c>
      <c r="AN931">
        <f>INDEX('magnet data'!$A$2:$E$1304,MATCH($AJ931,'magnet data'!$A$2:$A$1304,0),5)</f>
        <v>10967</v>
      </c>
      <c r="AO931" t="str">
        <f t="shared" si="21"/>
        <v>-</v>
      </c>
    </row>
    <row r="932" spans="1:43">
      <c r="A932" t="s">
        <v>674</v>
      </c>
      <c r="B932" t="s">
        <v>46</v>
      </c>
      <c r="C932" t="s">
        <v>58</v>
      </c>
      <c r="D932" s="13">
        <v>39575</v>
      </c>
      <c r="E932" s="16">
        <v>0.74571759259259263</v>
      </c>
      <c r="F932" t="s">
        <v>88</v>
      </c>
      <c r="T932" t="s">
        <v>706</v>
      </c>
      <c r="U932">
        <v>5617</v>
      </c>
      <c r="V932">
        <v>4</v>
      </c>
      <c r="Z932" t="s">
        <v>69</v>
      </c>
      <c r="AC932" t="s">
        <v>61</v>
      </c>
      <c r="AD932" s="50">
        <v>0.4</v>
      </c>
      <c r="AJ932">
        <f>INDEX(layout!$B$3:$U$1234,MATCH($T932,layout!$A$3:$A$1234,0),MATCH(YEAR($D932),layout!$B$1:$U$1,0))</f>
        <v>2228</v>
      </c>
      <c r="AK932">
        <f>INDEX('magnet data'!$A$2:$E$1304,MATCH($AJ932,'magnet data'!$A$2:$A$1304,0),2)</f>
        <v>2</v>
      </c>
      <c r="AL932" t="str">
        <f>INDEX('magnet data'!$A$2:$E$1304,MATCH($AJ932,'magnet data'!$A$2:$A$1304,0),3)</f>
        <v>01E</v>
      </c>
      <c r="AM932" t="str">
        <f>INDEX('magnet data'!$A$2:$E$1304,MATCH($AJ932,'magnet data'!$A$2:$A$1304,0),4)</f>
        <v>02C9</v>
      </c>
      <c r="AN932">
        <f>INDEX('magnet data'!$A$2:$E$1304,MATCH($AJ932,'magnet data'!$A$2:$A$1304,0),5)</f>
        <v>11749</v>
      </c>
      <c r="AO932" t="str">
        <f t="shared" si="21"/>
        <v>-</v>
      </c>
    </row>
    <row r="933" spans="1:43">
      <c r="A933" t="s">
        <v>674</v>
      </c>
      <c r="B933" t="s">
        <v>46</v>
      </c>
      <c r="C933" t="s">
        <v>58</v>
      </c>
      <c r="D933" s="13">
        <v>39575</v>
      </c>
      <c r="E933" s="16">
        <v>0.74571759259259263</v>
      </c>
      <c r="F933" t="s">
        <v>88</v>
      </c>
      <c r="T933" t="s">
        <v>707</v>
      </c>
      <c r="U933">
        <v>4439</v>
      </c>
      <c r="V933">
        <v>5</v>
      </c>
      <c r="Z933" t="s">
        <v>69</v>
      </c>
      <c r="AC933" t="s">
        <v>61</v>
      </c>
      <c r="AD933" s="50">
        <v>0.67</v>
      </c>
      <c r="AJ933">
        <f>INDEX(layout!$B$3:$U$1234,MATCH($T933,layout!$A$3:$A$1234,0),MATCH(YEAR($D933),layout!$B$1:$U$1,0))</f>
        <v>2248</v>
      </c>
      <c r="AK933">
        <f>INDEX('magnet data'!$A$2:$E$1304,MATCH($AJ933,'magnet data'!$A$2:$A$1304,0),2)</f>
        <v>2</v>
      </c>
      <c r="AL933" t="str">
        <f>INDEX('magnet data'!$A$2:$E$1304,MATCH($AJ933,'magnet data'!$A$2:$A$1304,0),3)</f>
        <v>01E</v>
      </c>
      <c r="AM933" t="str">
        <f>INDEX('magnet data'!$A$2:$E$1304,MATCH($AJ933,'magnet data'!$A$2:$A$1304,0),4)</f>
        <v>02C0</v>
      </c>
      <c r="AN933">
        <f>INDEX('magnet data'!$A$2:$E$1304,MATCH($AJ933,'magnet data'!$A$2:$A$1304,0),5)</f>
        <v>11954</v>
      </c>
      <c r="AO933" t="str">
        <f t="shared" si="21"/>
        <v>-</v>
      </c>
    </row>
    <row r="934" spans="1:43">
      <c r="A934" t="s">
        <v>674</v>
      </c>
      <c r="B934" t="s">
        <v>46</v>
      </c>
      <c r="C934" t="s">
        <v>58</v>
      </c>
      <c r="D934" s="13">
        <v>39575</v>
      </c>
      <c r="E934" s="16">
        <v>0.74571759259259263</v>
      </c>
      <c r="F934" t="s">
        <v>88</v>
      </c>
      <c r="T934" t="s">
        <v>708</v>
      </c>
      <c r="U934">
        <v>2354</v>
      </c>
      <c r="V934">
        <v>6</v>
      </c>
      <c r="Z934" t="s">
        <v>69</v>
      </c>
      <c r="AC934" t="s">
        <v>61</v>
      </c>
      <c r="AD934" s="50">
        <v>4.5000000000000005E-2</v>
      </c>
      <c r="AJ934">
        <f>INDEX(layout!$B$3:$U$1234,MATCH($T934,layout!$A$3:$A$1234,0),MATCH(YEAR($D934),layout!$B$1:$U$1,0))</f>
        <v>3244</v>
      </c>
      <c r="AK934">
        <f>INDEX('magnet data'!$A$2:$E$1304,MATCH($AJ934,'magnet data'!$A$2:$A$1304,0),2)</f>
        <v>3</v>
      </c>
      <c r="AL934" t="str">
        <f>INDEX('magnet data'!$A$2:$E$1304,MATCH($AJ934,'magnet data'!$A$2:$A$1304,0),3)</f>
        <v>01E</v>
      </c>
      <c r="AM934" t="str">
        <f>INDEX('magnet data'!$A$2:$E$1304,MATCH($AJ934,'magnet data'!$A$2:$A$1304,0),4)</f>
        <v>02B8</v>
      </c>
      <c r="AN934">
        <f>INDEX('magnet data'!$A$2:$E$1304,MATCH($AJ934,'magnet data'!$A$2:$A$1304,0),5)</f>
        <v>12808</v>
      </c>
      <c r="AO934" t="str">
        <f t="shared" si="21"/>
        <v>-</v>
      </c>
    </row>
    <row r="935" spans="1:43">
      <c r="A935" t="s">
        <v>674</v>
      </c>
      <c r="B935" t="s">
        <v>46</v>
      </c>
      <c r="C935" t="s">
        <v>58</v>
      </c>
      <c r="D935" s="13">
        <v>39575</v>
      </c>
      <c r="E935" s="16">
        <v>0.74571759259259263</v>
      </c>
      <c r="F935" t="s">
        <v>88</v>
      </c>
      <c r="T935" t="s">
        <v>709</v>
      </c>
      <c r="U935">
        <v>312</v>
      </c>
      <c r="V935">
        <v>7</v>
      </c>
      <c r="Z935" t="s">
        <v>69</v>
      </c>
      <c r="AC935" t="s">
        <v>61</v>
      </c>
      <c r="AD935" s="50">
        <v>8.7500000000000078E-3</v>
      </c>
      <c r="AJ935">
        <f>INDEX(layout!$B$3:$U$1234,MATCH($T935,layout!$A$3:$A$1234,0),MATCH(YEAR($D935),layout!$B$1:$U$1,0))</f>
        <v>3329</v>
      </c>
      <c r="AK935">
        <f>INDEX('magnet data'!$A$2:$E$1304,MATCH($AJ935,'magnet data'!$A$2:$A$1304,0),2)</f>
        <v>3</v>
      </c>
      <c r="AL935" t="str">
        <f>INDEX('magnet data'!$A$2:$E$1304,MATCH($AJ935,'magnet data'!$A$2:$A$1304,0),3)</f>
        <v>01E</v>
      </c>
      <c r="AM935" t="str">
        <f>INDEX('magnet data'!$A$2:$E$1304,MATCH($AJ935,'magnet data'!$A$2:$A$1304,0),4)</f>
        <v>02D</v>
      </c>
      <c r="AN935">
        <f>INDEX('magnet data'!$A$2:$E$1304,MATCH($AJ935,'magnet data'!$A$2:$A$1304,0),5)</f>
        <v>10744</v>
      </c>
      <c r="AO935" t="str">
        <f t="shared" si="21"/>
        <v>-</v>
      </c>
      <c r="AQ935" t="s">
        <v>710</v>
      </c>
    </row>
    <row r="936" spans="1:43">
      <c r="A936" t="s">
        <v>674</v>
      </c>
      <c r="B936" t="s">
        <v>46</v>
      </c>
      <c r="C936" t="s">
        <v>58</v>
      </c>
      <c r="D936" s="13">
        <v>39577</v>
      </c>
      <c r="E936" s="16">
        <v>0.63446759259259256</v>
      </c>
      <c r="F936" t="s">
        <v>88</v>
      </c>
      <c r="T936" t="s">
        <v>711</v>
      </c>
      <c r="U936">
        <v>10751</v>
      </c>
      <c r="V936">
        <v>1</v>
      </c>
      <c r="Z936" t="s">
        <v>90</v>
      </c>
      <c r="AA936" t="s">
        <v>91</v>
      </c>
      <c r="AB936">
        <v>8</v>
      </c>
      <c r="AC936" t="s">
        <v>61</v>
      </c>
      <c r="AD936" s="50">
        <v>5.88</v>
      </c>
      <c r="AJ936">
        <f>INDEX(layout!$B$3:$U$1234,MATCH($T936,layout!$A$3:$A$1234,0),MATCH(YEAR($D936),layout!$B$1:$U$1,0))</f>
        <v>3358</v>
      </c>
      <c r="AK936">
        <f>INDEX('magnet data'!$A$2:$E$1304,MATCH($AJ936,'magnet data'!$A$2:$A$1304,0),2)</f>
        <v>3</v>
      </c>
      <c r="AL936" t="str">
        <f>INDEX('magnet data'!$A$2:$E$1304,MATCH($AJ936,'magnet data'!$A$2:$A$1304,0),3)</f>
        <v>01E</v>
      </c>
      <c r="AM936" t="str">
        <f>INDEX('magnet data'!$A$2:$E$1304,MATCH($AJ936,'magnet data'!$A$2:$A$1304,0),4)</f>
        <v>02D</v>
      </c>
      <c r="AN936">
        <f>INDEX('magnet data'!$A$2:$E$1304,MATCH($AJ936,'magnet data'!$A$2:$A$1304,0),5)</f>
        <v>12483</v>
      </c>
      <c r="AO936">
        <f t="shared" si="21"/>
        <v>-1732</v>
      </c>
    </row>
    <row r="937" spans="1:43">
      <c r="A937" t="s">
        <v>674</v>
      </c>
      <c r="B937" t="s">
        <v>46</v>
      </c>
      <c r="C937" t="s">
        <v>58</v>
      </c>
      <c r="D937" s="13">
        <v>39577</v>
      </c>
      <c r="E937" s="16">
        <v>0.63446759259259256</v>
      </c>
      <c r="F937" t="s">
        <v>88</v>
      </c>
      <c r="T937" t="s">
        <v>712</v>
      </c>
      <c r="U937">
        <v>6672</v>
      </c>
      <c r="V937">
        <v>2</v>
      </c>
      <c r="Z937" t="s">
        <v>69</v>
      </c>
      <c r="AC937" t="s">
        <v>61</v>
      </c>
      <c r="AD937" s="50">
        <v>0.92</v>
      </c>
      <c r="AJ937">
        <f>INDEX(layout!$B$3:$U$1234,MATCH($T937,layout!$A$3:$A$1234,0),MATCH(YEAR($D937),layout!$B$1:$U$1,0))</f>
        <v>2234</v>
      </c>
      <c r="AK937">
        <f>INDEX('magnet data'!$A$2:$E$1304,MATCH($AJ937,'magnet data'!$A$2:$A$1304,0),2)</f>
        <v>2</v>
      </c>
      <c r="AL937" t="str">
        <f>INDEX('magnet data'!$A$2:$E$1304,MATCH($AJ937,'magnet data'!$A$2:$A$1304,0),3)</f>
        <v>01E</v>
      </c>
      <c r="AM937" t="str">
        <f>INDEX('magnet data'!$A$2:$E$1304,MATCH($AJ937,'magnet data'!$A$2:$A$1304,0),4)</f>
        <v>02C9</v>
      </c>
      <c r="AN937">
        <f>INDEX('magnet data'!$A$2:$E$1304,MATCH($AJ937,'magnet data'!$A$2:$A$1304,0),5)</f>
        <v>11088</v>
      </c>
      <c r="AO937" t="str">
        <f t="shared" si="21"/>
        <v>-</v>
      </c>
    </row>
    <row r="938" spans="1:43">
      <c r="A938" t="s">
        <v>674</v>
      </c>
      <c r="B938" t="s">
        <v>46</v>
      </c>
      <c r="C938" t="s">
        <v>58</v>
      </c>
      <c r="D938" s="13">
        <v>39577</v>
      </c>
      <c r="E938" s="16">
        <v>0.63446759259259256</v>
      </c>
      <c r="F938" t="s">
        <v>88</v>
      </c>
      <c r="T938" t="s">
        <v>713</v>
      </c>
      <c r="U938">
        <v>4382</v>
      </c>
      <c r="V938">
        <v>3</v>
      </c>
      <c r="Z938" t="s">
        <v>69</v>
      </c>
      <c r="AC938" t="s">
        <v>61</v>
      </c>
      <c r="AD938" s="50">
        <v>0.2</v>
      </c>
      <c r="AJ938">
        <f>INDEX(layout!$B$3:$U$1234,MATCH($T938,layout!$A$3:$A$1234,0),MATCH(YEAR($D938),layout!$B$1:$U$1,0))</f>
        <v>3335</v>
      </c>
      <c r="AK938">
        <f>INDEX('magnet data'!$A$2:$E$1304,MATCH($AJ938,'magnet data'!$A$2:$A$1304,0),2)</f>
        <v>3</v>
      </c>
      <c r="AL938" t="str">
        <f>INDEX('magnet data'!$A$2:$E$1304,MATCH($AJ938,'magnet data'!$A$2:$A$1304,0),3)</f>
        <v>01E</v>
      </c>
      <c r="AM938" t="str">
        <f>INDEX('magnet data'!$A$2:$E$1304,MATCH($AJ938,'magnet data'!$A$2:$A$1304,0),4)</f>
        <v>02D</v>
      </c>
      <c r="AN938">
        <f>INDEX('magnet data'!$A$2:$E$1304,MATCH($AJ938,'magnet data'!$A$2:$A$1304,0),5)</f>
        <v>11569</v>
      </c>
      <c r="AO938" t="str">
        <f t="shared" si="21"/>
        <v>-</v>
      </c>
    </row>
    <row r="939" spans="1:43">
      <c r="A939" t="s">
        <v>674</v>
      </c>
      <c r="B939" t="s">
        <v>46</v>
      </c>
      <c r="C939" t="s">
        <v>58</v>
      </c>
      <c r="D939" s="13">
        <v>39577</v>
      </c>
      <c r="E939" s="16">
        <v>0.63446759259259256</v>
      </c>
      <c r="F939" t="s">
        <v>88</v>
      </c>
      <c r="T939" t="s">
        <v>714</v>
      </c>
      <c r="U939">
        <v>1630</v>
      </c>
      <c r="V939">
        <v>4</v>
      </c>
      <c r="Z939" t="s">
        <v>69</v>
      </c>
      <c r="AC939" t="s">
        <v>61</v>
      </c>
      <c r="AD939" s="50">
        <v>7.4999999999999997E-2</v>
      </c>
      <c r="AJ939">
        <f>INDEX(layout!$B$3:$U$1234,MATCH($T939,layout!$A$3:$A$1234,0),MATCH(YEAR($D939),layout!$B$1:$U$1,0))</f>
        <v>1288</v>
      </c>
      <c r="AK939">
        <f>INDEX('magnet data'!$A$2:$E$1304,MATCH($AJ939,'magnet data'!$A$2:$A$1304,0),2)</f>
        <v>1</v>
      </c>
      <c r="AL939" t="str">
        <f>INDEX('magnet data'!$A$2:$E$1304,MATCH($AJ939,'magnet data'!$A$2:$A$1304,0),3)</f>
        <v>01E</v>
      </c>
      <c r="AM939" t="str">
        <f>INDEX('magnet data'!$A$2:$E$1304,MATCH($AJ939,'magnet data'!$A$2:$A$1304,0),4)</f>
        <v>02B8</v>
      </c>
      <c r="AN939">
        <f>INDEX('magnet data'!$A$2:$E$1304,MATCH($AJ939,'magnet data'!$A$2:$A$1304,0),5)</f>
        <v>12641</v>
      </c>
      <c r="AO939" t="str">
        <f t="shared" si="21"/>
        <v>-</v>
      </c>
    </row>
    <row r="940" spans="1:43">
      <c r="A940" t="s">
        <v>674</v>
      </c>
      <c r="B940" t="s">
        <v>46</v>
      </c>
      <c r="C940" t="s">
        <v>58</v>
      </c>
      <c r="D940" s="13">
        <v>39583</v>
      </c>
      <c r="E940" s="16">
        <v>0.82168981481481485</v>
      </c>
      <c r="F940" t="s">
        <v>88</v>
      </c>
      <c r="T940" t="s">
        <v>715</v>
      </c>
      <c r="U940">
        <v>10793</v>
      </c>
      <c r="V940">
        <v>1</v>
      </c>
      <c r="Z940" t="s">
        <v>90</v>
      </c>
      <c r="AA940" t="s">
        <v>91</v>
      </c>
      <c r="AB940">
        <v>9</v>
      </c>
      <c r="AC940" t="s">
        <v>61</v>
      </c>
      <c r="AD940" s="50">
        <v>5.56</v>
      </c>
      <c r="AJ940">
        <f>INDEX(layout!$B$3:$U$1234,MATCH($T940,layout!$A$3:$A$1234,0),MATCH(YEAR($D940),layout!$B$1:$U$1,0))</f>
        <v>3337</v>
      </c>
      <c r="AK940">
        <f>INDEX('magnet data'!$A$2:$E$1304,MATCH($AJ940,'magnet data'!$A$2:$A$1304,0),2)</f>
        <v>3</v>
      </c>
      <c r="AL940" t="str">
        <f>INDEX('magnet data'!$A$2:$E$1304,MATCH($AJ940,'magnet data'!$A$2:$A$1304,0),3)</f>
        <v>01E</v>
      </c>
      <c r="AM940" t="str">
        <f>INDEX('magnet data'!$A$2:$E$1304,MATCH($AJ940,'magnet data'!$A$2:$A$1304,0),4)</f>
        <v>02D</v>
      </c>
      <c r="AN940">
        <f>INDEX('magnet data'!$A$2:$E$1304,MATCH($AJ940,'magnet data'!$A$2:$A$1304,0),5)</f>
        <v>10455</v>
      </c>
      <c r="AO940">
        <f t="shared" si="21"/>
        <v>338</v>
      </c>
      <c r="AQ940" t="s">
        <v>716</v>
      </c>
    </row>
    <row r="941" spans="1:43">
      <c r="A941" t="s">
        <v>674</v>
      </c>
      <c r="B941" t="s">
        <v>46</v>
      </c>
      <c r="C941" t="s">
        <v>58</v>
      </c>
      <c r="D941" s="13">
        <v>39583</v>
      </c>
      <c r="E941" s="16">
        <v>0.82168981481481485</v>
      </c>
      <c r="F941" t="s">
        <v>88</v>
      </c>
      <c r="T941" t="s">
        <v>717</v>
      </c>
      <c r="U941">
        <v>4628</v>
      </c>
      <c r="V941">
        <v>2</v>
      </c>
      <c r="Z941" t="s">
        <v>69</v>
      </c>
      <c r="AC941" t="s">
        <v>61</v>
      </c>
      <c r="AD941" s="50">
        <v>0.18</v>
      </c>
      <c r="AJ941">
        <f>INDEX(layout!$B$3:$U$1234,MATCH($T941,layout!$A$3:$A$1234,0),MATCH(YEAR($D941),layout!$B$1:$U$1,0))</f>
        <v>3344</v>
      </c>
      <c r="AK941">
        <f>INDEX('magnet data'!$A$2:$E$1304,MATCH($AJ941,'magnet data'!$A$2:$A$1304,0),2)</f>
        <v>3</v>
      </c>
      <c r="AL941" t="str">
        <f>INDEX('magnet data'!$A$2:$E$1304,MATCH($AJ941,'magnet data'!$A$2:$A$1304,0),3)</f>
        <v>01E</v>
      </c>
      <c r="AM941" t="str">
        <f>INDEX('magnet data'!$A$2:$E$1304,MATCH($AJ941,'magnet data'!$A$2:$A$1304,0),4)</f>
        <v>02D</v>
      </c>
      <c r="AN941">
        <f>INDEX('magnet data'!$A$2:$E$1304,MATCH($AJ941,'magnet data'!$A$2:$A$1304,0),5)</f>
        <v>12850</v>
      </c>
      <c r="AO941" t="str">
        <f t="shared" si="21"/>
        <v>-</v>
      </c>
    </row>
    <row r="942" spans="1:43">
      <c r="A942" t="s">
        <v>674</v>
      </c>
      <c r="B942" t="s">
        <v>46</v>
      </c>
      <c r="C942" t="s">
        <v>58</v>
      </c>
      <c r="D942" s="13">
        <v>39584</v>
      </c>
      <c r="E942" s="16">
        <v>0.72392361111111114</v>
      </c>
      <c r="F942" t="s">
        <v>88</v>
      </c>
      <c r="T942" t="s">
        <v>718</v>
      </c>
      <c r="U942">
        <v>10834</v>
      </c>
      <c r="V942">
        <v>1</v>
      </c>
      <c r="Z942" t="s">
        <v>90</v>
      </c>
      <c r="AA942" t="s">
        <v>91</v>
      </c>
      <c r="AB942">
        <v>10</v>
      </c>
      <c r="AC942" t="s">
        <v>61</v>
      </c>
      <c r="AD942" s="50">
        <v>5.56</v>
      </c>
      <c r="AJ942">
        <f>INDEX(layout!$B$3:$U$1234,MATCH($T942,layout!$A$3:$A$1234,0),MATCH(YEAR($D942),layout!$B$1:$U$1,0))</f>
        <v>3357</v>
      </c>
      <c r="AK942">
        <f>INDEX('magnet data'!$A$2:$E$1304,MATCH($AJ942,'magnet data'!$A$2:$A$1304,0),2)</f>
        <v>3</v>
      </c>
      <c r="AL942" t="str">
        <f>INDEX('magnet data'!$A$2:$E$1304,MATCH($AJ942,'magnet data'!$A$2:$A$1304,0),3)</f>
        <v>01E</v>
      </c>
      <c r="AM942" t="str">
        <f>INDEX('magnet data'!$A$2:$E$1304,MATCH($AJ942,'magnet data'!$A$2:$A$1304,0),4)</f>
        <v>02D</v>
      </c>
      <c r="AN942">
        <f>INDEX('magnet data'!$A$2:$E$1304,MATCH($AJ942,'magnet data'!$A$2:$A$1304,0),5)</f>
        <v>12491</v>
      </c>
      <c r="AO942">
        <f t="shared" si="21"/>
        <v>-1657</v>
      </c>
    </row>
    <row r="943" spans="1:43">
      <c r="A943" t="s">
        <v>674</v>
      </c>
      <c r="B943" t="s">
        <v>46</v>
      </c>
      <c r="C943" t="s">
        <v>58</v>
      </c>
      <c r="D943" s="13">
        <v>39584</v>
      </c>
      <c r="E943" s="16">
        <v>0.72392361111111114</v>
      </c>
      <c r="F943" t="s">
        <v>88</v>
      </c>
      <c r="T943" t="s">
        <v>719</v>
      </c>
      <c r="U943">
        <v>7214</v>
      </c>
      <c r="V943">
        <v>2</v>
      </c>
      <c r="Z943" t="s">
        <v>69</v>
      </c>
      <c r="AC943" t="s">
        <v>61</v>
      </c>
      <c r="AD943" s="50">
        <v>4.17</v>
      </c>
      <c r="AJ943">
        <f>INDEX(layout!$B$3:$U$1234,MATCH($T943,layout!$A$3:$A$1234,0),MATCH(YEAR($D943),layout!$B$1:$U$1,0))</f>
        <v>2251</v>
      </c>
      <c r="AK943">
        <f>INDEX('magnet data'!$A$2:$E$1304,MATCH($AJ943,'magnet data'!$A$2:$A$1304,0),2)</f>
        <v>2</v>
      </c>
      <c r="AL943" t="str">
        <f>INDEX('magnet data'!$A$2:$E$1304,MATCH($AJ943,'magnet data'!$A$2:$A$1304,0),3)</f>
        <v>01E</v>
      </c>
      <c r="AM943" t="str">
        <f>INDEX('magnet data'!$A$2:$E$1304,MATCH($AJ943,'magnet data'!$A$2:$A$1304,0),4)</f>
        <v>02C0</v>
      </c>
      <c r="AN943">
        <f>INDEX('magnet data'!$A$2:$E$1304,MATCH($AJ943,'magnet data'!$A$2:$A$1304,0),5)</f>
        <v>12690</v>
      </c>
      <c r="AO943" t="str">
        <f t="shared" si="21"/>
        <v>-</v>
      </c>
    </row>
    <row r="944" spans="1:43">
      <c r="A944" t="s">
        <v>674</v>
      </c>
      <c r="B944" t="s">
        <v>46</v>
      </c>
      <c r="C944" t="s">
        <v>58</v>
      </c>
      <c r="D944" s="13">
        <v>39584</v>
      </c>
      <c r="E944" s="16">
        <v>0.72392361111111114</v>
      </c>
      <c r="F944" t="s">
        <v>88</v>
      </c>
      <c r="T944" t="s">
        <v>720</v>
      </c>
      <c r="U944">
        <v>5235</v>
      </c>
      <c r="V944">
        <v>3</v>
      </c>
      <c r="Z944" t="s">
        <v>69</v>
      </c>
      <c r="AC944" t="s">
        <v>61</v>
      </c>
      <c r="AD944" s="50">
        <v>1.08</v>
      </c>
      <c r="AJ944">
        <f>INDEX(layout!$B$3:$U$1234,MATCH($T944,layout!$A$3:$A$1234,0),MATCH(YEAR($D944),layout!$B$1:$U$1,0))</f>
        <v>3317</v>
      </c>
      <c r="AK944">
        <f>INDEX('magnet data'!$A$2:$E$1304,MATCH($AJ944,'magnet data'!$A$2:$A$1304,0),2)</f>
        <v>3</v>
      </c>
      <c r="AL944" t="str">
        <f>INDEX('magnet data'!$A$2:$E$1304,MATCH($AJ944,'magnet data'!$A$2:$A$1304,0),3)</f>
        <v>01E</v>
      </c>
      <c r="AM944" t="str">
        <f>INDEX('magnet data'!$A$2:$E$1304,MATCH($AJ944,'magnet data'!$A$2:$A$1304,0),4)</f>
        <v>02D</v>
      </c>
      <c r="AN944">
        <f>INDEX('magnet data'!$A$2:$E$1304,MATCH($AJ944,'magnet data'!$A$2:$A$1304,0),5)</f>
        <v>10577</v>
      </c>
      <c r="AO944" t="str">
        <f t="shared" si="21"/>
        <v>-</v>
      </c>
    </row>
    <row r="945" spans="1:41">
      <c r="A945" t="s">
        <v>674</v>
      </c>
      <c r="B945" t="s">
        <v>46</v>
      </c>
      <c r="C945" t="s">
        <v>58</v>
      </c>
      <c r="D945" s="13">
        <v>39584</v>
      </c>
      <c r="E945" s="16">
        <v>0.72392361111111114</v>
      </c>
      <c r="F945" t="s">
        <v>88</v>
      </c>
      <c r="T945" t="s">
        <v>721</v>
      </c>
      <c r="U945">
        <v>642</v>
      </c>
      <c r="V945">
        <v>4</v>
      </c>
      <c r="Z945" t="s">
        <v>69</v>
      </c>
      <c r="AC945" t="s">
        <v>61</v>
      </c>
      <c r="AJ945">
        <f>INDEX(layout!$B$3:$U$1234,MATCH($T945,layout!$A$3:$A$1234,0),MATCH(YEAR($D945),layout!$B$1:$U$1,0))</f>
        <v>2233</v>
      </c>
      <c r="AK945">
        <f>INDEX('magnet data'!$A$2:$E$1304,MATCH($AJ945,'magnet data'!$A$2:$A$1304,0),2)</f>
        <v>2</v>
      </c>
      <c r="AL945" t="str">
        <f>INDEX('magnet data'!$A$2:$E$1304,MATCH($AJ945,'magnet data'!$A$2:$A$1304,0),3)</f>
        <v>01E</v>
      </c>
      <c r="AM945" t="str">
        <f>INDEX('magnet data'!$A$2:$E$1304,MATCH($AJ945,'magnet data'!$A$2:$A$1304,0),4)</f>
        <v>02C9</v>
      </c>
      <c r="AN945">
        <f>INDEX('magnet data'!$A$2:$E$1304,MATCH($AJ945,'magnet data'!$A$2:$A$1304,0),5)</f>
        <v>10963</v>
      </c>
      <c r="AO945" t="str">
        <f t="shared" si="21"/>
        <v>-</v>
      </c>
    </row>
    <row r="946" spans="1:41">
      <c r="A946" t="s">
        <v>674</v>
      </c>
      <c r="B946" t="s">
        <v>46</v>
      </c>
      <c r="C946" t="s">
        <v>58</v>
      </c>
      <c r="D946" s="13">
        <v>39587</v>
      </c>
      <c r="E946" s="16">
        <v>0.52372685185185186</v>
      </c>
      <c r="F946" t="s">
        <v>88</v>
      </c>
      <c r="T946" t="s">
        <v>722</v>
      </c>
      <c r="U946">
        <v>10882</v>
      </c>
      <c r="V946">
        <v>1</v>
      </c>
      <c r="Z946" t="s">
        <v>90</v>
      </c>
      <c r="AA946" t="s">
        <v>91</v>
      </c>
      <c r="AB946">
        <v>11</v>
      </c>
      <c r="AC946" t="s">
        <v>61</v>
      </c>
      <c r="AD946" s="50">
        <v>5.88</v>
      </c>
      <c r="AJ946">
        <f>INDEX(layout!$B$3:$U$1234,MATCH($T946,layout!$A$3:$A$1234,0),MATCH(YEAR($D946),layout!$B$1:$U$1,0))</f>
        <v>3352</v>
      </c>
      <c r="AK946">
        <f>INDEX('magnet data'!$A$2:$E$1304,MATCH($AJ946,'magnet data'!$A$2:$A$1304,0),2)</f>
        <v>3</v>
      </c>
      <c r="AL946" t="str">
        <f>INDEX('magnet data'!$A$2:$E$1304,MATCH($AJ946,'magnet data'!$A$2:$A$1304,0),3)</f>
        <v>01E</v>
      </c>
      <c r="AM946" t="str">
        <f>INDEX('magnet data'!$A$2:$E$1304,MATCH($AJ946,'magnet data'!$A$2:$A$1304,0),4)</f>
        <v>02D</v>
      </c>
      <c r="AN946">
        <f>INDEX('magnet data'!$A$2:$E$1304,MATCH($AJ946,'magnet data'!$A$2:$A$1304,0),5)</f>
        <v>12488</v>
      </c>
      <c r="AO946">
        <f t="shared" si="21"/>
        <v>-1606</v>
      </c>
    </row>
    <row r="947" spans="1:41">
      <c r="A947" t="s">
        <v>674</v>
      </c>
      <c r="B947" t="s">
        <v>46</v>
      </c>
      <c r="C947" t="s">
        <v>58</v>
      </c>
      <c r="D947" s="13">
        <v>39587</v>
      </c>
      <c r="E947" s="16">
        <v>0.52372685185185186</v>
      </c>
      <c r="F947" t="s">
        <v>88</v>
      </c>
      <c r="T947" t="s">
        <v>723</v>
      </c>
      <c r="U947">
        <v>6410</v>
      </c>
      <c r="V947">
        <v>2</v>
      </c>
      <c r="Z947" t="s">
        <v>69</v>
      </c>
      <c r="AC947" t="s">
        <v>61</v>
      </c>
      <c r="AD947" s="50">
        <v>2</v>
      </c>
      <c r="AJ947">
        <f>INDEX(layout!$B$3:$U$1234,MATCH($T947,layout!$A$3:$A$1234,0),MATCH(YEAR($D947),layout!$B$1:$U$1,0))</f>
        <v>3334</v>
      </c>
      <c r="AK947">
        <f>INDEX('magnet data'!$A$2:$E$1304,MATCH($AJ947,'magnet data'!$A$2:$A$1304,0),2)</f>
        <v>3</v>
      </c>
      <c r="AL947" t="str">
        <f>INDEX('magnet data'!$A$2:$E$1304,MATCH($AJ947,'magnet data'!$A$2:$A$1304,0),3)</f>
        <v>01E</v>
      </c>
      <c r="AM947" t="str">
        <f>INDEX('magnet data'!$A$2:$E$1304,MATCH($AJ947,'magnet data'!$A$2:$A$1304,0),4)</f>
        <v>02D</v>
      </c>
      <c r="AN947">
        <f>INDEX('magnet data'!$A$2:$E$1304,MATCH($AJ947,'magnet data'!$A$2:$A$1304,0),5)</f>
        <v>11514</v>
      </c>
      <c r="AO947" t="str">
        <f t="shared" si="21"/>
        <v>-</v>
      </c>
    </row>
    <row r="948" spans="1:41">
      <c r="A948" t="s">
        <v>674</v>
      </c>
      <c r="B948" t="s">
        <v>46</v>
      </c>
      <c r="C948" t="s">
        <v>58</v>
      </c>
      <c r="D948" s="13">
        <v>39587</v>
      </c>
      <c r="E948" s="16">
        <v>0.52372685185185186</v>
      </c>
      <c r="F948" t="s">
        <v>88</v>
      </c>
      <c r="T948" t="s">
        <v>724</v>
      </c>
      <c r="U948">
        <v>6214</v>
      </c>
      <c r="V948">
        <v>3</v>
      </c>
      <c r="Z948" t="s">
        <v>69</v>
      </c>
      <c r="AC948" t="s">
        <v>61</v>
      </c>
      <c r="AD948" s="50">
        <v>0.52</v>
      </c>
      <c r="AJ948">
        <f>INDEX(layout!$B$3:$U$1234,MATCH($T948,layout!$A$3:$A$1234,0),MATCH(YEAR($D948),layout!$B$1:$U$1,0))</f>
        <v>1284</v>
      </c>
      <c r="AK948">
        <f>INDEX('magnet data'!$A$2:$E$1304,MATCH($AJ948,'magnet data'!$A$2:$A$1304,0),2)</f>
        <v>1</v>
      </c>
      <c r="AL948" t="str">
        <f>INDEX('magnet data'!$A$2:$E$1304,MATCH($AJ948,'magnet data'!$A$2:$A$1304,0),3)</f>
        <v>01E</v>
      </c>
      <c r="AM948" t="str">
        <f>INDEX('magnet data'!$A$2:$E$1304,MATCH($AJ948,'magnet data'!$A$2:$A$1304,0),4)</f>
        <v>02B8</v>
      </c>
      <c r="AN948">
        <f>INDEX('magnet data'!$A$2:$E$1304,MATCH($AJ948,'magnet data'!$A$2:$A$1304,0),5)</f>
        <v>12725</v>
      </c>
      <c r="AO948" t="str">
        <f t="shared" si="21"/>
        <v>-</v>
      </c>
    </row>
    <row r="949" spans="1:41">
      <c r="A949" t="s">
        <v>674</v>
      </c>
      <c r="B949" t="s">
        <v>46</v>
      </c>
      <c r="C949" t="s">
        <v>58</v>
      </c>
      <c r="D949" s="13">
        <v>39587</v>
      </c>
      <c r="E949" s="16">
        <v>0.52372685185185186</v>
      </c>
      <c r="F949" t="s">
        <v>88</v>
      </c>
      <c r="T949" t="s">
        <v>725</v>
      </c>
      <c r="U949">
        <v>627</v>
      </c>
      <c r="V949">
        <v>4</v>
      </c>
      <c r="Z949" t="s">
        <v>69</v>
      </c>
      <c r="AC949" t="s">
        <v>61</v>
      </c>
      <c r="AJ949">
        <f>INDEX(layout!$B$3:$U$1234,MATCH($T949,layout!$A$3:$A$1234,0),MATCH(YEAR($D949),layout!$B$1:$U$1,0))</f>
        <v>2246</v>
      </c>
      <c r="AK949">
        <f>INDEX('magnet data'!$A$2:$E$1304,MATCH($AJ949,'magnet data'!$A$2:$A$1304,0),2)</f>
        <v>2</v>
      </c>
      <c r="AL949" t="str">
        <f>INDEX('magnet data'!$A$2:$E$1304,MATCH($AJ949,'magnet data'!$A$2:$A$1304,0),3)</f>
        <v>01E</v>
      </c>
      <c r="AM949" t="str">
        <f>INDEX('magnet data'!$A$2:$E$1304,MATCH($AJ949,'magnet data'!$A$2:$A$1304,0),4)</f>
        <v>02C0</v>
      </c>
      <c r="AN949">
        <f>INDEX('magnet data'!$A$2:$E$1304,MATCH($AJ949,'magnet data'!$A$2:$A$1304,0),5)</f>
        <v>11523</v>
      </c>
      <c r="AO949" t="str">
        <f t="shared" si="21"/>
        <v>-</v>
      </c>
    </row>
    <row r="950" spans="1:41">
      <c r="A950" t="s">
        <v>674</v>
      </c>
      <c r="B950" t="s">
        <v>46</v>
      </c>
      <c r="C950" t="s">
        <v>58</v>
      </c>
      <c r="D950" s="13">
        <v>39587</v>
      </c>
      <c r="E950" s="16">
        <v>0.80552083333333335</v>
      </c>
      <c r="F950" t="s">
        <v>88</v>
      </c>
      <c r="T950" t="s">
        <v>697</v>
      </c>
      <c r="U950">
        <v>10910</v>
      </c>
      <c r="V950">
        <v>1</v>
      </c>
      <c r="Z950" t="s">
        <v>90</v>
      </c>
      <c r="AA950" t="s">
        <v>91</v>
      </c>
      <c r="AB950">
        <v>12</v>
      </c>
      <c r="AC950" t="s">
        <v>61</v>
      </c>
      <c r="AD950" s="50">
        <v>6.67</v>
      </c>
      <c r="AJ950">
        <f>INDEX(layout!$B$3:$U$1234,MATCH($T950,layout!$A$3:$A$1234,0),MATCH(YEAR($D950),layout!$B$1:$U$1,0))</f>
        <v>3338</v>
      </c>
      <c r="AK950">
        <f>INDEX('magnet data'!$A$2:$E$1304,MATCH($AJ950,'magnet data'!$A$2:$A$1304,0),2)</f>
        <v>3</v>
      </c>
      <c r="AL950" t="str">
        <f>INDEX('magnet data'!$A$2:$E$1304,MATCH($AJ950,'magnet data'!$A$2:$A$1304,0),3)</f>
        <v>01E</v>
      </c>
      <c r="AM950" t="str">
        <f>INDEX('magnet data'!$A$2:$E$1304,MATCH($AJ950,'magnet data'!$A$2:$A$1304,0),4)</f>
        <v>02D</v>
      </c>
      <c r="AN950">
        <f>INDEX('magnet data'!$A$2:$E$1304,MATCH($AJ950,'magnet data'!$A$2:$A$1304,0),5)</f>
        <v>12180</v>
      </c>
      <c r="AO950">
        <f t="shared" si="21"/>
        <v>-1270</v>
      </c>
    </row>
    <row r="951" spans="1:41">
      <c r="A951" t="s">
        <v>674</v>
      </c>
      <c r="B951" t="s">
        <v>46</v>
      </c>
      <c r="C951" t="s">
        <v>58</v>
      </c>
      <c r="D951" s="13">
        <v>39587</v>
      </c>
      <c r="E951" s="16">
        <v>0.80552083333333335</v>
      </c>
      <c r="F951" t="s">
        <v>88</v>
      </c>
      <c r="T951" t="s">
        <v>694</v>
      </c>
      <c r="U951">
        <v>7418</v>
      </c>
      <c r="V951">
        <v>2</v>
      </c>
      <c r="Z951" t="s">
        <v>69</v>
      </c>
      <c r="AC951" t="s">
        <v>61</v>
      </c>
      <c r="AD951" s="50">
        <v>6.25</v>
      </c>
      <c r="AJ951">
        <f>INDEX(layout!$B$3:$U$1234,MATCH($T951,layout!$A$3:$A$1234,0),MATCH(YEAR($D951),layout!$B$1:$U$1,0))</f>
        <v>3353</v>
      </c>
      <c r="AK951">
        <f>INDEX('magnet data'!$A$2:$E$1304,MATCH($AJ951,'magnet data'!$A$2:$A$1304,0),2)</f>
        <v>3</v>
      </c>
      <c r="AL951" t="str">
        <f>INDEX('magnet data'!$A$2:$E$1304,MATCH($AJ951,'magnet data'!$A$2:$A$1304,0),3)</f>
        <v>01E</v>
      </c>
      <c r="AM951" t="str">
        <f>INDEX('magnet data'!$A$2:$E$1304,MATCH($AJ951,'magnet data'!$A$2:$A$1304,0),4)</f>
        <v>02D</v>
      </c>
      <c r="AN951">
        <f>INDEX('magnet data'!$A$2:$E$1304,MATCH($AJ951,'magnet data'!$A$2:$A$1304,0),5)</f>
        <v>12171</v>
      </c>
      <c r="AO951" t="str">
        <f t="shared" si="21"/>
        <v>-</v>
      </c>
    </row>
    <row r="952" spans="1:41">
      <c r="A952" t="s">
        <v>674</v>
      </c>
      <c r="B952" t="s">
        <v>46</v>
      </c>
      <c r="C952" t="s">
        <v>58</v>
      </c>
      <c r="D952" s="13">
        <v>39587</v>
      </c>
      <c r="E952" s="16">
        <v>0.80552083333333335</v>
      </c>
      <c r="F952" t="s">
        <v>88</v>
      </c>
      <c r="T952" t="s">
        <v>693</v>
      </c>
      <c r="U952">
        <v>5175</v>
      </c>
      <c r="V952">
        <v>3</v>
      </c>
      <c r="Z952" t="s">
        <v>69</v>
      </c>
      <c r="AC952" t="s">
        <v>61</v>
      </c>
      <c r="AD952" s="50">
        <v>0.9</v>
      </c>
      <c r="AJ952">
        <f>INDEX(layout!$B$3:$U$1234,MATCH($T952,layout!$A$3:$A$1234,0),MATCH(YEAR($D952),layout!$B$1:$U$1,0))</f>
        <v>3188</v>
      </c>
      <c r="AK952">
        <f>INDEX('magnet data'!$A$2:$E$1304,MATCH($AJ952,'magnet data'!$A$2:$A$1304,0),2)</f>
        <v>3</v>
      </c>
      <c r="AL952" t="str">
        <f>INDEX('magnet data'!$A$2:$E$1304,MATCH($AJ952,'magnet data'!$A$2:$A$1304,0),3)</f>
        <v>01E</v>
      </c>
      <c r="AM952" t="str">
        <f>INDEX('magnet data'!$A$2:$E$1304,MATCH($AJ952,'magnet data'!$A$2:$A$1304,0),4)</f>
        <v>02G</v>
      </c>
      <c r="AN952">
        <f>INDEX('magnet data'!$A$2:$E$1304,MATCH($AJ952,'magnet data'!$A$2:$A$1304,0),5)</f>
        <v>12307</v>
      </c>
      <c r="AO952" t="str">
        <f t="shared" si="21"/>
        <v>-</v>
      </c>
    </row>
    <row r="953" spans="1:41">
      <c r="A953" t="s">
        <v>674</v>
      </c>
      <c r="B953" t="s">
        <v>46</v>
      </c>
      <c r="C953" t="s">
        <v>58</v>
      </c>
      <c r="D953" s="13">
        <v>39587</v>
      </c>
      <c r="E953" s="16">
        <v>0.80552083333333335</v>
      </c>
      <c r="F953" t="s">
        <v>88</v>
      </c>
      <c r="T953" t="s">
        <v>695</v>
      </c>
      <c r="U953">
        <v>557</v>
      </c>
      <c r="V953">
        <v>4</v>
      </c>
      <c r="Z953" t="s">
        <v>69</v>
      </c>
      <c r="AC953" t="s">
        <v>61</v>
      </c>
      <c r="AJ953">
        <f>INDEX(layout!$B$3:$U$1234,MATCH($T953,layout!$A$3:$A$1234,0),MATCH(YEAR($D953),layout!$B$1:$U$1,0))</f>
        <v>3324</v>
      </c>
      <c r="AK953">
        <f>INDEX('magnet data'!$A$2:$E$1304,MATCH($AJ953,'magnet data'!$A$2:$A$1304,0),2)</f>
        <v>3</v>
      </c>
      <c r="AL953" t="str">
        <f>INDEX('magnet data'!$A$2:$E$1304,MATCH($AJ953,'magnet data'!$A$2:$A$1304,0),3)</f>
        <v>01E</v>
      </c>
      <c r="AM953" t="str">
        <f>INDEX('magnet data'!$A$2:$E$1304,MATCH($AJ953,'magnet data'!$A$2:$A$1304,0),4)</f>
        <v>02D</v>
      </c>
      <c r="AN953">
        <f>INDEX('magnet data'!$A$2:$E$1304,MATCH($AJ953,'magnet data'!$A$2:$A$1304,0),5)</f>
        <v>12231</v>
      </c>
      <c r="AO953" t="str">
        <f t="shared" si="21"/>
        <v>-</v>
      </c>
    </row>
    <row r="954" spans="1:41">
      <c r="A954" t="s">
        <v>674</v>
      </c>
      <c r="B954" t="s">
        <v>46</v>
      </c>
      <c r="C954" t="s">
        <v>58</v>
      </c>
      <c r="D954" s="13">
        <v>39588</v>
      </c>
      <c r="E954" s="16">
        <v>0.31665509259259261</v>
      </c>
      <c r="F954" t="s">
        <v>88</v>
      </c>
      <c r="T954" t="s">
        <v>697</v>
      </c>
      <c r="U954">
        <v>10720</v>
      </c>
      <c r="V954">
        <v>1</v>
      </c>
      <c r="Z954" t="s">
        <v>90</v>
      </c>
      <c r="AA954" t="s">
        <v>96</v>
      </c>
      <c r="AB954">
        <v>13</v>
      </c>
      <c r="AC954" t="s">
        <v>61</v>
      </c>
      <c r="AD954" s="50">
        <v>5.56</v>
      </c>
      <c r="AJ954">
        <f>INDEX(layout!$B$3:$U$1234,MATCH($T954,layout!$A$3:$A$1234,0),MATCH(YEAR($D954),layout!$B$1:$U$1,0))</f>
        <v>3338</v>
      </c>
      <c r="AK954">
        <f>INDEX('magnet data'!$A$2:$E$1304,MATCH($AJ954,'magnet data'!$A$2:$A$1304,0),2)</f>
        <v>3</v>
      </c>
      <c r="AL954" t="str">
        <f>INDEX('magnet data'!$A$2:$E$1304,MATCH($AJ954,'magnet data'!$A$2:$A$1304,0),3)</f>
        <v>01E</v>
      </c>
      <c r="AM954" t="str">
        <f>INDEX('magnet data'!$A$2:$E$1304,MATCH($AJ954,'magnet data'!$A$2:$A$1304,0),4)</f>
        <v>02D</v>
      </c>
      <c r="AN954">
        <f>INDEX('magnet data'!$A$2:$E$1304,MATCH($AJ954,'magnet data'!$A$2:$A$1304,0),5)</f>
        <v>12180</v>
      </c>
      <c r="AO954">
        <f t="shared" si="21"/>
        <v>-1460</v>
      </c>
    </row>
    <row r="955" spans="1:41">
      <c r="A955" t="s">
        <v>674</v>
      </c>
      <c r="B955" t="s">
        <v>46</v>
      </c>
      <c r="C955" t="s">
        <v>58</v>
      </c>
      <c r="D955" s="13">
        <v>39588</v>
      </c>
      <c r="E955" s="16">
        <v>0.31665509259259261</v>
      </c>
      <c r="F955" t="s">
        <v>88</v>
      </c>
      <c r="T955" t="s">
        <v>694</v>
      </c>
      <c r="U955">
        <v>6805</v>
      </c>
      <c r="V955">
        <v>2</v>
      </c>
      <c r="Z955" t="s">
        <v>69</v>
      </c>
      <c r="AC955" t="s">
        <v>61</v>
      </c>
      <c r="AD955" s="50">
        <v>6.67</v>
      </c>
      <c r="AJ955">
        <f>INDEX(layout!$B$3:$U$1234,MATCH($T955,layout!$A$3:$A$1234,0),MATCH(YEAR($D955),layout!$B$1:$U$1,0))</f>
        <v>3353</v>
      </c>
      <c r="AK955">
        <f>INDEX('magnet data'!$A$2:$E$1304,MATCH($AJ955,'magnet data'!$A$2:$A$1304,0),2)</f>
        <v>3</v>
      </c>
      <c r="AL955" t="str">
        <f>INDEX('magnet data'!$A$2:$E$1304,MATCH($AJ955,'magnet data'!$A$2:$A$1304,0),3)</f>
        <v>01E</v>
      </c>
      <c r="AM955" t="str">
        <f>INDEX('magnet data'!$A$2:$E$1304,MATCH($AJ955,'magnet data'!$A$2:$A$1304,0),4)</f>
        <v>02D</v>
      </c>
      <c r="AN955">
        <f>INDEX('magnet data'!$A$2:$E$1304,MATCH($AJ955,'magnet data'!$A$2:$A$1304,0),5)</f>
        <v>12171</v>
      </c>
      <c r="AO955" t="str">
        <f t="shared" si="21"/>
        <v>-</v>
      </c>
    </row>
    <row r="956" spans="1:41">
      <c r="A956" t="s">
        <v>674</v>
      </c>
      <c r="B956" t="s">
        <v>46</v>
      </c>
      <c r="C956" t="s">
        <v>58</v>
      </c>
      <c r="D956" s="13">
        <v>39588</v>
      </c>
      <c r="E956" s="16">
        <v>0.31665509259259261</v>
      </c>
      <c r="F956" t="s">
        <v>88</v>
      </c>
      <c r="T956" t="s">
        <v>693</v>
      </c>
      <c r="U956">
        <v>4612</v>
      </c>
      <c r="V956">
        <v>3</v>
      </c>
      <c r="Z956" t="s">
        <v>69</v>
      </c>
      <c r="AC956" t="s">
        <v>61</v>
      </c>
      <c r="AD956" s="50">
        <v>0.75</v>
      </c>
      <c r="AJ956">
        <f>INDEX(layout!$B$3:$U$1234,MATCH($T956,layout!$A$3:$A$1234,0),MATCH(YEAR($D956),layout!$B$1:$U$1,0))</f>
        <v>3188</v>
      </c>
      <c r="AK956">
        <f>INDEX('magnet data'!$A$2:$E$1304,MATCH($AJ956,'magnet data'!$A$2:$A$1304,0),2)</f>
        <v>3</v>
      </c>
      <c r="AL956" t="str">
        <f>INDEX('magnet data'!$A$2:$E$1304,MATCH($AJ956,'magnet data'!$A$2:$A$1304,0),3)</f>
        <v>01E</v>
      </c>
      <c r="AM956" t="str">
        <f>INDEX('magnet data'!$A$2:$E$1304,MATCH($AJ956,'magnet data'!$A$2:$A$1304,0),4)</f>
        <v>02G</v>
      </c>
      <c r="AN956">
        <f>INDEX('magnet data'!$A$2:$E$1304,MATCH($AJ956,'magnet data'!$A$2:$A$1304,0),5)</f>
        <v>12307</v>
      </c>
      <c r="AO956" t="str">
        <f t="shared" si="21"/>
        <v>-</v>
      </c>
    </row>
    <row r="957" spans="1:41">
      <c r="A957" t="s">
        <v>674</v>
      </c>
      <c r="B957" t="s">
        <v>46</v>
      </c>
      <c r="C957" t="s">
        <v>58</v>
      </c>
      <c r="D957" s="13">
        <v>39588</v>
      </c>
      <c r="E957" s="16">
        <v>0.31665509259259261</v>
      </c>
      <c r="F957" t="s">
        <v>88</v>
      </c>
      <c r="T957" t="s">
        <v>695</v>
      </c>
      <c r="U957">
        <v>486</v>
      </c>
      <c r="V957">
        <v>4</v>
      </c>
      <c r="Z957" t="s">
        <v>69</v>
      </c>
      <c r="AC957" t="s">
        <v>61</v>
      </c>
      <c r="AJ957">
        <f>INDEX(layout!$B$3:$U$1234,MATCH($T957,layout!$A$3:$A$1234,0),MATCH(YEAR($D957),layout!$B$1:$U$1,0))</f>
        <v>3324</v>
      </c>
      <c r="AK957">
        <f>INDEX('magnet data'!$A$2:$E$1304,MATCH($AJ957,'magnet data'!$A$2:$A$1304,0),2)</f>
        <v>3</v>
      </c>
      <c r="AL957" t="str">
        <f>INDEX('magnet data'!$A$2:$E$1304,MATCH($AJ957,'magnet data'!$A$2:$A$1304,0),3)</f>
        <v>01E</v>
      </c>
      <c r="AM957" t="str">
        <f>INDEX('magnet data'!$A$2:$E$1304,MATCH($AJ957,'magnet data'!$A$2:$A$1304,0),4)</f>
        <v>02D</v>
      </c>
      <c r="AN957">
        <f>INDEX('magnet data'!$A$2:$E$1304,MATCH($AJ957,'magnet data'!$A$2:$A$1304,0),5)</f>
        <v>12231</v>
      </c>
      <c r="AO957" t="str">
        <f t="shared" si="21"/>
        <v>-</v>
      </c>
    </row>
    <row r="958" spans="1:41">
      <c r="A958" t="s">
        <v>674</v>
      </c>
      <c r="B958" t="s">
        <v>46</v>
      </c>
      <c r="C958" t="s">
        <v>58</v>
      </c>
      <c r="D958" s="13">
        <v>39588</v>
      </c>
      <c r="E958" s="16">
        <v>0.75510416666666658</v>
      </c>
      <c r="F958" t="s">
        <v>88</v>
      </c>
      <c r="T958" t="s">
        <v>726</v>
      </c>
      <c r="U958">
        <v>10918</v>
      </c>
      <c r="V958">
        <v>1</v>
      </c>
      <c r="Z958" t="s">
        <v>90</v>
      </c>
      <c r="AA958" t="s">
        <v>96</v>
      </c>
      <c r="AB958">
        <v>14</v>
      </c>
      <c r="AC958" t="s">
        <v>61</v>
      </c>
      <c r="AD958" s="50">
        <v>6.25</v>
      </c>
      <c r="AJ958">
        <f>INDEX(layout!$B$3:$U$1234,MATCH($T958,layout!$A$3:$A$1234,0),MATCH(YEAR($D958),layout!$B$1:$U$1,0))</f>
        <v>3367</v>
      </c>
      <c r="AK958">
        <f>INDEX('magnet data'!$A$2:$E$1304,MATCH($AJ958,'magnet data'!$A$2:$A$1304,0),2)</f>
        <v>3</v>
      </c>
      <c r="AL958" t="str">
        <f>INDEX('magnet data'!$A$2:$E$1304,MATCH($AJ958,'magnet data'!$A$2:$A$1304,0),3)</f>
        <v>01E</v>
      </c>
      <c r="AM958" t="str">
        <f>INDEX('magnet data'!$A$2:$E$1304,MATCH($AJ958,'magnet data'!$A$2:$A$1304,0),4)</f>
        <v>02D</v>
      </c>
      <c r="AN958">
        <f>INDEX('magnet data'!$A$2:$E$1304,MATCH($AJ958,'magnet data'!$A$2:$A$1304,0),5)</f>
        <v>9603</v>
      </c>
      <c r="AO958">
        <f t="shared" si="21"/>
        <v>1315</v>
      </c>
    </row>
    <row r="959" spans="1:41">
      <c r="A959" t="s">
        <v>674</v>
      </c>
      <c r="B959" t="s">
        <v>46</v>
      </c>
      <c r="C959" t="s">
        <v>58</v>
      </c>
      <c r="D959" s="13">
        <v>39588</v>
      </c>
      <c r="E959" s="16">
        <v>0.75510416666666658</v>
      </c>
      <c r="F959" t="s">
        <v>88</v>
      </c>
      <c r="T959" t="s">
        <v>727</v>
      </c>
      <c r="U959">
        <v>6635</v>
      </c>
      <c r="V959">
        <v>2</v>
      </c>
      <c r="Z959" t="s">
        <v>69</v>
      </c>
      <c r="AC959" t="s">
        <v>61</v>
      </c>
      <c r="AD959" s="50">
        <v>1.06</v>
      </c>
      <c r="AJ959">
        <f>INDEX(layout!$B$3:$U$1234,MATCH($T959,layout!$A$3:$A$1234,0),MATCH(YEAR($D959),layout!$B$1:$U$1,0))</f>
        <v>2240</v>
      </c>
      <c r="AK959">
        <f>INDEX('magnet data'!$A$2:$E$1304,MATCH($AJ959,'magnet data'!$A$2:$A$1304,0),2)</f>
        <v>2</v>
      </c>
      <c r="AL959" t="str">
        <f>INDEX('magnet data'!$A$2:$E$1304,MATCH($AJ959,'magnet data'!$A$2:$A$1304,0),3)</f>
        <v>01E</v>
      </c>
      <c r="AM959" t="str">
        <f>INDEX('magnet data'!$A$2:$E$1304,MATCH($AJ959,'magnet data'!$A$2:$A$1304,0),4)</f>
        <v>02C0</v>
      </c>
      <c r="AN959">
        <f>INDEX('magnet data'!$A$2:$E$1304,MATCH($AJ959,'magnet data'!$A$2:$A$1304,0),5)</f>
        <v>10896</v>
      </c>
      <c r="AO959" t="str">
        <f t="shared" si="21"/>
        <v>-</v>
      </c>
    </row>
    <row r="960" spans="1:41">
      <c r="A960" t="s">
        <v>674</v>
      </c>
      <c r="B960" t="s">
        <v>46</v>
      </c>
      <c r="C960" t="s">
        <v>58</v>
      </c>
      <c r="D960" s="13">
        <v>39588</v>
      </c>
      <c r="E960" s="16">
        <v>0.75510416666666658</v>
      </c>
      <c r="F960" t="s">
        <v>88</v>
      </c>
      <c r="T960" t="s">
        <v>728</v>
      </c>
      <c r="U960">
        <v>3962</v>
      </c>
      <c r="V960">
        <v>3</v>
      </c>
      <c r="Z960" t="s">
        <v>69</v>
      </c>
      <c r="AC960" t="s">
        <v>61</v>
      </c>
      <c r="AJ960">
        <f>INDEX(layout!$B$3:$U$1234,MATCH($T960,layout!$A$3:$A$1234,0),MATCH(YEAR($D960),layout!$B$1:$U$1,0))</f>
        <v>1286</v>
      </c>
      <c r="AK960">
        <f>INDEX('magnet data'!$A$2:$E$1304,MATCH($AJ960,'magnet data'!$A$2:$A$1304,0),2)</f>
        <v>1</v>
      </c>
      <c r="AL960" t="str">
        <f>INDEX('magnet data'!$A$2:$E$1304,MATCH($AJ960,'magnet data'!$A$2:$A$1304,0),3)</f>
        <v>01E</v>
      </c>
      <c r="AM960" t="str">
        <f>INDEX('magnet data'!$A$2:$E$1304,MATCH($AJ960,'magnet data'!$A$2:$A$1304,0),4)</f>
        <v>02B8</v>
      </c>
      <c r="AN960">
        <f>INDEX('magnet data'!$A$2:$E$1304,MATCH($AJ960,'magnet data'!$A$2:$A$1304,0),5)</f>
        <v>11920</v>
      </c>
      <c r="AO960" t="str">
        <f t="shared" si="21"/>
        <v>-</v>
      </c>
    </row>
    <row r="961" spans="1:43">
      <c r="A961" t="s">
        <v>674</v>
      </c>
      <c r="B961" t="s">
        <v>46</v>
      </c>
      <c r="C961" t="s">
        <v>58</v>
      </c>
      <c r="D961" s="13">
        <v>39589</v>
      </c>
      <c r="E961" s="16">
        <v>0.76234953703703701</v>
      </c>
      <c r="F961" t="s">
        <v>88</v>
      </c>
      <c r="T961" t="s">
        <v>729</v>
      </c>
      <c r="U961">
        <v>10944</v>
      </c>
      <c r="V961">
        <v>1</v>
      </c>
      <c r="Z961" t="s">
        <v>90</v>
      </c>
      <c r="AA961" t="s">
        <v>91</v>
      </c>
      <c r="AB961">
        <v>15</v>
      </c>
      <c r="AC961" t="s">
        <v>61</v>
      </c>
      <c r="AD961" s="50">
        <v>7.14</v>
      </c>
      <c r="AJ961">
        <f>INDEX(layout!$B$3:$U$1234,MATCH($T961,layout!$A$3:$A$1234,0),MATCH(YEAR($D961),layout!$B$1:$U$1,0))</f>
        <v>3376</v>
      </c>
      <c r="AK961">
        <f>INDEX('magnet data'!$A$2:$E$1304,MATCH($AJ961,'magnet data'!$A$2:$A$1304,0),2)</f>
        <v>3</v>
      </c>
      <c r="AL961" t="str">
        <f>INDEX('magnet data'!$A$2:$E$1304,MATCH($AJ961,'magnet data'!$A$2:$A$1304,0),3)</f>
        <v>01E</v>
      </c>
      <c r="AM961" t="str">
        <f>INDEX('magnet data'!$A$2:$E$1304,MATCH($AJ961,'magnet data'!$A$2:$A$1304,0),4)</f>
        <v>02D</v>
      </c>
      <c r="AN961">
        <f>INDEX('magnet data'!$A$2:$E$1304,MATCH($AJ961,'magnet data'!$A$2:$A$1304,0),5)</f>
        <v>12643</v>
      </c>
      <c r="AO961">
        <f t="shared" si="21"/>
        <v>-1699</v>
      </c>
      <c r="AQ961" t="s">
        <v>730</v>
      </c>
    </row>
    <row r="962" spans="1:43">
      <c r="A962" t="s">
        <v>674</v>
      </c>
      <c r="B962" t="s">
        <v>46</v>
      </c>
      <c r="C962" t="s">
        <v>58</v>
      </c>
      <c r="D962" s="13">
        <v>39589</v>
      </c>
      <c r="E962" s="16">
        <v>0.76234953703703701</v>
      </c>
      <c r="F962" t="s">
        <v>88</v>
      </c>
      <c r="T962" t="s">
        <v>731</v>
      </c>
      <c r="U962">
        <v>4501</v>
      </c>
      <c r="V962">
        <v>2</v>
      </c>
      <c r="Z962" t="s">
        <v>69</v>
      </c>
      <c r="AC962" t="s">
        <v>61</v>
      </c>
      <c r="AD962" s="50">
        <v>0.71</v>
      </c>
      <c r="AJ962">
        <f>INDEX(layout!$B$3:$U$1234,MATCH($T962,layout!$A$3:$A$1234,0),MATCH(YEAR($D962),layout!$B$1:$U$1,0))</f>
        <v>2260</v>
      </c>
      <c r="AK962">
        <f>INDEX('magnet data'!$A$2:$E$1304,MATCH($AJ962,'magnet data'!$A$2:$A$1304,0),2)</f>
        <v>2</v>
      </c>
      <c r="AL962" t="str">
        <f>INDEX('magnet data'!$A$2:$E$1304,MATCH($AJ962,'magnet data'!$A$2:$A$1304,0),3)</f>
        <v>01E</v>
      </c>
      <c r="AM962" t="str">
        <f>INDEX('magnet data'!$A$2:$E$1304,MATCH($AJ962,'magnet data'!$A$2:$A$1304,0),4)</f>
        <v>02C9</v>
      </c>
      <c r="AN962">
        <f>INDEX('magnet data'!$A$2:$E$1304,MATCH($AJ962,'magnet data'!$A$2:$A$1304,0),5)</f>
        <v>10340</v>
      </c>
      <c r="AO962" t="str">
        <f t="shared" si="21"/>
        <v>-</v>
      </c>
    </row>
    <row r="963" spans="1:43">
      <c r="A963" t="s">
        <v>674</v>
      </c>
      <c r="B963" t="s">
        <v>46</v>
      </c>
      <c r="C963" t="s">
        <v>58</v>
      </c>
      <c r="D963" s="13">
        <v>39589</v>
      </c>
      <c r="E963" s="16">
        <v>0.76234953703703701</v>
      </c>
      <c r="F963" t="s">
        <v>88</v>
      </c>
      <c r="T963" t="s">
        <v>732</v>
      </c>
      <c r="U963">
        <v>1700</v>
      </c>
      <c r="V963">
        <v>3</v>
      </c>
      <c r="Z963" t="s">
        <v>69</v>
      </c>
      <c r="AC963" t="s">
        <v>61</v>
      </c>
      <c r="AJ963">
        <f>INDEX(layout!$B$3:$U$1234,MATCH($T963,layout!$A$3:$A$1234,0),MATCH(YEAR($D963),layout!$B$1:$U$1,0))</f>
        <v>1285</v>
      </c>
      <c r="AK963">
        <f>INDEX('magnet data'!$A$2:$E$1304,MATCH($AJ963,'magnet data'!$A$2:$A$1304,0),2)</f>
        <v>1</v>
      </c>
      <c r="AL963" t="str">
        <f>INDEX('magnet data'!$A$2:$E$1304,MATCH($AJ963,'magnet data'!$A$2:$A$1304,0),3)</f>
        <v>01E</v>
      </c>
      <c r="AM963" t="str">
        <f>INDEX('magnet data'!$A$2:$E$1304,MATCH($AJ963,'magnet data'!$A$2:$A$1304,0),4)</f>
        <v>02B8</v>
      </c>
      <c r="AN963">
        <f>INDEX('magnet data'!$A$2:$E$1304,MATCH($AJ963,'magnet data'!$A$2:$A$1304,0),5)</f>
        <v>11569</v>
      </c>
      <c r="AO963" t="str">
        <f t="shared" si="21"/>
        <v>-</v>
      </c>
    </row>
    <row r="964" spans="1:43">
      <c r="A964" t="s">
        <v>674</v>
      </c>
      <c r="B964" t="s">
        <v>46</v>
      </c>
      <c r="C964" t="s">
        <v>58</v>
      </c>
      <c r="D964" s="13">
        <v>39589</v>
      </c>
      <c r="E964" s="16">
        <v>0.76234953703703701</v>
      </c>
      <c r="F964" t="s">
        <v>88</v>
      </c>
      <c r="T964" t="s">
        <v>733</v>
      </c>
      <c r="U964">
        <v>1284</v>
      </c>
      <c r="V964">
        <v>4</v>
      </c>
      <c r="Z964" t="s">
        <v>69</v>
      </c>
      <c r="AC964" t="s">
        <v>61</v>
      </c>
      <c r="AJ964">
        <f>INDEX(layout!$B$3:$U$1234,MATCH($T964,layout!$A$3:$A$1234,0),MATCH(YEAR($D964),layout!$B$1:$U$1,0))</f>
        <v>3326</v>
      </c>
      <c r="AK964">
        <f>INDEX('magnet data'!$A$2:$E$1304,MATCH($AJ964,'magnet data'!$A$2:$A$1304,0),2)</f>
        <v>3</v>
      </c>
      <c r="AL964" t="str">
        <f>INDEX('magnet data'!$A$2:$E$1304,MATCH($AJ964,'magnet data'!$A$2:$A$1304,0),3)</f>
        <v>01E</v>
      </c>
      <c r="AM964" t="str">
        <f>INDEX('magnet data'!$A$2:$E$1304,MATCH($AJ964,'magnet data'!$A$2:$A$1304,0),4)</f>
        <v>02D</v>
      </c>
      <c r="AN964">
        <f>INDEX('magnet data'!$A$2:$E$1304,MATCH($AJ964,'magnet data'!$A$2:$A$1304,0),5)</f>
        <v>11746</v>
      </c>
      <c r="AO964" t="str">
        <f t="shared" ref="AO964:AO1027" si="22">IF(LEFT(Z964,8)="Training",U964-AN964,"-")</f>
        <v>-</v>
      </c>
    </row>
    <row r="965" spans="1:43">
      <c r="A965" t="s">
        <v>674</v>
      </c>
      <c r="B965" t="s">
        <v>46</v>
      </c>
      <c r="C965" t="s">
        <v>58</v>
      </c>
      <c r="D965" s="13">
        <v>39591</v>
      </c>
      <c r="E965" s="16">
        <v>0.32240740740740742</v>
      </c>
      <c r="F965" t="s">
        <v>88</v>
      </c>
      <c r="T965" t="s">
        <v>734</v>
      </c>
      <c r="U965">
        <v>10976</v>
      </c>
      <c r="V965">
        <v>1</v>
      </c>
      <c r="Z965" t="s">
        <v>90</v>
      </c>
      <c r="AA965" t="s">
        <v>91</v>
      </c>
      <c r="AB965">
        <v>16</v>
      </c>
      <c r="AC965" t="s">
        <v>61</v>
      </c>
      <c r="AD965" s="50">
        <v>5.26</v>
      </c>
      <c r="AJ965">
        <f>INDEX(layout!$B$3:$U$1234,MATCH($T965,layout!$A$3:$A$1234,0),MATCH(YEAR($D965),layout!$B$1:$U$1,0))</f>
        <v>3330</v>
      </c>
      <c r="AK965">
        <f>INDEX('magnet data'!$A$2:$E$1304,MATCH($AJ965,'magnet data'!$A$2:$A$1304,0),2)</f>
        <v>3</v>
      </c>
      <c r="AL965" t="str">
        <f>INDEX('magnet data'!$A$2:$E$1304,MATCH($AJ965,'magnet data'!$A$2:$A$1304,0),3)</f>
        <v>01E</v>
      </c>
      <c r="AM965" t="str">
        <f>INDEX('magnet data'!$A$2:$E$1304,MATCH($AJ965,'magnet data'!$A$2:$A$1304,0),4)</f>
        <v>02D</v>
      </c>
      <c r="AN965">
        <f>INDEX('magnet data'!$A$2:$E$1304,MATCH($AJ965,'magnet data'!$A$2:$A$1304,0),5)</f>
        <v>12686</v>
      </c>
      <c r="AO965">
        <f t="shared" si="22"/>
        <v>-1710</v>
      </c>
    </row>
    <row r="966" spans="1:43">
      <c r="A966" t="s">
        <v>674</v>
      </c>
      <c r="B966" t="s">
        <v>46</v>
      </c>
      <c r="C966" t="s">
        <v>58</v>
      </c>
      <c r="D966" s="13">
        <v>39591</v>
      </c>
      <c r="E966" s="16">
        <v>0.32240740740740742</v>
      </c>
      <c r="F966" t="s">
        <v>88</v>
      </c>
      <c r="T966" t="s">
        <v>735</v>
      </c>
      <c r="U966">
        <v>10976</v>
      </c>
      <c r="V966">
        <v>2</v>
      </c>
      <c r="Z966" t="s">
        <v>90</v>
      </c>
      <c r="AA966" t="s">
        <v>96</v>
      </c>
      <c r="AB966">
        <v>17</v>
      </c>
      <c r="AC966" t="s">
        <v>61</v>
      </c>
      <c r="AD966" s="50">
        <v>6.67</v>
      </c>
      <c r="AJ966">
        <f>INDEX(layout!$B$3:$U$1234,MATCH($T966,layout!$A$3:$A$1234,0),MATCH(YEAR($D966),layout!$B$1:$U$1,0))</f>
        <v>3375</v>
      </c>
      <c r="AK966">
        <f>INDEX('magnet data'!$A$2:$E$1304,MATCH($AJ966,'magnet data'!$A$2:$A$1304,0),2)</f>
        <v>3</v>
      </c>
      <c r="AL966" t="str">
        <f>INDEX('magnet data'!$A$2:$E$1304,MATCH($AJ966,'magnet data'!$A$2:$A$1304,0),3)</f>
        <v>01E</v>
      </c>
      <c r="AM966" t="str">
        <f>INDEX('magnet data'!$A$2:$E$1304,MATCH($AJ966,'magnet data'!$A$2:$A$1304,0),4)</f>
        <v>02D</v>
      </c>
      <c r="AN966">
        <f>INDEX('magnet data'!$A$2:$E$1304,MATCH($AJ966,'magnet data'!$A$2:$A$1304,0),5)</f>
        <v>12453</v>
      </c>
      <c r="AO966">
        <f t="shared" si="22"/>
        <v>-1477</v>
      </c>
    </row>
    <row r="967" spans="1:43">
      <c r="A967" t="s">
        <v>674</v>
      </c>
      <c r="B967" t="s">
        <v>46</v>
      </c>
      <c r="C967" t="s">
        <v>58</v>
      </c>
      <c r="D967" s="13">
        <v>39591</v>
      </c>
      <c r="E967" s="16">
        <v>0.32240740740740742</v>
      </c>
      <c r="F967" t="s">
        <v>88</v>
      </c>
      <c r="T967" t="s">
        <v>736</v>
      </c>
      <c r="U967">
        <v>6484</v>
      </c>
      <c r="V967">
        <v>3</v>
      </c>
      <c r="Z967" t="s">
        <v>69</v>
      </c>
      <c r="AC967" t="s">
        <v>61</v>
      </c>
      <c r="AD967" s="50">
        <v>0.76</v>
      </c>
      <c r="AJ967">
        <f>INDEX(layout!$B$3:$U$1234,MATCH($T967,layout!$A$3:$A$1234,0),MATCH(YEAR($D967),layout!$B$1:$U$1,0))</f>
        <v>3389</v>
      </c>
      <c r="AK967">
        <f>INDEX('magnet data'!$A$2:$E$1304,MATCH($AJ967,'magnet data'!$A$2:$A$1304,0),2)</f>
        <v>3</v>
      </c>
      <c r="AL967" t="str">
        <f>INDEX('magnet data'!$A$2:$E$1304,MATCH($AJ967,'magnet data'!$A$2:$A$1304,0),3)</f>
        <v>01E</v>
      </c>
      <c r="AM967" t="str">
        <f>INDEX('magnet data'!$A$2:$E$1304,MATCH($AJ967,'magnet data'!$A$2:$A$1304,0),4)</f>
        <v>02G</v>
      </c>
      <c r="AN967">
        <f>INDEX('magnet data'!$A$2:$E$1304,MATCH($AJ967,'magnet data'!$A$2:$A$1304,0),5)</f>
        <v>9066</v>
      </c>
      <c r="AO967" t="str">
        <f t="shared" si="22"/>
        <v>-</v>
      </c>
    </row>
    <row r="968" spans="1:43">
      <c r="A968" t="s">
        <v>674</v>
      </c>
      <c r="B968" t="s">
        <v>46</v>
      </c>
      <c r="C968" t="s">
        <v>58</v>
      </c>
      <c r="D968" s="13">
        <v>39591</v>
      </c>
      <c r="E968" s="16">
        <v>0.32240740740740742</v>
      </c>
      <c r="F968" t="s">
        <v>88</v>
      </c>
      <c r="T968" t="s">
        <v>737</v>
      </c>
      <c r="U968">
        <v>5641</v>
      </c>
      <c r="V968">
        <v>4</v>
      </c>
      <c r="Z968" t="s">
        <v>69</v>
      </c>
      <c r="AC968" t="s">
        <v>61</v>
      </c>
      <c r="AD968" s="50">
        <v>0.61</v>
      </c>
      <c r="AJ968">
        <f>INDEX(layout!$B$3:$U$1234,MATCH($T968,layout!$A$3:$A$1234,0),MATCH(YEAR($D968),layout!$B$1:$U$1,0))</f>
        <v>2253</v>
      </c>
      <c r="AK968">
        <f>INDEX('magnet data'!$A$2:$E$1304,MATCH($AJ968,'magnet data'!$A$2:$A$1304,0),2)</f>
        <v>2</v>
      </c>
      <c r="AL968" t="str">
        <f>INDEX('magnet data'!$A$2:$E$1304,MATCH($AJ968,'magnet data'!$A$2:$A$1304,0),3)</f>
        <v>01E</v>
      </c>
      <c r="AM968" t="str">
        <f>INDEX('magnet data'!$A$2:$E$1304,MATCH($AJ968,'magnet data'!$A$2:$A$1304,0),4)</f>
        <v>02C0</v>
      </c>
      <c r="AN968">
        <f>INDEX('magnet data'!$A$2:$E$1304,MATCH($AJ968,'magnet data'!$A$2:$A$1304,0),5)</f>
        <v>11191</v>
      </c>
      <c r="AO968" t="str">
        <f t="shared" si="22"/>
        <v>-</v>
      </c>
    </row>
    <row r="969" spans="1:43">
      <c r="A969" t="s">
        <v>674</v>
      </c>
      <c r="B969" t="s">
        <v>46</v>
      </c>
      <c r="C969" t="s">
        <v>58</v>
      </c>
      <c r="D969" s="13">
        <v>39591</v>
      </c>
      <c r="E969" s="16">
        <v>0.32240740740740742</v>
      </c>
      <c r="F969" t="s">
        <v>88</v>
      </c>
      <c r="T969" t="s">
        <v>700</v>
      </c>
      <c r="U969">
        <v>5587</v>
      </c>
      <c r="V969">
        <v>5</v>
      </c>
      <c r="Z969" t="s">
        <v>69</v>
      </c>
      <c r="AC969" t="s">
        <v>61</v>
      </c>
      <c r="AD969" s="50">
        <v>0.81</v>
      </c>
      <c r="AJ969">
        <f>INDEX(layout!$B$3:$U$1234,MATCH($T969,layout!$A$3:$A$1234,0),MATCH(YEAR($D969),layout!$B$1:$U$1,0))</f>
        <v>2254</v>
      </c>
      <c r="AK969">
        <f>INDEX('magnet data'!$A$2:$E$1304,MATCH($AJ969,'magnet data'!$A$2:$A$1304,0),2)</f>
        <v>2</v>
      </c>
      <c r="AL969" t="str">
        <f>INDEX('magnet data'!$A$2:$E$1304,MATCH($AJ969,'magnet data'!$A$2:$A$1304,0),3)</f>
        <v>01E</v>
      </c>
      <c r="AM969" t="str">
        <f>INDEX('magnet data'!$A$2:$E$1304,MATCH($AJ969,'magnet data'!$A$2:$A$1304,0),4)</f>
        <v>02C0</v>
      </c>
      <c r="AN969">
        <f>INDEX('magnet data'!$A$2:$E$1304,MATCH($AJ969,'magnet data'!$A$2:$A$1304,0),5)</f>
        <v>11331</v>
      </c>
      <c r="AO969" t="str">
        <f t="shared" si="22"/>
        <v>-</v>
      </c>
    </row>
    <row r="970" spans="1:43">
      <c r="A970" t="s">
        <v>674</v>
      </c>
      <c r="B970" t="s">
        <v>46</v>
      </c>
      <c r="C970" t="s">
        <v>58</v>
      </c>
      <c r="D970" s="13">
        <v>39591</v>
      </c>
      <c r="E970" s="16">
        <v>0.32240740740740742</v>
      </c>
      <c r="F970" t="s">
        <v>88</v>
      </c>
      <c r="T970" t="s">
        <v>703</v>
      </c>
      <c r="U970">
        <v>511</v>
      </c>
      <c r="V970">
        <v>6</v>
      </c>
      <c r="Z970" t="s">
        <v>69</v>
      </c>
      <c r="AC970" t="s">
        <v>61</v>
      </c>
      <c r="AJ970">
        <f>INDEX(layout!$B$3:$U$1234,MATCH($T970,layout!$A$3:$A$1234,0),MATCH(YEAR($D970),layout!$B$1:$U$1,0))</f>
        <v>3246</v>
      </c>
      <c r="AK970">
        <f>INDEX('magnet data'!$A$2:$E$1304,MATCH($AJ970,'magnet data'!$A$2:$A$1304,0),2)</f>
        <v>3</v>
      </c>
      <c r="AL970" t="str">
        <f>INDEX('magnet data'!$A$2:$E$1304,MATCH($AJ970,'magnet data'!$A$2:$A$1304,0),3)</f>
        <v>01E</v>
      </c>
      <c r="AM970" t="str">
        <f>INDEX('magnet data'!$A$2:$E$1304,MATCH($AJ970,'magnet data'!$A$2:$A$1304,0),4)</f>
        <v>02B8</v>
      </c>
      <c r="AN970">
        <f>INDEX('magnet data'!$A$2:$E$1304,MATCH($AJ970,'magnet data'!$A$2:$A$1304,0),5)</f>
        <v>12450</v>
      </c>
      <c r="AO970" t="str">
        <f t="shared" si="22"/>
        <v>-</v>
      </c>
    </row>
    <row r="971" spans="1:43">
      <c r="A971" t="s">
        <v>674</v>
      </c>
      <c r="B971" t="s">
        <v>46</v>
      </c>
      <c r="C971" t="s">
        <v>58</v>
      </c>
      <c r="D971" s="13">
        <v>39591</v>
      </c>
      <c r="E971" s="16">
        <v>0.32240740740740742</v>
      </c>
      <c r="F971" t="s">
        <v>88</v>
      </c>
      <c r="T971" t="s">
        <v>698</v>
      </c>
      <c r="U971">
        <v>505</v>
      </c>
      <c r="V971">
        <v>7</v>
      </c>
      <c r="Z971" t="s">
        <v>69</v>
      </c>
      <c r="AC971" t="s">
        <v>61</v>
      </c>
      <c r="AJ971">
        <f>INDEX(layout!$B$3:$U$1234,MATCH($T971,layout!$A$3:$A$1234,0),MATCH(YEAR($D971),layout!$B$1:$U$1,0))</f>
        <v>3368</v>
      </c>
      <c r="AK971">
        <f>INDEX('magnet data'!$A$2:$E$1304,MATCH($AJ971,'magnet data'!$A$2:$A$1304,0),2)</f>
        <v>3</v>
      </c>
      <c r="AL971" t="str">
        <f>INDEX('magnet data'!$A$2:$E$1304,MATCH($AJ971,'magnet data'!$A$2:$A$1304,0),3)</f>
        <v>01E</v>
      </c>
      <c r="AM971" t="str">
        <f>INDEX('magnet data'!$A$2:$E$1304,MATCH($AJ971,'magnet data'!$A$2:$A$1304,0),4)</f>
        <v>02D</v>
      </c>
      <c r="AN971">
        <f>INDEX('magnet data'!$A$2:$E$1304,MATCH($AJ971,'magnet data'!$A$2:$A$1304,0),5)</f>
        <v>10537</v>
      </c>
      <c r="AO971" t="str">
        <f t="shared" si="22"/>
        <v>-</v>
      </c>
    </row>
    <row r="972" spans="1:43">
      <c r="A972" t="s">
        <v>674</v>
      </c>
      <c r="B972" t="s">
        <v>46</v>
      </c>
      <c r="C972" t="s">
        <v>58</v>
      </c>
      <c r="D972" s="13">
        <v>39591</v>
      </c>
      <c r="E972" s="16">
        <v>0.74190972222222218</v>
      </c>
      <c r="F972" t="s">
        <v>88</v>
      </c>
      <c r="T972" t="s">
        <v>687</v>
      </c>
      <c r="U972">
        <v>10986</v>
      </c>
      <c r="V972">
        <v>1</v>
      </c>
      <c r="Z972" t="s">
        <v>90</v>
      </c>
      <c r="AA972" t="s">
        <v>96</v>
      </c>
      <c r="AB972">
        <v>18</v>
      </c>
      <c r="AC972" t="s">
        <v>61</v>
      </c>
      <c r="AD972" s="50">
        <v>5.56</v>
      </c>
      <c r="AJ972">
        <f>INDEX(layout!$B$3:$U$1234,MATCH($T972,layout!$A$3:$A$1234,0),MATCH(YEAR($D972),layout!$B$1:$U$1,0))</f>
        <v>3336</v>
      </c>
      <c r="AK972">
        <f>INDEX('magnet data'!$A$2:$E$1304,MATCH($AJ972,'magnet data'!$A$2:$A$1304,0),2)</f>
        <v>3</v>
      </c>
      <c r="AL972" t="str">
        <f>INDEX('magnet data'!$A$2:$E$1304,MATCH($AJ972,'magnet data'!$A$2:$A$1304,0),3)</f>
        <v>01E</v>
      </c>
      <c r="AM972" t="str">
        <f>INDEX('magnet data'!$A$2:$E$1304,MATCH($AJ972,'magnet data'!$A$2:$A$1304,0),4)</f>
        <v>02D</v>
      </c>
      <c r="AN972">
        <f>INDEX('magnet data'!$A$2:$E$1304,MATCH($AJ972,'magnet data'!$A$2:$A$1304,0),5)</f>
        <v>10515</v>
      </c>
      <c r="AO972">
        <f t="shared" si="22"/>
        <v>471</v>
      </c>
    </row>
    <row r="973" spans="1:43">
      <c r="A973" t="s">
        <v>674</v>
      </c>
      <c r="B973" t="s">
        <v>46</v>
      </c>
      <c r="C973" t="s">
        <v>58</v>
      </c>
      <c r="D973" s="13">
        <v>39591</v>
      </c>
      <c r="E973" s="16">
        <v>0.74190972222222218</v>
      </c>
      <c r="F973" t="s">
        <v>88</v>
      </c>
      <c r="T973" t="s">
        <v>688</v>
      </c>
      <c r="U973">
        <v>7141</v>
      </c>
      <c r="V973">
        <v>2</v>
      </c>
      <c r="Z973" t="s">
        <v>69</v>
      </c>
      <c r="AC973" t="s">
        <v>61</v>
      </c>
      <c r="AD973" s="50">
        <v>2.78</v>
      </c>
      <c r="AJ973">
        <f>INDEX(layout!$B$3:$U$1234,MATCH($T973,layout!$A$3:$A$1234,0),MATCH(YEAR($D973),layout!$B$1:$U$1,0))</f>
        <v>2250</v>
      </c>
      <c r="AK973">
        <f>INDEX('magnet data'!$A$2:$E$1304,MATCH($AJ973,'magnet data'!$A$2:$A$1304,0),2)</f>
        <v>2</v>
      </c>
      <c r="AL973" t="str">
        <f>INDEX('magnet data'!$A$2:$E$1304,MATCH($AJ973,'magnet data'!$A$2:$A$1304,0),3)</f>
        <v>01E</v>
      </c>
      <c r="AM973" t="str">
        <f>INDEX('magnet data'!$A$2:$E$1304,MATCH($AJ973,'magnet data'!$A$2:$A$1304,0),4)</f>
        <v>02C0</v>
      </c>
      <c r="AN973">
        <f>INDEX('magnet data'!$A$2:$E$1304,MATCH($AJ973,'magnet data'!$A$2:$A$1304,0),5)</f>
        <v>11432</v>
      </c>
      <c r="AO973" t="str">
        <f t="shared" si="22"/>
        <v>-</v>
      </c>
    </row>
    <row r="974" spans="1:43">
      <c r="A974" t="s">
        <v>674</v>
      </c>
      <c r="B974" t="s">
        <v>46</v>
      </c>
      <c r="C974" t="s">
        <v>58</v>
      </c>
      <c r="D974" s="13">
        <v>39591</v>
      </c>
      <c r="E974" s="16">
        <v>0.74190972222222218</v>
      </c>
      <c r="F974" t="s">
        <v>88</v>
      </c>
      <c r="T974" t="s">
        <v>686</v>
      </c>
      <c r="U974">
        <v>6923</v>
      </c>
      <c r="V974">
        <v>3</v>
      </c>
      <c r="Z974" t="s">
        <v>69</v>
      </c>
      <c r="AC974" t="s">
        <v>61</v>
      </c>
      <c r="AD974" s="50">
        <v>0.84</v>
      </c>
      <c r="AJ974">
        <f>INDEX(layout!$B$3:$U$1234,MATCH($T974,layout!$A$3:$A$1234,0),MATCH(YEAR($D974),layout!$B$1:$U$1,0))</f>
        <v>3370</v>
      </c>
      <c r="AK974">
        <f>INDEX('magnet data'!$A$2:$E$1304,MATCH($AJ974,'magnet data'!$A$2:$A$1304,0),2)</f>
        <v>3</v>
      </c>
      <c r="AL974" t="str">
        <f>INDEX('magnet data'!$A$2:$E$1304,MATCH($AJ974,'magnet data'!$A$2:$A$1304,0),3)</f>
        <v>01E</v>
      </c>
      <c r="AM974" t="str">
        <f>INDEX('magnet data'!$A$2:$E$1304,MATCH($AJ974,'magnet data'!$A$2:$A$1304,0),4)</f>
        <v>02D</v>
      </c>
      <c r="AN974">
        <f>INDEX('magnet data'!$A$2:$E$1304,MATCH($AJ974,'magnet data'!$A$2:$A$1304,0),5)</f>
        <v>12129</v>
      </c>
      <c r="AO974" t="str">
        <f t="shared" si="22"/>
        <v>-</v>
      </c>
    </row>
    <row r="975" spans="1:43">
      <c r="A975" t="s">
        <v>674</v>
      </c>
      <c r="B975" t="s">
        <v>46</v>
      </c>
      <c r="C975" t="s">
        <v>58</v>
      </c>
      <c r="D975" s="13">
        <v>39591</v>
      </c>
      <c r="E975" s="16">
        <v>0.74190972222222218</v>
      </c>
      <c r="F975" t="s">
        <v>88</v>
      </c>
      <c r="T975" t="s">
        <v>738</v>
      </c>
      <c r="U975">
        <v>386</v>
      </c>
      <c r="V975">
        <v>4</v>
      </c>
      <c r="Z975" t="s">
        <v>69</v>
      </c>
      <c r="AC975" t="s">
        <v>61</v>
      </c>
      <c r="AJ975">
        <f>INDEX(layout!$B$3:$U$1234,MATCH($T975,layout!$A$3:$A$1234,0),MATCH(YEAR($D975),layout!$B$1:$U$1,0))</f>
        <v>2257</v>
      </c>
      <c r="AK975">
        <f>INDEX('magnet data'!$A$2:$E$1304,MATCH($AJ975,'magnet data'!$A$2:$A$1304,0),2)</f>
        <v>2</v>
      </c>
      <c r="AL975" t="str">
        <f>INDEX('magnet data'!$A$2:$E$1304,MATCH($AJ975,'magnet data'!$A$2:$A$1304,0),3)</f>
        <v>01E</v>
      </c>
      <c r="AM975" t="str">
        <f>INDEX('magnet data'!$A$2:$E$1304,MATCH($AJ975,'magnet data'!$A$2:$A$1304,0),4)</f>
        <v>02C0</v>
      </c>
      <c r="AN975">
        <f>INDEX('magnet data'!$A$2:$E$1304,MATCH($AJ975,'magnet data'!$A$2:$A$1304,0),5)</f>
        <v>11850</v>
      </c>
      <c r="AO975" t="str">
        <f t="shared" si="22"/>
        <v>-</v>
      </c>
      <c r="AQ975" t="s">
        <v>739</v>
      </c>
    </row>
    <row r="976" spans="1:43">
      <c r="A976" t="s">
        <v>674</v>
      </c>
      <c r="B976" t="s">
        <v>46</v>
      </c>
      <c r="C976" t="s">
        <v>58</v>
      </c>
      <c r="D976" s="13">
        <v>39594</v>
      </c>
      <c r="E976" s="16">
        <v>0.32064814814814818</v>
      </c>
      <c r="F976" t="s">
        <v>88</v>
      </c>
      <c r="T976" t="s">
        <v>678</v>
      </c>
      <c r="U976">
        <v>10997</v>
      </c>
      <c r="V976">
        <v>1</v>
      </c>
      <c r="Z976" t="s">
        <v>90</v>
      </c>
      <c r="AA976" t="s">
        <v>91</v>
      </c>
      <c r="AB976">
        <v>19</v>
      </c>
      <c r="AC976" t="s">
        <v>61</v>
      </c>
      <c r="AD976" s="50">
        <v>7.14</v>
      </c>
      <c r="AJ976">
        <f>INDEX(layout!$B$3:$U$1234,MATCH($T976,layout!$A$3:$A$1234,0),MATCH(YEAR($D976),layout!$B$1:$U$1,0))</f>
        <v>2265</v>
      </c>
      <c r="AK976">
        <f>INDEX('magnet data'!$A$2:$E$1304,MATCH($AJ976,'magnet data'!$A$2:$A$1304,0),2)</f>
        <v>2</v>
      </c>
      <c r="AL976" t="str">
        <f>INDEX('magnet data'!$A$2:$E$1304,MATCH($AJ976,'magnet data'!$A$2:$A$1304,0),3)</f>
        <v>01E</v>
      </c>
      <c r="AM976" t="str">
        <f>INDEX('magnet data'!$A$2:$E$1304,MATCH($AJ976,'magnet data'!$A$2:$A$1304,0),4)</f>
        <v>02C9</v>
      </c>
      <c r="AN976">
        <f>INDEX('magnet data'!$A$2:$E$1304,MATCH($AJ976,'magnet data'!$A$2:$A$1304,0),5)</f>
        <v>10357</v>
      </c>
      <c r="AO976">
        <f t="shared" si="22"/>
        <v>640</v>
      </c>
    </row>
    <row r="977" spans="1:43">
      <c r="A977" t="s">
        <v>674</v>
      </c>
      <c r="B977" t="s">
        <v>46</v>
      </c>
      <c r="C977" t="s">
        <v>58</v>
      </c>
      <c r="D977" s="13">
        <v>39594</v>
      </c>
      <c r="E977" s="16">
        <v>0.32064814814814818</v>
      </c>
      <c r="F977" t="s">
        <v>88</v>
      </c>
      <c r="T977" t="s">
        <v>677</v>
      </c>
      <c r="U977">
        <v>7526</v>
      </c>
      <c r="V977">
        <v>2</v>
      </c>
      <c r="Z977" t="s">
        <v>69</v>
      </c>
      <c r="AC977" t="s">
        <v>61</v>
      </c>
      <c r="AD977" s="50">
        <v>0.88</v>
      </c>
      <c r="AJ977">
        <f>INDEX(layout!$B$3:$U$1234,MATCH($T977,layout!$A$3:$A$1234,0),MATCH(YEAR($D977),layout!$B$1:$U$1,0))</f>
        <v>3327</v>
      </c>
      <c r="AK977">
        <f>INDEX('magnet data'!$A$2:$E$1304,MATCH($AJ977,'magnet data'!$A$2:$A$1304,0),2)</f>
        <v>3</v>
      </c>
      <c r="AL977" t="str">
        <f>INDEX('magnet data'!$A$2:$E$1304,MATCH($AJ977,'magnet data'!$A$2:$A$1304,0),3)</f>
        <v>01E</v>
      </c>
      <c r="AM977" t="str">
        <f>INDEX('magnet data'!$A$2:$E$1304,MATCH($AJ977,'magnet data'!$A$2:$A$1304,0),4)</f>
        <v>02D</v>
      </c>
      <c r="AN977">
        <f>INDEX('magnet data'!$A$2:$E$1304,MATCH($AJ977,'magnet data'!$A$2:$A$1304,0),5)</f>
        <v>9935</v>
      </c>
      <c r="AO977" t="str">
        <f t="shared" si="22"/>
        <v>-</v>
      </c>
    </row>
    <row r="978" spans="1:43">
      <c r="A978" t="s">
        <v>674</v>
      </c>
      <c r="B978" t="s">
        <v>46</v>
      </c>
      <c r="C978" t="s">
        <v>58</v>
      </c>
      <c r="D978" s="13">
        <v>39594</v>
      </c>
      <c r="E978" s="16">
        <v>0.32064814814814818</v>
      </c>
      <c r="F978" t="s">
        <v>88</v>
      </c>
      <c r="T978" t="s">
        <v>740</v>
      </c>
      <c r="U978">
        <v>5353</v>
      </c>
      <c r="V978">
        <v>3</v>
      </c>
      <c r="Z978" t="s">
        <v>69</v>
      </c>
      <c r="AC978" t="s">
        <v>61</v>
      </c>
      <c r="AD978" s="50">
        <v>1.1399999999999999</v>
      </c>
      <c r="AJ978">
        <f>INDEX(layout!$B$3:$U$1234,MATCH($T978,layout!$A$3:$A$1234,0),MATCH(YEAR($D978),layout!$B$1:$U$1,0))</f>
        <v>3347</v>
      </c>
      <c r="AK978">
        <f>INDEX('magnet data'!$A$2:$E$1304,MATCH($AJ978,'magnet data'!$A$2:$A$1304,0),2)</f>
        <v>3</v>
      </c>
      <c r="AL978" t="str">
        <f>INDEX('magnet data'!$A$2:$E$1304,MATCH($AJ978,'magnet data'!$A$2:$A$1304,0),3)</f>
        <v>01E</v>
      </c>
      <c r="AM978" t="str">
        <f>INDEX('magnet data'!$A$2:$E$1304,MATCH($AJ978,'magnet data'!$A$2:$A$1304,0),4)</f>
        <v>02D</v>
      </c>
      <c r="AN978">
        <f>INDEX('magnet data'!$A$2:$E$1304,MATCH($AJ978,'magnet data'!$A$2:$A$1304,0),5)</f>
        <v>12719</v>
      </c>
      <c r="AO978" t="str">
        <f t="shared" si="22"/>
        <v>-</v>
      </c>
    </row>
    <row r="979" spans="1:43">
      <c r="A979" t="s">
        <v>674</v>
      </c>
      <c r="B979" t="s">
        <v>46</v>
      </c>
      <c r="C979" t="s">
        <v>58</v>
      </c>
      <c r="D979" s="13">
        <v>39594</v>
      </c>
      <c r="E979" s="16">
        <v>0.32064814814814818</v>
      </c>
      <c r="F979" t="s">
        <v>88</v>
      </c>
      <c r="T979" t="s">
        <v>741</v>
      </c>
      <c r="U979">
        <v>4009</v>
      </c>
      <c r="V979">
        <v>4</v>
      </c>
      <c r="Z979" t="s">
        <v>69</v>
      </c>
      <c r="AC979" t="s">
        <v>61</v>
      </c>
      <c r="AD979" s="50">
        <v>0.16</v>
      </c>
      <c r="AJ979">
        <f>INDEX(layout!$B$3:$U$1234,MATCH($T979,layout!$A$3:$A$1234,0),MATCH(YEAR($D979),layout!$B$1:$U$1,0))</f>
        <v>2258</v>
      </c>
      <c r="AK979">
        <f>INDEX('magnet data'!$A$2:$E$1304,MATCH($AJ979,'magnet data'!$A$2:$A$1304,0),2)</f>
        <v>2</v>
      </c>
      <c r="AL979" t="str">
        <f>INDEX('magnet data'!$A$2:$E$1304,MATCH($AJ979,'magnet data'!$A$2:$A$1304,0),3)</f>
        <v>01E</v>
      </c>
      <c r="AM979" t="str">
        <f>INDEX('magnet data'!$A$2:$E$1304,MATCH($AJ979,'magnet data'!$A$2:$A$1304,0),4)</f>
        <v>02C0</v>
      </c>
      <c r="AN979">
        <f>INDEX('magnet data'!$A$2:$E$1304,MATCH($AJ979,'magnet data'!$A$2:$A$1304,0),5)</f>
        <v>12511</v>
      </c>
      <c r="AO979" t="str">
        <f t="shared" si="22"/>
        <v>-</v>
      </c>
    </row>
    <row r="980" spans="1:43">
      <c r="A980" t="s">
        <v>674</v>
      </c>
      <c r="B980" t="s">
        <v>46</v>
      </c>
      <c r="C980" t="s">
        <v>58</v>
      </c>
      <c r="D980" s="13">
        <v>39594</v>
      </c>
      <c r="E980" s="16">
        <v>0.32064814814814818</v>
      </c>
      <c r="F980" t="s">
        <v>88</v>
      </c>
      <c r="T980" t="s">
        <v>742</v>
      </c>
      <c r="U980">
        <v>3300</v>
      </c>
      <c r="V980">
        <v>5</v>
      </c>
      <c r="Z980" t="s">
        <v>69</v>
      </c>
      <c r="AC980" t="s">
        <v>61</v>
      </c>
      <c r="AD980" s="50">
        <v>0.25</v>
      </c>
      <c r="AJ980">
        <f>INDEX(layout!$B$3:$U$1234,MATCH($T980,layout!$A$3:$A$1234,0),MATCH(YEAR($D980),layout!$B$1:$U$1,0))</f>
        <v>1283</v>
      </c>
      <c r="AK980">
        <f>INDEX('magnet data'!$A$2:$E$1304,MATCH($AJ980,'magnet data'!$A$2:$A$1304,0),2)</f>
        <v>1</v>
      </c>
      <c r="AL980" t="str">
        <f>INDEX('magnet data'!$A$2:$E$1304,MATCH($AJ980,'magnet data'!$A$2:$A$1304,0),3)</f>
        <v>01E</v>
      </c>
      <c r="AM980" t="str">
        <f>INDEX('magnet data'!$A$2:$E$1304,MATCH($AJ980,'magnet data'!$A$2:$A$1304,0),4)</f>
        <v>02B8</v>
      </c>
      <c r="AN980">
        <f>INDEX('magnet data'!$A$2:$E$1304,MATCH($AJ980,'magnet data'!$A$2:$A$1304,0),5)</f>
        <v>12123</v>
      </c>
      <c r="AO980" t="str">
        <f t="shared" si="22"/>
        <v>-</v>
      </c>
    </row>
    <row r="981" spans="1:43">
      <c r="A981" t="s">
        <v>674</v>
      </c>
      <c r="B981" t="s">
        <v>46</v>
      </c>
      <c r="C981" t="s">
        <v>58</v>
      </c>
      <c r="D981" s="13">
        <v>39594</v>
      </c>
      <c r="E981" s="16">
        <v>0.32064814814814818</v>
      </c>
      <c r="F981" t="s">
        <v>88</v>
      </c>
      <c r="T981" t="s">
        <v>743</v>
      </c>
      <c r="U981">
        <v>1454</v>
      </c>
      <c r="V981">
        <v>6</v>
      </c>
      <c r="Z981" t="s">
        <v>69</v>
      </c>
      <c r="AC981" t="s">
        <v>61</v>
      </c>
      <c r="AJ981">
        <f>INDEX(layout!$B$3:$U$1234,MATCH($T981,layout!$A$3:$A$1234,0),MATCH(YEAR($D981),layout!$B$1:$U$1,0))</f>
        <v>3374</v>
      </c>
      <c r="AK981">
        <f>INDEX('magnet data'!$A$2:$E$1304,MATCH($AJ981,'magnet data'!$A$2:$A$1304,0),2)</f>
        <v>3</v>
      </c>
      <c r="AL981" t="str">
        <f>INDEX('magnet data'!$A$2:$E$1304,MATCH($AJ981,'magnet data'!$A$2:$A$1304,0),3)</f>
        <v>01E</v>
      </c>
      <c r="AM981" t="str">
        <f>INDEX('magnet data'!$A$2:$E$1304,MATCH($AJ981,'magnet data'!$A$2:$A$1304,0),4)</f>
        <v>02D</v>
      </c>
      <c r="AN981">
        <f>INDEX('magnet data'!$A$2:$E$1304,MATCH($AJ981,'magnet data'!$A$2:$A$1304,0),5)</f>
        <v>11233</v>
      </c>
      <c r="AO981" t="str">
        <f t="shared" si="22"/>
        <v>-</v>
      </c>
    </row>
    <row r="982" spans="1:43">
      <c r="A982" t="s">
        <v>674</v>
      </c>
      <c r="B982" t="s">
        <v>46</v>
      </c>
      <c r="C982" t="s">
        <v>58</v>
      </c>
      <c r="D982" s="13">
        <v>39594</v>
      </c>
      <c r="E982" s="16">
        <v>0.70437500000000008</v>
      </c>
      <c r="F982" t="s">
        <v>88</v>
      </c>
      <c r="T982" t="s">
        <v>744</v>
      </c>
      <c r="U982">
        <v>11019</v>
      </c>
      <c r="V982">
        <v>1</v>
      </c>
      <c r="Z982" t="s">
        <v>90</v>
      </c>
      <c r="AA982" t="s">
        <v>91</v>
      </c>
      <c r="AB982">
        <v>20</v>
      </c>
      <c r="AC982" t="s">
        <v>61</v>
      </c>
      <c r="AD982" s="50">
        <v>5.88</v>
      </c>
      <c r="AJ982">
        <f>INDEX(layout!$B$3:$U$1234,MATCH($T982,layout!$A$3:$A$1234,0),MATCH(YEAR($D982),layout!$B$1:$U$1,0))</f>
        <v>3364</v>
      </c>
      <c r="AK982">
        <f>INDEX('magnet data'!$A$2:$E$1304,MATCH($AJ982,'magnet data'!$A$2:$A$1304,0),2)</f>
        <v>3</v>
      </c>
      <c r="AL982" t="str">
        <f>INDEX('magnet data'!$A$2:$E$1304,MATCH($AJ982,'magnet data'!$A$2:$A$1304,0),3)</f>
        <v>01E</v>
      </c>
      <c r="AM982" t="str">
        <f>INDEX('magnet data'!$A$2:$E$1304,MATCH($AJ982,'magnet data'!$A$2:$A$1304,0),4)</f>
        <v>02D</v>
      </c>
      <c r="AN982">
        <f>INDEX('magnet data'!$A$2:$E$1304,MATCH($AJ982,'magnet data'!$A$2:$A$1304,0),5)</f>
        <v>12757</v>
      </c>
      <c r="AO982">
        <f t="shared" si="22"/>
        <v>-1738</v>
      </c>
      <c r="AQ982" t="s">
        <v>745</v>
      </c>
    </row>
    <row r="983" spans="1:43">
      <c r="A983" t="s">
        <v>674</v>
      </c>
      <c r="B983" t="s">
        <v>46</v>
      </c>
      <c r="C983" t="s">
        <v>58</v>
      </c>
      <c r="D983" s="13">
        <v>39594</v>
      </c>
      <c r="E983" s="16">
        <v>0.70437500000000008</v>
      </c>
      <c r="F983" t="s">
        <v>88</v>
      </c>
      <c r="T983" t="s">
        <v>746</v>
      </c>
      <c r="U983">
        <v>6015</v>
      </c>
      <c r="V983">
        <v>2</v>
      </c>
      <c r="Z983" t="s">
        <v>69</v>
      </c>
      <c r="AC983" t="s">
        <v>61</v>
      </c>
      <c r="AD983" s="50">
        <v>1.92</v>
      </c>
      <c r="AJ983">
        <f>INDEX(layout!$B$3:$U$1234,MATCH($T983,layout!$A$3:$A$1234,0),MATCH(YEAR($D983),layout!$B$1:$U$1,0))</f>
        <v>1295</v>
      </c>
      <c r="AK983">
        <f>INDEX('magnet data'!$A$2:$E$1304,MATCH($AJ983,'magnet data'!$A$2:$A$1304,0),2)</f>
        <v>1</v>
      </c>
      <c r="AL983" t="str">
        <f>INDEX('magnet data'!$A$2:$E$1304,MATCH($AJ983,'magnet data'!$A$2:$A$1304,0),3)</f>
        <v>01E</v>
      </c>
      <c r="AM983" t="str">
        <f>INDEX('magnet data'!$A$2:$E$1304,MATCH($AJ983,'magnet data'!$A$2:$A$1304,0),4)</f>
        <v>02B8</v>
      </c>
      <c r="AN983">
        <f>INDEX('magnet data'!$A$2:$E$1304,MATCH($AJ983,'magnet data'!$A$2:$A$1304,0),5)</f>
        <v>12527</v>
      </c>
      <c r="AO983" t="str">
        <f t="shared" si="22"/>
        <v>-</v>
      </c>
    </row>
    <row r="984" spans="1:43">
      <c r="A984" t="s">
        <v>674</v>
      </c>
      <c r="B984" t="s">
        <v>46</v>
      </c>
      <c r="C984" t="s">
        <v>58</v>
      </c>
      <c r="D984" s="13">
        <v>39594</v>
      </c>
      <c r="E984" s="16">
        <v>0.70437500000000008</v>
      </c>
      <c r="F984" t="s">
        <v>88</v>
      </c>
      <c r="T984" t="s">
        <v>732</v>
      </c>
      <c r="U984">
        <v>5980</v>
      </c>
      <c r="V984">
        <v>3</v>
      </c>
      <c r="Z984" t="s">
        <v>69</v>
      </c>
      <c r="AC984" t="s">
        <v>61</v>
      </c>
      <c r="AD984" s="50">
        <v>0.71</v>
      </c>
      <c r="AJ984">
        <f>INDEX(layout!$B$3:$U$1234,MATCH($T984,layout!$A$3:$A$1234,0),MATCH(YEAR($D984),layout!$B$1:$U$1,0))</f>
        <v>1285</v>
      </c>
      <c r="AK984">
        <f>INDEX('magnet data'!$A$2:$E$1304,MATCH($AJ984,'magnet data'!$A$2:$A$1304,0),2)</f>
        <v>1</v>
      </c>
      <c r="AL984" t="str">
        <f>INDEX('magnet data'!$A$2:$E$1304,MATCH($AJ984,'magnet data'!$A$2:$A$1304,0),3)</f>
        <v>01E</v>
      </c>
      <c r="AM984" t="str">
        <f>INDEX('magnet data'!$A$2:$E$1304,MATCH($AJ984,'magnet data'!$A$2:$A$1304,0),4)</f>
        <v>02B8</v>
      </c>
      <c r="AN984">
        <f>INDEX('magnet data'!$A$2:$E$1304,MATCH($AJ984,'magnet data'!$A$2:$A$1304,0),5)</f>
        <v>11569</v>
      </c>
      <c r="AO984" t="str">
        <f t="shared" si="22"/>
        <v>-</v>
      </c>
    </row>
    <row r="985" spans="1:43">
      <c r="A985" t="s">
        <v>674</v>
      </c>
      <c r="B985" t="s">
        <v>46</v>
      </c>
      <c r="C985" t="s">
        <v>58</v>
      </c>
      <c r="D985" s="13">
        <v>39594</v>
      </c>
      <c r="E985" s="16">
        <v>0.70437500000000008</v>
      </c>
      <c r="F985" t="s">
        <v>88</v>
      </c>
      <c r="T985" t="s">
        <v>709</v>
      </c>
      <c r="U985">
        <v>2952</v>
      </c>
      <c r="V985">
        <v>4</v>
      </c>
      <c r="Z985" t="s">
        <v>69</v>
      </c>
      <c r="AC985" t="s">
        <v>61</v>
      </c>
      <c r="AJ985">
        <f>INDEX(layout!$B$3:$U$1234,MATCH($T985,layout!$A$3:$A$1234,0),MATCH(YEAR($D985),layout!$B$1:$U$1,0))</f>
        <v>3329</v>
      </c>
      <c r="AK985">
        <f>INDEX('magnet data'!$A$2:$E$1304,MATCH($AJ985,'magnet data'!$A$2:$A$1304,0),2)</f>
        <v>3</v>
      </c>
      <c r="AL985" t="str">
        <f>INDEX('magnet data'!$A$2:$E$1304,MATCH($AJ985,'magnet data'!$A$2:$A$1304,0),3)</f>
        <v>01E</v>
      </c>
      <c r="AM985" t="str">
        <f>INDEX('magnet data'!$A$2:$E$1304,MATCH($AJ985,'magnet data'!$A$2:$A$1304,0),4)</f>
        <v>02D</v>
      </c>
      <c r="AN985">
        <f>INDEX('magnet data'!$A$2:$E$1304,MATCH($AJ985,'magnet data'!$A$2:$A$1304,0),5)</f>
        <v>10744</v>
      </c>
      <c r="AO985" t="str">
        <f t="shared" si="22"/>
        <v>-</v>
      </c>
    </row>
    <row r="986" spans="1:43">
      <c r="A986" t="s">
        <v>674</v>
      </c>
      <c r="B986" t="s">
        <v>46</v>
      </c>
      <c r="C986" t="s">
        <v>58</v>
      </c>
      <c r="D986" s="13">
        <v>39594</v>
      </c>
      <c r="E986" s="16">
        <v>0.70437500000000008</v>
      </c>
      <c r="F986" t="s">
        <v>88</v>
      </c>
      <c r="T986" t="s">
        <v>729</v>
      </c>
      <c r="U986">
        <v>233</v>
      </c>
      <c r="V986">
        <v>5</v>
      </c>
      <c r="Z986" t="s">
        <v>69</v>
      </c>
      <c r="AC986" t="s">
        <v>61</v>
      </c>
      <c r="AJ986">
        <f>INDEX(layout!$B$3:$U$1234,MATCH($T986,layout!$A$3:$A$1234,0),MATCH(YEAR($D986),layout!$B$1:$U$1,0))</f>
        <v>3376</v>
      </c>
      <c r="AK986">
        <f>INDEX('magnet data'!$A$2:$E$1304,MATCH($AJ986,'magnet data'!$A$2:$A$1304,0),2)</f>
        <v>3</v>
      </c>
      <c r="AL986" t="str">
        <f>INDEX('magnet data'!$A$2:$E$1304,MATCH($AJ986,'magnet data'!$A$2:$A$1304,0),3)</f>
        <v>01E</v>
      </c>
      <c r="AM986" t="str">
        <f>INDEX('magnet data'!$A$2:$E$1304,MATCH($AJ986,'magnet data'!$A$2:$A$1304,0),4)</f>
        <v>02D</v>
      </c>
      <c r="AN986">
        <f>INDEX('magnet data'!$A$2:$E$1304,MATCH($AJ986,'magnet data'!$A$2:$A$1304,0),5)</f>
        <v>12643</v>
      </c>
      <c r="AO986" t="str">
        <f t="shared" si="22"/>
        <v>-</v>
      </c>
      <c r="AQ986" t="s">
        <v>739</v>
      </c>
    </row>
    <row r="987" spans="1:43">
      <c r="A987" t="s">
        <v>674</v>
      </c>
      <c r="B987" t="s">
        <v>46</v>
      </c>
      <c r="C987" t="s">
        <v>58</v>
      </c>
      <c r="D987" s="13">
        <v>39595</v>
      </c>
      <c r="E987" s="16">
        <v>0.45033564814814814</v>
      </c>
      <c r="F987" t="s">
        <v>88</v>
      </c>
      <c r="T987" t="s">
        <v>747</v>
      </c>
      <c r="U987">
        <v>11040</v>
      </c>
      <c r="V987">
        <v>1</v>
      </c>
      <c r="Z987" t="s">
        <v>90</v>
      </c>
      <c r="AA987" t="s">
        <v>96</v>
      </c>
      <c r="AB987">
        <v>21</v>
      </c>
      <c r="AC987" t="s">
        <v>61</v>
      </c>
      <c r="AD987" s="50">
        <v>7.69</v>
      </c>
      <c r="AJ987">
        <f>INDEX(layout!$B$3:$U$1234,MATCH($T987,layout!$A$3:$A$1234,0),MATCH(YEAR($D987),layout!$B$1:$U$1,0))</f>
        <v>3320</v>
      </c>
      <c r="AK987">
        <f>INDEX('magnet data'!$A$2:$E$1304,MATCH($AJ987,'magnet data'!$A$2:$A$1304,0),2)</f>
        <v>3</v>
      </c>
      <c r="AL987" t="str">
        <f>INDEX('magnet data'!$A$2:$E$1304,MATCH($AJ987,'magnet data'!$A$2:$A$1304,0),3)</f>
        <v>01E</v>
      </c>
      <c r="AM987" t="str">
        <f>INDEX('magnet data'!$A$2:$E$1304,MATCH($AJ987,'magnet data'!$A$2:$A$1304,0),4)</f>
        <v>02D</v>
      </c>
      <c r="AN987">
        <f>INDEX('magnet data'!$A$2:$E$1304,MATCH($AJ987,'magnet data'!$A$2:$A$1304,0),5)</f>
        <v>10849</v>
      </c>
      <c r="AO987">
        <f t="shared" si="22"/>
        <v>191</v>
      </c>
    </row>
    <row r="988" spans="1:43">
      <c r="A988" t="s">
        <v>674</v>
      </c>
      <c r="B988" t="s">
        <v>46</v>
      </c>
      <c r="C988" t="s">
        <v>58</v>
      </c>
      <c r="D988" s="13">
        <v>39595</v>
      </c>
      <c r="E988" s="16">
        <v>0.45033564814814814</v>
      </c>
      <c r="F988" t="s">
        <v>88</v>
      </c>
      <c r="T988" t="s">
        <v>748</v>
      </c>
      <c r="U988">
        <v>7409</v>
      </c>
      <c r="V988">
        <v>2</v>
      </c>
      <c r="Z988" t="s">
        <v>69</v>
      </c>
      <c r="AC988" t="s">
        <v>61</v>
      </c>
      <c r="AD988" s="50">
        <v>5.26</v>
      </c>
      <c r="AJ988">
        <f>INDEX(layout!$B$3:$U$1234,MATCH($T988,layout!$A$3:$A$1234,0),MATCH(YEAR($D988),layout!$B$1:$U$1,0))</f>
        <v>3359</v>
      </c>
      <c r="AK988">
        <f>INDEX('magnet data'!$A$2:$E$1304,MATCH($AJ988,'magnet data'!$A$2:$A$1304,0),2)</f>
        <v>3</v>
      </c>
      <c r="AL988" t="str">
        <f>INDEX('magnet data'!$A$2:$E$1304,MATCH($AJ988,'magnet data'!$A$2:$A$1304,0),3)</f>
        <v>01E</v>
      </c>
      <c r="AM988" t="str">
        <f>INDEX('magnet data'!$A$2:$E$1304,MATCH($AJ988,'magnet data'!$A$2:$A$1304,0),4)</f>
        <v>02D</v>
      </c>
      <c r="AN988">
        <f>INDEX('magnet data'!$A$2:$E$1304,MATCH($AJ988,'magnet data'!$A$2:$A$1304,0),5)</f>
        <v>11193</v>
      </c>
      <c r="AO988" t="str">
        <f t="shared" si="22"/>
        <v>-</v>
      </c>
    </row>
    <row r="989" spans="1:43">
      <c r="A989" t="s">
        <v>674</v>
      </c>
      <c r="B989" t="s">
        <v>46</v>
      </c>
      <c r="C989" t="s">
        <v>58</v>
      </c>
      <c r="D989" s="13">
        <v>39595</v>
      </c>
      <c r="E989" s="16">
        <v>0.45033564814814814</v>
      </c>
      <c r="F989" t="s">
        <v>88</v>
      </c>
      <c r="T989" t="s">
        <v>749</v>
      </c>
      <c r="U989">
        <v>4951</v>
      </c>
      <c r="V989">
        <v>3</v>
      </c>
      <c r="Z989" t="s">
        <v>69</v>
      </c>
      <c r="AC989" t="s">
        <v>61</v>
      </c>
      <c r="AD989" s="50">
        <v>0.67</v>
      </c>
      <c r="AJ989">
        <f>INDEX(layout!$B$3:$U$1234,MATCH($T989,layout!$A$3:$A$1234,0),MATCH(YEAR($D989),layout!$B$1:$U$1,0))</f>
        <v>2232</v>
      </c>
      <c r="AK989">
        <f>INDEX('magnet data'!$A$2:$E$1304,MATCH($AJ989,'magnet data'!$A$2:$A$1304,0),2)</f>
        <v>2</v>
      </c>
      <c r="AL989" t="str">
        <f>INDEX('magnet data'!$A$2:$E$1304,MATCH($AJ989,'magnet data'!$A$2:$A$1304,0),3)</f>
        <v>01E</v>
      </c>
      <c r="AM989" t="str">
        <f>INDEX('magnet data'!$A$2:$E$1304,MATCH($AJ989,'magnet data'!$A$2:$A$1304,0),4)</f>
        <v>02C9</v>
      </c>
      <c r="AN989">
        <f>INDEX('magnet data'!$A$2:$E$1304,MATCH($AJ989,'magnet data'!$A$2:$A$1304,0),5)</f>
        <v>10905</v>
      </c>
      <c r="AO989" t="str">
        <f t="shared" si="22"/>
        <v>-</v>
      </c>
    </row>
    <row r="990" spans="1:43">
      <c r="A990" t="s">
        <v>674</v>
      </c>
      <c r="B990" t="s">
        <v>46</v>
      </c>
      <c r="C990" t="s">
        <v>58</v>
      </c>
      <c r="D990" s="13">
        <v>39595</v>
      </c>
      <c r="E990" s="16">
        <v>0.73659722222222224</v>
      </c>
      <c r="F990" t="s">
        <v>88</v>
      </c>
      <c r="T990" t="s">
        <v>750</v>
      </c>
      <c r="U990">
        <v>11067</v>
      </c>
      <c r="V990">
        <v>1</v>
      </c>
      <c r="Z990" t="s">
        <v>90</v>
      </c>
      <c r="AA990" t="s">
        <v>91</v>
      </c>
      <c r="AB990">
        <v>22</v>
      </c>
      <c r="AC990" t="s">
        <v>61</v>
      </c>
      <c r="AD990" s="50">
        <v>6.67</v>
      </c>
      <c r="AJ990">
        <f>INDEX(layout!$B$3:$U$1234,MATCH($T990,layout!$A$3:$A$1234,0),MATCH(YEAR($D990),layout!$B$1:$U$1,0))</f>
        <v>3215</v>
      </c>
      <c r="AK990">
        <f>INDEX('magnet data'!$A$2:$E$1304,MATCH($AJ990,'magnet data'!$A$2:$A$1304,0),2)</f>
        <v>3</v>
      </c>
      <c r="AL990" t="str">
        <f>INDEX('magnet data'!$A$2:$E$1304,MATCH($AJ990,'magnet data'!$A$2:$A$1304,0),3)</f>
        <v>01E</v>
      </c>
      <c r="AM990" t="str">
        <f>INDEX('magnet data'!$A$2:$E$1304,MATCH($AJ990,'magnet data'!$A$2:$A$1304,0),4)</f>
        <v>02G</v>
      </c>
      <c r="AN990">
        <f>INDEX('magnet data'!$A$2:$E$1304,MATCH($AJ990,'magnet data'!$A$2:$A$1304,0),5)</f>
        <v>11780</v>
      </c>
      <c r="AO990">
        <f t="shared" si="22"/>
        <v>-713</v>
      </c>
    </row>
    <row r="991" spans="1:43">
      <c r="A991" t="s">
        <v>674</v>
      </c>
      <c r="B991" t="s">
        <v>46</v>
      </c>
      <c r="C991" t="s">
        <v>58</v>
      </c>
      <c r="D991" s="13">
        <v>39595</v>
      </c>
      <c r="E991" s="16">
        <v>0.73659722222222224</v>
      </c>
      <c r="F991" t="s">
        <v>88</v>
      </c>
      <c r="T991" t="s">
        <v>751</v>
      </c>
      <c r="U991">
        <v>4786</v>
      </c>
      <c r="V991">
        <v>2</v>
      </c>
      <c r="Z991" t="s">
        <v>69</v>
      </c>
      <c r="AC991" t="s">
        <v>61</v>
      </c>
      <c r="AD991" s="50">
        <v>1.04</v>
      </c>
      <c r="AJ991">
        <f>INDEX(layout!$B$3:$U$1234,MATCH($T991,layout!$A$3:$A$1234,0),MATCH(YEAR($D991),layout!$B$1:$U$1,0))</f>
        <v>2322</v>
      </c>
      <c r="AK991">
        <f>INDEX('magnet data'!$A$2:$E$1304,MATCH($AJ991,'magnet data'!$A$2:$A$1304,0),2)</f>
        <v>2</v>
      </c>
      <c r="AL991" t="str">
        <f>INDEX('magnet data'!$A$2:$E$1304,MATCH($AJ991,'magnet data'!$A$2:$A$1304,0),3)</f>
        <v>01E</v>
      </c>
      <c r="AM991" t="str">
        <f>INDEX('magnet data'!$A$2:$E$1304,MATCH($AJ991,'magnet data'!$A$2:$A$1304,0),4)</f>
        <v>02C9</v>
      </c>
      <c r="AN991">
        <f>INDEX('magnet data'!$A$2:$E$1304,MATCH($AJ991,'magnet data'!$A$2:$A$1304,0),5)</f>
        <v>12182</v>
      </c>
      <c r="AO991" t="str">
        <f t="shared" si="22"/>
        <v>-</v>
      </c>
    </row>
    <row r="992" spans="1:43">
      <c r="A992" t="s">
        <v>674</v>
      </c>
      <c r="B992" t="s">
        <v>46</v>
      </c>
      <c r="C992" t="s">
        <v>58</v>
      </c>
      <c r="D992" s="13">
        <v>39596</v>
      </c>
      <c r="E992" s="16">
        <v>0.31664351851851852</v>
      </c>
      <c r="F992" t="s">
        <v>88</v>
      </c>
      <c r="T992" t="s">
        <v>752</v>
      </c>
      <c r="U992">
        <v>11075</v>
      </c>
      <c r="V992">
        <v>1</v>
      </c>
      <c r="Z992" t="s">
        <v>90</v>
      </c>
      <c r="AA992" t="s">
        <v>91</v>
      </c>
      <c r="AB992">
        <v>23</v>
      </c>
      <c r="AC992" t="s">
        <v>61</v>
      </c>
      <c r="AD992" s="50">
        <v>7.14</v>
      </c>
      <c r="AJ992">
        <f>INDEX(layout!$B$3:$U$1234,MATCH($T992,layout!$A$3:$A$1234,0),MATCH(YEAR($D992),layout!$B$1:$U$1,0))</f>
        <v>3349</v>
      </c>
      <c r="AK992">
        <f>INDEX('magnet data'!$A$2:$E$1304,MATCH($AJ992,'magnet data'!$A$2:$A$1304,0),2)</f>
        <v>3</v>
      </c>
      <c r="AL992" t="str">
        <f>INDEX('magnet data'!$A$2:$E$1304,MATCH($AJ992,'magnet data'!$A$2:$A$1304,0),3)</f>
        <v>01E</v>
      </c>
      <c r="AM992" t="str">
        <f>INDEX('magnet data'!$A$2:$E$1304,MATCH($AJ992,'magnet data'!$A$2:$A$1304,0),4)</f>
        <v>02D</v>
      </c>
      <c r="AN992">
        <f>INDEX('magnet data'!$A$2:$E$1304,MATCH($AJ992,'magnet data'!$A$2:$A$1304,0),5)</f>
        <v>10226</v>
      </c>
      <c r="AO992">
        <f t="shared" si="22"/>
        <v>849</v>
      </c>
      <c r="AQ992" t="s">
        <v>753</v>
      </c>
    </row>
    <row r="993" spans="1:43">
      <c r="A993" t="s">
        <v>674</v>
      </c>
      <c r="B993" t="s">
        <v>46</v>
      </c>
      <c r="C993" t="s">
        <v>58</v>
      </c>
      <c r="D993" s="13">
        <v>39596</v>
      </c>
      <c r="E993" s="16">
        <v>0.31664351851851852</v>
      </c>
      <c r="F993" t="s">
        <v>88</v>
      </c>
      <c r="T993" t="s">
        <v>754</v>
      </c>
      <c r="U993">
        <v>7083</v>
      </c>
      <c r="V993">
        <v>2</v>
      </c>
      <c r="Z993" t="s">
        <v>69</v>
      </c>
      <c r="AC993" t="s">
        <v>61</v>
      </c>
      <c r="AD993" s="50">
        <v>3.7</v>
      </c>
      <c r="AJ993">
        <f>INDEX(layout!$B$3:$U$1234,MATCH($T993,layout!$A$3:$A$1234,0),MATCH(YEAR($D993),layout!$B$1:$U$1,0))</f>
        <v>3341</v>
      </c>
      <c r="AK993">
        <f>INDEX('magnet data'!$A$2:$E$1304,MATCH($AJ993,'magnet data'!$A$2:$A$1304,0),2)</f>
        <v>3</v>
      </c>
      <c r="AL993" t="str">
        <f>INDEX('magnet data'!$A$2:$E$1304,MATCH($AJ993,'magnet data'!$A$2:$A$1304,0),3)</f>
        <v>01E</v>
      </c>
      <c r="AM993" t="str">
        <f>INDEX('magnet data'!$A$2:$E$1304,MATCH($AJ993,'magnet data'!$A$2:$A$1304,0),4)</f>
        <v>02D</v>
      </c>
      <c r="AN993">
        <f>INDEX('magnet data'!$A$2:$E$1304,MATCH($AJ993,'magnet data'!$A$2:$A$1304,0),5)</f>
        <v>9808</v>
      </c>
      <c r="AO993" t="str">
        <f t="shared" si="22"/>
        <v>-</v>
      </c>
    </row>
    <row r="994" spans="1:43">
      <c r="A994" t="s">
        <v>674</v>
      </c>
      <c r="B994" t="s">
        <v>46</v>
      </c>
      <c r="C994" t="s">
        <v>58</v>
      </c>
      <c r="D994" s="13">
        <v>39596</v>
      </c>
      <c r="E994" s="16">
        <v>0.31664351851851852</v>
      </c>
      <c r="F994" t="s">
        <v>88</v>
      </c>
      <c r="T994" t="s">
        <v>755</v>
      </c>
      <c r="U994">
        <v>7022</v>
      </c>
      <c r="V994">
        <v>3</v>
      </c>
      <c r="Z994" t="s">
        <v>69</v>
      </c>
      <c r="AC994" t="s">
        <v>61</v>
      </c>
      <c r="AD994" s="50">
        <v>1.01</v>
      </c>
      <c r="AJ994">
        <f>INDEX(layout!$B$3:$U$1234,MATCH($T994,layout!$A$3:$A$1234,0),MATCH(YEAR($D994),layout!$B$1:$U$1,0))</f>
        <v>3222</v>
      </c>
      <c r="AK994">
        <f>INDEX('magnet data'!$A$2:$E$1304,MATCH($AJ994,'magnet data'!$A$2:$A$1304,0),2)</f>
        <v>3</v>
      </c>
      <c r="AL994" t="str">
        <f>INDEX('magnet data'!$A$2:$E$1304,MATCH($AJ994,'magnet data'!$A$2:$A$1304,0),3)</f>
        <v>01E</v>
      </c>
      <c r="AM994" t="str">
        <f>INDEX('magnet data'!$A$2:$E$1304,MATCH($AJ994,'magnet data'!$A$2:$A$1304,0),4)</f>
        <v>02G</v>
      </c>
      <c r="AN994">
        <f>INDEX('magnet data'!$A$2:$E$1304,MATCH($AJ994,'magnet data'!$A$2:$A$1304,0),5)</f>
        <v>12057</v>
      </c>
      <c r="AO994" t="str">
        <f t="shared" si="22"/>
        <v>-</v>
      </c>
    </row>
    <row r="995" spans="1:43">
      <c r="A995" t="s">
        <v>674</v>
      </c>
      <c r="B995" t="s">
        <v>46</v>
      </c>
      <c r="C995" t="s">
        <v>58</v>
      </c>
      <c r="D995" s="13">
        <v>39596</v>
      </c>
      <c r="E995" s="16">
        <v>0.79753472222222221</v>
      </c>
      <c r="F995" t="s">
        <v>88</v>
      </c>
      <c r="T995" t="s">
        <v>756</v>
      </c>
      <c r="U995">
        <v>11090</v>
      </c>
      <c r="V995">
        <v>1</v>
      </c>
      <c r="Z995" t="s">
        <v>90</v>
      </c>
      <c r="AA995" t="s">
        <v>91</v>
      </c>
      <c r="AB995">
        <v>24</v>
      </c>
      <c r="AC995" t="s">
        <v>61</v>
      </c>
      <c r="AD995" s="50">
        <v>6.67</v>
      </c>
      <c r="AJ995">
        <f>INDEX(layout!$B$3:$U$1234,MATCH($T995,layout!$A$3:$A$1234,0),MATCH(YEAR($D995),layout!$B$1:$U$1,0))</f>
        <v>3343</v>
      </c>
      <c r="AK995">
        <f>INDEX('magnet data'!$A$2:$E$1304,MATCH($AJ995,'magnet data'!$A$2:$A$1304,0),2)</f>
        <v>3</v>
      </c>
      <c r="AL995" t="str">
        <f>INDEX('magnet data'!$A$2:$E$1304,MATCH($AJ995,'magnet data'!$A$2:$A$1304,0),3)</f>
        <v>01E</v>
      </c>
      <c r="AM995" t="str">
        <f>INDEX('magnet data'!$A$2:$E$1304,MATCH($AJ995,'magnet data'!$A$2:$A$1304,0),4)</f>
        <v>02D</v>
      </c>
      <c r="AN995">
        <f>INDEX('magnet data'!$A$2:$E$1304,MATCH($AJ995,'magnet data'!$A$2:$A$1304,0),5)</f>
        <v>10258</v>
      </c>
      <c r="AO995">
        <f t="shared" si="22"/>
        <v>832</v>
      </c>
    </row>
    <row r="996" spans="1:43">
      <c r="A996" t="s">
        <v>674</v>
      </c>
      <c r="B996" t="s">
        <v>46</v>
      </c>
      <c r="C996" t="s">
        <v>58</v>
      </c>
      <c r="D996" s="13">
        <v>39596</v>
      </c>
      <c r="E996" s="16">
        <v>0.79753472222222221</v>
      </c>
      <c r="F996" t="s">
        <v>88</v>
      </c>
      <c r="T996" t="s">
        <v>757</v>
      </c>
      <c r="U996">
        <v>7437</v>
      </c>
      <c r="V996">
        <v>2</v>
      </c>
      <c r="Z996" t="s">
        <v>69</v>
      </c>
      <c r="AC996" t="s">
        <v>61</v>
      </c>
      <c r="AD996" s="50">
        <v>6.25</v>
      </c>
      <c r="AJ996">
        <f>INDEX(layout!$B$3:$U$1234,MATCH($T996,layout!$A$3:$A$1234,0),MATCH(YEAR($D996),layout!$B$1:$U$1,0))</f>
        <v>2283</v>
      </c>
      <c r="AK996">
        <f>INDEX('magnet data'!$A$2:$E$1304,MATCH($AJ996,'magnet data'!$A$2:$A$1304,0),2)</f>
        <v>2</v>
      </c>
      <c r="AL996" t="str">
        <f>INDEX('magnet data'!$A$2:$E$1304,MATCH($AJ996,'magnet data'!$A$2:$A$1304,0),3)</f>
        <v>01B</v>
      </c>
      <c r="AM996" t="str">
        <f>INDEX('magnet data'!$A$2:$E$1304,MATCH($AJ996,'magnet data'!$A$2:$A$1304,0),4)</f>
        <v>02D</v>
      </c>
      <c r="AN996">
        <f>INDEX('magnet data'!$A$2:$E$1304,MATCH($AJ996,'magnet data'!$A$2:$A$1304,0),5)</f>
        <v>11448</v>
      </c>
      <c r="AO996" t="str">
        <f t="shared" si="22"/>
        <v>-</v>
      </c>
    </row>
    <row r="997" spans="1:43">
      <c r="A997" t="s">
        <v>674</v>
      </c>
      <c r="B997" t="s">
        <v>46</v>
      </c>
      <c r="C997" t="s">
        <v>58</v>
      </c>
      <c r="D997" s="13">
        <v>39596</v>
      </c>
      <c r="E997" s="16">
        <v>0.79753472222222221</v>
      </c>
      <c r="F997" t="s">
        <v>88</v>
      </c>
      <c r="T997" t="s">
        <v>758</v>
      </c>
      <c r="U997">
        <v>6686</v>
      </c>
      <c r="V997">
        <v>3</v>
      </c>
      <c r="Z997" t="s">
        <v>69</v>
      </c>
      <c r="AC997" t="s">
        <v>61</v>
      </c>
      <c r="AD997" s="50">
        <v>0.54</v>
      </c>
      <c r="AJ997">
        <f>INDEX(layout!$B$3:$U$1234,MATCH($T997,layout!$A$3:$A$1234,0),MATCH(YEAR($D997),layout!$B$1:$U$1,0))</f>
        <v>3339</v>
      </c>
      <c r="AK997">
        <f>INDEX('magnet data'!$A$2:$E$1304,MATCH($AJ997,'magnet data'!$A$2:$A$1304,0),2)</f>
        <v>3</v>
      </c>
      <c r="AL997" t="str">
        <f>INDEX('magnet data'!$A$2:$E$1304,MATCH($AJ997,'magnet data'!$A$2:$A$1304,0),3)</f>
        <v>01E</v>
      </c>
      <c r="AM997" t="str">
        <f>INDEX('magnet data'!$A$2:$E$1304,MATCH($AJ997,'magnet data'!$A$2:$A$1304,0),4)</f>
        <v>02D</v>
      </c>
      <c r="AN997">
        <f>INDEX('magnet data'!$A$2:$E$1304,MATCH($AJ997,'magnet data'!$A$2:$A$1304,0),5)</f>
        <v>12728</v>
      </c>
      <c r="AO997" t="str">
        <f t="shared" si="22"/>
        <v>-</v>
      </c>
    </row>
    <row r="998" spans="1:43">
      <c r="A998" t="s">
        <v>674</v>
      </c>
      <c r="B998" t="s">
        <v>46</v>
      </c>
      <c r="C998" t="s">
        <v>58</v>
      </c>
      <c r="D998" s="13">
        <v>39596</v>
      </c>
      <c r="E998" s="16">
        <v>0.79753472222222221</v>
      </c>
      <c r="F998" t="s">
        <v>88</v>
      </c>
      <c r="T998" t="s">
        <v>759</v>
      </c>
      <c r="U998">
        <v>1946</v>
      </c>
      <c r="V998">
        <v>4</v>
      </c>
      <c r="Z998" t="s">
        <v>69</v>
      </c>
      <c r="AC998" t="s">
        <v>61</v>
      </c>
      <c r="AJ998">
        <f>INDEX(layout!$B$3:$U$1234,MATCH($T998,layout!$A$3:$A$1234,0),MATCH(YEAR($D998),layout!$B$1:$U$1,0))</f>
        <v>2223</v>
      </c>
      <c r="AK998">
        <f>INDEX('magnet data'!$A$2:$E$1304,MATCH($AJ998,'magnet data'!$A$2:$A$1304,0),2)</f>
        <v>2</v>
      </c>
      <c r="AL998" t="str">
        <f>INDEX('magnet data'!$A$2:$E$1304,MATCH($AJ998,'magnet data'!$A$2:$A$1304,0),3)</f>
        <v>01E</v>
      </c>
      <c r="AM998" t="str">
        <f>INDEX('magnet data'!$A$2:$E$1304,MATCH($AJ998,'magnet data'!$A$2:$A$1304,0),4)</f>
        <v>02C9</v>
      </c>
      <c r="AN998">
        <f>INDEX('magnet data'!$A$2:$E$1304,MATCH($AJ998,'magnet data'!$A$2:$A$1304,0),5)</f>
        <v>10618</v>
      </c>
      <c r="AO998" t="str">
        <f t="shared" si="22"/>
        <v>-</v>
      </c>
    </row>
    <row r="999" spans="1:43">
      <c r="A999" t="s">
        <v>674</v>
      </c>
      <c r="B999" t="s">
        <v>46</v>
      </c>
      <c r="C999" t="s">
        <v>58</v>
      </c>
      <c r="D999" s="13">
        <v>39596</v>
      </c>
      <c r="E999" s="16">
        <v>0.79753472222222221</v>
      </c>
      <c r="F999" t="s">
        <v>88</v>
      </c>
      <c r="T999" t="s">
        <v>760</v>
      </c>
      <c r="U999">
        <v>1134</v>
      </c>
      <c r="V999">
        <v>5</v>
      </c>
      <c r="Z999" t="s">
        <v>69</v>
      </c>
      <c r="AC999" t="s">
        <v>61</v>
      </c>
      <c r="AJ999">
        <f>INDEX(layout!$B$3:$U$1234,MATCH($T999,layout!$A$3:$A$1234,0),MATCH(YEAR($D999),layout!$B$1:$U$1,0))</f>
        <v>2220</v>
      </c>
      <c r="AK999">
        <f>INDEX('magnet data'!$A$2:$E$1304,MATCH($AJ999,'magnet data'!$A$2:$A$1304,0),2)</f>
        <v>2</v>
      </c>
      <c r="AL999" t="str">
        <f>INDEX('magnet data'!$A$2:$E$1304,MATCH($AJ999,'magnet data'!$A$2:$A$1304,0),3)</f>
        <v>01E</v>
      </c>
      <c r="AM999" t="str">
        <f>INDEX('magnet data'!$A$2:$E$1304,MATCH($AJ999,'magnet data'!$A$2:$A$1304,0),4)</f>
        <v>02C9</v>
      </c>
      <c r="AN999">
        <f>INDEX('magnet data'!$A$2:$E$1304,MATCH($AJ999,'magnet data'!$A$2:$A$1304,0),5)</f>
        <v>11815</v>
      </c>
      <c r="AO999" t="str">
        <f t="shared" si="22"/>
        <v>-</v>
      </c>
      <c r="AQ999" t="s">
        <v>335</v>
      </c>
    </row>
    <row r="1000" spans="1:43">
      <c r="A1000" t="s">
        <v>674</v>
      </c>
      <c r="B1000" t="s">
        <v>46</v>
      </c>
      <c r="C1000" t="s">
        <v>58</v>
      </c>
      <c r="D1000" s="13">
        <v>39597</v>
      </c>
      <c r="E1000" s="16">
        <v>0.31315972222222221</v>
      </c>
      <c r="F1000" t="s">
        <v>88</v>
      </c>
      <c r="T1000" t="s">
        <v>677</v>
      </c>
      <c r="U1000">
        <v>11102</v>
      </c>
      <c r="V1000">
        <v>1</v>
      </c>
      <c r="Z1000" t="s">
        <v>90</v>
      </c>
      <c r="AA1000" t="s">
        <v>91</v>
      </c>
      <c r="AB1000">
        <v>25</v>
      </c>
      <c r="AC1000" t="s">
        <v>61</v>
      </c>
      <c r="AD1000" s="50">
        <v>6.67</v>
      </c>
      <c r="AJ1000">
        <f>INDEX(layout!$B$3:$U$1234,MATCH($T1000,layout!$A$3:$A$1234,0),MATCH(YEAR($D1000),layout!$B$1:$U$1,0))</f>
        <v>3327</v>
      </c>
      <c r="AK1000">
        <f>INDEX('magnet data'!$A$2:$E$1304,MATCH($AJ1000,'magnet data'!$A$2:$A$1304,0),2)</f>
        <v>3</v>
      </c>
      <c r="AL1000" t="str">
        <f>INDEX('magnet data'!$A$2:$E$1304,MATCH($AJ1000,'magnet data'!$A$2:$A$1304,0),3)</f>
        <v>01E</v>
      </c>
      <c r="AM1000" t="str">
        <f>INDEX('magnet data'!$A$2:$E$1304,MATCH($AJ1000,'magnet data'!$A$2:$A$1304,0),4)</f>
        <v>02D</v>
      </c>
      <c r="AN1000">
        <f>INDEX('magnet data'!$A$2:$E$1304,MATCH($AJ1000,'magnet data'!$A$2:$A$1304,0),5)</f>
        <v>9935</v>
      </c>
      <c r="AO1000">
        <f t="shared" si="22"/>
        <v>1167</v>
      </c>
    </row>
    <row r="1001" spans="1:43">
      <c r="A1001" t="s">
        <v>674</v>
      </c>
      <c r="B1001" t="s">
        <v>46</v>
      </c>
      <c r="C1001" t="s">
        <v>58</v>
      </c>
      <c r="D1001" s="13">
        <v>39597</v>
      </c>
      <c r="E1001" s="16">
        <v>0.31315972222222221</v>
      </c>
      <c r="F1001" t="s">
        <v>88</v>
      </c>
      <c r="T1001" t="s">
        <v>678</v>
      </c>
      <c r="U1001">
        <v>7483</v>
      </c>
      <c r="V1001">
        <v>2</v>
      </c>
      <c r="Z1001" t="s">
        <v>69</v>
      </c>
      <c r="AC1001" t="s">
        <v>61</v>
      </c>
      <c r="AD1001" s="50">
        <v>5.56</v>
      </c>
      <c r="AJ1001">
        <f>INDEX(layout!$B$3:$U$1234,MATCH($T1001,layout!$A$3:$A$1234,0),MATCH(YEAR($D1001),layout!$B$1:$U$1,0))</f>
        <v>2265</v>
      </c>
      <c r="AK1001">
        <f>INDEX('magnet data'!$A$2:$E$1304,MATCH($AJ1001,'magnet data'!$A$2:$A$1304,0),2)</f>
        <v>2</v>
      </c>
      <c r="AL1001" t="str">
        <f>INDEX('magnet data'!$A$2:$E$1304,MATCH($AJ1001,'magnet data'!$A$2:$A$1304,0),3)</f>
        <v>01E</v>
      </c>
      <c r="AM1001" t="str">
        <f>INDEX('magnet data'!$A$2:$E$1304,MATCH($AJ1001,'magnet data'!$A$2:$A$1304,0),4)</f>
        <v>02C9</v>
      </c>
      <c r="AN1001">
        <f>INDEX('magnet data'!$A$2:$E$1304,MATCH($AJ1001,'magnet data'!$A$2:$A$1304,0),5)</f>
        <v>10357</v>
      </c>
      <c r="AO1001" t="str">
        <f t="shared" si="22"/>
        <v>-</v>
      </c>
    </row>
    <row r="1002" spans="1:43">
      <c r="A1002" t="s">
        <v>674</v>
      </c>
      <c r="B1002" t="s">
        <v>46</v>
      </c>
      <c r="C1002" t="s">
        <v>58</v>
      </c>
      <c r="D1002" s="13">
        <v>39597</v>
      </c>
      <c r="E1002" s="16">
        <v>0.31315972222222221</v>
      </c>
      <c r="F1002" t="s">
        <v>88</v>
      </c>
      <c r="T1002" t="s">
        <v>741</v>
      </c>
      <c r="U1002">
        <v>7413</v>
      </c>
      <c r="V1002">
        <v>3</v>
      </c>
      <c r="Z1002" t="s">
        <v>69</v>
      </c>
      <c r="AC1002" t="s">
        <v>61</v>
      </c>
      <c r="AD1002" s="50">
        <v>0.68</v>
      </c>
      <c r="AJ1002">
        <f>INDEX(layout!$B$3:$U$1234,MATCH($T1002,layout!$A$3:$A$1234,0),MATCH(YEAR($D1002),layout!$B$1:$U$1,0))</f>
        <v>2258</v>
      </c>
      <c r="AK1002">
        <f>INDEX('magnet data'!$A$2:$E$1304,MATCH($AJ1002,'magnet data'!$A$2:$A$1304,0),2)</f>
        <v>2</v>
      </c>
      <c r="AL1002" t="str">
        <f>INDEX('magnet data'!$A$2:$E$1304,MATCH($AJ1002,'magnet data'!$A$2:$A$1304,0),3)</f>
        <v>01E</v>
      </c>
      <c r="AM1002" t="str">
        <f>INDEX('magnet data'!$A$2:$E$1304,MATCH($AJ1002,'magnet data'!$A$2:$A$1304,0),4)</f>
        <v>02C0</v>
      </c>
      <c r="AN1002">
        <f>INDEX('magnet data'!$A$2:$E$1304,MATCH($AJ1002,'magnet data'!$A$2:$A$1304,0),5)</f>
        <v>12511</v>
      </c>
      <c r="AO1002" t="str">
        <f t="shared" si="22"/>
        <v>-</v>
      </c>
    </row>
    <row r="1003" spans="1:43">
      <c r="A1003" t="s">
        <v>674</v>
      </c>
      <c r="B1003" t="s">
        <v>46</v>
      </c>
      <c r="C1003" t="s">
        <v>58</v>
      </c>
      <c r="D1003" s="13">
        <v>39597</v>
      </c>
      <c r="E1003" s="16">
        <v>0.31315972222222221</v>
      </c>
      <c r="F1003" t="s">
        <v>88</v>
      </c>
      <c r="T1003" t="s">
        <v>740</v>
      </c>
      <c r="U1003">
        <v>2834</v>
      </c>
      <c r="V1003">
        <v>4</v>
      </c>
      <c r="Z1003" t="s">
        <v>69</v>
      </c>
      <c r="AC1003" t="s">
        <v>61</v>
      </c>
      <c r="AD1003" s="50">
        <v>0.16</v>
      </c>
      <c r="AJ1003">
        <f>INDEX(layout!$B$3:$U$1234,MATCH($T1003,layout!$A$3:$A$1234,0),MATCH(YEAR($D1003),layout!$B$1:$U$1,0))</f>
        <v>3347</v>
      </c>
      <c r="AK1003">
        <f>INDEX('magnet data'!$A$2:$E$1304,MATCH($AJ1003,'magnet data'!$A$2:$A$1304,0),2)</f>
        <v>3</v>
      </c>
      <c r="AL1003" t="str">
        <f>INDEX('magnet data'!$A$2:$E$1304,MATCH($AJ1003,'magnet data'!$A$2:$A$1304,0),3)</f>
        <v>01E</v>
      </c>
      <c r="AM1003" t="str">
        <f>INDEX('magnet data'!$A$2:$E$1304,MATCH($AJ1003,'magnet data'!$A$2:$A$1304,0),4)</f>
        <v>02D</v>
      </c>
      <c r="AN1003">
        <f>INDEX('magnet data'!$A$2:$E$1304,MATCH($AJ1003,'magnet data'!$A$2:$A$1304,0),5)</f>
        <v>12719</v>
      </c>
      <c r="AO1003" t="str">
        <f t="shared" si="22"/>
        <v>-</v>
      </c>
    </row>
    <row r="1004" spans="1:43">
      <c r="A1004" t="s">
        <v>674</v>
      </c>
      <c r="B1004" t="s">
        <v>46</v>
      </c>
      <c r="C1004" t="s">
        <v>58</v>
      </c>
      <c r="D1004" s="13">
        <v>39597</v>
      </c>
      <c r="E1004" s="16">
        <v>0.31315972222222221</v>
      </c>
      <c r="F1004" t="s">
        <v>88</v>
      </c>
      <c r="T1004" t="s">
        <v>742</v>
      </c>
      <c r="U1004">
        <v>346</v>
      </c>
      <c r="V1004">
        <v>5</v>
      </c>
      <c r="Z1004" t="s">
        <v>69</v>
      </c>
      <c r="AC1004" t="s">
        <v>61</v>
      </c>
      <c r="AJ1004">
        <f>INDEX(layout!$B$3:$U$1234,MATCH($T1004,layout!$A$3:$A$1234,0),MATCH(YEAR($D1004),layout!$B$1:$U$1,0))</f>
        <v>1283</v>
      </c>
      <c r="AK1004">
        <f>INDEX('magnet data'!$A$2:$E$1304,MATCH($AJ1004,'magnet data'!$A$2:$A$1304,0),2)</f>
        <v>1</v>
      </c>
      <c r="AL1004" t="str">
        <f>INDEX('magnet data'!$A$2:$E$1304,MATCH($AJ1004,'magnet data'!$A$2:$A$1304,0),3)</f>
        <v>01E</v>
      </c>
      <c r="AM1004" t="str">
        <f>INDEX('magnet data'!$A$2:$E$1304,MATCH($AJ1004,'magnet data'!$A$2:$A$1304,0),4)</f>
        <v>02B8</v>
      </c>
      <c r="AN1004">
        <f>INDEX('magnet data'!$A$2:$E$1304,MATCH($AJ1004,'magnet data'!$A$2:$A$1304,0),5)</f>
        <v>12123</v>
      </c>
      <c r="AO1004" t="str">
        <f t="shared" si="22"/>
        <v>-</v>
      </c>
      <c r="AQ1004" t="s">
        <v>335</v>
      </c>
    </row>
    <row r="1005" spans="1:43">
      <c r="A1005" t="s">
        <v>674</v>
      </c>
      <c r="B1005" t="s">
        <v>46</v>
      </c>
      <c r="C1005" t="s">
        <v>58</v>
      </c>
      <c r="D1005" s="13">
        <v>39597</v>
      </c>
      <c r="E1005" s="16">
        <v>0.7775347222222222</v>
      </c>
      <c r="F1005" t="s">
        <v>88</v>
      </c>
      <c r="T1005" t="s">
        <v>761</v>
      </c>
      <c r="U1005">
        <v>11119</v>
      </c>
      <c r="V1005">
        <v>1</v>
      </c>
      <c r="Z1005" t="s">
        <v>90</v>
      </c>
      <c r="AA1005" t="s">
        <v>91</v>
      </c>
      <c r="AB1005">
        <v>26</v>
      </c>
      <c r="AC1005" t="s">
        <v>61</v>
      </c>
      <c r="AD1005" s="50">
        <v>6.67</v>
      </c>
      <c r="AJ1005">
        <f>INDEX(layout!$B$3:$U$1234,MATCH($T1005,layout!$A$3:$A$1234,0),MATCH(YEAR($D1005),layout!$B$1:$U$1,0))</f>
        <v>3381</v>
      </c>
      <c r="AK1005">
        <f>INDEX('magnet data'!$A$2:$E$1304,MATCH($AJ1005,'magnet data'!$A$2:$A$1304,0),2)</f>
        <v>3</v>
      </c>
      <c r="AL1005" t="str">
        <f>INDEX('magnet data'!$A$2:$E$1304,MATCH($AJ1005,'magnet data'!$A$2:$A$1304,0),3)</f>
        <v>01E</v>
      </c>
      <c r="AM1005" t="str">
        <f>INDEX('magnet data'!$A$2:$E$1304,MATCH($AJ1005,'magnet data'!$A$2:$A$1304,0),4)</f>
        <v>02D</v>
      </c>
      <c r="AN1005">
        <f>INDEX('magnet data'!$A$2:$E$1304,MATCH($AJ1005,'magnet data'!$A$2:$A$1304,0),5)</f>
        <v>10397</v>
      </c>
      <c r="AO1005">
        <f t="shared" si="22"/>
        <v>722</v>
      </c>
    </row>
    <row r="1006" spans="1:43">
      <c r="A1006" t="s">
        <v>674</v>
      </c>
      <c r="B1006" t="s">
        <v>46</v>
      </c>
      <c r="C1006" t="s">
        <v>58</v>
      </c>
      <c r="D1006" s="13">
        <v>39597</v>
      </c>
      <c r="E1006" s="16">
        <v>0.7775347222222222</v>
      </c>
      <c r="F1006" t="s">
        <v>88</v>
      </c>
      <c r="T1006" t="s">
        <v>762</v>
      </c>
      <c r="U1006">
        <v>5801</v>
      </c>
      <c r="V1006">
        <v>2</v>
      </c>
      <c r="Z1006" t="s">
        <v>69</v>
      </c>
      <c r="AC1006" t="s">
        <v>61</v>
      </c>
      <c r="AD1006" s="50">
        <v>0.46</v>
      </c>
      <c r="AJ1006">
        <f>INDEX(layout!$B$3:$U$1234,MATCH($T1006,layout!$A$3:$A$1234,0),MATCH(YEAR($D1006),layout!$B$1:$U$1,0))</f>
        <v>1267</v>
      </c>
      <c r="AK1006">
        <f>INDEX('magnet data'!$A$2:$E$1304,MATCH($AJ1006,'magnet data'!$A$2:$A$1304,0),2)</f>
        <v>1</v>
      </c>
      <c r="AL1006" t="str">
        <f>INDEX('magnet data'!$A$2:$E$1304,MATCH($AJ1006,'magnet data'!$A$2:$A$1304,0),3)</f>
        <v>01E</v>
      </c>
      <c r="AM1006" t="str">
        <f>INDEX('magnet data'!$A$2:$E$1304,MATCH($AJ1006,'magnet data'!$A$2:$A$1304,0),4)</f>
        <v>02B5</v>
      </c>
      <c r="AN1006">
        <f>INDEX('magnet data'!$A$2:$E$1304,MATCH($AJ1006,'magnet data'!$A$2:$A$1304,0),5)</f>
        <v>12000</v>
      </c>
      <c r="AO1006" t="str">
        <f t="shared" si="22"/>
        <v>-</v>
      </c>
    </row>
    <row r="1007" spans="1:43">
      <c r="A1007" t="s">
        <v>674</v>
      </c>
      <c r="B1007" t="s">
        <v>46</v>
      </c>
      <c r="C1007" t="s">
        <v>58</v>
      </c>
      <c r="D1007" s="13">
        <v>39597</v>
      </c>
      <c r="E1007" s="16">
        <v>0.7775347222222222</v>
      </c>
      <c r="F1007" t="s">
        <v>88</v>
      </c>
      <c r="T1007" t="s">
        <v>763</v>
      </c>
      <c r="U1007">
        <v>3353</v>
      </c>
      <c r="V1007">
        <v>3</v>
      </c>
      <c r="Z1007" t="s">
        <v>69</v>
      </c>
      <c r="AC1007" t="s">
        <v>61</v>
      </c>
      <c r="AJ1007">
        <f>INDEX(layout!$B$3:$U$1234,MATCH($T1007,layout!$A$3:$A$1234,0),MATCH(YEAR($D1007),layout!$B$1:$U$1,0))</f>
        <v>3316</v>
      </c>
      <c r="AK1007">
        <f>INDEX('magnet data'!$A$2:$E$1304,MATCH($AJ1007,'magnet data'!$A$2:$A$1304,0),2)</f>
        <v>3</v>
      </c>
      <c r="AL1007" t="str">
        <f>INDEX('magnet data'!$A$2:$E$1304,MATCH($AJ1007,'magnet data'!$A$2:$A$1304,0),3)</f>
        <v>01E</v>
      </c>
      <c r="AM1007" t="str">
        <f>INDEX('magnet data'!$A$2:$E$1304,MATCH($AJ1007,'magnet data'!$A$2:$A$1304,0),4)</f>
        <v>02D</v>
      </c>
      <c r="AN1007">
        <f>INDEX('magnet data'!$A$2:$E$1304,MATCH($AJ1007,'magnet data'!$A$2:$A$1304,0),5)</f>
        <v>11608</v>
      </c>
      <c r="AO1007" t="str">
        <f t="shared" si="22"/>
        <v>-</v>
      </c>
    </row>
    <row r="1008" spans="1:43">
      <c r="A1008" t="s">
        <v>674</v>
      </c>
      <c r="B1008" t="s">
        <v>46</v>
      </c>
      <c r="C1008" t="s">
        <v>58</v>
      </c>
      <c r="D1008" s="13">
        <v>39597</v>
      </c>
      <c r="E1008" s="16">
        <v>0.7775347222222222</v>
      </c>
      <c r="F1008" t="s">
        <v>88</v>
      </c>
      <c r="T1008" t="s">
        <v>764</v>
      </c>
      <c r="U1008">
        <v>1986</v>
      </c>
      <c r="V1008">
        <v>4</v>
      </c>
      <c r="Z1008" t="s">
        <v>69</v>
      </c>
      <c r="AC1008" t="s">
        <v>61</v>
      </c>
      <c r="AJ1008">
        <f>INDEX(layout!$B$3:$U$1234,MATCH($T1008,layout!$A$3:$A$1234,0),MATCH(YEAR($D1008),layout!$B$1:$U$1,0))</f>
        <v>1275</v>
      </c>
      <c r="AK1008">
        <f>INDEX('magnet data'!$A$2:$E$1304,MATCH($AJ1008,'magnet data'!$A$2:$A$1304,0),2)</f>
        <v>1</v>
      </c>
      <c r="AL1008" t="str">
        <f>INDEX('magnet data'!$A$2:$E$1304,MATCH($AJ1008,'magnet data'!$A$2:$A$1304,0),3)</f>
        <v>01E</v>
      </c>
      <c r="AM1008" t="str">
        <f>INDEX('magnet data'!$A$2:$E$1304,MATCH($AJ1008,'magnet data'!$A$2:$A$1304,0),4)</f>
        <v>02B5</v>
      </c>
      <c r="AN1008">
        <f>INDEX('magnet data'!$A$2:$E$1304,MATCH($AJ1008,'magnet data'!$A$2:$A$1304,0),5)</f>
        <v>12204</v>
      </c>
      <c r="AO1008" t="str">
        <f t="shared" si="22"/>
        <v>-</v>
      </c>
    </row>
    <row r="1009" spans="1:43">
      <c r="A1009" t="s">
        <v>674</v>
      </c>
      <c r="B1009" t="s">
        <v>46</v>
      </c>
      <c r="C1009" t="s">
        <v>58</v>
      </c>
      <c r="D1009" s="13">
        <v>39597</v>
      </c>
      <c r="E1009" s="16">
        <v>0.7775347222222222</v>
      </c>
      <c r="F1009" t="s">
        <v>88</v>
      </c>
      <c r="T1009" t="s">
        <v>763</v>
      </c>
      <c r="U1009">
        <v>155</v>
      </c>
      <c r="V1009">
        <v>5</v>
      </c>
      <c r="Z1009" t="s">
        <v>69</v>
      </c>
      <c r="AC1009" t="s">
        <v>61</v>
      </c>
      <c r="AJ1009">
        <f>INDEX(layout!$B$3:$U$1234,MATCH($T1009,layout!$A$3:$A$1234,0),MATCH(YEAR($D1009),layout!$B$1:$U$1,0))</f>
        <v>3316</v>
      </c>
      <c r="AK1009">
        <f>INDEX('magnet data'!$A$2:$E$1304,MATCH($AJ1009,'magnet data'!$A$2:$A$1304,0),2)</f>
        <v>3</v>
      </c>
      <c r="AL1009" t="str">
        <f>INDEX('magnet data'!$A$2:$E$1304,MATCH($AJ1009,'magnet data'!$A$2:$A$1304,0),3)</f>
        <v>01E</v>
      </c>
      <c r="AM1009" t="str">
        <f>INDEX('magnet data'!$A$2:$E$1304,MATCH($AJ1009,'magnet data'!$A$2:$A$1304,0),4)</f>
        <v>02D</v>
      </c>
      <c r="AN1009">
        <f>INDEX('magnet data'!$A$2:$E$1304,MATCH($AJ1009,'magnet data'!$A$2:$A$1304,0),5)</f>
        <v>11608</v>
      </c>
      <c r="AO1009" t="str">
        <f t="shared" si="22"/>
        <v>-</v>
      </c>
      <c r="AQ1009" t="s">
        <v>339</v>
      </c>
    </row>
    <row r="1010" spans="1:43">
      <c r="A1010" t="s">
        <v>674</v>
      </c>
      <c r="B1010" t="s">
        <v>46</v>
      </c>
      <c r="C1010" t="s">
        <v>58</v>
      </c>
      <c r="D1010" s="13">
        <v>39603</v>
      </c>
      <c r="E1010" s="16">
        <v>0.37171296296296297</v>
      </c>
      <c r="F1010" t="s">
        <v>88</v>
      </c>
      <c r="T1010" t="s">
        <v>709</v>
      </c>
      <c r="U1010">
        <v>11124</v>
      </c>
      <c r="V1010">
        <v>1</v>
      </c>
      <c r="Z1010" t="s">
        <v>90</v>
      </c>
      <c r="AA1010" t="s">
        <v>96</v>
      </c>
      <c r="AB1010">
        <v>27</v>
      </c>
      <c r="AC1010" t="s">
        <v>61</v>
      </c>
      <c r="AD1010" s="50">
        <v>7.14</v>
      </c>
      <c r="AJ1010">
        <f>INDEX(layout!$B$3:$U$1234,MATCH($T1010,layout!$A$3:$A$1234,0),MATCH(YEAR($D1010),layout!$B$1:$U$1,0))</f>
        <v>3329</v>
      </c>
      <c r="AK1010">
        <f>INDEX('magnet data'!$A$2:$E$1304,MATCH($AJ1010,'magnet data'!$A$2:$A$1304,0),2)</f>
        <v>3</v>
      </c>
      <c r="AL1010" t="str">
        <f>INDEX('magnet data'!$A$2:$E$1304,MATCH($AJ1010,'magnet data'!$A$2:$A$1304,0),3)</f>
        <v>01E</v>
      </c>
      <c r="AM1010" t="str">
        <f>INDEX('magnet data'!$A$2:$E$1304,MATCH($AJ1010,'magnet data'!$A$2:$A$1304,0),4)</f>
        <v>02D</v>
      </c>
      <c r="AN1010">
        <f>INDEX('magnet data'!$A$2:$E$1304,MATCH($AJ1010,'magnet data'!$A$2:$A$1304,0),5)</f>
        <v>10744</v>
      </c>
      <c r="AO1010">
        <f t="shared" si="22"/>
        <v>380</v>
      </c>
      <c r="AQ1010" t="s">
        <v>765</v>
      </c>
    </row>
    <row r="1011" spans="1:43">
      <c r="A1011" t="s">
        <v>674</v>
      </c>
      <c r="B1011" t="s">
        <v>46</v>
      </c>
      <c r="C1011" t="s">
        <v>58</v>
      </c>
      <c r="D1011" s="13">
        <v>39603</v>
      </c>
      <c r="E1011" s="16">
        <v>0.37171296296296297</v>
      </c>
      <c r="F1011" t="s">
        <v>88</v>
      </c>
      <c r="T1011" t="s">
        <v>708</v>
      </c>
      <c r="U1011">
        <v>6263</v>
      </c>
      <c r="V1011">
        <v>2</v>
      </c>
      <c r="Z1011" t="s">
        <v>69</v>
      </c>
      <c r="AC1011" t="s">
        <v>61</v>
      </c>
      <c r="AD1011" s="50">
        <v>0.65</v>
      </c>
      <c r="AJ1011">
        <f>INDEX(layout!$B$3:$U$1234,MATCH($T1011,layout!$A$3:$A$1234,0),MATCH(YEAR($D1011),layout!$B$1:$U$1,0))</f>
        <v>3244</v>
      </c>
      <c r="AK1011">
        <f>INDEX('magnet data'!$A$2:$E$1304,MATCH($AJ1011,'magnet data'!$A$2:$A$1304,0),2)</f>
        <v>3</v>
      </c>
      <c r="AL1011" t="str">
        <f>INDEX('magnet data'!$A$2:$E$1304,MATCH($AJ1011,'magnet data'!$A$2:$A$1304,0),3)</f>
        <v>01E</v>
      </c>
      <c r="AM1011" t="str">
        <f>INDEX('magnet data'!$A$2:$E$1304,MATCH($AJ1011,'magnet data'!$A$2:$A$1304,0),4)</f>
        <v>02B8</v>
      </c>
      <c r="AN1011">
        <f>INDEX('magnet data'!$A$2:$E$1304,MATCH($AJ1011,'magnet data'!$A$2:$A$1304,0),5)</f>
        <v>12808</v>
      </c>
      <c r="AO1011" t="str">
        <f t="shared" si="22"/>
        <v>-</v>
      </c>
    </row>
    <row r="1012" spans="1:43">
      <c r="A1012" t="s">
        <v>674</v>
      </c>
      <c r="B1012" t="s">
        <v>46</v>
      </c>
      <c r="C1012" t="s">
        <v>58</v>
      </c>
      <c r="D1012" s="13">
        <v>39603</v>
      </c>
      <c r="E1012" s="16">
        <v>0.37171296296296297</v>
      </c>
      <c r="F1012" t="s">
        <v>88</v>
      </c>
      <c r="T1012" t="s">
        <v>744</v>
      </c>
      <c r="U1012">
        <v>2825</v>
      </c>
      <c r="V1012">
        <v>3</v>
      </c>
      <c r="Z1012" t="s">
        <v>69</v>
      </c>
      <c r="AC1012" t="s">
        <v>61</v>
      </c>
      <c r="AD1012" s="50">
        <v>0.21</v>
      </c>
      <c r="AJ1012">
        <f>INDEX(layout!$B$3:$U$1234,MATCH($T1012,layout!$A$3:$A$1234,0),MATCH(YEAR($D1012),layout!$B$1:$U$1,0))</f>
        <v>3364</v>
      </c>
      <c r="AK1012">
        <f>INDEX('magnet data'!$A$2:$E$1304,MATCH($AJ1012,'magnet data'!$A$2:$A$1304,0),2)</f>
        <v>3</v>
      </c>
      <c r="AL1012" t="str">
        <f>INDEX('magnet data'!$A$2:$E$1304,MATCH($AJ1012,'magnet data'!$A$2:$A$1304,0),3)</f>
        <v>01E</v>
      </c>
      <c r="AM1012" t="str">
        <f>INDEX('magnet data'!$A$2:$E$1304,MATCH($AJ1012,'magnet data'!$A$2:$A$1304,0),4)</f>
        <v>02D</v>
      </c>
      <c r="AN1012">
        <f>INDEX('magnet data'!$A$2:$E$1304,MATCH($AJ1012,'magnet data'!$A$2:$A$1304,0),5)</f>
        <v>12757</v>
      </c>
      <c r="AO1012" t="str">
        <f t="shared" si="22"/>
        <v>-</v>
      </c>
    </row>
    <row r="1013" spans="1:43">
      <c r="A1013" t="s">
        <v>674</v>
      </c>
      <c r="B1013" t="s">
        <v>46</v>
      </c>
      <c r="C1013" t="s">
        <v>58</v>
      </c>
      <c r="D1013" s="13">
        <v>39603</v>
      </c>
      <c r="E1013" s="16">
        <v>0.37171296296296297</v>
      </c>
      <c r="F1013" t="s">
        <v>88</v>
      </c>
      <c r="T1013" t="s">
        <v>707</v>
      </c>
      <c r="U1013">
        <v>2489</v>
      </c>
      <c r="V1013">
        <v>4</v>
      </c>
      <c r="Z1013" t="s">
        <v>69</v>
      </c>
      <c r="AC1013" t="s">
        <v>61</v>
      </c>
      <c r="AJ1013">
        <f>INDEX(layout!$B$3:$U$1234,MATCH($T1013,layout!$A$3:$A$1234,0),MATCH(YEAR($D1013),layout!$B$1:$U$1,0))</f>
        <v>2248</v>
      </c>
      <c r="AK1013">
        <f>INDEX('magnet data'!$A$2:$E$1304,MATCH($AJ1013,'magnet data'!$A$2:$A$1304,0),2)</f>
        <v>2</v>
      </c>
      <c r="AL1013" t="str">
        <f>INDEX('magnet data'!$A$2:$E$1304,MATCH($AJ1013,'magnet data'!$A$2:$A$1304,0),3)</f>
        <v>01E</v>
      </c>
      <c r="AM1013" t="str">
        <f>INDEX('magnet data'!$A$2:$E$1304,MATCH($AJ1013,'magnet data'!$A$2:$A$1304,0),4)</f>
        <v>02C0</v>
      </c>
      <c r="AN1013">
        <f>INDEX('magnet data'!$A$2:$E$1304,MATCH($AJ1013,'magnet data'!$A$2:$A$1304,0),5)</f>
        <v>11954</v>
      </c>
      <c r="AO1013" t="str">
        <f t="shared" si="22"/>
        <v>-</v>
      </c>
    </row>
    <row r="1014" spans="1:43">
      <c r="A1014" t="s">
        <v>674</v>
      </c>
      <c r="B1014" t="s">
        <v>46</v>
      </c>
      <c r="C1014" t="s">
        <v>58</v>
      </c>
      <c r="D1014" s="13">
        <v>39603</v>
      </c>
      <c r="E1014" s="16">
        <v>0.73475694444444439</v>
      </c>
      <c r="F1014" t="s">
        <v>468</v>
      </c>
      <c r="T1014" t="s">
        <v>766</v>
      </c>
      <c r="U1014">
        <v>11123</v>
      </c>
      <c r="V1014">
        <v>1</v>
      </c>
      <c r="Z1014" t="s">
        <v>59</v>
      </c>
      <c r="AC1014" t="s">
        <v>61</v>
      </c>
      <c r="AD1014" s="50">
        <v>0.2</v>
      </c>
      <c r="AJ1014">
        <f>INDEX(layout!$B$3:$U$1234,MATCH($T1014,layout!$A$3:$A$1234,0),MATCH(YEAR($D1014),layout!$B$1:$U$1,0))</f>
        <v>3342</v>
      </c>
      <c r="AK1014">
        <f>INDEX('magnet data'!$A$2:$E$1304,MATCH($AJ1014,'magnet data'!$A$2:$A$1304,0),2)</f>
        <v>3</v>
      </c>
      <c r="AL1014" t="str">
        <f>INDEX('magnet data'!$A$2:$E$1304,MATCH($AJ1014,'magnet data'!$A$2:$A$1304,0),3)</f>
        <v>01E</v>
      </c>
      <c r="AM1014" t="str">
        <f>INDEX('magnet data'!$A$2:$E$1304,MATCH($AJ1014,'magnet data'!$A$2:$A$1304,0),4)</f>
        <v>02D</v>
      </c>
      <c r="AN1014">
        <f>INDEX('magnet data'!$A$2:$E$1304,MATCH($AJ1014,'magnet data'!$A$2:$A$1304,0),5)</f>
        <v>11868</v>
      </c>
      <c r="AO1014" t="str">
        <f t="shared" si="22"/>
        <v>-</v>
      </c>
      <c r="AQ1014" t="s">
        <v>767</v>
      </c>
    </row>
    <row r="1015" spans="1:43">
      <c r="A1015" t="s">
        <v>674</v>
      </c>
      <c r="B1015" t="s">
        <v>46</v>
      </c>
      <c r="C1015" t="s">
        <v>58</v>
      </c>
      <c r="D1015" s="13">
        <v>39603</v>
      </c>
      <c r="E1015" s="16">
        <v>0.73475694444444439</v>
      </c>
      <c r="F1015" t="s">
        <v>468</v>
      </c>
      <c r="T1015" t="s">
        <v>768</v>
      </c>
      <c r="U1015">
        <v>11102</v>
      </c>
      <c r="V1015">
        <v>2</v>
      </c>
      <c r="Z1015" t="s">
        <v>59</v>
      </c>
      <c r="AC1015" t="s">
        <v>61</v>
      </c>
      <c r="AD1015" s="50">
        <v>0.14000000000000001</v>
      </c>
      <c r="AJ1015">
        <f>INDEX(layout!$B$3:$U$1234,MATCH($T1015,layout!$A$3:$A$1234,0),MATCH(YEAR($D1015),layout!$B$1:$U$1,0))</f>
        <v>3328</v>
      </c>
      <c r="AK1015">
        <f>INDEX('magnet data'!$A$2:$E$1304,MATCH($AJ1015,'magnet data'!$A$2:$A$1304,0),2)</f>
        <v>3</v>
      </c>
      <c r="AL1015" t="str">
        <f>INDEX('magnet data'!$A$2:$E$1304,MATCH($AJ1015,'magnet data'!$A$2:$A$1304,0),3)</f>
        <v>01E</v>
      </c>
      <c r="AM1015" t="str">
        <f>INDEX('magnet data'!$A$2:$E$1304,MATCH($AJ1015,'magnet data'!$A$2:$A$1304,0),4)</f>
        <v>02D</v>
      </c>
      <c r="AN1015">
        <f>INDEX('magnet data'!$A$2:$E$1304,MATCH($AJ1015,'magnet data'!$A$2:$A$1304,0),5)</f>
        <v>11571</v>
      </c>
      <c r="AO1015" t="str">
        <f t="shared" si="22"/>
        <v>-</v>
      </c>
      <c r="AQ1015" t="s">
        <v>769</v>
      </c>
    </row>
    <row r="1016" spans="1:43">
      <c r="A1016" t="s">
        <v>674</v>
      </c>
      <c r="B1016" t="s">
        <v>46</v>
      </c>
      <c r="C1016" t="s">
        <v>58</v>
      </c>
      <c r="D1016" s="13">
        <v>39603</v>
      </c>
      <c r="E1016" s="16">
        <v>0.73475694444444439</v>
      </c>
      <c r="F1016" t="s">
        <v>468</v>
      </c>
      <c r="T1016" t="s">
        <v>770</v>
      </c>
      <c r="U1016">
        <v>11068</v>
      </c>
      <c r="V1016">
        <v>3</v>
      </c>
      <c r="Z1016" t="s">
        <v>59</v>
      </c>
      <c r="AC1016" t="s">
        <v>61</v>
      </c>
      <c r="AD1016" s="50">
        <v>0.16</v>
      </c>
      <c r="AJ1016">
        <f>INDEX(layout!$B$3:$U$1234,MATCH($T1016,layout!$A$3:$A$1234,0),MATCH(YEAR($D1016),layout!$B$1:$U$1,0))</f>
        <v>3331</v>
      </c>
      <c r="AK1016">
        <f>INDEX('magnet data'!$A$2:$E$1304,MATCH($AJ1016,'magnet data'!$A$2:$A$1304,0),2)</f>
        <v>3</v>
      </c>
      <c r="AL1016" t="str">
        <f>INDEX('magnet data'!$A$2:$E$1304,MATCH($AJ1016,'magnet data'!$A$2:$A$1304,0),3)</f>
        <v>01E</v>
      </c>
      <c r="AM1016" t="str">
        <f>INDEX('magnet data'!$A$2:$E$1304,MATCH($AJ1016,'magnet data'!$A$2:$A$1304,0),4)</f>
        <v>02D</v>
      </c>
      <c r="AN1016">
        <f>INDEX('magnet data'!$A$2:$E$1304,MATCH($AJ1016,'magnet data'!$A$2:$A$1304,0),5)</f>
        <v>9139</v>
      </c>
      <c r="AO1016" t="str">
        <f t="shared" si="22"/>
        <v>-</v>
      </c>
      <c r="AQ1016" t="s">
        <v>769</v>
      </c>
    </row>
    <row r="1017" spans="1:43">
      <c r="A1017" t="s">
        <v>674</v>
      </c>
      <c r="B1017" t="s">
        <v>46</v>
      </c>
      <c r="C1017" t="s">
        <v>58</v>
      </c>
      <c r="D1017" s="13">
        <v>39603</v>
      </c>
      <c r="E1017" s="16">
        <v>0.73475694444444439</v>
      </c>
      <c r="F1017" t="s">
        <v>468</v>
      </c>
      <c r="T1017" t="s">
        <v>771</v>
      </c>
      <c r="U1017">
        <v>6623</v>
      </c>
      <c r="V1017">
        <v>4</v>
      </c>
      <c r="Z1017" t="s">
        <v>69</v>
      </c>
      <c r="AC1017" t="s">
        <v>61</v>
      </c>
      <c r="AD1017" s="50">
        <v>0.56999999999999995</v>
      </c>
      <c r="AJ1017">
        <f>INDEX(layout!$B$3:$U$1234,MATCH($T1017,layout!$A$3:$A$1234,0),MATCH(YEAR($D1017),layout!$B$1:$U$1,0))</f>
        <v>3369</v>
      </c>
      <c r="AK1017">
        <f>INDEX('magnet data'!$A$2:$E$1304,MATCH($AJ1017,'magnet data'!$A$2:$A$1304,0),2)</f>
        <v>3</v>
      </c>
      <c r="AL1017" t="str">
        <f>INDEX('magnet data'!$A$2:$E$1304,MATCH($AJ1017,'magnet data'!$A$2:$A$1304,0),3)</f>
        <v>01E</v>
      </c>
      <c r="AM1017" t="str">
        <f>INDEX('magnet data'!$A$2:$E$1304,MATCH($AJ1017,'magnet data'!$A$2:$A$1304,0),4)</f>
        <v>02D</v>
      </c>
      <c r="AN1017">
        <f>INDEX('magnet data'!$A$2:$E$1304,MATCH($AJ1017,'magnet data'!$A$2:$A$1304,0),5)</f>
        <v>10255</v>
      </c>
      <c r="AO1017" t="str">
        <f t="shared" si="22"/>
        <v>-</v>
      </c>
    </row>
    <row r="1018" spans="1:43">
      <c r="A1018" t="s">
        <v>674</v>
      </c>
      <c r="B1018" t="s">
        <v>46</v>
      </c>
      <c r="C1018" t="s">
        <v>58</v>
      </c>
      <c r="D1018" s="13">
        <v>39603</v>
      </c>
      <c r="E1018" s="16">
        <v>0.73475694444444439</v>
      </c>
      <c r="F1018" t="s">
        <v>468</v>
      </c>
      <c r="T1018" t="s">
        <v>676</v>
      </c>
      <c r="U1018">
        <v>6567</v>
      </c>
      <c r="V1018">
        <v>5</v>
      </c>
      <c r="Z1018" t="s">
        <v>69</v>
      </c>
      <c r="AC1018" t="s">
        <v>61</v>
      </c>
      <c r="AJ1018">
        <f>INDEX(layout!$B$3:$U$1234,MATCH($T1018,layout!$A$3:$A$1234,0),MATCH(YEAR($D1018),layout!$B$1:$U$1,0))</f>
        <v>3240</v>
      </c>
      <c r="AK1018">
        <f>INDEX('magnet data'!$A$2:$E$1304,MATCH($AJ1018,'magnet data'!$A$2:$A$1304,0),2)</f>
        <v>3</v>
      </c>
      <c r="AL1018" t="str">
        <f>INDEX('magnet data'!$A$2:$E$1304,MATCH($AJ1018,'magnet data'!$A$2:$A$1304,0),3)</f>
        <v>01E</v>
      </c>
      <c r="AM1018" t="str">
        <f>INDEX('magnet data'!$A$2:$E$1304,MATCH($AJ1018,'magnet data'!$A$2:$A$1304,0),4)</f>
        <v>02B8</v>
      </c>
      <c r="AN1018">
        <f>INDEX('magnet data'!$A$2:$E$1304,MATCH($AJ1018,'magnet data'!$A$2:$A$1304,0),5)</f>
        <v>12850</v>
      </c>
      <c r="AO1018" t="str">
        <f t="shared" si="22"/>
        <v>-</v>
      </c>
    </row>
    <row r="1019" spans="1:43">
      <c r="A1019" t="s">
        <v>674</v>
      </c>
      <c r="B1019" t="s">
        <v>46</v>
      </c>
      <c r="C1019" t="s">
        <v>58</v>
      </c>
      <c r="D1019" s="13">
        <v>39603</v>
      </c>
      <c r="E1019" s="16">
        <v>0.73475694444444439</v>
      </c>
      <c r="F1019" t="s">
        <v>468</v>
      </c>
      <c r="T1019" t="s">
        <v>714</v>
      </c>
      <c r="U1019">
        <v>5338</v>
      </c>
      <c r="V1019">
        <v>6</v>
      </c>
      <c r="Z1019" t="s">
        <v>69</v>
      </c>
      <c r="AC1019" t="s">
        <v>61</v>
      </c>
      <c r="AD1019" s="50">
        <v>0.71</v>
      </c>
      <c r="AJ1019">
        <f>INDEX(layout!$B$3:$U$1234,MATCH($T1019,layout!$A$3:$A$1234,0),MATCH(YEAR($D1019),layout!$B$1:$U$1,0))</f>
        <v>1288</v>
      </c>
      <c r="AK1019">
        <f>INDEX('magnet data'!$A$2:$E$1304,MATCH($AJ1019,'magnet data'!$A$2:$A$1304,0),2)</f>
        <v>1</v>
      </c>
      <c r="AL1019" t="str">
        <f>INDEX('magnet data'!$A$2:$E$1304,MATCH($AJ1019,'magnet data'!$A$2:$A$1304,0),3)</f>
        <v>01E</v>
      </c>
      <c r="AM1019" t="str">
        <f>INDEX('magnet data'!$A$2:$E$1304,MATCH($AJ1019,'magnet data'!$A$2:$A$1304,0),4)</f>
        <v>02B8</v>
      </c>
      <c r="AN1019">
        <f>INDEX('magnet data'!$A$2:$E$1304,MATCH($AJ1019,'magnet data'!$A$2:$A$1304,0),5)</f>
        <v>12641</v>
      </c>
      <c r="AO1019" t="str">
        <f t="shared" si="22"/>
        <v>-</v>
      </c>
    </row>
    <row r="1020" spans="1:43">
      <c r="A1020" t="s">
        <v>674</v>
      </c>
      <c r="B1020" t="s">
        <v>46</v>
      </c>
      <c r="C1020" t="s">
        <v>58</v>
      </c>
      <c r="D1020" s="13">
        <v>39603</v>
      </c>
      <c r="E1020" s="16">
        <v>0.73475694444444439</v>
      </c>
      <c r="F1020" t="s">
        <v>468</v>
      </c>
      <c r="T1020" t="s">
        <v>772</v>
      </c>
      <c r="U1020">
        <v>4862</v>
      </c>
      <c r="V1020">
        <v>7</v>
      </c>
      <c r="Z1020" t="s">
        <v>69</v>
      </c>
      <c r="AC1020" t="s">
        <v>61</v>
      </c>
      <c r="AJ1020">
        <f>INDEX(layout!$B$3:$U$1234,MATCH($T1020,layout!$A$3:$A$1234,0),MATCH(YEAR($D1020),layout!$B$1:$U$1,0))</f>
        <v>2227</v>
      </c>
      <c r="AK1020">
        <f>INDEX('magnet data'!$A$2:$E$1304,MATCH($AJ1020,'magnet data'!$A$2:$A$1304,0),2)</f>
        <v>2</v>
      </c>
      <c r="AL1020" t="str">
        <f>INDEX('magnet data'!$A$2:$E$1304,MATCH($AJ1020,'magnet data'!$A$2:$A$1304,0),3)</f>
        <v>01E</v>
      </c>
      <c r="AM1020" t="str">
        <f>INDEX('magnet data'!$A$2:$E$1304,MATCH($AJ1020,'magnet data'!$A$2:$A$1304,0),4)</f>
        <v>02C9</v>
      </c>
      <c r="AN1020">
        <f>INDEX('magnet data'!$A$2:$E$1304,MATCH($AJ1020,'magnet data'!$A$2:$A$1304,0),5)</f>
        <v>11350</v>
      </c>
      <c r="AO1020" t="str">
        <f t="shared" si="22"/>
        <v>-</v>
      </c>
    </row>
    <row r="1021" spans="1:43">
      <c r="A1021" t="s">
        <v>674</v>
      </c>
      <c r="B1021" t="s">
        <v>46</v>
      </c>
      <c r="C1021" t="s">
        <v>58</v>
      </c>
      <c r="D1021" s="13">
        <v>39603</v>
      </c>
      <c r="E1021" s="16">
        <v>0.73475694444444439</v>
      </c>
      <c r="F1021" t="s">
        <v>468</v>
      </c>
      <c r="T1021" t="s">
        <v>773</v>
      </c>
      <c r="U1021">
        <v>4325</v>
      </c>
      <c r="V1021">
        <v>8</v>
      </c>
      <c r="Z1021" t="s">
        <v>69</v>
      </c>
      <c r="AC1021" t="s">
        <v>61</v>
      </c>
      <c r="AJ1021">
        <f>INDEX(layout!$B$3:$U$1234,MATCH($T1021,layout!$A$3:$A$1234,0),MATCH(YEAR($D1021),layout!$B$1:$U$1,0))</f>
        <v>1297</v>
      </c>
      <c r="AK1021">
        <f>INDEX('magnet data'!$A$2:$E$1304,MATCH($AJ1021,'magnet data'!$A$2:$A$1304,0),2)</f>
        <v>1</v>
      </c>
      <c r="AL1021" t="str">
        <f>INDEX('magnet data'!$A$2:$E$1304,MATCH($AJ1021,'magnet data'!$A$2:$A$1304,0),3)</f>
        <v>01E</v>
      </c>
      <c r="AM1021" t="str">
        <f>INDEX('magnet data'!$A$2:$E$1304,MATCH($AJ1021,'magnet data'!$A$2:$A$1304,0),4)</f>
        <v>02B8</v>
      </c>
      <c r="AN1021">
        <f>INDEX('magnet data'!$A$2:$E$1304,MATCH($AJ1021,'magnet data'!$A$2:$A$1304,0),5)</f>
        <v>12149</v>
      </c>
      <c r="AO1021" t="str">
        <f t="shared" si="22"/>
        <v>-</v>
      </c>
    </row>
    <row r="1022" spans="1:43">
      <c r="A1022" t="s">
        <v>674</v>
      </c>
      <c r="B1022" t="s">
        <v>46</v>
      </c>
      <c r="C1022" t="s">
        <v>58</v>
      </c>
      <c r="D1022" s="13">
        <v>39603</v>
      </c>
      <c r="E1022" s="16">
        <v>0.73475694444444439</v>
      </c>
      <c r="F1022" t="s">
        <v>468</v>
      </c>
      <c r="T1022" t="s">
        <v>774</v>
      </c>
      <c r="U1022">
        <v>2599</v>
      </c>
      <c r="V1022">
        <v>9</v>
      </c>
      <c r="Z1022" t="s">
        <v>69</v>
      </c>
      <c r="AC1022" t="s">
        <v>61</v>
      </c>
      <c r="AD1022" s="50">
        <v>0.14000000000000001</v>
      </c>
      <c r="AJ1022">
        <f>INDEX(layout!$B$3:$U$1234,MATCH($T1022,layout!$A$3:$A$1234,0),MATCH(YEAR($D1022),layout!$B$1:$U$1,0))</f>
        <v>2301</v>
      </c>
      <c r="AK1022">
        <f>INDEX('magnet data'!$A$2:$E$1304,MATCH($AJ1022,'magnet data'!$A$2:$A$1304,0),2)</f>
        <v>2</v>
      </c>
      <c r="AL1022" t="str">
        <f>INDEX('magnet data'!$A$2:$E$1304,MATCH($AJ1022,'magnet data'!$A$2:$A$1304,0),3)</f>
        <v>01B</v>
      </c>
      <c r="AM1022" t="str">
        <f>INDEX('magnet data'!$A$2:$E$1304,MATCH($AJ1022,'magnet data'!$A$2:$A$1304,0),4)</f>
        <v>02D</v>
      </c>
      <c r="AN1022">
        <f>INDEX('magnet data'!$A$2:$E$1304,MATCH($AJ1022,'magnet data'!$A$2:$A$1304,0),5)</f>
        <v>11214</v>
      </c>
      <c r="AO1022" t="str">
        <f t="shared" si="22"/>
        <v>-</v>
      </c>
    </row>
    <row r="1023" spans="1:43">
      <c r="A1023" t="s">
        <v>674</v>
      </c>
      <c r="B1023" t="s">
        <v>46</v>
      </c>
      <c r="C1023" t="s">
        <v>58</v>
      </c>
      <c r="D1023" s="13">
        <v>39603</v>
      </c>
      <c r="E1023" s="16">
        <v>0.73475694444444439</v>
      </c>
      <c r="F1023" t="s">
        <v>468</v>
      </c>
      <c r="T1023" t="s">
        <v>775</v>
      </c>
      <c r="U1023">
        <v>999</v>
      </c>
      <c r="V1023">
        <v>10</v>
      </c>
      <c r="Z1023" t="s">
        <v>69</v>
      </c>
      <c r="AC1023" t="s">
        <v>61</v>
      </c>
      <c r="AJ1023">
        <f>INDEX(layout!$B$3:$U$1234,MATCH($T1023,layout!$A$3:$A$1234,0),MATCH(YEAR($D1023),layout!$B$1:$U$1,0))</f>
        <v>2224</v>
      </c>
      <c r="AK1023">
        <f>INDEX('magnet data'!$A$2:$E$1304,MATCH($AJ1023,'magnet data'!$A$2:$A$1304,0),2)</f>
        <v>2</v>
      </c>
      <c r="AL1023" t="str">
        <f>INDEX('magnet data'!$A$2:$E$1304,MATCH($AJ1023,'magnet data'!$A$2:$A$1304,0),3)</f>
        <v>01E</v>
      </c>
      <c r="AM1023" t="str">
        <f>INDEX('magnet data'!$A$2:$E$1304,MATCH($AJ1023,'magnet data'!$A$2:$A$1304,0),4)</f>
        <v>02C9</v>
      </c>
      <c r="AN1023">
        <f>INDEX('magnet data'!$A$2:$E$1304,MATCH($AJ1023,'magnet data'!$A$2:$A$1304,0),5)</f>
        <v>12204</v>
      </c>
      <c r="AO1023" t="str">
        <f t="shared" si="22"/>
        <v>-</v>
      </c>
    </row>
    <row r="1024" spans="1:43">
      <c r="A1024" t="s">
        <v>674</v>
      </c>
      <c r="B1024" t="s">
        <v>46</v>
      </c>
      <c r="C1024" t="s">
        <v>58</v>
      </c>
      <c r="D1024" s="13">
        <v>39604</v>
      </c>
      <c r="E1024" s="16">
        <v>0.34465277777777775</v>
      </c>
      <c r="F1024" t="s">
        <v>88</v>
      </c>
      <c r="T1024" t="s">
        <v>699</v>
      </c>
      <c r="U1024">
        <v>11153</v>
      </c>
      <c r="V1024">
        <v>1</v>
      </c>
      <c r="Z1024" t="s">
        <v>90</v>
      </c>
      <c r="AA1024" t="s">
        <v>96</v>
      </c>
      <c r="AB1024">
        <v>28</v>
      </c>
      <c r="AC1024" t="s">
        <v>61</v>
      </c>
      <c r="AD1024" s="50">
        <v>6.25</v>
      </c>
      <c r="AJ1024">
        <f>INDEX(layout!$B$3:$U$1234,MATCH($T1024,layout!$A$3:$A$1234,0),MATCH(YEAR($D1024),layout!$B$1:$U$1,0))</f>
        <v>3315</v>
      </c>
      <c r="AK1024">
        <f>INDEX('magnet data'!$A$2:$E$1304,MATCH($AJ1024,'magnet data'!$A$2:$A$1304,0),2)</f>
        <v>3</v>
      </c>
      <c r="AL1024" t="str">
        <f>INDEX('magnet data'!$A$2:$E$1304,MATCH($AJ1024,'magnet data'!$A$2:$A$1304,0),3)</f>
        <v>01E</v>
      </c>
      <c r="AM1024" t="str">
        <f>INDEX('magnet data'!$A$2:$E$1304,MATCH($AJ1024,'magnet data'!$A$2:$A$1304,0),4)</f>
        <v>02D</v>
      </c>
      <c r="AN1024">
        <f>INDEX('magnet data'!$A$2:$E$1304,MATCH($AJ1024,'magnet data'!$A$2:$A$1304,0),5)</f>
        <v>11354</v>
      </c>
      <c r="AO1024">
        <f t="shared" si="22"/>
        <v>-201</v>
      </c>
    </row>
    <row r="1025" spans="1:43">
      <c r="A1025" t="s">
        <v>674</v>
      </c>
      <c r="B1025" t="s">
        <v>46</v>
      </c>
      <c r="C1025" t="s">
        <v>58</v>
      </c>
      <c r="D1025" s="13">
        <v>39604</v>
      </c>
      <c r="E1025" s="16">
        <v>0.34465277777777775</v>
      </c>
      <c r="F1025" t="s">
        <v>88</v>
      </c>
      <c r="T1025" t="s">
        <v>698</v>
      </c>
      <c r="U1025">
        <v>6860</v>
      </c>
      <c r="V1025">
        <v>2</v>
      </c>
      <c r="Z1025" t="s">
        <v>69</v>
      </c>
      <c r="AC1025" t="s">
        <v>61</v>
      </c>
      <c r="AJ1025">
        <f>INDEX(layout!$B$3:$U$1234,MATCH($T1025,layout!$A$3:$A$1234,0),MATCH(YEAR($D1025),layout!$B$1:$U$1,0))</f>
        <v>3368</v>
      </c>
      <c r="AK1025">
        <f>INDEX('magnet data'!$A$2:$E$1304,MATCH($AJ1025,'magnet data'!$A$2:$A$1304,0),2)</f>
        <v>3</v>
      </c>
      <c r="AL1025" t="str">
        <f>INDEX('magnet data'!$A$2:$E$1304,MATCH($AJ1025,'magnet data'!$A$2:$A$1304,0),3)</f>
        <v>01E</v>
      </c>
      <c r="AM1025" t="str">
        <f>INDEX('magnet data'!$A$2:$E$1304,MATCH($AJ1025,'magnet data'!$A$2:$A$1304,0),4)</f>
        <v>02D</v>
      </c>
      <c r="AN1025">
        <f>INDEX('magnet data'!$A$2:$E$1304,MATCH($AJ1025,'magnet data'!$A$2:$A$1304,0),5)</f>
        <v>10537</v>
      </c>
      <c r="AO1025" t="str">
        <f t="shared" si="22"/>
        <v>-</v>
      </c>
    </row>
    <row r="1026" spans="1:43">
      <c r="A1026" t="s">
        <v>674</v>
      </c>
      <c r="B1026" t="s">
        <v>46</v>
      </c>
      <c r="C1026" t="s">
        <v>58</v>
      </c>
      <c r="D1026" s="13">
        <v>39604</v>
      </c>
      <c r="E1026" s="16">
        <v>0.34465277777777775</v>
      </c>
      <c r="F1026" t="s">
        <v>88</v>
      </c>
      <c r="T1026" t="s">
        <v>701</v>
      </c>
      <c r="U1026">
        <v>4150</v>
      </c>
      <c r="V1026">
        <v>3</v>
      </c>
      <c r="Z1026" t="s">
        <v>69</v>
      </c>
      <c r="AC1026" t="s">
        <v>61</v>
      </c>
      <c r="AJ1026">
        <f>INDEX(layout!$B$3:$U$1234,MATCH($T1026,layout!$A$3:$A$1234,0),MATCH(YEAR($D1026),layout!$B$1:$U$1,0))</f>
        <v>2230</v>
      </c>
      <c r="AK1026">
        <f>INDEX('magnet data'!$A$2:$E$1304,MATCH($AJ1026,'magnet data'!$A$2:$A$1304,0),2)</f>
        <v>2</v>
      </c>
      <c r="AL1026" t="str">
        <f>INDEX('magnet data'!$A$2:$E$1304,MATCH($AJ1026,'magnet data'!$A$2:$A$1304,0),3)</f>
        <v>01E</v>
      </c>
      <c r="AM1026" t="str">
        <f>INDEX('magnet data'!$A$2:$E$1304,MATCH($AJ1026,'magnet data'!$A$2:$A$1304,0),4)</f>
        <v>02C9</v>
      </c>
      <c r="AN1026">
        <f>INDEX('magnet data'!$A$2:$E$1304,MATCH($AJ1026,'magnet data'!$A$2:$A$1304,0),5)</f>
        <v>11565</v>
      </c>
      <c r="AO1026" t="str">
        <f t="shared" si="22"/>
        <v>-</v>
      </c>
    </row>
    <row r="1027" spans="1:43">
      <c r="A1027" t="s">
        <v>674</v>
      </c>
      <c r="B1027" t="s">
        <v>46</v>
      </c>
      <c r="C1027" t="s">
        <v>58</v>
      </c>
      <c r="D1027" s="13">
        <v>39604</v>
      </c>
      <c r="E1027" s="16">
        <v>0.34465277777777775</v>
      </c>
      <c r="F1027" t="s">
        <v>88</v>
      </c>
      <c r="T1027" t="s">
        <v>700</v>
      </c>
      <c r="U1027">
        <v>2194</v>
      </c>
      <c r="V1027">
        <v>4</v>
      </c>
      <c r="Z1027" t="s">
        <v>69</v>
      </c>
      <c r="AC1027" t="s">
        <v>61</v>
      </c>
      <c r="AJ1027">
        <f>INDEX(layout!$B$3:$U$1234,MATCH($T1027,layout!$A$3:$A$1234,0),MATCH(YEAR($D1027),layout!$B$1:$U$1,0))</f>
        <v>2254</v>
      </c>
      <c r="AK1027">
        <f>INDEX('magnet data'!$A$2:$E$1304,MATCH($AJ1027,'magnet data'!$A$2:$A$1304,0),2)</f>
        <v>2</v>
      </c>
      <c r="AL1027" t="str">
        <f>INDEX('magnet data'!$A$2:$E$1304,MATCH($AJ1027,'magnet data'!$A$2:$A$1304,0),3)</f>
        <v>01E</v>
      </c>
      <c r="AM1027" t="str">
        <f>INDEX('magnet data'!$A$2:$E$1304,MATCH($AJ1027,'magnet data'!$A$2:$A$1304,0),4)</f>
        <v>02C0</v>
      </c>
      <c r="AN1027">
        <f>INDEX('magnet data'!$A$2:$E$1304,MATCH($AJ1027,'magnet data'!$A$2:$A$1304,0),5)</f>
        <v>11331</v>
      </c>
      <c r="AO1027" t="str">
        <f t="shared" si="22"/>
        <v>-</v>
      </c>
    </row>
    <row r="1028" spans="1:43">
      <c r="A1028" t="s">
        <v>674</v>
      </c>
      <c r="B1028" t="s">
        <v>46</v>
      </c>
      <c r="C1028" t="s">
        <v>58</v>
      </c>
      <c r="D1028" s="13">
        <v>39604</v>
      </c>
      <c r="E1028" s="16">
        <v>0.61064814814814816</v>
      </c>
      <c r="F1028" t="s">
        <v>59</v>
      </c>
      <c r="T1028" t="s">
        <v>743</v>
      </c>
      <c r="U1028">
        <v>11152</v>
      </c>
      <c r="V1028">
        <v>1</v>
      </c>
      <c r="Z1028" t="s">
        <v>59</v>
      </c>
      <c r="AC1028" t="s">
        <v>61</v>
      </c>
      <c r="AD1028" s="50">
        <v>0.23</v>
      </c>
      <c r="AJ1028">
        <f>INDEX(layout!$B$3:$U$1234,MATCH($T1028,layout!$A$3:$A$1234,0),MATCH(YEAR($D1028),layout!$B$1:$U$1,0))</f>
        <v>3374</v>
      </c>
      <c r="AK1028">
        <f>INDEX('magnet data'!$A$2:$E$1304,MATCH($AJ1028,'magnet data'!$A$2:$A$1304,0),2)</f>
        <v>3</v>
      </c>
      <c r="AL1028" t="str">
        <f>INDEX('magnet data'!$A$2:$E$1304,MATCH($AJ1028,'magnet data'!$A$2:$A$1304,0),3)</f>
        <v>01E</v>
      </c>
      <c r="AM1028" t="str">
        <f>INDEX('magnet data'!$A$2:$E$1304,MATCH($AJ1028,'magnet data'!$A$2:$A$1304,0),4)</f>
        <v>02D</v>
      </c>
      <c r="AN1028">
        <f>INDEX('magnet data'!$A$2:$E$1304,MATCH($AJ1028,'magnet data'!$A$2:$A$1304,0),5)</f>
        <v>11233</v>
      </c>
      <c r="AO1028" t="str">
        <f t="shared" ref="AO1028:AO1091" si="23">IF(LEFT(Z1028,8)="Training",U1028-AN1028,"-")</f>
        <v>-</v>
      </c>
      <c r="AQ1028" t="s">
        <v>776</v>
      </c>
    </row>
    <row r="1029" spans="1:43">
      <c r="A1029" t="s">
        <v>674</v>
      </c>
      <c r="B1029" t="s">
        <v>46</v>
      </c>
      <c r="C1029" t="s">
        <v>58</v>
      </c>
      <c r="D1029" s="13">
        <v>39604</v>
      </c>
      <c r="E1029" s="16">
        <v>0.61064814814814816</v>
      </c>
      <c r="F1029" t="s">
        <v>59</v>
      </c>
      <c r="T1029" t="s">
        <v>777</v>
      </c>
      <c r="U1029">
        <v>10535</v>
      </c>
      <c r="V1029">
        <v>2</v>
      </c>
      <c r="Z1029" t="s">
        <v>59</v>
      </c>
      <c r="AC1029" t="s">
        <v>61</v>
      </c>
      <c r="AD1029" s="50">
        <v>0.15</v>
      </c>
      <c r="AJ1029">
        <f>INDEX(layout!$B$3:$U$1234,MATCH($T1029,layout!$A$3:$A$1234,0),MATCH(YEAR($D1029),layout!$B$1:$U$1,0))</f>
        <v>3333</v>
      </c>
      <c r="AK1029">
        <f>INDEX('magnet data'!$A$2:$E$1304,MATCH($AJ1029,'magnet data'!$A$2:$A$1304,0),2)</f>
        <v>3</v>
      </c>
      <c r="AL1029" t="str">
        <f>INDEX('magnet data'!$A$2:$E$1304,MATCH($AJ1029,'magnet data'!$A$2:$A$1304,0),3)</f>
        <v>01E</v>
      </c>
      <c r="AM1029" t="str">
        <f>INDEX('magnet data'!$A$2:$E$1304,MATCH($AJ1029,'magnet data'!$A$2:$A$1304,0),4)</f>
        <v>02D</v>
      </c>
      <c r="AN1029">
        <f>INDEX('magnet data'!$A$2:$E$1304,MATCH($AJ1029,'magnet data'!$A$2:$A$1304,0),5)</f>
        <v>9741</v>
      </c>
      <c r="AO1029" t="str">
        <f t="shared" si="23"/>
        <v>-</v>
      </c>
      <c r="AQ1029" t="s">
        <v>778</v>
      </c>
    </row>
    <row r="1030" spans="1:43">
      <c r="A1030" t="s">
        <v>674</v>
      </c>
      <c r="B1030" t="s">
        <v>46</v>
      </c>
      <c r="C1030" t="s">
        <v>58</v>
      </c>
      <c r="D1030" s="13">
        <v>39604</v>
      </c>
      <c r="E1030" s="16">
        <v>0.61064814814814816</v>
      </c>
      <c r="F1030" t="s">
        <v>59</v>
      </c>
      <c r="T1030" t="s">
        <v>779</v>
      </c>
      <c r="U1030">
        <v>10520</v>
      </c>
      <c r="V1030">
        <v>3</v>
      </c>
      <c r="Z1030" t="s">
        <v>59</v>
      </c>
      <c r="AC1030" t="s">
        <v>61</v>
      </c>
      <c r="AD1030" s="50">
        <v>0.17</v>
      </c>
      <c r="AJ1030">
        <f>INDEX(layout!$B$3:$U$1234,MATCH($T1030,layout!$A$3:$A$1234,0),MATCH(YEAR($D1030),layout!$B$1:$U$1,0))</f>
        <v>3332</v>
      </c>
      <c r="AK1030">
        <f>INDEX('magnet data'!$A$2:$E$1304,MATCH($AJ1030,'magnet data'!$A$2:$A$1304,0),2)</f>
        <v>3</v>
      </c>
      <c r="AL1030" t="str">
        <f>INDEX('magnet data'!$A$2:$E$1304,MATCH($AJ1030,'magnet data'!$A$2:$A$1304,0),3)</f>
        <v>01E</v>
      </c>
      <c r="AM1030" t="str">
        <f>INDEX('magnet data'!$A$2:$E$1304,MATCH($AJ1030,'magnet data'!$A$2:$A$1304,0),4)</f>
        <v>02D</v>
      </c>
      <c r="AN1030">
        <f>INDEX('magnet data'!$A$2:$E$1304,MATCH($AJ1030,'magnet data'!$A$2:$A$1304,0),5)</f>
        <v>10765</v>
      </c>
      <c r="AO1030" t="str">
        <f t="shared" si="23"/>
        <v>-</v>
      </c>
      <c r="AQ1030" t="s">
        <v>778</v>
      </c>
    </row>
    <row r="1031" spans="1:43">
      <c r="A1031" t="s">
        <v>674</v>
      </c>
      <c r="B1031" t="s">
        <v>46</v>
      </c>
      <c r="C1031" t="s">
        <v>58</v>
      </c>
      <c r="D1031" s="13">
        <v>39604</v>
      </c>
      <c r="E1031" s="16">
        <v>0.61064814814814816</v>
      </c>
      <c r="F1031" t="s">
        <v>59</v>
      </c>
      <c r="T1031" t="s">
        <v>780</v>
      </c>
      <c r="U1031">
        <v>10516</v>
      </c>
      <c r="V1031">
        <v>4</v>
      </c>
      <c r="Z1031" t="s">
        <v>59</v>
      </c>
      <c r="AC1031" t="s">
        <v>61</v>
      </c>
      <c r="AD1031" s="50">
        <v>0.16</v>
      </c>
      <c r="AJ1031">
        <f>INDEX(layout!$B$3:$U$1234,MATCH($T1031,layout!$A$3:$A$1234,0),MATCH(YEAR($D1031),layout!$B$1:$U$1,0))</f>
        <v>3373</v>
      </c>
      <c r="AK1031">
        <f>INDEX('magnet data'!$A$2:$E$1304,MATCH($AJ1031,'magnet data'!$A$2:$A$1304,0),2)</f>
        <v>3</v>
      </c>
      <c r="AL1031" t="str">
        <f>INDEX('magnet data'!$A$2:$E$1304,MATCH($AJ1031,'magnet data'!$A$2:$A$1304,0),3)</f>
        <v>01E</v>
      </c>
      <c r="AM1031" t="str">
        <f>INDEX('magnet data'!$A$2:$E$1304,MATCH($AJ1031,'magnet data'!$A$2:$A$1304,0),4)</f>
        <v>02D</v>
      </c>
      <c r="AN1031">
        <f>INDEX('magnet data'!$A$2:$E$1304,MATCH($AJ1031,'magnet data'!$A$2:$A$1304,0),5)</f>
        <v>10700</v>
      </c>
      <c r="AO1031" t="str">
        <f t="shared" si="23"/>
        <v>-</v>
      </c>
      <c r="AQ1031" t="s">
        <v>778</v>
      </c>
    </row>
    <row r="1032" spans="1:43">
      <c r="A1032" t="s">
        <v>674</v>
      </c>
      <c r="B1032" t="s">
        <v>46</v>
      </c>
      <c r="C1032" t="s">
        <v>58</v>
      </c>
      <c r="D1032" s="13">
        <v>39604</v>
      </c>
      <c r="E1032" s="16">
        <v>0.61064814814814816</v>
      </c>
      <c r="F1032" t="s">
        <v>59</v>
      </c>
      <c r="T1032" t="s">
        <v>781</v>
      </c>
      <c r="U1032">
        <v>6254</v>
      </c>
      <c r="V1032">
        <v>5</v>
      </c>
      <c r="Z1032" t="s">
        <v>69</v>
      </c>
      <c r="AC1032" t="s">
        <v>61</v>
      </c>
      <c r="AJ1032">
        <f>INDEX(layout!$B$3:$U$1234,MATCH($T1032,layout!$A$3:$A$1234,0),MATCH(YEAR($D1032),layout!$B$1:$U$1,0))</f>
        <v>2249</v>
      </c>
      <c r="AK1032">
        <f>INDEX('magnet data'!$A$2:$E$1304,MATCH($AJ1032,'magnet data'!$A$2:$A$1304,0),2)</f>
        <v>2</v>
      </c>
      <c r="AL1032" t="str">
        <f>INDEX('magnet data'!$A$2:$E$1304,MATCH($AJ1032,'magnet data'!$A$2:$A$1304,0),3)</f>
        <v>01E</v>
      </c>
      <c r="AM1032" t="str">
        <f>INDEX('magnet data'!$A$2:$E$1304,MATCH($AJ1032,'magnet data'!$A$2:$A$1304,0),4)</f>
        <v>02C0</v>
      </c>
      <c r="AN1032">
        <f>INDEX('magnet data'!$A$2:$E$1304,MATCH($AJ1032,'magnet data'!$A$2:$A$1304,0),5)</f>
        <v>9414</v>
      </c>
      <c r="AO1032" t="str">
        <f t="shared" si="23"/>
        <v>-</v>
      </c>
    </row>
    <row r="1033" spans="1:43">
      <c r="A1033" t="s">
        <v>674</v>
      </c>
      <c r="B1033" t="s">
        <v>46</v>
      </c>
      <c r="C1033" t="s">
        <v>58</v>
      </c>
      <c r="D1033" s="13">
        <v>39604</v>
      </c>
      <c r="E1033" s="16">
        <v>0.61064814814814816</v>
      </c>
      <c r="F1033" t="s">
        <v>59</v>
      </c>
      <c r="T1033" t="s">
        <v>738</v>
      </c>
      <c r="U1033">
        <v>6024</v>
      </c>
      <c r="V1033">
        <v>6</v>
      </c>
      <c r="Z1033" t="s">
        <v>69</v>
      </c>
      <c r="AC1033" t="s">
        <v>61</v>
      </c>
      <c r="AJ1033">
        <f>INDEX(layout!$B$3:$U$1234,MATCH($T1033,layout!$A$3:$A$1234,0),MATCH(YEAR($D1033),layout!$B$1:$U$1,0))</f>
        <v>2257</v>
      </c>
      <c r="AK1033">
        <f>INDEX('magnet data'!$A$2:$E$1304,MATCH($AJ1033,'magnet data'!$A$2:$A$1304,0),2)</f>
        <v>2</v>
      </c>
      <c r="AL1033" t="str">
        <f>INDEX('magnet data'!$A$2:$E$1304,MATCH($AJ1033,'magnet data'!$A$2:$A$1304,0),3)</f>
        <v>01E</v>
      </c>
      <c r="AM1033" t="str">
        <f>INDEX('magnet data'!$A$2:$E$1304,MATCH($AJ1033,'magnet data'!$A$2:$A$1304,0),4)</f>
        <v>02C0</v>
      </c>
      <c r="AN1033">
        <f>INDEX('magnet data'!$A$2:$E$1304,MATCH($AJ1033,'magnet data'!$A$2:$A$1304,0),5)</f>
        <v>11850</v>
      </c>
      <c r="AO1033" t="str">
        <f t="shared" si="23"/>
        <v>-</v>
      </c>
    </row>
    <row r="1034" spans="1:43">
      <c r="A1034" t="s">
        <v>674</v>
      </c>
      <c r="B1034" t="s">
        <v>46</v>
      </c>
      <c r="C1034" t="s">
        <v>58</v>
      </c>
      <c r="D1034" s="13">
        <v>39604</v>
      </c>
      <c r="E1034" s="16">
        <v>0.61064814814814816</v>
      </c>
      <c r="F1034" t="s">
        <v>59</v>
      </c>
      <c r="T1034" t="s">
        <v>782</v>
      </c>
      <c r="U1034">
        <v>6000</v>
      </c>
      <c r="V1034">
        <v>7</v>
      </c>
      <c r="Z1034" t="s">
        <v>69</v>
      </c>
      <c r="AC1034" t="s">
        <v>61</v>
      </c>
      <c r="AJ1034">
        <f>INDEX(layout!$B$3:$U$1234,MATCH($T1034,layout!$A$3:$A$1234,0),MATCH(YEAR($D1034),layout!$B$1:$U$1,0))</f>
        <v>3355</v>
      </c>
      <c r="AK1034">
        <f>INDEX('magnet data'!$A$2:$E$1304,MATCH($AJ1034,'magnet data'!$A$2:$A$1304,0),2)</f>
        <v>3</v>
      </c>
      <c r="AL1034" t="str">
        <f>INDEX('magnet data'!$A$2:$E$1304,MATCH($AJ1034,'magnet data'!$A$2:$A$1304,0),3)</f>
        <v>01E</v>
      </c>
      <c r="AM1034" t="str">
        <f>INDEX('magnet data'!$A$2:$E$1304,MATCH($AJ1034,'magnet data'!$A$2:$A$1304,0),4)</f>
        <v>02D</v>
      </c>
      <c r="AN1034">
        <f>INDEX('magnet data'!$A$2:$E$1304,MATCH($AJ1034,'magnet data'!$A$2:$A$1304,0),5)</f>
        <v>12165</v>
      </c>
      <c r="AO1034" t="str">
        <f t="shared" si="23"/>
        <v>-</v>
      </c>
    </row>
    <row r="1035" spans="1:43">
      <c r="A1035" t="s">
        <v>674</v>
      </c>
      <c r="B1035" t="s">
        <v>46</v>
      </c>
      <c r="C1035" t="s">
        <v>58</v>
      </c>
      <c r="D1035" s="13">
        <v>39604</v>
      </c>
      <c r="E1035" s="16">
        <v>0.61064814814814816</v>
      </c>
      <c r="F1035" t="s">
        <v>59</v>
      </c>
      <c r="T1035" t="s">
        <v>721</v>
      </c>
      <c r="U1035">
        <v>5855</v>
      </c>
      <c r="V1035">
        <v>8</v>
      </c>
      <c r="Z1035" t="s">
        <v>69</v>
      </c>
      <c r="AC1035" t="s">
        <v>61</v>
      </c>
      <c r="AJ1035">
        <f>INDEX(layout!$B$3:$U$1234,MATCH($T1035,layout!$A$3:$A$1234,0),MATCH(YEAR($D1035),layout!$B$1:$U$1,0))</f>
        <v>2233</v>
      </c>
      <c r="AK1035">
        <f>INDEX('magnet data'!$A$2:$E$1304,MATCH($AJ1035,'magnet data'!$A$2:$A$1304,0),2)</f>
        <v>2</v>
      </c>
      <c r="AL1035" t="str">
        <f>INDEX('magnet data'!$A$2:$E$1304,MATCH($AJ1035,'magnet data'!$A$2:$A$1304,0),3)</f>
        <v>01E</v>
      </c>
      <c r="AM1035" t="str">
        <f>INDEX('magnet data'!$A$2:$E$1304,MATCH($AJ1035,'magnet data'!$A$2:$A$1304,0),4)</f>
        <v>02C9</v>
      </c>
      <c r="AN1035">
        <f>INDEX('magnet data'!$A$2:$E$1304,MATCH($AJ1035,'magnet data'!$A$2:$A$1304,0),5)</f>
        <v>10963</v>
      </c>
      <c r="AO1035" t="str">
        <f t="shared" si="23"/>
        <v>-</v>
      </c>
    </row>
    <row r="1036" spans="1:43">
      <c r="A1036" t="s">
        <v>674</v>
      </c>
      <c r="B1036" t="s">
        <v>46</v>
      </c>
      <c r="C1036" t="s">
        <v>58</v>
      </c>
      <c r="D1036" s="13">
        <v>39604</v>
      </c>
      <c r="E1036" s="16">
        <v>0.61064814814814816</v>
      </c>
      <c r="F1036" t="s">
        <v>59</v>
      </c>
      <c r="T1036" t="s">
        <v>742</v>
      </c>
      <c r="U1036">
        <v>4648</v>
      </c>
      <c r="V1036">
        <v>9</v>
      </c>
      <c r="Z1036" t="s">
        <v>69</v>
      </c>
      <c r="AC1036" t="s">
        <v>61</v>
      </c>
      <c r="AJ1036">
        <f>INDEX(layout!$B$3:$U$1234,MATCH($T1036,layout!$A$3:$A$1234,0),MATCH(YEAR($D1036),layout!$B$1:$U$1,0))</f>
        <v>1283</v>
      </c>
      <c r="AK1036">
        <f>INDEX('magnet data'!$A$2:$E$1304,MATCH($AJ1036,'magnet data'!$A$2:$A$1304,0),2)</f>
        <v>1</v>
      </c>
      <c r="AL1036" t="str">
        <f>INDEX('magnet data'!$A$2:$E$1304,MATCH($AJ1036,'magnet data'!$A$2:$A$1304,0),3)</f>
        <v>01E</v>
      </c>
      <c r="AM1036" t="str">
        <f>INDEX('magnet data'!$A$2:$E$1304,MATCH($AJ1036,'magnet data'!$A$2:$A$1304,0),4)</f>
        <v>02B8</v>
      </c>
      <c r="AN1036">
        <f>INDEX('magnet data'!$A$2:$E$1304,MATCH($AJ1036,'magnet data'!$A$2:$A$1304,0),5)</f>
        <v>12123</v>
      </c>
      <c r="AO1036" t="str">
        <f t="shared" si="23"/>
        <v>-</v>
      </c>
    </row>
    <row r="1037" spans="1:43">
      <c r="A1037" t="s">
        <v>674</v>
      </c>
      <c r="B1037" t="s">
        <v>46</v>
      </c>
      <c r="C1037" t="s">
        <v>58</v>
      </c>
      <c r="D1037" s="13">
        <v>39604</v>
      </c>
      <c r="E1037" s="16">
        <v>0.61064814814814816</v>
      </c>
      <c r="F1037" t="s">
        <v>59</v>
      </c>
      <c r="T1037" t="s">
        <v>675</v>
      </c>
      <c r="U1037">
        <v>3114</v>
      </c>
      <c r="V1037">
        <v>10</v>
      </c>
      <c r="Z1037" t="s">
        <v>69</v>
      </c>
      <c r="AC1037" t="s">
        <v>61</v>
      </c>
      <c r="AJ1037">
        <f>INDEX(layout!$B$3:$U$1234,MATCH($T1037,layout!$A$3:$A$1234,0),MATCH(YEAR($D1037),layout!$B$1:$U$1,0))</f>
        <v>2321</v>
      </c>
      <c r="AK1037">
        <f>INDEX('magnet data'!$A$2:$E$1304,MATCH($AJ1037,'magnet data'!$A$2:$A$1304,0),2)</f>
        <v>2</v>
      </c>
      <c r="AL1037" t="str">
        <f>INDEX('magnet data'!$A$2:$E$1304,MATCH($AJ1037,'magnet data'!$A$2:$A$1304,0),3)</f>
        <v>01E</v>
      </c>
      <c r="AM1037" t="str">
        <f>INDEX('magnet data'!$A$2:$E$1304,MATCH($AJ1037,'magnet data'!$A$2:$A$1304,0),4)</f>
        <v>02C9</v>
      </c>
      <c r="AN1037">
        <f>INDEX('magnet data'!$A$2:$E$1304,MATCH($AJ1037,'magnet data'!$A$2:$A$1304,0),5)</f>
        <v>12491</v>
      </c>
      <c r="AO1037" t="str">
        <f t="shared" si="23"/>
        <v>-</v>
      </c>
    </row>
    <row r="1038" spans="1:43">
      <c r="A1038" t="s">
        <v>674</v>
      </c>
      <c r="B1038" t="s">
        <v>46</v>
      </c>
      <c r="C1038" t="s">
        <v>58</v>
      </c>
      <c r="D1038" s="13">
        <v>39604</v>
      </c>
      <c r="E1038" s="16">
        <v>0.61064814814814816</v>
      </c>
      <c r="F1038" t="s">
        <v>59</v>
      </c>
      <c r="T1038" t="s">
        <v>724</v>
      </c>
      <c r="U1038">
        <v>2946</v>
      </c>
      <c r="V1038">
        <v>11</v>
      </c>
      <c r="Z1038" t="s">
        <v>69</v>
      </c>
      <c r="AC1038" t="s">
        <v>61</v>
      </c>
      <c r="AJ1038">
        <f>INDEX(layout!$B$3:$U$1234,MATCH($T1038,layout!$A$3:$A$1234,0),MATCH(YEAR($D1038),layout!$B$1:$U$1,0))</f>
        <v>1284</v>
      </c>
      <c r="AK1038">
        <f>INDEX('magnet data'!$A$2:$E$1304,MATCH($AJ1038,'magnet data'!$A$2:$A$1304,0),2)</f>
        <v>1</v>
      </c>
      <c r="AL1038" t="str">
        <f>INDEX('magnet data'!$A$2:$E$1304,MATCH($AJ1038,'magnet data'!$A$2:$A$1304,0),3)</f>
        <v>01E</v>
      </c>
      <c r="AM1038" t="str">
        <f>INDEX('magnet data'!$A$2:$E$1304,MATCH($AJ1038,'magnet data'!$A$2:$A$1304,0),4)</f>
        <v>02B8</v>
      </c>
      <c r="AN1038">
        <f>INDEX('magnet data'!$A$2:$E$1304,MATCH($AJ1038,'magnet data'!$A$2:$A$1304,0),5)</f>
        <v>12725</v>
      </c>
      <c r="AO1038" t="str">
        <f t="shared" si="23"/>
        <v>-</v>
      </c>
    </row>
    <row r="1039" spans="1:43">
      <c r="A1039" t="s">
        <v>674</v>
      </c>
      <c r="B1039" t="s">
        <v>46</v>
      </c>
      <c r="C1039" t="s">
        <v>58</v>
      </c>
      <c r="D1039" s="13">
        <v>39604</v>
      </c>
      <c r="E1039" s="16">
        <v>0.61064814814814816</v>
      </c>
      <c r="F1039" t="s">
        <v>59</v>
      </c>
      <c r="T1039" t="s">
        <v>783</v>
      </c>
      <c r="U1039">
        <v>1967</v>
      </c>
      <c r="V1039">
        <v>12</v>
      </c>
      <c r="Z1039" t="s">
        <v>69</v>
      </c>
      <c r="AC1039" t="s">
        <v>61</v>
      </c>
      <c r="AJ1039">
        <f>INDEX(layout!$B$3:$U$1234,MATCH($T1039,layout!$A$3:$A$1234,0),MATCH(YEAR($D1039),layout!$B$1:$U$1,0))</f>
        <v>2237</v>
      </c>
      <c r="AK1039">
        <f>INDEX('magnet data'!$A$2:$E$1304,MATCH($AJ1039,'magnet data'!$A$2:$A$1304,0),2)</f>
        <v>2</v>
      </c>
      <c r="AL1039" t="str">
        <f>INDEX('magnet data'!$A$2:$E$1304,MATCH($AJ1039,'magnet data'!$A$2:$A$1304,0),3)</f>
        <v>01E</v>
      </c>
      <c r="AM1039" t="str">
        <f>INDEX('magnet data'!$A$2:$E$1304,MATCH($AJ1039,'magnet data'!$A$2:$A$1304,0),4)</f>
        <v>02C0</v>
      </c>
      <c r="AN1039">
        <f>INDEX('magnet data'!$A$2:$E$1304,MATCH($AJ1039,'magnet data'!$A$2:$A$1304,0),5)</f>
        <v>11249</v>
      </c>
      <c r="AO1039" t="str">
        <f t="shared" si="23"/>
        <v>-</v>
      </c>
    </row>
    <row r="1040" spans="1:43">
      <c r="A1040" t="s">
        <v>674</v>
      </c>
      <c r="B1040" t="s">
        <v>46</v>
      </c>
      <c r="C1040" t="s">
        <v>58</v>
      </c>
      <c r="D1040" s="13">
        <v>39604</v>
      </c>
      <c r="E1040" s="16">
        <v>0.61064814814814816</v>
      </c>
      <c r="F1040" t="s">
        <v>59</v>
      </c>
      <c r="T1040" t="s">
        <v>722</v>
      </c>
      <c r="U1040">
        <v>409</v>
      </c>
      <c r="V1040">
        <v>13</v>
      </c>
      <c r="Z1040" t="s">
        <v>69</v>
      </c>
      <c r="AC1040" t="s">
        <v>61</v>
      </c>
      <c r="AJ1040">
        <f>INDEX(layout!$B$3:$U$1234,MATCH($T1040,layout!$A$3:$A$1234,0),MATCH(YEAR($D1040),layout!$B$1:$U$1,0))</f>
        <v>3352</v>
      </c>
      <c r="AK1040">
        <f>INDEX('magnet data'!$A$2:$E$1304,MATCH($AJ1040,'magnet data'!$A$2:$A$1304,0),2)</f>
        <v>3</v>
      </c>
      <c r="AL1040" t="str">
        <f>INDEX('magnet data'!$A$2:$E$1304,MATCH($AJ1040,'magnet data'!$A$2:$A$1304,0),3)</f>
        <v>01E</v>
      </c>
      <c r="AM1040" t="str">
        <f>INDEX('magnet data'!$A$2:$E$1304,MATCH($AJ1040,'magnet data'!$A$2:$A$1304,0),4)</f>
        <v>02D</v>
      </c>
      <c r="AN1040">
        <f>INDEX('magnet data'!$A$2:$E$1304,MATCH($AJ1040,'magnet data'!$A$2:$A$1304,0),5)</f>
        <v>12488</v>
      </c>
      <c r="AO1040" t="str">
        <f t="shared" si="23"/>
        <v>-</v>
      </c>
    </row>
    <row r="1041" spans="1:43">
      <c r="A1041" t="s">
        <v>674</v>
      </c>
      <c r="B1041" t="s">
        <v>46</v>
      </c>
      <c r="C1041" t="s">
        <v>58</v>
      </c>
      <c r="D1041" s="13">
        <v>39604</v>
      </c>
      <c r="E1041" s="16">
        <v>0.61064814814814816</v>
      </c>
      <c r="F1041" t="s">
        <v>59</v>
      </c>
      <c r="T1041" t="s">
        <v>784</v>
      </c>
      <c r="U1041">
        <v>241</v>
      </c>
      <c r="V1041">
        <v>14</v>
      </c>
      <c r="Z1041" t="s">
        <v>69</v>
      </c>
      <c r="AC1041" t="s">
        <v>61</v>
      </c>
      <c r="AJ1041">
        <f>INDEX(layout!$B$3:$U$1234,MATCH($T1041,layout!$A$3:$A$1234,0),MATCH(YEAR($D1041),layout!$B$1:$U$1,0))</f>
        <v>1270</v>
      </c>
      <c r="AK1041">
        <f>INDEX('magnet data'!$A$2:$E$1304,MATCH($AJ1041,'magnet data'!$A$2:$A$1304,0),2)</f>
        <v>1</v>
      </c>
      <c r="AL1041" t="str">
        <f>INDEX('magnet data'!$A$2:$E$1304,MATCH($AJ1041,'magnet data'!$A$2:$A$1304,0),3)</f>
        <v>01E</v>
      </c>
      <c r="AM1041" t="str">
        <f>INDEX('magnet data'!$A$2:$E$1304,MATCH($AJ1041,'magnet data'!$A$2:$A$1304,0),4)</f>
        <v>02B5</v>
      </c>
      <c r="AN1041">
        <f>INDEX('magnet data'!$A$2:$E$1304,MATCH($AJ1041,'magnet data'!$A$2:$A$1304,0),5)</f>
        <v>11809</v>
      </c>
      <c r="AO1041" t="str">
        <f t="shared" si="23"/>
        <v>-</v>
      </c>
    </row>
    <row r="1042" spans="1:43">
      <c r="A1042" t="s">
        <v>674</v>
      </c>
      <c r="B1042" t="s">
        <v>46</v>
      </c>
      <c r="C1042" t="s">
        <v>58</v>
      </c>
      <c r="D1042" s="13">
        <v>39605</v>
      </c>
      <c r="E1042" s="16">
        <v>0.61009259259259252</v>
      </c>
      <c r="F1042" t="s">
        <v>88</v>
      </c>
      <c r="T1042" t="s">
        <v>785</v>
      </c>
      <c r="U1042">
        <v>11173</v>
      </c>
      <c r="V1042">
        <v>1</v>
      </c>
      <c r="Z1042" t="s">
        <v>90</v>
      </c>
      <c r="AA1042" t="s">
        <v>96</v>
      </c>
      <c r="AB1042">
        <v>29</v>
      </c>
      <c r="AC1042" t="s">
        <v>61</v>
      </c>
      <c r="AD1042" s="50">
        <v>5.56</v>
      </c>
      <c r="AJ1042">
        <f>INDEX(layout!$B$3:$U$1234,MATCH($T1042,layout!$A$3:$A$1234,0),MATCH(YEAR($D1042),layout!$B$1:$U$1,0))</f>
        <v>3204</v>
      </c>
      <c r="AK1042">
        <f>INDEX('magnet data'!$A$2:$E$1304,MATCH($AJ1042,'magnet data'!$A$2:$A$1304,0),2)</f>
        <v>3</v>
      </c>
      <c r="AL1042" t="str">
        <f>INDEX('magnet data'!$A$2:$E$1304,MATCH($AJ1042,'magnet data'!$A$2:$A$1304,0),3)</f>
        <v>01E</v>
      </c>
      <c r="AM1042" t="str">
        <f>INDEX('magnet data'!$A$2:$E$1304,MATCH($AJ1042,'magnet data'!$A$2:$A$1304,0),4)</f>
        <v>02G</v>
      </c>
      <c r="AN1042">
        <f>INDEX('magnet data'!$A$2:$E$1304,MATCH($AJ1042,'magnet data'!$A$2:$A$1304,0),5)</f>
        <v>11596</v>
      </c>
      <c r="AO1042">
        <f t="shared" si="23"/>
        <v>-423</v>
      </c>
      <c r="AQ1042" t="s">
        <v>786</v>
      </c>
    </row>
    <row r="1043" spans="1:43">
      <c r="A1043" t="s">
        <v>674</v>
      </c>
      <c r="B1043" t="s">
        <v>46</v>
      </c>
      <c r="C1043" t="s">
        <v>58</v>
      </c>
      <c r="D1043" s="13">
        <v>39605</v>
      </c>
      <c r="E1043" s="16">
        <v>0.61009259259259252</v>
      </c>
      <c r="F1043" t="s">
        <v>88</v>
      </c>
      <c r="T1043" t="s">
        <v>787</v>
      </c>
      <c r="U1043">
        <v>7413</v>
      </c>
      <c r="V1043">
        <v>2</v>
      </c>
      <c r="Z1043" t="s">
        <v>69</v>
      </c>
      <c r="AC1043" t="s">
        <v>61</v>
      </c>
      <c r="AD1043" s="50">
        <v>0.15</v>
      </c>
      <c r="AJ1043">
        <f>INDEX(layout!$B$3:$U$1234,MATCH($T1043,layout!$A$3:$A$1234,0),MATCH(YEAR($D1043),layout!$B$1:$U$1,0))</f>
        <v>3361</v>
      </c>
      <c r="AK1043">
        <f>INDEX('magnet data'!$A$2:$E$1304,MATCH($AJ1043,'magnet data'!$A$2:$A$1304,0),2)</f>
        <v>3</v>
      </c>
      <c r="AL1043" t="str">
        <f>INDEX('magnet data'!$A$2:$E$1304,MATCH($AJ1043,'magnet data'!$A$2:$A$1304,0),3)</f>
        <v>01E</v>
      </c>
      <c r="AM1043" t="str">
        <f>INDEX('magnet data'!$A$2:$E$1304,MATCH($AJ1043,'magnet data'!$A$2:$A$1304,0),4)</f>
        <v>02D</v>
      </c>
      <c r="AN1043">
        <f>INDEX('magnet data'!$A$2:$E$1304,MATCH($AJ1043,'magnet data'!$A$2:$A$1304,0),5)</f>
        <v>12551</v>
      </c>
      <c r="AO1043" t="str">
        <f t="shared" si="23"/>
        <v>-</v>
      </c>
      <c r="AQ1043" t="s">
        <v>788</v>
      </c>
    </row>
    <row r="1044" spans="1:43">
      <c r="A1044" t="s">
        <v>674</v>
      </c>
      <c r="B1044" t="s">
        <v>46</v>
      </c>
      <c r="C1044" t="s">
        <v>58</v>
      </c>
      <c r="D1044" s="13">
        <v>39605</v>
      </c>
      <c r="E1044" s="16">
        <v>0.61009259259259252</v>
      </c>
      <c r="F1044" t="s">
        <v>88</v>
      </c>
      <c r="T1044" t="s">
        <v>725</v>
      </c>
      <c r="U1044">
        <v>5181</v>
      </c>
      <c r="V1044">
        <v>3</v>
      </c>
      <c r="Z1044" t="s">
        <v>69</v>
      </c>
      <c r="AC1044" t="s">
        <v>61</v>
      </c>
      <c r="AD1044" s="50">
        <v>0.41</v>
      </c>
      <c r="AJ1044">
        <f>INDEX(layout!$B$3:$U$1234,MATCH($T1044,layout!$A$3:$A$1234,0),MATCH(YEAR($D1044),layout!$B$1:$U$1,0))</f>
        <v>2246</v>
      </c>
      <c r="AK1044">
        <f>INDEX('magnet data'!$A$2:$E$1304,MATCH($AJ1044,'magnet data'!$A$2:$A$1304,0),2)</f>
        <v>2</v>
      </c>
      <c r="AL1044" t="str">
        <f>INDEX('magnet data'!$A$2:$E$1304,MATCH($AJ1044,'magnet data'!$A$2:$A$1304,0),3)</f>
        <v>01E</v>
      </c>
      <c r="AM1044" t="str">
        <f>INDEX('magnet data'!$A$2:$E$1304,MATCH($AJ1044,'magnet data'!$A$2:$A$1304,0),4)</f>
        <v>02C0</v>
      </c>
      <c r="AN1044">
        <f>INDEX('magnet data'!$A$2:$E$1304,MATCH($AJ1044,'magnet data'!$A$2:$A$1304,0),5)</f>
        <v>11523</v>
      </c>
      <c r="AO1044" t="str">
        <f t="shared" si="23"/>
        <v>-</v>
      </c>
    </row>
    <row r="1045" spans="1:43">
      <c r="A1045" t="s">
        <v>674</v>
      </c>
      <c r="B1045" t="s">
        <v>46</v>
      </c>
      <c r="C1045" t="s">
        <v>58</v>
      </c>
      <c r="D1045" s="13" t="s">
        <v>789</v>
      </c>
      <c r="E1045" s="16">
        <v>0.59543981481481478</v>
      </c>
      <c r="F1045" t="s">
        <v>59</v>
      </c>
      <c r="T1045" t="s">
        <v>787</v>
      </c>
      <c r="U1045">
        <v>2000</v>
      </c>
      <c r="V1045">
        <v>1</v>
      </c>
      <c r="Z1045" t="s">
        <v>59</v>
      </c>
      <c r="AC1045" t="s">
        <v>61</v>
      </c>
      <c r="AD1045" s="50">
        <v>0.16</v>
      </c>
      <c r="AJ1045">
        <f>INDEX(layout!$B$3:$U$1234,MATCH($T1045,layout!$A$3:$A$1234,0),MATCH(YEAR($D1045),layout!$B$1:$U$1,0))</f>
        <v>3361</v>
      </c>
      <c r="AK1045">
        <f>INDEX('magnet data'!$A$2:$E$1304,MATCH($AJ1045,'magnet data'!$A$2:$A$1304,0),2)</f>
        <v>3</v>
      </c>
      <c r="AL1045" t="str">
        <f>INDEX('magnet data'!$A$2:$E$1304,MATCH($AJ1045,'magnet data'!$A$2:$A$1304,0),3)</f>
        <v>01E</v>
      </c>
      <c r="AM1045" t="str">
        <f>INDEX('magnet data'!$A$2:$E$1304,MATCH($AJ1045,'magnet data'!$A$2:$A$1304,0),4)</f>
        <v>02D</v>
      </c>
      <c r="AN1045">
        <f>INDEX('magnet data'!$A$2:$E$1304,MATCH($AJ1045,'magnet data'!$A$2:$A$1304,0),5)</f>
        <v>12551</v>
      </c>
      <c r="AO1045" t="str">
        <f t="shared" si="23"/>
        <v>-</v>
      </c>
      <c r="AQ1045" t="s">
        <v>790</v>
      </c>
    </row>
    <row r="1046" spans="1:43">
      <c r="A1046" t="s">
        <v>674</v>
      </c>
      <c r="B1046" t="s">
        <v>46</v>
      </c>
      <c r="C1046" t="s">
        <v>115</v>
      </c>
      <c r="D1046" s="13">
        <v>42034</v>
      </c>
      <c r="E1046" s="16">
        <v>0.77839120370370374</v>
      </c>
      <c r="F1046" t="s">
        <v>59</v>
      </c>
      <c r="T1046" t="s">
        <v>791</v>
      </c>
      <c r="U1046">
        <v>2000</v>
      </c>
      <c r="V1046">
        <v>1</v>
      </c>
      <c r="Z1046" t="s">
        <v>59</v>
      </c>
      <c r="AC1046" t="s">
        <v>61</v>
      </c>
      <c r="AG1046" s="39">
        <v>15</v>
      </c>
      <c r="AJ1046">
        <f>INDEX(layout!$B$3:$U$1234,MATCH($T1046,layout!$A$3:$A$1234,0),MATCH(YEAR($D1046),layout!$B$1:$U$1,0))</f>
        <v>1269</v>
      </c>
      <c r="AK1046">
        <f>INDEX('magnet data'!$A$2:$E$1304,MATCH($AJ1046,'magnet data'!$A$2:$A$1304,0),2)</f>
        <v>1</v>
      </c>
      <c r="AL1046" t="str">
        <f>INDEX('magnet data'!$A$2:$E$1304,MATCH($AJ1046,'magnet data'!$A$2:$A$1304,0),3)</f>
        <v>01E</v>
      </c>
      <c r="AM1046" t="str">
        <f>INDEX('magnet data'!$A$2:$E$1304,MATCH($AJ1046,'magnet data'!$A$2:$A$1304,0),4)</f>
        <v>02B5</v>
      </c>
      <c r="AN1046">
        <f>INDEX('magnet data'!$A$2:$E$1304,MATCH($AJ1046,'magnet data'!$A$2:$A$1304,0),5)</f>
        <v>11754</v>
      </c>
      <c r="AO1046" t="str">
        <f t="shared" si="23"/>
        <v>-</v>
      </c>
      <c r="AQ1046" t="s">
        <v>792</v>
      </c>
    </row>
    <row r="1047" spans="1:43">
      <c r="A1047" t="s">
        <v>674</v>
      </c>
      <c r="B1047" t="s">
        <v>46</v>
      </c>
      <c r="C1047" t="s">
        <v>115</v>
      </c>
      <c r="D1047" s="13">
        <v>42037</v>
      </c>
      <c r="E1047" s="16">
        <v>0.35457175925925927</v>
      </c>
      <c r="F1047" t="s">
        <v>88</v>
      </c>
      <c r="T1047" t="s">
        <v>755</v>
      </c>
      <c r="U1047">
        <v>10498</v>
      </c>
      <c r="V1047">
        <v>1</v>
      </c>
      <c r="Z1047" t="s">
        <v>90</v>
      </c>
      <c r="AA1047" t="s">
        <v>96</v>
      </c>
      <c r="AB1047">
        <v>1</v>
      </c>
      <c r="AC1047" t="s">
        <v>61</v>
      </c>
      <c r="AD1047" s="50">
        <v>5.7142857142857144</v>
      </c>
      <c r="AG1047" s="39">
        <v>17</v>
      </c>
      <c r="AJ1047">
        <f>INDEX(layout!$B$3:$U$1234,MATCH($T1047,layout!$A$3:$A$1234,0),MATCH(YEAR($D1047),layout!$B$1:$U$1,0))</f>
        <v>3222</v>
      </c>
      <c r="AK1047">
        <f>INDEX('magnet data'!$A$2:$E$1304,MATCH($AJ1047,'magnet data'!$A$2:$A$1304,0),2)</f>
        <v>3</v>
      </c>
      <c r="AL1047" t="str">
        <f>INDEX('magnet data'!$A$2:$E$1304,MATCH($AJ1047,'magnet data'!$A$2:$A$1304,0),3)</f>
        <v>01E</v>
      </c>
      <c r="AM1047" t="str">
        <f>INDEX('magnet data'!$A$2:$E$1304,MATCH($AJ1047,'magnet data'!$A$2:$A$1304,0),4)</f>
        <v>02G</v>
      </c>
      <c r="AN1047">
        <f>INDEX('magnet data'!$A$2:$E$1304,MATCH($AJ1047,'magnet data'!$A$2:$A$1304,0),5)</f>
        <v>12057</v>
      </c>
      <c r="AO1047">
        <f t="shared" si="23"/>
        <v>-1559</v>
      </c>
      <c r="AQ1047" t="s">
        <v>793</v>
      </c>
    </row>
    <row r="1048" spans="1:43">
      <c r="A1048" t="s">
        <v>674</v>
      </c>
      <c r="B1048" t="s">
        <v>46</v>
      </c>
      <c r="C1048" t="s">
        <v>115</v>
      </c>
      <c r="D1048" s="13">
        <v>42037</v>
      </c>
      <c r="E1048" s="16">
        <v>0.35457175925925927</v>
      </c>
      <c r="F1048" t="s">
        <v>88</v>
      </c>
      <c r="T1048" t="s">
        <v>752</v>
      </c>
      <c r="U1048">
        <v>4775</v>
      </c>
      <c r="V1048">
        <v>2</v>
      </c>
      <c r="Z1048" t="s">
        <v>69</v>
      </c>
      <c r="AC1048" t="s">
        <v>61</v>
      </c>
      <c r="AD1048" s="50">
        <v>1.1904761904761905</v>
      </c>
      <c r="AG1048" s="39">
        <v>14</v>
      </c>
      <c r="AJ1048">
        <f>INDEX(layout!$B$3:$U$1234,MATCH($T1048,layout!$A$3:$A$1234,0),MATCH(YEAR($D1048),layout!$B$1:$U$1,0))</f>
        <v>3349</v>
      </c>
      <c r="AK1048">
        <f>INDEX('magnet data'!$A$2:$E$1304,MATCH($AJ1048,'magnet data'!$A$2:$A$1304,0),2)</f>
        <v>3</v>
      </c>
      <c r="AL1048" t="str">
        <f>INDEX('magnet data'!$A$2:$E$1304,MATCH($AJ1048,'magnet data'!$A$2:$A$1304,0),3)</f>
        <v>01E</v>
      </c>
      <c r="AM1048" t="str">
        <f>INDEX('magnet data'!$A$2:$E$1304,MATCH($AJ1048,'magnet data'!$A$2:$A$1304,0),4)</f>
        <v>02D</v>
      </c>
      <c r="AN1048">
        <f>INDEX('magnet data'!$A$2:$E$1304,MATCH($AJ1048,'magnet data'!$A$2:$A$1304,0),5)</f>
        <v>10226</v>
      </c>
      <c r="AO1048" t="str">
        <f t="shared" si="23"/>
        <v>-</v>
      </c>
      <c r="AQ1048" t="s">
        <v>793</v>
      </c>
    </row>
    <row r="1049" spans="1:43">
      <c r="A1049" t="s">
        <v>674</v>
      </c>
      <c r="B1049" t="s">
        <v>46</v>
      </c>
      <c r="C1049" t="s">
        <v>115</v>
      </c>
      <c r="D1049" s="13">
        <v>42037</v>
      </c>
      <c r="E1049" s="16">
        <v>0.35457175925925927</v>
      </c>
      <c r="F1049" t="s">
        <v>88</v>
      </c>
      <c r="T1049" t="s">
        <v>754</v>
      </c>
      <c r="U1049">
        <v>1760</v>
      </c>
      <c r="V1049">
        <v>3</v>
      </c>
      <c r="Z1049" t="s">
        <v>69</v>
      </c>
      <c r="AC1049" t="s">
        <v>61</v>
      </c>
      <c r="AD1049" s="50">
        <v>0.05</v>
      </c>
      <c r="AE1049" s="22">
        <v>0.3</v>
      </c>
      <c r="AG1049" s="39">
        <v>1</v>
      </c>
      <c r="AJ1049">
        <f>INDEX(layout!$B$3:$U$1234,MATCH($T1049,layout!$A$3:$A$1234,0),MATCH(YEAR($D1049),layout!$B$1:$U$1,0))</f>
        <v>3341</v>
      </c>
      <c r="AK1049">
        <f>INDEX('magnet data'!$A$2:$E$1304,MATCH($AJ1049,'magnet data'!$A$2:$A$1304,0),2)</f>
        <v>3</v>
      </c>
      <c r="AL1049" t="str">
        <f>INDEX('magnet data'!$A$2:$E$1304,MATCH($AJ1049,'magnet data'!$A$2:$A$1304,0),3)</f>
        <v>01E</v>
      </c>
      <c r="AM1049" t="str">
        <f>INDEX('magnet data'!$A$2:$E$1304,MATCH($AJ1049,'magnet data'!$A$2:$A$1304,0),4)</f>
        <v>02D</v>
      </c>
      <c r="AN1049">
        <f>INDEX('magnet data'!$A$2:$E$1304,MATCH($AJ1049,'magnet data'!$A$2:$A$1304,0),5)</f>
        <v>9808</v>
      </c>
      <c r="AO1049" t="str">
        <f t="shared" si="23"/>
        <v>-</v>
      </c>
      <c r="AQ1049" t="s">
        <v>793</v>
      </c>
    </row>
    <row r="1050" spans="1:43">
      <c r="A1050" t="s">
        <v>674</v>
      </c>
      <c r="B1050" t="s">
        <v>46</v>
      </c>
      <c r="C1050" t="s">
        <v>115</v>
      </c>
      <c r="D1050" s="13">
        <v>42037</v>
      </c>
      <c r="E1050" s="16">
        <v>0.68216435185185187</v>
      </c>
      <c r="F1050" t="s">
        <v>88</v>
      </c>
      <c r="T1050" t="s">
        <v>696</v>
      </c>
      <c r="U1050">
        <v>10701</v>
      </c>
      <c r="V1050">
        <v>1</v>
      </c>
      <c r="Z1050" t="s">
        <v>90</v>
      </c>
      <c r="AA1050" t="s">
        <v>91</v>
      </c>
      <c r="AB1050">
        <v>2</v>
      </c>
      <c r="AC1050" t="s">
        <v>61</v>
      </c>
      <c r="AD1050" s="50">
        <v>6.67</v>
      </c>
      <c r="AJ1050">
        <f>INDEX(layout!$B$3:$U$1234,MATCH($T1050,layout!$A$3:$A$1234,0),MATCH(YEAR($D1050),layout!$B$1:$U$1,0))</f>
        <v>3356</v>
      </c>
      <c r="AK1050">
        <f>INDEX('magnet data'!$A$2:$E$1304,MATCH($AJ1050,'magnet data'!$A$2:$A$1304,0),2)</f>
        <v>3</v>
      </c>
      <c r="AL1050" t="str">
        <f>INDEX('magnet data'!$A$2:$E$1304,MATCH($AJ1050,'magnet data'!$A$2:$A$1304,0),3)</f>
        <v>01E</v>
      </c>
      <c r="AM1050" t="str">
        <f>INDEX('magnet data'!$A$2:$E$1304,MATCH($AJ1050,'magnet data'!$A$2:$A$1304,0),4)</f>
        <v>02D</v>
      </c>
      <c r="AN1050">
        <f>INDEX('magnet data'!$A$2:$E$1304,MATCH($AJ1050,'magnet data'!$A$2:$A$1304,0),5)</f>
        <v>9232</v>
      </c>
      <c r="AO1050">
        <f t="shared" si="23"/>
        <v>1469</v>
      </c>
      <c r="AQ1050" t="s">
        <v>794</v>
      </c>
    </row>
    <row r="1051" spans="1:43">
      <c r="A1051" t="s">
        <v>674</v>
      </c>
      <c r="B1051" t="s">
        <v>46</v>
      </c>
      <c r="C1051" t="s">
        <v>115</v>
      </c>
      <c r="D1051" s="13">
        <v>42037</v>
      </c>
      <c r="E1051" s="16">
        <v>0.68216435185185187</v>
      </c>
      <c r="F1051" t="s">
        <v>88</v>
      </c>
      <c r="T1051" t="s">
        <v>695</v>
      </c>
      <c r="U1051">
        <v>5742</v>
      </c>
      <c r="V1051">
        <v>2</v>
      </c>
      <c r="Z1051" t="s">
        <v>69</v>
      </c>
      <c r="AC1051" t="s">
        <v>61</v>
      </c>
      <c r="AD1051" s="50">
        <v>0.35</v>
      </c>
      <c r="AJ1051">
        <f>INDEX(layout!$B$3:$U$1234,MATCH($T1051,layout!$A$3:$A$1234,0),MATCH(YEAR($D1051),layout!$B$1:$U$1,0))</f>
        <v>3324</v>
      </c>
      <c r="AK1051">
        <f>INDEX('magnet data'!$A$2:$E$1304,MATCH($AJ1051,'magnet data'!$A$2:$A$1304,0),2)</f>
        <v>3</v>
      </c>
      <c r="AL1051" t="str">
        <f>INDEX('magnet data'!$A$2:$E$1304,MATCH($AJ1051,'magnet data'!$A$2:$A$1304,0),3)</f>
        <v>01E</v>
      </c>
      <c r="AM1051" t="str">
        <f>INDEX('magnet data'!$A$2:$E$1304,MATCH($AJ1051,'magnet data'!$A$2:$A$1304,0),4)</f>
        <v>02D</v>
      </c>
      <c r="AN1051">
        <f>INDEX('magnet data'!$A$2:$E$1304,MATCH($AJ1051,'magnet data'!$A$2:$A$1304,0),5)</f>
        <v>12231</v>
      </c>
      <c r="AO1051" t="str">
        <f t="shared" si="23"/>
        <v>-</v>
      </c>
      <c r="AQ1051" t="s">
        <v>794</v>
      </c>
    </row>
    <row r="1052" spans="1:43">
      <c r="A1052" t="s">
        <v>674</v>
      </c>
      <c r="B1052" t="s">
        <v>46</v>
      </c>
      <c r="C1052" t="s">
        <v>115</v>
      </c>
      <c r="D1052" s="13">
        <v>42037</v>
      </c>
      <c r="E1052" s="16">
        <v>0.68216435185185187</v>
      </c>
      <c r="F1052" t="s">
        <v>88</v>
      </c>
      <c r="T1052" t="s">
        <v>791</v>
      </c>
      <c r="U1052">
        <v>5720</v>
      </c>
      <c r="V1052">
        <v>3</v>
      </c>
      <c r="Z1052" t="s">
        <v>69</v>
      </c>
      <c r="AC1052" t="s">
        <v>61</v>
      </c>
      <c r="AD1052" s="50">
        <v>0.8</v>
      </c>
      <c r="AJ1052">
        <f>INDEX(layout!$B$3:$U$1234,MATCH($T1052,layout!$A$3:$A$1234,0),MATCH(YEAR($D1052),layout!$B$1:$U$1,0))</f>
        <v>1269</v>
      </c>
      <c r="AK1052">
        <f>INDEX('magnet data'!$A$2:$E$1304,MATCH($AJ1052,'magnet data'!$A$2:$A$1304,0),2)</f>
        <v>1</v>
      </c>
      <c r="AL1052" t="str">
        <f>INDEX('magnet data'!$A$2:$E$1304,MATCH($AJ1052,'magnet data'!$A$2:$A$1304,0),3)</f>
        <v>01E</v>
      </c>
      <c r="AM1052" t="str">
        <f>INDEX('magnet data'!$A$2:$E$1304,MATCH($AJ1052,'magnet data'!$A$2:$A$1304,0),4)</f>
        <v>02B5</v>
      </c>
      <c r="AN1052">
        <f>INDEX('magnet data'!$A$2:$E$1304,MATCH($AJ1052,'magnet data'!$A$2:$A$1304,0),5)</f>
        <v>11754</v>
      </c>
      <c r="AO1052" t="str">
        <f t="shared" si="23"/>
        <v>-</v>
      </c>
      <c r="AQ1052" t="s">
        <v>794</v>
      </c>
    </row>
    <row r="1053" spans="1:43">
      <c r="A1053" t="s">
        <v>674</v>
      </c>
      <c r="B1053" t="s">
        <v>46</v>
      </c>
      <c r="C1053" t="s">
        <v>115</v>
      </c>
      <c r="D1053" s="13">
        <v>42037</v>
      </c>
      <c r="E1053" s="16">
        <v>0.68216435185185187</v>
      </c>
      <c r="F1053" t="s">
        <v>88</v>
      </c>
      <c r="T1053" t="s">
        <v>795</v>
      </c>
      <c r="U1053">
        <v>130</v>
      </c>
      <c r="V1053">
        <v>4</v>
      </c>
      <c r="Z1053" t="s">
        <v>69</v>
      </c>
      <c r="AC1053" t="s">
        <v>102</v>
      </c>
      <c r="AJ1053">
        <f>INDEX(layout!$B$3:$U$1234,MATCH($T1053,layout!$A$3:$A$1234,0),MATCH(YEAR($D1053),layout!$B$1:$U$1,0))</f>
        <v>1356</v>
      </c>
      <c r="AK1053">
        <f>INDEX('magnet data'!$A$2:$E$1304,MATCH($AJ1053,'magnet data'!$A$2:$A$1304,0),2)</f>
        <v>1</v>
      </c>
      <c r="AL1053" t="str">
        <f>INDEX('magnet data'!$A$2:$E$1304,MATCH($AJ1053,'magnet data'!$A$2:$A$1304,0),3)</f>
        <v>01E</v>
      </c>
      <c r="AM1053" t="str">
        <f>INDEX('magnet data'!$A$2:$E$1304,MATCH($AJ1053,'magnet data'!$A$2:$A$1304,0),4)</f>
        <v>02B8</v>
      </c>
      <c r="AN1053">
        <f>INDEX('magnet data'!$A$2:$E$1304,MATCH($AJ1053,'magnet data'!$A$2:$A$1304,0),5)</f>
        <v>11182</v>
      </c>
      <c r="AO1053" t="str">
        <f t="shared" si="23"/>
        <v>-</v>
      </c>
      <c r="AQ1053" t="s">
        <v>794</v>
      </c>
    </row>
    <row r="1054" spans="1:43">
      <c r="A1054" t="s">
        <v>674</v>
      </c>
      <c r="B1054" t="s">
        <v>46</v>
      </c>
      <c r="C1054" t="s">
        <v>115</v>
      </c>
      <c r="D1054" s="13">
        <v>42038</v>
      </c>
      <c r="E1054" s="16">
        <v>0.37988425925925928</v>
      </c>
      <c r="F1054" t="s">
        <v>88</v>
      </c>
      <c r="T1054" t="s">
        <v>687</v>
      </c>
      <c r="U1054">
        <v>10811</v>
      </c>
      <c r="V1054">
        <v>1</v>
      </c>
      <c r="Z1054" t="s">
        <v>90</v>
      </c>
      <c r="AA1054" t="s">
        <v>91</v>
      </c>
      <c r="AB1054">
        <v>3</v>
      </c>
      <c r="AC1054" t="s">
        <v>61</v>
      </c>
      <c r="AD1054" s="50">
        <v>6.6</v>
      </c>
      <c r="AG1054" s="39">
        <v>6</v>
      </c>
      <c r="AJ1054">
        <f>INDEX(layout!$B$3:$U$1234,MATCH($T1054,layout!$A$3:$A$1234,0),MATCH(YEAR($D1054),layout!$B$1:$U$1,0))</f>
        <v>3336</v>
      </c>
      <c r="AK1054">
        <f>INDEX('magnet data'!$A$2:$E$1304,MATCH($AJ1054,'magnet data'!$A$2:$A$1304,0),2)</f>
        <v>3</v>
      </c>
      <c r="AL1054" t="str">
        <f>INDEX('magnet data'!$A$2:$E$1304,MATCH($AJ1054,'magnet data'!$A$2:$A$1304,0),3)</f>
        <v>01E</v>
      </c>
      <c r="AM1054" t="str">
        <f>INDEX('magnet data'!$A$2:$E$1304,MATCH($AJ1054,'magnet data'!$A$2:$A$1304,0),4)</f>
        <v>02D</v>
      </c>
      <c r="AN1054">
        <f>INDEX('magnet data'!$A$2:$E$1304,MATCH($AJ1054,'magnet data'!$A$2:$A$1304,0),5)</f>
        <v>10515</v>
      </c>
      <c r="AO1054">
        <f t="shared" si="23"/>
        <v>296</v>
      </c>
    </row>
    <row r="1055" spans="1:43">
      <c r="A1055" t="s">
        <v>674</v>
      </c>
      <c r="B1055" t="s">
        <v>46</v>
      </c>
      <c r="C1055" t="s">
        <v>115</v>
      </c>
      <c r="D1055" s="13">
        <v>42038</v>
      </c>
      <c r="E1055" s="16">
        <v>0.37988425925925928</v>
      </c>
      <c r="F1055" t="s">
        <v>88</v>
      </c>
      <c r="T1055" t="s">
        <v>688</v>
      </c>
      <c r="U1055">
        <v>6555</v>
      </c>
      <c r="V1055">
        <v>2</v>
      </c>
      <c r="Z1055" t="s">
        <v>69</v>
      </c>
      <c r="AC1055" t="s">
        <v>61</v>
      </c>
      <c r="AD1055" s="50">
        <v>3.8</v>
      </c>
      <c r="AE1055" s="22">
        <v>0.15</v>
      </c>
      <c r="AF1055" s="22">
        <v>4.545454545454545</v>
      </c>
      <c r="AG1055" s="39">
        <v>19</v>
      </c>
      <c r="AJ1055">
        <f>INDEX(layout!$B$3:$U$1234,MATCH($T1055,layout!$A$3:$A$1234,0),MATCH(YEAR($D1055),layout!$B$1:$U$1,0))</f>
        <v>2250</v>
      </c>
      <c r="AK1055">
        <f>INDEX('magnet data'!$A$2:$E$1304,MATCH($AJ1055,'magnet data'!$A$2:$A$1304,0),2)</f>
        <v>2</v>
      </c>
      <c r="AL1055" t="str">
        <f>INDEX('magnet data'!$A$2:$E$1304,MATCH($AJ1055,'magnet data'!$A$2:$A$1304,0),3)</f>
        <v>01E</v>
      </c>
      <c r="AM1055" t="str">
        <f>INDEX('magnet data'!$A$2:$E$1304,MATCH($AJ1055,'magnet data'!$A$2:$A$1304,0),4)</f>
        <v>02C0</v>
      </c>
      <c r="AN1055">
        <f>INDEX('magnet data'!$A$2:$E$1304,MATCH($AJ1055,'magnet data'!$A$2:$A$1304,0),5)</f>
        <v>11432</v>
      </c>
      <c r="AO1055" t="str">
        <f t="shared" si="23"/>
        <v>-</v>
      </c>
    </row>
    <row r="1056" spans="1:43">
      <c r="A1056" t="s">
        <v>674</v>
      </c>
      <c r="B1056" t="s">
        <v>46</v>
      </c>
      <c r="C1056" t="s">
        <v>115</v>
      </c>
      <c r="D1056" s="13">
        <v>42038</v>
      </c>
      <c r="E1056" s="16">
        <v>0.37988425925925928</v>
      </c>
      <c r="F1056" t="s">
        <v>88</v>
      </c>
      <c r="T1056" t="s">
        <v>686</v>
      </c>
      <c r="U1056">
        <v>6473</v>
      </c>
      <c r="V1056">
        <v>3</v>
      </c>
      <c r="Z1056" t="s">
        <v>69</v>
      </c>
      <c r="AC1056" t="s">
        <v>61</v>
      </c>
      <c r="AD1056" s="50">
        <v>0.5</v>
      </c>
      <c r="AE1056" s="22">
        <v>0.26</v>
      </c>
      <c r="AF1056" s="22">
        <v>1.04</v>
      </c>
      <c r="AG1056" s="39">
        <v>14</v>
      </c>
      <c r="AJ1056">
        <f>INDEX(layout!$B$3:$U$1234,MATCH($T1056,layout!$A$3:$A$1234,0),MATCH(YEAR($D1056),layout!$B$1:$U$1,0))</f>
        <v>3370</v>
      </c>
      <c r="AK1056">
        <f>INDEX('magnet data'!$A$2:$E$1304,MATCH($AJ1056,'magnet data'!$A$2:$A$1304,0),2)</f>
        <v>3</v>
      </c>
      <c r="AL1056" t="str">
        <f>INDEX('magnet data'!$A$2:$E$1304,MATCH($AJ1056,'magnet data'!$A$2:$A$1304,0),3)</f>
        <v>01E</v>
      </c>
      <c r="AM1056" t="str">
        <f>INDEX('magnet data'!$A$2:$E$1304,MATCH($AJ1056,'magnet data'!$A$2:$A$1304,0),4)</f>
        <v>02D</v>
      </c>
      <c r="AN1056">
        <f>INDEX('magnet data'!$A$2:$E$1304,MATCH($AJ1056,'magnet data'!$A$2:$A$1304,0),5)</f>
        <v>12129</v>
      </c>
      <c r="AO1056" t="str">
        <f t="shared" si="23"/>
        <v>-</v>
      </c>
    </row>
    <row r="1057" spans="1:43">
      <c r="A1057" t="s">
        <v>674</v>
      </c>
      <c r="B1057" t="s">
        <v>46</v>
      </c>
      <c r="C1057" t="s">
        <v>115</v>
      </c>
      <c r="D1057" s="13">
        <v>42038</v>
      </c>
      <c r="E1057" s="16">
        <v>0.37988425925925928</v>
      </c>
      <c r="F1057" t="s">
        <v>88</v>
      </c>
      <c r="T1057" t="s">
        <v>738</v>
      </c>
      <c r="U1057">
        <v>446</v>
      </c>
      <c r="V1057">
        <v>4</v>
      </c>
      <c r="Z1057" t="s">
        <v>69</v>
      </c>
      <c r="AC1057" t="s">
        <v>61</v>
      </c>
      <c r="AD1057" s="50">
        <v>0.02</v>
      </c>
      <c r="AE1057" s="22">
        <v>0.1</v>
      </c>
      <c r="AF1057" s="22">
        <v>1.7543859649122806E-2</v>
      </c>
      <c r="AG1057" s="39">
        <v>1</v>
      </c>
      <c r="AJ1057">
        <f>INDEX(layout!$B$3:$U$1234,MATCH($T1057,layout!$A$3:$A$1234,0),MATCH(YEAR($D1057),layout!$B$1:$U$1,0))</f>
        <v>2257</v>
      </c>
      <c r="AK1057">
        <f>INDEX('magnet data'!$A$2:$E$1304,MATCH($AJ1057,'magnet data'!$A$2:$A$1304,0),2)</f>
        <v>2</v>
      </c>
      <c r="AL1057" t="str">
        <f>INDEX('magnet data'!$A$2:$E$1304,MATCH($AJ1057,'magnet data'!$A$2:$A$1304,0),3)</f>
        <v>01E</v>
      </c>
      <c r="AM1057" t="str">
        <f>INDEX('magnet data'!$A$2:$E$1304,MATCH($AJ1057,'magnet data'!$A$2:$A$1304,0),4)</f>
        <v>02C0</v>
      </c>
      <c r="AN1057">
        <f>INDEX('magnet data'!$A$2:$E$1304,MATCH($AJ1057,'magnet data'!$A$2:$A$1304,0),5)</f>
        <v>11850</v>
      </c>
      <c r="AO1057" t="str">
        <f t="shared" si="23"/>
        <v>-</v>
      </c>
    </row>
    <row r="1058" spans="1:43">
      <c r="A1058" t="s">
        <v>674</v>
      </c>
      <c r="B1058" t="s">
        <v>46</v>
      </c>
      <c r="C1058" t="s">
        <v>115</v>
      </c>
      <c r="D1058" s="13">
        <v>42038</v>
      </c>
      <c r="E1058" s="16">
        <v>0.85443287037037041</v>
      </c>
      <c r="F1058" t="s">
        <v>88</v>
      </c>
      <c r="T1058" t="s">
        <v>796</v>
      </c>
      <c r="U1058">
        <v>10855</v>
      </c>
      <c r="V1058">
        <v>1</v>
      </c>
      <c r="Z1058" t="s">
        <v>90</v>
      </c>
      <c r="AA1058" t="s">
        <v>91</v>
      </c>
      <c r="AB1058">
        <v>4</v>
      </c>
      <c r="AC1058" t="s">
        <v>61</v>
      </c>
      <c r="AD1058" s="50">
        <v>5</v>
      </c>
      <c r="AG1058" s="39">
        <v>6</v>
      </c>
      <c r="AJ1058">
        <f>INDEX(layout!$B$3:$U$1234,MATCH($T1058,layout!$A$3:$A$1234,0),MATCH(YEAR($D1058),layout!$B$1:$U$1,0))</f>
        <v>3393</v>
      </c>
      <c r="AK1058">
        <f>INDEX('magnet data'!$A$2:$E$1304,MATCH($AJ1058,'magnet data'!$A$2:$A$1304,0),2)</f>
        <v>3</v>
      </c>
      <c r="AL1058" t="str">
        <f>INDEX('magnet data'!$A$2:$E$1304,MATCH($AJ1058,'magnet data'!$A$2:$A$1304,0),3)</f>
        <v>01E</v>
      </c>
      <c r="AM1058" t="str">
        <f>INDEX('magnet data'!$A$2:$E$1304,MATCH($AJ1058,'magnet data'!$A$2:$A$1304,0),4)</f>
        <v>02G</v>
      </c>
      <c r="AN1058">
        <f>INDEX('magnet data'!$A$2:$E$1304,MATCH($AJ1058,'magnet data'!$A$2:$A$1304,0),5)</f>
        <v>10499</v>
      </c>
      <c r="AO1058">
        <f t="shared" si="23"/>
        <v>356</v>
      </c>
    </row>
    <row r="1059" spans="1:43">
      <c r="A1059" t="s">
        <v>674</v>
      </c>
      <c r="B1059" t="s">
        <v>46</v>
      </c>
      <c r="C1059" t="s">
        <v>115</v>
      </c>
      <c r="D1059" s="13">
        <v>42038</v>
      </c>
      <c r="E1059" s="16">
        <v>0.85443287037037041</v>
      </c>
      <c r="F1059" t="s">
        <v>88</v>
      </c>
      <c r="T1059" t="s">
        <v>797</v>
      </c>
      <c r="U1059">
        <v>10855</v>
      </c>
      <c r="V1059">
        <v>2</v>
      </c>
      <c r="Z1059" t="s">
        <v>75</v>
      </c>
      <c r="AC1059" t="s">
        <v>102</v>
      </c>
      <c r="AE1059" s="22">
        <v>0.5</v>
      </c>
      <c r="AF1059" s="22">
        <v>2.5</v>
      </c>
      <c r="AG1059" s="39">
        <v>17</v>
      </c>
      <c r="AJ1059">
        <f>INDEX(layout!$B$3:$U$1234,MATCH($T1059,layout!$A$3:$A$1234,0),MATCH(YEAR($D1059),layout!$B$1:$U$1,0))</f>
        <v>1276</v>
      </c>
      <c r="AK1059">
        <f>INDEX('magnet data'!$A$2:$E$1304,MATCH($AJ1059,'magnet data'!$A$2:$A$1304,0),2)</f>
        <v>1</v>
      </c>
      <c r="AL1059" t="str">
        <f>INDEX('magnet data'!$A$2:$E$1304,MATCH($AJ1059,'magnet data'!$A$2:$A$1304,0),3)</f>
        <v>01E</v>
      </c>
      <c r="AM1059" t="str">
        <f>INDEX('magnet data'!$A$2:$E$1304,MATCH($AJ1059,'magnet data'!$A$2:$A$1304,0),4)</f>
        <v>02B8</v>
      </c>
      <c r="AN1059">
        <f>INDEX('magnet data'!$A$2:$E$1304,MATCH($AJ1059,'magnet data'!$A$2:$A$1304,0),5)</f>
        <v>10744</v>
      </c>
      <c r="AO1059" t="str">
        <f t="shared" si="23"/>
        <v>-</v>
      </c>
      <c r="AQ1059" t="s">
        <v>798</v>
      </c>
    </row>
    <row r="1060" spans="1:43">
      <c r="A1060" t="s">
        <v>674</v>
      </c>
      <c r="B1060" t="s">
        <v>46</v>
      </c>
      <c r="C1060" t="s">
        <v>115</v>
      </c>
      <c r="D1060" s="13">
        <v>42038</v>
      </c>
      <c r="E1060" s="16">
        <v>0.85443287037037041</v>
      </c>
      <c r="F1060" t="s">
        <v>88</v>
      </c>
      <c r="T1060" t="s">
        <v>799</v>
      </c>
      <c r="U1060">
        <v>10855</v>
      </c>
      <c r="V1060">
        <v>3</v>
      </c>
      <c r="Z1060" t="s">
        <v>75</v>
      </c>
      <c r="AC1060" t="s">
        <v>61</v>
      </c>
      <c r="AE1060" s="22">
        <v>0.1</v>
      </c>
      <c r="AG1060" s="39">
        <v>17</v>
      </c>
      <c r="AJ1060">
        <f>INDEX(layout!$B$3:$U$1234,MATCH($T1060,layout!$A$3:$A$1234,0),MATCH(YEAR($D1060),layout!$B$1:$U$1,0))</f>
        <v>1289</v>
      </c>
      <c r="AK1060">
        <f>INDEX('magnet data'!$A$2:$E$1304,MATCH($AJ1060,'magnet data'!$A$2:$A$1304,0),2)</f>
        <v>1</v>
      </c>
      <c r="AL1060" t="str">
        <f>INDEX('magnet data'!$A$2:$E$1304,MATCH($AJ1060,'magnet data'!$A$2:$A$1304,0),3)</f>
        <v>01E</v>
      </c>
      <c r="AM1060" t="str">
        <f>INDEX('magnet data'!$A$2:$E$1304,MATCH($AJ1060,'magnet data'!$A$2:$A$1304,0),4)</f>
        <v>02B8</v>
      </c>
      <c r="AN1060">
        <f>INDEX('magnet data'!$A$2:$E$1304,MATCH($AJ1060,'magnet data'!$A$2:$A$1304,0),5)</f>
        <v>12585</v>
      </c>
      <c r="AO1060" t="str">
        <f t="shared" si="23"/>
        <v>-</v>
      </c>
      <c r="AQ1060" t="s">
        <v>800</v>
      </c>
    </row>
    <row r="1061" spans="1:43">
      <c r="A1061" t="s">
        <v>674</v>
      </c>
      <c r="B1061" t="s">
        <v>46</v>
      </c>
      <c r="C1061" t="s">
        <v>115</v>
      </c>
      <c r="D1061" s="13">
        <v>42038</v>
      </c>
      <c r="E1061" s="16">
        <v>0.85443287037037041</v>
      </c>
      <c r="F1061" t="s">
        <v>88</v>
      </c>
      <c r="T1061" t="s">
        <v>801</v>
      </c>
      <c r="U1061">
        <v>10805</v>
      </c>
      <c r="V1061">
        <v>4</v>
      </c>
      <c r="Z1061" t="s">
        <v>75</v>
      </c>
      <c r="AC1061" t="s">
        <v>61</v>
      </c>
      <c r="AD1061" s="50">
        <v>3.3</v>
      </c>
      <c r="AE1061" s="22">
        <v>0.4</v>
      </c>
      <c r="AF1061" s="22">
        <v>2</v>
      </c>
      <c r="AG1061" s="39">
        <v>16</v>
      </c>
      <c r="AJ1061">
        <f>INDEX(layout!$B$3:$U$1234,MATCH($T1061,layout!$A$3:$A$1234,0),MATCH(YEAR($D1061),layout!$B$1:$U$1,0))</f>
        <v>3366</v>
      </c>
      <c r="AK1061">
        <f>INDEX('magnet data'!$A$2:$E$1304,MATCH($AJ1061,'magnet data'!$A$2:$A$1304,0),2)</f>
        <v>3</v>
      </c>
      <c r="AL1061" t="str">
        <f>INDEX('magnet data'!$A$2:$E$1304,MATCH($AJ1061,'magnet data'!$A$2:$A$1304,0),3)</f>
        <v>01E</v>
      </c>
      <c r="AM1061" t="str">
        <f>INDEX('magnet data'!$A$2:$E$1304,MATCH($AJ1061,'magnet data'!$A$2:$A$1304,0),4)</f>
        <v>02D</v>
      </c>
      <c r="AN1061">
        <f>INDEX('magnet data'!$A$2:$E$1304,MATCH($AJ1061,'magnet data'!$A$2:$A$1304,0),5)</f>
        <v>11758</v>
      </c>
      <c r="AO1061" t="str">
        <f t="shared" si="23"/>
        <v>-</v>
      </c>
      <c r="AQ1061" t="s">
        <v>802</v>
      </c>
    </row>
    <row r="1062" spans="1:43">
      <c r="A1062" t="s">
        <v>674</v>
      </c>
      <c r="B1062" t="s">
        <v>46</v>
      </c>
      <c r="C1062" t="s">
        <v>115</v>
      </c>
      <c r="D1062" s="13">
        <v>42038</v>
      </c>
      <c r="E1062" s="16">
        <v>0.85443287037037041</v>
      </c>
      <c r="F1062" t="s">
        <v>88</v>
      </c>
      <c r="T1062" t="s">
        <v>803</v>
      </c>
      <c r="U1062">
        <v>2506</v>
      </c>
      <c r="V1062">
        <v>5</v>
      </c>
      <c r="Z1062" t="s">
        <v>69</v>
      </c>
      <c r="AC1062" t="s">
        <v>61</v>
      </c>
      <c r="AD1062" s="50">
        <v>8.1818181818181804E-2</v>
      </c>
      <c r="AE1062" s="22">
        <v>0.11</v>
      </c>
      <c r="AG1062" s="39">
        <v>24</v>
      </c>
      <c r="AJ1062">
        <f>INDEX(layout!$B$3:$U$1234,MATCH($T1062,layout!$A$3:$A$1234,0),MATCH(YEAR($D1062),layout!$B$1:$U$1,0))</f>
        <v>3379</v>
      </c>
      <c r="AK1062">
        <f>INDEX('magnet data'!$A$2:$E$1304,MATCH($AJ1062,'magnet data'!$A$2:$A$1304,0),2)</f>
        <v>3</v>
      </c>
      <c r="AL1062" t="str">
        <f>INDEX('magnet data'!$A$2:$E$1304,MATCH($AJ1062,'magnet data'!$A$2:$A$1304,0),3)</f>
        <v>01E</v>
      </c>
      <c r="AM1062" t="str">
        <f>INDEX('magnet data'!$A$2:$E$1304,MATCH($AJ1062,'magnet data'!$A$2:$A$1304,0),4)</f>
        <v>02D</v>
      </c>
      <c r="AN1062">
        <f>INDEX('magnet data'!$A$2:$E$1304,MATCH($AJ1062,'magnet data'!$A$2:$A$1304,0),5)</f>
        <v>12337</v>
      </c>
      <c r="AO1062" t="str">
        <f t="shared" si="23"/>
        <v>-</v>
      </c>
    </row>
    <row r="1063" spans="1:43">
      <c r="A1063" t="s">
        <v>674</v>
      </c>
      <c r="B1063" t="s">
        <v>46</v>
      </c>
      <c r="C1063" t="s">
        <v>115</v>
      </c>
      <c r="D1063" s="13">
        <v>42038</v>
      </c>
      <c r="E1063" s="16">
        <v>0.85443287037037041</v>
      </c>
      <c r="F1063" t="s">
        <v>88</v>
      </c>
      <c r="T1063" t="s">
        <v>804</v>
      </c>
      <c r="U1063">
        <v>1113</v>
      </c>
      <c r="V1063">
        <v>6</v>
      </c>
      <c r="Z1063" t="s">
        <v>69</v>
      </c>
      <c r="AC1063" t="s">
        <v>61</v>
      </c>
      <c r="AD1063" s="50">
        <v>0.06</v>
      </c>
      <c r="AE1063" s="22">
        <v>0.14000000000000001</v>
      </c>
      <c r="AG1063" s="39">
        <v>23</v>
      </c>
      <c r="AJ1063">
        <f>INDEX(layout!$B$3:$U$1234,MATCH($T1063,layout!$A$3:$A$1234,0),MATCH(YEAR($D1063),layout!$B$1:$U$1,0))</f>
        <v>1299</v>
      </c>
      <c r="AK1063">
        <f>INDEX('magnet data'!$A$2:$E$1304,MATCH($AJ1063,'magnet data'!$A$2:$A$1304,0),2)</f>
        <v>1</v>
      </c>
      <c r="AL1063" t="str">
        <f>INDEX('magnet data'!$A$2:$E$1304,MATCH($AJ1063,'magnet data'!$A$2:$A$1304,0),3)</f>
        <v>01E</v>
      </c>
      <c r="AM1063" t="str">
        <f>INDEX('magnet data'!$A$2:$E$1304,MATCH($AJ1063,'magnet data'!$A$2:$A$1304,0),4)</f>
        <v>02B8</v>
      </c>
      <c r="AN1063">
        <f>INDEX('magnet data'!$A$2:$E$1304,MATCH($AJ1063,'magnet data'!$A$2:$A$1304,0),5)</f>
        <v>11950</v>
      </c>
      <c r="AO1063" t="str">
        <f t="shared" si="23"/>
        <v>-</v>
      </c>
      <c r="AQ1063" t="s">
        <v>805</v>
      </c>
    </row>
    <row r="1064" spans="1:43">
      <c r="A1064" t="s">
        <v>674</v>
      </c>
      <c r="B1064" t="s">
        <v>46</v>
      </c>
      <c r="C1064" t="s">
        <v>115</v>
      </c>
      <c r="D1064" s="13">
        <v>42038</v>
      </c>
      <c r="E1064" s="16">
        <v>0.85443287037037041</v>
      </c>
      <c r="F1064" t="s">
        <v>88</v>
      </c>
      <c r="T1064" t="s">
        <v>713</v>
      </c>
      <c r="U1064">
        <v>439</v>
      </c>
      <c r="V1064">
        <v>7</v>
      </c>
      <c r="Z1064" t="s">
        <v>69</v>
      </c>
      <c r="AC1064" t="s">
        <v>102</v>
      </c>
      <c r="AE1064" s="22">
        <v>0.5</v>
      </c>
      <c r="AF1064" s="22">
        <v>4.1666666666666664E-2</v>
      </c>
      <c r="AJ1064">
        <f>INDEX(layout!$B$3:$U$1234,MATCH($T1064,layout!$A$3:$A$1234,0),MATCH(YEAR($D1064),layout!$B$1:$U$1,0))</f>
        <v>3335</v>
      </c>
      <c r="AK1064">
        <f>INDEX('magnet data'!$A$2:$E$1304,MATCH($AJ1064,'magnet data'!$A$2:$A$1304,0),2)</f>
        <v>3</v>
      </c>
      <c r="AL1064" t="str">
        <f>INDEX('magnet data'!$A$2:$E$1304,MATCH($AJ1064,'magnet data'!$A$2:$A$1304,0),3)</f>
        <v>01E</v>
      </c>
      <c r="AM1064" t="str">
        <f>INDEX('magnet data'!$A$2:$E$1304,MATCH($AJ1064,'magnet data'!$A$2:$A$1304,0),4)</f>
        <v>02D</v>
      </c>
      <c r="AN1064">
        <f>INDEX('magnet data'!$A$2:$E$1304,MATCH($AJ1064,'magnet data'!$A$2:$A$1304,0),5)</f>
        <v>11569</v>
      </c>
      <c r="AO1064" t="str">
        <f t="shared" si="23"/>
        <v>-</v>
      </c>
      <c r="AQ1064" t="s">
        <v>806</v>
      </c>
    </row>
    <row r="1065" spans="1:43">
      <c r="A1065" t="s">
        <v>674</v>
      </c>
      <c r="B1065" t="s">
        <v>46</v>
      </c>
      <c r="C1065" t="s">
        <v>115</v>
      </c>
      <c r="D1065" s="13">
        <v>42039</v>
      </c>
      <c r="E1065" s="16">
        <v>0.32524305555555555</v>
      </c>
      <c r="F1065" t="s">
        <v>88</v>
      </c>
      <c r="T1065" t="s">
        <v>708</v>
      </c>
      <c r="U1065">
        <v>10877</v>
      </c>
      <c r="V1065">
        <v>1</v>
      </c>
      <c r="Z1065" t="s">
        <v>90</v>
      </c>
      <c r="AA1065" t="s">
        <v>96</v>
      </c>
      <c r="AB1065">
        <v>5</v>
      </c>
      <c r="AC1065" t="s">
        <v>61</v>
      </c>
      <c r="AD1065" s="50">
        <v>6.1666666666682586</v>
      </c>
      <c r="AJ1065">
        <f>INDEX(layout!$B$3:$U$1234,MATCH($T1065,layout!$A$3:$A$1234,0),MATCH(YEAR($D1065),layout!$B$1:$U$1,0))</f>
        <v>3244</v>
      </c>
      <c r="AK1065">
        <f>INDEX('magnet data'!$A$2:$E$1304,MATCH($AJ1065,'magnet data'!$A$2:$A$1304,0),2)</f>
        <v>3</v>
      </c>
      <c r="AL1065" t="str">
        <f>INDEX('magnet data'!$A$2:$E$1304,MATCH($AJ1065,'magnet data'!$A$2:$A$1304,0),3)</f>
        <v>01E</v>
      </c>
      <c r="AM1065" t="str">
        <f>INDEX('magnet data'!$A$2:$E$1304,MATCH($AJ1065,'magnet data'!$A$2:$A$1304,0),4)</f>
        <v>02B8</v>
      </c>
      <c r="AN1065">
        <f>INDEX('magnet data'!$A$2:$E$1304,MATCH($AJ1065,'magnet data'!$A$2:$A$1304,0),5)</f>
        <v>12808</v>
      </c>
      <c r="AO1065">
        <f t="shared" si="23"/>
        <v>-1931</v>
      </c>
      <c r="AQ1065" t="s">
        <v>806</v>
      </c>
    </row>
    <row r="1066" spans="1:43">
      <c r="A1066" t="s">
        <v>674</v>
      </c>
      <c r="B1066" t="s">
        <v>46</v>
      </c>
      <c r="C1066" t="s">
        <v>115</v>
      </c>
      <c r="D1066" s="13">
        <v>42039</v>
      </c>
      <c r="E1066" s="16">
        <v>0.32524305555555555</v>
      </c>
      <c r="F1066" t="s">
        <v>88</v>
      </c>
      <c r="T1066" t="s">
        <v>709</v>
      </c>
      <c r="U1066">
        <v>7170</v>
      </c>
      <c r="V1066">
        <v>2</v>
      </c>
      <c r="Z1066" t="s">
        <v>69</v>
      </c>
      <c r="AC1066" t="s">
        <v>61</v>
      </c>
      <c r="AD1066" s="50">
        <v>4.7142857142856354</v>
      </c>
      <c r="AE1066" s="22">
        <v>0.1</v>
      </c>
      <c r="AJ1066">
        <f>INDEX(layout!$B$3:$U$1234,MATCH($T1066,layout!$A$3:$A$1234,0),MATCH(YEAR($D1066),layout!$B$1:$U$1,0))</f>
        <v>3329</v>
      </c>
      <c r="AK1066">
        <f>INDEX('magnet data'!$A$2:$E$1304,MATCH($AJ1066,'magnet data'!$A$2:$A$1304,0),2)</f>
        <v>3</v>
      </c>
      <c r="AL1066" t="str">
        <f>INDEX('magnet data'!$A$2:$E$1304,MATCH($AJ1066,'magnet data'!$A$2:$A$1304,0),3)</f>
        <v>01E</v>
      </c>
      <c r="AM1066" t="str">
        <f>INDEX('magnet data'!$A$2:$E$1304,MATCH($AJ1066,'magnet data'!$A$2:$A$1304,0),4)</f>
        <v>02D</v>
      </c>
      <c r="AN1066">
        <f>INDEX('magnet data'!$A$2:$E$1304,MATCH($AJ1066,'magnet data'!$A$2:$A$1304,0),5)</f>
        <v>10744</v>
      </c>
      <c r="AO1066" t="str">
        <f t="shared" si="23"/>
        <v>-</v>
      </c>
    </row>
    <row r="1067" spans="1:43">
      <c r="A1067" t="s">
        <v>674</v>
      </c>
      <c r="B1067" t="s">
        <v>46</v>
      </c>
      <c r="C1067" t="s">
        <v>115</v>
      </c>
      <c r="D1067" s="13">
        <v>42039</v>
      </c>
      <c r="E1067" s="16">
        <v>0.32524305555555555</v>
      </c>
      <c r="F1067" t="s">
        <v>88</v>
      </c>
      <c r="T1067" t="s">
        <v>707</v>
      </c>
      <c r="U1067">
        <v>6702</v>
      </c>
      <c r="V1067">
        <v>3</v>
      </c>
      <c r="Z1067" t="s">
        <v>69</v>
      </c>
      <c r="AC1067" t="s">
        <v>61</v>
      </c>
      <c r="AD1067" s="50">
        <v>0.94897959183672742</v>
      </c>
      <c r="AJ1067">
        <f>INDEX(layout!$B$3:$U$1234,MATCH($T1067,layout!$A$3:$A$1234,0),MATCH(YEAR($D1067),layout!$B$1:$U$1,0))</f>
        <v>2248</v>
      </c>
      <c r="AK1067">
        <f>INDEX('magnet data'!$A$2:$E$1304,MATCH($AJ1067,'magnet data'!$A$2:$A$1304,0),2)</f>
        <v>2</v>
      </c>
      <c r="AL1067" t="str">
        <f>INDEX('magnet data'!$A$2:$E$1304,MATCH($AJ1067,'magnet data'!$A$2:$A$1304,0),3)</f>
        <v>01E</v>
      </c>
      <c r="AM1067" t="str">
        <f>INDEX('magnet data'!$A$2:$E$1304,MATCH($AJ1067,'magnet data'!$A$2:$A$1304,0),4)</f>
        <v>02C0</v>
      </c>
      <c r="AN1067">
        <f>INDEX('magnet data'!$A$2:$E$1304,MATCH($AJ1067,'magnet data'!$A$2:$A$1304,0),5)</f>
        <v>11954</v>
      </c>
      <c r="AO1067" t="str">
        <f t="shared" si="23"/>
        <v>-</v>
      </c>
    </row>
    <row r="1068" spans="1:43">
      <c r="A1068" t="s">
        <v>674</v>
      </c>
      <c r="B1068" t="s">
        <v>46</v>
      </c>
      <c r="C1068" t="s">
        <v>115</v>
      </c>
      <c r="D1068" s="13">
        <v>42039</v>
      </c>
      <c r="E1068" s="16">
        <v>0.32524305555555555</v>
      </c>
      <c r="F1068" t="s">
        <v>88</v>
      </c>
      <c r="T1068" t="s">
        <v>744</v>
      </c>
      <c r="U1068">
        <v>300</v>
      </c>
      <c r="V1068">
        <v>4</v>
      </c>
      <c r="Z1068" t="s">
        <v>69</v>
      </c>
      <c r="AC1068" t="s">
        <v>102</v>
      </c>
      <c r="AE1068" s="22">
        <v>0.54100000000000004</v>
      </c>
      <c r="AF1068" s="22">
        <v>2.8647074397670114E-2</v>
      </c>
      <c r="AJ1068">
        <f>INDEX(layout!$B$3:$U$1234,MATCH($T1068,layout!$A$3:$A$1234,0),MATCH(YEAR($D1068),layout!$B$1:$U$1,0))</f>
        <v>3364</v>
      </c>
      <c r="AK1068">
        <f>INDEX('magnet data'!$A$2:$E$1304,MATCH($AJ1068,'magnet data'!$A$2:$A$1304,0),2)</f>
        <v>3</v>
      </c>
      <c r="AL1068" t="str">
        <f>INDEX('magnet data'!$A$2:$E$1304,MATCH($AJ1068,'magnet data'!$A$2:$A$1304,0),3)</f>
        <v>01E</v>
      </c>
      <c r="AM1068" t="str">
        <f>INDEX('magnet data'!$A$2:$E$1304,MATCH($AJ1068,'magnet data'!$A$2:$A$1304,0),4)</f>
        <v>02D</v>
      </c>
      <c r="AN1068">
        <f>INDEX('magnet data'!$A$2:$E$1304,MATCH($AJ1068,'magnet data'!$A$2:$A$1304,0),5)</f>
        <v>12757</v>
      </c>
      <c r="AO1068" t="str">
        <f t="shared" si="23"/>
        <v>-</v>
      </c>
    </row>
    <row r="1069" spans="1:43">
      <c r="A1069" t="s">
        <v>674</v>
      </c>
      <c r="B1069" t="s">
        <v>46</v>
      </c>
      <c r="C1069" t="s">
        <v>115</v>
      </c>
      <c r="D1069" s="13">
        <v>42039</v>
      </c>
      <c r="E1069" s="16">
        <v>0.81021990740740746</v>
      </c>
      <c r="F1069" t="s">
        <v>88</v>
      </c>
      <c r="T1069" t="s">
        <v>720</v>
      </c>
      <c r="U1069">
        <v>10903</v>
      </c>
      <c r="V1069">
        <v>1</v>
      </c>
      <c r="Z1069" t="s">
        <v>90</v>
      </c>
      <c r="AA1069" t="s">
        <v>96</v>
      </c>
      <c r="AB1069">
        <v>6</v>
      </c>
      <c r="AC1069" t="s">
        <v>61</v>
      </c>
      <c r="AD1069" s="50">
        <v>4.54</v>
      </c>
      <c r="AG1069" s="39">
        <v>9.5</v>
      </c>
      <c r="AJ1069">
        <f>INDEX(layout!$B$3:$U$1234,MATCH($T1069,layout!$A$3:$A$1234,0),MATCH(YEAR($D1069),layout!$B$1:$U$1,0))</f>
        <v>3317</v>
      </c>
      <c r="AK1069">
        <f>INDEX('magnet data'!$A$2:$E$1304,MATCH($AJ1069,'magnet data'!$A$2:$A$1304,0),2)</f>
        <v>3</v>
      </c>
      <c r="AL1069" t="str">
        <f>INDEX('magnet data'!$A$2:$E$1304,MATCH($AJ1069,'magnet data'!$A$2:$A$1304,0),3)</f>
        <v>01E</v>
      </c>
      <c r="AM1069" t="str">
        <f>INDEX('magnet data'!$A$2:$E$1304,MATCH($AJ1069,'magnet data'!$A$2:$A$1304,0),4)</f>
        <v>02D</v>
      </c>
      <c r="AN1069">
        <f>INDEX('magnet data'!$A$2:$E$1304,MATCH($AJ1069,'magnet data'!$A$2:$A$1304,0),5)</f>
        <v>10577</v>
      </c>
      <c r="AO1069">
        <f t="shared" si="23"/>
        <v>326</v>
      </c>
    </row>
    <row r="1070" spans="1:43">
      <c r="A1070" t="s">
        <v>674</v>
      </c>
      <c r="B1070" t="s">
        <v>46</v>
      </c>
      <c r="C1070" t="s">
        <v>115</v>
      </c>
      <c r="D1070" s="13">
        <v>42039</v>
      </c>
      <c r="E1070" s="16">
        <v>0.81021990740740746</v>
      </c>
      <c r="F1070" t="s">
        <v>88</v>
      </c>
      <c r="T1070" t="s">
        <v>698</v>
      </c>
      <c r="U1070">
        <v>10898</v>
      </c>
      <c r="V1070">
        <v>2</v>
      </c>
      <c r="Z1070" t="s">
        <v>90</v>
      </c>
      <c r="AA1070" t="s">
        <v>96</v>
      </c>
      <c r="AB1070">
        <v>7</v>
      </c>
      <c r="AC1070" t="s">
        <v>61</v>
      </c>
      <c r="AG1070" s="39">
        <v>23</v>
      </c>
      <c r="AJ1070">
        <f>INDEX(layout!$B$3:$U$1234,MATCH($T1070,layout!$A$3:$A$1234,0),MATCH(YEAR($D1070),layout!$B$1:$U$1,0))</f>
        <v>3368</v>
      </c>
      <c r="AK1070">
        <f>INDEX('magnet data'!$A$2:$E$1304,MATCH($AJ1070,'magnet data'!$A$2:$A$1304,0),2)</f>
        <v>3</v>
      </c>
      <c r="AL1070" t="str">
        <f>INDEX('magnet data'!$A$2:$E$1304,MATCH($AJ1070,'magnet data'!$A$2:$A$1304,0),3)</f>
        <v>01E</v>
      </c>
      <c r="AM1070" t="str">
        <f>INDEX('magnet data'!$A$2:$E$1304,MATCH($AJ1070,'magnet data'!$A$2:$A$1304,0),4)</f>
        <v>02D</v>
      </c>
      <c r="AN1070">
        <f>INDEX('magnet data'!$A$2:$E$1304,MATCH($AJ1070,'magnet data'!$A$2:$A$1304,0),5)</f>
        <v>10537</v>
      </c>
      <c r="AO1070">
        <f t="shared" si="23"/>
        <v>361</v>
      </c>
      <c r="AQ1070" t="s">
        <v>807</v>
      </c>
    </row>
    <row r="1071" spans="1:43">
      <c r="A1071" t="s">
        <v>674</v>
      </c>
      <c r="B1071" t="s">
        <v>46</v>
      </c>
      <c r="C1071" t="s">
        <v>115</v>
      </c>
      <c r="D1071" s="13">
        <v>42039</v>
      </c>
      <c r="E1071" s="16">
        <v>0.81021990740740746</v>
      </c>
      <c r="F1071" t="s">
        <v>88</v>
      </c>
      <c r="T1071" t="s">
        <v>719</v>
      </c>
      <c r="U1071">
        <v>6242</v>
      </c>
      <c r="V1071">
        <v>3</v>
      </c>
      <c r="Z1071" t="s">
        <v>69</v>
      </c>
      <c r="AC1071" t="s">
        <v>61</v>
      </c>
      <c r="AD1071" s="50">
        <v>0.53</v>
      </c>
      <c r="AG1071" s="39">
        <v>8</v>
      </c>
      <c r="AJ1071">
        <f>INDEX(layout!$B$3:$U$1234,MATCH($T1071,layout!$A$3:$A$1234,0),MATCH(YEAR($D1071),layout!$B$1:$U$1,0))</f>
        <v>2251</v>
      </c>
      <c r="AK1071">
        <f>INDEX('magnet data'!$A$2:$E$1304,MATCH($AJ1071,'magnet data'!$A$2:$A$1304,0),2)</f>
        <v>2</v>
      </c>
      <c r="AL1071" t="str">
        <f>INDEX('magnet data'!$A$2:$E$1304,MATCH($AJ1071,'magnet data'!$A$2:$A$1304,0),3)</f>
        <v>01E</v>
      </c>
      <c r="AM1071" t="str">
        <f>INDEX('magnet data'!$A$2:$E$1304,MATCH($AJ1071,'magnet data'!$A$2:$A$1304,0),4)</f>
        <v>02C0</v>
      </c>
      <c r="AN1071">
        <f>INDEX('magnet data'!$A$2:$E$1304,MATCH($AJ1071,'magnet data'!$A$2:$A$1304,0),5)</f>
        <v>12690</v>
      </c>
      <c r="AO1071" t="str">
        <f t="shared" si="23"/>
        <v>-</v>
      </c>
    </row>
    <row r="1072" spans="1:43">
      <c r="A1072" t="s">
        <v>674</v>
      </c>
      <c r="B1072" t="s">
        <v>46</v>
      </c>
      <c r="C1072" t="s">
        <v>115</v>
      </c>
      <c r="D1072" s="13">
        <v>42039</v>
      </c>
      <c r="E1072" s="16">
        <v>0.81021990740740746</v>
      </c>
      <c r="F1072" t="s">
        <v>88</v>
      </c>
      <c r="T1072" t="s">
        <v>721</v>
      </c>
      <c r="U1072">
        <v>4776</v>
      </c>
      <c r="V1072">
        <v>4</v>
      </c>
      <c r="Z1072" t="s">
        <v>69</v>
      </c>
      <c r="AC1072" t="s">
        <v>61</v>
      </c>
      <c r="AD1072" s="50">
        <v>0.46</v>
      </c>
      <c r="AG1072" s="39">
        <v>10</v>
      </c>
      <c r="AJ1072">
        <f>INDEX(layout!$B$3:$U$1234,MATCH($T1072,layout!$A$3:$A$1234,0),MATCH(YEAR($D1072),layout!$B$1:$U$1,0))</f>
        <v>2233</v>
      </c>
      <c r="AK1072">
        <f>INDEX('magnet data'!$A$2:$E$1304,MATCH($AJ1072,'magnet data'!$A$2:$A$1304,0),2)</f>
        <v>2</v>
      </c>
      <c r="AL1072" t="str">
        <f>INDEX('magnet data'!$A$2:$E$1304,MATCH($AJ1072,'magnet data'!$A$2:$A$1304,0),3)</f>
        <v>01E</v>
      </c>
      <c r="AM1072" t="str">
        <f>INDEX('magnet data'!$A$2:$E$1304,MATCH($AJ1072,'magnet data'!$A$2:$A$1304,0),4)</f>
        <v>02C9</v>
      </c>
      <c r="AN1072">
        <f>INDEX('magnet data'!$A$2:$E$1304,MATCH($AJ1072,'magnet data'!$A$2:$A$1304,0),5)</f>
        <v>10963</v>
      </c>
      <c r="AO1072" t="str">
        <f t="shared" si="23"/>
        <v>-</v>
      </c>
    </row>
    <row r="1073" spans="1:41">
      <c r="A1073" t="s">
        <v>674</v>
      </c>
      <c r="B1073" t="s">
        <v>46</v>
      </c>
      <c r="C1073" t="s">
        <v>115</v>
      </c>
      <c r="D1073" s="13">
        <v>42039</v>
      </c>
      <c r="E1073" s="16">
        <v>0.81021990740740746</v>
      </c>
      <c r="F1073" t="s">
        <v>88</v>
      </c>
      <c r="T1073" t="s">
        <v>699</v>
      </c>
      <c r="U1073">
        <v>3019</v>
      </c>
      <c r="V1073">
        <v>5</v>
      </c>
      <c r="Z1073" t="s">
        <v>69</v>
      </c>
      <c r="AC1073" t="s">
        <v>61</v>
      </c>
      <c r="AD1073" s="50">
        <v>0.08</v>
      </c>
      <c r="AG1073" s="39">
        <v>1</v>
      </c>
      <c r="AJ1073">
        <f>INDEX(layout!$B$3:$U$1234,MATCH($T1073,layout!$A$3:$A$1234,0),MATCH(YEAR($D1073),layout!$B$1:$U$1,0))</f>
        <v>3315</v>
      </c>
      <c r="AK1073">
        <f>INDEX('magnet data'!$A$2:$E$1304,MATCH($AJ1073,'magnet data'!$A$2:$A$1304,0),2)</f>
        <v>3</v>
      </c>
      <c r="AL1073" t="str">
        <f>INDEX('magnet data'!$A$2:$E$1304,MATCH($AJ1073,'magnet data'!$A$2:$A$1304,0),3)</f>
        <v>01E</v>
      </c>
      <c r="AM1073" t="str">
        <f>INDEX('magnet data'!$A$2:$E$1304,MATCH($AJ1073,'magnet data'!$A$2:$A$1304,0),4)</f>
        <v>02D</v>
      </c>
      <c r="AN1073">
        <f>INDEX('magnet data'!$A$2:$E$1304,MATCH($AJ1073,'magnet data'!$A$2:$A$1304,0),5)</f>
        <v>11354</v>
      </c>
      <c r="AO1073" t="str">
        <f t="shared" si="23"/>
        <v>-</v>
      </c>
    </row>
    <row r="1074" spans="1:41">
      <c r="A1074" t="s">
        <v>674</v>
      </c>
      <c r="B1074" t="s">
        <v>46</v>
      </c>
      <c r="C1074" t="s">
        <v>115</v>
      </c>
      <c r="D1074" s="13">
        <v>42039</v>
      </c>
      <c r="E1074" s="16">
        <v>0.81021990740740746</v>
      </c>
      <c r="F1074" t="s">
        <v>88</v>
      </c>
      <c r="T1074" t="s">
        <v>777</v>
      </c>
      <c r="U1074">
        <v>2891</v>
      </c>
      <c r="V1074">
        <v>6</v>
      </c>
      <c r="Z1074" t="s">
        <v>69</v>
      </c>
      <c r="AC1074" t="s">
        <v>61</v>
      </c>
      <c r="AD1074" s="50">
        <v>0.09</v>
      </c>
      <c r="AG1074" s="39">
        <v>10</v>
      </c>
      <c r="AJ1074">
        <f>INDEX(layout!$B$3:$U$1234,MATCH($T1074,layout!$A$3:$A$1234,0),MATCH(YEAR($D1074),layout!$B$1:$U$1,0))</f>
        <v>3333</v>
      </c>
      <c r="AK1074">
        <f>INDEX('magnet data'!$A$2:$E$1304,MATCH($AJ1074,'magnet data'!$A$2:$A$1304,0),2)</f>
        <v>3</v>
      </c>
      <c r="AL1074" t="str">
        <f>INDEX('magnet data'!$A$2:$E$1304,MATCH($AJ1074,'magnet data'!$A$2:$A$1304,0),3)</f>
        <v>01E</v>
      </c>
      <c r="AM1074" t="str">
        <f>INDEX('magnet data'!$A$2:$E$1304,MATCH($AJ1074,'magnet data'!$A$2:$A$1304,0),4)</f>
        <v>02D</v>
      </c>
      <c r="AN1074">
        <f>INDEX('magnet data'!$A$2:$E$1304,MATCH($AJ1074,'magnet data'!$A$2:$A$1304,0),5)</f>
        <v>9741</v>
      </c>
      <c r="AO1074" t="str">
        <f t="shared" si="23"/>
        <v>-</v>
      </c>
    </row>
    <row r="1075" spans="1:41">
      <c r="A1075" t="s">
        <v>674</v>
      </c>
      <c r="B1075" t="s">
        <v>46</v>
      </c>
      <c r="C1075" t="s">
        <v>115</v>
      </c>
      <c r="D1075" s="13">
        <v>42039</v>
      </c>
      <c r="E1075" s="16">
        <v>0.81021990740740746</v>
      </c>
      <c r="F1075" t="s">
        <v>88</v>
      </c>
      <c r="T1075" t="s">
        <v>718</v>
      </c>
      <c r="U1075">
        <v>2572</v>
      </c>
      <c r="V1075">
        <v>7</v>
      </c>
      <c r="Z1075" t="s">
        <v>69</v>
      </c>
      <c r="AC1075" t="s">
        <v>61</v>
      </c>
      <c r="AD1075" s="50">
        <v>0.08</v>
      </c>
      <c r="AG1075" s="39">
        <v>4</v>
      </c>
      <c r="AJ1075">
        <f>INDEX(layout!$B$3:$U$1234,MATCH($T1075,layout!$A$3:$A$1234,0),MATCH(YEAR($D1075),layout!$B$1:$U$1,0))</f>
        <v>3357</v>
      </c>
      <c r="AK1075">
        <f>INDEX('magnet data'!$A$2:$E$1304,MATCH($AJ1075,'magnet data'!$A$2:$A$1304,0),2)</f>
        <v>3</v>
      </c>
      <c r="AL1075" t="str">
        <f>INDEX('magnet data'!$A$2:$E$1304,MATCH($AJ1075,'magnet data'!$A$2:$A$1304,0),3)</f>
        <v>01E</v>
      </c>
      <c r="AM1075" t="str">
        <f>INDEX('magnet data'!$A$2:$E$1304,MATCH($AJ1075,'magnet data'!$A$2:$A$1304,0),4)</f>
        <v>02D</v>
      </c>
      <c r="AN1075">
        <f>INDEX('magnet data'!$A$2:$E$1304,MATCH($AJ1075,'magnet data'!$A$2:$A$1304,0),5)</f>
        <v>12491</v>
      </c>
      <c r="AO1075" t="str">
        <f t="shared" si="23"/>
        <v>-</v>
      </c>
    </row>
    <row r="1076" spans="1:41">
      <c r="A1076" t="s">
        <v>674</v>
      </c>
      <c r="B1076" t="s">
        <v>46</v>
      </c>
      <c r="C1076" t="s">
        <v>115</v>
      </c>
      <c r="D1076" s="13">
        <v>42039</v>
      </c>
      <c r="E1076" s="16">
        <v>0.81021990740740746</v>
      </c>
      <c r="F1076" t="s">
        <v>88</v>
      </c>
      <c r="T1076" t="s">
        <v>700</v>
      </c>
      <c r="U1076">
        <v>2330</v>
      </c>
      <c r="V1076">
        <v>8</v>
      </c>
      <c r="Z1076" t="s">
        <v>69</v>
      </c>
      <c r="AC1076" t="s">
        <v>61</v>
      </c>
      <c r="AD1076" s="50">
        <v>0.08</v>
      </c>
      <c r="AG1076" s="39">
        <v>9</v>
      </c>
      <c r="AJ1076">
        <f>INDEX(layout!$B$3:$U$1234,MATCH($T1076,layout!$A$3:$A$1234,0),MATCH(YEAR($D1076),layout!$B$1:$U$1,0))</f>
        <v>2254</v>
      </c>
      <c r="AK1076">
        <f>INDEX('magnet data'!$A$2:$E$1304,MATCH($AJ1076,'magnet data'!$A$2:$A$1304,0),2)</f>
        <v>2</v>
      </c>
      <c r="AL1076" t="str">
        <f>INDEX('magnet data'!$A$2:$E$1304,MATCH($AJ1076,'magnet data'!$A$2:$A$1304,0),3)</f>
        <v>01E</v>
      </c>
      <c r="AM1076" t="str">
        <f>INDEX('magnet data'!$A$2:$E$1304,MATCH($AJ1076,'magnet data'!$A$2:$A$1304,0),4)</f>
        <v>02C0</v>
      </c>
      <c r="AN1076">
        <f>INDEX('magnet data'!$A$2:$E$1304,MATCH($AJ1076,'magnet data'!$A$2:$A$1304,0),5)</f>
        <v>11331</v>
      </c>
      <c r="AO1076" t="str">
        <f t="shared" si="23"/>
        <v>-</v>
      </c>
    </row>
    <row r="1077" spans="1:41">
      <c r="A1077" t="s">
        <v>674</v>
      </c>
      <c r="B1077" t="s">
        <v>46</v>
      </c>
      <c r="C1077" t="s">
        <v>115</v>
      </c>
      <c r="D1077" s="13">
        <v>42039</v>
      </c>
      <c r="E1077" s="16">
        <v>0.81021990740740746</v>
      </c>
      <c r="F1077" t="s">
        <v>88</v>
      </c>
      <c r="T1077" t="s">
        <v>701</v>
      </c>
      <c r="U1077">
        <v>645</v>
      </c>
      <c r="V1077">
        <v>9</v>
      </c>
      <c r="Z1077" t="s">
        <v>69</v>
      </c>
      <c r="AC1077" t="s">
        <v>102</v>
      </c>
      <c r="AE1077" s="22">
        <v>0.5</v>
      </c>
      <c r="AF1077" s="22">
        <v>7.1428571428571425E-2</v>
      </c>
      <c r="AG1077" s="39">
        <v>8</v>
      </c>
      <c r="AJ1077">
        <f>INDEX(layout!$B$3:$U$1234,MATCH($T1077,layout!$A$3:$A$1234,0),MATCH(YEAR($D1077),layout!$B$1:$U$1,0))</f>
        <v>2230</v>
      </c>
      <c r="AK1077">
        <f>INDEX('magnet data'!$A$2:$E$1304,MATCH($AJ1077,'magnet data'!$A$2:$A$1304,0),2)</f>
        <v>2</v>
      </c>
      <c r="AL1077" t="str">
        <f>INDEX('magnet data'!$A$2:$E$1304,MATCH($AJ1077,'magnet data'!$A$2:$A$1304,0),3)</f>
        <v>01E</v>
      </c>
      <c r="AM1077" t="str">
        <f>INDEX('magnet data'!$A$2:$E$1304,MATCH($AJ1077,'magnet data'!$A$2:$A$1304,0),4)</f>
        <v>02C9</v>
      </c>
      <c r="AN1077">
        <f>INDEX('magnet data'!$A$2:$E$1304,MATCH($AJ1077,'magnet data'!$A$2:$A$1304,0),5)</f>
        <v>11565</v>
      </c>
      <c r="AO1077" t="str">
        <f t="shared" si="23"/>
        <v>-</v>
      </c>
    </row>
    <row r="1078" spans="1:41">
      <c r="A1078" t="s">
        <v>674</v>
      </c>
      <c r="B1078" t="s">
        <v>46</v>
      </c>
      <c r="C1078" t="s">
        <v>115</v>
      </c>
      <c r="D1078" s="13">
        <v>42039</v>
      </c>
      <c r="E1078" s="16">
        <v>0.81021990740740746</v>
      </c>
      <c r="F1078" t="s">
        <v>88</v>
      </c>
      <c r="T1078" t="s">
        <v>781</v>
      </c>
      <c r="U1078">
        <v>603</v>
      </c>
      <c r="V1078">
        <v>10</v>
      </c>
      <c r="Z1078" t="s">
        <v>69</v>
      </c>
      <c r="AC1078" t="s">
        <v>61</v>
      </c>
      <c r="AJ1078">
        <f>INDEX(layout!$B$3:$U$1234,MATCH($T1078,layout!$A$3:$A$1234,0),MATCH(YEAR($D1078),layout!$B$1:$U$1,0))</f>
        <v>2249</v>
      </c>
      <c r="AK1078">
        <f>INDEX('magnet data'!$A$2:$E$1304,MATCH($AJ1078,'magnet data'!$A$2:$A$1304,0),2)</f>
        <v>2</v>
      </c>
      <c r="AL1078" t="str">
        <f>INDEX('magnet data'!$A$2:$E$1304,MATCH($AJ1078,'magnet data'!$A$2:$A$1304,0),3)</f>
        <v>01E</v>
      </c>
      <c r="AM1078" t="str">
        <f>INDEX('magnet data'!$A$2:$E$1304,MATCH($AJ1078,'magnet data'!$A$2:$A$1304,0),4)</f>
        <v>02C0</v>
      </c>
      <c r="AN1078">
        <f>INDEX('magnet data'!$A$2:$E$1304,MATCH($AJ1078,'magnet data'!$A$2:$A$1304,0),5)</f>
        <v>9414</v>
      </c>
      <c r="AO1078" t="str">
        <f t="shared" si="23"/>
        <v>-</v>
      </c>
    </row>
    <row r="1079" spans="1:41">
      <c r="A1079" t="s">
        <v>674</v>
      </c>
      <c r="B1079" t="s">
        <v>46</v>
      </c>
      <c r="C1079" t="s">
        <v>115</v>
      </c>
      <c r="D1079" s="13">
        <v>42040</v>
      </c>
      <c r="E1079" s="16">
        <v>0.17479166666666668</v>
      </c>
      <c r="F1079" t="s">
        <v>88</v>
      </c>
      <c r="T1079" t="s">
        <v>808</v>
      </c>
      <c r="U1079">
        <v>10930</v>
      </c>
      <c r="V1079">
        <v>1</v>
      </c>
      <c r="Z1079" t="s">
        <v>90</v>
      </c>
      <c r="AA1079" t="s">
        <v>91</v>
      </c>
      <c r="AB1079">
        <v>8</v>
      </c>
      <c r="AC1079" t="s">
        <v>61</v>
      </c>
      <c r="AD1079" s="50">
        <v>5</v>
      </c>
      <c r="AG1079" s="39">
        <v>30</v>
      </c>
      <c r="AJ1079">
        <f>INDEX(layout!$B$3:$U$1234,MATCH($T1079,layout!$A$3:$A$1234,0),MATCH(YEAR($D1079),layout!$B$1:$U$1,0))</f>
        <v>3386</v>
      </c>
      <c r="AK1079">
        <f>INDEX('magnet data'!$A$2:$E$1304,MATCH($AJ1079,'magnet data'!$A$2:$A$1304,0),2)</f>
        <v>3</v>
      </c>
      <c r="AL1079" t="str">
        <f>INDEX('magnet data'!$A$2:$E$1304,MATCH($AJ1079,'magnet data'!$A$2:$A$1304,0),3)</f>
        <v>01E</v>
      </c>
      <c r="AM1079" t="str">
        <f>INDEX('magnet data'!$A$2:$E$1304,MATCH($AJ1079,'magnet data'!$A$2:$A$1304,0),4)</f>
        <v>02G</v>
      </c>
      <c r="AN1079">
        <f>INDEX('magnet data'!$A$2:$E$1304,MATCH($AJ1079,'magnet data'!$A$2:$A$1304,0),5)</f>
        <v>12588</v>
      </c>
      <c r="AO1079">
        <f t="shared" si="23"/>
        <v>-1658</v>
      </c>
    </row>
    <row r="1080" spans="1:41">
      <c r="A1080" t="s">
        <v>674</v>
      </c>
      <c r="B1080" t="s">
        <v>46</v>
      </c>
      <c r="C1080" t="s">
        <v>115</v>
      </c>
      <c r="D1080" s="13">
        <v>42040</v>
      </c>
      <c r="E1080" s="16">
        <v>0.17479166666666668</v>
      </c>
      <c r="F1080" t="s">
        <v>88</v>
      </c>
      <c r="T1080" t="s">
        <v>809</v>
      </c>
      <c r="U1080">
        <v>7546</v>
      </c>
      <c r="V1080">
        <v>2</v>
      </c>
      <c r="Z1080" t="s">
        <v>69</v>
      </c>
      <c r="AC1080" t="s">
        <v>61</v>
      </c>
      <c r="AD1080" s="50">
        <v>5</v>
      </c>
      <c r="AG1080" s="39">
        <v>35</v>
      </c>
      <c r="AJ1080">
        <f>INDEX(layout!$B$3:$U$1234,MATCH($T1080,layout!$A$3:$A$1234,0),MATCH(YEAR($D1080),layout!$B$1:$U$1,0))</f>
        <v>3319</v>
      </c>
      <c r="AK1080">
        <f>INDEX('magnet data'!$A$2:$E$1304,MATCH($AJ1080,'magnet data'!$A$2:$A$1304,0),2)</f>
        <v>3</v>
      </c>
      <c r="AL1080" t="str">
        <f>INDEX('magnet data'!$A$2:$E$1304,MATCH($AJ1080,'magnet data'!$A$2:$A$1304,0),3)</f>
        <v>01E</v>
      </c>
      <c r="AM1080" t="str">
        <f>INDEX('magnet data'!$A$2:$E$1304,MATCH($AJ1080,'magnet data'!$A$2:$A$1304,0),4)</f>
        <v>02D</v>
      </c>
      <c r="AN1080">
        <f>INDEX('magnet data'!$A$2:$E$1304,MATCH($AJ1080,'magnet data'!$A$2:$A$1304,0),5)</f>
        <v>9338</v>
      </c>
      <c r="AO1080" t="str">
        <f t="shared" si="23"/>
        <v>-</v>
      </c>
    </row>
    <row r="1081" spans="1:41">
      <c r="A1081" t="s">
        <v>674</v>
      </c>
      <c r="B1081" t="s">
        <v>46</v>
      </c>
      <c r="C1081" t="s">
        <v>115</v>
      </c>
      <c r="D1081" s="13">
        <v>42040</v>
      </c>
      <c r="E1081" s="16">
        <v>0.17479166666666668</v>
      </c>
      <c r="F1081" t="s">
        <v>88</v>
      </c>
      <c r="T1081" t="s">
        <v>676</v>
      </c>
      <c r="U1081">
        <v>463</v>
      </c>
      <c r="V1081">
        <v>3</v>
      </c>
      <c r="Z1081" t="s">
        <v>69</v>
      </c>
      <c r="AC1081" t="s">
        <v>61</v>
      </c>
      <c r="AD1081" s="50">
        <v>0.1</v>
      </c>
      <c r="AE1081" s="22">
        <v>0.45</v>
      </c>
      <c r="AF1081" s="22">
        <v>3.7499999999999999E-2</v>
      </c>
      <c r="AG1081" s="39">
        <v>12</v>
      </c>
      <c r="AJ1081">
        <f>INDEX(layout!$B$3:$U$1234,MATCH($T1081,layout!$A$3:$A$1234,0),MATCH(YEAR($D1081),layout!$B$1:$U$1,0))</f>
        <v>3240</v>
      </c>
      <c r="AK1081">
        <f>INDEX('magnet data'!$A$2:$E$1304,MATCH($AJ1081,'magnet data'!$A$2:$A$1304,0),2)</f>
        <v>3</v>
      </c>
      <c r="AL1081" t="str">
        <f>INDEX('magnet data'!$A$2:$E$1304,MATCH($AJ1081,'magnet data'!$A$2:$A$1304,0),3)</f>
        <v>01E</v>
      </c>
      <c r="AM1081" t="str">
        <f>INDEX('magnet data'!$A$2:$E$1304,MATCH($AJ1081,'magnet data'!$A$2:$A$1304,0),4)</f>
        <v>02B8</v>
      </c>
      <c r="AN1081">
        <f>INDEX('magnet data'!$A$2:$E$1304,MATCH($AJ1081,'magnet data'!$A$2:$A$1304,0),5)</f>
        <v>12850</v>
      </c>
      <c r="AO1081" t="str">
        <f t="shared" si="23"/>
        <v>-</v>
      </c>
    </row>
    <row r="1082" spans="1:41">
      <c r="A1082" t="s">
        <v>674</v>
      </c>
      <c r="B1082" t="s">
        <v>46</v>
      </c>
      <c r="C1082" t="s">
        <v>115</v>
      </c>
      <c r="D1082" s="13">
        <v>42040</v>
      </c>
      <c r="E1082" s="16">
        <v>0.17479166666666668</v>
      </c>
      <c r="F1082" t="s">
        <v>88</v>
      </c>
      <c r="T1082" t="s">
        <v>768</v>
      </c>
      <c r="U1082">
        <v>90</v>
      </c>
      <c r="V1082">
        <v>4</v>
      </c>
      <c r="Z1082" t="s">
        <v>69</v>
      </c>
      <c r="AC1082" t="s">
        <v>102</v>
      </c>
      <c r="AE1082" s="22">
        <v>0.5</v>
      </c>
      <c r="AF1082" s="22">
        <v>1.6666666666666666E-2</v>
      </c>
      <c r="AJ1082">
        <f>INDEX(layout!$B$3:$U$1234,MATCH($T1082,layout!$A$3:$A$1234,0),MATCH(YEAR($D1082),layout!$B$1:$U$1,0))</f>
        <v>3328</v>
      </c>
      <c r="AK1082">
        <f>INDEX('magnet data'!$A$2:$E$1304,MATCH($AJ1082,'magnet data'!$A$2:$A$1304,0),2)</f>
        <v>3</v>
      </c>
      <c r="AL1082" t="str">
        <f>INDEX('magnet data'!$A$2:$E$1304,MATCH($AJ1082,'magnet data'!$A$2:$A$1304,0),3)</f>
        <v>01E</v>
      </c>
      <c r="AM1082" t="str">
        <f>INDEX('magnet data'!$A$2:$E$1304,MATCH($AJ1082,'magnet data'!$A$2:$A$1304,0),4)</f>
        <v>02D</v>
      </c>
      <c r="AN1082">
        <f>INDEX('magnet data'!$A$2:$E$1304,MATCH($AJ1082,'magnet data'!$A$2:$A$1304,0),5)</f>
        <v>11571</v>
      </c>
      <c r="AO1082" t="str">
        <f t="shared" si="23"/>
        <v>-</v>
      </c>
    </row>
    <row r="1083" spans="1:41">
      <c r="A1083" t="s">
        <v>674</v>
      </c>
      <c r="B1083" t="s">
        <v>46</v>
      </c>
      <c r="C1083" t="s">
        <v>115</v>
      </c>
      <c r="D1083" s="13">
        <v>42040</v>
      </c>
      <c r="E1083" s="16">
        <v>0.56917824074074075</v>
      </c>
      <c r="F1083" t="s">
        <v>88</v>
      </c>
      <c r="T1083" t="s">
        <v>763</v>
      </c>
      <c r="U1083">
        <v>10946</v>
      </c>
      <c r="V1083">
        <v>1</v>
      </c>
      <c r="Z1083" t="s">
        <v>90</v>
      </c>
      <c r="AA1083" t="s">
        <v>91</v>
      </c>
      <c r="AB1083">
        <v>9</v>
      </c>
      <c r="AC1083" t="s">
        <v>61</v>
      </c>
      <c r="AD1083" s="50">
        <v>6.2</v>
      </c>
      <c r="AE1083" s="22">
        <v>0.1</v>
      </c>
      <c r="AG1083" s="39">
        <v>6.5</v>
      </c>
      <c r="AJ1083">
        <f>INDEX(layout!$B$3:$U$1234,MATCH($T1083,layout!$A$3:$A$1234,0),MATCH(YEAR($D1083),layout!$B$1:$U$1,0))</f>
        <v>3316</v>
      </c>
      <c r="AK1083">
        <f>INDEX('magnet data'!$A$2:$E$1304,MATCH($AJ1083,'magnet data'!$A$2:$A$1304,0),2)</f>
        <v>3</v>
      </c>
      <c r="AL1083" t="str">
        <f>INDEX('magnet data'!$A$2:$E$1304,MATCH($AJ1083,'magnet data'!$A$2:$A$1304,0),3)</f>
        <v>01E</v>
      </c>
      <c r="AM1083" t="str">
        <f>INDEX('magnet data'!$A$2:$E$1304,MATCH($AJ1083,'magnet data'!$A$2:$A$1304,0),4)</f>
        <v>02D</v>
      </c>
      <c r="AN1083">
        <f>INDEX('magnet data'!$A$2:$E$1304,MATCH($AJ1083,'magnet data'!$A$2:$A$1304,0),5)</f>
        <v>11608</v>
      </c>
      <c r="AO1083">
        <f t="shared" si="23"/>
        <v>-662</v>
      </c>
    </row>
    <row r="1084" spans="1:41">
      <c r="A1084" t="s">
        <v>674</v>
      </c>
      <c r="B1084" t="s">
        <v>46</v>
      </c>
      <c r="C1084" t="s">
        <v>115</v>
      </c>
      <c r="D1084" s="13">
        <v>42040</v>
      </c>
      <c r="E1084" s="16">
        <v>0.56917824074074075</v>
      </c>
      <c r="F1084" t="s">
        <v>88</v>
      </c>
      <c r="T1084" t="s">
        <v>762</v>
      </c>
      <c r="U1084">
        <v>5553</v>
      </c>
      <c r="V1084">
        <v>2</v>
      </c>
      <c r="Z1084" t="s">
        <v>69</v>
      </c>
      <c r="AC1084" t="s">
        <v>61</v>
      </c>
      <c r="AD1084" s="50">
        <v>1.6</v>
      </c>
      <c r="AE1084" s="22">
        <v>0.1</v>
      </c>
      <c r="AG1084" s="39">
        <v>23</v>
      </c>
      <c r="AJ1084">
        <f>INDEX(layout!$B$3:$U$1234,MATCH($T1084,layout!$A$3:$A$1234,0),MATCH(YEAR($D1084),layout!$B$1:$U$1,0))</f>
        <v>1267</v>
      </c>
      <c r="AK1084">
        <f>INDEX('magnet data'!$A$2:$E$1304,MATCH($AJ1084,'magnet data'!$A$2:$A$1304,0),2)</f>
        <v>1</v>
      </c>
      <c r="AL1084" t="str">
        <f>INDEX('magnet data'!$A$2:$E$1304,MATCH($AJ1084,'magnet data'!$A$2:$A$1304,0),3)</f>
        <v>01E</v>
      </c>
      <c r="AM1084" t="str">
        <f>INDEX('magnet data'!$A$2:$E$1304,MATCH($AJ1084,'magnet data'!$A$2:$A$1304,0),4)</f>
        <v>02B5</v>
      </c>
      <c r="AN1084">
        <f>INDEX('magnet data'!$A$2:$E$1304,MATCH($AJ1084,'magnet data'!$A$2:$A$1304,0),5)</f>
        <v>12000</v>
      </c>
      <c r="AO1084" t="str">
        <f t="shared" si="23"/>
        <v>-</v>
      </c>
    </row>
    <row r="1085" spans="1:41">
      <c r="A1085" t="s">
        <v>674</v>
      </c>
      <c r="B1085" t="s">
        <v>46</v>
      </c>
      <c r="C1085" t="s">
        <v>115</v>
      </c>
      <c r="D1085" s="13">
        <v>42040</v>
      </c>
      <c r="E1085" s="16">
        <v>0.56917824074074075</v>
      </c>
      <c r="F1085" t="s">
        <v>88</v>
      </c>
      <c r="T1085" t="s">
        <v>761</v>
      </c>
      <c r="U1085">
        <v>2096</v>
      </c>
      <c r="V1085">
        <v>3</v>
      </c>
      <c r="Z1085" t="s">
        <v>69</v>
      </c>
      <c r="AC1085" t="s">
        <v>61</v>
      </c>
      <c r="AD1085" s="50">
        <v>0.3</v>
      </c>
      <c r="AE1085" s="22">
        <v>0.1</v>
      </c>
      <c r="AG1085" s="39">
        <v>7</v>
      </c>
      <c r="AJ1085">
        <f>INDEX(layout!$B$3:$U$1234,MATCH($T1085,layout!$A$3:$A$1234,0),MATCH(YEAR($D1085),layout!$B$1:$U$1,0))</f>
        <v>3381</v>
      </c>
      <c r="AK1085">
        <f>INDEX('magnet data'!$A$2:$E$1304,MATCH($AJ1085,'magnet data'!$A$2:$A$1304,0),2)</f>
        <v>3</v>
      </c>
      <c r="AL1085" t="str">
        <f>INDEX('magnet data'!$A$2:$E$1304,MATCH($AJ1085,'magnet data'!$A$2:$A$1304,0),3)</f>
        <v>01E</v>
      </c>
      <c r="AM1085" t="str">
        <f>INDEX('magnet data'!$A$2:$E$1304,MATCH($AJ1085,'magnet data'!$A$2:$A$1304,0),4)</f>
        <v>02D</v>
      </c>
      <c r="AN1085">
        <f>INDEX('magnet data'!$A$2:$E$1304,MATCH($AJ1085,'magnet data'!$A$2:$A$1304,0),5)</f>
        <v>10397</v>
      </c>
      <c r="AO1085" t="str">
        <f t="shared" si="23"/>
        <v>-</v>
      </c>
    </row>
    <row r="1086" spans="1:41">
      <c r="A1086" t="s">
        <v>674</v>
      </c>
      <c r="B1086" t="s">
        <v>46</v>
      </c>
      <c r="C1086" t="s">
        <v>115</v>
      </c>
      <c r="D1086" s="13">
        <v>42040</v>
      </c>
      <c r="E1086" s="16">
        <v>0.56917824074074075</v>
      </c>
      <c r="F1086" t="s">
        <v>88</v>
      </c>
      <c r="T1086" t="s">
        <v>775</v>
      </c>
      <c r="U1086">
        <v>1775</v>
      </c>
      <c r="V1086">
        <v>4</v>
      </c>
      <c r="Z1086" t="s">
        <v>69</v>
      </c>
      <c r="AC1086" t="s">
        <v>61</v>
      </c>
      <c r="AD1086" s="50">
        <v>0.06</v>
      </c>
      <c r="AE1086" s="22">
        <v>0.1</v>
      </c>
      <c r="AF1086" s="22">
        <v>5.8823529411764712E-2</v>
      </c>
      <c r="AG1086" s="39">
        <v>5</v>
      </c>
      <c r="AJ1086">
        <f>INDEX(layout!$B$3:$U$1234,MATCH($T1086,layout!$A$3:$A$1234,0),MATCH(YEAR($D1086),layout!$B$1:$U$1,0))</f>
        <v>2224</v>
      </c>
      <c r="AK1086">
        <f>INDEX('magnet data'!$A$2:$E$1304,MATCH($AJ1086,'magnet data'!$A$2:$A$1304,0),2)</f>
        <v>2</v>
      </c>
      <c r="AL1086" t="str">
        <f>INDEX('magnet data'!$A$2:$E$1304,MATCH($AJ1086,'magnet data'!$A$2:$A$1304,0),3)</f>
        <v>01E</v>
      </c>
      <c r="AM1086" t="str">
        <f>INDEX('magnet data'!$A$2:$E$1304,MATCH($AJ1086,'magnet data'!$A$2:$A$1304,0),4)</f>
        <v>02C9</v>
      </c>
      <c r="AN1086">
        <f>INDEX('magnet data'!$A$2:$E$1304,MATCH($AJ1086,'magnet data'!$A$2:$A$1304,0),5)</f>
        <v>12204</v>
      </c>
      <c r="AO1086" t="str">
        <f t="shared" si="23"/>
        <v>-</v>
      </c>
    </row>
    <row r="1087" spans="1:41">
      <c r="A1087" t="s">
        <v>674</v>
      </c>
      <c r="B1087" t="s">
        <v>46</v>
      </c>
      <c r="C1087" t="s">
        <v>115</v>
      </c>
      <c r="D1087" s="13">
        <v>42040</v>
      </c>
      <c r="E1087" s="16">
        <v>0.87747685185185187</v>
      </c>
      <c r="F1087" t="s">
        <v>88</v>
      </c>
      <c r="T1087" t="s">
        <v>734</v>
      </c>
      <c r="U1087">
        <v>10967</v>
      </c>
      <c r="V1087">
        <v>1</v>
      </c>
      <c r="Z1087" t="s">
        <v>90</v>
      </c>
      <c r="AA1087" t="s">
        <v>91</v>
      </c>
      <c r="AB1087">
        <v>10</v>
      </c>
      <c r="AC1087" t="s">
        <v>61</v>
      </c>
      <c r="AD1087" s="50">
        <v>7</v>
      </c>
      <c r="AG1087" s="39">
        <v>24</v>
      </c>
      <c r="AJ1087">
        <f>INDEX(layout!$B$3:$U$1234,MATCH($T1087,layout!$A$3:$A$1234,0),MATCH(YEAR($D1087),layout!$B$1:$U$1,0))</f>
        <v>3330</v>
      </c>
      <c r="AK1087">
        <f>INDEX('magnet data'!$A$2:$E$1304,MATCH($AJ1087,'magnet data'!$A$2:$A$1304,0),2)</f>
        <v>3</v>
      </c>
      <c r="AL1087" t="str">
        <f>INDEX('magnet data'!$A$2:$E$1304,MATCH($AJ1087,'magnet data'!$A$2:$A$1304,0),3)</f>
        <v>01E</v>
      </c>
      <c r="AM1087" t="str">
        <f>INDEX('magnet data'!$A$2:$E$1304,MATCH($AJ1087,'magnet data'!$A$2:$A$1304,0),4)</f>
        <v>02D</v>
      </c>
      <c r="AN1087">
        <f>INDEX('magnet data'!$A$2:$E$1304,MATCH($AJ1087,'magnet data'!$A$2:$A$1304,0),5)</f>
        <v>12686</v>
      </c>
      <c r="AO1087">
        <f t="shared" si="23"/>
        <v>-1719</v>
      </c>
    </row>
    <row r="1088" spans="1:41">
      <c r="A1088" t="s">
        <v>674</v>
      </c>
      <c r="B1088" t="s">
        <v>46</v>
      </c>
      <c r="C1088" t="s">
        <v>115</v>
      </c>
      <c r="D1088" s="13">
        <v>42040</v>
      </c>
      <c r="E1088" s="16">
        <v>0.87747685185185187</v>
      </c>
      <c r="F1088" t="s">
        <v>88</v>
      </c>
      <c r="T1088" t="s">
        <v>736</v>
      </c>
      <c r="U1088">
        <v>6555</v>
      </c>
      <c r="V1088">
        <v>2</v>
      </c>
      <c r="Z1088" t="s">
        <v>69</v>
      </c>
      <c r="AC1088" t="s">
        <v>61</v>
      </c>
      <c r="AD1088" s="50">
        <v>0.86</v>
      </c>
      <c r="AG1088" s="39">
        <v>3</v>
      </c>
      <c r="AJ1088">
        <f>INDEX(layout!$B$3:$U$1234,MATCH($T1088,layout!$A$3:$A$1234,0),MATCH(YEAR($D1088),layout!$B$1:$U$1,0))</f>
        <v>3389</v>
      </c>
      <c r="AK1088">
        <f>INDEX('magnet data'!$A$2:$E$1304,MATCH($AJ1088,'magnet data'!$A$2:$A$1304,0),2)</f>
        <v>3</v>
      </c>
      <c r="AL1088" t="str">
        <f>INDEX('magnet data'!$A$2:$E$1304,MATCH($AJ1088,'magnet data'!$A$2:$A$1304,0),3)</f>
        <v>01E</v>
      </c>
      <c r="AM1088" t="str">
        <f>INDEX('magnet data'!$A$2:$E$1304,MATCH($AJ1088,'magnet data'!$A$2:$A$1304,0),4)</f>
        <v>02G</v>
      </c>
      <c r="AN1088">
        <f>INDEX('magnet data'!$A$2:$E$1304,MATCH($AJ1088,'magnet data'!$A$2:$A$1304,0),5)</f>
        <v>9066</v>
      </c>
      <c r="AO1088" t="str">
        <f t="shared" si="23"/>
        <v>-</v>
      </c>
    </row>
    <row r="1089" spans="1:44">
      <c r="A1089" t="s">
        <v>674</v>
      </c>
      <c r="B1089" t="s">
        <v>46</v>
      </c>
      <c r="C1089" t="s">
        <v>115</v>
      </c>
      <c r="D1089" s="13">
        <v>42040</v>
      </c>
      <c r="E1089" s="16">
        <v>0.87747685185185187</v>
      </c>
      <c r="F1089" t="s">
        <v>88</v>
      </c>
      <c r="T1089" t="s">
        <v>703</v>
      </c>
      <c r="U1089">
        <v>608</v>
      </c>
      <c r="V1089">
        <v>3</v>
      </c>
      <c r="Z1089" t="s">
        <v>69</v>
      </c>
      <c r="AC1089" t="s">
        <v>61</v>
      </c>
      <c r="AD1089" s="50">
        <v>0.01</v>
      </c>
      <c r="AE1089" s="22">
        <v>0.4</v>
      </c>
      <c r="AF1089" s="22">
        <v>4.4444444444444446E-2</v>
      </c>
      <c r="AG1089" s="39">
        <v>15</v>
      </c>
      <c r="AJ1089">
        <f>INDEX(layout!$B$3:$U$1234,MATCH($T1089,layout!$A$3:$A$1234,0),MATCH(YEAR($D1089),layout!$B$1:$U$1,0))</f>
        <v>3246</v>
      </c>
      <c r="AK1089">
        <f>INDEX('magnet data'!$A$2:$E$1304,MATCH($AJ1089,'magnet data'!$A$2:$A$1304,0),2)</f>
        <v>3</v>
      </c>
      <c r="AL1089" t="str">
        <f>INDEX('magnet data'!$A$2:$E$1304,MATCH($AJ1089,'magnet data'!$A$2:$A$1304,0),3)</f>
        <v>01E</v>
      </c>
      <c r="AM1089" t="str">
        <f>INDEX('magnet data'!$A$2:$E$1304,MATCH($AJ1089,'magnet data'!$A$2:$A$1304,0),4)</f>
        <v>02B8</v>
      </c>
      <c r="AN1089">
        <f>INDEX('magnet data'!$A$2:$E$1304,MATCH($AJ1089,'magnet data'!$A$2:$A$1304,0),5)</f>
        <v>12450</v>
      </c>
      <c r="AO1089" t="str">
        <f t="shared" si="23"/>
        <v>-</v>
      </c>
    </row>
    <row r="1090" spans="1:44">
      <c r="A1090" t="s">
        <v>674</v>
      </c>
      <c r="B1090" t="s">
        <v>46</v>
      </c>
      <c r="C1090" t="s">
        <v>115</v>
      </c>
      <c r="D1090" s="13">
        <v>42040</v>
      </c>
      <c r="E1090" s="16">
        <v>0.87747685185185187</v>
      </c>
      <c r="F1090" t="s">
        <v>88</v>
      </c>
      <c r="T1090" t="s">
        <v>810</v>
      </c>
      <c r="U1090">
        <v>293</v>
      </c>
      <c r="V1090">
        <v>4</v>
      </c>
      <c r="Z1090" t="s">
        <v>69</v>
      </c>
      <c r="AC1090" t="s">
        <v>102</v>
      </c>
      <c r="AE1090" s="22">
        <v>0.5</v>
      </c>
      <c r="AF1090" s="22">
        <v>3.3333333333333333E-2</v>
      </c>
      <c r="AJ1090">
        <f>INDEX(layout!$B$3:$U$1234,MATCH($T1090,layout!$A$3:$A$1234,0),MATCH(YEAR($D1090),layout!$B$1:$U$1,0))</f>
        <v>3245</v>
      </c>
      <c r="AK1090">
        <f>INDEX('magnet data'!$A$2:$E$1304,MATCH($AJ1090,'magnet data'!$A$2:$A$1304,0),2)</f>
        <v>3</v>
      </c>
      <c r="AL1090" t="str">
        <f>INDEX('magnet data'!$A$2:$E$1304,MATCH($AJ1090,'magnet data'!$A$2:$A$1304,0),3)</f>
        <v>01E</v>
      </c>
      <c r="AM1090" t="str">
        <f>INDEX('magnet data'!$A$2:$E$1304,MATCH($AJ1090,'magnet data'!$A$2:$A$1304,0),4)</f>
        <v>02B8</v>
      </c>
      <c r="AN1090">
        <f>INDEX('magnet data'!$A$2:$E$1304,MATCH($AJ1090,'magnet data'!$A$2:$A$1304,0),5)</f>
        <v>10647</v>
      </c>
      <c r="AO1090" t="str">
        <f t="shared" si="23"/>
        <v>-</v>
      </c>
    </row>
    <row r="1091" spans="1:44">
      <c r="A1091" t="s">
        <v>674</v>
      </c>
      <c r="B1091" t="s">
        <v>46</v>
      </c>
      <c r="C1091" t="s">
        <v>115</v>
      </c>
      <c r="D1091" s="13">
        <v>42040</v>
      </c>
      <c r="E1091" s="16">
        <v>0.87747685185185187</v>
      </c>
      <c r="F1091" t="s">
        <v>88</v>
      </c>
      <c r="T1091" t="s">
        <v>705</v>
      </c>
      <c r="U1091">
        <v>241</v>
      </c>
      <c r="V1091">
        <v>5</v>
      </c>
      <c r="Z1091" t="s">
        <v>69</v>
      </c>
      <c r="AC1091" t="s">
        <v>102</v>
      </c>
      <c r="AJ1091">
        <f>INDEX(layout!$B$3:$U$1234,MATCH($T1091,layout!$A$3:$A$1234,0),MATCH(YEAR($D1091),layout!$B$1:$U$1,0))</f>
        <v>2244</v>
      </c>
      <c r="AK1091">
        <f>INDEX('magnet data'!$A$2:$E$1304,MATCH($AJ1091,'magnet data'!$A$2:$A$1304,0),2)</f>
        <v>2</v>
      </c>
      <c r="AL1091" t="str">
        <f>INDEX('magnet data'!$A$2:$E$1304,MATCH($AJ1091,'magnet data'!$A$2:$A$1304,0),3)</f>
        <v>01E</v>
      </c>
      <c r="AM1091" t="str">
        <f>INDEX('magnet data'!$A$2:$E$1304,MATCH($AJ1091,'magnet data'!$A$2:$A$1304,0),4)</f>
        <v>02C0</v>
      </c>
      <c r="AN1091">
        <f>INDEX('magnet data'!$A$2:$E$1304,MATCH($AJ1091,'magnet data'!$A$2:$A$1304,0),5)</f>
        <v>10967</v>
      </c>
      <c r="AO1091" t="str">
        <f t="shared" si="23"/>
        <v>-</v>
      </c>
    </row>
    <row r="1092" spans="1:44">
      <c r="A1092" t="s">
        <v>674</v>
      </c>
      <c r="B1092" t="s">
        <v>46</v>
      </c>
      <c r="C1092" t="s">
        <v>115</v>
      </c>
      <c r="D1092" s="13">
        <v>42040</v>
      </c>
      <c r="E1092" s="16">
        <v>0.87747685185185187</v>
      </c>
      <c r="F1092" t="s">
        <v>88</v>
      </c>
      <c r="T1092" t="s">
        <v>811</v>
      </c>
      <c r="U1092">
        <v>241</v>
      </c>
      <c r="V1092">
        <v>6</v>
      </c>
      <c r="Z1092" t="s">
        <v>69</v>
      </c>
      <c r="AC1092" t="s">
        <v>102</v>
      </c>
      <c r="AJ1092">
        <f>INDEX(layout!$B$3:$U$1234,MATCH($T1092,layout!$A$3:$A$1234,0),MATCH(YEAR($D1092),layout!$B$1:$U$1,0))</f>
        <v>2231</v>
      </c>
      <c r="AK1092">
        <f>INDEX('magnet data'!$A$2:$E$1304,MATCH($AJ1092,'magnet data'!$A$2:$A$1304,0),2)</f>
        <v>2</v>
      </c>
      <c r="AL1092" t="str">
        <f>INDEX('magnet data'!$A$2:$E$1304,MATCH($AJ1092,'magnet data'!$A$2:$A$1304,0),3)</f>
        <v>01E</v>
      </c>
      <c r="AM1092" t="str">
        <f>INDEX('magnet data'!$A$2:$E$1304,MATCH($AJ1092,'magnet data'!$A$2:$A$1304,0),4)</f>
        <v>02C9</v>
      </c>
      <c r="AN1092">
        <f>INDEX('magnet data'!$A$2:$E$1304,MATCH($AJ1092,'magnet data'!$A$2:$A$1304,0),5)</f>
        <v>10811</v>
      </c>
      <c r="AO1092" t="str">
        <f t="shared" ref="AO1092:AO1147" si="24">IF(LEFT(Z1092,8)="Training",U1092-AN1092,"-")</f>
        <v>-</v>
      </c>
    </row>
    <row r="1093" spans="1:44">
      <c r="A1093" t="s">
        <v>674</v>
      </c>
      <c r="B1093" t="s">
        <v>46</v>
      </c>
      <c r="C1093" t="s">
        <v>115</v>
      </c>
      <c r="D1093" s="13">
        <v>42041</v>
      </c>
      <c r="E1093" s="16">
        <v>0.17586805555555554</v>
      </c>
      <c r="F1093" t="s">
        <v>88</v>
      </c>
      <c r="T1093" t="s">
        <v>812</v>
      </c>
      <c r="U1093">
        <v>10989</v>
      </c>
      <c r="V1093">
        <v>1</v>
      </c>
      <c r="Z1093" t="s">
        <v>90</v>
      </c>
      <c r="AA1093" t="s">
        <v>96</v>
      </c>
      <c r="AB1093">
        <v>11</v>
      </c>
      <c r="AC1093" t="s">
        <v>61</v>
      </c>
      <c r="AD1093" s="50">
        <v>6.25</v>
      </c>
      <c r="AJ1093">
        <f>INDEX(layout!$B$3:$U$1234,MATCH($T1093,layout!$A$3:$A$1234,0),MATCH(YEAR($D1093),layout!$B$1:$U$1,0))</f>
        <v>3382</v>
      </c>
      <c r="AK1093">
        <f>INDEX('magnet data'!$A$2:$E$1304,MATCH($AJ1093,'magnet data'!$A$2:$A$1304,0),2)</f>
        <v>3</v>
      </c>
      <c r="AL1093" t="str">
        <f>INDEX('magnet data'!$A$2:$E$1304,MATCH($AJ1093,'magnet data'!$A$2:$A$1304,0),3)</f>
        <v>01E</v>
      </c>
      <c r="AM1093" t="str">
        <f>INDEX('magnet data'!$A$2:$E$1304,MATCH($AJ1093,'magnet data'!$A$2:$A$1304,0),4)</f>
        <v>02D</v>
      </c>
      <c r="AN1093">
        <f>INDEX('magnet data'!$A$2:$E$1304,MATCH($AJ1093,'magnet data'!$A$2:$A$1304,0),5)</f>
        <v>12391</v>
      </c>
      <c r="AO1093">
        <f t="shared" si="24"/>
        <v>-1402</v>
      </c>
    </row>
    <row r="1094" spans="1:44">
      <c r="A1094" t="s">
        <v>674</v>
      </c>
      <c r="B1094" t="s">
        <v>46</v>
      </c>
      <c r="C1094" t="s">
        <v>115</v>
      </c>
      <c r="D1094" s="13">
        <v>42041</v>
      </c>
      <c r="E1094" s="16">
        <v>0.17586805555555554</v>
      </c>
      <c r="F1094" t="s">
        <v>88</v>
      </c>
      <c r="T1094" t="s">
        <v>813</v>
      </c>
      <c r="U1094">
        <v>10989</v>
      </c>
      <c r="V1094">
        <v>2</v>
      </c>
      <c r="Z1094" t="s">
        <v>75</v>
      </c>
      <c r="AC1094" t="s">
        <v>102</v>
      </c>
      <c r="AE1094" s="22">
        <v>0.5</v>
      </c>
      <c r="AF1094" s="22">
        <v>5</v>
      </c>
      <c r="AJ1094">
        <f>INDEX(layout!$B$3:$U$1234,MATCH($T1094,layout!$A$3:$A$1234,0),MATCH(YEAR($D1094),layout!$B$1:$U$1,0))</f>
        <v>1290</v>
      </c>
      <c r="AK1094">
        <f>INDEX('magnet data'!$A$2:$E$1304,MATCH($AJ1094,'magnet data'!$A$2:$A$1304,0),2)</f>
        <v>1</v>
      </c>
      <c r="AL1094" t="str">
        <f>INDEX('magnet data'!$A$2:$E$1304,MATCH($AJ1094,'magnet data'!$A$2:$A$1304,0),3)</f>
        <v>01E</v>
      </c>
      <c r="AM1094" t="str">
        <f>INDEX('magnet data'!$A$2:$E$1304,MATCH($AJ1094,'magnet data'!$A$2:$A$1304,0),4)</f>
        <v>02B8</v>
      </c>
      <c r="AN1094">
        <f>INDEX('magnet data'!$A$2:$E$1304,MATCH($AJ1094,'magnet data'!$A$2:$A$1304,0),5)</f>
        <v>11289</v>
      </c>
      <c r="AO1094" t="str">
        <f t="shared" si="24"/>
        <v>-</v>
      </c>
      <c r="AQ1094" t="s">
        <v>814</v>
      </c>
    </row>
    <row r="1095" spans="1:44">
      <c r="A1095" t="s">
        <v>674</v>
      </c>
      <c r="B1095" t="s">
        <v>46</v>
      </c>
      <c r="C1095" t="s">
        <v>115</v>
      </c>
      <c r="D1095" s="13">
        <v>42041</v>
      </c>
      <c r="E1095" s="16">
        <v>0.17586805555555554</v>
      </c>
      <c r="F1095" t="s">
        <v>88</v>
      </c>
      <c r="T1095" t="s">
        <v>691</v>
      </c>
      <c r="U1095">
        <v>10985</v>
      </c>
      <c r="V1095">
        <v>3</v>
      </c>
      <c r="Z1095" t="s">
        <v>75</v>
      </c>
      <c r="AC1095" t="s">
        <v>61</v>
      </c>
      <c r="AD1095" s="50">
        <v>16</v>
      </c>
      <c r="AE1095" s="22">
        <v>0</v>
      </c>
      <c r="AJ1095">
        <f>INDEX(layout!$B$3:$U$1234,MATCH($T1095,layout!$A$3:$A$1234,0),MATCH(YEAR($D1095),layout!$B$1:$U$1,0))</f>
        <v>2261</v>
      </c>
      <c r="AK1095">
        <f>INDEX('magnet data'!$A$2:$E$1304,MATCH($AJ1095,'magnet data'!$A$2:$A$1304,0),2)</f>
        <v>2</v>
      </c>
      <c r="AL1095" t="str">
        <f>INDEX('magnet data'!$A$2:$E$1304,MATCH($AJ1095,'magnet data'!$A$2:$A$1304,0),3)</f>
        <v>01E</v>
      </c>
      <c r="AM1095" t="str">
        <f>INDEX('magnet data'!$A$2:$E$1304,MATCH($AJ1095,'magnet data'!$A$2:$A$1304,0),4)</f>
        <v>02C9</v>
      </c>
      <c r="AN1095">
        <f>INDEX('magnet data'!$A$2:$E$1304,MATCH($AJ1095,'magnet data'!$A$2:$A$1304,0),5)</f>
        <v>11053</v>
      </c>
      <c r="AO1095" t="str">
        <f t="shared" si="24"/>
        <v>-</v>
      </c>
      <c r="AQ1095" t="s">
        <v>815</v>
      </c>
    </row>
    <row r="1096" spans="1:44">
      <c r="A1096" t="s">
        <v>674</v>
      </c>
      <c r="B1096" t="s">
        <v>46</v>
      </c>
      <c r="C1096" t="s">
        <v>115</v>
      </c>
      <c r="D1096" s="13">
        <v>42041</v>
      </c>
      <c r="E1096" s="16">
        <v>0.17586805555555554</v>
      </c>
      <c r="F1096" t="s">
        <v>88</v>
      </c>
      <c r="T1096" t="s">
        <v>689</v>
      </c>
      <c r="U1096">
        <v>2075</v>
      </c>
      <c r="V1096">
        <v>4</v>
      </c>
      <c r="Z1096" t="s">
        <v>69</v>
      </c>
      <c r="AC1096" t="s">
        <v>102</v>
      </c>
      <c r="AE1096" s="22">
        <v>0.5</v>
      </c>
      <c r="AF1096" s="22">
        <v>0.25</v>
      </c>
      <c r="AG1096" s="39">
        <v>16</v>
      </c>
      <c r="AJ1096">
        <f>INDEX(layout!$B$3:$U$1234,MATCH($T1096,layout!$A$3:$A$1234,0),MATCH(YEAR($D1096),layout!$B$1:$U$1,0))</f>
        <v>3372</v>
      </c>
      <c r="AK1096">
        <f>INDEX('magnet data'!$A$2:$E$1304,MATCH($AJ1096,'magnet data'!$A$2:$A$1304,0),2)</f>
        <v>3</v>
      </c>
      <c r="AL1096" t="str">
        <f>INDEX('magnet data'!$A$2:$E$1304,MATCH($AJ1096,'magnet data'!$A$2:$A$1304,0),3)</f>
        <v>01E</v>
      </c>
      <c r="AM1096" t="str">
        <f>INDEX('magnet data'!$A$2:$E$1304,MATCH($AJ1096,'magnet data'!$A$2:$A$1304,0),4)</f>
        <v>02D</v>
      </c>
      <c r="AN1096">
        <f>INDEX('magnet data'!$A$2:$E$1304,MATCH($AJ1096,'magnet data'!$A$2:$A$1304,0),5)</f>
        <v>9464</v>
      </c>
      <c r="AO1096" t="str">
        <f t="shared" si="24"/>
        <v>-</v>
      </c>
    </row>
    <row r="1097" spans="1:44">
      <c r="A1097" t="s">
        <v>674</v>
      </c>
      <c r="B1097" t="s">
        <v>46</v>
      </c>
      <c r="C1097" t="s">
        <v>115</v>
      </c>
      <c r="D1097" s="13">
        <v>42041</v>
      </c>
      <c r="E1097" s="16">
        <v>0.17586805555555554</v>
      </c>
      <c r="F1097" t="s">
        <v>88</v>
      </c>
      <c r="T1097" t="s">
        <v>690</v>
      </c>
      <c r="U1097">
        <v>433</v>
      </c>
      <c r="V1097">
        <v>5</v>
      </c>
      <c r="Z1097" t="s">
        <v>69</v>
      </c>
      <c r="AC1097" t="s">
        <v>102</v>
      </c>
      <c r="AJ1097">
        <f>INDEX(layout!$B$3:$U$1234,MATCH($T1097,layout!$A$3:$A$1234,0),MATCH(YEAR($D1097),layout!$B$1:$U$1,0))</f>
        <v>3384</v>
      </c>
      <c r="AK1097">
        <f>INDEX('magnet data'!$A$2:$E$1304,MATCH($AJ1097,'magnet data'!$A$2:$A$1304,0),2)</f>
        <v>3</v>
      </c>
      <c r="AL1097" t="str">
        <f>INDEX('magnet data'!$A$2:$E$1304,MATCH($AJ1097,'magnet data'!$A$2:$A$1304,0),3)</f>
        <v>01E</v>
      </c>
      <c r="AM1097" t="str">
        <f>INDEX('magnet data'!$A$2:$E$1304,MATCH($AJ1097,'magnet data'!$A$2:$A$1304,0),4)</f>
        <v>02G</v>
      </c>
      <c r="AN1097">
        <f>INDEX('magnet data'!$A$2:$E$1304,MATCH($AJ1097,'magnet data'!$A$2:$A$1304,0),5)</f>
        <v>11066</v>
      </c>
      <c r="AO1097" t="str">
        <f t="shared" si="24"/>
        <v>-</v>
      </c>
    </row>
    <row r="1098" spans="1:44">
      <c r="A1098" t="s">
        <v>674</v>
      </c>
      <c r="B1098" t="s">
        <v>46</v>
      </c>
      <c r="C1098" t="s">
        <v>115</v>
      </c>
      <c r="D1098" s="13">
        <v>42041</v>
      </c>
      <c r="E1098" s="16">
        <v>0.58373842592592595</v>
      </c>
      <c r="F1098" t="s">
        <v>88</v>
      </c>
      <c r="T1098" t="s">
        <v>754</v>
      </c>
      <c r="U1098">
        <v>11011</v>
      </c>
      <c r="V1098">
        <v>1</v>
      </c>
      <c r="Z1098" t="s">
        <v>90</v>
      </c>
      <c r="AA1098" t="s">
        <v>91</v>
      </c>
      <c r="AB1098">
        <v>12</v>
      </c>
      <c r="AC1098" t="s">
        <v>61</v>
      </c>
      <c r="AD1098" s="50">
        <v>6.7499999999999938</v>
      </c>
      <c r="AG1098" s="39">
        <v>3</v>
      </c>
      <c r="AJ1098">
        <f>INDEX(layout!$B$3:$U$1234,MATCH($T1098,layout!$A$3:$A$1234,0),MATCH(YEAR($D1098),layout!$B$1:$U$1,0))</f>
        <v>3341</v>
      </c>
      <c r="AK1098">
        <f>INDEX('magnet data'!$A$2:$E$1304,MATCH($AJ1098,'magnet data'!$A$2:$A$1304,0),2)</f>
        <v>3</v>
      </c>
      <c r="AL1098" t="str">
        <f>INDEX('magnet data'!$A$2:$E$1304,MATCH($AJ1098,'magnet data'!$A$2:$A$1304,0),3)</f>
        <v>01E</v>
      </c>
      <c r="AM1098" t="str">
        <f>INDEX('magnet data'!$A$2:$E$1304,MATCH($AJ1098,'magnet data'!$A$2:$A$1304,0),4)</f>
        <v>02D</v>
      </c>
      <c r="AN1098">
        <f>INDEX('magnet data'!$A$2:$E$1304,MATCH($AJ1098,'magnet data'!$A$2:$A$1304,0),5)</f>
        <v>9808</v>
      </c>
      <c r="AO1098">
        <f t="shared" si="24"/>
        <v>1203</v>
      </c>
      <c r="AR1098" t="s">
        <v>188</v>
      </c>
    </row>
    <row r="1099" spans="1:44">
      <c r="A1099" t="s">
        <v>674</v>
      </c>
      <c r="B1099" t="s">
        <v>46</v>
      </c>
      <c r="C1099" t="s">
        <v>115</v>
      </c>
      <c r="D1099" s="13">
        <v>42041</v>
      </c>
      <c r="E1099" s="16">
        <v>0.58373842592592595</v>
      </c>
      <c r="F1099" t="s">
        <v>88</v>
      </c>
      <c r="T1099" t="s">
        <v>752</v>
      </c>
      <c r="U1099">
        <v>6750</v>
      </c>
      <c r="V1099">
        <v>2</v>
      </c>
      <c r="Z1099" t="s">
        <v>69</v>
      </c>
      <c r="AC1099" t="s">
        <v>61</v>
      </c>
      <c r="AD1099" s="50">
        <v>0.7452830188679247</v>
      </c>
      <c r="AE1099" s="22">
        <v>0.15000000000000033</v>
      </c>
      <c r="AF1099" s="22">
        <v>1.2000000000000026</v>
      </c>
      <c r="AG1099" s="39">
        <v>18</v>
      </c>
      <c r="AJ1099">
        <f>INDEX(layout!$B$3:$U$1234,MATCH($T1099,layout!$A$3:$A$1234,0),MATCH(YEAR($D1099),layout!$B$1:$U$1,0))</f>
        <v>3349</v>
      </c>
      <c r="AK1099">
        <f>INDEX('magnet data'!$A$2:$E$1304,MATCH($AJ1099,'magnet data'!$A$2:$A$1304,0),2)</f>
        <v>3</v>
      </c>
      <c r="AL1099" t="str">
        <f>INDEX('magnet data'!$A$2:$E$1304,MATCH($AJ1099,'magnet data'!$A$2:$A$1304,0),3)</f>
        <v>01E</v>
      </c>
      <c r="AM1099" t="str">
        <f>INDEX('magnet data'!$A$2:$E$1304,MATCH($AJ1099,'magnet data'!$A$2:$A$1304,0),4)</f>
        <v>02D</v>
      </c>
      <c r="AN1099">
        <f>INDEX('magnet data'!$A$2:$E$1304,MATCH($AJ1099,'magnet data'!$A$2:$A$1304,0),5)</f>
        <v>10226</v>
      </c>
      <c r="AO1099" t="str">
        <f t="shared" si="24"/>
        <v>-</v>
      </c>
      <c r="AR1099" t="s">
        <v>188</v>
      </c>
    </row>
    <row r="1100" spans="1:44">
      <c r="A1100" t="s">
        <v>674</v>
      </c>
      <c r="B1100" t="s">
        <v>46</v>
      </c>
      <c r="C1100" t="s">
        <v>115</v>
      </c>
      <c r="D1100" s="13">
        <v>42041</v>
      </c>
      <c r="E1100" s="16">
        <v>0.58373842592592595</v>
      </c>
      <c r="F1100" t="s">
        <v>88</v>
      </c>
      <c r="T1100" t="s">
        <v>755</v>
      </c>
      <c r="U1100">
        <v>4200</v>
      </c>
      <c r="V1100">
        <v>3</v>
      </c>
      <c r="Z1100" t="s">
        <v>69</v>
      </c>
      <c r="AC1100" t="s">
        <v>61</v>
      </c>
      <c r="AD1100" s="50">
        <v>0.20789473684210522</v>
      </c>
      <c r="AE1100" s="22">
        <v>0.14499999999999999</v>
      </c>
      <c r="AF1100" s="22">
        <v>0.283203125</v>
      </c>
      <c r="AG1100" s="39">
        <v>12</v>
      </c>
      <c r="AJ1100">
        <f>INDEX(layout!$B$3:$U$1234,MATCH($T1100,layout!$A$3:$A$1234,0),MATCH(YEAR($D1100),layout!$B$1:$U$1,0))</f>
        <v>3222</v>
      </c>
      <c r="AK1100">
        <f>INDEX('magnet data'!$A$2:$E$1304,MATCH($AJ1100,'magnet data'!$A$2:$A$1304,0),2)</f>
        <v>3</v>
      </c>
      <c r="AL1100" t="str">
        <f>INDEX('magnet data'!$A$2:$E$1304,MATCH($AJ1100,'magnet data'!$A$2:$A$1304,0),3)</f>
        <v>01E</v>
      </c>
      <c r="AM1100" t="str">
        <f>INDEX('magnet data'!$A$2:$E$1304,MATCH($AJ1100,'magnet data'!$A$2:$A$1304,0),4)</f>
        <v>02G</v>
      </c>
      <c r="AN1100">
        <f>INDEX('magnet data'!$A$2:$E$1304,MATCH($AJ1100,'magnet data'!$A$2:$A$1304,0),5)</f>
        <v>12057</v>
      </c>
      <c r="AO1100" t="str">
        <f t="shared" si="24"/>
        <v>-</v>
      </c>
      <c r="AR1100" t="s">
        <v>188</v>
      </c>
    </row>
    <row r="1101" spans="1:44">
      <c r="A1101" t="s">
        <v>674</v>
      </c>
      <c r="B1101" t="s">
        <v>46</v>
      </c>
      <c r="C1101" t="s">
        <v>115</v>
      </c>
      <c r="D1101" s="13">
        <v>42041</v>
      </c>
      <c r="E1101" s="16">
        <v>0.58373842592592595</v>
      </c>
      <c r="F1101" t="s">
        <v>88</v>
      </c>
      <c r="T1101" t="s">
        <v>816</v>
      </c>
      <c r="U1101">
        <v>1400</v>
      </c>
      <c r="V1101">
        <v>4</v>
      </c>
      <c r="Z1101" t="s">
        <v>69</v>
      </c>
      <c r="AC1101" t="s">
        <v>61</v>
      </c>
      <c r="AD1101" s="50">
        <v>0.1238425925925926</v>
      </c>
      <c r="AE1101" s="22">
        <v>0.106</v>
      </c>
      <c r="AF1101" s="22">
        <v>0.15474452554744633</v>
      </c>
      <c r="AJ1101">
        <f>INDEX(layout!$B$3:$U$1234,MATCH($T1101,layout!$A$3:$A$1234,0),MATCH(YEAR($D1101),layout!$B$1:$U$1,0))</f>
        <v>1265</v>
      </c>
      <c r="AK1101">
        <f>INDEX('magnet data'!$A$2:$E$1304,MATCH($AJ1101,'magnet data'!$A$2:$A$1304,0),2)</f>
        <v>1</v>
      </c>
      <c r="AL1101" t="str">
        <f>INDEX('magnet data'!$A$2:$E$1304,MATCH($AJ1101,'magnet data'!$A$2:$A$1304,0),3)</f>
        <v>01E</v>
      </c>
      <c r="AM1101" t="str">
        <f>INDEX('magnet data'!$A$2:$E$1304,MATCH($AJ1101,'magnet data'!$A$2:$A$1304,0),4)</f>
        <v>02B5</v>
      </c>
      <c r="AN1101">
        <f>INDEX('magnet data'!$A$2:$E$1304,MATCH($AJ1101,'magnet data'!$A$2:$A$1304,0),5)</f>
        <v>11318</v>
      </c>
      <c r="AO1101" t="str">
        <f t="shared" si="24"/>
        <v>-</v>
      </c>
      <c r="AR1101" t="s">
        <v>188</v>
      </c>
    </row>
    <row r="1102" spans="1:44">
      <c r="A1102" t="s">
        <v>674</v>
      </c>
      <c r="B1102" t="s">
        <v>46</v>
      </c>
      <c r="C1102" t="s">
        <v>115</v>
      </c>
      <c r="D1102" s="13">
        <v>42041</v>
      </c>
      <c r="E1102" s="16">
        <v>0.87535879629629632</v>
      </c>
      <c r="F1102" t="s">
        <v>88</v>
      </c>
      <c r="T1102" t="s">
        <v>817</v>
      </c>
      <c r="U1102">
        <v>11023</v>
      </c>
      <c r="V1102">
        <v>1</v>
      </c>
      <c r="Z1102" t="s">
        <v>90</v>
      </c>
      <c r="AA1102" t="s">
        <v>91</v>
      </c>
      <c r="AB1102">
        <v>13</v>
      </c>
      <c r="AC1102" t="s">
        <v>61</v>
      </c>
      <c r="AD1102" s="50">
        <v>3.6</v>
      </c>
      <c r="AG1102" s="39">
        <v>70</v>
      </c>
      <c r="AJ1102">
        <f>INDEX(layout!$B$3:$U$1234,MATCH($T1102,layout!$A$3:$A$1234,0),MATCH(YEAR($D1102),layout!$B$1:$U$1,0))</f>
        <v>3351</v>
      </c>
      <c r="AK1102">
        <f>INDEX('magnet data'!$A$2:$E$1304,MATCH($AJ1102,'magnet data'!$A$2:$A$1304,0),2)</f>
        <v>3</v>
      </c>
      <c r="AL1102" t="str">
        <f>INDEX('magnet data'!$A$2:$E$1304,MATCH($AJ1102,'magnet data'!$A$2:$A$1304,0),3)</f>
        <v>01E</v>
      </c>
      <c r="AM1102" t="str">
        <f>INDEX('magnet data'!$A$2:$E$1304,MATCH($AJ1102,'magnet data'!$A$2:$A$1304,0),4)</f>
        <v>02D</v>
      </c>
      <c r="AN1102">
        <f>INDEX('magnet data'!$A$2:$E$1304,MATCH($AJ1102,'magnet data'!$A$2:$A$1304,0),5)</f>
        <v>12461</v>
      </c>
      <c r="AO1102">
        <f t="shared" si="24"/>
        <v>-1438</v>
      </c>
      <c r="AR1102" t="s">
        <v>223</v>
      </c>
    </row>
    <row r="1103" spans="1:44">
      <c r="A1103" t="s">
        <v>674</v>
      </c>
      <c r="B1103" t="s">
        <v>46</v>
      </c>
      <c r="C1103" t="s">
        <v>115</v>
      </c>
      <c r="D1103" s="13">
        <v>42041</v>
      </c>
      <c r="E1103" s="16">
        <v>0.87535879629629632</v>
      </c>
      <c r="F1103" t="s">
        <v>88</v>
      </c>
      <c r="T1103" t="s">
        <v>818</v>
      </c>
      <c r="U1103">
        <v>6270</v>
      </c>
      <c r="V1103">
        <v>2</v>
      </c>
      <c r="Z1103" t="s">
        <v>69</v>
      </c>
      <c r="AC1103" t="s">
        <v>61</v>
      </c>
      <c r="AD1103" s="50">
        <v>0.6</v>
      </c>
      <c r="AE1103" s="22">
        <v>0.25</v>
      </c>
      <c r="AG1103" s="39">
        <v>17</v>
      </c>
      <c r="AJ1103">
        <f>INDEX(layout!$B$3:$U$1234,MATCH($T1103,layout!$A$3:$A$1234,0),MATCH(YEAR($D1103),layout!$B$1:$U$1,0))</f>
        <v>3241</v>
      </c>
      <c r="AK1103">
        <f>INDEX('magnet data'!$A$2:$E$1304,MATCH($AJ1103,'magnet data'!$A$2:$A$1304,0),2)</f>
        <v>3</v>
      </c>
      <c r="AL1103" t="str">
        <f>INDEX('magnet data'!$A$2:$E$1304,MATCH($AJ1103,'magnet data'!$A$2:$A$1304,0),3)</f>
        <v>01E</v>
      </c>
      <c r="AM1103" t="str">
        <f>INDEX('magnet data'!$A$2:$E$1304,MATCH($AJ1103,'magnet data'!$A$2:$A$1304,0),4)</f>
        <v>02B8</v>
      </c>
      <c r="AN1103">
        <f>INDEX('magnet data'!$A$2:$E$1304,MATCH($AJ1103,'magnet data'!$A$2:$A$1304,0),5)</f>
        <v>11859</v>
      </c>
      <c r="AO1103" t="str">
        <f t="shared" si="24"/>
        <v>-</v>
      </c>
      <c r="AR1103" t="s">
        <v>223</v>
      </c>
    </row>
    <row r="1104" spans="1:44">
      <c r="A1104" t="s">
        <v>674</v>
      </c>
      <c r="B1104" t="s">
        <v>46</v>
      </c>
      <c r="C1104" t="s">
        <v>115</v>
      </c>
      <c r="D1104" s="13">
        <v>42041</v>
      </c>
      <c r="E1104" s="16">
        <v>0.87535879629629632</v>
      </c>
      <c r="F1104" t="s">
        <v>88</v>
      </c>
      <c r="T1104" t="s">
        <v>755</v>
      </c>
      <c r="U1104">
        <v>3326</v>
      </c>
      <c r="V1104">
        <v>3</v>
      </c>
      <c r="Z1104" t="s">
        <v>69</v>
      </c>
      <c r="AC1104" t="s">
        <v>61</v>
      </c>
      <c r="AD1104" s="50">
        <v>0.26</v>
      </c>
      <c r="AE1104" s="22">
        <v>0.08</v>
      </c>
      <c r="AG1104" s="39">
        <v>12</v>
      </c>
      <c r="AJ1104">
        <f>INDEX(layout!$B$3:$U$1234,MATCH($T1104,layout!$A$3:$A$1234,0),MATCH(YEAR($D1104),layout!$B$1:$U$1,0))</f>
        <v>3222</v>
      </c>
      <c r="AK1104">
        <f>INDEX('magnet data'!$A$2:$E$1304,MATCH($AJ1104,'magnet data'!$A$2:$A$1304,0),2)</f>
        <v>3</v>
      </c>
      <c r="AL1104" t="str">
        <f>INDEX('magnet data'!$A$2:$E$1304,MATCH($AJ1104,'magnet data'!$A$2:$A$1304,0),3)</f>
        <v>01E</v>
      </c>
      <c r="AM1104" t="str">
        <f>INDEX('magnet data'!$A$2:$E$1304,MATCH($AJ1104,'magnet data'!$A$2:$A$1304,0),4)</f>
        <v>02G</v>
      </c>
      <c r="AN1104">
        <f>INDEX('magnet data'!$A$2:$E$1304,MATCH($AJ1104,'magnet data'!$A$2:$A$1304,0),5)</f>
        <v>12057</v>
      </c>
      <c r="AO1104" t="str">
        <f t="shared" si="24"/>
        <v>-</v>
      </c>
      <c r="AR1104" t="s">
        <v>223</v>
      </c>
    </row>
    <row r="1105" spans="1:44">
      <c r="A1105" t="s">
        <v>674</v>
      </c>
      <c r="B1105" t="s">
        <v>46</v>
      </c>
      <c r="C1105" t="s">
        <v>115</v>
      </c>
      <c r="D1105" s="13">
        <v>42041</v>
      </c>
      <c r="E1105" s="16">
        <v>0.87535879629629632</v>
      </c>
      <c r="F1105" t="s">
        <v>88</v>
      </c>
      <c r="T1105" t="s">
        <v>819</v>
      </c>
      <c r="U1105">
        <v>1518</v>
      </c>
      <c r="V1105">
        <v>4</v>
      </c>
      <c r="Z1105" t="s">
        <v>69</v>
      </c>
      <c r="AC1105" t="s">
        <v>61</v>
      </c>
      <c r="AD1105" s="50">
        <v>0.06</v>
      </c>
      <c r="AE1105" s="22">
        <v>0.25</v>
      </c>
      <c r="AF1105" s="22">
        <v>0.05</v>
      </c>
      <c r="AG1105" s="39">
        <v>5</v>
      </c>
      <c r="AJ1105">
        <f>INDEX(layout!$B$3:$U$1234,MATCH($T1105,layout!$A$3:$A$1234,0),MATCH(YEAR($D1105),layout!$B$1:$U$1,0))</f>
        <v>1264</v>
      </c>
      <c r="AK1105">
        <f>INDEX('magnet data'!$A$2:$E$1304,MATCH($AJ1105,'magnet data'!$A$2:$A$1304,0),2)</f>
        <v>1</v>
      </c>
      <c r="AL1105" t="str">
        <f>INDEX('magnet data'!$A$2:$E$1304,MATCH($AJ1105,'magnet data'!$A$2:$A$1304,0),3)</f>
        <v>01E</v>
      </c>
      <c r="AM1105" t="str">
        <f>INDEX('magnet data'!$A$2:$E$1304,MATCH($AJ1105,'magnet data'!$A$2:$A$1304,0),4)</f>
        <v>02B5</v>
      </c>
      <c r="AN1105">
        <f>INDEX('magnet data'!$A$2:$E$1304,MATCH($AJ1105,'magnet data'!$A$2:$A$1304,0),5)</f>
        <v>11415</v>
      </c>
      <c r="AO1105" t="str">
        <f t="shared" si="24"/>
        <v>-</v>
      </c>
      <c r="AR1105" t="s">
        <v>223</v>
      </c>
    </row>
    <row r="1106" spans="1:44">
      <c r="A1106" t="s">
        <v>674</v>
      </c>
      <c r="B1106" t="s">
        <v>46</v>
      </c>
      <c r="C1106" t="s">
        <v>115</v>
      </c>
      <c r="D1106" s="13">
        <v>42041</v>
      </c>
      <c r="E1106" s="16">
        <v>0.87535879629629632</v>
      </c>
      <c r="F1106" t="s">
        <v>88</v>
      </c>
      <c r="T1106" t="s">
        <v>820</v>
      </c>
      <c r="U1106">
        <v>219</v>
      </c>
      <c r="V1106">
        <v>5</v>
      </c>
      <c r="Z1106" t="s">
        <v>148</v>
      </c>
      <c r="AC1106" t="s">
        <v>102</v>
      </c>
      <c r="AJ1106">
        <f>INDEX(layout!$B$3:$U$1234,MATCH($T1106,layout!$A$3:$A$1234,0),MATCH(YEAR($D1106),layout!$B$1:$U$1,0))</f>
        <v>3354</v>
      </c>
      <c r="AK1106">
        <f>INDEX('magnet data'!$A$2:$E$1304,MATCH($AJ1106,'magnet data'!$A$2:$A$1304,0),2)</f>
        <v>3</v>
      </c>
      <c r="AL1106" t="str">
        <f>INDEX('magnet data'!$A$2:$E$1304,MATCH($AJ1106,'magnet data'!$A$2:$A$1304,0),3)</f>
        <v>01E</v>
      </c>
      <c r="AM1106" t="str">
        <f>INDEX('magnet data'!$A$2:$E$1304,MATCH($AJ1106,'magnet data'!$A$2:$A$1304,0),4)</f>
        <v>02D</v>
      </c>
      <c r="AN1106">
        <f>INDEX('magnet data'!$A$2:$E$1304,MATCH($AJ1106,'magnet data'!$A$2:$A$1304,0),5)</f>
        <v>9931</v>
      </c>
      <c r="AO1106" t="str">
        <f t="shared" si="24"/>
        <v>-</v>
      </c>
      <c r="AQ1106" t="s">
        <v>821</v>
      </c>
      <c r="AR1106" t="s">
        <v>223</v>
      </c>
    </row>
    <row r="1107" spans="1:44">
      <c r="A1107" t="s">
        <v>674</v>
      </c>
      <c r="B1107" t="s">
        <v>46</v>
      </c>
      <c r="C1107" t="s">
        <v>115</v>
      </c>
      <c r="D1107" s="13">
        <v>42041</v>
      </c>
      <c r="E1107" s="16">
        <v>0.87535879629629632</v>
      </c>
      <c r="F1107" t="s">
        <v>88</v>
      </c>
      <c r="T1107" t="s">
        <v>752</v>
      </c>
      <c r="U1107">
        <v>219</v>
      </c>
      <c r="V1107">
        <v>6</v>
      </c>
      <c r="Z1107" t="s">
        <v>69</v>
      </c>
      <c r="AC1107" t="s">
        <v>102</v>
      </c>
      <c r="AE1107" s="22">
        <v>0.5</v>
      </c>
      <c r="AF1107" s="22">
        <v>1.4285714285714285E-2</v>
      </c>
      <c r="AJ1107">
        <f>INDEX(layout!$B$3:$U$1234,MATCH($T1107,layout!$A$3:$A$1234,0),MATCH(YEAR($D1107),layout!$B$1:$U$1,0))</f>
        <v>3349</v>
      </c>
      <c r="AK1107">
        <f>INDEX('magnet data'!$A$2:$E$1304,MATCH($AJ1107,'magnet data'!$A$2:$A$1304,0),2)</f>
        <v>3</v>
      </c>
      <c r="AL1107" t="str">
        <f>INDEX('magnet data'!$A$2:$E$1304,MATCH($AJ1107,'magnet data'!$A$2:$A$1304,0),3)</f>
        <v>01E</v>
      </c>
      <c r="AM1107" t="str">
        <f>INDEX('magnet data'!$A$2:$E$1304,MATCH($AJ1107,'magnet data'!$A$2:$A$1304,0),4)</f>
        <v>02D</v>
      </c>
      <c r="AN1107">
        <f>INDEX('magnet data'!$A$2:$E$1304,MATCH($AJ1107,'magnet data'!$A$2:$A$1304,0),5)</f>
        <v>10226</v>
      </c>
      <c r="AO1107" t="str">
        <f t="shared" si="24"/>
        <v>-</v>
      </c>
      <c r="AR1107" t="s">
        <v>223</v>
      </c>
    </row>
    <row r="1108" spans="1:44">
      <c r="A1108" t="s">
        <v>674</v>
      </c>
      <c r="B1108" t="s">
        <v>46</v>
      </c>
      <c r="C1108" t="s">
        <v>115</v>
      </c>
      <c r="D1108" s="13">
        <v>42042</v>
      </c>
      <c r="E1108" s="16">
        <v>0.49547453703703703</v>
      </c>
      <c r="F1108" t="s">
        <v>88</v>
      </c>
      <c r="T1108" t="s">
        <v>748</v>
      </c>
      <c r="U1108">
        <v>11044</v>
      </c>
      <c r="V1108">
        <v>1</v>
      </c>
      <c r="Z1108" t="s">
        <v>90</v>
      </c>
      <c r="AA1108" t="s">
        <v>96</v>
      </c>
      <c r="AB1108">
        <v>14</v>
      </c>
      <c r="AC1108" t="s">
        <v>61</v>
      </c>
      <c r="AD1108" s="50">
        <v>6.3</v>
      </c>
      <c r="AG1108" s="39">
        <v>16</v>
      </c>
      <c r="AJ1108">
        <f>INDEX(layout!$B$3:$U$1234,MATCH($T1108,layout!$A$3:$A$1234,0),MATCH(YEAR($D1108),layout!$B$1:$U$1,0))</f>
        <v>3359</v>
      </c>
      <c r="AK1108">
        <f>INDEX('magnet data'!$A$2:$E$1304,MATCH($AJ1108,'magnet data'!$A$2:$A$1304,0),2)</f>
        <v>3</v>
      </c>
      <c r="AL1108" t="str">
        <f>INDEX('magnet data'!$A$2:$E$1304,MATCH($AJ1108,'magnet data'!$A$2:$A$1304,0),3)</f>
        <v>01E</v>
      </c>
      <c r="AM1108" t="str">
        <f>INDEX('magnet data'!$A$2:$E$1304,MATCH($AJ1108,'magnet data'!$A$2:$A$1304,0),4)</f>
        <v>02D</v>
      </c>
      <c r="AN1108">
        <f>INDEX('magnet data'!$A$2:$E$1304,MATCH($AJ1108,'magnet data'!$A$2:$A$1304,0),5)</f>
        <v>11193</v>
      </c>
      <c r="AO1108">
        <f t="shared" si="24"/>
        <v>-149</v>
      </c>
      <c r="AR1108" t="s">
        <v>822</v>
      </c>
    </row>
    <row r="1109" spans="1:44">
      <c r="A1109" t="s">
        <v>674</v>
      </c>
      <c r="B1109" t="s">
        <v>46</v>
      </c>
      <c r="C1109" t="s">
        <v>115</v>
      </c>
      <c r="D1109" s="13">
        <v>42042</v>
      </c>
      <c r="E1109" s="16">
        <v>0.49547453703703703</v>
      </c>
      <c r="F1109" t="s">
        <v>88</v>
      </c>
      <c r="T1109" t="s">
        <v>749</v>
      </c>
      <c r="U1109">
        <v>7737</v>
      </c>
      <c r="V1109">
        <v>2</v>
      </c>
      <c r="Z1109" t="s">
        <v>69</v>
      </c>
      <c r="AC1109" t="s">
        <v>61</v>
      </c>
      <c r="AD1109" s="50">
        <v>3</v>
      </c>
      <c r="AE1109" s="22">
        <v>0.06</v>
      </c>
      <c r="AF1109" s="22">
        <v>0.6</v>
      </c>
      <c r="AG1109" s="39">
        <v>10</v>
      </c>
      <c r="AJ1109">
        <f>INDEX(layout!$B$3:$U$1234,MATCH($T1109,layout!$A$3:$A$1234,0),MATCH(YEAR($D1109),layout!$B$1:$U$1,0))</f>
        <v>2232</v>
      </c>
      <c r="AK1109">
        <f>INDEX('magnet data'!$A$2:$E$1304,MATCH($AJ1109,'magnet data'!$A$2:$A$1304,0),2)</f>
        <v>2</v>
      </c>
      <c r="AL1109" t="str">
        <f>INDEX('magnet data'!$A$2:$E$1304,MATCH($AJ1109,'magnet data'!$A$2:$A$1304,0),3)</f>
        <v>01E</v>
      </c>
      <c r="AM1109" t="str">
        <f>INDEX('magnet data'!$A$2:$E$1304,MATCH($AJ1109,'magnet data'!$A$2:$A$1304,0),4)</f>
        <v>02C9</v>
      </c>
      <c r="AN1109">
        <f>INDEX('magnet data'!$A$2:$E$1304,MATCH($AJ1109,'magnet data'!$A$2:$A$1304,0),5)</f>
        <v>10905</v>
      </c>
      <c r="AO1109" t="str">
        <f t="shared" si="24"/>
        <v>-</v>
      </c>
      <c r="AR1109" t="s">
        <v>822</v>
      </c>
    </row>
    <row r="1110" spans="1:44">
      <c r="A1110" t="s">
        <v>674</v>
      </c>
      <c r="B1110" t="s">
        <v>46</v>
      </c>
      <c r="C1110" t="s">
        <v>115</v>
      </c>
      <c r="D1110" s="13">
        <v>42042</v>
      </c>
      <c r="E1110" s="16">
        <v>0.49547453703703703</v>
      </c>
      <c r="F1110" t="s">
        <v>88</v>
      </c>
      <c r="T1110" t="s">
        <v>747</v>
      </c>
      <c r="U1110">
        <v>7477</v>
      </c>
      <c r="V1110">
        <v>3</v>
      </c>
      <c r="Z1110" t="s">
        <v>69</v>
      </c>
      <c r="AC1110" t="s">
        <v>61</v>
      </c>
      <c r="AD1110" s="50">
        <v>0.74</v>
      </c>
      <c r="AE1110" s="22">
        <v>0.08</v>
      </c>
      <c r="AF1110" s="22">
        <v>0.79999999999999993</v>
      </c>
      <c r="AG1110" s="39">
        <v>9</v>
      </c>
      <c r="AJ1110">
        <f>INDEX(layout!$B$3:$U$1234,MATCH($T1110,layout!$A$3:$A$1234,0),MATCH(YEAR($D1110),layout!$B$1:$U$1,0))</f>
        <v>3320</v>
      </c>
      <c r="AK1110">
        <f>INDEX('magnet data'!$A$2:$E$1304,MATCH($AJ1110,'magnet data'!$A$2:$A$1304,0),2)</f>
        <v>3</v>
      </c>
      <c r="AL1110" t="str">
        <f>INDEX('magnet data'!$A$2:$E$1304,MATCH($AJ1110,'magnet data'!$A$2:$A$1304,0),3)</f>
        <v>01E</v>
      </c>
      <c r="AM1110" t="str">
        <f>INDEX('magnet data'!$A$2:$E$1304,MATCH($AJ1110,'magnet data'!$A$2:$A$1304,0),4)</f>
        <v>02D</v>
      </c>
      <c r="AN1110">
        <f>INDEX('magnet data'!$A$2:$E$1304,MATCH($AJ1110,'magnet data'!$A$2:$A$1304,0),5)</f>
        <v>10849</v>
      </c>
      <c r="AO1110" t="str">
        <f t="shared" si="24"/>
        <v>-</v>
      </c>
      <c r="AR1110" t="s">
        <v>822</v>
      </c>
    </row>
    <row r="1111" spans="1:44">
      <c r="A1111" t="s">
        <v>674</v>
      </c>
      <c r="B1111" t="s">
        <v>46</v>
      </c>
      <c r="C1111" t="s">
        <v>115</v>
      </c>
      <c r="D1111" s="13">
        <v>42042</v>
      </c>
      <c r="E1111" s="16">
        <v>0.49547453703703703</v>
      </c>
      <c r="F1111" t="s">
        <v>88</v>
      </c>
      <c r="T1111" t="s">
        <v>681</v>
      </c>
      <c r="U1111">
        <v>293</v>
      </c>
      <c r="V1111">
        <v>4</v>
      </c>
      <c r="Z1111" t="s">
        <v>69</v>
      </c>
      <c r="AC1111" t="s">
        <v>102</v>
      </c>
      <c r="AE1111" s="22">
        <v>0.5</v>
      </c>
      <c r="AF1111" s="22">
        <v>2.551020408163265E-2</v>
      </c>
      <c r="AJ1111">
        <f>INDEX(layout!$B$3:$U$1234,MATCH($T1111,layout!$A$3:$A$1234,0),MATCH(YEAR($D1111),layout!$B$1:$U$1,0))</f>
        <v>3340</v>
      </c>
      <c r="AK1111">
        <f>INDEX('magnet data'!$A$2:$E$1304,MATCH($AJ1111,'magnet data'!$A$2:$A$1304,0),2)</f>
        <v>3</v>
      </c>
      <c r="AL1111" t="str">
        <f>INDEX('magnet data'!$A$2:$E$1304,MATCH($AJ1111,'magnet data'!$A$2:$A$1304,0),3)</f>
        <v>01E</v>
      </c>
      <c r="AM1111" t="str">
        <f>INDEX('magnet data'!$A$2:$E$1304,MATCH($AJ1111,'magnet data'!$A$2:$A$1304,0),4)</f>
        <v>02D</v>
      </c>
      <c r="AN1111">
        <f>INDEX('magnet data'!$A$2:$E$1304,MATCH($AJ1111,'magnet data'!$A$2:$A$1304,0),5)</f>
        <v>10336</v>
      </c>
      <c r="AO1111" t="str">
        <f t="shared" si="24"/>
        <v>-</v>
      </c>
      <c r="AR1111" t="s">
        <v>822</v>
      </c>
    </row>
    <row r="1112" spans="1:44">
      <c r="A1112" t="s">
        <v>674</v>
      </c>
      <c r="B1112" t="s">
        <v>46</v>
      </c>
      <c r="C1112" t="s">
        <v>115</v>
      </c>
      <c r="D1112" s="13">
        <v>42042</v>
      </c>
      <c r="E1112" s="16">
        <v>0.75071759259259263</v>
      </c>
      <c r="F1112" t="s">
        <v>88</v>
      </c>
      <c r="T1112" t="s">
        <v>823</v>
      </c>
      <c r="U1112">
        <v>11070</v>
      </c>
      <c r="V1112">
        <v>1</v>
      </c>
      <c r="Z1112" t="s">
        <v>90</v>
      </c>
      <c r="AA1112" t="s">
        <v>91</v>
      </c>
      <c r="AB1112">
        <v>15</v>
      </c>
      <c r="AC1112" t="s">
        <v>61</v>
      </c>
      <c r="AD1112" s="50">
        <v>6.5</v>
      </c>
      <c r="AG1112" s="39">
        <v>18</v>
      </c>
      <c r="AJ1112">
        <f>INDEX(layout!$B$3:$U$1234,MATCH($T1112,layout!$A$3:$A$1234,0),MATCH(YEAR($D1112),layout!$B$1:$U$1,0))</f>
        <v>3394</v>
      </c>
      <c r="AK1112">
        <f>INDEX('magnet data'!$A$2:$E$1304,MATCH($AJ1112,'magnet data'!$A$2:$A$1304,0),2)</f>
        <v>3</v>
      </c>
      <c r="AL1112" t="str">
        <f>INDEX('magnet data'!$A$2:$E$1304,MATCH($AJ1112,'magnet data'!$A$2:$A$1304,0),3)</f>
        <v>01E</v>
      </c>
      <c r="AM1112" t="str">
        <f>INDEX('magnet data'!$A$2:$E$1304,MATCH($AJ1112,'magnet data'!$A$2:$A$1304,0),4)</f>
        <v>02G</v>
      </c>
      <c r="AN1112">
        <f>INDEX('magnet data'!$A$2:$E$1304,MATCH($AJ1112,'magnet data'!$A$2:$A$1304,0),5)</f>
        <v>8709</v>
      </c>
      <c r="AO1112">
        <f t="shared" si="24"/>
        <v>2361</v>
      </c>
      <c r="AR1112" t="s">
        <v>822</v>
      </c>
    </row>
    <row r="1113" spans="1:44">
      <c r="A1113" t="s">
        <v>674</v>
      </c>
      <c r="B1113" t="s">
        <v>46</v>
      </c>
      <c r="C1113" t="s">
        <v>115</v>
      </c>
      <c r="D1113" s="13">
        <v>42042</v>
      </c>
      <c r="E1113" s="16">
        <v>0.75071759259259263</v>
      </c>
      <c r="F1113" t="s">
        <v>88</v>
      </c>
      <c r="T1113" t="s">
        <v>824</v>
      </c>
      <c r="U1113">
        <v>6175</v>
      </c>
      <c r="V1113">
        <v>2</v>
      </c>
      <c r="Z1113" t="s">
        <v>69</v>
      </c>
      <c r="AC1113" t="s">
        <v>61</v>
      </c>
      <c r="AD1113" s="50">
        <v>4.5</v>
      </c>
      <c r="AG1113" s="39">
        <v>36</v>
      </c>
      <c r="AJ1113">
        <f>INDEX(layout!$B$3:$U$1234,MATCH($T1113,layout!$A$3:$A$1234,0),MATCH(YEAR($D1113),layout!$B$1:$U$1,0))</f>
        <v>3243</v>
      </c>
      <c r="AK1113">
        <f>INDEX('magnet data'!$A$2:$E$1304,MATCH($AJ1113,'magnet data'!$A$2:$A$1304,0),2)</f>
        <v>3</v>
      </c>
      <c r="AL1113" t="str">
        <f>INDEX('magnet data'!$A$2:$E$1304,MATCH($AJ1113,'magnet data'!$A$2:$A$1304,0),3)</f>
        <v>01E</v>
      </c>
      <c r="AM1113" t="str">
        <f>INDEX('magnet data'!$A$2:$E$1304,MATCH($AJ1113,'magnet data'!$A$2:$A$1304,0),4)</f>
        <v>02B8</v>
      </c>
      <c r="AN1113">
        <f>INDEX('magnet data'!$A$2:$E$1304,MATCH($AJ1113,'magnet data'!$A$2:$A$1304,0),5)</f>
        <v>12369</v>
      </c>
      <c r="AO1113" t="str">
        <f t="shared" si="24"/>
        <v>-</v>
      </c>
      <c r="AR1113" t="s">
        <v>822</v>
      </c>
    </row>
    <row r="1114" spans="1:44">
      <c r="A1114" t="s">
        <v>674</v>
      </c>
      <c r="B1114" t="s">
        <v>46</v>
      </c>
      <c r="C1114" t="s">
        <v>115</v>
      </c>
      <c r="D1114" s="13">
        <v>42042</v>
      </c>
      <c r="E1114" s="16">
        <v>0.75071759259259263</v>
      </c>
      <c r="F1114" t="s">
        <v>88</v>
      </c>
      <c r="T1114" t="s">
        <v>825</v>
      </c>
      <c r="U1114">
        <v>3860</v>
      </c>
      <c r="V1114">
        <v>3</v>
      </c>
      <c r="Z1114" t="s">
        <v>69</v>
      </c>
      <c r="AC1114" t="s">
        <v>61</v>
      </c>
      <c r="AD1114" s="50">
        <v>0.7</v>
      </c>
      <c r="AE1114" s="22">
        <v>0.1</v>
      </c>
      <c r="AF1114" s="22">
        <v>0.5</v>
      </c>
      <c r="AG1114" s="39">
        <v>32</v>
      </c>
      <c r="AJ1114">
        <f>INDEX(layout!$B$3:$U$1234,MATCH($T1114,layout!$A$3:$A$1234,0),MATCH(YEAR($D1114),layout!$B$1:$U$1,0))</f>
        <v>3350</v>
      </c>
      <c r="AK1114">
        <f>INDEX('magnet data'!$A$2:$E$1304,MATCH($AJ1114,'magnet data'!$A$2:$A$1304,0),2)</f>
        <v>3</v>
      </c>
      <c r="AL1114" t="str">
        <f>INDEX('magnet data'!$A$2:$E$1304,MATCH($AJ1114,'magnet data'!$A$2:$A$1304,0),3)</f>
        <v>01E</v>
      </c>
      <c r="AM1114" t="str">
        <f>INDEX('magnet data'!$A$2:$E$1304,MATCH($AJ1114,'magnet data'!$A$2:$A$1304,0),4)</f>
        <v>02D</v>
      </c>
      <c r="AN1114">
        <f>INDEX('magnet data'!$A$2:$E$1304,MATCH($AJ1114,'magnet data'!$A$2:$A$1304,0),5)</f>
        <v>8839</v>
      </c>
      <c r="AO1114" t="str">
        <f t="shared" si="24"/>
        <v>-</v>
      </c>
      <c r="AR1114" t="s">
        <v>822</v>
      </c>
    </row>
    <row r="1115" spans="1:44">
      <c r="A1115" t="s">
        <v>674</v>
      </c>
      <c r="B1115" t="s">
        <v>46</v>
      </c>
      <c r="C1115" t="s">
        <v>115</v>
      </c>
      <c r="D1115" s="13">
        <v>42042</v>
      </c>
      <c r="E1115" s="16">
        <v>0.75071759259259263</v>
      </c>
      <c r="F1115" t="s">
        <v>88</v>
      </c>
      <c r="T1115" t="s">
        <v>826</v>
      </c>
      <c r="U1115">
        <v>467</v>
      </c>
      <c r="V1115">
        <v>4</v>
      </c>
      <c r="Z1115" t="s">
        <v>69</v>
      </c>
      <c r="AC1115" t="s">
        <v>61</v>
      </c>
      <c r="AE1115" s="22">
        <v>0.17</v>
      </c>
      <c r="AF1115" s="22">
        <v>1.8279569892473119E-2</v>
      </c>
      <c r="AJ1115">
        <f>INDEX(layout!$B$3:$U$1234,MATCH($T1115,layout!$A$3:$A$1234,0),MATCH(YEAR($D1115),layout!$B$1:$U$1,0))</f>
        <v>2219</v>
      </c>
      <c r="AK1115">
        <f>INDEX('magnet data'!$A$2:$E$1304,MATCH($AJ1115,'magnet data'!$A$2:$A$1304,0),2)</f>
        <v>2</v>
      </c>
      <c r="AL1115" t="str">
        <f>INDEX('magnet data'!$A$2:$E$1304,MATCH($AJ1115,'magnet data'!$A$2:$A$1304,0),3)</f>
        <v>01E</v>
      </c>
      <c r="AM1115" t="str">
        <f>INDEX('magnet data'!$A$2:$E$1304,MATCH($AJ1115,'magnet data'!$A$2:$A$1304,0),4)</f>
        <v>02C9</v>
      </c>
      <c r="AN1115">
        <f>INDEX('magnet data'!$A$2:$E$1304,MATCH($AJ1115,'magnet data'!$A$2:$A$1304,0),5)</f>
        <v>11794</v>
      </c>
      <c r="AO1115" t="str">
        <f t="shared" si="24"/>
        <v>-</v>
      </c>
      <c r="AR1115" t="s">
        <v>822</v>
      </c>
    </row>
    <row r="1116" spans="1:44">
      <c r="A1116" t="s">
        <v>674</v>
      </c>
      <c r="B1116" t="s">
        <v>46</v>
      </c>
      <c r="C1116" t="s">
        <v>115</v>
      </c>
      <c r="D1116" s="13">
        <v>42043</v>
      </c>
      <c r="E1116" s="16">
        <v>0.31597222222222221</v>
      </c>
      <c r="F1116" t="s">
        <v>88</v>
      </c>
      <c r="L1116">
        <v>20.5</v>
      </c>
      <c r="T1116" t="s">
        <v>711</v>
      </c>
      <c r="U1116">
        <v>11080</v>
      </c>
      <c r="V1116">
        <v>1</v>
      </c>
      <c r="Z1116" t="s">
        <v>90</v>
      </c>
      <c r="AA1116" t="s">
        <v>91</v>
      </c>
      <c r="AB1116">
        <v>16</v>
      </c>
      <c r="AC1116" t="s">
        <v>61</v>
      </c>
      <c r="AD1116" s="50">
        <v>5.6</v>
      </c>
      <c r="AG1116" s="39">
        <v>20</v>
      </c>
      <c r="AJ1116">
        <f>INDEX(layout!$B$3:$U$1234,MATCH($T1116,layout!$A$3:$A$1234,0),MATCH(YEAR($D1116),layout!$B$1:$U$1,0))</f>
        <v>3358</v>
      </c>
      <c r="AK1116">
        <f>INDEX('magnet data'!$A$2:$E$1304,MATCH($AJ1116,'magnet data'!$A$2:$A$1304,0),2)</f>
        <v>3</v>
      </c>
      <c r="AL1116" t="str">
        <f>INDEX('magnet data'!$A$2:$E$1304,MATCH($AJ1116,'magnet data'!$A$2:$A$1304,0),3)</f>
        <v>01E</v>
      </c>
      <c r="AM1116" t="str">
        <f>INDEX('magnet data'!$A$2:$E$1304,MATCH($AJ1116,'magnet data'!$A$2:$A$1304,0),4)</f>
        <v>02D</v>
      </c>
      <c r="AN1116">
        <f>INDEX('magnet data'!$A$2:$E$1304,MATCH($AJ1116,'magnet data'!$A$2:$A$1304,0),5)</f>
        <v>12483</v>
      </c>
      <c r="AO1116">
        <f t="shared" si="24"/>
        <v>-1403</v>
      </c>
      <c r="AR1116" t="s">
        <v>827</v>
      </c>
    </row>
    <row r="1117" spans="1:44">
      <c r="A1117" t="s">
        <v>674</v>
      </c>
      <c r="B1117" t="s">
        <v>46</v>
      </c>
      <c r="C1117" t="s">
        <v>115</v>
      </c>
      <c r="D1117" s="13">
        <v>42043</v>
      </c>
      <c r="E1117" s="16">
        <v>0.31597222222222221</v>
      </c>
      <c r="F1117" t="s">
        <v>88</v>
      </c>
      <c r="T1117" t="s">
        <v>712</v>
      </c>
      <c r="U1117">
        <v>6966</v>
      </c>
      <c r="V1117">
        <v>2</v>
      </c>
      <c r="Z1117" t="s">
        <v>69</v>
      </c>
      <c r="AC1117" t="s">
        <v>61</v>
      </c>
      <c r="AD1117" s="50">
        <v>0.62</v>
      </c>
      <c r="AE1117" s="22">
        <v>0.05</v>
      </c>
      <c r="AF1117" s="22">
        <v>0.5</v>
      </c>
      <c r="AG1117" s="39">
        <v>38</v>
      </c>
      <c r="AJ1117">
        <f>INDEX(layout!$B$3:$U$1234,MATCH($T1117,layout!$A$3:$A$1234,0),MATCH(YEAR($D1117),layout!$B$1:$U$1,0))</f>
        <v>2234</v>
      </c>
      <c r="AK1117">
        <f>INDEX('magnet data'!$A$2:$E$1304,MATCH($AJ1117,'magnet data'!$A$2:$A$1304,0),2)</f>
        <v>2</v>
      </c>
      <c r="AL1117" t="str">
        <f>INDEX('magnet data'!$A$2:$E$1304,MATCH($AJ1117,'magnet data'!$A$2:$A$1304,0),3)</f>
        <v>01E</v>
      </c>
      <c r="AM1117" t="str">
        <f>INDEX('magnet data'!$A$2:$E$1304,MATCH($AJ1117,'magnet data'!$A$2:$A$1304,0),4)</f>
        <v>02C9</v>
      </c>
      <c r="AN1117">
        <f>INDEX('magnet data'!$A$2:$E$1304,MATCH($AJ1117,'magnet data'!$A$2:$A$1304,0),5)</f>
        <v>11088</v>
      </c>
      <c r="AO1117" t="str">
        <f t="shared" si="24"/>
        <v>-</v>
      </c>
      <c r="AR1117" t="s">
        <v>827</v>
      </c>
    </row>
    <row r="1118" spans="1:44">
      <c r="A1118" t="s">
        <v>674</v>
      </c>
      <c r="B1118" t="s">
        <v>46</v>
      </c>
      <c r="C1118" t="s">
        <v>115</v>
      </c>
      <c r="D1118" s="13">
        <v>42043</v>
      </c>
      <c r="E1118" s="16">
        <v>0.31597222222222221</v>
      </c>
      <c r="F1118" t="s">
        <v>88</v>
      </c>
      <c r="T1118" t="s">
        <v>713</v>
      </c>
      <c r="U1118">
        <v>4685</v>
      </c>
      <c r="V1118">
        <v>3</v>
      </c>
      <c r="Z1118" t="s">
        <v>69</v>
      </c>
      <c r="AC1118" t="s">
        <v>61</v>
      </c>
      <c r="AD1118" s="50">
        <v>0.2</v>
      </c>
      <c r="AE1118" s="22">
        <v>0.1</v>
      </c>
      <c r="AF1118" s="22">
        <v>0.2</v>
      </c>
      <c r="AG1118" s="39">
        <v>11</v>
      </c>
      <c r="AJ1118">
        <f>INDEX(layout!$B$3:$U$1234,MATCH($T1118,layout!$A$3:$A$1234,0),MATCH(YEAR($D1118),layout!$B$1:$U$1,0))</f>
        <v>3335</v>
      </c>
      <c r="AK1118">
        <f>INDEX('magnet data'!$A$2:$E$1304,MATCH($AJ1118,'magnet data'!$A$2:$A$1304,0),2)</f>
        <v>3</v>
      </c>
      <c r="AL1118" t="str">
        <f>INDEX('magnet data'!$A$2:$E$1304,MATCH($AJ1118,'magnet data'!$A$2:$A$1304,0),3)</f>
        <v>01E</v>
      </c>
      <c r="AM1118" t="str">
        <f>INDEX('magnet data'!$A$2:$E$1304,MATCH($AJ1118,'magnet data'!$A$2:$A$1304,0),4)</f>
        <v>02D</v>
      </c>
      <c r="AN1118">
        <f>INDEX('magnet data'!$A$2:$E$1304,MATCH($AJ1118,'magnet data'!$A$2:$A$1304,0),5)</f>
        <v>11569</v>
      </c>
      <c r="AO1118" t="str">
        <f t="shared" si="24"/>
        <v>-</v>
      </c>
      <c r="AR1118" t="s">
        <v>827</v>
      </c>
    </row>
    <row r="1119" spans="1:44">
      <c r="A1119" t="s">
        <v>674</v>
      </c>
      <c r="B1119" t="s">
        <v>46</v>
      </c>
      <c r="C1119" t="s">
        <v>115</v>
      </c>
      <c r="D1119" s="13">
        <v>42043</v>
      </c>
      <c r="E1119" s="16">
        <v>0.31597222222222221</v>
      </c>
      <c r="F1119" t="s">
        <v>88</v>
      </c>
      <c r="T1119" t="s">
        <v>714</v>
      </c>
      <c r="U1119">
        <v>1517</v>
      </c>
      <c r="V1119">
        <v>4</v>
      </c>
      <c r="Z1119" t="s">
        <v>69</v>
      </c>
      <c r="AC1119" t="s">
        <v>61</v>
      </c>
      <c r="AD1119" s="50">
        <v>0.04</v>
      </c>
      <c r="AE1119" s="22">
        <v>0.2</v>
      </c>
      <c r="AF1119" s="22">
        <v>4.651162790697675E-2</v>
      </c>
      <c r="AG1119" s="39">
        <v>15</v>
      </c>
      <c r="AJ1119">
        <f>INDEX(layout!$B$3:$U$1234,MATCH($T1119,layout!$A$3:$A$1234,0),MATCH(YEAR($D1119),layout!$B$1:$U$1,0))</f>
        <v>1288</v>
      </c>
      <c r="AK1119">
        <f>INDEX('magnet data'!$A$2:$E$1304,MATCH($AJ1119,'magnet data'!$A$2:$A$1304,0),2)</f>
        <v>1</v>
      </c>
      <c r="AL1119" t="str">
        <f>INDEX('magnet data'!$A$2:$E$1304,MATCH($AJ1119,'magnet data'!$A$2:$A$1304,0),3)</f>
        <v>01E</v>
      </c>
      <c r="AM1119" t="str">
        <f>INDEX('magnet data'!$A$2:$E$1304,MATCH($AJ1119,'magnet data'!$A$2:$A$1304,0),4)</f>
        <v>02B8</v>
      </c>
      <c r="AN1119">
        <f>INDEX('magnet data'!$A$2:$E$1304,MATCH($AJ1119,'magnet data'!$A$2:$A$1304,0),5)</f>
        <v>12641</v>
      </c>
      <c r="AO1119" t="str">
        <f t="shared" si="24"/>
        <v>-</v>
      </c>
      <c r="AR1119" t="s">
        <v>827</v>
      </c>
    </row>
    <row r="1120" spans="1:44">
      <c r="A1120" t="s">
        <v>674</v>
      </c>
      <c r="B1120" t="s">
        <v>46</v>
      </c>
      <c r="C1120" t="s">
        <v>115</v>
      </c>
      <c r="D1120" s="13">
        <v>42043</v>
      </c>
      <c r="E1120" s="16">
        <v>0.31597222222222221</v>
      </c>
      <c r="F1120" t="s">
        <v>88</v>
      </c>
      <c r="T1120" t="s">
        <v>770</v>
      </c>
      <c r="U1120">
        <v>189</v>
      </c>
      <c r="V1120">
        <v>5</v>
      </c>
      <c r="Z1120" t="s">
        <v>69</v>
      </c>
      <c r="AC1120" t="s">
        <v>102</v>
      </c>
      <c r="AE1120" s="22">
        <v>0.5</v>
      </c>
      <c r="AF1120" s="22">
        <v>2.0833333333333332E-2</v>
      </c>
      <c r="AG1120" s="39">
        <v>15</v>
      </c>
      <c r="AJ1120">
        <f>INDEX(layout!$B$3:$U$1234,MATCH($T1120,layout!$A$3:$A$1234,0),MATCH(YEAR($D1120),layout!$B$1:$U$1,0))</f>
        <v>3331</v>
      </c>
      <c r="AK1120">
        <f>INDEX('magnet data'!$A$2:$E$1304,MATCH($AJ1120,'magnet data'!$A$2:$A$1304,0),2)</f>
        <v>3</v>
      </c>
      <c r="AL1120" t="str">
        <f>INDEX('magnet data'!$A$2:$E$1304,MATCH($AJ1120,'magnet data'!$A$2:$A$1304,0),3)</f>
        <v>01E</v>
      </c>
      <c r="AM1120" t="str">
        <f>INDEX('magnet data'!$A$2:$E$1304,MATCH($AJ1120,'magnet data'!$A$2:$A$1304,0),4)</f>
        <v>02D</v>
      </c>
      <c r="AN1120">
        <f>INDEX('magnet data'!$A$2:$E$1304,MATCH($AJ1120,'magnet data'!$A$2:$A$1304,0),5)</f>
        <v>9139</v>
      </c>
      <c r="AO1120" t="str">
        <f t="shared" si="24"/>
        <v>-</v>
      </c>
      <c r="AR1120" t="s">
        <v>827</v>
      </c>
    </row>
    <row r="1121" spans="1:44">
      <c r="A1121" t="s">
        <v>674</v>
      </c>
      <c r="B1121" t="s">
        <v>46</v>
      </c>
      <c r="C1121" t="s">
        <v>115</v>
      </c>
      <c r="D1121" s="13">
        <v>42043</v>
      </c>
      <c r="E1121" s="16">
        <v>0.64370370370370367</v>
      </c>
      <c r="F1121" t="s">
        <v>88</v>
      </c>
      <c r="L1121">
        <v>1</v>
      </c>
      <c r="T1121" t="s">
        <v>723</v>
      </c>
      <c r="U1121">
        <v>11080</v>
      </c>
      <c r="V1121">
        <v>1</v>
      </c>
      <c r="Z1121" t="s">
        <v>90</v>
      </c>
      <c r="AA1121" t="s">
        <v>96</v>
      </c>
      <c r="AB1121">
        <v>17</v>
      </c>
      <c r="AC1121" t="s">
        <v>61</v>
      </c>
      <c r="AD1121" s="50">
        <v>5.7</v>
      </c>
      <c r="AG1121" s="39">
        <v>20</v>
      </c>
      <c r="AJ1121">
        <f>INDEX(layout!$B$3:$U$1234,MATCH($T1121,layout!$A$3:$A$1234,0),MATCH(YEAR($D1121),layout!$B$1:$U$1,0))</f>
        <v>3334</v>
      </c>
      <c r="AK1121">
        <f>INDEX('magnet data'!$A$2:$E$1304,MATCH($AJ1121,'magnet data'!$A$2:$A$1304,0),2)</f>
        <v>3</v>
      </c>
      <c r="AL1121" t="str">
        <f>INDEX('magnet data'!$A$2:$E$1304,MATCH($AJ1121,'magnet data'!$A$2:$A$1304,0),3)</f>
        <v>01E</v>
      </c>
      <c r="AM1121" t="str">
        <f>INDEX('magnet data'!$A$2:$E$1304,MATCH($AJ1121,'magnet data'!$A$2:$A$1304,0),4)</f>
        <v>02D</v>
      </c>
      <c r="AN1121">
        <f>INDEX('magnet data'!$A$2:$E$1304,MATCH($AJ1121,'magnet data'!$A$2:$A$1304,0),5)</f>
        <v>11514</v>
      </c>
      <c r="AO1121">
        <f t="shared" si="24"/>
        <v>-434</v>
      </c>
      <c r="AR1121" t="s">
        <v>204</v>
      </c>
    </row>
    <row r="1122" spans="1:44">
      <c r="A1122" t="s">
        <v>674</v>
      </c>
      <c r="B1122" t="s">
        <v>46</v>
      </c>
      <c r="C1122" t="s">
        <v>115</v>
      </c>
      <c r="D1122" s="13">
        <v>42043</v>
      </c>
      <c r="E1122" s="16">
        <v>0.64370370370370367</v>
      </c>
      <c r="F1122" t="s">
        <v>88</v>
      </c>
      <c r="T1122" t="s">
        <v>722</v>
      </c>
      <c r="U1122">
        <v>6805</v>
      </c>
      <c r="V1122">
        <v>2</v>
      </c>
      <c r="Z1122" t="s">
        <v>69</v>
      </c>
      <c r="AC1122" t="s">
        <v>61</v>
      </c>
      <c r="AD1122" s="50">
        <v>0.67</v>
      </c>
      <c r="AE1122" s="22">
        <v>0.13</v>
      </c>
      <c r="AF1122" s="22">
        <v>0.8666666666666667</v>
      </c>
      <c r="AG1122" s="39">
        <v>3</v>
      </c>
      <c r="AJ1122">
        <f>INDEX(layout!$B$3:$U$1234,MATCH($T1122,layout!$A$3:$A$1234,0),MATCH(YEAR($D1122),layout!$B$1:$U$1,0))</f>
        <v>3352</v>
      </c>
      <c r="AK1122">
        <f>INDEX('magnet data'!$A$2:$E$1304,MATCH($AJ1122,'magnet data'!$A$2:$A$1304,0),2)</f>
        <v>3</v>
      </c>
      <c r="AL1122" t="str">
        <f>INDEX('magnet data'!$A$2:$E$1304,MATCH($AJ1122,'magnet data'!$A$2:$A$1304,0),3)</f>
        <v>01E</v>
      </c>
      <c r="AM1122" t="str">
        <f>INDEX('magnet data'!$A$2:$E$1304,MATCH($AJ1122,'magnet data'!$A$2:$A$1304,0),4)</f>
        <v>02D</v>
      </c>
      <c r="AN1122">
        <f>INDEX('magnet data'!$A$2:$E$1304,MATCH($AJ1122,'magnet data'!$A$2:$A$1304,0),5)</f>
        <v>12488</v>
      </c>
      <c r="AO1122" t="str">
        <f t="shared" si="24"/>
        <v>-</v>
      </c>
      <c r="AR1122" t="s">
        <v>204</v>
      </c>
    </row>
    <row r="1123" spans="1:44">
      <c r="A1123" t="s">
        <v>674</v>
      </c>
      <c r="B1123" t="s">
        <v>46</v>
      </c>
      <c r="C1123" t="s">
        <v>115</v>
      </c>
      <c r="D1123" s="13">
        <v>42043</v>
      </c>
      <c r="E1123" s="16">
        <v>0.64370370370370367</v>
      </c>
      <c r="F1123" t="s">
        <v>88</v>
      </c>
      <c r="T1123" t="s">
        <v>724</v>
      </c>
      <c r="U1123">
        <v>3308</v>
      </c>
      <c r="V1123">
        <v>3</v>
      </c>
      <c r="Z1123" t="s">
        <v>69</v>
      </c>
      <c r="AC1123" t="s">
        <v>61</v>
      </c>
      <c r="AD1123" s="50">
        <v>0.1</v>
      </c>
      <c r="AE1123" s="22">
        <v>0.1</v>
      </c>
      <c r="AF1123" s="22">
        <v>0.2</v>
      </c>
      <c r="AG1123" s="39">
        <v>25</v>
      </c>
      <c r="AJ1123">
        <f>INDEX(layout!$B$3:$U$1234,MATCH($T1123,layout!$A$3:$A$1234,0),MATCH(YEAR($D1123),layout!$B$1:$U$1,0))</f>
        <v>1284</v>
      </c>
      <c r="AK1123">
        <f>INDEX('magnet data'!$A$2:$E$1304,MATCH($AJ1123,'magnet data'!$A$2:$A$1304,0),2)</f>
        <v>1</v>
      </c>
      <c r="AL1123" t="str">
        <f>INDEX('magnet data'!$A$2:$E$1304,MATCH($AJ1123,'magnet data'!$A$2:$A$1304,0),3)</f>
        <v>01E</v>
      </c>
      <c r="AM1123" t="str">
        <f>INDEX('magnet data'!$A$2:$E$1304,MATCH($AJ1123,'magnet data'!$A$2:$A$1304,0),4)</f>
        <v>02B8</v>
      </c>
      <c r="AN1123">
        <f>INDEX('magnet data'!$A$2:$E$1304,MATCH($AJ1123,'magnet data'!$A$2:$A$1304,0),5)</f>
        <v>12725</v>
      </c>
      <c r="AO1123" t="str">
        <f t="shared" si="24"/>
        <v>-</v>
      </c>
      <c r="AR1123" t="s">
        <v>204</v>
      </c>
    </row>
    <row r="1124" spans="1:44">
      <c r="A1124" t="s">
        <v>674</v>
      </c>
      <c r="B1124" t="s">
        <v>46</v>
      </c>
      <c r="C1124" t="s">
        <v>115</v>
      </c>
      <c r="D1124" s="13">
        <v>42043</v>
      </c>
      <c r="E1124" s="16">
        <v>0.64370370370370367</v>
      </c>
      <c r="F1124" t="s">
        <v>88</v>
      </c>
      <c r="T1124" t="s">
        <v>725</v>
      </c>
      <c r="U1124">
        <v>2224</v>
      </c>
      <c r="V1124">
        <v>4</v>
      </c>
      <c r="Z1124" t="s">
        <v>69</v>
      </c>
      <c r="AC1124" t="s">
        <v>61</v>
      </c>
      <c r="AD1124" s="50">
        <v>0.125</v>
      </c>
      <c r="AE1124" s="22">
        <v>0.1</v>
      </c>
      <c r="AF1124" s="22">
        <v>8.3333333333333343E-2</v>
      </c>
      <c r="AG1124" s="39">
        <v>10</v>
      </c>
      <c r="AJ1124">
        <f>INDEX(layout!$B$3:$U$1234,MATCH($T1124,layout!$A$3:$A$1234,0),MATCH(YEAR($D1124),layout!$B$1:$U$1,0))</f>
        <v>2246</v>
      </c>
      <c r="AK1124">
        <f>INDEX('magnet data'!$A$2:$E$1304,MATCH($AJ1124,'magnet data'!$A$2:$A$1304,0),2)</f>
        <v>2</v>
      </c>
      <c r="AL1124" t="str">
        <f>INDEX('magnet data'!$A$2:$E$1304,MATCH($AJ1124,'magnet data'!$A$2:$A$1304,0),3)</f>
        <v>01E</v>
      </c>
      <c r="AM1124" t="str">
        <f>INDEX('magnet data'!$A$2:$E$1304,MATCH($AJ1124,'magnet data'!$A$2:$A$1304,0),4)</f>
        <v>02C0</v>
      </c>
      <c r="AN1124">
        <f>INDEX('magnet data'!$A$2:$E$1304,MATCH($AJ1124,'magnet data'!$A$2:$A$1304,0),5)</f>
        <v>11523</v>
      </c>
      <c r="AO1124" t="str">
        <f t="shared" si="24"/>
        <v>-</v>
      </c>
      <c r="AR1124" t="s">
        <v>204</v>
      </c>
    </row>
    <row r="1125" spans="1:44">
      <c r="A1125" t="s">
        <v>674</v>
      </c>
      <c r="B1125" t="s">
        <v>46</v>
      </c>
      <c r="C1125" t="s">
        <v>115</v>
      </c>
      <c r="D1125" s="13">
        <v>42043</v>
      </c>
      <c r="E1125" s="16">
        <v>0.64370370370370367</v>
      </c>
      <c r="F1125" t="s">
        <v>88</v>
      </c>
      <c r="T1125" t="s">
        <v>787</v>
      </c>
      <c r="U1125">
        <v>344</v>
      </c>
      <c r="V1125">
        <v>5</v>
      </c>
      <c r="Z1125" t="s">
        <v>69</v>
      </c>
      <c r="AC1125" t="s">
        <v>61</v>
      </c>
      <c r="AE1125" s="22">
        <v>0.32</v>
      </c>
      <c r="AF1125" s="22">
        <v>0.04</v>
      </c>
      <c r="AJ1125">
        <f>INDEX(layout!$B$3:$U$1234,MATCH($T1125,layout!$A$3:$A$1234,0),MATCH(YEAR($D1125),layout!$B$1:$U$1,0))</f>
        <v>3361</v>
      </c>
      <c r="AK1125">
        <f>INDEX('magnet data'!$A$2:$E$1304,MATCH($AJ1125,'magnet data'!$A$2:$A$1304,0),2)</f>
        <v>3</v>
      </c>
      <c r="AL1125" t="str">
        <f>INDEX('magnet data'!$A$2:$E$1304,MATCH($AJ1125,'magnet data'!$A$2:$A$1304,0),3)</f>
        <v>01E</v>
      </c>
      <c r="AM1125" t="str">
        <f>INDEX('magnet data'!$A$2:$E$1304,MATCH($AJ1125,'magnet data'!$A$2:$A$1304,0),4)</f>
        <v>02D</v>
      </c>
      <c r="AN1125">
        <f>INDEX('magnet data'!$A$2:$E$1304,MATCH($AJ1125,'magnet data'!$A$2:$A$1304,0),5)</f>
        <v>12551</v>
      </c>
      <c r="AO1125" t="str">
        <f t="shared" si="24"/>
        <v>-</v>
      </c>
      <c r="AR1125" t="s">
        <v>204</v>
      </c>
    </row>
    <row r="1126" spans="1:44">
      <c r="A1126" t="s">
        <v>674</v>
      </c>
      <c r="B1126" t="s">
        <v>46</v>
      </c>
      <c r="C1126" t="s">
        <v>115</v>
      </c>
      <c r="D1126" s="13">
        <v>42044</v>
      </c>
      <c r="E1126" s="16">
        <v>0.95729166666666676</v>
      </c>
      <c r="F1126" t="s">
        <v>88</v>
      </c>
      <c r="T1126" t="s">
        <v>717</v>
      </c>
      <c r="U1126">
        <v>8086</v>
      </c>
      <c r="V1126">
        <v>1</v>
      </c>
      <c r="Z1126" t="s">
        <v>75</v>
      </c>
      <c r="AC1126" t="s">
        <v>61</v>
      </c>
      <c r="AG1126" s="39">
        <v>14</v>
      </c>
      <c r="AJ1126">
        <f>INDEX(layout!$B$3:$U$1234,MATCH($T1126,layout!$A$3:$A$1234,0),MATCH(YEAR($D1126),layout!$B$1:$U$1,0))</f>
        <v>3344</v>
      </c>
      <c r="AK1126">
        <f>INDEX('magnet data'!$A$2:$E$1304,MATCH($AJ1126,'magnet data'!$A$2:$A$1304,0),2)</f>
        <v>3</v>
      </c>
      <c r="AL1126" t="str">
        <f>INDEX('magnet data'!$A$2:$E$1304,MATCH($AJ1126,'magnet data'!$A$2:$A$1304,0),3)</f>
        <v>01E</v>
      </c>
      <c r="AM1126" t="str">
        <f>INDEX('magnet data'!$A$2:$E$1304,MATCH($AJ1126,'magnet data'!$A$2:$A$1304,0),4)</f>
        <v>02D</v>
      </c>
      <c r="AN1126">
        <f>INDEX('magnet data'!$A$2:$E$1304,MATCH($AJ1126,'magnet data'!$A$2:$A$1304,0),5)</f>
        <v>12850</v>
      </c>
      <c r="AO1126" t="str">
        <f t="shared" si="24"/>
        <v>-</v>
      </c>
      <c r="AQ1126" t="s">
        <v>828</v>
      </c>
      <c r="AR1126" t="s">
        <v>829</v>
      </c>
    </row>
    <row r="1127" spans="1:44">
      <c r="A1127" t="s">
        <v>674</v>
      </c>
      <c r="B1127" t="s">
        <v>46</v>
      </c>
      <c r="C1127" t="s">
        <v>115</v>
      </c>
      <c r="D1127" s="13">
        <v>42044</v>
      </c>
      <c r="E1127" s="16">
        <v>0.95729166666666676</v>
      </c>
      <c r="F1127" t="s">
        <v>88</v>
      </c>
      <c r="T1127" t="s">
        <v>715</v>
      </c>
      <c r="U1127">
        <v>8086</v>
      </c>
      <c r="V1127">
        <v>2</v>
      </c>
      <c r="Z1127" t="s">
        <v>75</v>
      </c>
      <c r="AC1127" t="s">
        <v>61</v>
      </c>
      <c r="AG1127" s="39">
        <v>22</v>
      </c>
      <c r="AJ1127">
        <f>INDEX(layout!$B$3:$U$1234,MATCH($T1127,layout!$A$3:$A$1234,0),MATCH(YEAR($D1127),layout!$B$1:$U$1,0))</f>
        <v>3337</v>
      </c>
      <c r="AK1127">
        <f>INDEX('magnet data'!$A$2:$E$1304,MATCH($AJ1127,'magnet data'!$A$2:$A$1304,0),2)</f>
        <v>3</v>
      </c>
      <c r="AL1127" t="str">
        <f>INDEX('magnet data'!$A$2:$E$1304,MATCH($AJ1127,'magnet data'!$A$2:$A$1304,0),3)</f>
        <v>01E</v>
      </c>
      <c r="AM1127" t="str">
        <f>INDEX('magnet data'!$A$2:$E$1304,MATCH($AJ1127,'magnet data'!$A$2:$A$1304,0),4)</f>
        <v>02D</v>
      </c>
      <c r="AN1127">
        <f>INDEX('magnet data'!$A$2:$E$1304,MATCH($AJ1127,'magnet data'!$A$2:$A$1304,0),5)</f>
        <v>10455</v>
      </c>
      <c r="AO1127" t="str">
        <f t="shared" si="24"/>
        <v>-</v>
      </c>
      <c r="AQ1127" t="s">
        <v>828</v>
      </c>
      <c r="AR1127" t="s">
        <v>829</v>
      </c>
    </row>
    <row r="1128" spans="1:44">
      <c r="A1128" t="s">
        <v>674</v>
      </c>
      <c r="B1128" t="s">
        <v>46</v>
      </c>
      <c r="C1128" t="s">
        <v>115</v>
      </c>
      <c r="D1128" s="13">
        <v>42081</v>
      </c>
      <c r="E1128" s="16">
        <v>0.95303240740740736</v>
      </c>
      <c r="F1128" t="s">
        <v>88</v>
      </c>
      <c r="L1128">
        <v>5400</v>
      </c>
      <c r="T1128" t="s">
        <v>782</v>
      </c>
      <c r="U1128">
        <v>11080</v>
      </c>
      <c r="V1128">
        <v>1</v>
      </c>
      <c r="Z1128" t="s">
        <v>90</v>
      </c>
      <c r="AA1128" t="s">
        <v>96</v>
      </c>
      <c r="AB1128">
        <v>18</v>
      </c>
      <c r="AC1128" t="s">
        <v>61</v>
      </c>
      <c r="AD1128" s="50">
        <v>6.7857142857141719</v>
      </c>
      <c r="AJ1128">
        <f>INDEX(layout!$B$3:$U$1234,MATCH($T1128,layout!$A$3:$A$1234,0),MATCH(YEAR($D1128),layout!$B$1:$U$1,0))</f>
        <v>3355</v>
      </c>
      <c r="AK1128">
        <f>INDEX('magnet data'!$A$2:$E$1304,MATCH($AJ1128,'magnet data'!$A$2:$A$1304,0),2)</f>
        <v>3</v>
      </c>
      <c r="AL1128" t="str">
        <f>INDEX('magnet data'!$A$2:$E$1304,MATCH($AJ1128,'magnet data'!$A$2:$A$1304,0),3)</f>
        <v>01E</v>
      </c>
      <c r="AM1128" t="str">
        <f>INDEX('magnet data'!$A$2:$E$1304,MATCH($AJ1128,'magnet data'!$A$2:$A$1304,0),4)</f>
        <v>02D</v>
      </c>
      <c r="AN1128">
        <f>INDEX('magnet data'!$A$2:$E$1304,MATCH($AJ1128,'magnet data'!$A$2:$A$1304,0),5)</f>
        <v>12165</v>
      </c>
      <c r="AO1128">
        <f t="shared" si="24"/>
        <v>-1085</v>
      </c>
      <c r="AR1128" t="s">
        <v>188</v>
      </c>
    </row>
    <row r="1129" spans="1:44">
      <c r="A1129" t="s">
        <v>674</v>
      </c>
      <c r="B1129" t="s">
        <v>46</v>
      </c>
      <c r="C1129" t="s">
        <v>115</v>
      </c>
      <c r="D1129" s="13">
        <v>42081</v>
      </c>
      <c r="E1129" s="16">
        <v>0.95303240740740736</v>
      </c>
      <c r="F1129" t="s">
        <v>88</v>
      </c>
      <c r="T1129" t="s">
        <v>780</v>
      </c>
      <c r="U1129">
        <v>11080</v>
      </c>
      <c r="V1129">
        <v>2</v>
      </c>
      <c r="Z1129" t="s">
        <v>75</v>
      </c>
      <c r="AC1129" t="s">
        <v>61</v>
      </c>
      <c r="AD1129" s="50">
        <v>8.4999999999999929</v>
      </c>
      <c r="AE1129" s="22">
        <v>0.1</v>
      </c>
      <c r="AJ1129">
        <f>INDEX(layout!$B$3:$U$1234,MATCH($T1129,layout!$A$3:$A$1234,0),MATCH(YEAR($D1129),layout!$B$1:$U$1,0))</f>
        <v>3373</v>
      </c>
      <c r="AK1129">
        <f>INDEX('magnet data'!$A$2:$E$1304,MATCH($AJ1129,'magnet data'!$A$2:$A$1304,0),2)</f>
        <v>3</v>
      </c>
      <c r="AL1129" t="str">
        <f>INDEX('magnet data'!$A$2:$E$1304,MATCH($AJ1129,'magnet data'!$A$2:$A$1304,0),3)</f>
        <v>01E</v>
      </c>
      <c r="AM1129" t="str">
        <f>INDEX('magnet data'!$A$2:$E$1304,MATCH($AJ1129,'magnet data'!$A$2:$A$1304,0),4)</f>
        <v>02D</v>
      </c>
      <c r="AN1129">
        <f>INDEX('magnet data'!$A$2:$E$1304,MATCH($AJ1129,'magnet data'!$A$2:$A$1304,0),5)</f>
        <v>10700</v>
      </c>
      <c r="AO1129" t="str">
        <f t="shared" si="24"/>
        <v>-</v>
      </c>
      <c r="AR1129" t="s">
        <v>188</v>
      </c>
    </row>
    <row r="1130" spans="1:44">
      <c r="A1130" t="s">
        <v>674</v>
      </c>
      <c r="B1130" t="s">
        <v>46</v>
      </c>
      <c r="C1130" t="s">
        <v>115</v>
      </c>
      <c r="D1130" s="13">
        <v>42081</v>
      </c>
      <c r="E1130" s="16">
        <v>0.95303240740740736</v>
      </c>
      <c r="F1130" t="s">
        <v>88</v>
      </c>
      <c r="T1130" t="s">
        <v>738</v>
      </c>
      <c r="U1130">
        <v>7934</v>
      </c>
      <c r="V1130">
        <v>3</v>
      </c>
      <c r="Z1130" t="s">
        <v>69</v>
      </c>
      <c r="AC1130" t="s">
        <v>61</v>
      </c>
      <c r="AD1130" s="50">
        <v>1.8249999999999982</v>
      </c>
      <c r="AE1130" s="22">
        <v>0.1</v>
      </c>
      <c r="AJ1130">
        <f>INDEX(layout!$B$3:$U$1234,MATCH($T1130,layout!$A$3:$A$1234,0),MATCH(YEAR($D1130),layout!$B$1:$U$1,0))</f>
        <v>2257</v>
      </c>
      <c r="AK1130">
        <f>INDEX('magnet data'!$A$2:$E$1304,MATCH($AJ1130,'magnet data'!$A$2:$A$1304,0),2)</f>
        <v>2</v>
      </c>
      <c r="AL1130" t="str">
        <f>INDEX('magnet data'!$A$2:$E$1304,MATCH($AJ1130,'magnet data'!$A$2:$A$1304,0),3)</f>
        <v>01E</v>
      </c>
      <c r="AM1130" t="str">
        <f>INDEX('magnet data'!$A$2:$E$1304,MATCH($AJ1130,'magnet data'!$A$2:$A$1304,0),4)</f>
        <v>02C0</v>
      </c>
      <c r="AN1130">
        <f>INDEX('magnet data'!$A$2:$E$1304,MATCH($AJ1130,'magnet data'!$A$2:$A$1304,0),5)</f>
        <v>11850</v>
      </c>
      <c r="AO1130" t="str">
        <f t="shared" si="24"/>
        <v>-</v>
      </c>
      <c r="AR1130" t="s">
        <v>188</v>
      </c>
    </row>
    <row r="1131" spans="1:44">
      <c r="A1131" t="s">
        <v>674</v>
      </c>
      <c r="B1131" t="s">
        <v>46</v>
      </c>
      <c r="C1131" t="s">
        <v>115</v>
      </c>
      <c r="D1131" s="13">
        <v>42081</v>
      </c>
      <c r="E1131" s="16">
        <v>0.95303240740740736</v>
      </c>
      <c r="F1131" t="s">
        <v>88</v>
      </c>
      <c r="T1131" t="s">
        <v>784</v>
      </c>
      <c r="U1131">
        <v>1554</v>
      </c>
      <c r="V1131">
        <v>4</v>
      </c>
      <c r="Z1131" t="s">
        <v>69</v>
      </c>
      <c r="AC1131" t="s">
        <v>61</v>
      </c>
      <c r="AD1131" s="50">
        <v>0.1224209078404401</v>
      </c>
      <c r="AE1131" s="22">
        <v>0.1</v>
      </c>
      <c r="AJ1131">
        <f>INDEX(layout!$B$3:$U$1234,MATCH($T1131,layout!$A$3:$A$1234,0),MATCH(YEAR($D1131),layout!$B$1:$U$1,0))</f>
        <v>1270</v>
      </c>
      <c r="AK1131">
        <f>INDEX('magnet data'!$A$2:$E$1304,MATCH($AJ1131,'magnet data'!$A$2:$A$1304,0),2)</f>
        <v>1</v>
      </c>
      <c r="AL1131" t="str">
        <f>INDEX('magnet data'!$A$2:$E$1304,MATCH($AJ1131,'magnet data'!$A$2:$A$1304,0),3)</f>
        <v>01E</v>
      </c>
      <c r="AM1131" t="str">
        <f>INDEX('magnet data'!$A$2:$E$1304,MATCH($AJ1131,'magnet data'!$A$2:$A$1304,0),4)</f>
        <v>02B5</v>
      </c>
      <c r="AN1131">
        <f>INDEX('magnet data'!$A$2:$E$1304,MATCH($AJ1131,'magnet data'!$A$2:$A$1304,0),5)</f>
        <v>11809</v>
      </c>
      <c r="AO1131" t="str">
        <f t="shared" si="24"/>
        <v>-</v>
      </c>
      <c r="AR1131" t="s">
        <v>188</v>
      </c>
    </row>
    <row r="1132" spans="1:44">
      <c r="A1132" t="s">
        <v>674</v>
      </c>
      <c r="B1132" t="s">
        <v>46</v>
      </c>
      <c r="C1132" t="s">
        <v>115</v>
      </c>
      <c r="D1132" s="13">
        <v>42081</v>
      </c>
      <c r="E1132" s="16">
        <v>0.95303240740740736</v>
      </c>
      <c r="F1132" t="s">
        <v>88</v>
      </c>
      <c r="T1132" t="s">
        <v>830</v>
      </c>
      <c r="U1132">
        <v>296</v>
      </c>
      <c r="V1132">
        <v>5</v>
      </c>
      <c r="Z1132" t="s">
        <v>69</v>
      </c>
      <c r="AC1132" t="s">
        <v>102</v>
      </c>
      <c r="AE1132" s="22">
        <v>0.5</v>
      </c>
      <c r="AF1132" s="22">
        <v>0.05</v>
      </c>
      <c r="AJ1132">
        <f>INDEX(layout!$B$3:$U$1234,MATCH($T1132,layout!$A$3:$A$1234,0),MATCH(YEAR($D1132),layout!$B$1:$U$1,0))</f>
        <v>2221</v>
      </c>
      <c r="AK1132">
        <f>INDEX('magnet data'!$A$2:$E$1304,MATCH($AJ1132,'magnet data'!$A$2:$A$1304,0),2)</f>
        <v>2</v>
      </c>
      <c r="AL1132" t="str">
        <f>INDEX('magnet data'!$A$2:$E$1304,MATCH($AJ1132,'magnet data'!$A$2:$A$1304,0),3)</f>
        <v>01E</v>
      </c>
      <c r="AM1132" t="str">
        <f>INDEX('magnet data'!$A$2:$E$1304,MATCH($AJ1132,'magnet data'!$A$2:$A$1304,0),4)</f>
        <v>02C9</v>
      </c>
      <c r="AN1132">
        <f>INDEX('magnet data'!$A$2:$E$1304,MATCH($AJ1132,'magnet data'!$A$2:$A$1304,0),5)</f>
        <v>11993</v>
      </c>
      <c r="AO1132" t="str">
        <f t="shared" si="24"/>
        <v>-</v>
      </c>
      <c r="AR1132" t="s">
        <v>188</v>
      </c>
    </row>
    <row r="1133" spans="1:44">
      <c r="A1133" t="s">
        <v>674</v>
      </c>
      <c r="B1133" t="s">
        <v>46</v>
      </c>
      <c r="C1133" t="s">
        <v>127</v>
      </c>
      <c r="D1133" s="13">
        <v>42231</v>
      </c>
      <c r="E1133" s="16">
        <v>3.9467592592592596E-2</v>
      </c>
      <c r="F1133" t="s">
        <v>88</v>
      </c>
      <c r="L1133">
        <v>21000</v>
      </c>
      <c r="T1133" t="s">
        <v>810</v>
      </c>
      <c r="U1133">
        <v>10974</v>
      </c>
      <c r="V1133">
        <v>1</v>
      </c>
      <c r="Z1133" t="s">
        <v>152</v>
      </c>
      <c r="AC1133" t="s">
        <v>61</v>
      </c>
      <c r="AD1133" s="50" t="s">
        <v>831</v>
      </c>
      <c r="AG1133" s="39">
        <v>14</v>
      </c>
      <c r="AJ1133">
        <f>INDEX(layout!$B$3:$U$1234,MATCH($T1133,layout!$A$3:$A$1234,0),MATCH(YEAR($D1133),layout!$B$1:$U$1,0))</f>
        <v>3245</v>
      </c>
      <c r="AK1133">
        <f>INDEX('magnet data'!$A$2:$E$1304,MATCH($AJ1133,'magnet data'!$A$2:$A$1304,0),2)</f>
        <v>3</v>
      </c>
      <c r="AL1133" t="str">
        <f>INDEX('magnet data'!$A$2:$E$1304,MATCH($AJ1133,'magnet data'!$A$2:$A$1304,0),3)</f>
        <v>01E</v>
      </c>
      <c r="AM1133" t="str">
        <f>INDEX('magnet data'!$A$2:$E$1304,MATCH($AJ1133,'magnet data'!$A$2:$A$1304,0),4)</f>
        <v>02B8</v>
      </c>
      <c r="AN1133">
        <f>INDEX('magnet data'!$A$2:$E$1304,MATCH($AJ1133,'magnet data'!$A$2:$A$1304,0),5)</f>
        <v>10647</v>
      </c>
      <c r="AO1133" t="str">
        <f t="shared" si="24"/>
        <v>-</v>
      </c>
      <c r="AQ1133" t="s">
        <v>832</v>
      </c>
      <c r="AR1133" t="s">
        <v>833</v>
      </c>
    </row>
    <row r="1134" spans="1:44">
      <c r="A1134" t="s">
        <v>674</v>
      </c>
      <c r="B1134" t="s">
        <v>46</v>
      </c>
      <c r="C1134" t="s">
        <v>127</v>
      </c>
      <c r="D1134" s="13">
        <v>42231</v>
      </c>
      <c r="E1134" s="16">
        <v>3.9467592592592596E-2</v>
      </c>
      <c r="F1134" t="s">
        <v>88</v>
      </c>
      <c r="T1134" t="s">
        <v>811</v>
      </c>
      <c r="U1134">
        <v>7833</v>
      </c>
      <c r="V1134">
        <v>2</v>
      </c>
      <c r="Z1134" t="s">
        <v>69</v>
      </c>
      <c r="AC1134" t="s">
        <v>61</v>
      </c>
      <c r="AD1134" s="50">
        <v>3.3333333333333299</v>
      </c>
      <c r="AG1134" s="39">
        <v>10.199999999999999</v>
      </c>
      <c r="AJ1134">
        <f>INDEX(layout!$B$3:$U$1234,MATCH($T1134,layout!$A$3:$A$1234,0),MATCH(YEAR($D1134),layout!$B$1:$U$1,0))</f>
        <v>2231</v>
      </c>
      <c r="AK1134">
        <f>INDEX('magnet data'!$A$2:$E$1304,MATCH($AJ1134,'magnet data'!$A$2:$A$1304,0),2)</f>
        <v>2</v>
      </c>
      <c r="AL1134" t="str">
        <f>INDEX('magnet data'!$A$2:$E$1304,MATCH($AJ1134,'magnet data'!$A$2:$A$1304,0),3)</f>
        <v>01E</v>
      </c>
      <c r="AM1134" t="str">
        <f>INDEX('magnet data'!$A$2:$E$1304,MATCH($AJ1134,'magnet data'!$A$2:$A$1304,0),4)</f>
        <v>02C9</v>
      </c>
      <c r="AN1134">
        <f>INDEX('magnet data'!$A$2:$E$1304,MATCH($AJ1134,'magnet data'!$A$2:$A$1304,0),5)</f>
        <v>10811</v>
      </c>
      <c r="AO1134" t="str">
        <f t="shared" si="24"/>
        <v>-</v>
      </c>
      <c r="AR1134" t="s">
        <v>833</v>
      </c>
    </row>
    <row r="1135" spans="1:44">
      <c r="A1135" t="s">
        <v>674</v>
      </c>
      <c r="B1135" t="s">
        <v>46</v>
      </c>
      <c r="C1135" t="s">
        <v>127</v>
      </c>
      <c r="D1135" s="13">
        <v>42231</v>
      </c>
      <c r="E1135" s="16">
        <v>3.9467592592592596E-2</v>
      </c>
      <c r="F1135" t="s">
        <v>88</v>
      </c>
      <c r="T1135" t="s">
        <v>736</v>
      </c>
      <c r="U1135">
        <v>655</v>
      </c>
      <c r="V1135">
        <v>3</v>
      </c>
      <c r="Z1135" t="s">
        <v>69</v>
      </c>
      <c r="AC1135" t="s">
        <v>61</v>
      </c>
      <c r="AD1135" s="50">
        <v>3.6521739130434785E-2</v>
      </c>
      <c r="AE1135" s="22">
        <v>0.1</v>
      </c>
      <c r="AF1135" s="22">
        <v>2.5641025641025644E-2</v>
      </c>
      <c r="AG1135" s="39">
        <v>30</v>
      </c>
      <c r="AJ1135">
        <f>INDEX(layout!$B$3:$U$1234,MATCH($T1135,layout!$A$3:$A$1234,0),MATCH(YEAR($D1135),layout!$B$1:$U$1,0))</f>
        <v>3389</v>
      </c>
      <c r="AK1135">
        <f>INDEX('magnet data'!$A$2:$E$1304,MATCH($AJ1135,'magnet data'!$A$2:$A$1304,0),2)</f>
        <v>3</v>
      </c>
      <c r="AL1135" t="str">
        <f>INDEX('magnet data'!$A$2:$E$1304,MATCH($AJ1135,'magnet data'!$A$2:$A$1304,0),3)</f>
        <v>01E</v>
      </c>
      <c r="AM1135" t="str">
        <f>INDEX('magnet data'!$A$2:$E$1304,MATCH($AJ1135,'magnet data'!$A$2:$A$1304,0),4)</f>
        <v>02G</v>
      </c>
      <c r="AN1135">
        <f>INDEX('magnet data'!$A$2:$E$1304,MATCH($AJ1135,'magnet data'!$A$2:$A$1304,0),5)</f>
        <v>9066</v>
      </c>
      <c r="AO1135" t="str">
        <f t="shared" si="24"/>
        <v>-</v>
      </c>
      <c r="AR1135" t="s">
        <v>833</v>
      </c>
    </row>
    <row r="1136" spans="1:44">
      <c r="A1136" t="s">
        <v>674</v>
      </c>
      <c r="B1136" t="s">
        <v>46</v>
      </c>
      <c r="C1136" t="s">
        <v>127</v>
      </c>
      <c r="D1136" s="13">
        <v>42231</v>
      </c>
      <c r="E1136" s="16">
        <v>3.9467592592592596E-2</v>
      </c>
      <c r="F1136" t="s">
        <v>88</v>
      </c>
      <c r="T1136" t="s">
        <v>734</v>
      </c>
      <c r="U1136">
        <v>240</v>
      </c>
      <c r="V1136">
        <v>4</v>
      </c>
      <c r="Z1136" t="s">
        <v>69</v>
      </c>
      <c r="AC1136" t="s">
        <v>61</v>
      </c>
      <c r="AD1136" s="50">
        <v>1.58333333333333E-2</v>
      </c>
      <c r="AE1136" s="22">
        <v>0.35</v>
      </c>
      <c r="AF1136" s="22">
        <v>3.043478260869565E-2</v>
      </c>
      <c r="AG1136" s="39">
        <v>40</v>
      </c>
      <c r="AJ1136">
        <f>INDEX(layout!$B$3:$U$1234,MATCH($T1136,layout!$A$3:$A$1234,0),MATCH(YEAR($D1136),layout!$B$1:$U$1,0))</f>
        <v>3330</v>
      </c>
      <c r="AK1136">
        <f>INDEX('magnet data'!$A$2:$E$1304,MATCH($AJ1136,'magnet data'!$A$2:$A$1304,0),2)</f>
        <v>3</v>
      </c>
      <c r="AL1136" t="str">
        <f>INDEX('magnet data'!$A$2:$E$1304,MATCH($AJ1136,'magnet data'!$A$2:$A$1304,0),3)</f>
        <v>01E</v>
      </c>
      <c r="AM1136" t="str">
        <f>INDEX('magnet data'!$A$2:$E$1304,MATCH($AJ1136,'magnet data'!$A$2:$A$1304,0),4)</f>
        <v>02D</v>
      </c>
      <c r="AN1136">
        <f>INDEX('magnet data'!$A$2:$E$1304,MATCH($AJ1136,'magnet data'!$A$2:$A$1304,0),5)</f>
        <v>12686</v>
      </c>
      <c r="AO1136" t="str">
        <f t="shared" si="24"/>
        <v>-</v>
      </c>
      <c r="AR1136" t="s">
        <v>833</v>
      </c>
    </row>
    <row r="1137" spans="1:46">
      <c r="A1137" t="s">
        <v>674</v>
      </c>
      <c r="B1137" t="s">
        <v>46</v>
      </c>
      <c r="C1137" t="s">
        <v>326</v>
      </c>
      <c r="D1137" s="13">
        <v>42442</v>
      </c>
      <c r="E1137" s="16">
        <v>0.68690972222222213</v>
      </c>
      <c r="F1137" t="s">
        <v>88</v>
      </c>
      <c r="T1137" t="s">
        <v>735</v>
      </c>
      <c r="U1137">
        <v>11076</v>
      </c>
      <c r="V1137">
        <v>1</v>
      </c>
      <c r="Z1137" t="s">
        <v>90</v>
      </c>
      <c r="AA1137" t="s">
        <v>91</v>
      </c>
      <c r="AB1137">
        <v>1</v>
      </c>
      <c r="AC1137" t="s">
        <v>61</v>
      </c>
      <c r="AJ1137">
        <f>INDEX(layout!$B$3:$U$1234,MATCH($T1137,layout!$A$3:$A$1234,0),MATCH(YEAR($D1137),layout!$B$1:$U$1,0))</f>
        <v>3375</v>
      </c>
      <c r="AK1137">
        <f>INDEX('magnet data'!$A$2:$E$1304,MATCH($AJ1137,'magnet data'!$A$2:$A$1304,0),2)</f>
        <v>3</v>
      </c>
      <c r="AL1137" t="str">
        <f>INDEX('magnet data'!$A$2:$E$1304,MATCH($AJ1137,'magnet data'!$A$2:$A$1304,0),3)</f>
        <v>01E</v>
      </c>
      <c r="AM1137" t="str">
        <f>INDEX('magnet data'!$A$2:$E$1304,MATCH($AJ1137,'magnet data'!$A$2:$A$1304,0),4)</f>
        <v>02D</v>
      </c>
      <c r="AN1137">
        <f>INDEX('magnet data'!$A$2:$E$1304,MATCH($AJ1137,'magnet data'!$A$2:$A$1304,0),5)</f>
        <v>12453</v>
      </c>
      <c r="AO1137">
        <f t="shared" si="24"/>
        <v>-1377</v>
      </c>
      <c r="AR1137" t="s">
        <v>834</v>
      </c>
    </row>
    <row r="1138" spans="1:46">
      <c r="A1138" t="s">
        <v>674</v>
      </c>
      <c r="B1138" t="s">
        <v>46</v>
      </c>
      <c r="C1138" t="s">
        <v>326</v>
      </c>
      <c r="D1138" s="13">
        <v>42442</v>
      </c>
      <c r="E1138" s="16">
        <v>0.68690972222222213</v>
      </c>
      <c r="F1138" t="s">
        <v>88</v>
      </c>
      <c r="T1138" t="s">
        <v>737</v>
      </c>
      <c r="U1138">
        <v>5962</v>
      </c>
      <c r="V1138">
        <v>2</v>
      </c>
      <c r="Z1138" t="s">
        <v>69</v>
      </c>
      <c r="AC1138" t="s">
        <v>61</v>
      </c>
      <c r="AJ1138">
        <f>INDEX(layout!$B$3:$U$1234,MATCH($T1138,layout!$A$3:$A$1234,0),MATCH(YEAR($D1138),layout!$B$1:$U$1,0))</f>
        <v>2253</v>
      </c>
      <c r="AK1138">
        <f>INDEX('magnet data'!$A$2:$E$1304,MATCH($AJ1138,'magnet data'!$A$2:$A$1304,0),2)</f>
        <v>2</v>
      </c>
      <c r="AL1138" t="str">
        <f>INDEX('magnet data'!$A$2:$E$1304,MATCH($AJ1138,'magnet data'!$A$2:$A$1304,0),3)</f>
        <v>01E</v>
      </c>
      <c r="AM1138" t="str">
        <f>INDEX('magnet data'!$A$2:$E$1304,MATCH($AJ1138,'magnet data'!$A$2:$A$1304,0),4)</f>
        <v>02C0</v>
      </c>
      <c r="AN1138">
        <f>INDEX('magnet data'!$A$2:$E$1304,MATCH($AJ1138,'magnet data'!$A$2:$A$1304,0),5)</f>
        <v>11191</v>
      </c>
      <c r="AO1138" t="str">
        <f t="shared" si="24"/>
        <v>-</v>
      </c>
      <c r="AR1138" t="s">
        <v>834</v>
      </c>
    </row>
    <row r="1139" spans="1:46">
      <c r="A1139" t="s">
        <v>674</v>
      </c>
      <c r="B1139" t="s">
        <v>46</v>
      </c>
      <c r="C1139" t="s">
        <v>326</v>
      </c>
      <c r="D1139" s="13">
        <v>42442</v>
      </c>
      <c r="E1139" s="16">
        <v>0.68690972222222213</v>
      </c>
      <c r="F1139" t="s">
        <v>88</v>
      </c>
      <c r="T1139" t="s">
        <v>700</v>
      </c>
      <c r="U1139">
        <v>5578</v>
      </c>
      <c r="V1139">
        <v>3</v>
      </c>
      <c r="Z1139" t="s">
        <v>69</v>
      </c>
      <c r="AC1139" t="s">
        <v>61</v>
      </c>
      <c r="AJ1139">
        <f>INDEX(layout!$B$3:$U$1234,MATCH($T1139,layout!$A$3:$A$1234,0),MATCH(YEAR($D1139),layout!$B$1:$U$1,0))</f>
        <v>2254</v>
      </c>
      <c r="AK1139">
        <f>INDEX('magnet data'!$A$2:$E$1304,MATCH($AJ1139,'magnet data'!$A$2:$A$1304,0),2)</f>
        <v>2</v>
      </c>
      <c r="AL1139" t="str">
        <f>INDEX('magnet data'!$A$2:$E$1304,MATCH($AJ1139,'magnet data'!$A$2:$A$1304,0),3)</f>
        <v>01E</v>
      </c>
      <c r="AM1139" t="str">
        <f>INDEX('magnet data'!$A$2:$E$1304,MATCH($AJ1139,'magnet data'!$A$2:$A$1304,0),4)</f>
        <v>02C0</v>
      </c>
      <c r="AN1139">
        <f>INDEX('magnet data'!$A$2:$E$1304,MATCH($AJ1139,'magnet data'!$A$2:$A$1304,0),5)</f>
        <v>11331</v>
      </c>
      <c r="AO1139" t="str">
        <f t="shared" si="24"/>
        <v>-</v>
      </c>
      <c r="AR1139" t="s">
        <v>834</v>
      </c>
    </row>
    <row r="1140" spans="1:46">
      <c r="A1140" t="s">
        <v>674</v>
      </c>
      <c r="B1140" t="s">
        <v>46</v>
      </c>
      <c r="C1140" t="s">
        <v>326</v>
      </c>
      <c r="D1140" s="13">
        <v>42442</v>
      </c>
      <c r="E1140" s="16">
        <v>0.68690972222222213</v>
      </c>
      <c r="F1140" t="s">
        <v>88</v>
      </c>
      <c r="T1140" t="s">
        <v>698</v>
      </c>
      <c r="U1140">
        <v>561</v>
      </c>
      <c r="V1140">
        <v>4</v>
      </c>
      <c r="Z1140" t="s">
        <v>69</v>
      </c>
      <c r="AC1140" t="s">
        <v>61</v>
      </c>
      <c r="AD1140" s="50">
        <v>3.3333333333333298E-2</v>
      </c>
      <c r="AE1140" s="22">
        <v>0.15</v>
      </c>
      <c r="AF1140" s="22">
        <v>3.3333333333333333E-2</v>
      </c>
      <c r="AJ1140">
        <f>INDEX(layout!$B$3:$U$1234,MATCH($T1140,layout!$A$3:$A$1234,0),MATCH(YEAR($D1140),layout!$B$1:$U$1,0))</f>
        <v>3368</v>
      </c>
      <c r="AK1140">
        <f>INDEX('magnet data'!$A$2:$E$1304,MATCH($AJ1140,'magnet data'!$A$2:$A$1304,0),2)</f>
        <v>3</v>
      </c>
      <c r="AL1140" t="str">
        <f>INDEX('magnet data'!$A$2:$E$1304,MATCH($AJ1140,'magnet data'!$A$2:$A$1304,0),3)</f>
        <v>01E</v>
      </c>
      <c r="AM1140" t="str">
        <f>INDEX('magnet data'!$A$2:$E$1304,MATCH($AJ1140,'magnet data'!$A$2:$A$1304,0),4)</f>
        <v>02D</v>
      </c>
      <c r="AN1140">
        <f>INDEX('magnet data'!$A$2:$E$1304,MATCH($AJ1140,'magnet data'!$A$2:$A$1304,0),5)</f>
        <v>10537</v>
      </c>
      <c r="AO1140" t="str">
        <f t="shared" si="24"/>
        <v>-</v>
      </c>
      <c r="AR1140" t="s">
        <v>834</v>
      </c>
    </row>
    <row r="1141" spans="1:46">
      <c r="A1141" t="s">
        <v>674</v>
      </c>
      <c r="B1141" t="s">
        <v>46</v>
      </c>
      <c r="C1141" t="s">
        <v>150</v>
      </c>
      <c r="D1141" s="13">
        <v>43073</v>
      </c>
      <c r="E1141" s="16">
        <v>0.31616898148148148</v>
      </c>
      <c r="F1141" t="s">
        <v>443</v>
      </c>
      <c r="T1141" t="s">
        <v>812</v>
      </c>
      <c r="U1141">
        <v>10000</v>
      </c>
      <c r="V1141">
        <v>1</v>
      </c>
      <c r="Z1141" t="s">
        <v>59</v>
      </c>
      <c r="AC1141" t="s">
        <v>61</v>
      </c>
      <c r="AG1141" s="39">
        <v>15</v>
      </c>
      <c r="AJ1141">
        <f>INDEX(layout!$B$3:$U$1234,MATCH($T1141,layout!$A$3:$A$1234,0),MATCH(YEAR($D1141),layout!$B$1:$U$1,0))</f>
        <v>3382</v>
      </c>
      <c r="AK1141">
        <f>INDEX('magnet data'!$A$2:$E$1304,MATCH($AJ1141,'magnet data'!$A$2:$A$1304,0),2)</f>
        <v>3</v>
      </c>
      <c r="AL1141" t="str">
        <f>INDEX('magnet data'!$A$2:$E$1304,MATCH($AJ1141,'magnet data'!$A$2:$A$1304,0),3)</f>
        <v>01E</v>
      </c>
      <c r="AM1141" t="str">
        <f>INDEX('magnet data'!$A$2:$E$1304,MATCH($AJ1141,'magnet data'!$A$2:$A$1304,0),4)</f>
        <v>02D</v>
      </c>
      <c r="AN1141">
        <f>INDEX('magnet data'!$A$2:$E$1304,MATCH($AJ1141,'magnet data'!$A$2:$A$1304,0),5)</f>
        <v>12391</v>
      </c>
      <c r="AO1141" t="str">
        <f t="shared" si="24"/>
        <v>-</v>
      </c>
      <c r="AQ1141" t="s">
        <v>835</v>
      </c>
      <c r="AR1141" t="s">
        <v>217</v>
      </c>
    </row>
    <row r="1142" spans="1:46">
      <c r="A1142" t="s">
        <v>674</v>
      </c>
      <c r="B1142" t="s">
        <v>46</v>
      </c>
      <c r="C1142" t="s">
        <v>150</v>
      </c>
      <c r="D1142" s="13">
        <v>43073</v>
      </c>
      <c r="E1142" s="16">
        <v>0.31616898148148148</v>
      </c>
      <c r="F1142" t="s">
        <v>443</v>
      </c>
      <c r="T1142" t="s">
        <v>813</v>
      </c>
      <c r="U1142">
        <v>3365</v>
      </c>
      <c r="V1142">
        <v>2</v>
      </c>
      <c r="Z1142" t="s">
        <v>69</v>
      </c>
      <c r="AG1142" s="39">
        <v>5</v>
      </c>
      <c r="AJ1142">
        <f>INDEX(layout!$B$3:$U$1234,MATCH($T1142,layout!$A$3:$A$1234,0),MATCH(YEAR($D1142),layout!$B$1:$U$1,0))</f>
        <v>1290</v>
      </c>
      <c r="AK1142">
        <f>INDEX('magnet data'!$A$2:$E$1304,MATCH($AJ1142,'magnet data'!$A$2:$A$1304,0),2)</f>
        <v>1</v>
      </c>
      <c r="AL1142" t="str">
        <f>INDEX('magnet data'!$A$2:$E$1304,MATCH($AJ1142,'magnet data'!$A$2:$A$1304,0),3)</f>
        <v>01E</v>
      </c>
      <c r="AM1142" t="str">
        <f>INDEX('magnet data'!$A$2:$E$1304,MATCH($AJ1142,'magnet data'!$A$2:$A$1304,0),4)</f>
        <v>02B8</v>
      </c>
      <c r="AN1142">
        <f>INDEX('magnet data'!$A$2:$E$1304,MATCH($AJ1142,'magnet data'!$A$2:$A$1304,0),5)</f>
        <v>11289</v>
      </c>
      <c r="AO1142" t="str">
        <f t="shared" si="24"/>
        <v>-</v>
      </c>
      <c r="AQ1142" t="s">
        <v>836</v>
      </c>
      <c r="AR1142" t="s">
        <v>217</v>
      </c>
    </row>
    <row r="1143" spans="1:46">
      <c r="A1143" t="s">
        <v>674</v>
      </c>
      <c r="B1143" t="s">
        <v>46</v>
      </c>
      <c r="C1143" t="s">
        <v>150</v>
      </c>
      <c r="D1143" s="13">
        <v>43073</v>
      </c>
      <c r="E1143" s="16">
        <v>0.31616898148148148</v>
      </c>
      <c r="F1143" t="s">
        <v>443</v>
      </c>
      <c r="T1143" t="s">
        <v>691</v>
      </c>
      <c r="U1143">
        <v>1050</v>
      </c>
      <c r="V1143">
        <v>3</v>
      </c>
      <c r="Z1143" t="s">
        <v>69</v>
      </c>
      <c r="AG1143" s="39">
        <v>11</v>
      </c>
      <c r="AJ1143">
        <f>INDEX(layout!$B$3:$U$1234,MATCH($T1143,layout!$A$3:$A$1234,0),MATCH(YEAR($D1143),layout!$B$1:$U$1,0))</f>
        <v>2261</v>
      </c>
      <c r="AK1143">
        <f>INDEX('magnet data'!$A$2:$E$1304,MATCH($AJ1143,'magnet data'!$A$2:$A$1304,0),2)</f>
        <v>2</v>
      </c>
      <c r="AL1143" t="str">
        <f>INDEX('magnet data'!$A$2:$E$1304,MATCH($AJ1143,'magnet data'!$A$2:$A$1304,0),3)</f>
        <v>01E</v>
      </c>
      <c r="AM1143" t="str">
        <f>INDEX('magnet data'!$A$2:$E$1304,MATCH($AJ1143,'magnet data'!$A$2:$A$1304,0),4)</f>
        <v>02C9</v>
      </c>
      <c r="AN1143">
        <f>INDEX('magnet data'!$A$2:$E$1304,MATCH($AJ1143,'magnet data'!$A$2:$A$1304,0),5)</f>
        <v>11053</v>
      </c>
      <c r="AO1143" t="str">
        <f t="shared" si="24"/>
        <v>-</v>
      </c>
      <c r="AQ1143" t="s">
        <v>836</v>
      </c>
      <c r="AR1143" t="s">
        <v>217</v>
      </c>
    </row>
    <row r="1144" spans="1:46">
      <c r="A1144" t="s">
        <v>674</v>
      </c>
      <c r="B1144" t="s">
        <v>46</v>
      </c>
      <c r="C1144" t="s">
        <v>150</v>
      </c>
      <c r="D1144" s="13">
        <v>43073</v>
      </c>
      <c r="E1144" s="16">
        <v>0.31616898148148148</v>
      </c>
      <c r="F1144" t="s">
        <v>443</v>
      </c>
      <c r="T1144" t="s">
        <v>796</v>
      </c>
      <c r="U1144">
        <v>10000</v>
      </c>
      <c r="V1144">
        <v>1</v>
      </c>
      <c r="Z1144" t="s">
        <v>59</v>
      </c>
      <c r="AC1144" t="s">
        <v>61</v>
      </c>
      <c r="AG1144" s="39">
        <v>5.5</v>
      </c>
      <c r="AJ1144">
        <f>INDEX(layout!$B$3:$U$1234,MATCH($T1144,layout!$A$3:$A$1234,0),MATCH(YEAR($D1144),layout!$B$1:$U$1,0))</f>
        <v>3393</v>
      </c>
      <c r="AK1144">
        <f>INDEX('magnet data'!$A$2:$E$1304,MATCH($AJ1144,'magnet data'!$A$2:$A$1304,0),2)</f>
        <v>3</v>
      </c>
      <c r="AL1144" t="str">
        <f>INDEX('magnet data'!$A$2:$E$1304,MATCH($AJ1144,'magnet data'!$A$2:$A$1304,0),3)</f>
        <v>01E</v>
      </c>
      <c r="AM1144" t="str">
        <f>INDEX('magnet data'!$A$2:$E$1304,MATCH($AJ1144,'magnet data'!$A$2:$A$1304,0),4)</f>
        <v>02G</v>
      </c>
      <c r="AN1144">
        <f>INDEX('magnet data'!$A$2:$E$1304,MATCH($AJ1144,'magnet data'!$A$2:$A$1304,0),5)</f>
        <v>10499</v>
      </c>
      <c r="AO1144" t="str">
        <f t="shared" si="24"/>
        <v>-</v>
      </c>
      <c r="AQ1144" t="s">
        <v>835</v>
      </c>
      <c r="AR1144" t="s">
        <v>217</v>
      </c>
    </row>
    <row r="1145" spans="1:46">
      <c r="A1145" t="s">
        <v>674</v>
      </c>
      <c r="B1145" t="s">
        <v>46</v>
      </c>
      <c r="C1145" t="s">
        <v>150</v>
      </c>
      <c r="D1145" s="13">
        <v>43073</v>
      </c>
      <c r="E1145" s="16">
        <v>0.31616898148148148</v>
      </c>
      <c r="F1145" t="s">
        <v>443</v>
      </c>
      <c r="T1145" t="s">
        <v>797</v>
      </c>
      <c r="U1145">
        <v>4675</v>
      </c>
      <c r="V1145">
        <v>2</v>
      </c>
      <c r="Z1145" t="s">
        <v>69</v>
      </c>
      <c r="AG1145" s="39">
        <v>12.5</v>
      </c>
      <c r="AJ1145">
        <f>INDEX(layout!$B$3:$U$1234,MATCH($T1145,layout!$A$3:$A$1234,0),MATCH(YEAR($D1145),layout!$B$1:$U$1,0))</f>
        <v>1276</v>
      </c>
      <c r="AK1145">
        <f>INDEX('magnet data'!$A$2:$E$1304,MATCH($AJ1145,'magnet data'!$A$2:$A$1304,0),2)</f>
        <v>1</v>
      </c>
      <c r="AL1145" t="str">
        <f>INDEX('magnet data'!$A$2:$E$1304,MATCH($AJ1145,'magnet data'!$A$2:$A$1304,0),3)</f>
        <v>01E</v>
      </c>
      <c r="AM1145" t="str">
        <f>INDEX('magnet data'!$A$2:$E$1304,MATCH($AJ1145,'magnet data'!$A$2:$A$1304,0),4)</f>
        <v>02B8</v>
      </c>
      <c r="AN1145">
        <f>INDEX('magnet data'!$A$2:$E$1304,MATCH($AJ1145,'magnet data'!$A$2:$A$1304,0),5)</f>
        <v>10744</v>
      </c>
      <c r="AO1145" t="str">
        <f t="shared" si="24"/>
        <v>-</v>
      </c>
      <c r="AQ1145" t="s">
        <v>836</v>
      </c>
      <c r="AR1145" t="s">
        <v>217</v>
      </c>
    </row>
    <row r="1146" spans="1:46">
      <c r="A1146" t="s">
        <v>674</v>
      </c>
      <c r="B1146" t="s">
        <v>46</v>
      </c>
      <c r="C1146" t="s">
        <v>150</v>
      </c>
      <c r="D1146" s="13">
        <v>43073</v>
      </c>
      <c r="E1146" s="16">
        <v>0.31616898148148148</v>
      </c>
      <c r="F1146" t="s">
        <v>443</v>
      </c>
      <c r="T1146" t="s">
        <v>713</v>
      </c>
      <c r="U1146">
        <v>2590</v>
      </c>
      <c r="V1146">
        <v>3</v>
      </c>
      <c r="Z1146" t="s">
        <v>69</v>
      </c>
      <c r="AG1146" s="39">
        <v>9</v>
      </c>
      <c r="AJ1146">
        <f>INDEX(layout!$B$3:$U$1234,MATCH($T1146,layout!$A$3:$A$1234,0),MATCH(YEAR($D1146),layout!$B$1:$U$1,0))</f>
        <v>3335</v>
      </c>
      <c r="AK1146">
        <f>INDEX('magnet data'!$A$2:$E$1304,MATCH($AJ1146,'magnet data'!$A$2:$A$1304,0),2)</f>
        <v>3</v>
      </c>
      <c r="AL1146" t="str">
        <f>INDEX('magnet data'!$A$2:$E$1304,MATCH($AJ1146,'magnet data'!$A$2:$A$1304,0),3)</f>
        <v>01E</v>
      </c>
      <c r="AM1146" t="str">
        <f>INDEX('magnet data'!$A$2:$E$1304,MATCH($AJ1146,'magnet data'!$A$2:$A$1304,0),4)</f>
        <v>02D</v>
      </c>
      <c r="AN1146">
        <f>INDEX('magnet data'!$A$2:$E$1304,MATCH($AJ1146,'magnet data'!$A$2:$A$1304,0),5)</f>
        <v>11569</v>
      </c>
      <c r="AO1146" t="str">
        <f t="shared" si="24"/>
        <v>-</v>
      </c>
      <c r="AQ1146" t="s">
        <v>836</v>
      </c>
      <c r="AR1146" t="s">
        <v>217</v>
      </c>
    </row>
    <row r="1147" spans="1:46">
      <c r="A1147" t="s">
        <v>674</v>
      </c>
      <c r="B1147" t="s">
        <v>46</v>
      </c>
      <c r="C1147" t="s">
        <v>150</v>
      </c>
      <c r="D1147" s="13">
        <v>43073</v>
      </c>
      <c r="E1147" s="16">
        <v>0.31616898148148148</v>
      </c>
      <c r="F1147" t="s">
        <v>443</v>
      </c>
      <c r="T1147" t="s">
        <v>712</v>
      </c>
      <c r="U1147">
        <v>470</v>
      </c>
      <c r="V1147">
        <v>4</v>
      </c>
      <c r="Z1147" t="s">
        <v>69</v>
      </c>
      <c r="AJ1147">
        <f>INDEX(layout!$B$3:$U$1234,MATCH($T1147,layout!$A$3:$A$1234,0),MATCH(YEAR($D1147),layout!$B$1:$U$1,0))</f>
        <v>2234</v>
      </c>
      <c r="AK1147">
        <f>INDEX('magnet data'!$A$2:$E$1304,MATCH($AJ1147,'magnet data'!$A$2:$A$1304,0),2)</f>
        <v>2</v>
      </c>
      <c r="AL1147" t="str">
        <f>INDEX('magnet data'!$A$2:$E$1304,MATCH($AJ1147,'magnet data'!$A$2:$A$1304,0),3)</f>
        <v>01E</v>
      </c>
      <c r="AM1147" t="str">
        <f>INDEX('magnet data'!$A$2:$E$1304,MATCH($AJ1147,'magnet data'!$A$2:$A$1304,0),4)</f>
        <v>02C9</v>
      </c>
      <c r="AN1147">
        <f>INDEX('magnet data'!$A$2:$E$1304,MATCH($AJ1147,'magnet data'!$A$2:$A$1304,0),5)</f>
        <v>11088</v>
      </c>
      <c r="AO1147" t="str">
        <f t="shared" si="24"/>
        <v>-</v>
      </c>
      <c r="AQ1147" t="s">
        <v>836</v>
      </c>
      <c r="AR1147" t="s">
        <v>217</v>
      </c>
    </row>
    <row r="1148" spans="1:46">
      <c r="A1148" s="23" t="s">
        <v>837</v>
      </c>
      <c r="B1148" s="8" t="s">
        <v>46</v>
      </c>
      <c r="C1148" s="23" t="s">
        <v>57</v>
      </c>
      <c r="D1148" s="8"/>
      <c r="E1148" s="23"/>
      <c r="F1148" s="24"/>
      <c r="G1148" s="25"/>
      <c r="H1148" s="8"/>
      <c r="I1148" s="26"/>
      <c r="J1148" s="8"/>
      <c r="K1148" s="8"/>
      <c r="L1148" s="8"/>
      <c r="M1148" s="38"/>
      <c r="N1148" s="38"/>
      <c r="O1148" s="38"/>
      <c r="P1148" s="8"/>
      <c r="Q1148" s="8"/>
      <c r="R1148" s="54"/>
      <c r="S1148" s="54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49"/>
      <c r="AE1148" s="30"/>
      <c r="AF1148" s="30"/>
      <c r="AG1148" s="38"/>
      <c r="AH1148" s="54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23" t="s">
        <v>57</v>
      </c>
      <c r="AT1148" s="23"/>
    </row>
    <row r="1149" spans="1:46">
      <c r="A1149" t="s">
        <v>837</v>
      </c>
      <c r="B1149" t="s">
        <v>46</v>
      </c>
      <c r="C1149" t="s">
        <v>58</v>
      </c>
      <c r="D1149" s="13">
        <v>39654</v>
      </c>
      <c r="E1149" s="16">
        <v>0.35106481481481483</v>
      </c>
      <c r="F1149" t="s">
        <v>59</v>
      </c>
      <c r="T1149" t="s">
        <v>838</v>
      </c>
      <c r="U1149">
        <v>760</v>
      </c>
      <c r="V1149">
        <v>1</v>
      </c>
      <c r="Z1149" t="s">
        <v>59</v>
      </c>
      <c r="AC1149" t="s">
        <v>61</v>
      </c>
      <c r="AD1149" s="50">
        <v>0.28000000000000003</v>
      </c>
      <c r="AJ1149">
        <f>INDEX(layout!$B$3:$U$1234,MATCH($T1149,layout!$A$3:$A$1234,0),MATCH(YEAR($D1149),layout!$B$1:$U$1,0))</f>
        <v>1328</v>
      </c>
      <c r="AK1149">
        <f>INDEX('magnet data'!$A$2:$E$1304,MATCH($AJ1149,'magnet data'!$A$2:$A$1304,0),2)</f>
        <v>1</v>
      </c>
      <c r="AL1149" t="str">
        <f>INDEX('magnet data'!$A$2:$E$1304,MATCH($AJ1149,'magnet data'!$A$2:$A$1304,0),3)</f>
        <v>01B</v>
      </c>
      <c r="AM1149" t="str">
        <f>INDEX('magnet data'!$A$2:$E$1304,MATCH($AJ1149,'magnet data'!$A$2:$A$1304,0),4)</f>
        <v>02B5</v>
      </c>
      <c r="AN1149">
        <f>INDEX('magnet data'!$A$2:$E$1304,MATCH($AJ1149,'magnet data'!$A$2:$A$1304,0),5)</f>
        <v>10275</v>
      </c>
      <c r="AO1149" t="str">
        <f t="shared" ref="AO1149:AO1180" si="25">IF(LEFT(Z1149,8)="Training",U1149-AN1149,"-")</f>
        <v>-</v>
      </c>
    </row>
    <row r="1150" spans="1:46">
      <c r="A1150" t="s">
        <v>837</v>
      </c>
      <c r="B1150" t="s">
        <v>46</v>
      </c>
      <c r="C1150" t="s">
        <v>58</v>
      </c>
      <c r="D1150" s="13">
        <v>39654</v>
      </c>
      <c r="E1150" s="16">
        <v>0.48920138888888887</v>
      </c>
      <c r="F1150" t="s">
        <v>59</v>
      </c>
      <c r="T1150" t="s">
        <v>839</v>
      </c>
      <c r="U1150">
        <v>2000</v>
      </c>
      <c r="V1150">
        <v>1</v>
      </c>
      <c r="Z1150" t="s">
        <v>59</v>
      </c>
      <c r="AC1150" t="s">
        <v>61</v>
      </c>
      <c r="AJ1150">
        <f>INDEX(layout!$B$3:$U$1234,MATCH($T1150,layout!$A$3:$A$1234,0),MATCH(YEAR($D1150),layout!$B$1:$U$1,0))</f>
        <v>3280</v>
      </c>
      <c r="AK1150">
        <f>INDEX('magnet data'!$A$2:$E$1304,MATCH($AJ1150,'magnet data'!$A$2:$A$1304,0),2)</f>
        <v>3</v>
      </c>
      <c r="AL1150" t="str">
        <f>INDEX('magnet data'!$A$2:$E$1304,MATCH($AJ1150,'magnet data'!$A$2:$A$1304,0),3)</f>
        <v>01B</v>
      </c>
      <c r="AM1150" t="str">
        <f>INDEX('magnet data'!$A$2:$E$1304,MATCH($AJ1150,'magnet data'!$A$2:$A$1304,0),4)</f>
        <v>02B8</v>
      </c>
      <c r="AN1150">
        <f>INDEX('magnet data'!$A$2:$E$1304,MATCH($AJ1150,'magnet data'!$A$2:$A$1304,0),5)</f>
        <v>11542</v>
      </c>
      <c r="AO1150" t="str">
        <f t="shared" si="25"/>
        <v>-</v>
      </c>
    </row>
    <row r="1151" spans="1:46">
      <c r="A1151" t="s">
        <v>837</v>
      </c>
      <c r="B1151" t="s">
        <v>46</v>
      </c>
      <c r="C1151" t="s">
        <v>840</v>
      </c>
      <c r="D1151" s="13">
        <v>41936</v>
      </c>
      <c r="E1151" s="16">
        <v>0.82950231481481485</v>
      </c>
      <c r="F1151" t="s">
        <v>59</v>
      </c>
      <c r="T1151" t="s">
        <v>841</v>
      </c>
      <c r="U1151">
        <v>2000</v>
      </c>
      <c r="V1151">
        <v>1</v>
      </c>
      <c r="Z1151" t="s">
        <v>59</v>
      </c>
      <c r="AC1151" t="s">
        <v>61</v>
      </c>
      <c r="AG1151" s="39">
        <v>150</v>
      </c>
      <c r="AJ1151">
        <f>INDEX(layout!$B$3:$U$1234,MATCH($T1151,layout!$A$3:$A$1234,0),MATCH(YEAR($D1151),layout!$B$1:$U$1,0))</f>
        <v>1252</v>
      </c>
      <c r="AK1151">
        <f>INDEX('magnet data'!$A$2:$E$1304,MATCH($AJ1151,'magnet data'!$A$2:$A$1304,0),2)</f>
        <v>1</v>
      </c>
      <c r="AL1151" t="str">
        <f>INDEX('magnet data'!$A$2:$E$1304,MATCH($AJ1151,'magnet data'!$A$2:$A$1304,0),3)</f>
        <v>01B</v>
      </c>
      <c r="AM1151" t="str">
        <f>INDEX('magnet data'!$A$2:$E$1304,MATCH($AJ1151,'magnet data'!$A$2:$A$1304,0),4)</f>
        <v>02B8</v>
      </c>
      <c r="AN1151">
        <f>INDEX('magnet data'!$A$2:$E$1304,MATCH($AJ1151,'magnet data'!$A$2:$A$1304,0),5)</f>
        <v>11213</v>
      </c>
      <c r="AO1151" t="str">
        <f t="shared" si="25"/>
        <v>-</v>
      </c>
      <c r="AQ1151" t="s">
        <v>842</v>
      </c>
    </row>
    <row r="1152" spans="1:46">
      <c r="A1152" t="s">
        <v>837</v>
      </c>
      <c r="B1152" t="s">
        <v>46</v>
      </c>
      <c r="C1152" t="s">
        <v>840</v>
      </c>
      <c r="D1152" s="13">
        <v>41941</v>
      </c>
      <c r="E1152" s="16">
        <v>0.67221064814814813</v>
      </c>
      <c r="F1152" t="s">
        <v>59</v>
      </c>
      <c r="T1152" t="s">
        <v>843</v>
      </c>
      <c r="U1152">
        <v>2000</v>
      </c>
      <c r="V1152">
        <v>1</v>
      </c>
      <c r="Z1152" t="s">
        <v>59</v>
      </c>
      <c r="AC1152" t="s">
        <v>61</v>
      </c>
      <c r="AJ1152">
        <f>INDEX(layout!$B$3:$U$1234,MATCH($T1152,layout!$A$3:$A$1234,0),MATCH(YEAR($D1152),layout!$B$1:$U$1,0))</f>
        <v>3295</v>
      </c>
      <c r="AK1152">
        <f>INDEX('magnet data'!$A$2:$E$1304,MATCH($AJ1152,'magnet data'!$A$2:$A$1304,0),2)</f>
        <v>3</v>
      </c>
      <c r="AL1152" t="str">
        <f>INDEX('magnet data'!$A$2:$E$1304,MATCH($AJ1152,'magnet data'!$A$2:$A$1304,0),3)</f>
        <v>01B</v>
      </c>
      <c r="AM1152" t="str">
        <f>INDEX('magnet data'!$A$2:$E$1304,MATCH($AJ1152,'magnet data'!$A$2:$A$1304,0),4)</f>
        <v>02B8</v>
      </c>
      <c r="AN1152">
        <f>INDEX('magnet data'!$A$2:$E$1304,MATCH($AJ1152,'magnet data'!$A$2:$A$1304,0),5)</f>
        <v>12166</v>
      </c>
      <c r="AO1152" t="str">
        <f t="shared" si="25"/>
        <v>-</v>
      </c>
    </row>
    <row r="1153" spans="1:43">
      <c r="A1153" t="s">
        <v>837</v>
      </c>
      <c r="B1153" t="s">
        <v>46</v>
      </c>
      <c r="C1153" t="s">
        <v>840</v>
      </c>
      <c r="D1153" s="13">
        <v>41941</v>
      </c>
      <c r="E1153" s="16">
        <v>0.78784722222222225</v>
      </c>
      <c r="F1153" t="s">
        <v>59</v>
      </c>
      <c r="T1153" t="s">
        <v>844</v>
      </c>
      <c r="U1153">
        <v>2000</v>
      </c>
      <c r="V1153">
        <v>1</v>
      </c>
      <c r="Z1153" t="s">
        <v>59</v>
      </c>
      <c r="AC1153" t="s">
        <v>61</v>
      </c>
      <c r="AG1153" s="39">
        <v>12</v>
      </c>
      <c r="AJ1153">
        <f>INDEX(layout!$B$3:$U$1234,MATCH($T1153,layout!$A$3:$A$1234,0),MATCH(YEAR($D1153),layout!$B$1:$U$1,0))</f>
        <v>1322</v>
      </c>
      <c r="AK1153">
        <f>INDEX('magnet data'!$A$2:$E$1304,MATCH($AJ1153,'magnet data'!$A$2:$A$1304,0),2)</f>
        <v>1</v>
      </c>
      <c r="AL1153" t="str">
        <f>INDEX('magnet data'!$A$2:$E$1304,MATCH($AJ1153,'magnet data'!$A$2:$A$1304,0),3)</f>
        <v>01B</v>
      </c>
      <c r="AM1153" t="str">
        <f>INDEX('magnet data'!$A$2:$E$1304,MATCH($AJ1153,'magnet data'!$A$2:$A$1304,0),4)</f>
        <v>02B5</v>
      </c>
      <c r="AN1153">
        <f>INDEX('magnet data'!$A$2:$E$1304,MATCH($AJ1153,'magnet data'!$A$2:$A$1304,0),5)</f>
        <v>11354</v>
      </c>
      <c r="AO1153" t="str">
        <f t="shared" si="25"/>
        <v>-</v>
      </c>
    </row>
    <row r="1154" spans="1:43">
      <c r="A1154" t="s">
        <v>837</v>
      </c>
      <c r="B1154" t="s">
        <v>46</v>
      </c>
      <c r="C1154" t="s">
        <v>840</v>
      </c>
      <c r="D1154" s="13">
        <v>41943</v>
      </c>
      <c r="E1154" s="16">
        <v>0.76305555555555549</v>
      </c>
      <c r="F1154" t="s">
        <v>88</v>
      </c>
      <c r="T1154" t="s">
        <v>845</v>
      </c>
      <c r="U1154">
        <v>9779</v>
      </c>
      <c r="V1154">
        <v>1</v>
      </c>
      <c r="Z1154" t="s">
        <v>90</v>
      </c>
      <c r="AA1154" t="s">
        <v>96</v>
      </c>
      <c r="AB1154">
        <v>1</v>
      </c>
      <c r="AC1154" t="s">
        <v>61</v>
      </c>
      <c r="AD1154" s="50">
        <v>4</v>
      </c>
      <c r="AG1154" s="39">
        <v>23.5</v>
      </c>
      <c r="AJ1154">
        <f>INDEX(layout!$B$3:$U$1234,MATCH($T1154,layout!$A$3:$A$1234,0),MATCH(YEAR($D1154),layout!$B$1:$U$1,0))</f>
        <v>3285</v>
      </c>
      <c r="AK1154">
        <f>INDEX('magnet data'!$A$2:$E$1304,MATCH($AJ1154,'magnet data'!$A$2:$A$1304,0),2)</f>
        <v>3</v>
      </c>
      <c r="AL1154" t="str">
        <f>INDEX('magnet data'!$A$2:$E$1304,MATCH($AJ1154,'magnet data'!$A$2:$A$1304,0),3)</f>
        <v>01B</v>
      </c>
      <c r="AM1154" t="str">
        <f>INDEX('magnet data'!$A$2:$E$1304,MATCH($AJ1154,'magnet data'!$A$2:$A$1304,0),4)</f>
        <v>02B8</v>
      </c>
      <c r="AN1154">
        <f>INDEX('magnet data'!$A$2:$E$1304,MATCH($AJ1154,'magnet data'!$A$2:$A$1304,0),5)</f>
        <v>8391</v>
      </c>
      <c r="AO1154">
        <f t="shared" si="25"/>
        <v>1388</v>
      </c>
    </row>
    <row r="1155" spans="1:43">
      <c r="A1155" t="s">
        <v>837</v>
      </c>
      <c r="B1155" t="s">
        <v>46</v>
      </c>
      <c r="C1155" t="s">
        <v>840</v>
      </c>
      <c r="D1155" s="13">
        <v>41943</v>
      </c>
      <c r="E1155" s="16">
        <v>0.76305555555555549</v>
      </c>
      <c r="F1155" t="s">
        <v>88</v>
      </c>
      <c r="T1155" t="s">
        <v>846</v>
      </c>
      <c r="U1155">
        <v>4260</v>
      </c>
      <c r="V1155">
        <v>2</v>
      </c>
      <c r="Z1155" t="s">
        <v>69</v>
      </c>
      <c r="AC1155" t="s">
        <v>61</v>
      </c>
      <c r="AD1155" s="50">
        <v>0.16</v>
      </c>
      <c r="AJ1155">
        <f>INDEX(layout!$B$3:$U$1234,MATCH($T1155,layout!$A$3:$A$1234,0),MATCH(YEAR($D1155),layout!$B$1:$U$1,0))</f>
        <v>1350</v>
      </c>
      <c r="AK1155">
        <f>INDEX('magnet data'!$A$2:$E$1304,MATCH($AJ1155,'magnet data'!$A$2:$A$1304,0),2)</f>
        <v>1</v>
      </c>
      <c r="AL1155" t="str">
        <f>INDEX('magnet data'!$A$2:$E$1304,MATCH($AJ1155,'magnet data'!$A$2:$A$1304,0),3)</f>
        <v>01E</v>
      </c>
      <c r="AM1155" t="str">
        <f>INDEX('magnet data'!$A$2:$E$1304,MATCH($AJ1155,'magnet data'!$A$2:$A$1304,0),4)</f>
        <v>02B8</v>
      </c>
      <c r="AN1155">
        <f>INDEX('magnet data'!$A$2:$E$1304,MATCH($AJ1155,'magnet data'!$A$2:$A$1304,0),5)</f>
        <v>12052</v>
      </c>
      <c r="AO1155" t="str">
        <f t="shared" si="25"/>
        <v>-</v>
      </c>
      <c r="AQ1155" t="s">
        <v>847</v>
      </c>
    </row>
    <row r="1156" spans="1:43">
      <c r="A1156" t="s">
        <v>837</v>
      </c>
      <c r="B1156" t="s">
        <v>46</v>
      </c>
      <c r="C1156" t="s">
        <v>840</v>
      </c>
      <c r="D1156" s="13">
        <v>41943</v>
      </c>
      <c r="E1156" s="16">
        <v>0.76305555555555549</v>
      </c>
      <c r="F1156" t="s">
        <v>88</v>
      </c>
      <c r="T1156" t="s">
        <v>848</v>
      </c>
      <c r="U1156">
        <v>4250</v>
      </c>
      <c r="V1156">
        <v>3</v>
      </c>
      <c r="Z1156" t="s">
        <v>69</v>
      </c>
      <c r="AC1156" t="s">
        <v>61</v>
      </c>
      <c r="AD1156" s="50">
        <v>0.62</v>
      </c>
      <c r="AJ1156">
        <f>INDEX(layout!$B$3:$U$1234,MATCH($T1156,layout!$A$3:$A$1234,0),MATCH(YEAR($D1156),layout!$B$1:$U$1,0))</f>
        <v>2297</v>
      </c>
      <c r="AK1156">
        <f>INDEX('magnet data'!$A$2:$E$1304,MATCH($AJ1156,'magnet data'!$A$2:$A$1304,0),2)</f>
        <v>2</v>
      </c>
      <c r="AL1156" t="str">
        <f>INDEX('magnet data'!$A$2:$E$1304,MATCH($AJ1156,'magnet data'!$A$2:$A$1304,0),3)</f>
        <v>01B</v>
      </c>
      <c r="AM1156" t="str">
        <f>INDEX('magnet data'!$A$2:$E$1304,MATCH($AJ1156,'magnet data'!$A$2:$A$1304,0),4)</f>
        <v>02D</v>
      </c>
      <c r="AN1156">
        <f>INDEX('magnet data'!$A$2:$E$1304,MATCH($AJ1156,'magnet data'!$A$2:$A$1304,0),5)</f>
        <v>10320</v>
      </c>
      <c r="AO1156" t="str">
        <f t="shared" si="25"/>
        <v>-</v>
      </c>
      <c r="AQ1156" t="s">
        <v>847</v>
      </c>
    </row>
    <row r="1157" spans="1:43">
      <c r="A1157" t="s">
        <v>837</v>
      </c>
      <c r="B1157" t="s">
        <v>46</v>
      </c>
      <c r="C1157" t="s">
        <v>840</v>
      </c>
      <c r="D1157" s="13">
        <v>41943</v>
      </c>
      <c r="E1157" s="16">
        <v>0.76305555555555549</v>
      </c>
      <c r="F1157" t="s">
        <v>88</v>
      </c>
      <c r="T1157" t="s">
        <v>849</v>
      </c>
      <c r="U1157">
        <v>340</v>
      </c>
      <c r="V1157">
        <v>4</v>
      </c>
      <c r="Z1157" t="s">
        <v>69</v>
      </c>
      <c r="AC1157" t="s">
        <v>61</v>
      </c>
      <c r="AD1157" s="50">
        <v>2.8000000000000001E-2</v>
      </c>
      <c r="AJ1157">
        <f>INDEX(layout!$B$3:$U$1234,MATCH($T1157,layout!$A$3:$A$1234,0),MATCH(YEAR($D1157),layout!$B$1:$U$1,0))</f>
        <v>3303</v>
      </c>
      <c r="AK1157">
        <f>INDEX('magnet data'!$A$2:$E$1304,MATCH($AJ1157,'magnet data'!$A$2:$A$1304,0),2)</f>
        <v>3</v>
      </c>
      <c r="AL1157" t="str">
        <f>INDEX('magnet data'!$A$2:$E$1304,MATCH($AJ1157,'magnet data'!$A$2:$A$1304,0),3)</f>
        <v>01B</v>
      </c>
      <c r="AM1157" t="str">
        <f>INDEX('magnet data'!$A$2:$E$1304,MATCH($AJ1157,'magnet data'!$A$2:$A$1304,0),4)</f>
        <v>02D</v>
      </c>
      <c r="AN1157">
        <f>INDEX('magnet data'!$A$2:$E$1304,MATCH($AJ1157,'magnet data'!$A$2:$A$1304,0),5)</f>
        <v>11417</v>
      </c>
      <c r="AO1157" t="str">
        <f t="shared" si="25"/>
        <v>-</v>
      </c>
      <c r="AQ1157" t="s">
        <v>847</v>
      </c>
    </row>
    <row r="1158" spans="1:43">
      <c r="A1158" t="s">
        <v>837</v>
      </c>
      <c r="B1158" t="s">
        <v>46</v>
      </c>
      <c r="C1158" t="s">
        <v>85</v>
      </c>
      <c r="D1158" s="13">
        <v>41974</v>
      </c>
      <c r="E1158" s="16">
        <v>0.59818287037037032</v>
      </c>
      <c r="F1158" t="s">
        <v>88</v>
      </c>
      <c r="T1158" t="s">
        <v>850</v>
      </c>
      <c r="U1158">
        <v>9951</v>
      </c>
      <c r="V1158">
        <v>1</v>
      </c>
      <c r="Z1158" t="s">
        <v>90</v>
      </c>
      <c r="AA1158" t="s">
        <v>96</v>
      </c>
      <c r="AB1158">
        <v>2</v>
      </c>
      <c r="AC1158" t="s">
        <v>61</v>
      </c>
      <c r="AG1158" s="39">
        <v>25</v>
      </c>
      <c r="AJ1158">
        <f>INDEX(layout!$B$3:$U$1234,MATCH($T1158,layout!$A$3:$A$1234,0),MATCH(YEAR($D1158),layout!$B$1:$U$1,0))</f>
        <v>3292</v>
      </c>
      <c r="AK1158">
        <f>INDEX('magnet data'!$A$2:$E$1304,MATCH($AJ1158,'magnet data'!$A$2:$A$1304,0),2)</f>
        <v>3</v>
      </c>
      <c r="AL1158" t="str">
        <f>INDEX('magnet data'!$A$2:$E$1304,MATCH($AJ1158,'magnet data'!$A$2:$A$1304,0),3)</f>
        <v>01B</v>
      </c>
      <c r="AM1158" t="str">
        <f>INDEX('magnet data'!$A$2:$E$1304,MATCH($AJ1158,'magnet data'!$A$2:$A$1304,0),4)</f>
        <v>02B8</v>
      </c>
      <c r="AN1158">
        <f>INDEX('magnet data'!$A$2:$E$1304,MATCH($AJ1158,'magnet data'!$A$2:$A$1304,0),5)</f>
        <v>12591</v>
      </c>
      <c r="AO1158">
        <f t="shared" si="25"/>
        <v>-2640</v>
      </c>
    </row>
    <row r="1159" spans="1:43">
      <c r="A1159" t="s">
        <v>837</v>
      </c>
      <c r="B1159" t="s">
        <v>46</v>
      </c>
      <c r="C1159" t="s">
        <v>85</v>
      </c>
      <c r="D1159" s="13">
        <v>41974</v>
      </c>
      <c r="E1159" s="16">
        <v>0.59818287037037032</v>
      </c>
      <c r="F1159" t="s">
        <v>88</v>
      </c>
      <c r="T1159" t="s">
        <v>851</v>
      </c>
      <c r="U1159">
        <v>5250</v>
      </c>
      <c r="V1159">
        <v>2</v>
      </c>
      <c r="Z1159" t="s">
        <v>69</v>
      </c>
      <c r="AC1159" t="s">
        <v>61</v>
      </c>
      <c r="AE1159" s="22">
        <v>0.1</v>
      </c>
      <c r="AG1159" s="39">
        <v>5</v>
      </c>
      <c r="AJ1159">
        <f>INDEX(layout!$B$3:$U$1234,MATCH($T1159,layout!$A$3:$A$1234,0),MATCH(YEAR($D1159),layout!$B$1:$U$1,0))</f>
        <v>3306</v>
      </c>
      <c r="AK1159">
        <f>INDEX('magnet data'!$A$2:$E$1304,MATCH($AJ1159,'magnet data'!$A$2:$A$1304,0),2)</f>
        <v>3</v>
      </c>
      <c r="AL1159" t="str">
        <f>INDEX('magnet data'!$A$2:$E$1304,MATCH($AJ1159,'magnet data'!$A$2:$A$1304,0),3)</f>
        <v>01B</v>
      </c>
      <c r="AM1159" t="str">
        <f>INDEX('magnet data'!$A$2:$E$1304,MATCH($AJ1159,'magnet data'!$A$2:$A$1304,0),4)</f>
        <v>02D</v>
      </c>
      <c r="AN1159">
        <f>INDEX('magnet data'!$A$2:$E$1304,MATCH($AJ1159,'magnet data'!$A$2:$A$1304,0),5)</f>
        <v>8780</v>
      </c>
      <c r="AO1159" t="str">
        <f t="shared" si="25"/>
        <v>-</v>
      </c>
    </row>
    <row r="1160" spans="1:43">
      <c r="A1160" t="s">
        <v>837</v>
      </c>
      <c r="B1160" t="s">
        <v>46</v>
      </c>
      <c r="C1160" t="s">
        <v>85</v>
      </c>
      <c r="D1160" s="13">
        <v>41974</v>
      </c>
      <c r="E1160" s="16">
        <v>0.59818287037037032</v>
      </c>
      <c r="F1160" t="s">
        <v>88</v>
      </c>
      <c r="T1160" t="s">
        <v>852</v>
      </c>
      <c r="U1160">
        <v>2310</v>
      </c>
      <c r="V1160">
        <v>3</v>
      </c>
      <c r="Z1160" t="s">
        <v>69</v>
      </c>
      <c r="AC1160" t="s">
        <v>61</v>
      </c>
      <c r="AE1160" s="22">
        <v>0.1</v>
      </c>
      <c r="AG1160" s="39">
        <v>5</v>
      </c>
      <c r="AJ1160">
        <f>INDEX(layout!$B$3:$U$1234,MATCH($T1160,layout!$A$3:$A$1234,0),MATCH(YEAR($D1160),layout!$B$1:$U$1,0))</f>
        <v>1389</v>
      </c>
      <c r="AK1160">
        <f>INDEX('magnet data'!$A$2:$E$1304,MATCH($AJ1160,'magnet data'!$A$2:$A$1304,0),2)</f>
        <v>1</v>
      </c>
      <c r="AL1160" t="str">
        <f>INDEX('magnet data'!$A$2:$E$1304,MATCH($AJ1160,'magnet data'!$A$2:$A$1304,0),3)</f>
        <v>01B</v>
      </c>
      <c r="AM1160" t="str">
        <f>INDEX('magnet data'!$A$2:$E$1304,MATCH($AJ1160,'magnet data'!$A$2:$A$1304,0),4)</f>
        <v>02B5</v>
      </c>
      <c r="AN1160">
        <f>INDEX('magnet data'!$A$2:$E$1304,MATCH($AJ1160,'magnet data'!$A$2:$A$1304,0),5)</f>
        <v>12037</v>
      </c>
      <c r="AO1160" t="str">
        <f t="shared" si="25"/>
        <v>-</v>
      </c>
    </row>
    <row r="1161" spans="1:43">
      <c r="A1161" t="s">
        <v>837</v>
      </c>
      <c r="B1161" t="s">
        <v>46</v>
      </c>
      <c r="C1161" t="s">
        <v>85</v>
      </c>
      <c r="D1161" s="13">
        <v>41974</v>
      </c>
      <c r="E1161" s="16">
        <v>0.59818287037037032</v>
      </c>
      <c r="F1161" t="s">
        <v>88</v>
      </c>
      <c r="T1161" t="s">
        <v>853</v>
      </c>
      <c r="U1161">
        <v>1310</v>
      </c>
      <c r="V1161">
        <v>4</v>
      </c>
      <c r="Z1161" t="s">
        <v>69</v>
      </c>
      <c r="AC1161" t="s">
        <v>61</v>
      </c>
      <c r="AE1161" s="22">
        <v>0.1</v>
      </c>
      <c r="AG1161" s="39">
        <v>5</v>
      </c>
      <c r="AJ1161">
        <f>INDEX(layout!$B$3:$U$1234,MATCH($T1161,layout!$A$3:$A$1234,0),MATCH(YEAR($D1161),layout!$B$1:$U$1,0))</f>
        <v>1307</v>
      </c>
      <c r="AK1161">
        <f>INDEX('magnet data'!$A$2:$E$1304,MATCH($AJ1161,'magnet data'!$A$2:$A$1304,0),2)</f>
        <v>1</v>
      </c>
      <c r="AL1161" t="str">
        <f>INDEX('magnet data'!$A$2:$E$1304,MATCH($AJ1161,'magnet data'!$A$2:$A$1304,0),3)</f>
        <v>01B</v>
      </c>
      <c r="AM1161" t="str">
        <f>INDEX('magnet data'!$A$2:$E$1304,MATCH($AJ1161,'magnet data'!$A$2:$A$1304,0),4)</f>
        <v>02B5</v>
      </c>
      <c r="AN1161">
        <f>INDEX('magnet data'!$A$2:$E$1304,MATCH($AJ1161,'magnet data'!$A$2:$A$1304,0),5)</f>
        <v>11894</v>
      </c>
      <c r="AO1161" t="str">
        <f t="shared" si="25"/>
        <v>-</v>
      </c>
    </row>
    <row r="1162" spans="1:43">
      <c r="A1162" t="s">
        <v>837</v>
      </c>
      <c r="B1162" t="s">
        <v>46</v>
      </c>
      <c r="C1162" t="s">
        <v>85</v>
      </c>
      <c r="D1162" s="13">
        <v>41974</v>
      </c>
      <c r="E1162" s="16">
        <v>0.59818287037037032</v>
      </c>
      <c r="F1162" t="s">
        <v>88</v>
      </c>
      <c r="T1162" t="s">
        <v>854</v>
      </c>
      <c r="U1162">
        <v>365</v>
      </c>
      <c r="V1162">
        <v>5</v>
      </c>
      <c r="Z1162" t="s">
        <v>69</v>
      </c>
      <c r="AC1162" t="s">
        <v>61</v>
      </c>
      <c r="AE1162" s="22">
        <v>0.16</v>
      </c>
      <c r="AG1162" s="39">
        <v>5</v>
      </c>
      <c r="AJ1162">
        <f>INDEX(layout!$B$3:$U$1234,MATCH($T1162,layout!$A$3:$A$1234,0),MATCH(YEAR($D1162),layout!$B$1:$U$1,0))</f>
        <v>1262</v>
      </c>
      <c r="AK1162">
        <f>INDEX('magnet data'!$A$2:$E$1304,MATCH($AJ1162,'magnet data'!$A$2:$A$1304,0),2)</f>
        <v>1</v>
      </c>
      <c r="AL1162" t="str">
        <f>INDEX('magnet data'!$A$2:$E$1304,MATCH($AJ1162,'magnet data'!$A$2:$A$1304,0),3)</f>
        <v>01B</v>
      </c>
      <c r="AM1162" t="str">
        <f>INDEX('magnet data'!$A$2:$E$1304,MATCH($AJ1162,'magnet data'!$A$2:$A$1304,0),4)</f>
        <v>02B8</v>
      </c>
      <c r="AN1162">
        <f>INDEX('magnet data'!$A$2:$E$1304,MATCH($AJ1162,'magnet data'!$A$2:$A$1304,0),5)</f>
        <v>11728</v>
      </c>
      <c r="AO1162" t="str">
        <f t="shared" si="25"/>
        <v>-</v>
      </c>
      <c r="AQ1162" t="s">
        <v>855</v>
      </c>
    </row>
    <row r="1163" spans="1:43">
      <c r="A1163" t="s">
        <v>837</v>
      </c>
      <c r="B1163" t="s">
        <v>46</v>
      </c>
      <c r="C1163" t="s">
        <v>85</v>
      </c>
      <c r="D1163" s="13">
        <v>41974</v>
      </c>
      <c r="E1163" s="16">
        <v>0.93557870370370377</v>
      </c>
      <c r="F1163" t="s">
        <v>88</v>
      </c>
      <c r="T1163" t="s">
        <v>856</v>
      </c>
      <c r="U1163">
        <v>10035</v>
      </c>
      <c r="V1163">
        <v>1</v>
      </c>
      <c r="Z1163" t="s">
        <v>90</v>
      </c>
      <c r="AA1163" t="s">
        <v>96</v>
      </c>
      <c r="AB1163">
        <v>3</v>
      </c>
      <c r="AC1163" t="s">
        <v>61</v>
      </c>
      <c r="AD1163" s="50">
        <v>4</v>
      </c>
      <c r="AG1163" s="39">
        <v>5</v>
      </c>
      <c r="AJ1163">
        <f>INDEX(layout!$B$3:$U$1234,MATCH($T1163,layout!$A$3:$A$1234,0),MATCH(YEAR($D1163),layout!$B$1:$U$1,0))</f>
        <v>3253</v>
      </c>
      <c r="AK1163">
        <f>INDEX('magnet data'!$A$2:$E$1304,MATCH($AJ1163,'magnet data'!$A$2:$A$1304,0),2)</f>
        <v>3</v>
      </c>
      <c r="AL1163" t="str">
        <f>INDEX('magnet data'!$A$2:$E$1304,MATCH($AJ1163,'magnet data'!$A$2:$A$1304,0),3)</f>
        <v>01B</v>
      </c>
      <c r="AM1163" t="str">
        <f>INDEX('magnet data'!$A$2:$E$1304,MATCH($AJ1163,'magnet data'!$A$2:$A$1304,0),4)</f>
        <v>02G</v>
      </c>
      <c r="AN1163">
        <f>INDEX('magnet data'!$A$2:$E$1304,MATCH($AJ1163,'magnet data'!$A$2:$A$1304,0),5)</f>
        <v>4858</v>
      </c>
      <c r="AO1163">
        <f t="shared" si="25"/>
        <v>5177</v>
      </c>
    </row>
    <row r="1164" spans="1:43">
      <c r="A1164" t="s">
        <v>837</v>
      </c>
      <c r="B1164" t="s">
        <v>46</v>
      </c>
      <c r="C1164" t="s">
        <v>85</v>
      </c>
      <c r="D1164" s="13">
        <v>41974</v>
      </c>
      <c r="E1164" s="16">
        <v>0.93557870370370377</v>
      </c>
      <c r="F1164" t="s">
        <v>88</v>
      </c>
      <c r="T1164" t="s">
        <v>857</v>
      </c>
      <c r="U1164">
        <v>6039</v>
      </c>
      <c r="V1164">
        <v>2</v>
      </c>
      <c r="Z1164" t="s">
        <v>69</v>
      </c>
      <c r="AC1164" t="s">
        <v>61</v>
      </c>
      <c r="AG1164" s="39">
        <v>5</v>
      </c>
      <c r="AJ1164">
        <f>INDEX(layout!$B$3:$U$1234,MATCH($T1164,layout!$A$3:$A$1234,0),MATCH(YEAR($D1164),layout!$B$1:$U$1,0))</f>
        <v>2525</v>
      </c>
      <c r="AK1164">
        <f>INDEX('magnet data'!$A$2:$E$1304,MATCH($AJ1164,'magnet data'!$A$2:$A$1304,0),2)</f>
        <v>2</v>
      </c>
      <c r="AL1164" t="str">
        <f>INDEX('magnet data'!$A$2:$E$1304,MATCH($AJ1164,'magnet data'!$A$2:$A$1304,0),3)</f>
        <v>01B</v>
      </c>
      <c r="AM1164" t="str">
        <f>INDEX('magnet data'!$A$2:$E$1304,MATCH($AJ1164,'magnet data'!$A$2:$A$1304,0),4)</f>
        <v>02B5</v>
      </c>
      <c r="AN1164">
        <f>INDEX('magnet data'!$A$2:$E$1304,MATCH($AJ1164,'magnet data'!$A$2:$A$1304,0),5)</f>
        <v>11618</v>
      </c>
      <c r="AO1164" t="str">
        <f t="shared" si="25"/>
        <v>-</v>
      </c>
    </row>
    <row r="1165" spans="1:43">
      <c r="A1165" t="s">
        <v>837</v>
      </c>
      <c r="B1165" t="s">
        <v>46</v>
      </c>
      <c r="C1165" t="s">
        <v>85</v>
      </c>
      <c r="D1165" s="13">
        <v>41974</v>
      </c>
      <c r="E1165" s="16">
        <v>0.93557870370370377</v>
      </c>
      <c r="F1165" t="s">
        <v>88</v>
      </c>
      <c r="T1165" t="s">
        <v>858</v>
      </c>
      <c r="U1165">
        <v>3575</v>
      </c>
      <c r="V1165">
        <v>3</v>
      </c>
      <c r="Z1165" t="s">
        <v>69</v>
      </c>
      <c r="AC1165" t="s">
        <v>61</v>
      </c>
      <c r="AE1165" s="22">
        <v>0.16</v>
      </c>
      <c r="AG1165" s="39">
        <v>5</v>
      </c>
      <c r="AJ1165">
        <f>INDEX(layout!$B$3:$U$1234,MATCH($T1165,layout!$A$3:$A$1234,0),MATCH(YEAR($D1165),layout!$B$1:$U$1,0))</f>
        <v>1335</v>
      </c>
      <c r="AK1165">
        <f>INDEX('magnet data'!$A$2:$E$1304,MATCH($AJ1165,'magnet data'!$A$2:$A$1304,0),2)</f>
        <v>1</v>
      </c>
      <c r="AL1165" t="str">
        <f>INDEX('magnet data'!$A$2:$E$1304,MATCH($AJ1165,'magnet data'!$A$2:$A$1304,0),3)</f>
        <v>01B</v>
      </c>
      <c r="AM1165" t="str">
        <f>INDEX('magnet data'!$A$2:$E$1304,MATCH($AJ1165,'magnet data'!$A$2:$A$1304,0),4)</f>
        <v>02B5</v>
      </c>
      <c r="AN1165">
        <f>INDEX('magnet data'!$A$2:$E$1304,MATCH($AJ1165,'magnet data'!$A$2:$A$1304,0),5)</f>
        <v>11006</v>
      </c>
      <c r="AO1165" t="str">
        <f t="shared" si="25"/>
        <v>-</v>
      </c>
    </row>
    <row r="1166" spans="1:43">
      <c r="A1166" t="s">
        <v>837</v>
      </c>
      <c r="B1166" t="s">
        <v>46</v>
      </c>
      <c r="C1166" t="s">
        <v>85</v>
      </c>
      <c r="D1166" s="13">
        <v>41974</v>
      </c>
      <c r="E1166" s="16">
        <v>0.93557870370370377</v>
      </c>
      <c r="F1166" t="s">
        <v>88</v>
      </c>
      <c r="T1166" t="s">
        <v>859</v>
      </c>
      <c r="U1166">
        <v>2452</v>
      </c>
      <c r="V1166">
        <v>4</v>
      </c>
      <c r="Z1166" t="s">
        <v>69</v>
      </c>
      <c r="AC1166" t="s">
        <v>61</v>
      </c>
      <c r="AE1166" s="22">
        <v>0.1</v>
      </c>
      <c r="AG1166" s="39">
        <v>5</v>
      </c>
      <c r="AJ1166">
        <f>INDEX(layout!$B$3:$U$1234,MATCH($T1166,layout!$A$3:$A$1234,0),MATCH(YEAR($D1166),layout!$B$1:$U$1,0))</f>
        <v>3275</v>
      </c>
      <c r="AK1166">
        <f>INDEX('magnet data'!$A$2:$E$1304,MATCH($AJ1166,'magnet data'!$A$2:$A$1304,0),2)</f>
        <v>3</v>
      </c>
      <c r="AL1166" t="str">
        <f>INDEX('magnet data'!$A$2:$E$1304,MATCH($AJ1166,'magnet data'!$A$2:$A$1304,0),3)</f>
        <v>01B</v>
      </c>
      <c r="AM1166" t="str">
        <f>INDEX('magnet data'!$A$2:$E$1304,MATCH($AJ1166,'magnet data'!$A$2:$A$1304,0),4)</f>
        <v>02B8</v>
      </c>
      <c r="AN1166">
        <f>INDEX('magnet data'!$A$2:$E$1304,MATCH($AJ1166,'magnet data'!$A$2:$A$1304,0),5)</f>
        <v>9193</v>
      </c>
      <c r="AO1166" t="str">
        <f t="shared" si="25"/>
        <v>-</v>
      </c>
    </row>
    <row r="1167" spans="1:43">
      <c r="A1167" t="s">
        <v>837</v>
      </c>
      <c r="B1167" t="s">
        <v>46</v>
      </c>
      <c r="C1167" t="s">
        <v>85</v>
      </c>
      <c r="D1167" s="13">
        <v>41976</v>
      </c>
      <c r="E1167" s="16">
        <v>0.33196759259259262</v>
      </c>
      <c r="F1167" t="s">
        <v>88</v>
      </c>
      <c r="T1167" t="s">
        <v>860</v>
      </c>
      <c r="U1167">
        <v>10126</v>
      </c>
      <c r="V1167">
        <v>1</v>
      </c>
      <c r="Z1167" t="s">
        <v>90</v>
      </c>
      <c r="AA1167" t="s">
        <v>96</v>
      </c>
      <c r="AB1167">
        <v>4</v>
      </c>
      <c r="AC1167" t="s">
        <v>61</v>
      </c>
      <c r="AG1167" s="39">
        <v>4.0489828165119492</v>
      </c>
      <c r="AJ1167">
        <f>INDEX(layout!$B$3:$U$1234,MATCH($T1167,layout!$A$3:$A$1234,0),MATCH(YEAR($D1167),layout!$B$1:$U$1,0))</f>
        <v>3261</v>
      </c>
      <c r="AK1167">
        <f>INDEX('magnet data'!$A$2:$E$1304,MATCH($AJ1167,'magnet data'!$A$2:$A$1304,0),2)</f>
        <v>3</v>
      </c>
      <c r="AL1167" t="str">
        <f>INDEX('magnet data'!$A$2:$E$1304,MATCH($AJ1167,'magnet data'!$A$2:$A$1304,0),3)</f>
        <v>01B</v>
      </c>
      <c r="AM1167" t="str">
        <f>INDEX('magnet data'!$A$2:$E$1304,MATCH($AJ1167,'magnet data'!$A$2:$A$1304,0),4)</f>
        <v>02G</v>
      </c>
      <c r="AN1167">
        <f>INDEX('magnet data'!$A$2:$E$1304,MATCH($AJ1167,'magnet data'!$A$2:$A$1304,0),5)</f>
        <v>12280</v>
      </c>
      <c r="AO1167">
        <f t="shared" si="25"/>
        <v>-2154</v>
      </c>
    </row>
    <row r="1168" spans="1:43">
      <c r="A1168" t="s">
        <v>837</v>
      </c>
      <c r="B1168" t="s">
        <v>46</v>
      </c>
      <c r="C1168" t="s">
        <v>85</v>
      </c>
      <c r="D1168" s="13">
        <v>41976</v>
      </c>
      <c r="E1168" s="16">
        <v>0.33196759259259262</v>
      </c>
      <c r="F1168" t="s">
        <v>88</v>
      </c>
      <c r="T1168" t="s">
        <v>861</v>
      </c>
      <c r="U1168">
        <v>4165</v>
      </c>
      <c r="V1168">
        <v>2</v>
      </c>
      <c r="Z1168" t="s">
        <v>69</v>
      </c>
      <c r="AC1168" t="s">
        <v>61</v>
      </c>
      <c r="AJ1168">
        <f>INDEX(layout!$B$3:$U$1234,MATCH($T1168,layout!$A$3:$A$1234,0),MATCH(YEAR($D1168),layout!$B$1:$U$1,0))</f>
        <v>1046</v>
      </c>
      <c r="AK1168">
        <f>INDEX('magnet data'!$A$2:$E$1304,MATCH($AJ1168,'magnet data'!$A$2:$A$1304,0),2)</f>
        <v>1</v>
      </c>
      <c r="AL1168" t="str">
        <f>INDEX('magnet data'!$A$2:$E$1304,MATCH($AJ1168,'magnet data'!$A$2:$A$1304,0),3)</f>
        <v>01B</v>
      </c>
      <c r="AM1168" t="str">
        <f>INDEX('magnet data'!$A$2:$E$1304,MATCH($AJ1168,'magnet data'!$A$2:$A$1304,0),4)</f>
        <v>02B5</v>
      </c>
      <c r="AN1168">
        <f>INDEX('magnet data'!$A$2:$E$1304,MATCH($AJ1168,'magnet data'!$A$2:$A$1304,0),5)</f>
        <v>11574</v>
      </c>
      <c r="AO1168" t="str">
        <f t="shared" si="25"/>
        <v>-</v>
      </c>
    </row>
    <row r="1169" spans="1:43">
      <c r="A1169" t="s">
        <v>837</v>
      </c>
      <c r="B1169" t="s">
        <v>46</v>
      </c>
      <c r="C1169" t="s">
        <v>85</v>
      </c>
      <c r="D1169" s="13">
        <v>41976</v>
      </c>
      <c r="E1169" s="16">
        <v>0.33196759259259262</v>
      </c>
      <c r="F1169" t="s">
        <v>88</v>
      </c>
      <c r="T1169" t="s">
        <v>862</v>
      </c>
      <c r="U1169">
        <v>3060</v>
      </c>
      <c r="V1169">
        <v>3</v>
      </c>
      <c r="Z1169" t="s">
        <v>69</v>
      </c>
      <c r="AC1169" t="s">
        <v>61</v>
      </c>
      <c r="AJ1169">
        <f>INDEX(layout!$B$3:$U$1234,MATCH($T1169,layout!$A$3:$A$1234,0),MATCH(YEAR($D1169),layout!$B$1:$U$1,0))</f>
        <v>1134</v>
      </c>
      <c r="AK1169">
        <f>INDEX('magnet data'!$A$2:$E$1304,MATCH($AJ1169,'magnet data'!$A$2:$A$1304,0),2)</f>
        <v>1</v>
      </c>
      <c r="AL1169" t="str">
        <f>INDEX('magnet data'!$A$2:$E$1304,MATCH($AJ1169,'magnet data'!$A$2:$A$1304,0),3)</f>
        <v>01B</v>
      </c>
      <c r="AM1169" t="str">
        <f>INDEX('magnet data'!$A$2:$E$1304,MATCH($AJ1169,'magnet data'!$A$2:$A$1304,0),4)</f>
        <v>02B5</v>
      </c>
      <c r="AN1169">
        <f>INDEX('magnet data'!$A$2:$E$1304,MATCH($AJ1169,'magnet data'!$A$2:$A$1304,0),5)</f>
        <v>11555</v>
      </c>
      <c r="AO1169" t="str">
        <f t="shared" si="25"/>
        <v>-</v>
      </c>
    </row>
    <row r="1170" spans="1:43">
      <c r="A1170" t="s">
        <v>837</v>
      </c>
      <c r="B1170" t="s">
        <v>46</v>
      </c>
      <c r="C1170" t="s">
        <v>85</v>
      </c>
      <c r="D1170" s="13">
        <v>41976</v>
      </c>
      <c r="E1170" s="16">
        <v>0.33196759259259262</v>
      </c>
      <c r="F1170" t="s">
        <v>88</v>
      </c>
      <c r="T1170" t="s">
        <v>863</v>
      </c>
      <c r="U1170">
        <v>1134</v>
      </c>
      <c r="V1170">
        <v>4</v>
      </c>
      <c r="Z1170" t="s">
        <v>69</v>
      </c>
      <c r="AC1170" t="s">
        <v>102</v>
      </c>
      <c r="AE1170" s="22">
        <v>0.4</v>
      </c>
      <c r="AF1170" s="22">
        <v>0.08</v>
      </c>
      <c r="AJ1170">
        <f>INDEX(layout!$B$3:$U$1234,MATCH($T1170,layout!$A$3:$A$1234,0),MATCH(YEAR($D1170),layout!$B$1:$U$1,0))</f>
        <v>3276</v>
      </c>
      <c r="AK1170">
        <f>INDEX('magnet data'!$A$2:$E$1304,MATCH($AJ1170,'magnet data'!$A$2:$A$1304,0),2)</f>
        <v>3</v>
      </c>
      <c r="AL1170" t="str">
        <f>INDEX('magnet data'!$A$2:$E$1304,MATCH($AJ1170,'magnet data'!$A$2:$A$1304,0),3)</f>
        <v>01B</v>
      </c>
      <c r="AM1170" t="str">
        <f>INDEX('magnet data'!$A$2:$E$1304,MATCH($AJ1170,'magnet data'!$A$2:$A$1304,0),4)</f>
        <v>02B8</v>
      </c>
      <c r="AN1170">
        <f>INDEX('magnet data'!$A$2:$E$1304,MATCH($AJ1170,'magnet data'!$A$2:$A$1304,0),5)</f>
        <v>11756</v>
      </c>
      <c r="AO1170" t="str">
        <f t="shared" si="25"/>
        <v>-</v>
      </c>
    </row>
    <row r="1171" spans="1:43">
      <c r="A1171" t="s">
        <v>837</v>
      </c>
      <c r="B1171" t="s">
        <v>46</v>
      </c>
      <c r="C1171" t="s">
        <v>85</v>
      </c>
      <c r="D1171" s="13">
        <v>41976</v>
      </c>
      <c r="E1171" s="16">
        <v>0.86708333333333332</v>
      </c>
      <c r="F1171" t="s">
        <v>88</v>
      </c>
      <c r="T1171" t="s">
        <v>864</v>
      </c>
      <c r="U1171">
        <v>10006</v>
      </c>
      <c r="V1171">
        <v>1</v>
      </c>
      <c r="Z1171" t="s">
        <v>90</v>
      </c>
      <c r="AA1171" t="s">
        <v>96</v>
      </c>
      <c r="AB1171">
        <v>5</v>
      </c>
      <c r="AC1171" t="s">
        <v>61</v>
      </c>
      <c r="AD1171" s="50">
        <v>4</v>
      </c>
      <c r="AG1171" s="39">
        <v>4</v>
      </c>
      <c r="AJ1171">
        <f>INDEX(layout!$B$3:$U$1234,MATCH($T1171,layout!$A$3:$A$1234,0),MATCH(YEAR($D1171),layout!$B$1:$U$1,0))</f>
        <v>2312</v>
      </c>
      <c r="AK1171">
        <f>INDEX('magnet data'!$A$2:$E$1304,MATCH($AJ1171,'magnet data'!$A$2:$A$1304,0),2)</f>
        <v>2</v>
      </c>
      <c r="AL1171" t="str">
        <f>INDEX('magnet data'!$A$2:$E$1304,MATCH($AJ1171,'magnet data'!$A$2:$A$1304,0),3)</f>
        <v>01E</v>
      </c>
      <c r="AM1171" t="str">
        <f>INDEX('magnet data'!$A$2:$E$1304,MATCH($AJ1171,'magnet data'!$A$2:$A$1304,0),4)</f>
        <v>02C9</v>
      </c>
      <c r="AN1171">
        <f>INDEX('magnet data'!$A$2:$E$1304,MATCH($AJ1171,'magnet data'!$A$2:$A$1304,0),5)</f>
        <v>12070</v>
      </c>
      <c r="AO1171">
        <f t="shared" si="25"/>
        <v>-2064</v>
      </c>
    </row>
    <row r="1172" spans="1:43">
      <c r="A1172" t="s">
        <v>837</v>
      </c>
      <c r="B1172" t="s">
        <v>46</v>
      </c>
      <c r="C1172" t="s">
        <v>85</v>
      </c>
      <c r="D1172" s="13">
        <v>41976</v>
      </c>
      <c r="E1172" s="16">
        <v>0.86708333333333332</v>
      </c>
      <c r="F1172" t="s">
        <v>88</v>
      </c>
      <c r="T1172" t="s">
        <v>865</v>
      </c>
      <c r="U1172">
        <v>4010</v>
      </c>
      <c r="V1172">
        <v>2</v>
      </c>
      <c r="Z1172" t="s">
        <v>69</v>
      </c>
      <c r="AC1172" t="s">
        <v>61</v>
      </c>
      <c r="AD1172" s="50">
        <v>0.4</v>
      </c>
      <c r="AG1172" s="39">
        <v>4</v>
      </c>
      <c r="AJ1172">
        <f>INDEX(layout!$B$3:$U$1234,MATCH($T1172,layout!$A$3:$A$1234,0),MATCH(YEAR($D1172),layout!$B$1:$U$1,0))</f>
        <v>1329</v>
      </c>
      <c r="AK1172">
        <f>INDEX('magnet data'!$A$2:$E$1304,MATCH($AJ1172,'magnet data'!$A$2:$A$1304,0),2)</f>
        <v>1</v>
      </c>
      <c r="AL1172" t="str">
        <f>INDEX('magnet data'!$A$2:$E$1304,MATCH($AJ1172,'magnet data'!$A$2:$A$1304,0),3)</f>
        <v>01B</v>
      </c>
      <c r="AM1172" t="str">
        <f>INDEX('magnet data'!$A$2:$E$1304,MATCH($AJ1172,'magnet data'!$A$2:$A$1304,0),4)</f>
        <v>02B5</v>
      </c>
      <c r="AN1172">
        <f>INDEX('magnet data'!$A$2:$E$1304,MATCH($AJ1172,'magnet data'!$A$2:$A$1304,0),5)</f>
        <v>11878</v>
      </c>
      <c r="AO1172" t="str">
        <f t="shared" si="25"/>
        <v>-</v>
      </c>
    </row>
    <row r="1173" spans="1:43">
      <c r="A1173" t="s">
        <v>837</v>
      </c>
      <c r="B1173" t="s">
        <v>46</v>
      </c>
      <c r="C1173" t="s">
        <v>85</v>
      </c>
      <c r="D1173" s="13">
        <v>41976</v>
      </c>
      <c r="E1173" s="16">
        <v>0.86708333333333332</v>
      </c>
      <c r="F1173" t="s">
        <v>88</v>
      </c>
      <c r="T1173" t="s">
        <v>866</v>
      </c>
      <c r="U1173">
        <v>2995</v>
      </c>
      <c r="V1173">
        <v>3</v>
      </c>
      <c r="Z1173" t="s">
        <v>69</v>
      </c>
      <c r="AC1173" t="s">
        <v>61</v>
      </c>
      <c r="AD1173" s="50">
        <v>0.08</v>
      </c>
      <c r="AG1173" s="39">
        <v>4</v>
      </c>
      <c r="AJ1173">
        <f>INDEX(layout!$B$3:$U$1234,MATCH($T1173,layout!$A$3:$A$1234,0),MATCH(YEAR($D1173),layout!$B$1:$U$1,0))</f>
        <v>1313</v>
      </c>
      <c r="AK1173">
        <f>INDEX('magnet data'!$A$2:$E$1304,MATCH($AJ1173,'magnet data'!$A$2:$A$1304,0),2)</f>
        <v>1</v>
      </c>
      <c r="AL1173" t="str">
        <f>INDEX('magnet data'!$A$2:$E$1304,MATCH($AJ1173,'magnet data'!$A$2:$A$1304,0),3)</f>
        <v>01B</v>
      </c>
      <c r="AM1173" t="str">
        <f>INDEX('magnet data'!$A$2:$E$1304,MATCH($AJ1173,'magnet data'!$A$2:$A$1304,0),4)</f>
        <v>02B8</v>
      </c>
      <c r="AN1173">
        <f>INDEX('magnet data'!$A$2:$E$1304,MATCH($AJ1173,'magnet data'!$A$2:$A$1304,0),5)</f>
        <v>12272</v>
      </c>
      <c r="AO1173" t="str">
        <f t="shared" si="25"/>
        <v>-</v>
      </c>
    </row>
    <row r="1174" spans="1:43">
      <c r="A1174" t="s">
        <v>837</v>
      </c>
      <c r="B1174" t="s">
        <v>46</v>
      </c>
      <c r="C1174" t="s">
        <v>85</v>
      </c>
      <c r="D1174" s="13">
        <v>41976</v>
      </c>
      <c r="E1174" s="16">
        <v>0.86708333333333332</v>
      </c>
      <c r="F1174" t="s">
        <v>88</v>
      </c>
      <c r="T1174" t="s">
        <v>867</v>
      </c>
      <c r="U1174">
        <v>1350</v>
      </c>
      <c r="V1174">
        <v>4</v>
      </c>
      <c r="Z1174" t="s">
        <v>69</v>
      </c>
      <c r="AC1174" t="s">
        <v>61</v>
      </c>
      <c r="AD1174" s="50">
        <v>0.03</v>
      </c>
      <c r="AG1174" s="39">
        <v>4</v>
      </c>
      <c r="AJ1174">
        <f>INDEX(layout!$B$3:$U$1234,MATCH($T1174,layout!$A$3:$A$1234,0),MATCH(YEAR($D1174),layout!$B$1:$U$1,0))</f>
        <v>2269</v>
      </c>
      <c r="AK1174">
        <f>INDEX('magnet data'!$A$2:$E$1304,MATCH($AJ1174,'magnet data'!$A$2:$A$1304,0),2)</f>
        <v>2</v>
      </c>
      <c r="AL1174" t="str">
        <f>INDEX('magnet data'!$A$2:$E$1304,MATCH($AJ1174,'magnet data'!$A$2:$A$1304,0),3)</f>
        <v>01E</v>
      </c>
      <c r="AM1174" t="str">
        <f>INDEX('magnet data'!$A$2:$E$1304,MATCH($AJ1174,'magnet data'!$A$2:$A$1304,0),4)</f>
        <v>02C9</v>
      </c>
      <c r="AN1174">
        <f>INDEX('magnet data'!$A$2:$E$1304,MATCH($AJ1174,'magnet data'!$A$2:$A$1304,0),5)</f>
        <v>12202</v>
      </c>
      <c r="AO1174" t="str">
        <f t="shared" si="25"/>
        <v>-</v>
      </c>
    </row>
    <row r="1175" spans="1:43">
      <c r="A1175" t="s">
        <v>837</v>
      </c>
      <c r="B1175" t="s">
        <v>46</v>
      </c>
      <c r="C1175" t="s">
        <v>85</v>
      </c>
      <c r="D1175" s="13">
        <v>41977</v>
      </c>
      <c r="E1175" s="16">
        <v>0.34560185185185183</v>
      </c>
      <c r="F1175" t="s">
        <v>88</v>
      </c>
      <c r="T1175" t="s">
        <v>868</v>
      </c>
      <c r="U1175">
        <v>10352</v>
      </c>
      <c r="V1175">
        <v>1</v>
      </c>
      <c r="Z1175" t="s">
        <v>90</v>
      </c>
      <c r="AA1175" t="s">
        <v>96</v>
      </c>
      <c r="AB1175">
        <v>6</v>
      </c>
      <c r="AC1175" t="s">
        <v>61</v>
      </c>
      <c r="AD1175" s="50">
        <v>5</v>
      </c>
      <c r="AG1175" s="39">
        <v>4.2</v>
      </c>
      <c r="AJ1175">
        <f>INDEX(layout!$B$3:$U$1234,MATCH($T1175,layout!$A$3:$A$1234,0),MATCH(YEAR($D1175),layout!$B$1:$U$1,0))</f>
        <v>3299</v>
      </c>
      <c r="AK1175">
        <f>INDEX('magnet data'!$A$2:$E$1304,MATCH($AJ1175,'magnet data'!$A$2:$A$1304,0),2)</f>
        <v>3</v>
      </c>
      <c r="AL1175" t="str">
        <f>INDEX('magnet data'!$A$2:$E$1304,MATCH($AJ1175,'magnet data'!$A$2:$A$1304,0),3)</f>
        <v>01B</v>
      </c>
      <c r="AM1175" t="str">
        <f>INDEX('magnet data'!$A$2:$E$1304,MATCH($AJ1175,'magnet data'!$A$2:$A$1304,0),4)</f>
        <v>02D</v>
      </c>
      <c r="AN1175">
        <f>INDEX('magnet data'!$A$2:$E$1304,MATCH($AJ1175,'magnet data'!$A$2:$A$1304,0),5)</f>
        <v>10237</v>
      </c>
      <c r="AO1175">
        <f t="shared" si="25"/>
        <v>115</v>
      </c>
    </row>
    <row r="1176" spans="1:43">
      <c r="A1176" t="s">
        <v>837</v>
      </c>
      <c r="B1176" t="s">
        <v>46</v>
      </c>
      <c r="C1176" t="s">
        <v>85</v>
      </c>
      <c r="D1176" s="13">
        <v>41977</v>
      </c>
      <c r="E1176" s="16">
        <v>0.34560185185185183</v>
      </c>
      <c r="F1176" t="s">
        <v>88</v>
      </c>
      <c r="T1176" t="s">
        <v>869</v>
      </c>
      <c r="U1176">
        <v>10345</v>
      </c>
      <c r="V1176">
        <v>2</v>
      </c>
      <c r="Z1176" t="s">
        <v>75</v>
      </c>
      <c r="AC1176" t="s">
        <v>61</v>
      </c>
      <c r="AD1176" s="50">
        <v>5</v>
      </c>
      <c r="AG1176" s="39">
        <v>4.2</v>
      </c>
      <c r="AJ1176">
        <f>INDEX(layout!$B$3:$U$1234,MATCH($T1176,layout!$A$3:$A$1234,0),MATCH(YEAR($D1176),layout!$B$1:$U$1,0))</f>
        <v>3267</v>
      </c>
      <c r="AK1176">
        <f>INDEX('magnet data'!$A$2:$E$1304,MATCH($AJ1176,'magnet data'!$A$2:$A$1304,0),2)</f>
        <v>3</v>
      </c>
      <c r="AL1176" t="str">
        <f>INDEX('magnet data'!$A$2:$E$1304,MATCH($AJ1176,'magnet data'!$A$2:$A$1304,0),3)</f>
        <v>01B</v>
      </c>
      <c r="AM1176" t="str">
        <f>INDEX('magnet data'!$A$2:$E$1304,MATCH($AJ1176,'magnet data'!$A$2:$A$1304,0),4)</f>
        <v>02B8</v>
      </c>
      <c r="AN1176">
        <f>INDEX('magnet data'!$A$2:$E$1304,MATCH($AJ1176,'magnet data'!$A$2:$A$1304,0),5)</f>
        <v>12620</v>
      </c>
      <c r="AO1176" t="str">
        <f t="shared" si="25"/>
        <v>-</v>
      </c>
      <c r="AQ1176" t="s">
        <v>870</v>
      </c>
    </row>
    <row r="1177" spans="1:43">
      <c r="A1177" t="s">
        <v>837</v>
      </c>
      <c r="B1177" t="s">
        <v>46</v>
      </c>
      <c r="C1177" t="s">
        <v>85</v>
      </c>
      <c r="D1177" s="13">
        <v>41977</v>
      </c>
      <c r="E1177" s="16">
        <v>0.34560185185185183</v>
      </c>
      <c r="F1177" t="s">
        <v>88</v>
      </c>
      <c r="T1177" t="s">
        <v>871</v>
      </c>
      <c r="U1177">
        <v>281</v>
      </c>
      <c r="V1177">
        <v>3</v>
      </c>
      <c r="Z1177" t="s">
        <v>69</v>
      </c>
      <c r="AC1177" t="s">
        <v>102</v>
      </c>
      <c r="AE1177" s="22">
        <v>0.4</v>
      </c>
      <c r="AF1177" s="22">
        <v>2.2222222222222223E-2</v>
      </c>
      <c r="AG1177" s="39">
        <v>4.2</v>
      </c>
      <c r="AJ1177">
        <f>INDEX(layout!$B$3:$U$1234,MATCH($T1177,layout!$A$3:$A$1234,0),MATCH(YEAR($D1177),layout!$B$1:$U$1,0))</f>
        <v>3291</v>
      </c>
      <c r="AK1177">
        <f>INDEX('magnet data'!$A$2:$E$1304,MATCH($AJ1177,'magnet data'!$A$2:$A$1304,0),2)</f>
        <v>3</v>
      </c>
      <c r="AL1177" t="str">
        <f>INDEX('magnet data'!$A$2:$E$1304,MATCH($AJ1177,'magnet data'!$A$2:$A$1304,0),3)</f>
        <v>01B</v>
      </c>
      <c r="AM1177" t="str">
        <f>INDEX('magnet data'!$A$2:$E$1304,MATCH($AJ1177,'magnet data'!$A$2:$A$1304,0),4)</f>
        <v>02B8</v>
      </c>
      <c r="AN1177">
        <f>INDEX('magnet data'!$A$2:$E$1304,MATCH($AJ1177,'magnet data'!$A$2:$A$1304,0),5)</f>
        <v>10706</v>
      </c>
      <c r="AO1177" t="str">
        <f t="shared" si="25"/>
        <v>-</v>
      </c>
      <c r="AQ1177" t="s">
        <v>872</v>
      </c>
    </row>
    <row r="1178" spans="1:43">
      <c r="A1178" t="s">
        <v>837</v>
      </c>
      <c r="B1178" t="s">
        <v>46</v>
      </c>
      <c r="C1178" t="s">
        <v>85</v>
      </c>
      <c r="D1178" s="13">
        <v>41977</v>
      </c>
      <c r="E1178" s="16">
        <v>0.81295138888888896</v>
      </c>
      <c r="F1178" t="s">
        <v>88</v>
      </c>
      <c r="T1178" t="s">
        <v>873</v>
      </c>
      <c r="U1178">
        <v>10469</v>
      </c>
      <c r="V1178">
        <v>1</v>
      </c>
      <c r="Z1178" t="s">
        <v>90</v>
      </c>
      <c r="AA1178" t="s">
        <v>96</v>
      </c>
      <c r="AB1178">
        <v>7</v>
      </c>
      <c r="AC1178" t="s">
        <v>61</v>
      </c>
      <c r="AD1178" s="50">
        <v>5</v>
      </c>
      <c r="AG1178" s="39">
        <v>4.5</v>
      </c>
      <c r="AJ1178">
        <f>INDEX(layout!$B$3:$U$1234,MATCH($T1178,layout!$A$3:$A$1234,0),MATCH(YEAR($D1178),layout!$B$1:$U$1,0))</f>
        <v>3277</v>
      </c>
      <c r="AK1178">
        <f>INDEX('magnet data'!$A$2:$E$1304,MATCH($AJ1178,'magnet data'!$A$2:$A$1304,0),2)</f>
        <v>3</v>
      </c>
      <c r="AL1178" t="str">
        <f>INDEX('magnet data'!$A$2:$E$1304,MATCH($AJ1178,'magnet data'!$A$2:$A$1304,0),3)</f>
        <v>01B</v>
      </c>
      <c r="AM1178" t="str">
        <f>INDEX('magnet data'!$A$2:$E$1304,MATCH($AJ1178,'magnet data'!$A$2:$A$1304,0),4)</f>
        <v>02B8</v>
      </c>
      <c r="AN1178">
        <f>INDEX('magnet data'!$A$2:$E$1304,MATCH($AJ1178,'magnet data'!$A$2:$A$1304,0),5)</f>
        <v>11371</v>
      </c>
      <c r="AO1178">
        <f t="shared" si="25"/>
        <v>-902</v>
      </c>
    </row>
    <row r="1179" spans="1:43">
      <c r="A1179" t="s">
        <v>837</v>
      </c>
      <c r="B1179" t="s">
        <v>46</v>
      </c>
      <c r="C1179" t="s">
        <v>85</v>
      </c>
      <c r="D1179" s="13">
        <v>41977</v>
      </c>
      <c r="E1179" s="16">
        <v>0.81295138888888896</v>
      </c>
      <c r="F1179" t="s">
        <v>88</v>
      </c>
      <c r="T1179" t="s">
        <v>874</v>
      </c>
      <c r="U1179">
        <v>5248</v>
      </c>
      <c r="V1179">
        <v>2</v>
      </c>
      <c r="Z1179" t="s">
        <v>69</v>
      </c>
      <c r="AC1179" t="s">
        <v>61</v>
      </c>
      <c r="AD1179" s="50">
        <v>1.4492753623188406</v>
      </c>
      <c r="AG1179" s="39">
        <v>4.5</v>
      </c>
      <c r="AJ1179">
        <f>INDEX(layout!$B$3:$U$1234,MATCH($T1179,layout!$A$3:$A$1234,0),MATCH(YEAR($D1179),layout!$B$1:$U$1,0))</f>
        <v>2293</v>
      </c>
      <c r="AK1179">
        <f>INDEX('magnet data'!$A$2:$E$1304,MATCH($AJ1179,'magnet data'!$A$2:$A$1304,0),2)</f>
        <v>2</v>
      </c>
      <c r="AL1179" t="str">
        <f>INDEX('magnet data'!$A$2:$E$1304,MATCH($AJ1179,'magnet data'!$A$2:$A$1304,0),3)</f>
        <v>01B</v>
      </c>
      <c r="AM1179" t="str">
        <f>INDEX('magnet data'!$A$2:$E$1304,MATCH($AJ1179,'magnet data'!$A$2:$A$1304,0),4)</f>
        <v>02D</v>
      </c>
      <c r="AN1179">
        <f>INDEX('magnet data'!$A$2:$E$1304,MATCH($AJ1179,'magnet data'!$A$2:$A$1304,0),5)</f>
        <v>11405</v>
      </c>
      <c r="AO1179" t="str">
        <f t="shared" si="25"/>
        <v>-</v>
      </c>
    </row>
    <row r="1180" spans="1:43">
      <c r="A1180" t="s">
        <v>837</v>
      </c>
      <c r="B1180" t="s">
        <v>46</v>
      </c>
      <c r="C1180" t="s">
        <v>85</v>
      </c>
      <c r="D1180" s="13">
        <v>41977</v>
      </c>
      <c r="E1180" s="16">
        <v>0.81295138888888896</v>
      </c>
      <c r="F1180" t="s">
        <v>88</v>
      </c>
      <c r="T1180" t="s">
        <v>875</v>
      </c>
      <c r="U1180">
        <v>5138</v>
      </c>
      <c r="V1180">
        <v>3</v>
      </c>
      <c r="Z1180" t="s">
        <v>69</v>
      </c>
      <c r="AC1180" t="s">
        <v>102</v>
      </c>
      <c r="AE1180" s="22">
        <v>0.4</v>
      </c>
      <c r="AF1180" s="22">
        <v>1.3333333333333335</v>
      </c>
      <c r="AG1180" s="39">
        <v>4.5</v>
      </c>
      <c r="AJ1180">
        <f>INDEX(layout!$B$3:$U$1234,MATCH($T1180,layout!$A$3:$A$1234,0),MATCH(YEAR($D1180),layout!$B$1:$U$1,0))</f>
        <v>1526</v>
      </c>
      <c r="AK1180">
        <f>INDEX('magnet data'!$A$2:$E$1304,MATCH($AJ1180,'magnet data'!$A$2:$A$1304,0),2)</f>
        <v>1</v>
      </c>
      <c r="AL1180" t="str">
        <f>INDEX('magnet data'!$A$2:$E$1304,MATCH($AJ1180,'magnet data'!$A$2:$A$1304,0),3)</f>
        <v>01B</v>
      </c>
      <c r="AM1180" t="str">
        <f>INDEX('magnet data'!$A$2:$E$1304,MATCH($AJ1180,'magnet data'!$A$2:$A$1304,0),4)</f>
        <v>02C8</v>
      </c>
      <c r="AN1180">
        <f>INDEX('magnet data'!$A$2:$E$1304,MATCH($AJ1180,'magnet data'!$A$2:$A$1304,0),5)</f>
        <v>12435</v>
      </c>
      <c r="AO1180" t="str">
        <f t="shared" si="25"/>
        <v>-</v>
      </c>
    </row>
    <row r="1181" spans="1:43">
      <c r="A1181" t="s">
        <v>837</v>
      </c>
      <c r="B1181" t="s">
        <v>46</v>
      </c>
      <c r="C1181" t="s">
        <v>85</v>
      </c>
      <c r="D1181" s="13">
        <v>41977</v>
      </c>
      <c r="E1181" s="16">
        <v>0.81295138888888896</v>
      </c>
      <c r="F1181" t="s">
        <v>88</v>
      </c>
      <c r="T1181" t="s">
        <v>876</v>
      </c>
      <c r="U1181">
        <v>496</v>
      </c>
      <c r="V1181">
        <v>4</v>
      </c>
      <c r="Z1181" t="s">
        <v>69</v>
      </c>
      <c r="AC1181" t="s">
        <v>102</v>
      </c>
      <c r="AE1181" s="22">
        <v>0.4</v>
      </c>
      <c r="AF1181" s="22">
        <v>3.3333333333333333E-2</v>
      </c>
      <c r="AG1181" s="39">
        <v>4.5</v>
      </c>
      <c r="AJ1181">
        <f>INDEX(layout!$B$3:$U$1234,MATCH($T1181,layout!$A$3:$A$1234,0),MATCH(YEAR($D1181),layout!$B$1:$U$1,0))</f>
        <v>1300</v>
      </c>
      <c r="AK1181">
        <f>INDEX('magnet data'!$A$2:$E$1304,MATCH($AJ1181,'magnet data'!$A$2:$A$1304,0),2)</f>
        <v>1</v>
      </c>
      <c r="AL1181" t="str">
        <f>INDEX('magnet data'!$A$2:$E$1304,MATCH($AJ1181,'magnet data'!$A$2:$A$1304,0),3)</f>
        <v>01B</v>
      </c>
      <c r="AM1181" t="str">
        <f>INDEX('magnet data'!$A$2:$E$1304,MATCH($AJ1181,'magnet data'!$A$2:$A$1304,0),4)</f>
        <v>02B5</v>
      </c>
      <c r="AN1181">
        <f>INDEX('magnet data'!$A$2:$E$1304,MATCH($AJ1181,'magnet data'!$A$2:$A$1304,0),5)</f>
        <v>12281</v>
      </c>
      <c r="AO1181" t="str">
        <f t="shared" ref="AO1181:AO1212" si="26">IF(LEFT(Z1181,8)="Training",U1181-AN1181,"-")</f>
        <v>-</v>
      </c>
    </row>
    <row r="1182" spans="1:43">
      <c r="A1182" t="s">
        <v>837</v>
      </c>
      <c r="B1182" t="s">
        <v>46</v>
      </c>
      <c r="C1182" t="s">
        <v>85</v>
      </c>
      <c r="D1182" s="13">
        <v>41978</v>
      </c>
      <c r="E1182" s="16">
        <v>0.34677083333333331</v>
      </c>
      <c r="F1182" t="s">
        <v>88</v>
      </c>
      <c r="T1182" t="s">
        <v>877</v>
      </c>
      <c r="U1182">
        <v>10509</v>
      </c>
      <c r="V1182">
        <v>1</v>
      </c>
      <c r="Z1182" t="s">
        <v>90</v>
      </c>
      <c r="AA1182" t="s">
        <v>91</v>
      </c>
      <c r="AB1182">
        <v>8</v>
      </c>
      <c r="AC1182" t="s">
        <v>61</v>
      </c>
      <c r="AD1182" s="50">
        <v>4</v>
      </c>
      <c r="AG1182" s="39">
        <v>18</v>
      </c>
      <c r="AJ1182">
        <f>INDEX(layout!$B$3:$U$1234,MATCH($T1182,layout!$A$3:$A$1234,0),MATCH(YEAR($D1182),layout!$B$1:$U$1,0))</f>
        <v>3265</v>
      </c>
      <c r="AK1182">
        <f>INDEX('magnet data'!$A$2:$E$1304,MATCH($AJ1182,'magnet data'!$A$2:$A$1304,0),2)</f>
        <v>3</v>
      </c>
      <c r="AL1182" t="str">
        <f>INDEX('magnet data'!$A$2:$E$1304,MATCH($AJ1182,'magnet data'!$A$2:$A$1304,0),3)</f>
        <v>01B</v>
      </c>
      <c r="AM1182" t="str">
        <f>INDEX('magnet data'!$A$2:$E$1304,MATCH($AJ1182,'magnet data'!$A$2:$A$1304,0),4)</f>
        <v>02G</v>
      </c>
      <c r="AN1182">
        <f>INDEX('magnet data'!$A$2:$E$1304,MATCH($AJ1182,'magnet data'!$A$2:$A$1304,0),5)</f>
        <v>11967</v>
      </c>
      <c r="AO1182">
        <f t="shared" si="26"/>
        <v>-1458</v>
      </c>
      <c r="AQ1182" t="s">
        <v>878</v>
      </c>
    </row>
    <row r="1183" spans="1:43">
      <c r="A1183" t="s">
        <v>837</v>
      </c>
      <c r="B1183" t="s">
        <v>46</v>
      </c>
      <c r="C1183" t="s">
        <v>85</v>
      </c>
      <c r="D1183" s="13">
        <v>41978</v>
      </c>
      <c r="E1183" s="16">
        <v>0.34677083333333331</v>
      </c>
      <c r="F1183" t="s">
        <v>88</v>
      </c>
      <c r="T1183" t="s">
        <v>879</v>
      </c>
      <c r="U1183">
        <v>5196</v>
      </c>
      <c r="V1183">
        <v>2</v>
      </c>
      <c r="Z1183" t="s">
        <v>69</v>
      </c>
      <c r="AC1183" t="s">
        <v>61</v>
      </c>
      <c r="AD1183" s="50">
        <v>1.17</v>
      </c>
      <c r="AE1183" s="22">
        <v>0.1</v>
      </c>
      <c r="AG1183" s="39">
        <v>10</v>
      </c>
      <c r="AJ1183">
        <f>INDEX(layout!$B$3:$U$1234,MATCH($T1183,layout!$A$3:$A$1234,0),MATCH(YEAR($D1183),layout!$B$1:$U$1,0))</f>
        <v>3247</v>
      </c>
      <c r="AK1183">
        <f>INDEX('magnet data'!$A$2:$E$1304,MATCH($AJ1183,'magnet data'!$A$2:$A$1304,0),2)</f>
        <v>3</v>
      </c>
      <c r="AL1183" t="str">
        <f>INDEX('magnet data'!$A$2:$E$1304,MATCH($AJ1183,'magnet data'!$A$2:$A$1304,0),3)</f>
        <v>01B</v>
      </c>
      <c r="AM1183" t="str">
        <f>INDEX('magnet data'!$A$2:$E$1304,MATCH($AJ1183,'magnet data'!$A$2:$A$1304,0),4)</f>
        <v>02G</v>
      </c>
      <c r="AN1183">
        <f>INDEX('magnet data'!$A$2:$E$1304,MATCH($AJ1183,'magnet data'!$A$2:$A$1304,0),5)</f>
        <v>11625</v>
      </c>
      <c r="AO1183" t="str">
        <f t="shared" si="26"/>
        <v>-</v>
      </c>
      <c r="AQ1183" t="s">
        <v>878</v>
      </c>
    </row>
    <row r="1184" spans="1:43">
      <c r="A1184" t="s">
        <v>837</v>
      </c>
      <c r="B1184" t="s">
        <v>46</v>
      </c>
      <c r="C1184" t="s">
        <v>85</v>
      </c>
      <c r="D1184" s="13">
        <v>41978</v>
      </c>
      <c r="E1184" s="16">
        <v>0.34677083333333331</v>
      </c>
      <c r="F1184" t="s">
        <v>88</v>
      </c>
      <c r="T1184" t="s">
        <v>880</v>
      </c>
      <c r="U1184">
        <v>1587</v>
      </c>
      <c r="V1184">
        <v>3</v>
      </c>
      <c r="Z1184" t="s">
        <v>69</v>
      </c>
      <c r="AC1184" t="s">
        <v>61</v>
      </c>
      <c r="AD1184" s="50">
        <v>9.5000000000000001E-2</v>
      </c>
      <c r="AE1184" s="22">
        <v>0.1</v>
      </c>
      <c r="AG1184" s="39">
        <v>10</v>
      </c>
      <c r="AJ1184">
        <f>INDEX(layout!$B$3:$U$1234,MATCH($T1184,layout!$A$3:$A$1234,0),MATCH(YEAR($D1184),layout!$B$1:$U$1,0))</f>
        <v>1260</v>
      </c>
      <c r="AK1184">
        <f>INDEX('magnet data'!$A$2:$E$1304,MATCH($AJ1184,'magnet data'!$A$2:$A$1304,0),2)</f>
        <v>1</v>
      </c>
      <c r="AL1184" t="str">
        <f>INDEX('magnet data'!$A$2:$E$1304,MATCH($AJ1184,'magnet data'!$A$2:$A$1304,0),3)</f>
        <v>01B</v>
      </c>
      <c r="AM1184" t="str">
        <f>INDEX('magnet data'!$A$2:$E$1304,MATCH($AJ1184,'magnet data'!$A$2:$A$1304,0),4)</f>
        <v>02B8</v>
      </c>
      <c r="AN1184">
        <f>INDEX('magnet data'!$A$2:$E$1304,MATCH($AJ1184,'magnet data'!$A$2:$A$1304,0),5)</f>
        <v>10130</v>
      </c>
      <c r="AO1184" t="str">
        <f t="shared" si="26"/>
        <v>-</v>
      </c>
      <c r="AQ1184" t="s">
        <v>878</v>
      </c>
    </row>
    <row r="1185" spans="1:43">
      <c r="A1185" t="s">
        <v>837</v>
      </c>
      <c r="B1185" t="s">
        <v>46</v>
      </c>
      <c r="C1185" t="s">
        <v>85</v>
      </c>
      <c r="D1185" s="13">
        <v>41978</v>
      </c>
      <c r="E1185" s="16">
        <v>0.65285879629629628</v>
      </c>
      <c r="F1185" t="s">
        <v>88</v>
      </c>
      <c r="T1185" t="s">
        <v>881</v>
      </c>
      <c r="U1185">
        <v>10536</v>
      </c>
      <c r="V1185">
        <v>1</v>
      </c>
      <c r="Z1185" t="s">
        <v>90</v>
      </c>
      <c r="AA1185" t="s">
        <v>96</v>
      </c>
      <c r="AB1185">
        <v>9</v>
      </c>
      <c r="AC1185" t="s">
        <v>61</v>
      </c>
      <c r="AD1185" s="50">
        <v>4.5</v>
      </c>
      <c r="AE1185" s="22">
        <v>0.1</v>
      </c>
      <c r="AG1185" s="39">
        <v>40</v>
      </c>
      <c r="AJ1185">
        <f>INDEX(layout!$B$3:$U$1234,MATCH($T1185,layout!$A$3:$A$1234,0),MATCH(YEAR($D1185),layout!$B$1:$U$1,0))</f>
        <v>3294</v>
      </c>
      <c r="AK1185">
        <f>INDEX('magnet data'!$A$2:$E$1304,MATCH($AJ1185,'magnet data'!$A$2:$A$1304,0),2)</f>
        <v>3</v>
      </c>
      <c r="AL1185" t="str">
        <f>INDEX('magnet data'!$A$2:$E$1304,MATCH($AJ1185,'magnet data'!$A$2:$A$1304,0),3)</f>
        <v>01B</v>
      </c>
      <c r="AM1185" t="str">
        <f>INDEX('magnet data'!$A$2:$E$1304,MATCH($AJ1185,'magnet data'!$A$2:$A$1304,0),4)</f>
        <v>02B8</v>
      </c>
      <c r="AN1185">
        <f>INDEX('magnet data'!$A$2:$E$1304,MATCH($AJ1185,'magnet data'!$A$2:$A$1304,0),5)</f>
        <v>11917</v>
      </c>
      <c r="AO1185">
        <f t="shared" si="26"/>
        <v>-1381</v>
      </c>
    </row>
    <row r="1186" spans="1:43">
      <c r="A1186" t="s">
        <v>837</v>
      </c>
      <c r="B1186" t="s">
        <v>46</v>
      </c>
      <c r="C1186" t="s">
        <v>85</v>
      </c>
      <c r="D1186" s="13">
        <v>41978</v>
      </c>
      <c r="E1186" s="16">
        <v>0.65285879629629628</v>
      </c>
      <c r="F1186" t="s">
        <v>88</v>
      </c>
      <c r="T1186" t="s">
        <v>882</v>
      </c>
      <c r="U1186">
        <v>4674</v>
      </c>
      <c r="V1186">
        <v>2</v>
      </c>
      <c r="Z1186" t="s">
        <v>69</v>
      </c>
      <c r="AC1186" t="s">
        <v>61</v>
      </c>
      <c r="AD1186" s="50">
        <v>0.25</v>
      </c>
      <c r="AE1186" s="22">
        <v>0.1</v>
      </c>
      <c r="AF1186" s="22">
        <v>0.33333333333333337</v>
      </c>
      <c r="AG1186" s="39">
        <v>10</v>
      </c>
      <c r="AJ1186">
        <f>INDEX(layout!$B$3:$U$1234,MATCH($T1186,layout!$A$3:$A$1234,0),MATCH(YEAR($D1186),layout!$B$1:$U$1,0))</f>
        <v>2513</v>
      </c>
      <c r="AK1186">
        <f>INDEX('magnet data'!$A$2:$E$1304,MATCH($AJ1186,'magnet data'!$A$2:$A$1304,0),2)</f>
        <v>2</v>
      </c>
      <c r="AL1186" t="str">
        <f>INDEX('magnet data'!$A$2:$E$1304,MATCH($AJ1186,'magnet data'!$A$2:$A$1304,0),3)</f>
        <v>01B</v>
      </c>
      <c r="AM1186" t="str">
        <f>INDEX('magnet data'!$A$2:$E$1304,MATCH($AJ1186,'magnet data'!$A$2:$A$1304,0),4)</f>
        <v>02B5</v>
      </c>
      <c r="AN1186">
        <f>INDEX('magnet data'!$A$2:$E$1304,MATCH($AJ1186,'magnet data'!$A$2:$A$1304,0),5)</f>
        <v>10817</v>
      </c>
      <c r="AO1186" t="str">
        <f t="shared" si="26"/>
        <v>-</v>
      </c>
    </row>
    <row r="1187" spans="1:43">
      <c r="A1187" t="s">
        <v>837</v>
      </c>
      <c r="B1187" t="s">
        <v>46</v>
      </c>
      <c r="C1187" t="s">
        <v>85</v>
      </c>
      <c r="D1187" s="13">
        <v>41978</v>
      </c>
      <c r="E1187" s="16">
        <v>0.89543981481481483</v>
      </c>
      <c r="F1187" t="s">
        <v>88</v>
      </c>
      <c r="T1187" t="s">
        <v>883</v>
      </c>
      <c r="U1187">
        <v>10644</v>
      </c>
      <c r="V1187">
        <v>1</v>
      </c>
      <c r="Z1187" t="s">
        <v>90</v>
      </c>
      <c r="AA1187" t="s">
        <v>96</v>
      </c>
      <c r="AB1187">
        <v>10</v>
      </c>
      <c r="AC1187" t="s">
        <v>61</v>
      </c>
      <c r="AD1187" s="50">
        <v>5.9</v>
      </c>
      <c r="AG1187" s="39">
        <v>18</v>
      </c>
      <c r="AJ1187">
        <f>INDEX(layout!$B$3:$U$1234,MATCH($T1187,layout!$A$3:$A$1234,0),MATCH(YEAR($D1187),layout!$B$1:$U$1,0))</f>
        <v>3298</v>
      </c>
      <c r="AK1187">
        <f>INDEX('magnet data'!$A$2:$E$1304,MATCH($AJ1187,'magnet data'!$A$2:$A$1304,0),2)</f>
        <v>3</v>
      </c>
      <c r="AL1187" t="str">
        <f>INDEX('magnet data'!$A$2:$E$1304,MATCH($AJ1187,'magnet data'!$A$2:$A$1304,0),3)</f>
        <v>01B</v>
      </c>
      <c r="AM1187" t="str">
        <f>INDEX('magnet data'!$A$2:$E$1304,MATCH($AJ1187,'magnet data'!$A$2:$A$1304,0),4)</f>
        <v>02B8</v>
      </c>
      <c r="AN1187">
        <f>INDEX('magnet data'!$A$2:$E$1304,MATCH($AJ1187,'magnet data'!$A$2:$A$1304,0),5)</f>
        <v>11568</v>
      </c>
      <c r="AO1187">
        <f t="shared" si="26"/>
        <v>-924</v>
      </c>
      <c r="AQ1187" t="s">
        <v>884</v>
      </c>
    </row>
    <row r="1188" spans="1:43">
      <c r="A1188" t="s">
        <v>837</v>
      </c>
      <c r="B1188" t="s">
        <v>46</v>
      </c>
      <c r="C1188" t="s">
        <v>85</v>
      </c>
      <c r="D1188" s="13">
        <v>41978</v>
      </c>
      <c r="E1188" s="16">
        <v>0.89543981481481483</v>
      </c>
      <c r="F1188" t="s">
        <v>88</v>
      </c>
      <c r="T1188" t="s">
        <v>885</v>
      </c>
      <c r="U1188">
        <v>5520</v>
      </c>
      <c r="V1188">
        <v>2</v>
      </c>
      <c r="Z1188" t="s">
        <v>69</v>
      </c>
      <c r="AC1188" t="s">
        <v>61</v>
      </c>
      <c r="AD1188" s="50">
        <v>1.8</v>
      </c>
      <c r="AG1188" s="39">
        <v>10</v>
      </c>
      <c r="AJ1188">
        <f>INDEX(layout!$B$3:$U$1234,MATCH($T1188,layout!$A$3:$A$1234,0),MATCH(YEAR($D1188),layout!$B$1:$U$1,0))</f>
        <v>2295</v>
      </c>
      <c r="AK1188">
        <f>INDEX('magnet data'!$A$2:$E$1304,MATCH($AJ1188,'magnet data'!$A$2:$A$1304,0),2)</f>
        <v>2</v>
      </c>
      <c r="AL1188" t="str">
        <f>INDEX('magnet data'!$A$2:$E$1304,MATCH($AJ1188,'magnet data'!$A$2:$A$1304,0),3)</f>
        <v>01B</v>
      </c>
      <c r="AM1188" t="str">
        <f>INDEX('magnet data'!$A$2:$E$1304,MATCH($AJ1188,'magnet data'!$A$2:$A$1304,0),4)</f>
        <v>02D</v>
      </c>
      <c r="AN1188">
        <f>INDEX('magnet data'!$A$2:$E$1304,MATCH($AJ1188,'magnet data'!$A$2:$A$1304,0),5)</f>
        <v>10985</v>
      </c>
      <c r="AO1188" t="str">
        <f t="shared" si="26"/>
        <v>-</v>
      </c>
      <c r="AQ1188" t="s">
        <v>886</v>
      </c>
    </row>
    <row r="1189" spans="1:43">
      <c r="A1189" t="s">
        <v>837</v>
      </c>
      <c r="B1189" t="s">
        <v>46</v>
      </c>
      <c r="C1189" t="s">
        <v>85</v>
      </c>
      <c r="D1189" s="13">
        <v>41978</v>
      </c>
      <c r="E1189" s="16">
        <v>0.89543981481481483</v>
      </c>
      <c r="F1189" t="s">
        <v>88</v>
      </c>
      <c r="T1189" t="s">
        <v>887</v>
      </c>
      <c r="U1189">
        <v>5244</v>
      </c>
      <c r="V1189">
        <v>3</v>
      </c>
      <c r="Z1189" t="s">
        <v>69</v>
      </c>
      <c r="AC1189" t="s">
        <v>61</v>
      </c>
      <c r="AD1189" s="50">
        <v>0.23</v>
      </c>
      <c r="AG1189" s="39">
        <v>8</v>
      </c>
      <c r="AJ1189">
        <f>INDEX(layout!$B$3:$U$1234,MATCH($T1189,layout!$A$3:$A$1234,0),MATCH(YEAR($D1189),layout!$B$1:$U$1,0))</f>
        <v>1263</v>
      </c>
      <c r="AK1189">
        <f>INDEX('magnet data'!$A$2:$E$1304,MATCH($AJ1189,'magnet data'!$A$2:$A$1304,0),2)</f>
        <v>1</v>
      </c>
      <c r="AL1189" t="str">
        <f>INDEX('magnet data'!$A$2:$E$1304,MATCH($AJ1189,'magnet data'!$A$2:$A$1304,0),3)</f>
        <v>01B</v>
      </c>
      <c r="AM1189" t="str">
        <f>INDEX('magnet data'!$A$2:$E$1304,MATCH($AJ1189,'magnet data'!$A$2:$A$1304,0),4)</f>
        <v>02B8</v>
      </c>
      <c r="AN1189">
        <f>INDEX('magnet data'!$A$2:$E$1304,MATCH($AJ1189,'magnet data'!$A$2:$A$1304,0),5)</f>
        <v>11398</v>
      </c>
      <c r="AO1189" t="str">
        <f t="shared" si="26"/>
        <v>-</v>
      </c>
      <c r="AQ1189" t="s">
        <v>884</v>
      </c>
    </row>
    <row r="1190" spans="1:43">
      <c r="A1190" t="s">
        <v>837</v>
      </c>
      <c r="B1190" t="s">
        <v>46</v>
      </c>
      <c r="C1190" t="s">
        <v>85</v>
      </c>
      <c r="D1190" s="13">
        <v>41978</v>
      </c>
      <c r="E1190" s="16">
        <v>0.89543981481481483</v>
      </c>
      <c r="F1190" t="s">
        <v>88</v>
      </c>
      <c r="T1190" t="s">
        <v>888</v>
      </c>
      <c r="U1190">
        <v>2380</v>
      </c>
      <c r="V1190">
        <v>4</v>
      </c>
      <c r="Z1190" t="s">
        <v>69</v>
      </c>
      <c r="AC1190" t="s">
        <v>61</v>
      </c>
      <c r="AD1190" s="50">
        <v>0.11</v>
      </c>
      <c r="AE1190" s="22">
        <v>0.1</v>
      </c>
      <c r="AF1190" s="22">
        <v>0.16666666666666669</v>
      </c>
      <c r="AJ1190">
        <f>INDEX(layout!$B$3:$U$1234,MATCH($T1190,layout!$A$3:$A$1234,0),MATCH(YEAR($D1190),layout!$B$1:$U$1,0))</f>
        <v>1321</v>
      </c>
      <c r="AK1190">
        <f>INDEX('magnet data'!$A$2:$E$1304,MATCH($AJ1190,'magnet data'!$A$2:$A$1304,0),2)</f>
        <v>1</v>
      </c>
      <c r="AL1190" t="str">
        <f>INDEX('magnet data'!$A$2:$E$1304,MATCH($AJ1190,'magnet data'!$A$2:$A$1304,0),3)</f>
        <v>01B</v>
      </c>
      <c r="AM1190" t="str">
        <f>INDEX('magnet data'!$A$2:$E$1304,MATCH($AJ1190,'magnet data'!$A$2:$A$1304,0),4)</f>
        <v>02B5</v>
      </c>
      <c r="AN1190">
        <f>INDEX('magnet data'!$A$2:$E$1304,MATCH($AJ1190,'magnet data'!$A$2:$A$1304,0),5)</f>
        <v>11494</v>
      </c>
      <c r="AO1190" t="str">
        <f t="shared" si="26"/>
        <v>-</v>
      </c>
      <c r="AQ1190" t="s">
        <v>889</v>
      </c>
    </row>
    <row r="1191" spans="1:43">
      <c r="A1191" t="s">
        <v>837</v>
      </c>
      <c r="B1191" t="s">
        <v>46</v>
      </c>
      <c r="C1191" t="s">
        <v>85</v>
      </c>
      <c r="D1191" s="13">
        <v>41978</v>
      </c>
      <c r="E1191" s="16">
        <v>0.89543981481481483</v>
      </c>
      <c r="F1191" t="s">
        <v>88</v>
      </c>
      <c r="T1191" t="s">
        <v>890</v>
      </c>
      <c r="U1191">
        <v>346</v>
      </c>
      <c r="V1191">
        <v>5</v>
      </c>
      <c r="Z1191" t="s">
        <v>69</v>
      </c>
      <c r="AC1191" t="s">
        <v>61</v>
      </c>
      <c r="AE1191" s="22">
        <v>0.1</v>
      </c>
      <c r="AF1191" s="22">
        <v>1.2500000000000001E-2</v>
      </c>
      <c r="AJ1191">
        <f>INDEX(layout!$B$3:$U$1234,MATCH($T1191,layout!$A$3:$A$1234,0),MATCH(YEAR($D1191),layout!$B$1:$U$1,0))</f>
        <v>1037</v>
      </c>
      <c r="AK1191">
        <f>INDEX('magnet data'!$A$2:$E$1304,MATCH($AJ1191,'magnet data'!$A$2:$A$1304,0),2)</f>
        <v>1</v>
      </c>
      <c r="AL1191" t="str">
        <f>INDEX('magnet data'!$A$2:$E$1304,MATCH($AJ1191,'magnet data'!$A$2:$A$1304,0),3)</f>
        <v>01B</v>
      </c>
      <c r="AM1191" t="str">
        <f>INDEX('magnet data'!$A$2:$E$1304,MATCH($AJ1191,'magnet data'!$A$2:$A$1304,0),4)</f>
        <v>02B5</v>
      </c>
      <c r="AN1191">
        <f>INDEX('magnet data'!$A$2:$E$1304,MATCH($AJ1191,'magnet data'!$A$2:$A$1304,0),5)</f>
        <v>12850</v>
      </c>
      <c r="AO1191" t="str">
        <f t="shared" si="26"/>
        <v>-</v>
      </c>
      <c r="AQ1191" t="s">
        <v>891</v>
      </c>
    </row>
    <row r="1192" spans="1:43">
      <c r="A1192" t="s">
        <v>837</v>
      </c>
      <c r="B1192" t="s">
        <v>46</v>
      </c>
      <c r="C1192" t="s">
        <v>85</v>
      </c>
      <c r="D1192" s="13">
        <v>41979</v>
      </c>
      <c r="E1192" s="16">
        <v>0.4291666666666667</v>
      </c>
      <c r="F1192" t="s">
        <v>88</v>
      </c>
      <c r="T1192" t="s">
        <v>892</v>
      </c>
      <c r="U1192">
        <v>10651</v>
      </c>
      <c r="V1192">
        <v>1</v>
      </c>
      <c r="Z1192" t="s">
        <v>90</v>
      </c>
      <c r="AA1192" t="s">
        <v>96</v>
      </c>
      <c r="AB1192">
        <v>11</v>
      </c>
      <c r="AC1192" t="s">
        <v>61</v>
      </c>
      <c r="AD1192" s="50">
        <v>5</v>
      </c>
      <c r="AG1192" s="39">
        <v>11</v>
      </c>
      <c r="AJ1192">
        <f>INDEX(layout!$B$3:$U$1234,MATCH($T1192,layout!$A$3:$A$1234,0),MATCH(YEAR($D1192),layout!$B$1:$U$1,0))</f>
        <v>3287</v>
      </c>
      <c r="AK1192">
        <f>INDEX('magnet data'!$A$2:$E$1304,MATCH($AJ1192,'magnet data'!$A$2:$A$1304,0),2)</f>
        <v>3</v>
      </c>
      <c r="AL1192" t="str">
        <f>INDEX('magnet data'!$A$2:$E$1304,MATCH($AJ1192,'magnet data'!$A$2:$A$1304,0),3)</f>
        <v>01B</v>
      </c>
      <c r="AM1192" t="str">
        <f>INDEX('magnet data'!$A$2:$E$1304,MATCH($AJ1192,'magnet data'!$A$2:$A$1304,0),4)</f>
        <v>02B8</v>
      </c>
      <c r="AN1192">
        <f>INDEX('magnet data'!$A$2:$E$1304,MATCH($AJ1192,'magnet data'!$A$2:$A$1304,0),5)</f>
        <v>11473</v>
      </c>
      <c r="AO1192">
        <f t="shared" si="26"/>
        <v>-822</v>
      </c>
    </row>
    <row r="1193" spans="1:43">
      <c r="A1193" t="s">
        <v>837</v>
      </c>
      <c r="B1193" t="s">
        <v>46</v>
      </c>
      <c r="C1193" t="s">
        <v>85</v>
      </c>
      <c r="D1193" s="13">
        <v>41979</v>
      </c>
      <c r="E1193" s="16">
        <v>0.4291666666666667</v>
      </c>
      <c r="F1193" t="s">
        <v>88</v>
      </c>
      <c r="T1193" t="s">
        <v>893</v>
      </c>
      <c r="U1193">
        <v>5818</v>
      </c>
      <c r="V1193">
        <v>2</v>
      </c>
      <c r="Z1193" t="s">
        <v>69</v>
      </c>
      <c r="AC1193" t="s">
        <v>61</v>
      </c>
      <c r="AD1193" s="50">
        <v>0.5</v>
      </c>
      <c r="AE1193" s="22">
        <v>0.1</v>
      </c>
      <c r="AG1193" s="39">
        <v>17</v>
      </c>
      <c r="AJ1193">
        <f>INDEX(layout!$B$3:$U$1234,MATCH($T1193,layout!$A$3:$A$1234,0),MATCH(YEAR($D1193),layout!$B$1:$U$1,0))</f>
        <v>1310</v>
      </c>
      <c r="AK1193">
        <f>INDEX('magnet data'!$A$2:$E$1304,MATCH($AJ1193,'magnet data'!$A$2:$A$1304,0),2)</f>
        <v>1</v>
      </c>
      <c r="AL1193" t="str">
        <f>INDEX('magnet data'!$A$2:$E$1304,MATCH($AJ1193,'magnet data'!$A$2:$A$1304,0),3)</f>
        <v>01B</v>
      </c>
      <c r="AM1193" t="str">
        <f>INDEX('magnet data'!$A$2:$E$1304,MATCH($AJ1193,'magnet data'!$A$2:$A$1304,0),4)</f>
        <v>02B5</v>
      </c>
      <c r="AN1193">
        <f>INDEX('magnet data'!$A$2:$E$1304,MATCH($AJ1193,'magnet data'!$A$2:$A$1304,0),5)</f>
        <v>11698</v>
      </c>
      <c r="AO1193" t="str">
        <f t="shared" si="26"/>
        <v>-</v>
      </c>
    </row>
    <row r="1194" spans="1:43">
      <c r="A1194" t="s">
        <v>837</v>
      </c>
      <c r="B1194" t="s">
        <v>46</v>
      </c>
      <c r="C1194" t="s">
        <v>85</v>
      </c>
      <c r="D1194" s="13">
        <v>41979</v>
      </c>
      <c r="E1194" s="16">
        <v>0.4291666666666667</v>
      </c>
      <c r="F1194" t="s">
        <v>88</v>
      </c>
      <c r="T1194" t="s">
        <v>841</v>
      </c>
      <c r="U1194">
        <v>5786</v>
      </c>
      <c r="V1194">
        <v>3</v>
      </c>
      <c r="Z1194" t="s">
        <v>69</v>
      </c>
      <c r="AC1194" t="s">
        <v>61</v>
      </c>
      <c r="AD1194" s="50">
        <v>2</v>
      </c>
      <c r="AE1194" s="22">
        <v>0.1</v>
      </c>
      <c r="AG1194" s="39">
        <v>50</v>
      </c>
      <c r="AJ1194">
        <f>INDEX(layout!$B$3:$U$1234,MATCH($T1194,layout!$A$3:$A$1234,0),MATCH(YEAR($D1194),layout!$B$1:$U$1,0))</f>
        <v>1252</v>
      </c>
      <c r="AK1194">
        <f>INDEX('magnet data'!$A$2:$E$1304,MATCH($AJ1194,'magnet data'!$A$2:$A$1304,0),2)</f>
        <v>1</v>
      </c>
      <c r="AL1194" t="str">
        <f>INDEX('magnet data'!$A$2:$E$1304,MATCH($AJ1194,'magnet data'!$A$2:$A$1304,0),3)</f>
        <v>01B</v>
      </c>
      <c r="AM1194" t="str">
        <f>INDEX('magnet data'!$A$2:$E$1304,MATCH($AJ1194,'magnet data'!$A$2:$A$1304,0),4)</f>
        <v>02B8</v>
      </c>
      <c r="AN1194">
        <f>INDEX('magnet data'!$A$2:$E$1304,MATCH($AJ1194,'magnet data'!$A$2:$A$1304,0),5)</f>
        <v>11213</v>
      </c>
      <c r="AO1194" t="str">
        <f t="shared" si="26"/>
        <v>-</v>
      </c>
    </row>
    <row r="1195" spans="1:43">
      <c r="A1195" t="s">
        <v>837</v>
      </c>
      <c r="B1195" t="s">
        <v>46</v>
      </c>
      <c r="C1195" t="s">
        <v>85</v>
      </c>
      <c r="D1195" s="13">
        <v>41979</v>
      </c>
      <c r="E1195" s="16">
        <v>0.67825231481481485</v>
      </c>
      <c r="F1195" t="s">
        <v>88</v>
      </c>
      <c r="T1195" t="s">
        <v>894</v>
      </c>
      <c r="U1195">
        <v>10703</v>
      </c>
      <c r="V1195">
        <v>1</v>
      </c>
      <c r="Z1195" t="s">
        <v>90</v>
      </c>
      <c r="AA1195" t="s">
        <v>96</v>
      </c>
      <c r="AB1195">
        <v>12</v>
      </c>
      <c r="AC1195" t="s">
        <v>61</v>
      </c>
      <c r="AD1195" s="50">
        <v>5.5</v>
      </c>
      <c r="AG1195" s="39">
        <v>30</v>
      </c>
      <c r="AJ1195">
        <f>INDEX(layout!$B$3:$U$1234,MATCH($T1195,layout!$A$3:$A$1234,0),MATCH(YEAR($D1195),layout!$B$1:$U$1,0))</f>
        <v>3281</v>
      </c>
      <c r="AK1195">
        <f>INDEX('magnet data'!$A$2:$E$1304,MATCH($AJ1195,'magnet data'!$A$2:$A$1304,0),2)</f>
        <v>3</v>
      </c>
      <c r="AL1195" t="str">
        <f>INDEX('magnet data'!$A$2:$E$1304,MATCH($AJ1195,'magnet data'!$A$2:$A$1304,0),3)</f>
        <v>01B</v>
      </c>
      <c r="AM1195" t="str">
        <f>INDEX('magnet data'!$A$2:$E$1304,MATCH($AJ1195,'magnet data'!$A$2:$A$1304,0),4)</f>
        <v>02B8</v>
      </c>
      <c r="AN1195">
        <f>INDEX('magnet data'!$A$2:$E$1304,MATCH($AJ1195,'magnet data'!$A$2:$A$1304,0),5)</f>
        <v>11436</v>
      </c>
      <c r="AO1195">
        <f t="shared" si="26"/>
        <v>-733</v>
      </c>
    </row>
    <row r="1196" spans="1:43">
      <c r="A1196" t="s">
        <v>837</v>
      </c>
      <c r="B1196" t="s">
        <v>46</v>
      </c>
      <c r="C1196" t="s">
        <v>85</v>
      </c>
      <c r="D1196" s="13">
        <v>41979</v>
      </c>
      <c r="E1196" s="16">
        <v>0.67825231481481485</v>
      </c>
      <c r="F1196" t="s">
        <v>88</v>
      </c>
      <c r="T1196" t="s">
        <v>895</v>
      </c>
      <c r="U1196">
        <v>10702</v>
      </c>
      <c r="V1196">
        <v>2</v>
      </c>
      <c r="Z1196" t="s">
        <v>75</v>
      </c>
      <c r="AC1196" t="s">
        <v>61</v>
      </c>
      <c r="AG1196" s="39">
        <v>15</v>
      </c>
      <c r="AJ1196">
        <f>INDEX(layout!$B$3:$U$1234,MATCH($T1196,layout!$A$3:$A$1234,0),MATCH(YEAR($D1196),layout!$B$1:$U$1,0))</f>
        <v>1306</v>
      </c>
      <c r="AK1196">
        <f>INDEX('magnet data'!$A$2:$E$1304,MATCH($AJ1196,'magnet data'!$A$2:$A$1304,0),2)</f>
        <v>1</v>
      </c>
      <c r="AL1196" t="str">
        <f>INDEX('magnet data'!$A$2:$E$1304,MATCH($AJ1196,'magnet data'!$A$2:$A$1304,0),3)</f>
        <v>01B</v>
      </c>
      <c r="AM1196" t="str">
        <f>INDEX('magnet data'!$A$2:$E$1304,MATCH($AJ1196,'magnet data'!$A$2:$A$1304,0),4)</f>
        <v>02B5</v>
      </c>
      <c r="AN1196">
        <f>INDEX('magnet data'!$A$2:$E$1304,MATCH($AJ1196,'magnet data'!$A$2:$A$1304,0),5)</f>
        <v>11036</v>
      </c>
      <c r="AO1196" t="str">
        <f t="shared" si="26"/>
        <v>-</v>
      </c>
      <c r="AQ1196" t="s">
        <v>896</v>
      </c>
    </row>
    <row r="1197" spans="1:43">
      <c r="A1197" t="s">
        <v>837</v>
      </c>
      <c r="B1197" t="s">
        <v>46</v>
      </c>
      <c r="C1197" t="s">
        <v>85</v>
      </c>
      <c r="D1197" s="13">
        <v>41979</v>
      </c>
      <c r="E1197" s="16">
        <v>0.67825231481481485</v>
      </c>
      <c r="F1197" t="s">
        <v>88</v>
      </c>
      <c r="T1197" t="s">
        <v>897</v>
      </c>
      <c r="U1197">
        <v>8300</v>
      </c>
      <c r="V1197">
        <v>3</v>
      </c>
      <c r="Z1197" t="s">
        <v>69</v>
      </c>
      <c r="AC1197" t="s">
        <v>61</v>
      </c>
      <c r="AD1197" s="50">
        <v>5</v>
      </c>
      <c r="AG1197" s="39">
        <v>25</v>
      </c>
      <c r="AJ1197">
        <f>INDEX(layout!$B$3:$U$1234,MATCH($T1197,layout!$A$3:$A$1234,0),MATCH(YEAR($D1197),layout!$B$1:$U$1,0))</f>
        <v>2288</v>
      </c>
      <c r="AK1197">
        <f>INDEX('magnet data'!$A$2:$E$1304,MATCH($AJ1197,'magnet data'!$A$2:$A$1304,0),2)</f>
        <v>2</v>
      </c>
      <c r="AL1197" t="str">
        <f>INDEX('magnet data'!$A$2:$E$1304,MATCH($AJ1197,'magnet data'!$A$2:$A$1304,0),3)</f>
        <v>01B</v>
      </c>
      <c r="AM1197" t="str">
        <f>INDEX('magnet data'!$A$2:$E$1304,MATCH($AJ1197,'magnet data'!$A$2:$A$1304,0),4)</f>
        <v>02D</v>
      </c>
      <c r="AN1197">
        <f>INDEX('magnet data'!$A$2:$E$1304,MATCH($AJ1197,'magnet data'!$A$2:$A$1304,0),5)</f>
        <v>11596</v>
      </c>
      <c r="AO1197" t="str">
        <f t="shared" si="26"/>
        <v>-</v>
      </c>
    </row>
    <row r="1198" spans="1:43">
      <c r="A1198" t="s">
        <v>837</v>
      </c>
      <c r="B1198" t="s">
        <v>46</v>
      </c>
      <c r="C1198" t="s">
        <v>85</v>
      </c>
      <c r="D1198" s="13">
        <v>41979</v>
      </c>
      <c r="E1198" s="16">
        <v>0.67825231481481485</v>
      </c>
      <c r="F1198" t="s">
        <v>88</v>
      </c>
      <c r="T1198" t="s">
        <v>898</v>
      </c>
      <c r="U1198">
        <v>2210</v>
      </c>
      <c r="V1198">
        <v>4</v>
      </c>
      <c r="Z1198" t="s">
        <v>69</v>
      </c>
      <c r="AC1198" t="s">
        <v>61</v>
      </c>
      <c r="AD1198" s="50">
        <v>0.08</v>
      </c>
      <c r="AJ1198">
        <f>INDEX(layout!$B$3:$U$1234,MATCH($T1198,layout!$A$3:$A$1234,0),MATCH(YEAR($D1198),layout!$B$1:$U$1,0))</f>
        <v>1298</v>
      </c>
      <c r="AK1198">
        <f>INDEX('magnet data'!$A$2:$E$1304,MATCH($AJ1198,'magnet data'!$A$2:$A$1304,0),2)</f>
        <v>1</v>
      </c>
      <c r="AL1198" t="str">
        <f>INDEX('magnet data'!$A$2:$E$1304,MATCH($AJ1198,'magnet data'!$A$2:$A$1304,0),3)</f>
        <v>01E</v>
      </c>
      <c r="AM1198" t="str">
        <f>INDEX('magnet data'!$A$2:$E$1304,MATCH($AJ1198,'magnet data'!$A$2:$A$1304,0),4)</f>
        <v>02B8</v>
      </c>
      <c r="AN1198">
        <f>INDEX('magnet data'!$A$2:$E$1304,MATCH($AJ1198,'magnet data'!$A$2:$A$1304,0),5)</f>
        <v>12853</v>
      </c>
      <c r="AO1198" t="str">
        <f t="shared" si="26"/>
        <v>-</v>
      </c>
    </row>
    <row r="1199" spans="1:43">
      <c r="A1199" t="s">
        <v>837</v>
      </c>
      <c r="B1199" t="s">
        <v>46</v>
      </c>
      <c r="C1199" t="s">
        <v>85</v>
      </c>
      <c r="D1199" s="13">
        <v>41979</v>
      </c>
      <c r="E1199" s="16">
        <v>0.67825231481481485</v>
      </c>
      <c r="F1199" t="s">
        <v>88</v>
      </c>
      <c r="T1199" t="s">
        <v>899</v>
      </c>
      <c r="U1199">
        <v>284</v>
      </c>
      <c r="V1199">
        <v>5</v>
      </c>
      <c r="Z1199" t="s">
        <v>69</v>
      </c>
      <c r="AC1199" t="s">
        <v>102</v>
      </c>
      <c r="AE1199" s="22">
        <v>0.4</v>
      </c>
      <c r="AF1199" s="22">
        <v>3.8095238095238099E-2</v>
      </c>
      <c r="AJ1199">
        <f>INDEX(layout!$B$3:$U$1234,MATCH($T1199,layout!$A$3:$A$1234,0),MATCH(YEAR($D1199),layout!$B$1:$U$1,0))</f>
        <v>1282</v>
      </c>
      <c r="AK1199">
        <f>INDEX('magnet data'!$A$2:$E$1304,MATCH($AJ1199,'magnet data'!$A$2:$A$1304,0),2)</f>
        <v>1</v>
      </c>
      <c r="AL1199" t="str">
        <f>INDEX('magnet data'!$A$2:$E$1304,MATCH($AJ1199,'magnet data'!$A$2:$A$1304,0),3)</f>
        <v>01E</v>
      </c>
      <c r="AM1199" t="str">
        <f>INDEX('magnet data'!$A$2:$E$1304,MATCH($AJ1199,'magnet data'!$A$2:$A$1304,0),4)</f>
        <v>02B8</v>
      </c>
      <c r="AN1199">
        <f>INDEX('magnet data'!$A$2:$E$1304,MATCH($AJ1199,'magnet data'!$A$2:$A$1304,0),5)</f>
        <v>12169</v>
      </c>
      <c r="AO1199" t="str">
        <f t="shared" si="26"/>
        <v>-</v>
      </c>
      <c r="AQ1199" t="s">
        <v>900</v>
      </c>
    </row>
    <row r="1200" spans="1:43">
      <c r="A1200" t="s">
        <v>837</v>
      </c>
      <c r="B1200" t="s">
        <v>46</v>
      </c>
      <c r="C1200" t="s">
        <v>85</v>
      </c>
      <c r="D1200" s="13">
        <v>41980</v>
      </c>
      <c r="E1200" s="16">
        <v>0.31960648148148146</v>
      </c>
      <c r="F1200" t="s">
        <v>88</v>
      </c>
      <c r="T1200" t="s">
        <v>859</v>
      </c>
      <c r="U1200">
        <v>10728</v>
      </c>
      <c r="V1200">
        <v>1</v>
      </c>
      <c r="Z1200" t="s">
        <v>90</v>
      </c>
      <c r="AA1200" t="s">
        <v>96</v>
      </c>
      <c r="AB1200">
        <v>13</v>
      </c>
      <c r="AC1200" t="s">
        <v>61</v>
      </c>
      <c r="AD1200" s="50">
        <v>6.666666666666667</v>
      </c>
      <c r="AG1200" s="39">
        <v>42</v>
      </c>
      <c r="AJ1200">
        <f>INDEX(layout!$B$3:$U$1234,MATCH($T1200,layout!$A$3:$A$1234,0),MATCH(YEAR($D1200),layout!$B$1:$U$1,0))</f>
        <v>3275</v>
      </c>
      <c r="AK1200">
        <f>INDEX('magnet data'!$A$2:$E$1304,MATCH($AJ1200,'magnet data'!$A$2:$A$1304,0),2)</f>
        <v>3</v>
      </c>
      <c r="AL1200" t="str">
        <f>INDEX('magnet data'!$A$2:$E$1304,MATCH($AJ1200,'magnet data'!$A$2:$A$1304,0),3)</f>
        <v>01B</v>
      </c>
      <c r="AM1200" t="str">
        <f>INDEX('magnet data'!$A$2:$E$1304,MATCH($AJ1200,'magnet data'!$A$2:$A$1304,0),4)</f>
        <v>02B8</v>
      </c>
      <c r="AN1200">
        <f>INDEX('magnet data'!$A$2:$E$1304,MATCH($AJ1200,'magnet data'!$A$2:$A$1304,0),5)</f>
        <v>9193</v>
      </c>
      <c r="AO1200">
        <f t="shared" si="26"/>
        <v>1535</v>
      </c>
    </row>
    <row r="1201" spans="1:43">
      <c r="A1201" t="s">
        <v>837</v>
      </c>
      <c r="B1201" t="s">
        <v>46</v>
      </c>
      <c r="C1201" t="s">
        <v>85</v>
      </c>
      <c r="D1201" s="13">
        <v>41980</v>
      </c>
      <c r="E1201" s="16">
        <v>0.31960648148148146</v>
      </c>
      <c r="F1201" t="s">
        <v>88</v>
      </c>
      <c r="T1201" t="s">
        <v>901</v>
      </c>
      <c r="U1201">
        <v>10714</v>
      </c>
      <c r="V1201">
        <v>2</v>
      </c>
      <c r="Z1201" t="s">
        <v>90</v>
      </c>
      <c r="AA1201" t="s">
        <v>96</v>
      </c>
      <c r="AB1201">
        <v>14</v>
      </c>
      <c r="AC1201" t="s">
        <v>61</v>
      </c>
      <c r="AD1201" s="50">
        <v>6.666666666666667</v>
      </c>
      <c r="AJ1201">
        <f>INDEX(layout!$B$3:$U$1234,MATCH($T1201,layout!$A$3:$A$1234,0),MATCH(YEAR($D1201),layout!$B$1:$U$1,0))</f>
        <v>3301</v>
      </c>
      <c r="AK1201">
        <f>INDEX('magnet data'!$A$2:$E$1304,MATCH($AJ1201,'magnet data'!$A$2:$A$1304,0),2)</f>
        <v>3</v>
      </c>
      <c r="AL1201" t="str">
        <f>INDEX('magnet data'!$A$2:$E$1304,MATCH($AJ1201,'magnet data'!$A$2:$A$1304,0),3)</f>
        <v>01B</v>
      </c>
      <c r="AM1201" t="str">
        <f>INDEX('magnet data'!$A$2:$E$1304,MATCH($AJ1201,'magnet data'!$A$2:$A$1304,0),4)</f>
        <v>02D</v>
      </c>
      <c r="AN1201">
        <f>INDEX('magnet data'!$A$2:$E$1304,MATCH($AJ1201,'magnet data'!$A$2:$A$1304,0),5)</f>
        <v>11706</v>
      </c>
      <c r="AO1201">
        <f t="shared" si="26"/>
        <v>-992</v>
      </c>
      <c r="AQ1201" t="s">
        <v>902</v>
      </c>
    </row>
    <row r="1202" spans="1:43">
      <c r="A1202" t="s">
        <v>837</v>
      </c>
      <c r="B1202" t="s">
        <v>46</v>
      </c>
      <c r="C1202" t="s">
        <v>85</v>
      </c>
      <c r="D1202" s="13">
        <v>41980</v>
      </c>
      <c r="E1202" s="16">
        <v>0.31960648148148146</v>
      </c>
      <c r="F1202" t="s">
        <v>88</v>
      </c>
      <c r="T1202" t="s">
        <v>903</v>
      </c>
      <c r="U1202">
        <v>6295</v>
      </c>
      <c r="V1202">
        <v>3</v>
      </c>
      <c r="Z1202" t="s">
        <v>69</v>
      </c>
      <c r="AC1202" t="s">
        <v>61</v>
      </c>
      <c r="AD1202" s="50">
        <v>0.66666666666666674</v>
      </c>
      <c r="AJ1202">
        <f>INDEX(layout!$B$3:$U$1234,MATCH($T1202,layout!$A$3:$A$1234,0),MATCH(YEAR($D1202),layout!$B$1:$U$1,0))</f>
        <v>2307</v>
      </c>
      <c r="AK1202">
        <f>INDEX('magnet data'!$A$2:$E$1304,MATCH($AJ1202,'magnet data'!$A$2:$A$1304,0),2)</f>
        <v>2</v>
      </c>
      <c r="AL1202" t="str">
        <f>INDEX('magnet data'!$A$2:$E$1304,MATCH($AJ1202,'magnet data'!$A$2:$A$1304,0),3)</f>
        <v>01B</v>
      </c>
      <c r="AM1202" t="str">
        <f>INDEX('magnet data'!$A$2:$E$1304,MATCH($AJ1202,'magnet data'!$A$2:$A$1304,0),4)</f>
        <v>02D</v>
      </c>
      <c r="AN1202">
        <f>INDEX('magnet data'!$A$2:$E$1304,MATCH($AJ1202,'magnet data'!$A$2:$A$1304,0),5)</f>
        <v>11294</v>
      </c>
      <c r="AO1202" t="str">
        <f t="shared" si="26"/>
        <v>-</v>
      </c>
    </row>
    <row r="1203" spans="1:43">
      <c r="A1203" t="s">
        <v>837</v>
      </c>
      <c r="B1203" t="s">
        <v>46</v>
      </c>
      <c r="C1203" t="s">
        <v>85</v>
      </c>
      <c r="D1203" s="13">
        <v>41980</v>
      </c>
      <c r="E1203" s="16">
        <v>0.31960648148148146</v>
      </c>
      <c r="F1203" t="s">
        <v>88</v>
      </c>
      <c r="T1203" t="s">
        <v>863</v>
      </c>
      <c r="U1203">
        <v>6290</v>
      </c>
      <c r="V1203">
        <v>4</v>
      </c>
      <c r="Z1203" t="s">
        <v>69</v>
      </c>
      <c r="AC1203" t="s">
        <v>61</v>
      </c>
      <c r="AD1203" s="50">
        <v>0.58823529411764708</v>
      </c>
      <c r="AJ1203">
        <f>INDEX(layout!$B$3:$U$1234,MATCH($T1203,layout!$A$3:$A$1234,0),MATCH(YEAR($D1203),layout!$B$1:$U$1,0))</f>
        <v>3276</v>
      </c>
      <c r="AK1203">
        <f>INDEX('magnet data'!$A$2:$E$1304,MATCH($AJ1203,'magnet data'!$A$2:$A$1304,0),2)</f>
        <v>3</v>
      </c>
      <c r="AL1203" t="str">
        <f>INDEX('magnet data'!$A$2:$E$1304,MATCH($AJ1203,'magnet data'!$A$2:$A$1304,0),3)</f>
        <v>01B</v>
      </c>
      <c r="AM1203" t="str">
        <f>INDEX('magnet data'!$A$2:$E$1304,MATCH($AJ1203,'magnet data'!$A$2:$A$1304,0),4)</f>
        <v>02B8</v>
      </c>
      <c r="AN1203">
        <f>INDEX('magnet data'!$A$2:$E$1304,MATCH($AJ1203,'magnet data'!$A$2:$A$1304,0),5)</f>
        <v>11756</v>
      </c>
      <c r="AO1203" t="str">
        <f t="shared" si="26"/>
        <v>-</v>
      </c>
    </row>
    <row r="1204" spans="1:43">
      <c r="A1204" t="s">
        <v>837</v>
      </c>
      <c r="B1204" t="s">
        <v>46</v>
      </c>
      <c r="C1204" t="s">
        <v>85</v>
      </c>
      <c r="D1204" s="13">
        <v>41980</v>
      </c>
      <c r="E1204" s="16">
        <v>0.31960648148148146</v>
      </c>
      <c r="F1204" t="s">
        <v>88</v>
      </c>
      <c r="T1204" t="s">
        <v>856</v>
      </c>
      <c r="U1204">
        <v>4347</v>
      </c>
      <c r="V1204">
        <v>5</v>
      </c>
      <c r="Z1204" t="s">
        <v>69</v>
      </c>
      <c r="AC1204" t="s">
        <v>102</v>
      </c>
      <c r="AE1204" s="22">
        <v>0.4</v>
      </c>
      <c r="AJ1204">
        <f>INDEX(layout!$B$3:$U$1234,MATCH($T1204,layout!$A$3:$A$1234,0),MATCH(YEAR($D1204),layout!$B$1:$U$1,0))</f>
        <v>3253</v>
      </c>
      <c r="AK1204">
        <f>INDEX('magnet data'!$A$2:$E$1304,MATCH($AJ1204,'magnet data'!$A$2:$A$1304,0),2)</f>
        <v>3</v>
      </c>
      <c r="AL1204" t="str">
        <f>INDEX('magnet data'!$A$2:$E$1304,MATCH($AJ1204,'magnet data'!$A$2:$A$1304,0),3)</f>
        <v>01B</v>
      </c>
      <c r="AM1204" t="str">
        <f>INDEX('magnet data'!$A$2:$E$1304,MATCH($AJ1204,'magnet data'!$A$2:$A$1304,0),4)</f>
        <v>02G</v>
      </c>
      <c r="AN1204">
        <f>INDEX('magnet data'!$A$2:$E$1304,MATCH($AJ1204,'magnet data'!$A$2:$A$1304,0),5)</f>
        <v>4858</v>
      </c>
      <c r="AO1204" t="str">
        <f t="shared" si="26"/>
        <v>-</v>
      </c>
    </row>
    <row r="1205" spans="1:43">
      <c r="A1205" t="s">
        <v>837</v>
      </c>
      <c r="B1205" t="s">
        <v>46</v>
      </c>
      <c r="C1205" t="s">
        <v>85</v>
      </c>
      <c r="D1205" s="13">
        <v>41980</v>
      </c>
      <c r="E1205" s="16">
        <v>0.31960648148148146</v>
      </c>
      <c r="F1205" t="s">
        <v>88</v>
      </c>
      <c r="T1205" t="s">
        <v>904</v>
      </c>
      <c r="U1205">
        <v>3092</v>
      </c>
      <c r="V1205">
        <v>6</v>
      </c>
      <c r="Z1205" t="s">
        <v>69</v>
      </c>
      <c r="AC1205" t="s">
        <v>61</v>
      </c>
      <c r="AD1205" s="50">
        <v>1.1499999999999999</v>
      </c>
      <c r="AJ1205">
        <f>INDEX(layout!$B$3:$U$1234,MATCH($T1205,layout!$A$3:$A$1234,0),MATCH(YEAR($D1205),layout!$B$1:$U$1,0))</f>
        <v>3273</v>
      </c>
      <c r="AK1205">
        <f>INDEX('magnet data'!$A$2:$E$1304,MATCH($AJ1205,'magnet data'!$A$2:$A$1304,0),2)</f>
        <v>3</v>
      </c>
      <c r="AL1205" t="str">
        <f>INDEX('magnet data'!$A$2:$E$1304,MATCH($AJ1205,'magnet data'!$A$2:$A$1304,0),3)</f>
        <v>01B</v>
      </c>
      <c r="AM1205" t="str">
        <f>INDEX('magnet data'!$A$2:$E$1304,MATCH($AJ1205,'magnet data'!$A$2:$A$1304,0),4)</f>
        <v>02B8</v>
      </c>
      <c r="AN1205">
        <f>INDEX('magnet data'!$A$2:$E$1304,MATCH($AJ1205,'magnet data'!$A$2:$A$1304,0),5)</f>
        <v>11881</v>
      </c>
      <c r="AO1205" t="str">
        <f t="shared" si="26"/>
        <v>-</v>
      </c>
    </row>
    <row r="1206" spans="1:43">
      <c r="A1206" t="s">
        <v>837</v>
      </c>
      <c r="B1206" t="s">
        <v>46</v>
      </c>
      <c r="C1206" t="s">
        <v>85</v>
      </c>
      <c r="D1206" s="13">
        <v>41980</v>
      </c>
      <c r="E1206" s="16">
        <v>0.31960648148148146</v>
      </c>
      <c r="F1206" t="s">
        <v>88</v>
      </c>
      <c r="T1206" t="s">
        <v>846</v>
      </c>
      <c r="U1206">
        <v>2962</v>
      </c>
      <c r="V1206">
        <v>7</v>
      </c>
      <c r="Z1206" t="s">
        <v>69</v>
      </c>
      <c r="AC1206" t="s">
        <v>61</v>
      </c>
      <c r="AD1206" s="50">
        <v>0.2</v>
      </c>
      <c r="AJ1206">
        <f>INDEX(layout!$B$3:$U$1234,MATCH($T1206,layout!$A$3:$A$1234,0),MATCH(YEAR($D1206),layout!$B$1:$U$1,0))</f>
        <v>1350</v>
      </c>
      <c r="AK1206">
        <f>INDEX('magnet data'!$A$2:$E$1304,MATCH($AJ1206,'magnet data'!$A$2:$A$1304,0),2)</f>
        <v>1</v>
      </c>
      <c r="AL1206" t="str">
        <f>INDEX('magnet data'!$A$2:$E$1304,MATCH($AJ1206,'magnet data'!$A$2:$A$1304,0),3)</f>
        <v>01E</v>
      </c>
      <c r="AM1206" t="str">
        <f>INDEX('magnet data'!$A$2:$E$1304,MATCH($AJ1206,'magnet data'!$A$2:$A$1304,0),4)</f>
        <v>02B8</v>
      </c>
      <c r="AN1206">
        <f>INDEX('magnet data'!$A$2:$E$1304,MATCH($AJ1206,'magnet data'!$A$2:$A$1304,0),5)</f>
        <v>12052</v>
      </c>
      <c r="AO1206" t="str">
        <f t="shared" si="26"/>
        <v>-</v>
      </c>
    </row>
    <row r="1207" spans="1:43">
      <c r="A1207" t="s">
        <v>837</v>
      </c>
      <c r="B1207" t="s">
        <v>46</v>
      </c>
      <c r="C1207" t="s">
        <v>85</v>
      </c>
      <c r="D1207" s="13">
        <v>41980</v>
      </c>
      <c r="E1207" s="16">
        <v>0.31960648148148146</v>
      </c>
      <c r="F1207" t="s">
        <v>88</v>
      </c>
      <c r="T1207" t="s">
        <v>862</v>
      </c>
      <c r="U1207">
        <v>2371</v>
      </c>
      <c r="V1207">
        <v>8</v>
      </c>
      <c r="Z1207" t="s">
        <v>69</v>
      </c>
      <c r="AC1207" t="s">
        <v>61</v>
      </c>
      <c r="AD1207" s="50">
        <v>0.1</v>
      </c>
      <c r="AJ1207">
        <f>INDEX(layout!$B$3:$U$1234,MATCH($T1207,layout!$A$3:$A$1234,0),MATCH(YEAR($D1207),layout!$B$1:$U$1,0))</f>
        <v>1134</v>
      </c>
      <c r="AK1207">
        <f>INDEX('magnet data'!$A$2:$E$1304,MATCH($AJ1207,'magnet data'!$A$2:$A$1304,0),2)</f>
        <v>1</v>
      </c>
      <c r="AL1207" t="str">
        <f>INDEX('magnet data'!$A$2:$E$1304,MATCH($AJ1207,'magnet data'!$A$2:$A$1304,0),3)</f>
        <v>01B</v>
      </c>
      <c r="AM1207" t="str">
        <f>INDEX('magnet data'!$A$2:$E$1304,MATCH($AJ1207,'magnet data'!$A$2:$A$1304,0),4)</f>
        <v>02B5</v>
      </c>
      <c r="AN1207">
        <f>INDEX('magnet data'!$A$2:$E$1304,MATCH($AJ1207,'magnet data'!$A$2:$A$1304,0),5)</f>
        <v>11555</v>
      </c>
      <c r="AO1207" t="str">
        <f t="shared" si="26"/>
        <v>-</v>
      </c>
    </row>
    <row r="1208" spans="1:43">
      <c r="A1208" t="s">
        <v>837</v>
      </c>
      <c r="B1208" t="s">
        <v>46</v>
      </c>
      <c r="C1208" t="s">
        <v>85</v>
      </c>
      <c r="D1208" s="13">
        <v>41980</v>
      </c>
      <c r="E1208" s="16">
        <v>0.31960648148148146</v>
      </c>
      <c r="F1208" t="s">
        <v>88</v>
      </c>
      <c r="T1208" t="s">
        <v>857</v>
      </c>
      <c r="U1208">
        <v>2355</v>
      </c>
      <c r="V1208">
        <v>9</v>
      </c>
      <c r="Z1208" t="s">
        <v>69</v>
      </c>
      <c r="AC1208" t="s">
        <v>61</v>
      </c>
      <c r="AD1208" s="50">
        <v>0.12</v>
      </c>
      <c r="AJ1208">
        <f>INDEX(layout!$B$3:$U$1234,MATCH($T1208,layout!$A$3:$A$1234,0),MATCH(YEAR($D1208),layout!$B$1:$U$1,0))</f>
        <v>2525</v>
      </c>
      <c r="AK1208">
        <f>INDEX('magnet data'!$A$2:$E$1304,MATCH($AJ1208,'magnet data'!$A$2:$A$1304,0),2)</f>
        <v>2</v>
      </c>
      <c r="AL1208" t="str">
        <f>INDEX('magnet data'!$A$2:$E$1304,MATCH($AJ1208,'magnet data'!$A$2:$A$1304,0),3)</f>
        <v>01B</v>
      </c>
      <c r="AM1208" t="str">
        <f>INDEX('magnet data'!$A$2:$E$1304,MATCH($AJ1208,'magnet data'!$A$2:$A$1304,0),4)</f>
        <v>02B5</v>
      </c>
      <c r="AN1208">
        <f>INDEX('magnet data'!$A$2:$E$1304,MATCH($AJ1208,'magnet data'!$A$2:$A$1304,0),5)</f>
        <v>11618</v>
      </c>
      <c r="AO1208" t="str">
        <f t="shared" si="26"/>
        <v>-</v>
      </c>
    </row>
    <row r="1209" spans="1:43">
      <c r="A1209" t="s">
        <v>837</v>
      </c>
      <c r="B1209" t="s">
        <v>46</v>
      </c>
      <c r="C1209" t="s">
        <v>85</v>
      </c>
      <c r="D1209" s="13">
        <v>41980</v>
      </c>
      <c r="E1209" s="16">
        <v>0.68648148148148147</v>
      </c>
      <c r="F1209" t="s">
        <v>88</v>
      </c>
      <c r="T1209" t="s">
        <v>905</v>
      </c>
      <c r="U1209">
        <v>10750</v>
      </c>
      <c r="V1209">
        <v>1</v>
      </c>
      <c r="Z1209" t="s">
        <v>90</v>
      </c>
      <c r="AA1209" t="s">
        <v>96</v>
      </c>
      <c r="AB1209">
        <v>15</v>
      </c>
      <c r="AC1209" t="s">
        <v>61</v>
      </c>
      <c r="AD1209" s="50">
        <v>4.5454545454545459</v>
      </c>
      <c r="AG1209" s="39">
        <v>4.1860465116279064</v>
      </c>
      <c r="AJ1209">
        <f>INDEX(layout!$B$3:$U$1234,MATCH($T1209,layout!$A$3:$A$1234,0),MATCH(YEAR($D1209),layout!$B$1:$U$1,0))</f>
        <v>3297</v>
      </c>
      <c r="AK1209">
        <f>INDEX('magnet data'!$A$2:$E$1304,MATCH($AJ1209,'magnet data'!$A$2:$A$1304,0),2)</f>
        <v>3</v>
      </c>
      <c r="AL1209" t="str">
        <f>INDEX('magnet data'!$A$2:$E$1304,MATCH($AJ1209,'magnet data'!$A$2:$A$1304,0),3)</f>
        <v>01B</v>
      </c>
      <c r="AM1209" t="str">
        <f>INDEX('magnet data'!$A$2:$E$1304,MATCH($AJ1209,'magnet data'!$A$2:$A$1304,0),4)</f>
        <v>02B8</v>
      </c>
      <c r="AN1209">
        <f>INDEX('magnet data'!$A$2:$E$1304,MATCH($AJ1209,'magnet data'!$A$2:$A$1304,0),5)</f>
        <v>11813</v>
      </c>
      <c r="AO1209">
        <f t="shared" si="26"/>
        <v>-1063</v>
      </c>
    </row>
    <row r="1210" spans="1:43">
      <c r="A1210" t="s">
        <v>837</v>
      </c>
      <c r="B1210" t="s">
        <v>46</v>
      </c>
      <c r="C1210" t="s">
        <v>85</v>
      </c>
      <c r="D1210" s="13">
        <v>41980</v>
      </c>
      <c r="E1210" s="16">
        <v>0.68648148148148147</v>
      </c>
      <c r="F1210" t="s">
        <v>88</v>
      </c>
      <c r="T1210" t="s">
        <v>906</v>
      </c>
      <c r="U1210">
        <v>6105</v>
      </c>
      <c r="V1210">
        <v>2</v>
      </c>
      <c r="Z1210" t="s">
        <v>69</v>
      </c>
      <c r="AC1210" t="s">
        <v>61</v>
      </c>
      <c r="AD1210" s="50">
        <v>0.44444444444444442</v>
      </c>
      <c r="AJ1210">
        <f>INDEX(layout!$B$3:$U$1234,MATCH($T1210,layout!$A$3:$A$1234,0),MATCH(YEAR($D1210),layout!$B$1:$U$1,0))</f>
        <v>3293</v>
      </c>
      <c r="AK1210">
        <f>INDEX('magnet data'!$A$2:$E$1304,MATCH($AJ1210,'magnet data'!$A$2:$A$1304,0),2)</f>
        <v>3</v>
      </c>
      <c r="AL1210" t="str">
        <f>INDEX('magnet data'!$A$2:$E$1304,MATCH($AJ1210,'magnet data'!$A$2:$A$1304,0),3)</f>
        <v>01B</v>
      </c>
      <c r="AM1210" t="str">
        <f>INDEX('magnet data'!$A$2:$E$1304,MATCH($AJ1210,'magnet data'!$A$2:$A$1304,0),4)</f>
        <v>02B8</v>
      </c>
      <c r="AN1210">
        <f>INDEX('magnet data'!$A$2:$E$1304,MATCH($AJ1210,'magnet data'!$A$2:$A$1304,0),5)</f>
        <v>11568</v>
      </c>
      <c r="AO1210" t="str">
        <f t="shared" si="26"/>
        <v>-</v>
      </c>
    </row>
    <row r="1211" spans="1:43">
      <c r="A1211" t="s">
        <v>837</v>
      </c>
      <c r="B1211" t="s">
        <v>46</v>
      </c>
      <c r="C1211" t="s">
        <v>85</v>
      </c>
      <c r="D1211" s="13">
        <v>41980</v>
      </c>
      <c r="E1211" s="16">
        <v>0.68648148148148147</v>
      </c>
      <c r="F1211" t="s">
        <v>88</v>
      </c>
      <c r="T1211" t="s">
        <v>907</v>
      </c>
      <c r="U1211">
        <v>2910</v>
      </c>
      <c r="V1211">
        <v>3</v>
      </c>
      <c r="Z1211" t="s">
        <v>69</v>
      </c>
      <c r="AC1211" t="s">
        <v>61</v>
      </c>
      <c r="AD1211" s="50">
        <v>0.14285714285714285</v>
      </c>
      <c r="AJ1211">
        <f>INDEX(layout!$B$3:$U$1234,MATCH($T1211,layout!$A$3:$A$1234,0),MATCH(YEAR($D1211),layout!$B$1:$U$1,0))</f>
        <v>1314</v>
      </c>
      <c r="AK1211">
        <f>INDEX('magnet data'!$A$2:$E$1304,MATCH($AJ1211,'magnet data'!$A$2:$A$1304,0),2)</f>
        <v>1</v>
      </c>
      <c r="AL1211" t="str">
        <f>INDEX('magnet data'!$A$2:$E$1304,MATCH($AJ1211,'magnet data'!$A$2:$A$1304,0),3)</f>
        <v>01B</v>
      </c>
      <c r="AM1211" t="str">
        <f>INDEX('magnet data'!$A$2:$E$1304,MATCH($AJ1211,'magnet data'!$A$2:$A$1304,0),4)</f>
        <v>02B8</v>
      </c>
      <c r="AN1211">
        <f>INDEX('magnet data'!$A$2:$E$1304,MATCH($AJ1211,'magnet data'!$A$2:$A$1304,0),5)</f>
        <v>11913</v>
      </c>
      <c r="AO1211" t="str">
        <f t="shared" si="26"/>
        <v>-</v>
      </c>
    </row>
    <row r="1212" spans="1:43">
      <c r="A1212" t="s">
        <v>837</v>
      </c>
      <c r="B1212" t="s">
        <v>46</v>
      </c>
      <c r="C1212" t="s">
        <v>85</v>
      </c>
      <c r="D1212" s="13">
        <v>41980</v>
      </c>
      <c r="E1212" s="16">
        <v>0.68648148148148147</v>
      </c>
      <c r="F1212" t="s">
        <v>88</v>
      </c>
      <c r="T1212" t="s">
        <v>908</v>
      </c>
      <c r="U1212">
        <v>2115</v>
      </c>
      <c r="V1212">
        <v>4</v>
      </c>
      <c r="Z1212" t="s">
        <v>69</v>
      </c>
      <c r="AC1212" t="s">
        <v>61</v>
      </c>
      <c r="AD1212" s="50">
        <v>8.3333333333333329E-2</v>
      </c>
      <c r="AJ1212">
        <f>INDEX(layout!$B$3:$U$1234,MATCH($T1212,layout!$A$3:$A$1234,0),MATCH(YEAR($D1212),layout!$B$1:$U$1,0))</f>
        <v>1320</v>
      </c>
      <c r="AK1212">
        <f>INDEX('magnet data'!$A$2:$E$1304,MATCH($AJ1212,'magnet data'!$A$2:$A$1304,0),2)</f>
        <v>1</v>
      </c>
      <c r="AL1212" t="str">
        <f>INDEX('magnet data'!$A$2:$E$1304,MATCH($AJ1212,'magnet data'!$A$2:$A$1304,0),3)</f>
        <v>01B</v>
      </c>
      <c r="AM1212" t="str">
        <f>INDEX('magnet data'!$A$2:$E$1304,MATCH($AJ1212,'magnet data'!$A$2:$A$1304,0),4)</f>
        <v>02B8</v>
      </c>
      <c r="AN1212">
        <f>INDEX('magnet data'!$A$2:$E$1304,MATCH($AJ1212,'magnet data'!$A$2:$A$1304,0),5)</f>
        <v>12609</v>
      </c>
      <c r="AO1212" t="str">
        <f t="shared" si="26"/>
        <v>-</v>
      </c>
    </row>
    <row r="1213" spans="1:43">
      <c r="A1213" t="s">
        <v>837</v>
      </c>
      <c r="B1213" t="s">
        <v>46</v>
      </c>
      <c r="C1213" t="s">
        <v>85</v>
      </c>
      <c r="D1213" s="13">
        <v>41980</v>
      </c>
      <c r="E1213" s="16">
        <v>0.68648148148148147</v>
      </c>
      <c r="F1213" t="s">
        <v>88</v>
      </c>
      <c r="T1213" t="s">
        <v>909</v>
      </c>
      <c r="U1213">
        <v>160</v>
      </c>
      <c r="V1213">
        <v>5</v>
      </c>
      <c r="Z1213" t="s">
        <v>69</v>
      </c>
      <c r="AC1213" t="s">
        <v>102</v>
      </c>
      <c r="AE1213" s="22">
        <v>0.4</v>
      </c>
      <c r="AF1213" s="22">
        <v>9.7560975609756097E-3</v>
      </c>
      <c r="AJ1213">
        <f>INDEX(layout!$B$3:$U$1234,MATCH($T1213,layout!$A$3:$A$1234,0),MATCH(YEAR($D1213),layout!$B$1:$U$1,0))</f>
        <v>2271</v>
      </c>
      <c r="AK1213">
        <f>INDEX('magnet data'!$A$2:$E$1304,MATCH($AJ1213,'magnet data'!$A$2:$A$1304,0),2)</f>
        <v>2</v>
      </c>
      <c r="AL1213" t="str">
        <f>INDEX('magnet data'!$A$2:$E$1304,MATCH($AJ1213,'magnet data'!$A$2:$A$1304,0),3)</f>
        <v>01B</v>
      </c>
      <c r="AM1213" t="str">
        <f>INDEX('magnet data'!$A$2:$E$1304,MATCH($AJ1213,'magnet data'!$A$2:$A$1304,0),4)</f>
        <v>02D</v>
      </c>
      <c r="AN1213">
        <f>INDEX('magnet data'!$A$2:$E$1304,MATCH($AJ1213,'magnet data'!$A$2:$A$1304,0),5)</f>
        <v>9512</v>
      </c>
      <c r="AO1213" t="str">
        <f t="shared" ref="AO1213:AO1244" si="27">IF(LEFT(Z1213,8)="Training",U1213-AN1213,"-")</f>
        <v>-</v>
      </c>
    </row>
    <row r="1214" spans="1:43">
      <c r="A1214" t="s">
        <v>837</v>
      </c>
      <c r="B1214" t="s">
        <v>46</v>
      </c>
      <c r="C1214" t="s">
        <v>85</v>
      </c>
      <c r="D1214" s="13">
        <v>41980</v>
      </c>
      <c r="E1214" s="16">
        <v>0.95831018518518529</v>
      </c>
      <c r="F1214" t="s">
        <v>88</v>
      </c>
      <c r="T1214" t="s">
        <v>910</v>
      </c>
      <c r="U1214">
        <v>10856</v>
      </c>
      <c r="V1214">
        <v>1</v>
      </c>
      <c r="Z1214" t="s">
        <v>90</v>
      </c>
      <c r="AA1214" t="s">
        <v>91</v>
      </c>
      <c r="AB1214">
        <v>16</v>
      </c>
      <c r="AC1214" t="s">
        <v>61</v>
      </c>
      <c r="AD1214" s="50">
        <v>5.26</v>
      </c>
      <c r="AG1214" s="39">
        <v>12</v>
      </c>
      <c r="AJ1214">
        <f>INDEX(layout!$B$3:$U$1234,MATCH($T1214,layout!$A$3:$A$1234,0),MATCH(YEAR($D1214),layout!$B$1:$U$1,0))</f>
        <v>3290</v>
      </c>
      <c r="AK1214">
        <f>INDEX('magnet data'!$A$2:$E$1304,MATCH($AJ1214,'magnet data'!$A$2:$A$1304,0),2)</f>
        <v>3</v>
      </c>
      <c r="AL1214" t="str">
        <f>INDEX('magnet data'!$A$2:$E$1304,MATCH($AJ1214,'magnet data'!$A$2:$A$1304,0),3)</f>
        <v>01B</v>
      </c>
      <c r="AM1214" t="str">
        <f>INDEX('magnet data'!$A$2:$E$1304,MATCH($AJ1214,'magnet data'!$A$2:$A$1304,0),4)</f>
        <v>02B8</v>
      </c>
      <c r="AN1214">
        <f>INDEX('magnet data'!$A$2:$E$1304,MATCH($AJ1214,'magnet data'!$A$2:$A$1304,0),5)</f>
        <v>12154</v>
      </c>
      <c r="AO1214">
        <f t="shared" si="27"/>
        <v>-1298</v>
      </c>
    </row>
    <row r="1215" spans="1:43">
      <c r="A1215" t="s">
        <v>837</v>
      </c>
      <c r="B1215" t="s">
        <v>46</v>
      </c>
      <c r="C1215" t="s">
        <v>85</v>
      </c>
      <c r="D1215" s="13">
        <v>41980</v>
      </c>
      <c r="E1215" s="16">
        <v>0.95831018518518529</v>
      </c>
      <c r="F1215" t="s">
        <v>88</v>
      </c>
      <c r="T1215" t="s">
        <v>843</v>
      </c>
      <c r="U1215">
        <v>6828</v>
      </c>
      <c r="V1215">
        <v>2</v>
      </c>
      <c r="Z1215" t="s">
        <v>69</v>
      </c>
      <c r="AC1215" t="s">
        <v>61</v>
      </c>
      <c r="AD1215" s="50">
        <v>0.53</v>
      </c>
      <c r="AE1215" s="22">
        <v>0.1</v>
      </c>
      <c r="AG1215" s="39">
        <v>18</v>
      </c>
      <c r="AJ1215">
        <f>INDEX(layout!$B$3:$U$1234,MATCH($T1215,layout!$A$3:$A$1234,0),MATCH(YEAR($D1215),layout!$B$1:$U$1,0))</f>
        <v>3295</v>
      </c>
      <c r="AK1215">
        <f>INDEX('magnet data'!$A$2:$E$1304,MATCH($AJ1215,'magnet data'!$A$2:$A$1304,0),2)</f>
        <v>3</v>
      </c>
      <c r="AL1215" t="str">
        <f>INDEX('magnet data'!$A$2:$E$1304,MATCH($AJ1215,'magnet data'!$A$2:$A$1304,0),3)</f>
        <v>01B</v>
      </c>
      <c r="AM1215" t="str">
        <f>INDEX('magnet data'!$A$2:$E$1304,MATCH($AJ1215,'magnet data'!$A$2:$A$1304,0),4)</f>
        <v>02B8</v>
      </c>
      <c r="AN1215">
        <f>INDEX('magnet data'!$A$2:$E$1304,MATCH($AJ1215,'magnet data'!$A$2:$A$1304,0),5)</f>
        <v>12166</v>
      </c>
      <c r="AO1215" t="str">
        <f t="shared" si="27"/>
        <v>-</v>
      </c>
    </row>
    <row r="1216" spans="1:43">
      <c r="A1216" t="s">
        <v>837</v>
      </c>
      <c r="B1216" t="s">
        <v>46</v>
      </c>
      <c r="C1216" t="s">
        <v>85</v>
      </c>
      <c r="D1216" s="13">
        <v>41980</v>
      </c>
      <c r="E1216" s="16">
        <v>0.95831018518518529</v>
      </c>
      <c r="F1216" t="s">
        <v>88</v>
      </c>
      <c r="T1216" t="s">
        <v>911</v>
      </c>
      <c r="U1216">
        <v>3307</v>
      </c>
      <c r="V1216">
        <v>3</v>
      </c>
      <c r="Z1216" t="s">
        <v>69</v>
      </c>
      <c r="AC1216" t="s">
        <v>102</v>
      </c>
      <c r="AE1216" s="22">
        <v>0.4</v>
      </c>
      <c r="AF1216" s="22">
        <v>5.5555555555555558E-3</v>
      </c>
      <c r="AG1216" s="39">
        <v>7</v>
      </c>
      <c r="AJ1216">
        <f>INDEX(layout!$B$3:$U$1234,MATCH($T1216,layout!$A$3:$A$1234,0),MATCH(YEAR($D1216),layout!$B$1:$U$1,0))</f>
        <v>3251</v>
      </c>
      <c r="AK1216">
        <f>INDEX('magnet data'!$A$2:$E$1304,MATCH($AJ1216,'magnet data'!$A$2:$A$1304,0),2)</f>
        <v>3</v>
      </c>
      <c r="AL1216" t="str">
        <f>INDEX('magnet data'!$A$2:$E$1304,MATCH($AJ1216,'magnet data'!$A$2:$A$1304,0),3)</f>
        <v>01B</v>
      </c>
      <c r="AM1216" t="str">
        <f>INDEX('magnet data'!$A$2:$E$1304,MATCH($AJ1216,'magnet data'!$A$2:$A$1304,0),4)</f>
        <v>02G</v>
      </c>
      <c r="AN1216">
        <f>INDEX('magnet data'!$A$2:$E$1304,MATCH($AJ1216,'magnet data'!$A$2:$A$1304,0),5)</f>
        <v>10417</v>
      </c>
      <c r="AO1216" t="str">
        <f t="shared" si="27"/>
        <v>-</v>
      </c>
    </row>
    <row r="1217" spans="1:43">
      <c r="A1217" t="s">
        <v>837</v>
      </c>
      <c r="B1217" t="s">
        <v>46</v>
      </c>
      <c r="C1217" t="s">
        <v>85</v>
      </c>
      <c r="D1217" s="13">
        <v>41981</v>
      </c>
      <c r="E1217" s="16">
        <v>0.37891203703703707</v>
      </c>
      <c r="F1217" t="s">
        <v>88</v>
      </c>
      <c r="T1217" t="s">
        <v>912</v>
      </c>
      <c r="U1217">
        <v>10970</v>
      </c>
      <c r="V1217">
        <v>1</v>
      </c>
      <c r="Z1217" t="s">
        <v>90</v>
      </c>
      <c r="AA1217" t="s">
        <v>96</v>
      </c>
      <c r="AB1217">
        <v>17</v>
      </c>
      <c r="AC1217" t="s">
        <v>61</v>
      </c>
      <c r="AD1217" s="50">
        <v>5.5</v>
      </c>
      <c r="AG1217" s="39">
        <v>14.2</v>
      </c>
      <c r="AJ1217">
        <f>INDEX(layout!$B$3:$U$1234,MATCH($T1217,layout!$A$3:$A$1234,0),MATCH(YEAR($D1217),layout!$B$1:$U$1,0))</f>
        <v>3255</v>
      </c>
      <c r="AK1217">
        <f>INDEX('magnet data'!$A$2:$E$1304,MATCH($AJ1217,'magnet data'!$A$2:$A$1304,0),2)</f>
        <v>3</v>
      </c>
      <c r="AL1217" t="str">
        <f>INDEX('magnet data'!$A$2:$E$1304,MATCH($AJ1217,'magnet data'!$A$2:$A$1304,0),3)</f>
        <v>01B</v>
      </c>
      <c r="AM1217" t="str">
        <f>INDEX('magnet data'!$A$2:$E$1304,MATCH($AJ1217,'magnet data'!$A$2:$A$1304,0),4)</f>
        <v>02G</v>
      </c>
      <c r="AN1217">
        <f>INDEX('magnet data'!$A$2:$E$1304,MATCH($AJ1217,'magnet data'!$A$2:$A$1304,0),5)</f>
        <v>11731</v>
      </c>
      <c r="AO1217">
        <f t="shared" si="27"/>
        <v>-761</v>
      </c>
      <c r="AQ1217" t="s">
        <v>913</v>
      </c>
    </row>
    <row r="1218" spans="1:43">
      <c r="A1218" t="s">
        <v>837</v>
      </c>
      <c r="B1218" t="s">
        <v>46</v>
      </c>
      <c r="C1218" t="s">
        <v>85</v>
      </c>
      <c r="D1218" s="13">
        <v>41981</v>
      </c>
      <c r="E1218" s="16">
        <v>0.37891203703703707</v>
      </c>
      <c r="F1218" t="s">
        <v>88</v>
      </c>
      <c r="T1218" t="s">
        <v>914</v>
      </c>
      <c r="U1218">
        <v>10970</v>
      </c>
      <c r="V1218">
        <v>2</v>
      </c>
      <c r="Z1218" t="s">
        <v>75</v>
      </c>
      <c r="AC1218" t="s">
        <v>61</v>
      </c>
      <c r="AD1218" s="50">
        <v>8.3333333333333339</v>
      </c>
      <c r="AG1218" s="39">
        <v>21</v>
      </c>
      <c r="AJ1218">
        <f>INDEX(layout!$B$3:$U$1234,MATCH($T1218,layout!$A$3:$A$1234,0),MATCH(YEAR($D1218),layout!$B$1:$U$1,0))</f>
        <v>1258</v>
      </c>
      <c r="AK1218">
        <f>INDEX('magnet data'!$A$2:$E$1304,MATCH($AJ1218,'magnet data'!$A$2:$A$1304,0),2)</f>
        <v>1</v>
      </c>
      <c r="AL1218" t="str">
        <f>INDEX('magnet data'!$A$2:$E$1304,MATCH($AJ1218,'magnet data'!$A$2:$A$1304,0),3)</f>
        <v>01B</v>
      </c>
      <c r="AM1218" t="str">
        <f>INDEX('magnet data'!$A$2:$E$1304,MATCH($AJ1218,'magnet data'!$A$2:$A$1304,0),4)</f>
        <v>02B8</v>
      </c>
      <c r="AN1218">
        <f>INDEX('magnet data'!$A$2:$E$1304,MATCH($AJ1218,'magnet data'!$A$2:$A$1304,0),5)</f>
        <v>12068</v>
      </c>
      <c r="AO1218" t="str">
        <f t="shared" si="27"/>
        <v>-</v>
      </c>
      <c r="AQ1218" t="s">
        <v>915</v>
      </c>
    </row>
    <row r="1219" spans="1:43">
      <c r="A1219" t="s">
        <v>837</v>
      </c>
      <c r="B1219" t="s">
        <v>46</v>
      </c>
      <c r="C1219" t="s">
        <v>85</v>
      </c>
      <c r="D1219" s="13">
        <v>41981</v>
      </c>
      <c r="E1219" s="16">
        <v>0.37891203703703707</v>
      </c>
      <c r="F1219" t="s">
        <v>88</v>
      </c>
      <c r="T1219" t="s">
        <v>916</v>
      </c>
      <c r="U1219">
        <v>10970</v>
      </c>
      <c r="V1219">
        <v>3</v>
      </c>
      <c r="Z1219" t="s">
        <v>75</v>
      </c>
      <c r="AC1219" t="s">
        <v>61</v>
      </c>
      <c r="AD1219" s="50">
        <v>0.42735042735042733</v>
      </c>
      <c r="AG1219" s="39">
        <v>14.9</v>
      </c>
      <c r="AJ1219">
        <f>INDEX(layout!$B$3:$U$1234,MATCH($T1219,layout!$A$3:$A$1234,0),MATCH(YEAR($D1219),layout!$B$1:$U$1,0))</f>
        <v>3262</v>
      </c>
      <c r="AK1219">
        <f>INDEX('magnet data'!$A$2:$E$1304,MATCH($AJ1219,'magnet data'!$A$2:$A$1304,0),2)</f>
        <v>3</v>
      </c>
      <c r="AL1219" t="str">
        <f>INDEX('magnet data'!$A$2:$E$1304,MATCH($AJ1219,'magnet data'!$A$2:$A$1304,0),3)</f>
        <v>01B</v>
      </c>
      <c r="AM1219" t="str">
        <f>INDEX('magnet data'!$A$2:$E$1304,MATCH($AJ1219,'magnet data'!$A$2:$A$1304,0),4)</f>
        <v>02G</v>
      </c>
      <c r="AN1219">
        <f>INDEX('magnet data'!$A$2:$E$1304,MATCH($AJ1219,'magnet data'!$A$2:$A$1304,0),5)</f>
        <v>12567</v>
      </c>
      <c r="AO1219" t="str">
        <f t="shared" si="27"/>
        <v>-</v>
      </c>
      <c r="AQ1219" t="s">
        <v>917</v>
      </c>
    </row>
    <row r="1220" spans="1:43">
      <c r="A1220" t="s">
        <v>837</v>
      </c>
      <c r="B1220" t="s">
        <v>46</v>
      </c>
      <c r="C1220" t="s">
        <v>85</v>
      </c>
      <c r="D1220" s="13">
        <v>41981</v>
      </c>
      <c r="E1220" s="16">
        <v>0.37891203703703707</v>
      </c>
      <c r="F1220" t="s">
        <v>88</v>
      </c>
      <c r="T1220" t="s">
        <v>918</v>
      </c>
      <c r="U1220">
        <v>6580</v>
      </c>
      <c r="V1220">
        <v>4</v>
      </c>
      <c r="Z1220" t="s">
        <v>69</v>
      </c>
      <c r="AC1220" t="s">
        <v>61</v>
      </c>
      <c r="AD1220" s="50">
        <v>1.6666666666666667</v>
      </c>
      <c r="AE1220" s="22">
        <v>0.1</v>
      </c>
      <c r="AG1220" s="39">
        <v>7.5</v>
      </c>
      <c r="AJ1220">
        <f>INDEX(layout!$B$3:$U$1234,MATCH($T1220,layout!$A$3:$A$1234,0),MATCH(YEAR($D1220),layout!$B$1:$U$1,0))</f>
        <v>3283</v>
      </c>
      <c r="AK1220">
        <f>INDEX('magnet data'!$A$2:$E$1304,MATCH($AJ1220,'magnet data'!$A$2:$A$1304,0),2)</f>
        <v>3</v>
      </c>
      <c r="AL1220" t="str">
        <f>INDEX('magnet data'!$A$2:$E$1304,MATCH($AJ1220,'magnet data'!$A$2:$A$1304,0),3)</f>
        <v>01B</v>
      </c>
      <c r="AM1220" t="str">
        <f>INDEX('magnet data'!$A$2:$E$1304,MATCH($AJ1220,'magnet data'!$A$2:$A$1304,0),4)</f>
        <v>02B8</v>
      </c>
      <c r="AN1220">
        <f>INDEX('magnet data'!$A$2:$E$1304,MATCH($AJ1220,'magnet data'!$A$2:$A$1304,0),5)</f>
        <v>8920</v>
      </c>
      <c r="AO1220" t="str">
        <f t="shared" si="27"/>
        <v>-</v>
      </c>
    </row>
    <row r="1221" spans="1:43">
      <c r="A1221" t="s">
        <v>837</v>
      </c>
      <c r="B1221" t="s">
        <v>46</v>
      </c>
      <c r="C1221" t="s">
        <v>85</v>
      </c>
      <c r="D1221" s="13">
        <v>41981</v>
      </c>
      <c r="E1221" s="16">
        <v>0.37891203703703707</v>
      </c>
      <c r="F1221" t="s">
        <v>88</v>
      </c>
      <c r="T1221" t="s">
        <v>919</v>
      </c>
      <c r="U1221">
        <v>3579</v>
      </c>
      <c r="V1221">
        <v>5</v>
      </c>
      <c r="Z1221" t="s">
        <v>69</v>
      </c>
      <c r="AC1221" t="s">
        <v>102</v>
      </c>
      <c r="AE1221" s="22">
        <v>0.4</v>
      </c>
      <c r="AF1221" s="22">
        <v>0.8</v>
      </c>
      <c r="AG1221" s="39">
        <v>15</v>
      </c>
      <c r="AJ1221">
        <f>INDEX(layout!$B$3:$U$1234,MATCH($T1221,layout!$A$3:$A$1234,0),MATCH(YEAR($D1221),layout!$B$1:$U$1,0))</f>
        <v>3416</v>
      </c>
      <c r="AK1221">
        <f>INDEX('magnet data'!$A$2:$E$1304,MATCH($AJ1221,'magnet data'!$A$2:$A$1304,0),2)</f>
        <v>3</v>
      </c>
      <c r="AL1221" t="str">
        <f>INDEX('magnet data'!$A$2:$E$1304,MATCH($AJ1221,'magnet data'!$A$2:$A$1304,0),3)</f>
        <v>01B</v>
      </c>
      <c r="AM1221" t="str">
        <f>INDEX('magnet data'!$A$2:$E$1304,MATCH($AJ1221,'magnet data'!$A$2:$A$1304,0),4)</f>
        <v>02D</v>
      </c>
      <c r="AN1221">
        <f>INDEX('magnet data'!$A$2:$E$1304,MATCH($AJ1221,'magnet data'!$A$2:$A$1304,0),5)</f>
        <v>12229</v>
      </c>
      <c r="AO1221" t="str">
        <f t="shared" si="27"/>
        <v>-</v>
      </c>
    </row>
    <row r="1222" spans="1:43">
      <c r="A1222" t="s">
        <v>837</v>
      </c>
      <c r="B1222" t="s">
        <v>46</v>
      </c>
      <c r="C1222" t="s">
        <v>85</v>
      </c>
      <c r="D1222" s="13">
        <v>41981</v>
      </c>
      <c r="E1222" s="16">
        <v>0.37891203703703707</v>
      </c>
      <c r="F1222" t="s">
        <v>88</v>
      </c>
      <c r="T1222" t="s">
        <v>920</v>
      </c>
      <c r="U1222">
        <v>1388</v>
      </c>
      <c r="V1222">
        <v>6</v>
      </c>
      <c r="Z1222" t="s">
        <v>69</v>
      </c>
      <c r="AC1222" t="s">
        <v>61</v>
      </c>
      <c r="AD1222" s="50">
        <v>5.1694915254237292E-2</v>
      </c>
      <c r="AE1222" s="22">
        <v>0.1</v>
      </c>
      <c r="AG1222" s="39">
        <v>7</v>
      </c>
      <c r="AJ1222">
        <f>INDEX(layout!$B$3:$U$1234,MATCH($T1222,layout!$A$3:$A$1234,0),MATCH(YEAR($D1222),layout!$B$1:$U$1,0))</f>
        <v>1325</v>
      </c>
      <c r="AK1222">
        <f>INDEX('magnet data'!$A$2:$E$1304,MATCH($AJ1222,'magnet data'!$A$2:$A$1304,0),2)</f>
        <v>1</v>
      </c>
      <c r="AL1222" t="str">
        <f>INDEX('magnet data'!$A$2:$E$1304,MATCH($AJ1222,'magnet data'!$A$2:$A$1304,0),3)</f>
        <v>01B</v>
      </c>
      <c r="AM1222" t="str">
        <f>INDEX('magnet data'!$A$2:$E$1304,MATCH($AJ1222,'magnet data'!$A$2:$A$1304,0),4)</f>
        <v>02B5</v>
      </c>
      <c r="AN1222">
        <f>INDEX('magnet data'!$A$2:$E$1304,MATCH($AJ1222,'magnet data'!$A$2:$A$1304,0),5)</f>
        <v>12332</v>
      </c>
      <c r="AO1222" t="str">
        <f t="shared" si="27"/>
        <v>-</v>
      </c>
    </row>
    <row r="1223" spans="1:43">
      <c r="A1223" t="s">
        <v>837</v>
      </c>
      <c r="B1223" t="s">
        <v>46</v>
      </c>
      <c r="C1223" t="s">
        <v>85</v>
      </c>
      <c r="D1223" s="13">
        <v>41981</v>
      </c>
      <c r="E1223" s="16">
        <v>0.87400462962962966</v>
      </c>
      <c r="F1223" t="s">
        <v>88</v>
      </c>
      <c r="T1223" t="s">
        <v>839</v>
      </c>
      <c r="U1223">
        <v>10961</v>
      </c>
      <c r="V1223">
        <v>1</v>
      </c>
      <c r="Z1223" t="s">
        <v>90</v>
      </c>
      <c r="AA1223" t="s">
        <v>96</v>
      </c>
      <c r="AB1223">
        <v>18</v>
      </c>
      <c r="AC1223" t="s">
        <v>61</v>
      </c>
      <c r="AD1223" s="50">
        <v>5.8823529411764701</v>
      </c>
      <c r="AG1223" s="39">
        <v>14</v>
      </c>
      <c r="AJ1223">
        <f>INDEX(layout!$B$3:$U$1234,MATCH($T1223,layout!$A$3:$A$1234,0),MATCH(YEAR($D1223),layout!$B$1:$U$1,0))</f>
        <v>3280</v>
      </c>
      <c r="AK1223">
        <f>INDEX('magnet data'!$A$2:$E$1304,MATCH($AJ1223,'magnet data'!$A$2:$A$1304,0),2)</f>
        <v>3</v>
      </c>
      <c r="AL1223" t="str">
        <f>INDEX('magnet data'!$A$2:$E$1304,MATCH($AJ1223,'magnet data'!$A$2:$A$1304,0),3)</f>
        <v>01B</v>
      </c>
      <c r="AM1223" t="str">
        <f>INDEX('magnet data'!$A$2:$E$1304,MATCH($AJ1223,'magnet data'!$A$2:$A$1304,0),4)</f>
        <v>02B8</v>
      </c>
      <c r="AN1223">
        <f>INDEX('magnet data'!$A$2:$E$1304,MATCH($AJ1223,'magnet data'!$A$2:$A$1304,0),5)</f>
        <v>11542</v>
      </c>
      <c r="AO1223">
        <f t="shared" si="27"/>
        <v>-581</v>
      </c>
    </row>
    <row r="1224" spans="1:43">
      <c r="A1224" t="s">
        <v>837</v>
      </c>
      <c r="B1224" t="s">
        <v>46</v>
      </c>
      <c r="C1224" t="s">
        <v>85</v>
      </c>
      <c r="D1224" s="13">
        <v>41981</v>
      </c>
      <c r="E1224" s="16">
        <v>0.87400462962962966</v>
      </c>
      <c r="F1224" t="s">
        <v>88</v>
      </c>
      <c r="T1224" t="s">
        <v>921</v>
      </c>
      <c r="U1224">
        <v>10960</v>
      </c>
      <c r="V1224">
        <v>2</v>
      </c>
      <c r="Z1224" t="s">
        <v>75</v>
      </c>
      <c r="AC1224" t="s">
        <v>102</v>
      </c>
      <c r="AE1224" s="22">
        <v>0.4</v>
      </c>
      <c r="AG1224" s="39">
        <v>24</v>
      </c>
      <c r="AJ1224">
        <f>INDEX(layout!$B$3:$U$1234,MATCH($T1224,layout!$A$3:$A$1234,0),MATCH(YEAR($D1224),layout!$B$1:$U$1,0))</f>
        <v>1255</v>
      </c>
      <c r="AK1224">
        <f>INDEX('magnet data'!$A$2:$E$1304,MATCH($AJ1224,'magnet data'!$A$2:$A$1304,0),2)</f>
        <v>1</v>
      </c>
      <c r="AL1224" t="str">
        <f>INDEX('magnet data'!$A$2:$E$1304,MATCH($AJ1224,'magnet data'!$A$2:$A$1304,0),3)</f>
        <v>01B</v>
      </c>
      <c r="AM1224" t="str">
        <f>INDEX('magnet data'!$A$2:$E$1304,MATCH($AJ1224,'magnet data'!$A$2:$A$1304,0),4)</f>
        <v>02B8</v>
      </c>
      <c r="AN1224">
        <f>INDEX('magnet data'!$A$2:$E$1304,MATCH($AJ1224,'magnet data'!$A$2:$A$1304,0),5)</f>
        <v>11547</v>
      </c>
      <c r="AO1224" t="str">
        <f t="shared" si="27"/>
        <v>-</v>
      </c>
      <c r="AQ1224" t="s">
        <v>922</v>
      </c>
    </row>
    <row r="1225" spans="1:43">
      <c r="A1225" t="s">
        <v>837</v>
      </c>
      <c r="B1225" t="s">
        <v>46</v>
      </c>
      <c r="C1225" t="s">
        <v>85</v>
      </c>
      <c r="D1225" s="13">
        <v>41981</v>
      </c>
      <c r="E1225" s="16">
        <v>0.87400462962962966</v>
      </c>
      <c r="F1225" t="s">
        <v>88</v>
      </c>
      <c r="T1225" t="s">
        <v>923</v>
      </c>
      <c r="U1225">
        <v>10959</v>
      </c>
      <c r="V1225">
        <v>3</v>
      </c>
      <c r="Z1225" t="s">
        <v>75</v>
      </c>
      <c r="AC1225" t="s">
        <v>61</v>
      </c>
      <c r="AD1225" s="50">
        <v>1.25</v>
      </c>
      <c r="AG1225" s="39">
        <v>9</v>
      </c>
      <c r="AJ1225">
        <f>INDEX(layout!$B$3:$U$1234,MATCH($T1225,layout!$A$3:$A$1234,0),MATCH(YEAR($D1225),layout!$B$1:$U$1,0))</f>
        <v>3307</v>
      </c>
      <c r="AK1225">
        <f>INDEX('magnet data'!$A$2:$E$1304,MATCH($AJ1225,'magnet data'!$A$2:$A$1304,0),2)</f>
        <v>3</v>
      </c>
      <c r="AL1225" t="str">
        <f>INDEX('magnet data'!$A$2:$E$1304,MATCH($AJ1225,'magnet data'!$A$2:$A$1304,0),3)</f>
        <v>01B</v>
      </c>
      <c r="AM1225" t="str">
        <f>INDEX('magnet data'!$A$2:$E$1304,MATCH($AJ1225,'magnet data'!$A$2:$A$1304,0),4)</f>
        <v>02D</v>
      </c>
      <c r="AN1225">
        <f>INDEX('magnet data'!$A$2:$E$1304,MATCH($AJ1225,'magnet data'!$A$2:$A$1304,0),5)</f>
        <v>12230</v>
      </c>
      <c r="AO1225" t="str">
        <f t="shared" si="27"/>
        <v>-</v>
      </c>
      <c r="AQ1225" t="s">
        <v>924</v>
      </c>
    </row>
    <row r="1226" spans="1:43">
      <c r="A1226" t="s">
        <v>837</v>
      </c>
      <c r="B1226" t="s">
        <v>46</v>
      </c>
      <c r="C1226" t="s">
        <v>85</v>
      </c>
      <c r="D1226" s="13">
        <v>41981</v>
      </c>
      <c r="E1226" s="16">
        <v>0.87400462962962966</v>
      </c>
      <c r="F1226" t="s">
        <v>88</v>
      </c>
      <c r="T1226" t="s">
        <v>925</v>
      </c>
      <c r="U1226">
        <v>8320</v>
      </c>
      <c r="V1226">
        <v>4</v>
      </c>
      <c r="Z1226" t="s">
        <v>69</v>
      </c>
      <c r="AC1226" t="s">
        <v>61</v>
      </c>
      <c r="AD1226" s="50">
        <v>3.3333333333333335</v>
      </c>
      <c r="AE1226" s="22">
        <v>0.1</v>
      </c>
      <c r="AG1226" s="39">
        <v>4.8</v>
      </c>
      <c r="AJ1226">
        <f>INDEX(layout!$B$3:$U$1234,MATCH($T1226,layout!$A$3:$A$1234,0),MATCH(YEAR($D1226),layout!$B$1:$U$1,0))</f>
        <v>3268</v>
      </c>
      <c r="AK1226">
        <f>INDEX('magnet data'!$A$2:$E$1304,MATCH($AJ1226,'magnet data'!$A$2:$A$1304,0),2)</f>
        <v>3</v>
      </c>
      <c r="AL1226" t="str">
        <f>INDEX('magnet data'!$A$2:$E$1304,MATCH($AJ1226,'magnet data'!$A$2:$A$1304,0),3)</f>
        <v>01B</v>
      </c>
      <c r="AM1226" t="str">
        <f>INDEX('magnet data'!$A$2:$E$1304,MATCH($AJ1226,'magnet data'!$A$2:$A$1304,0),4)</f>
        <v>02B8</v>
      </c>
      <c r="AN1226">
        <f>INDEX('magnet data'!$A$2:$E$1304,MATCH($AJ1226,'magnet data'!$A$2:$A$1304,0),5)</f>
        <v>12564</v>
      </c>
      <c r="AO1226" t="str">
        <f t="shared" si="27"/>
        <v>-</v>
      </c>
    </row>
    <row r="1227" spans="1:43">
      <c r="A1227" t="s">
        <v>837</v>
      </c>
      <c r="B1227" t="s">
        <v>46</v>
      </c>
      <c r="C1227" t="s">
        <v>85</v>
      </c>
      <c r="D1227" s="13">
        <v>41982</v>
      </c>
      <c r="E1227" s="16">
        <v>0.59565972222222219</v>
      </c>
      <c r="F1227" t="s">
        <v>88</v>
      </c>
      <c r="T1227" t="s">
        <v>926</v>
      </c>
      <c r="U1227">
        <v>11009</v>
      </c>
      <c r="V1227">
        <v>1</v>
      </c>
      <c r="Z1227" t="s">
        <v>90</v>
      </c>
      <c r="AA1227" t="s">
        <v>91</v>
      </c>
      <c r="AB1227">
        <v>19</v>
      </c>
      <c r="AC1227" t="s">
        <v>61</v>
      </c>
      <c r="AD1227" s="50">
        <v>5</v>
      </c>
      <c r="AG1227" s="39">
        <v>17.5</v>
      </c>
      <c r="AJ1227">
        <f>INDEX(layout!$B$3:$U$1234,MATCH($T1227,layout!$A$3:$A$1234,0),MATCH(YEAR($D1227),layout!$B$1:$U$1,0))</f>
        <v>3257</v>
      </c>
      <c r="AK1227">
        <f>INDEX('magnet data'!$A$2:$E$1304,MATCH($AJ1227,'magnet data'!$A$2:$A$1304,0),2)</f>
        <v>3</v>
      </c>
      <c r="AL1227" t="str">
        <f>INDEX('magnet data'!$A$2:$E$1304,MATCH($AJ1227,'magnet data'!$A$2:$A$1304,0),3)</f>
        <v>01B</v>
      </c>
      <c r="AM1227" t="str">
        <f>INDEX('magnet data'!$A$2:$E$1304,MATCH($AJ1227,'magnet data'!$A$2:$A$1304,0),4)</f>
        <v>02G</v>
      </c>
      <c r="AN1227">
        <f>INDEX('magnet data'!$A$2:$E$1304,MATCH($AJ1227,'magnet data'!$A$2:$A$1304,0),5)</f>
        <v>12419</v>
      </c>
      <c r="AO1227">
        <f t="shared" si="27"/>
        <v>-1410</v>
      </c>
    </row>
    <row r="1228" spans="1:43">
      <c r="A1228" t="s">
        <v>837</v>
      </c>
      <c r="B1228" t="s">
        <v>46</v>
      </c>
      <c r="C1228" t="s">
        <v>85</v>
      </c>
      <c r="D1228" s="13">
        <v>41982</v>
      </c>
      <c r="E1228" s="16">
        <v>0.59565972222222219</v>
      </c>
      <c r="F1228" t="s">
        <v>88</v>
      </c>
      <c r="T1228" t="s">
        <v>927</v>
      </c>
      <c r="U1228">
        <v>11009</v>
      </c>
      <c r="V1228">
        <v>2</v>
      </c>
      <c r="Z1228" t="s">
        <v>75</v>
      </c>
      <c r="AC1228" t="s">
        <v>102</v>
      </c>
      <c r="AG1228" s="39">
        <v>17.5</v>
      </c>
      <c r="AJ1228">
        <f>INDEX(layout!$B$3:$U$1234,MATCH($T1228,layout!$A$3:$A$1234,0),MATCH(YEAR($D1228),layout!$B$1:$U$1,0))</f>
        <v>1309</v>
      </c>
      <c r="AK1228">
        <f>INDEX('magnet data'!$A$2:$E$1304,MATCH($AJ1228,'magnet data'!$A$2:$A$1304,0),2)</f>
        <v>1</v>
      </c>
      <c r="AL1228" t="str">
        <f>INDEX('magnet data'!$A$2:$E$1304,MATCH($AJ1228,'magnet data'!$A$2:$A$1304,0),3)</f>
        <v>01B</v>
      </c>
      <c r="AM1228" t="str">
        <f>INDEX('magnet data'!$A$2:$E$1304,MATCH($AJ1228,'magnet data'!$A$2:$A$1304,0),4)</f>
        <v>02B5</v>
      </c>
      <c r="AN1228">
        <f>INDEX('magnet data'!$A$2:$E$1304,MATCH($AJ1228,'magnet data'!$A$2:$A$1304,0),5)</f>
        <v>11714</v>
      </c>
      <c r="AO1228" t="str">
        <f t="shared" si="27"/>
        <v>-</v>
      </c>
      <c r="AQ1228" t="s">
        <v>928</v>
      </c>
    </row>
    <row r="1229" spans="1:43">
      <c r="A1229" t="s">
        <v>837</v>
      </c>
      <c r="B1229" t="s">
        <v>46</v>
      </c>
      <c r="C1229" t="s">
        <v>85</v>
      </c>
      <c r="D1229" s="13">
        <v>41982</v>
      </c>
      <c r="E1229" s="16">
        <v>0.59565972222222219</v>
      </c>
      <c r="F1229" t="s">
        <v>88</v>
      </c>
      <c r="T1229" t="s">
        <v>929</v>
      </c>
      <c r="U1229">
        <v>11009</v>
      </c>
      <c r="V1229">
        <v>3</v>
      </c>
      <c r="Z1229" t="s">
        <v>75</v>
      </c>
      <c r="AC1229" t="s">
        <v>102</v>
      </c>
      <c r="AG1229" s="39">
        <v>12</v>
      </c>
      <c r="AJ1229">
        <f>INDEX(layout!$B$3:$U$1234,MATCH($T1229,layout!$A$3:$A$1234,0),MATCH(YEAR($D1229),layout!$B$1:$U$1,0))</f>
        <v>3269</v>
      </c>
      <c r="AK1229">
        <f>INDEX('magnet data'!$A$2:$E$1304,MATCH($AJ1229,'magnet data'!$A$2:$A$1304,0),2)</f>
        <v>3</v>
      </c>
      <c r="AL1229" t="str">
        <f>INDEX('magnet data'!$A$2:$E$1304,MATCH($AJ1229,'magnet data'!$A$2:$A$1304,0),3)</f>
        <v>01B</v>
      </c>
      <c r="AM1229" t="str">
        <f>INDEX('magnet data'!$A$2:$E$1304,MATCH($AJ1229,'magnet data'!$A$2:$A$1304,0),4)</f>
        <v>02B8</v>
      </c>
      <c r="AN1229">
        <f>INDEX('magnet data'!$A$2:$E$1304,MATCH($AJ1229,'magnet data'!$A$2:$A$1304,0),5)</f>
        <v>12584</v>
      </c>
      <c r="AO1229" t="str">
        <f t="shared" si="27"/>
        <v>-</v>
      </c>
      <c r="AQ1229" t="s">
        <v>930</v>
      </c>
    </row>
    <row r="1230" spans="1:43">
      <c r="A1230" t="s">
        <v>837</v>
      </c>
      <c r="B1230" t="s">
        <v>46</v>
      </c>
      <c r="C1230" t="s">
        <v>85</v>
      </c>
      <c r="D1230" s="13">
        <v>41982</v>
      </c>
      <c r="E1230" s="16">
        <v>0.59565972222222219</v>
      </c>
      <c r="F1230" t="s">
        <v>88</v>
      </c>
      <c r="T1230" t="s">
        <v>931</v>
      </c>
      <c r="U1230">
        <v>11009</v>
      </c>
      <c r="V1230">
        <v>4</v>
      </c>
      <c r="Z1230" t="s">
        <v>75</v>
      </c>
      <c r="AC1230" t="s">
        <v>102</v>
      </c>
      <c r="AG1230" s="39">
        <v>7</v>
      </c>
      <c r="AJ1230">
        <f>INDEX(layout!$B$3:$U$1234,MATCH($T1230,layout!$A$3:$A$1234,0),MATCH(YEAR($D1230),layout!$B$1:$U$1,0))</f>
        <v>1253</v>
      </c>
      <c r="AK1230">
        <f>INDEX('magnet data'!$A$2:$E$1304,MATCH($AJ1230,'magnet data'!$A$2:$A$1304,0),2)</f>
        <v>1</v>
      </c>
      <c r="AL1230" t="str">
        <f>INDEX('magnet data'!$A$2:$E$1304,MATCH($AJ1230,'magnet data'!$A$2:$A$1304,0),3)</f>
        <v>01B</v>
      </c>
      <c r="AM1230" t="str">
        <f>INDEX('magnet data'!$A$2:$E$1304,MATCH($AJ1230,'magnet data'!$A$2:$A$1304,0),4)</f>
        <v>02B8</v>
      </c>
      <c r="AN1230">
        <f>INDEX('magnet data'!$A$2:$E$1304,MATCH($AJ1230,'magnet data'!$A$2:$A$1304,0),5)</f>
        <v>11003</v>
      </c>
      <c r="AO1230" t="str">
        <f t="shared" si="27"/>
        <v>-</v>
      </c>
      <c r="AQ1230" t="s">
        <v>932</v>
      </c>
    </row>
    <row r="1231" spans="1:43">
      <c r="A1231" t="s">
        <v>837</v>
      </c>
      <c r="B1231" t="s">
        <v>46</v>
      </c>
      <c r="C1231" t="s">
        <v>85</v>
      </c>
      <c r="D1231" s="13">
        <v>41982</v>
      </c>
      <c r="E1231" s="16">
        <v>0.59565972222222219</v>
      </c>
      <c r="F1231" t="s">
        <v>88</v>
      </c>
      <c r="T1231" t="s">
        <v>925</v>
      </c>
      <c r="U1231">
        <v>180</v>
      </c>
      <c r="V1231">
        <v>5</v>
      </c>
      <c r="Z1231" t="s">
        <v>69</v>
      </c>
      <c r="AC1231" t="s">
        <v>102</v>
      </c>
      <c r="AE1231" s="22">
        <v>0.4</v>
      </c>
      <c r="AF1231" s="22">
        <v>1.6E-2</v>
      </c>
      <c r="AJ1231">
        <f>INDEX(layout!$B$3:$U$1234,MATCH($T1231,layout!$A$3:$A$1234,0),MATCH(YEAR($D1231),layout!$B$1:$U$1,0))</f>
        <v>3268</v>
      </c>
      <c r="AK1231">
        <f>INDEX('magnet data'!$A$2:$E$1304,MATCH($AJ1231,'magnet data'!$A$2:$A$1304,0),2)</f>
        <v>3</v>
      </c>
      <c r="AL1231" t="str">
        <f>INDEX('magnet data'!$A$2:$E$1304,MATCH($AJ1231,'magnet data'!$A$2:$A$1304,0),3)</f>
        <v>01B</v>
      </c>
      <c r="AM1231" t="str">
        <f>INDEX('magnet data'!$A$2:$E$1304,MATCH($AJ1231,'magnet data'!$A$2:$A$1304,0),4)</f>
        <v>02B8</v>
      </c>
      <c r="AN1231">
        <f>INDEX('magnet data'!$A$2:$E$1304,MATCH($AJ1231,'magnet data'!$A$2:$A$1304,0),5)</f>
        <v>12564</v>
      </c>
      <c r="AO1231" t="str">
        <f t="shared" si="27"/>
        <v>-</v>
      </c>
      <c r="AQ1231" t="s">
        <v>933</v>
      </c>
    </row>
    <row r="1232" spans="1:43">
      <c r="A1232" t="s">
        <v>837</v>
      </c>
      <c r="B1232" t="s">
        <v>46</v>
      </c>
      <c r="C1232" t="s">
        <v>85</v>
      </c>
      <c r="D1232" s="13">
        <v>41982</v>
      </c>
      <c r="E1232" s="16">
        <v>0.99791666666666667</v>
      </c>
      <c r="F1232" t="s">
        <v>88</v>
      </c>
      <c r="T1232" t="s">
        <v>934</v>
      </c>
      <c r="U1232">
        <v>11041.5</v>
      </c>
      <c r="V1232">
        <v>1</v>
      </c>
      <c r="Z1232" t="s">
        <v>90</v>
      </c>
      <c r="AA1232" t="s">
        <v>91</v>
      </c>
      <c r="AB1232">
        <v>20</v>
      </c>
      <c r="AC1232" t="s">
        <v>61</v>
      </c>
      <c r="AD1232" s="50">
        <v>5</v>
      </c>
      <c r="AG1232" s="39">
        <v>14.5</v>
      </c>
      <c r="AJ1232">
        <f>INDEX(layout!$B$3:$U$1234,MATCH($T1232,layout!$A$3:$A$1234,0),MATCH(YEAR($D1232),layout!$B$1:$U$1,0))</f>
        <v>3248</v>
      </c>
      <c r="AK1232">
        <f>INDEX('magnet data'!$A$2:$E$1304,MATCH($AJ1232,'magnet data'!$A$2:$A$1304,0),2)</f>
        <v>3</v>
      </c>
      <c r="AL1232" t="str">
        <f>INDEX('magnet data'!$A$2:$E$1304,MATCH($AJ1232,'magnet data'!$A$2:$A$1304,0),3)</f>
        <v>01B</v>
      </c>
      <c r="AM1232" t="str">
        <f>INDEX('magnet data'!$A$2:$E$1304,MATCH($AJ1232,'magnet data'!$A$2:$A$1304,0),4)</f>
        <v>02G</v>
      </c>
      <c r="AN1232">
        <f>INDEX('magnet data'!$A$2:$E$1304,MATCH($AJ1232,'magnet data'!$A$2:$A$1304,0),5)</f>
        <v>11532</v>
      </c>
      <c r="AO1232">
        <f t="shared" si="27"/>
        <v>-490.5</v>
      </c>
    </row>
    <row r="1233" spans="1:43">
      <c r="A1233" t="s">
        <v>837</v>
      </c>
      <c r="B1233" t="s">
        <v>46</v>
      </c>
      <c r="C1233" t="s">
        <v>85</v>
      </c>
      <c r="D1233" s="13">
        <v>41982</v>
      </c>
      <c r="E1233" s="16">
        <v>0.99791666666666667</v>
      </c>
      <c r="F1233" t="s">
        <v>88</v>
      </c>
      <c r="T1233" t="s">
        <v>935</v>
      </c>
      <c r="U1233">
        <v>11041</v>
      </c>
      <c r="V1233">
        <v>2</v>
      </c>
      <c r="Z1233" t="s">
        <v>75</v>
      </c>
      <c r="AC1233" t="s">
        <v>102</v>
      </c>
      <c r="AE1233" s="22">
        <v>0.4</v>
      </c>
      <c r="AF1233" s="22">
        <v>6.6666666666666671E-3</v>
      </c>
      <c r="AG1233" s="39">
        <v>11.6</v>
      </c>
      <c r="AJ1233">
        <f>INDEX(layout!$B$3:$U$1234,MATCH($T1233,layout!$A$3:$A$1234,0),MATCH(YEAR($D1233),layout!$B$1:$U$1,0))</f>
        <v>1327</v>
      </c>
      <c r="AK1233">
        <f>INDEX('magnet data'!$A$2:$E$1304,MATCH($AJ1233,'magnet data'!$A$2:$A$1304,0),2)</f>
        <v>1</v>
      </c>
      <c r="AL1233" t="str">
        <f>INDEX('magnet data'!$A$2:$E$1304,MATCH($AJ1233,'magnet data'!$A$2:$A$1304,0),3)</f>
        <v>01B</v>
      </c>
      <c r="AM1233" t="str">
        <f>INDEX('magnet data'!$A$2:$E$1304,MATCH($AJ1233,'magnet data'!$A$2:$A$1304,0),4)</f>
        <v>02B5</v>
      </c>
      <c r="AN1233">
        <f>INDEX('magnet data'!$A$2:$E$1304,MATCH($AJ1233,'magnet data'!$A$2:$A$1304,0),5)</f>
        <v>11829</v>
      </c>
      <c r="AO1233" t="str">
        <f t="shared" si="27"/>
        <v>-</v>
      </c>
      <c r="AQ1233" t="s">
        <v>936</v>
      </c>
    </row>
    <row r="1234" spans="1:43">
      <c r="A1234" t="s">
        <v>837</v>
      </c>
      <c r="B1234" t="s">
        <v>46</v>
      </c>
      <c r="C1234" t="s">
        <v>85</v>
      </c>
      <c r="D1234" s="13">
        <v>41982</v>
      </c>
      <c r="E1234" s="16">
        <v>0.99791666666666667</v>
      </c>
      <c r="F1234" t="s">
        <v>88</v>
      </c>
      <c r="T1234" t="s">
        <v>937</v>
      </c>
      <c r="U1234">
        <v>10994</v>
      </c>
      <c r="V1234">
        <v>3</v>
      </c>
      <c r="Z1234" t="s">
        <v>75</v>
      </c>
      <c r="AC1234" t="s">
        <v>61</v>
      </c>
      <c r="AD1234" s="50">
        <v>5</v>
      </c>
      <c r="AG1234" s="39">
        <v>10</v>
      </c>
      <c r="AJ1234">
        <f>INDEX(layout!$B$3:$U$1234,MATCH($T1234,layout!$A$3:$A$1234,0),MATCH(YEAR($D1234),layout!$B$1:$U$1,0))</f>
        <v>2441</v>
      </c>
      <c r="AK1234">
        <f>INDEX('magnet data'!$A$2:$E$1304,MATCH($AJ1234,'magnet data'!$A$2:$A$1304,0),2)</f>
        <v>2</v>
      </c>
      <c r="AL1234" t="str">
        <f>INDEX('magnet data'!$A$2:$E$1304,MATCH($AJ1234,'magnet data'!$A$2:$A$1304,0),3)</f>
        <v>01B</v>
      </c>
      <c r="AM1234" t="str">
        <f>INDEX('magnet data'!$A$2:$E$1304,MATCH($AJ1234,'magnet data'!$A$2:$A$1304,0),4)</f>
        <v>02B5</v>
      </c>
      <c r="AN1234">
        <f>INDEX('magnet data'!$A$2:$E$1304,MATCH($AJ1234,'magnet data'!$A$2:$A$1304,0),5)</f>
        <v>10884</v>
      </c>
      <c r="AO1234" t="str">
        <f t="shared" si="27"/>
        <v>-</v>
      </c>
      <c r="AQ1234" t="s">
        <v>938</v>
      </c>
    </row>
    <row r="1235" spans="1:43">
      <c r="A1235" t="s">
        <v>837</v>
      </c>
      <c r="B1235" t="s">
        <v>46</v>
      </c>
      <c r="C1235" t="s">
        <v>85</v>
      </c>
      <c r="D1235" s="13">
        <v>41982</v>
      </c>
      <c r="E1235" s="16">
        <v>0.99791666666666667</v>
      </c>
      <c r="F1235" t="s">
        <v>88</v>
      </c>
      <c r="T1235" t="s">
        <v>939</v>
      </c>
      <c r="U1235">
        <v>5295</v>
      </c>
      <c r="V1235">
        <v>4</v>
      </c>
      <c r="Z1235" t="s">
        <v>69</v>
      </c>
      <c r="AC1235" t="s">
        <v>61</v>
      </c>
      <c r="AD1235" s="50">
        <v>0.5</v>
      </c>
      <c r="AE1235" s="22">
        <v>0.1</v>
      </c>
      <c r="AG1235" s="39">
        <v>23.4</v>
      </c>
      <c r="AJ1235">
        <f>INDEX(layout!$B$3:$U$1234,MATCH($T1235,layout!$A$3:$A$1234,0),MATCH(YEAR($D1235),layout!$B$1:$U$1,0))</f>
        <v>1257</v>
      </c>
      <c r="AK1235">
        <f>INDEX('magnet data'!$A$2:$E$1304,MATCH($AJ1235,'magnet data'!$A$2:$A$1304,0),2)</f>
        <v>1</v>
      </c>
      <c r="AL1235" t="str">
        <f>INDEX('magnet data'!$A$2:$E$1304,MATCH($AJ1235,'magnet data'!$A$2:$A$1304,0),3)</f>
        <v>01B</v>
      </c>
      <c r="AM1235" t="str">
        <f>INDEX('magnet data'!$A$2:$E$1304,MATCH($AJ1235,'magnet data'!$A$2:$A$1304,0),4)</f>
        <v>02B8</v>
      </c>
      <c r="AN1235">
        <f>INDEX('magnet data'!$A$2:$E$1304,MATCH($AJ1235,'magnet data'!$A$2:$A$1304,0),5)</f>
        <v>10613</v>
      </c>
      <c r="AO1235" t="str">
        <f t="shared" si="27"/>
        <v>-</v>
      </c>
    </row>
    <row r="1236" spans="1:43">
      <c r="A1236" t="s">
        <v>837</v>
      </c>
      <c r="B1236" t="s">
        <v>46</v>
      </c>
      <c r="C1236" t="s">
        <v>85</v>
      </c>
      <c r="D1236" s="13">
        <v>41982</v>
      </c>
      <c r="E1236" s="16">
        <v>0.99791666666666667</v>
      </c>
      <c r="F1236" t="s">
        <v>88</v>
      </c>
      <c r="T1236" t="s">
        <v>940</v>
      </c>
      <c r="U1236">
        <v>5250</v>
      </c>
      <c r="V1236">
        <v>5</v>
      </c>
      <c r="Z1236" t="s">
        <v>69</v>
      </c>
      <c r="AC1236" t="s">
        <v>61</v>
      </c>
      <c r="AD1236" s="50">
        <v>0.55555555555555558</v>
      </c>
      <c r="AE1236" s="22">
        <v>0.1</v>
      </c>
      <c r="AG1236" s="39">
        <v>28.1</v>
      </c>
      <c r="AJ1236">
        <f>INDEX(layout!$B$3:$U$1234,MATCH($T1236,layout!$A$3:$A$1234,0),MATCH(YEAR($D1236),layout!$B$1:$U$1,0))</f>
        <v>3278</v>
      </c>
      <c r="AK1236">
        <f>INDEX('magnet data'!$A$2:$E$1304,MATCH($AJ1236,'magnet data'!$A$2:$A$1304,0),2)</f>
        <v>3</v>
      </c>
      <c r="AL1236" t="str">
        <f>INDEX('magnet data'!$A$2:$E$1304,MATCH($AJ1236,'magnet data'!$A$2:$A$1304,0),3)</f>
        <v>01B</v>
      </c>
      <c r="AM1236" t="str">
        <f>INDEX('magnet data'!$A$2:$E$1304,MATCH($AJ1236,'magnet data'!$A$2:$A$1304,0),4)</f>
        <v>02B8</v>
      </c>
      <c r="AN1236">
        <f>INDEX('magnet data'!$A$2:$E$1304,MATCH($AJ1236,'magnet data'!$A$2:$A$1304,0),5)</f>
        <v>9740</v>
      </c>
      <c r="AO1236" t="str">
        <f t="shared" si="27"/>
        <v>-</v>
      </c>
    </row>
    <row r="1237" spans="1:43">
      <c r="A1237" t="s">
        <v>837</v>
      </c>
      <c r="B1237" t="s">
        <v>46</v>
      </c>
      <c r="C1237" t="s">
        <v>85</v>
      </c>
      <c r="D1237" s="13">
        <v>41982</v>
      </c>
      <c r="E1237" s="16">
        <v>0.99791666666666667</v>
      </c>
      <c r="F1237" t="s">
        <v>88</v>
      </c>
      <c r="T1237" t="s">
        <v>941</v>
      </c>
      <c r="U1237">
        <v>2678</v>
      </c>
      <c r="V1237">
        <v>6</v>
      </c>
      <c r="Z1237" t="s">
        <v>69</v>
      </c>
      <c r="AC1237" t="s">
        <v>102</v>
      </c>
      <c r="AE1237" s="22">
        <v>0.4</v>
      </c>
      <c r="AF1237" s="22">
        <v>0.26666666666666666</v>
      </c>
      <c r="AG1237" s="39">
        <v>6.7</v>
      </c>
      <c r="AJ1237">
        <f>INDEX(layout!$B$3:$U$1234,MATCH($T1237,layout!$A$3:$A$1234,0),MATCH(YEAR($D1237),layout!$B$1:$U$1,0))</f>
        <v>3271</v>
      </c>
      <c r="AK1237">
        <f>INDEX('magnet data'!$A$2:$E$1304,MATCH($AJ1237,'magnet data'!$A$2:$A$1304,0),2)</f>
        <v>3</v>
      </c>
      <c r="AL1237" t="str">
        <f>INDEX('magnet data'!$A$2:$E$1304,MATCH($AJ1237,'magnet data'!$A$2:$A$1304,0),3)</f>
        <v>01B</v>
      </c>
      <c r="AM1237" t="str">
        <f>INDEX('magnet data'!$A$2:$E$1304,MATCH($AJ1237,'magnet data'!$A$2:$A$1304,0),4)</f>
        <v>02B8</v>
      </c>
      <c r="AN1237">
        <f>INDEX('magnet data'!$A$2:$E$1304,MATCH($AJ1237,'magnet data'!$A$2:$A$1304,0),5)</f>
        <v>11263</v>
      </c>
      <c r="AO1237" t="str">
        <f t="shared" si="27"/>
        <v>-</v>
      </c>
    </row>
    <row r="1238" spans="1:43">
      <c r="A1238" t="s">
        <v>837</v>
      </c>
      <c r="B1238" t="s">
        <v>46</v>
      </c>
      <c r="C1238" t="s">
        <v>85</v>
      </c>
      <c r="D1238" s="13">
        <v>41983</v>
      </c>
      <c r="E1238" s="16">
        <v>0.70942129629629624</v>
      </c>
      <c r="F1238" t="s">
        <v>88</v>
      </c>
      <c r="T1238" t="s">
        <v>942</v>
      </c>
      <c r="U1238">
        <v>11053</v>
      </c>
      <c r="V1238">
        <v>1</v>
      </c>
      <c r="Z1238" t="s">
        <v>90</v>
      </c>
      <c r="AA1238" t="s">
        <v>96</v>
      </c>
      <c r="AB1238">
        <v>21</v>
      </c>
      <c r="AC1238" t="s">
        <v>61</v>
      </c>
      <c r="AD1238" s="50">
        <v>5</v>
      </c>
      <c r="AG1238" s="39">
        <v>7</v>
      </c>
      <c r="AJ1238">
        <f>INDEX(layout!$B$3:$U$1234,MATCH($T1238,layout!$A$3:$A$1234,0),MATCH(YEAR($D1238),layout!$B$1:$U$1,0))</f>
        <v>3258</v>
      </c>
      <c r="AK1238">
        <f>INDEX('magnet data'!$A$2:$E$1304,MATCH($AJ1238,'magnet data'!$A$2:$A$1304,0),2)</f>
        <v>3</v>
      </c>
      <c r="AL1238" t="str">
        <f>INDEX('magnet data'!$A$2:$E$1304,MATCH($AJ1238,'magnet data'!$A$2:$A$1304,0),3)</f>
        <v>01B</v>
      </c>
      <c r="AM1238" t="str">
        <f>INDEX('magnet data'!$A$2:$E$1304,MATCH($AJ1238,'magnet data'!$A$2:$A$1304,0),4)</f>
        <v>02G</v>
      </c>
      <c r="AN1238">
        <f>INDEX('magnet data'!$A$2:$E$1304,MATCH($AJ1238,'magnet data'!$A$2:$A$1304,0),5)</f>
        <v>10355</v>
      </c>
      <c r="AO1238">
        <f t="shared" si="27"/>
        <v>698</v>
      </c>
    </row>
    <row r="1239" spans="1:43">
      <c r="A1239" t="s">
        <v>837</v>
      </c>
      <c r="B1239" t="s">
        <v>46</v>
      </c>
      <c r="C1239" t="s">
        <v>85</v>
      </c>
      <c r="D1239" s="13">
        <v>41983</v>
      </c>
      <c r="E1239" s="16">
        <v>0.70942129629629624</v>
      </c>
      <c r="F1239" t="s">
        <v>88</v>
      </c>
      <c r="T1239" t="s">
        <v>943</v>
      </c>
      <c r="U1239">
        <v>6887</v>
      </c>
      <c r="V1239">
        <v>2</v>
      </c>
      <c r="Z1239" t="s">
        <v>69</v>
      </c>
      <c r="AC1239" t="s">
        <v>61</v>
      </c>
      <c r="AD1239" s="50">
        <v>4.8</v>
      </c>
      <c r="AG1239" s="39">
        <v>4</v>
      </c>
      <c r="AJ1239">
        <f>INDEX(layout!$B$3:$U$1234,MATCH($T1239,layout!$A$3:$A$1234,0),MATCH(YEAR($D1239),layout!$B$1:$U$1,0))</f>
        <v>1075</v>
      </c>
      <c r="AK1239">
        <f>INDEX('magnet data'!$A$2:$E$1304,MATCH($AJ1239,'magnet data'!$A$2:$A$1304,0),2)</f>
        <v>1</v>
      </c>
      <c r="AL1239" t="str">
        <f>INDEX('magnet data'!$A$2:$E$1304,MATCH($AJ1239,'magnet data'!$A$2:$A$1304,0),3)</f>
        <v>01B</v>
      </c>
      <c r="AM1239" t="str">
        <f>INDEX('magnet data'!$A$2:$E$1304,MATCH($AJ1239,'magnet data'!$A$2:$A$1304,0),4)</f>
        <v>02B5</v>
      </c>
      <c r="AN1239">
        <f>INDEX('magnet data'!$A$2:$E$1304,MATCH($AJ1239,'magnet data'!$A$2:$A$1304,0),5)</f>
        <v>12561</v>
      </c>
      <c r="AO1239" t="str">
        <f t="shared" si="27"/>
        <v>-</v>
      </c>
    </row>
    <row r="1240" spans="1:43">
      <c r="A1240" t="s">
        <v>837</v>
      </c>
      <c r="B1240" t="s">
        <v>46</v>
      </c>
      <c r="C1240" t="s">
        <v>85</v>
      </c>
      <c r="D1240" s="13">
        <v>41983</v>
      </c>
      <c r="E1240" s="16">
        <v>0.70942129629629624</v>
      </c>
      <c r="F1240" t="s">
        <v>88</v>
      </c>
      <c r="T1240" t="s">
        <v>944</v>
      </c>
      <c r="U1240">
        <v>4435</v>
      </c>
      <c r="V1240">
        <v>3</v>
      </c>
      <c r="Z1240" t="s">
        <v>69</v>
      </c>
      <c r="AC1240" t="s">
        <v>61</v>
      </c>
      <c r="AD1240" s="50">
        <v>0.67</v>
      </c>
      <c r="AE1240" s="22">
        <v>0.1</v>
      </c>
      <c r="AG1240" s="39">
        <v>6.4</v>
      </c>
      <c r="AJ1240">
        <f>INDEX(layout!$B$3:$U$1234,MATCH($T1240,layout!$A$3:$A$1234,0),MATCH(YEAR($D1240),layout!$B$1:$U$1,0))</f>
        <v>1318</v>
      </c>
      <c r="AK1240">
        <f>INDEX('magnet data'!$A$2:$E$1304,MATCH($AJ1240,'magnet data'!$A$2:$A$1304,0),2)</f>
        <v>1</v>
      </c>
      <c r="AL1240" t="str">
        <f>INDEX('magnet data'!$A$2:$E$1304,MATCH($AJ1240,'magnet data'!$A$2:$A$1304,0),3)</f>
        <v>01B</v>
      </c>
      <c r="AM1240" t="str">
        <f>INDEX('magnet data'!$A$2:$E$1304,MATCH($AJ1240,'magnet data'!$A$2:$A$1304,0),4)</f>
        <v>02B8</v>
      </c>
      <c r="AN1240">
        <f>INDEX('magnet data'!$A$2:$E$1304,MATCH($AJ1240,'magnet data'!$A$2:$A$1304,0),5)</f>
        <v>12394</v>
      </c>
      <c r="AO1240" t="str">
        <f t="shared" si="27"/>
        <v>-</v>
      </c>
    </row>
    <row r="1241" spans="1:43">
      <c r="A1241" t="s">
        <v>837</v>
      </c>
      <c r="B1241" t="s">
        <v>46</v>
      </c>
      <c r="C1241" t="s">
        <v>85</v>
      </c>
      <c r="D1241" s="13">
        <v>41983</v>
      </c>
      <c r="E1241" s="16">
        <v>0.70942129629629624</v>
      </c>
      <c r="F1241" t="s">
        <v>88</v>
      </c>
      <c r="T1241" t="s">
        <v>945</v>
      </c>
      <c r="U1241">
        <v>2969</v>
      </c>
      <c r="V1241">
        <v>4</v>
      </c>
      <c r="Z1241" t="s">
        <v>69</v>
      </c>
      <c r="AC1241" t="s">
        <v>61</v>
      </c>
      <c r="AD1241" s="50">
        <v>0.1</v>
      </c>
      <c r="AE1241" s="22">
        <v>0.2</v>
      </c>
      <c r="AF1241" s="22">
        <v>0.30769230769230771</v>
      </c>
      <c r="AG1241" s="39">
        <v>14</v>
      </c>
      <c r="AJ1241">
        <f>INDEX(layout!$B$3:$U$1234,MATCH($T1241,layout!$A$3:$A$1234,0),MATCH(YEAR($D1241),layout!$B$1:$U$1,0))</f>
        <v>3289</v>
      </c>
      <c r="AK1241">
        <f>INDEX('magnet data'!$A$2:$E$1304,MATCH($AJ1241,'magnet data'!$A$2:$A$1304,0),2)</f>
        <v>3</v>
      </c>
      <c r="AL1241" t="str">
        <f>INDEX('magnet data'!$A$2:$E$1304,MATCH($AJ1241,'magnet data'!$A$2:$A$1304,0),3)</f>
        <v>01B</v>
      </c>
      <c r="AM1241" t="str">
        <f>INDEX('magnet data'!$A$2:$E$1304,MATCH($AJ1241,'magnet data'!$A$2:$A$1304,0),4)</f>
        <v>02B8</v>
      </c>
      <c r="AN1241">
        <f>INDEX('magnet data'!$A$2:$E$1304,MATCH($AJ1241,'magnet data'!$A$2:$A$1304,0),5)</f>
        <v>11776</v>
      </c>
      <c r="AO1241" t="str">
        <f t="shared" si="27"/>
        <v>-</v>
      </c>
    </row>
    <row r="1242" spans="1:43">
      <c r="A1242" t="s">
        <v>837</v>
      </c>
      <c r="B1242" t="s">
        <v>46</v>
      </c>
      <c r="C1242" t="s">
        <v>115</v>
      </c>
      <c r="D1242" s="13">
        <v>42095</v>
      </c>
      <c r="E1242" s="16">
        <v>0.96398148148148144</v>
      </c>
      <c r="F1242" t="s">
        <v>88</v>
      </c>
      <c r="L1242">
        <v>8</v>
      </c>
      <c r="T1242" t="s">
        <v>946</v>
      </c>
      <c r="U1242">
        <v>11038</v>
      </c>
      <c r="V1242">
        <v>1</v>
      </c>
      <c r="Z1242" t="s">
        <v>90</v>
      </c>
      <c r="AA1242" t="s">
        <v>91</v>
      </c>
      <c r="AB1242">
        <v>22</v>
      </c>
      <c r="AC1242" t="s">
        <v>61</v>
      </c>
      <c r="AD1242" s="50">
        <v>6.25</v>
      </c>
      <c r="AE1242" s="22">
        <v>0</v>
      </c>
      <c r="AG1242" s="39">
        <v>10.5</v>
      </c>
      <c r="AJ1242">
        <f>INDEX(layout!$B$3:$U$1234,MATCH($T1242,layout!$A$3:$A$1234,0),MATCH(YEAR($D1242),layout!$B$1:$U$1,0))</f>
        <v>3300</v>
      </c>
      <c r="AK1242">
        <f>INDEX('magnet data'!$A$2:$E$1304,MATCH($AJ1242,'magnet data'!$A$2:$A$1304,0),2)</f>
        <v>3</v>
      </c>
      <c r="AL1242" t="str">
        <f>INDEX('magnet data'!$A$2:$E$1304,MATCH($AJ1242,'magnet data'!$A$2:$A$1304,0),3)</f>
        <v>01B</v>
      </c>
      <c r="AM1242" t="str">
        <f>INDEX('magnet data'!$A$2:$E$1304,MATCH($AJ1242,'magnet data'!$A$2:$A$1304,0),4)</f>
        <v>02D</v>
      </c>
      <c r="AN1242">
        <f>INDEX('magnet data'!$A$2:$E$1304,MATCH($AJ1242,'magnet data'!$A$2:$A$1304,0),5)</f>
        <v>8864</v>
      </c>
      <c r="AO1242">
        <f t="shared" si="27"/>
        <v>2174</v>
      </c>
      <c r="AQ1242" t="s">
        <v>947</v>
      </c>
    </row>
    <row r="1243" spans="1:43">
      <c r="A1243" t="s">
        <v>837</v>
      </c>
      <c r="B1243" t="s">
        <v>46</v>
      </c>
      <c r="C1243" t="s">
        <v>115</v>
      </c>
      <c r="D1243" s="13">
        <v>42095</v>
      </c>
      <c r="E1243" s="16">
        <v>0.96398148148148144</v>
      </c>
      <c r="F1243" t="s">
        <v>88</v>
      </c>
      <c r="T1243" t="s">
        <v>948</v>
      </c>
      <c r="U1243">
        <v>3811</v>
      </c>
      <c r="V1243">
        <v>2</v>
      </c>
      <c r="Z1243" t="s">
        <v>69</v>
      </c>
      <c r="AC1243" t="s">
        <v>61</v>
      </c>
      <c r="AD1243" s="50">
        <v>0.5</v>
      </c>
      <c r="AE1243" s="22">
        <v>0.13</v>
      </c>
      <c r="AF1243" s="22">
        <v>0.52</v>
      </c>
      <c r="AG1243" s="39">
        <v>6</v>
      </c>
      <c r="AJ1243">
        <f>INDEX(layout!$B$3:$U$1234,MATCH($T1243,layout!$A$3:$A$1234,0),MATCH(YEAR($D1243),layout!$B$1:$U$1,0))</f>
        <v>2277</v>
      </c>
      <c r="AK1243">
        <f>INDEX('magnet data'!$A$2:$E$1304,MATCH($AJ1243,'magnet data'!$A$2:$A$1304,0),2)</f>
        <v>2</v>
      </c>
      <c r="AL1243" t="str">
        <f>INDEX('magnet data'!$A$2:$E$1304,MATCH($AJ1243,'magnet data'!$A$2:$A$1304,0),3)</f>
        <v>01B</v>
      </c>
      <c r="AM1243" t="str">
        <f>INDEX('magnet data'!$A$2:$E$1304,MATCH($AJ1243,'magnet data'!$A$2:$A$1304,0),4)</f>
        <v>02D</v>
      </c>
      <c r="AN1243">
        <f>INDEX('magnet data'!$A$2:$E$1304,MATCH($AJ1243,'magnet data'!$A$2:$A$1304,0),5)</f>
        <v>10223</v>
      </c>
      <c r="AO1243" t="str">
        <f t="shared" si="27"/>
        <v>-</v>
      </c>
    </row>
    <row r="1244" spans="1:43">
      <c r="A1244" t="s">
        <v>837</v>
      </c>
      <c r="B1244" t="s">
        <v>46</v>
      </c>
      <c r="C1244" t="s">
        <v>115</v>
      </c>
      <c r="D1244" s="13">
        <v>42095</v>
      </c>
      <c r="E1244" s="16">
        <v>0.96398148148148144</v>
      </c>
      <c r="F1244" t="s">
        <v>88</v>
      </c>
      <c r="T1244" t="s">
        <v>949</v>
      </c>
      <c r="U1244">
        <v>3065</v>
      </c>
      <c r="V1244">
        <v>3</v>
      </c>
      <c r="Z1244" t="s">
        <v>69</v>
      </c>
      <c r="AC1244" t="s">
        <v>61</v>
      </c>
      <c r="AD1244" s="50">
        <v>8.3333333333333343E-2</v>
      </c>
      <c r="AE1244" s="22">
        <v>0.1</v>
      </c>
      <c r="AF1244" s="22">
        <v>0.1</v>
      </c>
      <c r="AG1244" s="39">
        <v>5</v>
      </c>
      <c r="AJ1244">
        <f>INDEX(layout!$B$3:$U$1234,MATCH($T1244,layout!$A$3:$A$1234,0),MATCH(YEAR($D1244),layout!$B$1:$U$1,0))</f>
        <v>3308</v>
      </c>
      <c r="AK1244">
        <f>INDEX('magnet data'!$A$2:$E$1304,MATCH($AJ1244,'magnet data'!$A$2:$A$1304,0),2)</f>
        <v>3</v>
      </c>
      <c r="AL1244" t="str">
        <f>INDEX('magnet data'!$A$2:$E$1304,MATCH($AJ1244,'magnet data'!$A$2:$A$1304,0),3)</f>
        <v>01B</v>
      </c>
      <c r="AM1244" t="str">
        <f>INDEX('magnet data'!$A$2:$E$1304,MATCH($AJ1244,'magnet data'!$A$2:$A$1304,0),4)</f>
        <v>02D</v>
      </c>
      <c r="AN1244">
        <f>INDEX('magnet data'!$A$2:$E$1304,MATCH($AJ1244,'magnet data'!$A$2:$A$1304,0),5)</f>
        <v>1177</v>
      </c>
      <c r="AO1244" t="str">
        <f t="shared" si="27"/>
        <v>-</v>
      </c>
    </row>
    <row r="1245" spans="1:43">
      <c r="A1245" t="s">
        <v>837</v>
      </c>
      <c r="B1245" t="s">
        <v>46</v>
      </c>
      <c r="C1245" t="s">
        <v>115</v>
      </c>
      <c r="D1245" s="13">
        <v>42095</v>
      </c>
      <c r="E1245" s="16">
        <v>0.96398148148148144</v>
      </c>
      <c r="F1245" t="s">
        <v>88</v>
      </c>
      <c r="T1245" t="s">
        <v>950</v>
      </c>
      <c r="U1245">
        <v>1210</v>
      </c>
      <c r="V1245">
        <v>4</v>
      </c>
      <c r="Z1245" t="s">
        <v>69</v>
      </c>
      <c r="AC1245" t="s">
        <v>61</v>
      </c>
      <c r="AD1245" s="50">
        <v>6.6666666666666666E-2</v>
      </c>
      <c r="AE1245" s="22">
        <v>0.3</v>
      </c>
      <c r="AF1245" s="22">
        <v>7.4999999999999997E-2</v>
      </c>
      <c r="AJ1245">
        <f>INDEX(layout!$B$3:$U$1234,MATCH($T1245,layout!$A$3:$A$1234,0),MATCH(YEAR($D1245),layout!$B$1:$U$1,0))</f>
        <v>3305</v>
      </c>
      <c r="AK1245">
        <f>INDEX('magnet data'!$A$2:$E$1304,MATCH($AJ1245,'magnet data'!$A$2:$A$1304,0),2)</f>
        <v>3</v>
      </c>
      <c r="AL1245" t="str">
        <f>INDEX('magnet data'!$A$2:$E$1304,MATCH($AJ1245,'magnet data'!$A$2:$A$1304,0),3)</f>
        <v>01B</v>
      </c>
      <c r="AM1245" t="str">
        <f>INDEX('magnet data'!$A$2:$E$1304,MATCH($AJ1245,'magnet data'!$A$2:$A$1304,0),4)</f>
        <v>02D</v>
      </c>
      <c r="AN1245">
        <f>INDEX('magnet data'!$A$2:$E$1304,MATCH($AJ1245,'magnet data'!$A$2:$A$1304,0),5)</f>
        <v>12385</v>
      </c>
      <c r="AO1245" t="str">
        <f t="shared" ref="AO1245:AO1269" si="28">IF(LEFT(Z1245,8)="Training",U1245-AN1245,"-")</f>
        <v>-</v>
      </c>
    </row>
    <row r="1246" spans="1:43">
      <c r="A1246" t="s">
        <v>837</v>
      </c>
      <c r="B1246" t="s">
        <v>46</v>
      </c>
      <c r="C1246" t="s">
        <v>127</v>
      </c>
      <c r="D1246" s="13">
        <v>42143</v>
      </c>
      <c r="E1246" s="16">
        <v>0.62119212962962966</v>
      </c>
      <c r="F1246" t="s">
        <v>74</v>
      </c>
      <c r="L1246">
        <v>25200</v>
      </c>
      <c r="T1246" t="s">
        <v>929</v>
      </c>
      <c r="U1246">
        <v>757</v>
      </c>
      <c r="V1246">
        <v>1</v>
      </c>
      <c r="Z1246" t="s">
        <v>951</v>
      </c>
      <c r="AC1246" t="s">
        <v>102</v>
      </c>
      <c r="AJ1246">
        <f>INDEX(layout!$B$3:$U$1234,MATCH($T1246,layout!$A$3:$A$1234,0),MATCH(YEAR($D1246),layout!$B$1:$U$1,0))</f>
        <v>3269</v>
      </c>
      <c r="AK1246">
        <f>INDEX('magnet data'!$A$2:$E$1304,MATCH($AJ1246,'magnet data'!$A$2:$A$1304,0),2)</f>
        <v>3</v>
      </c>
      <c r="AL1246" t="str">
        <f>INDEX('magnet data'!$A$2:$E$1304,MATCH($AJ1246,'magnet data'!$A$2:$A$1304,0),3)</f>
        <v>01B</v>
      </c>
      <c r="AM1246" t="str">
        <f>INDEX('magnet data'!$A$2:$E$1304,MATCH($AJ1246,'magnet data'!$A$2:$A$1304,0),4)</f>
        <v>02B8</v>
      </c>
      <c r="AN1246">
        <f>INDEX('magnet data'!$A$2:$E$1304,MATCH($AJ1246,'magnet data'!$A$2:$A$1304,0),5)</f>
        <v>12584</v>
      </c>
      <c r="AO1246" t="str">
        <f t="shared" si="28"/>
        <v>-</v>
      </c>
      <c r="AQ1246" t="s">
        <v>952</v>
      </c>
    </row>
    <row r="1247" spans="1:43">
      <c r="A1247" t="s">
        <v>837</v>
      </c>
      <c r="B1247" t="s">
        <v>46</v>
      </c>
      <c r="C1247" t="s">
        <v>127</v>
      </c>
      <c r="D1247" s="13">
        <v>42150</v>
      </c>
      <c r="E1247" s="16">
        <v>0.68616898148148142</v>
      </c>
      <c r="F1247" t="s">
        <v>74</v>
      </c>
      <c r="L1247">
        <v>7200</v>
      </c>
      <c r="T1247" t="s">
        <v>929</v>
      </c>
      <c r="U1247">
        <v>757</v>
      </c>
      <c r="V1247">
        <v>1</v>
      </c>
      <c r="Z1247" t="s">
        <v>951</v>
      </c>
      <c r="AC1247" t="s">
        <v>102</v>
      </c>
      <c r="AJ1247">
        <f>INDEX(layout!$B$3:$U$1234,MATCH($T1247,layout!$A$3:$A$1234,0),MATCH(YEAR($D1247),layout!$B$1:$U$1,0))</f>
        <v>3269</v>
      </c>
      <c r="AK1247">
        <f>INDEX('magnet data'!$A$2:$E$1304,MATCH($AJ1247,'magnet data'!$A$2:$A$1304,0),2)</f>
        <v>3</v>
      </c>
      <c r="AL1247" t="str">
        <f>INDEX('magnet data'!$A$2:$E$1304,MATCH($AJ1247,'magnet data'!$A$2:$A$1304,0),3)</f>
        <v>01B</v>
      </c>
      <c r="AM1247" t="str">
        <f>INDEX('magnet data'!$A$2:$E$1304,MATCH($AJ1247,'magnet data'!$A$2:$A$1304,0),4)</f>
        <v>02B8</v>
      </c>
      <c r="AN1247">
        <f>INDEX('magnet data'!$A$2:$E$1304,MATCH($AJ1247,'magnet data'!$A$2:$A$1304,0),5)</f>
        <v>12584</v>
      </c>
      <c r="AO1247" t="str">
        <f t="shared" si="28"/>
        <v>-</v>
      </c>
      <c r="AQ1247" t="s">
        <v>953</v>
      </c>
    </row>
    <row r="1248" spans="1:43">
      <c r="A1248" t="s">
        <v>837</v>
      </c>
      <c r="B1248" t="s">
        <v>46</v>
      </c>
      <c r="C1248" t="s">
        <v>127</v>
      </c>
      <c r="D1248" s="13">
        <v>42267</v>
      </c>
      <c r="E1248" s="16">
        <v>0.18142361111111113</v>
      </c>
      <c r="F1248" t="s">
        <v>88</v>
      </c>
      <c r="L1248">
        <v>14400</v>
      </c>
      <c r="T1248" t="s">
        <v>954</v>
      </c>
      <c r="U1248">
        <v>10979</v>
      </c>
      <c r="V1248">
        <v>1</v>
      </c>
      <c r="Z1248" t="s">
        <v>90</v>
      </c>
      <c r="AA1248" t="s">
        <v>96</v>
      </c>
      <c r="AB1248">
        <v>23</v>
      </c>
      <c r="AC1248" t="s">
        <v>61</v>
      </c>
      <c r="AD1248" s="50">
        <v>6.666666666666667</v>
      </c>
      <c r="AG1248" s="39">
        <v>35</v>
      </c>
      <c r="AJ1248">
        <f>INDEX(layout!$B$3:$U$1234,MATCH($T1248,layout!$A$3:$A$1234,0),MATCH(YEAR($D1248),layout!$B$1:$U$1,0))</f>
        <v>2276</v>
      </c>
      <c r="AK1248">
        <f>INDEX('magnet data'!$A$2:$E$1304,MATCH($AJ1248,'magnet data'!$A$2:$A$1304,0),2)</f>
        <v>2</v>
      </c>
      <c r="AL1248" t="str">
        <f>INDEX('magnet data'!$A$2:$E$1304,MATCH($AJ1248,'magnet data'!$A$2:$A$1304,0),3)</f>
        <v>01B</v>
      </c>
      <c r="AM1248" t="str">
        <f>INDEX('magnet data'!$A$2:$E$1304,MATCH($AJ1248,'magnet data'!$A$2:$A$1304,0),4)</f>
        <v>02D</v>
      </c>
      <c r="AN1248">
        <f>INDEX('magnet data'!$A$2:$E$1304,MATCH($AJ1248,'magnet data'!$A$2:$A$1304,0),5)</f>
        <v>10928</v>
      </c>
      <c r="AO1248">
        <f t="shared" si="28"/>
        <v>51</v>
      </c>
    </row>
    <row r="1249" spans="1:43">
      <c r="A1249" t="s">
        <v>837</v>
      </c>
      <c r="B1249" t="s">
        <v>46</v>
      </c>
      <c r="C1249" t="s">
        <v>127</v>
      </c>
      <c r="D1249" s="13">
        <v>42267</v>
      </c>
      <c r="E1249" s="16">
        <v>0.18142361111111113</v>
      </c>
      <c r="F1249" t="s">
        <v>88</v>
      </c>
      <c r="T1249" t="s">
        <v>955</v>
      </c>
      <c r="U1249">
        <v>8050</v>
      </c>
      <c r="V1249">
        <v>2</v>
      </c>
      <c r="Z1249" t="s">
        <v>69</v>
      </c>
      <c r="AC1249" t="s">
        <v>61</v>
      </c>
      <c r="AD1249" s="50">
        <v>2.5</v>
      </c>
      <c r="AG1249" s="39">
        <v>10</v>
      </c>
      <c r="AJ1249">
        <f>INDEX(layout!$B$3:$U$1234,MATCH($T1249,layout!$A$3:$A$1234,0),MATCH(YEAR($D1249),layout!$B$1:$U$1,0))</f>
        <v>2298</v>
      </c>
      <c r="AK1249">
        <f>INDEX('magnet data'!$A$2:$E$1304,MATCH($AJ1249,'magnet data'!$A$2:$A$1304,0),2)</f>
        <v>2</v>
      </c>
      <c r="AL1249" t="str">
        <f>INDEX('magnet data'!$A$2:$E$1304,MATCH($AJ1249,'magnet data'!$A$2:$A$1304,0),3)</f>
        <v>01B</v>
      </c>
      <c r="AM1249" t="str">
        <f>INDEX('magnet data'!$A$2:$E$1304,MATCH($AJ1249,'magnet data'!$A$2:$A$1304,0),4)</f>
        <v>02D</v>
      </c>
      <c r="AN1249">
        <f>INDEX('magnet data'!$A$2:$E$1304,MATCH($AJ1249,'magnet data'!$A$2:$A$1304,0),5)</f>
        <v>10422</v>
      </c>
      <c r="AO1249" t="str">
        <f t="shared" si="28"/>
        <v>-</v>
      </c>
    </row>
    <row r="1250" spans="1:43">
      <c r="A1250" t="s">
        <v>837</v>
      </c>
      <c r="B1250" t="s">
        <v>46</v>
      </c>
      <c r="C1250" t="s">
        <v>127</v>
      </c>
      <c r="D1250" s="13">
        <v>42267</v>
      </c>
      <c r="E1250" s="16">
        <v>0.18142361111111113</v>
      </c>
      <c r="F1250" t="s">
        <v>88</v>
      </c>
      <c r="T1250" t="s">
        <v>956</v>
      </c>
      <c r="U1250">
        <v>6150</v>
      </c>
      <c r="V1250">
        <v>3</v>
      </c>
      <c r="Z1250" t="s">
        <v>69</v>
      </c>
      <c r="AC1250" t="s">
        <v>61</v>
      </c>
      <c r="AD1250" s="50">
        <v>0.66666666666666674</v>
      </c>
      <c r="AG1250" s="39">
        <v>8</v>
      </c>
      <c r="AJ1250">
        <f>INDEX(layout!$B$3:$U$1234,MATCH($T1250,layout!$A$3:$A$1234,0),MATCH(YEAR($D1250),layout!$B$1:$U$1,0))</f>
        <v>3254</v>
      </c>
      <c r="AK1250">
        <f>INDEX('magnet data'!$A$2:$E$1304,MATCH($AJ1250,'magnet data'!$A$2:$A$1304,0),2)</f>
        <v>3</v>
      </c>
      <c r="AL1250" t="str">
        <f>INDEX('magnet data'!$A$2:$E$1304,MATCH($AJ1250,'magnet data'!$A$2:$A$1304,0),3)</f>
        <v>01B</v>
      </c>
      <c r="AM1250" t="str">
        <f>INDEX('magnet data'!$A$2:$E$1304,MATCH($AJ1250,'magnet data'!$A$2:$A$1304,0),4)</f>
        <v>02G</v>
      </c>
      <c r="AN1250">
        <f>INDEX('magnet data'!$A$2:$E$1304,MATCH($AJ1250,'magnet data'!$A$2:$A$1304,0),5)</f>
        <v>12518</v>
      </c>
      <c r="AO1250" t="str">
        <f t="shared" si="28"/>
        <v>-</v>
      </c>
    </row>
    <row r="1251" spans="1:43">
      <c r="A1251" t="s">
        <v>837</v>
      </c>
      <c r="B1251" t="s">
        <v>46</v>
      </c>
      <c r="C1251" t="s">
        <v>127</v>
      </c>
      <c r="D1251" s="13">
        <v>42320</v>
      </c>
      <c r="E1251" s="16">
        <v>0.83298611111111109</v>
      </c>
      <c r="F1251" t="s">
        <v>88</v>
      </c>
      <c r="L1251">
        <v>770</v>
      </c>
      <c r="T1251" t="s">
        <v>864</v>
      </c>
      <c r="U1251">
        <v>11080</v>
      </c>
      <c r="V1251">
        <v>1</v>
      </c>
      <c r="Z1251" t="s">
        <v>90</v>
      </c>
      <c r="AA1251" t="s">
        <v>96</v>
      </c>
      <c r="AB1251">
        <v>24</v>
      </c>
      <c r="AC1251" t="s">
        <v>61</v>
      </c>
      <c r="AD1251" s="50">
        <v>6.6666666666666696</v>
      </c>
      <c r="AG1251" s="39">
        <v>6</v>
      </c>
      <c r="AJ1251">
        <f>INDEX(layout!$B$3:$U$1234,MATCH($T1251,layout!$A$3:$A$1234,0),MATCH(YEAR($D1251),layout!$B$1:$U$1,0))</f>
        <v>2312</v>
      </c>
      <c r="AK1251">
        <f>INDEX('magnet data'!$A$2:$E$1304,MATCH($AJ1251,'magnet data'!$A$2:$A$1304,0),2)</f>
        <v>2</v>
      </c>
      <c r="AL1251" t="str">
        <f>INDEX('magnet data'!$A$2:$E$1304,MATCH($AJ1251,'magnet data'!$A$2:$A$1304,0),3)</f>
        <v>01E</v>
      </c>
      <c r="AM1251" t="str">
        <f>INDEX('magnet data'!$A$2:$E$1304,MATCH($AJ1251,'magnet data'!$A$2:$A$1304,0),4)</f>
        <v>02C9</v>
      </c>
      <c r="AN1251">
        <f>INDEX('magnet data'!$A$2:$E$1304,MATCH($AJ1251,'magnet data'!$A$2:$A$1304,0),5)</f>
        <v>12070</v>
      </c>
      <c r="AO1251">
        <f t="shared" si="28"/>
        <v>-990</v>
      </c>
    </row>
    <row r="1252" spans="1:43">
      <c r="A1252" t="s">
        <v>837</v>
      </c>
      <c r="B1252" t="s">
        <v>46</v>
      </c>
      <c r="C1252" t="s">
        <v>127</v>
      </c>
      <c r="D1252" s="13">
        <v>42320</v>
      </c>
      <c r="E1252" s="16">
        <v>0.83298611111111109</v>
      </c>
      <c r="F1252" t="s">
        <v>88</v>
      </c>
      <c r="T1252" t="s">
        <v>865</v>
      </c>
      <c r="U1252">
        <v>5073</v>
      </c>
      <c r="V1252">
        <v>2</v>
      </c>
      <c r="Z1252" t="s">
        <v>69</v>
      </c>
      <c r="AC1252" t="s">
        <v>61</v>
      </c>
      <c r="AD1252" s="50">
        <v>1.25</v>
      </c>
      <c r="AE1252" s="22">
        <v>0.1</v>
      </c>
      <c r="AF1252" s="22">
        <v>1E-4</v>
      </c>
      <c r="AG1252" s="39">
        <v>13</v>
      </c>
      <c r="AJ1252">
        <f>INDEX(layout!$B$3:$U$1234,MATCH($T1252,layout!$A$3:$A$1234,0),MATCH(YEAR($D1252),layout!$B$1:$U$1,0))</f>
        <v>1329</v>
      </c>
      <c r="AK1252">
        <f>INDEX('magnet data'!$A$2:$E$1304,MATCH($AJ1252,'magnet data'!$A$2:$A$1304,0),2)</f>
        <v>1</v>
      </c>
      <c r="AL1252" t="str">
        <f>INDEX('magnet data'!$A$2:$E$1304,MATCH($AJ1252,'magnet data'!$A$2:$A$1304,0),3)</f>
        <v>01B</v>
      </c>
      <c r="AM1252" t="str">
        <f>INDEX('magnet data'!$A$2:$E$1304,MATCH($AJ1252,'magnet data'!$A$2:$A$1304,0),4)</f>
        <v>02B5</v>
      </c>
      <c r="AN1252">
        <f>INDEX('magnet data'!$A$2:$E$1304,MATCH($AJ1252,'magnet data'!$A$2:$A$1304,0),5)</f>
        <v>11878</v>
      </c>
      <c r="AO1252" t="str">
        <f t="shared" si="28"/>
        <v>-</v>
      </c>
    </row>
    <row r="1253" spans="1:43">
      <c r="A1253" t="s">
        <v>837</v>
      </c>
      <c r="B1253" t="s">
        <v>46</v>
      </c>
      <c r="C1253" t="s">
        <v>127</v>
      </c>
      <c r="D1253" s="13">
        <v>42320</v>
      </c>
      <c r="E1253" s="16">
        <v>0.83298611111111109</v>
      </c>
      <c r="F1253" t="s">
        <v>88</v>
      </c>
      <c r="T1253" t="s">
        <v>866</v>
      </c>
      <c r="U1253">
        <v>3845</v>
      </c>
      <c r="V1253">
        <v>3</v>
      </c>
      <c r="Z1253" t="s">
        <v>69</v>
      </c>
      <c r="AC1253" t="s">
        <v>61</v>
      </c>
      <c r="AD1253" s="50">
        <v>1.1111111111111112</v>
      </c>
      <c r="AE1253" s="22">
        <v>0.1</v>
      </c>
      <c r="AF1253" s="22">
        <v>2.0000000000000001E-4</v>
      </c>
      <c r="AG1253" s="39">
        <v>7</v>
      </c>
      <c r="AJ1253">
        <f>INDEX(layout!$B$3:$U$1234,MATCH($T1253,layout!$A$3:$A$1234,0),MATCH(YEAR($D1253),layout!$B$1:$U$1,0))</f>
        <v>1313</v>
      </c>
      <c r="AK1253">
        <f>INDEX('magnet data'!$A$2:$E$1304,MATCH($AJ1253,'magnet data'!$A$2:$A$1304,0),2)</f>
        <v>1</v>
      </c>
      <c r="AL1253" t="str">
        <f>INDEX('magnet data'!$A$2:$E$1304,MATCH($AJ1253,'magnet data'!$A$2:$A$1304,0),3)</f>
        <v>01B</v>
      </c>
      <c r="AM1253" t="str">
        <f>INDEX('magnet data'!$A$2:$E$1304,MATCH($AJ1253,'magnet data'!$A$2:$A$1304,0),4)</f>
        <v>02B8</v>
      </c>
      <c r="AN1253">
        <f>INDEX('magnet data'!$A$2:$E$1304,MATCH($AJ1253,'magnet data'!$A$2:$A$1304,0),5)</f>
        <v>12272</v>
      </c>
      <c r="AO1253" t="str">
        <f t="shared" si="28"/>
        <v>-</v>
      </c>
    </row>
    <row r="1254" spans="1:43">
      <c r="A1254" t="s">
        <v>837</v>
      </c>
      <c r="B1254" t="s">
        <v>46</v>
      </c>
      <c r="C1254" t="s">
        <v>127</v>
      </c>
      <c r="D1254" s="13">
        <v>42320</v>
      </c>
      <c r="E1254" s="16">
        <v>0.83298611111111109</v>
      </c>
      <c r="F1254" t="s">
        <v>88</v>
      </c>
      <c r="T1254" t="s">
        <v>867</v>
      </c>
      <c r="U1254">
        <v>2072</v>
      </c>
      <c r="V1254">
        <v>4</v>
      </c>
      <c r="Z1254" t="s">
        <v>69</v>
      </c>
      <c r="AC1254" t="s">
        <v>61</v>
      </c>
      <c r="AD1254" s="50">
        <v>0.83333333333333337</v>
      </c>
      <c r="AE1254" s="22">
        <v>0.1</v>
      </c>
      <c r="AG1254" s="39">
        <v>5</v>
      </c>
      <c r="AJ1254">
        <f>INDEX(layout!$B$3:$U$1234,MATCH($T1254,layout!$A$3:$A$1234,0),MATCH(YEAR($D1254),layout!$B$1:$U$1,0))</f>
        <v>2269</v>
      </c>
      <c r="AK1254">
        <f>INDEX('magnet data'!$A$2:$E$1304,MATCH($AJ1254,'magnet data'!$A$2:$A$1304,0),2)</f>
        <v>2</v>
      </c>
      <c r="AL1254" t="str">
        <f>INDEX('magnet data'!$A$2:$E$1304,MATCH($AJ1254,'magnet data'!$A$2:$A$1304,0),3)</f>
        <v>01E</v>
      </c>
      <c r="AM1254" t="str">
        <f>INDEX('magnet data'!$A$2:$E$1304,MATCH($AJ1254,'magnet data'!$A$2:$A$1304,0),4)</f>
        <v>02C9</v>
      </c>
      <c r="AN1254">
        <f>INDEX('magnet data'!$A$2:$E$1304,MATCH($AJ1254,'magnet data'!$A$2:$A$1304,0),5)</f>
        <v>12202</v>
      </c>
      <c r="AO1254" t="str">
        <f t="shared" si="28"/>
        <v>-</v>
      </c>
    </row>
    <row r="1255" spans="1:43">
      <c r="A1255" t="s">
        <v>837</v>
      </c>
      <c r="B1255" t="s">
        <v>46</v>
      </c>
      <c r="C1255" t="s">
        <v>127</v>
      </c>
      <c r="D1255" s="13">
        <v>42351</v>
      </c>
      <c r="E1255" s="16">
        <v>0.92221064814814813</v>
      </c>
      <c r="F1255" t="s">
        <v>88</v>
      </c>
      <c r="T1255" t="s">
        <v>931</v>
      </c>
      <c r="U1255">
        <v>10754</v>
      </c>
      <c r="V1255">
        <v>1</v>
      </c>
      <c r="Z1255" t="s">
        <v>152</v>
      </c>
      <c r="AC1255" t="s">
        <v>61</v>
      </c>
      <c r="AD1255" s="50">
        <v>40</v>
      </c>
      <c r="AG1255" s="39">
        <v>17.899999999999999</v>
      </c>
      <c r="AJ1255">
        <f>INDEX(layout!$B$3:$U$1234,MATCH($T1255,layout!$A$3:$A$1234,0),MATCH(YEAR($D1255),layout!$B$1:$U$1,0))</f>
        <v>1253</v>
      </c>
      <c r="AK1255">
        <f>INDEX('magnet data'!$A$2:$E$1304,MATCH($AJ1255,'magnet data'!$A$2:$A$1304,0),2)</f>
        <v>1</v>
      </c>
      <c r="AL1255" t="str">
        <f>INDEX('magnet data'!$A$2:$E$1304,MATCH($AJ1255,'magnet data'!$A$2:$A$1304,0),3)</f>
        <v>01B</v>
      </c>
      <c r="AM1255" t="str">
        <f>INDEX('magnet data'!$A$2:$E$1304,MATCH($AJ1255,'magnet data'!$A$2:$A$1304,0),4)</f>
        <v>02B8</v>
      </c>
      <c r="AN1255">
        <f>INDEX('magnet data'!$A$2:$E$1304,MATCH($AJ1255,'magnet data'!$A$2:$A$1304,0),5)</f>
        <v>11003</v>
      </c>
      <c r="AO1255" t="str">
        <f t="shared" si="28"/>
        <v>-</v>
      </c>
      <c r="AQ1255" t="s">
        <v>957</v>
      </c>
    </row>
    <row r="1256" spans="1:43">
      <c r="A1256" t="s">
        <v>837</v>
      </c>
      <c r="B1256" t="s">
        <v>46</v>
      </c>
      <c r="C1256" t="s">
        <v>127</v>
      </c>
      <c r="D1256" s="13">
        <v>42351</v>
      </c>
      <c r="E1256" s="16">
        <v>0.92221064814814813</v>
      </c>
      <c r="F1256" t="s">
        <v>88</v>
      </c>
      <c r="T1256" t="s">
        <v>927</v>
      </c>
      <c r="U1256">
        <v>10754</v>
      </c>
      <c r="V1256">
        <v>2</v>
      </c>
      <c r="Z1256" t="s">
        <v>75</v>
      </c>
      <c r="AC1256" t="s">
        <v>61</v>
      </c>
      <c r="AD1256" s="50">
        <v>5.882352941176471</v>
      </c>
      <c r="AG1256" s="39">
        <v>19.14</v>
      </c>
      <c r="AJ1256">
        <f>INDEX(layout!$B$3:$U$1234,MATCH($T1256,layout!$A$3:$A$1234,0),MATCH(YEAR($D1256),layout!$B$1:$U$1,0))</f>
        <v>1309</v>
      </c>
      <c r="AK1256">
        <f>INDEX('magnet data'!$A$2:$E$1304,MATCH($AJ1256,'magnet data'!$A$2:$A$1304,0),2)</f>
        <v>1</v>
      </c>
      <c r="AL1256" t="str">
        <f>INDEX('magnet data'!$A$2:$E$1304,MATCH($AJ1256,'magnet data'!$A$2:$A$1304,0),3)</f>
        <v>01B</v>
      </c>
      <c r="AM1256" t="str">
        <f>INDEX('magnet data'!$A$2:$E$1304,MATCH($AJ1256,'magnet data'!$A$2:$A$1304,0),4)</f>
        <v>02B5</v>
      </c>
      <c r="AN1256">
        <f>INDEX('magnet data'!$A$2:$E$1304,MATCH($AJ1256,'magnet data'!$A$2:$A$1304,0),5)</f>
        <v>11714</v>
      </c>
      <c r="AO1256" t="str">
        <f t="shared" si="28"/>
        <v>-</v>
      </c>
    </row>
    <row r="1257" spans="1:43">
      <c r="A1257" t="s">
        <v>837</v>
      </c>
      <c r="B1257" t="s">
        <v>46</v>
      </c>
      <c r="C1257" t="s">
        <v>127</v>
      </c>
      <c r="D1257" s="13">
        <v>42351</v>
      </c>
      <c r="E1257" s="16">
        <v>0.92221064814814813</v>
      </c>
      <c r="F1257" t="s">
        <v>88</v>
      </c>
      <c r="T1257" t="s">
        <v>926</v>
      </c>
      <c r="U1257">
        <v>10716</v>
      </c>
      <c r="V1257">
        <v>3</v>
      </c>
      <c r="Z1257" t="s">
        <v>75</v>
      </c>
      <c r="AC1257" t="s">
        <v>61</v>
      </c>
      <c r="AD1257" s="50">
        <v>1.6129032258064515</v>
      </c>
      <c r="AE1257" s="22">
        <v>0.3</v>
      </c>
      <c r="AF1257" s="22">
        <v>2.3076923076923075</v>
      </c>
      <c r="AG1257" s="39">
        <v>11.7</v>
      </c>
      <c r="AJ1257">
        <f>INDEX(layout!$B$3:$U$1234,MATCH($T1257,layout!$A$3:$A$1234,0),MATCH(YEAR($D1257),layout!$B$1:$U$1,0))</f>
        <v>3257</v>
      </c>
      <c r="AK1257">
        <f>INDEX('magnet data'!$A$2:$E$1304,MATCH($AJ1257,'magnet data'!$A$2:$A$1304,0),2)</f>
        <v>3</v>
      </c>
      <c r="AL1257" t="str">
        <f>INDEX('magnet data'!$A$2:$E$1304,MATCH($AJ1257,'magnet data'!$A$2:$A$1304,0),3)</f>
        <v>01B</v>
      </c>
      <c r="AM1257" t="str">
        <f>INDEX('magnet data'!$A$2:$E$1304,MATCH($AJ1257,'magnet data'!$A$2:$A$1304,0),4)</f>
        <v>02G</v>
      </c>
      <c r="AN1257">
        <f>INDEX('magnet data'!$A$2:$E$1304,MATCH($AJ1257,'magnet data'!$A$2:$A$1304,0),5)</f>
        <v>12419</v>
      </c>
      <c r="AO1257" t="str">
        <f t="shared" si="28"/>
        <v>-</v>
      </c>
    </row>
    <row r="1258" spans="1:43">
      <c r="A1258" t="s">
        <v>837</v>
      </c>
      <c r="B1258" t="s">
        <v>46</v>
      </c>
      <c r="C1258" t="s">
        <v>127</v>
      </c>
      <c r="D1258" s="13">
        <v>42351</v>
      </c>
      <c r="E1258" s="16">
        <v>0.92221064814814813</v>
      </c>
      <c r="F1258" t="s">
        <v>88</v>
      </c>
      <c r="T1258" t="s">
        <v>929</v>
      </c>
      <c r="U1258">
        <v>7500</v>
      </c>
      <c r="V1258">
        <v>4</v>
      </c>
      <c r="Z1258" t="s">
        <v>69</v>
      </c>
      <c r="AC1258" t="s">
        <v>61</v>
      </c>
      <c r="AD1258" s="50">
        <v>0.625</v>
      </c>
      <c r="AG1258" s="39">
        <v>11.4</v>
      </c>
      <c r="AJ1258">
        <f>INDEX(layout!$B$3:$U$1234,MATCH($T1258,layout!$A$3:$A$1234,0),MATCH(YEAR($D1258),layout!$B$1:$U$1,0))</f>
        <v>3269</v>
      </c>
      <c r="AK1258">
        <f>INDEX('magnet data'!$A$2:$E$1304,MATCH($AJ1258,'magnet data'!$A$2:$A$1304,0),2)</f>
        <v>3</v>
      </c>
      <c r="AL1258" t="str">
        <f>INDEX('magnet data'!$A$2:$E$1304,MATCH($AJ1258,'magnet data'!$A$2:$A$1304,0),3)</f>
        <v>01B</v>
      </c>
      <c r="AM1258" t="str">
        <f>INDEX('magnet data'!$A$2:$E$1304,MATCH($AJ1258,'magnet data'!$A$2:$A$1304,0),4)</f>
        <v>02B8</v>
      </c>
      <c r="AN1258">
        <f>INDEX('magnet data'!$A$2:$E$1304,MATCH($AJ1258,'magnet data'!$A$2:$A$1304,0),5)</f>
        <v>12584</v>
      </c>
      <c r="AO1258" t="str">
        <f t="shared" si="28"/>
        <v>-</v>
      </c>
    </row>
    <row r="1259" spans="1:43">
      <c r="A1259" t="s">
        <v>837</v>
      </c>
      <c r="B1259" t="s">
        <v>46</v>
      </c>
      <c r="C1259" t="s">
        <v>127</v>
      </c>
      <c r="D1259" s="13">
        <v>42351</v>
      </c>
      <c r="E1259" s="16">
        <v>0.92221064814814813</v>
      </c>
      <c r="F1259" t="s">
        <v>88</v>
      </c>
      <c r="T1259" t="s">
        <v>925</v>
      </c>
      <c r="U1259">
        <v>356</v>
      </c>
      <c r="V1259">
        <v>5</v>
      </c>
      <c r="Z1259" t="s">
        <v>69</v>
      </c>
      <c r="AC1259" t="s">
        <v>61</v>
      </c>
      <c r="AD1259" s="50">
        <v>0.01</v>
      </c>
      <c r="AJ1259">
        <f>INDEX(layout!$B$3:$U$1234,MATCH($T1259,layout!$A$3:$A$1234,0),MATCH(YEAR($D1259),layout!$B$1:$U$1,0))</f>
        <v>3268</v>
      </c>
      <c r="AK1259">
        <f>INDEX('magnet data'!$A$2:$E$1304,MATCH($AJ1259,'magnet data'!$A$2:$A$1304,0),2)</f>
        <v>3</v>
      </c>
      <c r="AL1259" t="str">
        <f>INDEX('magnet data'!$A$2:$E$1304,MATCH($AJ1259,'magnet data'!$A$2:$A$1304,0),3)</f>
        <v>01B</v>
      </c>
      <c r="AM1259" t="str">
        <f>INDEX('magnet data'!$A$2:$E$1304,MATCH($AJ1259,'magnet data'!$A$2:$A$1304,0),4)</f>
        <v>02B8</v>
      </c>
      <c r="AN1259">
        <f>INDEX('magnet data'!$A$2:$E$1304,MATCH($AJ1259,'magnet data'!$A$2:$A$1304,0),5)</f>
        <v>12564</v>
      </c>
      <c r="AO1259" t="str">
        <f t="shared" si="28"/>
        <v>-</v>
      </c>
    </row>
    <row r="1260" spans="1:43">
      <c r="A1260" t="s">
        <v>837</v>
      </c>
      <c r="B1260" t="s">
        <v>46</v>
      </c>
      <c r="C1260" t="s">
        <v>132</v>
      </c>
      <c r="D1260" s="13">
        <v>42499</v>
      </c>
      <c r="E1260" s="16">
        <v>8.0520833333333333E-2</v>
      </c>
      <c r="F1260" t="s">
        <v>88</v>
      </c>
      <c r="L1260">
        <v>4100</v>
      </c>
      <c r="T1260" t="s">
        <v>958</v>
      </c>
      <c r="U1260">
        <v>10979</v>
      </c>
      <c r="V1260">
        <v>1</v>
      </c>
      <c r="Z1260" t="s">
        <v>152</v>
      </c>
      <c r="AC1260" t="s">
        <v>61</v>
      </c>
      <c r="AD1260" s="50">
        <v>50</v>
      </c>
      <c r="AE1260" s="22">
        <v>0.1</v>
      </c>
      <c r="AJ1260">
        <f>INDEX(layout!$B$3:$U$1234,MATCH($T1260,layout!$A$3:$A$1234,0),MATCH(YEAR($D1260),layout!$B$1:$U$1,0))</f>
        <v>3314</v>
      </c>
      <c r="AK1260">
        <f>INDEX('magnet data'!$A$2:$E$1304,MATCH($AJ1260,'magnet data'!$A$2:$A$1304,0),2)</f>
        <v>3</v>
      </c>
      <c r="AL1260" t="str">
        <f>INDEX('magnet data'!$A$2:$E$1304,MATCH($AJ1260,'magnet data'!$A$2:$A$1304,0),3)</f>
        <v>01E</v>
      </c>
      <c r="AM1260" t="str">
        <f>INDEX('magnet data'!$A$2:$E$1304,MATCH($AJ1260,'magnet data'!$A$2:$A$1304,0),4)</f>
        <v>02D</v>
      </c>
      <c r="AN1260">
        <f>INDEX('magnet data'!$A$2:$E$1304,MATCH($AJ1260,'magnet data'!$A$2:$A$1304,0),5)</f>
        <v>11287</v>
      </c>
      <c r="AO1260" t="str">
        <f t="shared" si="28"/>
        <v>-</v>
      </c>
    </row>
    <row r="1261" spans="1:43">
      <c r="A1261" t="s">
        <v>837</v>
      </c>
      <c r="B1261" t="s">
        <v>46</v>
      </c>
      <c r="C1261" t="s">
        <v>132</v>
      </c>
      <c r="D1261" s="13">
        <v>42499</v>
      </c>
      <c r="E1261" s="16">
        <v>8.0520833333333333E-2</v>
      </c>
      <c r="F1261" t="s">
        <v>88</v>
      </c>
      <c r="T1261" t="s">
        <v>838</v>
      </c>
      <c r="U1261">
        <v>7433</v>
      </c>
      <c r="V1261">
        <v>2</v>
      </c>
      <c r="Z1261" t="s">
        <v>69</v>
      </c>
      <c r="AC1261" t="s">
        <v>61</v>
      </c>
      <c r="AJ1261">
        <f>INDEX(layout!$B$3:$U$1234,MATCH($T1261,layout!$A$3:$A$1234,0),MATCH(YEAR($D1261),layout!$B$1:$U$1,0))</f>
        <v>1328</v>
      </c>
      <c r="AK1261">
        <f>INDEX('magnet data'!$A$2:$E$1304,MATCH($AJ1261,'magnet data'!$A$2:$A$1304,0),2)</f>
        <v>1</v>
      </c>
      <c r="AL1261" t="str">
        <f>INDEX('magnet data'!$A$2:$E$1304,MATCH($AJ1261,'magnet data'!$A$2:$A$1304,0),3)</f>
        <v>01B</v>
      </c>
      <c r="AM1261" t="str">
        <f>INDEX('magnet data'!$A$2:$E$1304,MATCH($AJ1261,'magnet data'!$A$2:$A$1304,0),4)</f>
        <v>02B5</v>
      </c>
      <c r="AN1261">
        <f>INDEX('magnet data'!$A$2:$E$1304,MATCH($AJ1261,'magnet data'!$A$2:$A$1304,0),5)</f>
        <v>10275</v>
      </c>
      <c r="AO1261" t="str">
        <f t="shared" si="28"/>
        <v>-</v>
      </c>
    </row>
    <row r="1262" spans="1:43">
      <c r="A1262" t="s">
        <v>837</v>
      </c>
      <c r="B1262" t="s">
        <v>46</v>
      </c>
      <c r="C1262" t="s">
        <v>132</v>
      </c>
      <c r="D1262" s="13">
        <v>42499</v>
      </c>
      <c r="E1262" s="16">
        <v>8.0520833333333333E-2</v>
      </c>
      <c r="F1262" t="s">
        <v>88</v>
      </c>
      <c r="T1262" t="s">
        <v>959</v>
      </c>
      <c r="U1262">
        <v>5130</v>
      </c>
      <c r="V1262">
        <v>3</v>
      </c>
      <c r="Z1262" t="s">
        <v>69</v>
      </c>
      <c r="AC1262" t="s">
        <v>61</v>
      </c>
      <c r="AJ1262">
        <f>INDEX(layout!$B$3:$U$1234,MATCH($T1262,layout!$A$3:$A$1234,0),MATCH(YEAR($D1262),layout!$B$1:$U$1,0))</f>
        <v>2287</v>
      </c>
      <c r="AK1262">
        <f>INDEX('magnet data'!$A$2:$E$1304,MATCH($AJ1262,'magnet data'!$A$2:$A$1304,0),2)</f>
        <v>2</v>
      </c>
      <c r="AL1262" t="str">
        <f>INDEX('magnet data'!$A$2:$E$1304,MATCH($AJ1262,'magnet data'!$A$2:$A$1304,0),3)</f>
        <v>01B</v>
      </c>
      <c r="AM1262" t="str">
        <f>INDEX('magnet data'!$A$2:$E$1304,MATCH($AJ1262,'magnet data'!$A$2:$A$1304,0),4)</f>
        <v>02D</v>
      </c>
      <c r="AN1262">
        <f>INDEX('magnet data'!$A$2:$E$1304,MATCH($AJ1262,'magnet data'!$A$2:$A$1304,0),5)</f>
        <v>9830</v>
      </c>
      <c r="AO1262" t="str">
        <f t="shared" si="28"/>
        <v>-</v>
      </c>
      <c r="AQ1262" t="s">
        <v>565</v>
      </c>
    </row>
    <row r="1263" spans="1:43">
      <c r="A1263" t="s">
        <v>837</v>
      </c>
      <c r="B1263" t="s">
        <v>46</v>
      </c>
      <c r="C1263" t="s">
        <v>132</v>
      </c>
      <c r="D1263" s="13">
        <v>42499</v>
      </c>
      <c r="E1263" s="16">
        <v>8.0520833333333333E-2</v>
      </c>
      <c r="F1263" t="s">
        <v>88</v>
      </c>
      <c r="T1263" t="s">
        <v>960</v>
      </c>
      <c r="U1263">
        <v>921</v>
      </c>
      <c r="V1263">
        <v>4</v>
      </c>
      <c r="Z1263" t="s">
        <v>69</v>
      </c>
      <c r="AC1263" t="s">
        <v>61</v>
      </c>
      <c r="AE1263" s="22">
        <v>0.26</v>
      </c>
      <c r="AF1263" s="22">
        <v>3.880597014925373E-2</v>
      </c>
      <c r="AJ1263">
        <f>INDEX(layout!$B$3:$U$1234,MATCH($T1263,layout!$A$3:$A$1234,0),MATCH(YEAR($D1263),layout!$B$1:$U$1,0))</f>
        <v>1294</v>
      </c>
      <c r="AK1263">
        <f>INDEX('magnet data'!$A$2:$E$1304,MATCH($AJ1263,'magnet data'!$A$2:$A$1304,0),2)</f>
        <v>1</v>
      </c>
      <c r="AL1263" t="str">
        <f>INDEX('magnet data'!$A$2:$E$1304,MATCH($AJ1263,'magnet data'!$A$2:$A$1304,0),3)</f>
        <v>01E</v>
      </c>
      <c r="AM1263" t="str">
        <f>INDEX('magnet data'!$A$2:$E$1304,MATCH($AJ1263,'magnet data'!$A$2:$A$1304,0),4)</f>
        <v>02B8</v>
      </c>
      <c r="AN1263">
        <f>INDEX('magnet data'!$A$2:$E$1304,MATCH($AJ1263,'magnet data'!$A$2:$A$1304,0),5)</f>
        <v>12758</v>
      </c>
      <c r="AO1263" t="str">
        <f t="shared" si="28"/>
        <v>-</v>
      </c>
    </row>
    <row r="1264" spans="1:43">
      <c r="A1264" t="s">
        <v>837</v>
      </c>
      <c r="B1264" t="s">
        <v>46</v>
      </c>
      <c r="C1264" t="s">
        <v>132</v>
      </c>
      <c r="D1264" s="13">
        <v>42505</v>
      </c>
      <c r="E1264" s="16">
        <v>0.50607638888888895</v>
      </c>
      <c r="F1264" t="s">
        <v>88</v>
      </c>
      <c r="L1264">
        <v>1560</v>
      </c>
      <c r="T1264" t="s">
        <v>882</v>
      </c>
      <c r="U1264">
        <v>10978</v>
      </c>
      <c r="V1264">
        <v>1</v>
      </c>
      <c r="Z1264" t="s">
        <v>152</v>
      </c>
      <c r="AC1264" t="s">
        <v>61</v>
      </c>
      <c r="AD1264" s="50">
        <v>12.5</v>
      </c>
      <c r="AJ1264">
        <f>INDEX(layout!$B$3:$U$1234,MATCH($T1264,layout!$A$3:$A$1234,0),MATCH(YEAR($D1264),layout!$B$1:$U$1,0))</f>
        <v>2513</v>
      </c>
      <c r="AK1264">
        <f>INDEX('magnet data'!$A$2:$E$1304,MATCH($AJ1264,'magnet data'!$A$2:$A$1304,0),2)</f>
        <v>2</v>
      </c>
      <c r="AL1264" t="str">
        <f>INDEX('magnet data'!$A$2:$E$1304,MATCH($AJ1264,'magnet data'!$A$2:$A$1304,0),3)</f>
        <v>01B</v>
      </c>
      <c r="AM1264" t="str">
        <f>INDEX('magnet data'!$A$2:$E$1304,MATCH($AJ1264,'magnet data'!$A$2:$A$1304,0),4)</f>
        <v>02B5</v>
      </c>
      <c r="AN1264">
        <f>INDEX('magnet data'!$A$2:$E$1304,MATCH($AJ1264,'magnet data'!$A$2:$A$1304,0),5)</f>
        <v>10817</v>
      </c>
      <c r="AO1264" t="str">
        <f t="shared" si="28"/>
        <v>-</v>
      </c>
      <c r="AQ1264" t="s">
        <v>961</v>
      </c>
    </row>
    <row r="1265" spans="1:46">
      <c r="A1265" t="s">
        <v>837</v>
      </c>
      <c r="B1265" t="s">
        <v>46</v>
      </c>
      <c r="C1265" t="s">
        <v>132</v>
      </c>
      <c r="D1265" s="13">
        <v>42505</v>
      </c>
      <c r="E1265" s="16">
        <v>0.50607638888888895</v>
      </c>
      <c r="F1265" t="s">
        <v>88</v>
      </c>
      <c r="T1265" t="s">
        <v>881</v>
      </c>
      <c r="U1265">
        <v>7897</v>
      </c>
      <c r="V1265">
        <v>2</v>
      </c>
      <c r="Z1265" t="s">
        <v>69</v>
      </c>
      <c r="AC1265" t="s">
        <v>61</v>
      </c>
      <c r="AD1265" s="50">
        <v>1</v>
      </c>
      <c r="AE1265" s="22">
        <v>0.12</v>
      </c>
      <c r="AJ1265">
        <f>INDEX(layout!$B$3:$U$1234,MATCH($T1265,layout!$A$3:$A$1234,0),MATCH(YEAR($D1265),layout!$B$1:$U$1,0))</f>
        <v>3294</v>
      </c>
      <c r="AK1265">
        <f>INDEX('magnet data'!$A$2:$E$1304,MATCH($AJ1265,'magnet data'!$A$2:$A$1304,0),2)</f>
        <v>3</v>
      </c>
      <c r="AL1265" t="str">
        <f>INDEX('magnet data'!$A$2:$E$1304,MATCH($AJ1265,'magnet data'!$A$2:$A$1304,0),3)</f>
        <v>01B</v>
      </c>
      <c r="AM1265" t="str">
        <f>INDEX('magnet data'!$A$2:$E$1304,MATCH($AJ1265,'magnet data'!$A$2:$A$1304,0),4)</f>
        <v>02B8</v>
      </c>
      <c r="AN1265">
        <f>INDEX('magnet data'!$A$2:$E$1304,MATCH($AJ1265,'magnet data'!$A$2:$A$1304,0),5)</f>
        <v>11917</v>
      </c>
      <c r="AO1265" t="str">
        <f t="shared" si="28"/>
        <v>-</v>
      </c>
    </row>
    <row r="1266" spans="1:46">
      <c r="A1266" t="s">
        <v>837</v>
      </c>
      <c r="B1266" t="s">
        <v>46</v>
      </c>
      <c r="C1266" t="s">
        <v>150</v>
      </c>
      <c r="D1266" s="13">
        <v>43073</v>
      </c>
      <c r="E1266" s="16">
        <v>0.16681712962962961</v>
      </c>
      <c r="F1266" t="s">
        <v>88</v>
      </c>
      <c r="L1266">
        <v>220</v>
      </c>
      <c r="T1266" t="s">
        <v>882</v>
      </c>
      <c r="U1266">
        <v>10979</v>
      </c>
      <c r="V1266">
        <v>1</v>
      </c>
      <c r="Z1266" t="s">
        <v>152</v>
      </c>
      <c r="AA1266" t="s">
        <v>96</v>
      </c>
      <c r="AC1266" t="s">
        <v>61</v>
      </c>
      <c r="AD1266" s="50">
        <v>20</v>
      </c>
      <c r="AG1266" s="39">
        <v>53</v>
      </c>
      <c r="AJ1266">
        <f>INDEX(layout!$B$3:$U$1234,MATCH($T1266,layout!$A$3:$A$1234,0),MATCH(YEAR($D1266),layout!$B$1:$U$1,0))</f>
        <v>2513</v>
      </c>
      <c r="AK1266">
        <f>INDEX('magnet data'!$A$2:$E$1304,MATCH($AJ1266,'magnet data'!$A$2:$A$1304,0),2)</f>
        <v>2</v>
      </c>
      <c r="AL1266" t="str">
        <f>INDEX('magnet data'!$A$2:$E$1304,MATCH($AJ1266,'magnet data'!$A$2:$A$1304,0),3)</f>
        <v>01B</v>
      </c>
      <c r="AM1266" t="str">
        <f>INDEX('magnet data'!$A$2:$E$1304,MATCH($AJ1266,'magnet data'!$A$2:$A$1304,0),4)</f>
        <v>02B5</v>
      </c>
      <c r="AN1266">
        <f>INDEX('magnet data'!$A$2:$E$1304,MATCH($AJ1266,'magnet data'!$A$2:$A$1304,0),5)</f>
        <v>10817</v>
      </c>
      <c r="AO1266" t="str">
        <f t="shared" si="28"/>
        <v>-</v>
      </c>
      <c r="AQ1266" t="s">
        <v>962</v>
      </c>
    </row>
    <row r="1267" spans="1:46">
      <c r="A1267" t="s">
        <v>837</v>
      </c>
      <c r="B1267" t="s">
        <v>46</v>
      </c>
      <c r="C1267" t="s">
        <v>150</v>
      </c>
      <c r="D1267" s="13">
        <v>43073</v>
      </c>
      <c r="E1267" s="16">
        <v>0.16681712962962961</v>
      </c>
      <c r="F1267" t="s">
        <v>88</v>
      </c>
      <c r="L1267">
        <v>220</v>
      </c>
      <c r="T1267" t="s">
        <v>881</v>
      </c>
      <c r="U1267">
        <v>7812</v>
      </c>
      <c r="V1267">
        <v>2</v>
      </c>
      <c r="Z1267" t="s">
        <v>69</v>
      </c>
      <c r="AA1267" t="s">
        <v>96</v>
      </c>
      <c r="AC1267" t="s">
        <v>61</v>
      </c>
      <c r="AD1267" s="50">
        <v>1.3333333333333333</v>
      </c>
      <c r="AE1267" s="22">
        <v>0.05</v>
      </c>
      <c r="AF1267" s="22">
        <v>5.0000000000000001E-4</v>
      </c>
      <c r="AG1267" s="39">
        <v>12</v>
      </c>
      <c r="AJ1267">
        <f>INDEX(layout!$B$3:$U$1234,MATCH($T1267,layout!$A$3:$A$1234,0),MATCH(YEAR($D1267),layout!$B$1:$U$1,0))</f>
        <v>3294</v>
      </c>
      <c r="AK1267">
        <f>INDEX('magnet data'!$A$2:$E$1304,MATCH($AJ1267,'magnet data'!$A$2:$A$1304,0),2)</f>
        <v>3</v>
      </c>
      <c r="AL1267" t="str">
        <f>INDEX('magnet data'!$A$2:$E$1304,MATCH($AJ1267,'magnet data'!$A$2:$A$1304,0),3)</f>
        <v>01B</v>
      </c>
      <c r="AM1267" t="str">
        <f>INDEX('magnet data'!$A$2:$E$1304,MATCH($AJ1267,'magnet data'!$A$2:$A$1304,0),4)</f>
        <v>02B8</v>
      </c>
      <c r="AN1267">
        <f>INDEX('magnet data'!$A$2:$E$1304,MATCH($AJ1267,'magnet data'!$A$2:$A$1304,0),5)</f>
        <v>11917</v>
      </c>
      <c r="AO1267" t="str">
        <f t="shared" si="28"/>
        <v>-</v>
      </c>
      <c r="AQ1267" t="s">
        <v>963</v>
      </c>
    </row>
    <row r="1268" spans="1:46">
      <c r="A1268" t="s">
        <v>837</v>
      </c>
      <c r="B1268" t="s">
        <v>46</v>
      </c>
      <c r="C1268" t="s">
        <v>158</v>
      </c>
      <c r="D1268" s="13">
        <v>43360</v>
      </c>
      <c r="E1268" s="16">
        <v>7.2824074074074083E-2</v>
      </c>
      <c r="F1268" t="s">
        <v>88</v>
      </c>
      <c r="T1268" t="s">
        <v>882</v>
      </c>
      <c r="U1268">
        <v>10978</v>
      </c>
      <c r="V1268">
        <v>1</v>
      </c>
      <c r="Z1268" t="s">
        <v>152</v>
      </c>
      <c r="AA1268" t="s">
        <v>96</v>
      </c>
      <c r="AC1268" t="s">
        <v>61</v>
      </c>
      <c r="AD1268" s="50">
        <v>125</v>
      </c>
      <c r="AG1268" s="39">
        <v>12</v>
      </c>
      <c r="AJ1268">
        <f>INDEX(layout!$B$3:$U$1234,MATCH($T1268,layout!$A$3:$A$1234,0),MATCH(YEAR($D1268),layout!$B$1:$U$1,0))</f>
        <v>2513</v>
      </c>
      <c r="AK1268">
        <f>INDEX('magnet data'!$A$2:$E$1304,MATCH($AJ1268,'magnet data'!$A$2:$A$1304,0),2)</f>
        <v>2</v>
      </c>
      <c r="AL1268" t="str">
        <f>INDEX('magnet data'!$A$2:$E$1304,MATCH($AJ1268,'magnet data'!$A$2:$A$1304,0),3)</f>
        <v>01B</v>
      </c>
      <c r="AM1268" t="str">
        <f>INDEX('magnet data'!$A$2:$E$1304,MATCH($AJ1268,'magnet data'!$A$2:$A$1304,0),4)</f>
        <v>02B5</v>
      </c>
      <c r="AN1268">
        <f>INDEX('magnet data'!$A$2:$E$1304,MATCH($AJ1268,'magnet data'!$A$2:$A$1304,0),5)</f>
        <v>10817</v>
      </c>
      <c r="AO1268" t="str">
        <f t="shared" si="28"/>
        <v>-</v>
      </c>
      <c r="AQ1268" t="s">
        <v>964</v>
      </c>
    </row>
    <row r="1269" spans="1:46">
      <c r="A1269" t="s">
        <v>837</v>
      </c>
      <c r="B1269" t="s">
        <v>46</v>
      </c>
      <c r="C1269" t="s">
        <v>158</v>
      </c>
      <c r="D1269" s="13">
        <v>43360</v>
      </c>
      <c r="E1269" s="16">
        <v>7.2824074074074083E-2</v>
      </c>
      <c r="F1269" t="s">
        <v>88</v>
      </c>
      <c r="T1269" t="s">
        <v>881</v>
      </c>
      <c r="U1269">
        <v>7925</v>
      </c>
      <c r="V1269">
        <v>2</v>
      </c>
      <c r="Z1269" t="s">
        <v>69</v>
      </c>
      <c r="AA1269" t="s">
        <v>96</v>
      </c>
      <c r="AC1269" t="s">
        <v>61</v>
      </c>
      <c r="AD1269" s="50">
        <v>0.76923076923076927</v>
      </c>
      <c r="AE1269" s="22">
        <v>0.1</v>
      </c>
      <c r="AF1269" s="22">
        <v>1</v>
      </c>
      <c r="AG1269" s="39">
        <v>40</v>
      </c>
      <c r="AJ1269">
        <f>INDEX(layout!$B$3:$U$1234,MATCH($T1269,layout!$A$3:$A$1234,0),MATCH(YEAR($D1269),layout!$B$1:$U$1,0))</f>
        <v>3294</v>
      </c>
      <c r="AK1269">
        <f>INDEX('magnet data'!$A$2:$E$1304,MATCH($AJ1269,'magnet data'!$A$2:$A$1304,0),2)</f>
        <v>3</v>
      </c>
      <c r="AL1269" t="str">
        <f>INDEX('magnet data'!$A$2:$E$1304,MATCH($AJ1269,'magnet data'!$A$2:$A$1304,0),3)</f>
        <v>01B</v>
      </c>
      <c r="AM1269" t="str">
        <f>INDEX('magnet data'!$A$2:$E$1304,MATCH($AJ1269,'magnet data'!$A$2:$A$1304,0),4)</f>
        <v>02B8</v>
      </c>
      <c r="AN1269">
        <f>INDEX('magnet data'!$A$2:$E$1304,MATCH($AJ1269,'magnet data'!$A$2:$A$1304,0),5)</f>
        <v>11917</v>
      </c>
      <c r="AO1269" t="str">
        <f t="shared" si="28"/>
        <v>-</v>
      </c>
      <c r="AQ1269" t="s">
        <v>965</v>
      </c>
    </row>
    <row r="1270" spans="1:46">
      <c r="A1270" s="23" t="s">
        <v>966</v>
      </c>
      <c r="B1270" s="8" t="s">
        <v>46</v>
      </c>
      <c r="C1270" s="23" t="s">
        <v>57</v>
      </c>
      <c r="D1270" s="8"/>
      <c r="E1270" s="23"/>
      <c r="F1270" s="24"/>
      <c r="G1270" s="25"/>
      <c r="H1270" s="8"/>
      <c r="I1270" s="26"/>
      <c r="J1270" s="8"/>
      <c r="K1270" s="8"/>
      <c r="L1270" s="8"/>
      <c r="M1270" s="38"/>
      <c r="N1270" s="38"/>
      <c r="O1270" s="38"/>
      <c r="P1270" s="8"/>
      <c r="Q1270" s="8"/>
      <c r="R1270" s="54"/>
      <c r="S1270" s="54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49"/>
      <c r="AE1270" s="30"/>
      <c r="AF1270" s="30"/>
      <c r="AG1270" s="38"/>
      <c r="AH1270" s="54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23" t="s">
        <v>57</v>
      </c>
      <c r="AT1270" s="23"/>
    </row>
    <row r="1271" spans="1:46">
      <c r="A1271" t="s">
        <v>966</v>
      </c>
      <c r="B1271" t="s">
        <v>46</v>
      </c>
      <c r="C1271" t="s">
        <v>512</v>
      </c>
      <c r="D1271" s="13">
        <v>39260</v>
      </c>
      <c r="E1271" s="16">
        <v>0.31980324074074074</v>
      </c>
      <c r="F1271" t="s">
        <v>59</v>
      </c>
      <c r="T1271" t="s">
        <v>967</v>
      </c>
      <c r="U1271">
        <v>760</v>
      </c>
      <c r="V1271">
        <v>1</v>
      </c>
      <c r="Z1271" t="s">
        <v>59</v>
      </c>
      <c r="AC1271" t="s">
        <v>968</v>
      </c>
      <c r="AD1271" s="50">
        <v>0.11</v>
      </c>
      <c r="AJ1271">
        <f>INDEX(layout!$B$3:$U$1234,MATCH($T1271,layout!$A$3:$A$1234,0),MATCH(YEAR($D1271),layout!$B$1:$U$1,0))</f>
        <v>2034</v>
      </c>
      <c r="AK1271">
        <f>INDEX('magnet data'!$A$2:$E$1304,MATCH($AJ1271,'magnet data'!$A$2:$A$1304,0),2)</f>
        <v>2</v>
      </c>
      <c r="AL1271" t="str">
        <f>INDEX('magnet data'!$A$2:$E$1304,MATCH($AJ1271,'magnet data'!$A$2:$A$1304,0),3)</f>
        <v>01B</v>
      </c>
      <c r="AM1271" t="str">
        <f>INDEX('magnet data'!$A$2:$E$1304,MATCH($AJ1271,'magnet data'!$A$2:$A$1304,0),4)</f>
        <v>02K</v>
      </c>
      <c r="AN1271">
        <f>INDEX('magnet data'!$A$2:$E$1304,MATCH($AJ1271,'magnet data'!$A$2:$A$1304,0),5)</f>
        <v>10396</v>
      </c>
      <c r="AO1271" t="str">
        <f t="shared" ref="AO1271:AO1302" si="29">IF(LEFT(Z1271,8)="Training",U1271-AN1271,"-")</f>
        <v>-</v>
      </c>
      <c r="AQ1271" t="s">
        <v>335</v>
      </c>
    </row>
    <row r="1272" spans="1:46">
      <c r="A1272" t="s">
        <v>966</v>
      </c>
      <c r="B1272" t="s">
        <v>46</v>
      </c>
      <c r="C1272" t="s">
        <v>512</v>
      </c>
      <c r="D1272" s="13">
        <v>39260</v>
      </c>
      <c r="E1272" s="16">
        <v>0.46747685185185189</v>
      </c>
      <c r="F1272" t="s">
        <v>59</v>
      </c>
      <c r="T1272" t="s">
        <v>969</v>
      </c>
      <c r="U1272">
        <v>2000</v>
      </c>
      <c r="V1272">
        <v>1</v>
      </c>
      <c r="Z1272" t="s">
        <v>59</v>
      </c>
      <c r="AC1272" t="s">
        <v>61</v>
      </c>
      <c r="AD1272" s="50">
        <v>0.16</v>
      </c>
      <c r="AJ1272">
        <f>INDEX(layout!$B$3:$U$1234,MATCH($T1272,layout!$A$3:$A$1234,0),MATCH(YEAR($D1272),layout!$B$1:$U$1,0))</f>
        <v>3002</v>
      </c>
      <c r="AK1272">
        <f>INDEX('magnet data'!$A$2:$E$1304,MATCH($AJ1272,'magnet data'!$A$2:$A$1304,0),2)</f>
        <v>3</v>
      </c>
      <c r="AL1272" t="str">
        <f>INDEX('magnet data'!$A$2:$E$1304,MATCH($AJ1272,'magnet data'!$A$2:$A$1304,0),3)</f>
        <v>01E</v>
      </c>
      <c r="AM1272" t="str">
        <f>INDEX('magnet data'!$A$2:$E$1304,MATCH($AJ1272,'magnet data'!$A$2:$A$1304,0),4)</f>
        <v>02K</v>
      </c>
      <c r="AN1272">
        <f>INDEX('magnet data'!$A$2:$E$1304,MATCH($AJ1272,'magnet data'!$A$2:$A$1304,0),5)</f>
        <v>10765</v>
      </c>
      <c r="AO1272" t="str">
        <f t="shared" si="29"/>
        <v>-</v>
      </c>
    </row>
    <row r="1273" spans="1:46">
      <c r="A1273" t="s">
        <v>966</v>
      </c>
      <c r="B1273" t="s">
        <v>46</v>
      </c>
      <c r="C1273" t="s">
        <v>512</v>
      </c>
      <c r="D1273" s="13">
        <v>39260</v>
      </c>
      <c r="E1273" s="16">
        <v>0.51153935185185184</v>
      </c>
      <c r="F1273" t="s">
        <v>59</v>
      </c>
      <c r="T1273" t="s">
        <v>970</v>
      </c>
      <c r="U1273">
        <v>2000</v>
      </c>
      <c r="V1273">
        <v>1</v>
      </c>
      <c r="Z1273" t="s">
        <v>59</v>
      </c>
      <c r="AC1273" t="s">
        <v>61</v>
      </c>
      <c r="AD1273" s="50">
        <v>0.22</v>
      </c>
      <c r="AJ1273">
        <f>INDEX(layout!$B$3:$U$1234,MATCH($T1273,layout!$A$3:$A$1234,0),MATCH(YEAR($D1273),layout!$B$1:$U$1,0))</f>
        <v>3041</v>
      </c>
      <c r="AK1273">
        <f>INDEX('magnet data'!$A$2:$E$1304,MATCH($AJ1273,'magnet data'!$A$2:$A$1304,0),2)</f>
        <v>3</v>
      </c>
      <c r="AL1273" t="str">
        <f>INDEX('magnet data'!$A$2:$E$1304,MATCH($AJ1273,'magnet data'!$A$2:$A$1304,0),3)</f>
        <v>01B</v>
      </c>
      <c r="AM1273" t="str">
        <f>INDEX('magnet data'!$A$2:$E$1304,MATCH($AJ1273,'magnet data'!$A$2:$A$1304,0),4)</f>
        <v>02K</v>
      </c>
      <c r="AN1273">
        <f>INDEX('magnet data'!$A$2:$E$1304,MATCH($AJ1273,'magnet data'!$A$2:$A$1304,0),5)</f>
        <v>11958</v>
      </c>
      <c r="AO1273" t="str">
        <f t="shared" si="29"/>
        <v>-</v>
      </c>
      <c r="AQ1273" t="s">
        <v>971</v>
      </c>
    </row>
    <row r="1274" spans="1:46">
      <c r="A1274" t="s">
        <v>966</v>
      </c>
      <c r="B1274" t="s">
        <v>46</v>
      </c>
      <c r="C1274" t="s">
        <v>58</v>
      </c>
      <c r="D1274" s="13">
        <v>39604</v>
      </c>
      <c r="E1274" s="16">
        <v>0.47366898148148145</v>
      </c>
      <c r="F1274" t="s">
        <v>59</v>
      </c>
      <c r="T1274" t="s">
        <v>972</v>
      </c>
      <c r="U1274">
        <v>760</v>
      </c>
      <c r="V1274">
        <v>1</v>
      </c>
      <c r="Z1274" t="s">
        <v>59</v>
      </c>
      <c r="AC1274" t="s">
        <v>61</v>
      </c>
      <c r="AD1274" s="50">
        <v>0.18</v>
      </c>
      <c r="AJ1274">
        <f>INDEX(layout!$B$3:$U$1234,MATCH($T1274,layout!$A$3:$A$1234,0),MATCH(YEAR($D1274),layout!$B$1:$U$1,0))</f>
        <v>1036</v>
      </c>
      <c r="AK1274">
        <f>INDEX('magnet data'!$A$2:$E$1304,MATCH($AJ1274,'magnet data'!$A$2:$A$1304,0),2)</f>
        <v>1</v>
      </c>
      <c r="AL1274" t="str">
        <f>INDEX('magnet data'!$A$2:$E$1304,MATCH($AJ1274,'magnet data'!$A$2:$A$1304,0),3)</f>
        <v>01B</v>
      </c>
      <c r="AM1274" t="str">
        <f>INDEX('magnet data'!$A$2:$E$1304,MATCH($AJ1274,'magnet data'!$A$2:$A$1304,0),4)</f>
        <v>02B5</v>
      </c>
      <c r="AN1274">
        <f>INDEX('magnet data'!$A$2:$E$1304,MATCH($AJ1274,'magnet data'!$A$2:$A$1304,0),5)</f>
        <v>11825</v>
      </c>
      <c r="AO1274" t="str">
        <f t="shared" si="29"/>
        <v>-</v>
      </c>
      <c r="AQ1274" t="s">
        <v>335</v>
      </c>
    </row>
    <row r="1275" spans="1:46">
      <c r="A1275" t="s">
        <v>966</v>
      </c>
      <c r="B1275" t="s">
        <v>46</v>
      </c>
      <c r="C1275" t="s">
        <v>58</v>
      </c>
      <c r="D1275" s="13">
        <v>39605</v>
      </c>
      <c r="E1275" s="16">
        <v>0.52259259259259261</v>
      </c>
      <c r="F1275" t="s">
        <v>59</v>
      </c>
      <c r="T1275" t="s">
        <v>972</v>
      </c>
      <c r="U1275">
        <v>760</v>
      </c>
      <c r="V1275">
        <v>1</v>
      </c>
      <c r="Z1275" t="s">
        <v>59</v>
      </c>
      <c r="AC1275" t="s">
        <v>61</v>
      </c>
      <c r="AD1275" s="50">
        <v>0.19</v>
      </c>
      <c r="AJ1275">
        <f>INDEX(layout!$B$3:$U$1234,MATCH($T1275,layout!$A$3:$A$1234,0),MATCH(YEAR($D1275),layout!$B$1:$U$1,0))</f>
        <v>1036</v>
      </c>
      <c r="AK1275">
        <f>INDEX('magnet data'!$A$2:$E$1304,MATCH($AJ1275,'magnet data'!$A$2:$A$1304,0),2)</f>
        <v>1</v>
      </c>
      <c r="AL1275" t="str">
        <f>INDEX('magnet data'!$A$2:$E$1304,MATCH($AJ1275,'magnet data'!$A$2:$A$1304,0),3)</f>
        <v>01B</v>
      </c>
      <c r="AM1275" t="str">
        <f>INDEX('magnet data'!$A$2:$E$1304,MATCH($AJ1275,'magnet data'!$A$2:$A$1304,0),4)</f>
        <v>02B5</v>
      </c>
      <c r="AN1275">
        <f>INDEX('magnet data'!$A$2:$E$1304,MATCH($AJ1275,'magnet data'!$A$2:$A$1304,0),5)</f>
        <v>11825</v>
      </c>
      <c r="AO1275" t="str">
        <f t="shared" si="29"/>
        <v>-</v>
      </c>
      <c r="AQ1275" t="s">
        <v>335</v>
      </c>
    </row>
    <row r="1276" spans="1:46">
      <c r="A1276" t="s">
        <v>966</v>
      </c>
      <c r="B1276" t="s">
        <v>46</v>
      </c>
      <c r="C1276" t="s">
        <v>58</v>
      </c>
      <c r="D1276" s="13">
        <v>39605</v>
      </c>
      <c r="E1276" s="16">
        <v>0.65057870370370374</v>
      </c>
      <c r="F1276" t="s">
        <v>59</v>
      </c>
      <c r="T1276" t="s">
        <v>973</v>
      </c>
      <c r="U1276">
        <v>2000</v>
      </c>
      <c r="V1276">
        <v>1</v>
      </c>
      <c r="Z1276" t="s">
        <v>59</v>
      </c>
      <c r="AC1276" t="s">
        <v>61</v>
      </c>
      <c r="AJ1276">
        <f>INDEX(layout!$B$3:$U$1234,MATCH($T1276,layout!$A$3:$A$1234,0),MATCH(YEAR($D1276),layout!$B$1:$U$1,0))</f>
        <v>1032</v>
      </c>
      <c r="AK1276">
        <f>INDEX('magnet data'!$A$2:$E$1304,MATCH($AJ1276,'magnet data'!$A$2:$A$1304,0),2)</f>
        <v>1</v>
      </c>
      <c r="AL1276" t="str">
        <f>INDEX('magnet data'!$A$2:$E$1304,MATCH($AJ1276,'magnet data'!$A$2:$A$1304,0),3)</f>
        <v>01B</v>
      </c>
      <c r="AM1276" t="str">
        <f>INDEX('magnet data'!$A$2:$E$1304,MATCH($AJ1276,'magnet data'!$A$2:$A$1304,0),4)</f>
        <v>02B5</v>
      </c>
      <c r="AN1276">
        <f>INDEX('magnet data'!$A$2:$E$1304,MATCH($AJ1276,'magnet data'!$A$2:$A$1304,0),5)</f>
        <v>12248</v>
      </c>
      <c r="AO1276" t="str">
        <f t="shared" si="29"/>
        <v>-</v>
      </c>
    </row>
    <row r="1277" spans="1:46">
      <c r="A1277" t="s">
        <v>966</v>
      </c>
      <c r="B1277" t="s">
        <v>46</v>
      </c>
      <c r="C1277" t="s">
        <v>58</v>
      </c>
      <c r="D1277" s="13">
        <v>39608</v>
      </c>
      <c r="E1277" s="16">
        <v>0.6407870370370371</v>
      </c>
      <c r="F1277" t="s">
        <v>59</v>
      </c>
      <c r="T1277" t="s">
        <v>974</v>
      </c>
      <c r="U1277">
        <v>7000</v>
      </c>
      <c r="V1277">
        <v>1</v>
      </c>
      <c r="Z1277" t="s">
        <v>59</v>
      </c>
      <c r="AC1277" t="s">
        <v>61</v>
      </c>
      <c r="AD1277" s="50">
        <v>0.14000000000000001</v>
      </c>
      <c r="AJ1277">
        <f>INDEX(layout!$B$3:$U$1234,MATCH($T1277,layout!$A$3:$A$1234,0),MATCH(YEAR($D1277),layout!$B$1:$U$1,0))</f>
        <v>1045</v>
      </c>
      <c r="AK1277">
        <f>INDEX('magnet data'!$A$2:$E$1304,MATCH($AJ1277,'magnet data'!$A$2:$A$1304,0),2)</f>
        <v>1</v>
      </c>
      <c r="AL1277" t="str">
        <f>INDEX('magnet data'!$A$2:$E$1304,MATCH($AJ1277,'magnet data'!$A$2:$A$1304,0),3)</f>
        <v>01B</v>
      </c>
      <c r="AM1277" t="str">
        <f>INDEX('magnet data'!$A$2:$E$1304,MATCH($AJ1277,'magnet data'!$A$2:$A$1304,0),4)</f>
        <v>02B5</v>
      </c>
      <c r="AN1277">
        <f>INDEX('magnet data'!$A$2:$E$1304,MATCH($AJ1277,'magnet data'!$A$2:$A$1304,0),5)</f>
        <v>11953</v>
      </c>
      <c r="AO1277" t="str">
        <f t="shared" si="29"/>
        <v>-</v>
      </c>
    </row>
    <row r="1278" spans="1:46">
      <c r="A1278" t="s">
        <v>966</v>
      </c>
      <c r="B1278" t="s">
        <v>46</v>
      </c>
      <c r="C1278" t="s">
        <v>58</v>
      </c>
      <c r="D1278" s="13">
        <v>39608</v>
      </c>
      <c r="E1278" s="16">
        <v>0.6407870370370371</v>
      </c>
      <c r="F1278" t="s">
        <v>59</v>
      </c>
      <c r="T1278" t="s">
        <v>975</v>
      </c>
      <c r="U1278">
        <v>7000</v>
      </c>
      <c r="V1278">
        <v>2</v>
      </c>
      <c r="Z1278" t="s">
        <v>69</v>
      </c>
      <c r="AC1278" t="s">
        <v>61</v>
      </c>
      <c r="AJ1278">
        <f>INDEX(layout!$B$3:$U$1234,MATCH($T1278,layout!$A$3:$A$1234,0),MATCH(YEAR($D1278),layout!$B$1:$U$1,0))</f>
        <v>2004</v>
      </c>
      <c r="AK1278">
        <f>INDEX('magnet data'!$A$2:$E$1304,MATCH($AJ1278,'magnet data'!$A$2:$A$1304,0),2)</f>
        <v>2</v>
      </c>
      <c r="AL1278" t="str">
        <f>INDEX('magnet data'!$A$2:$E$1304,MATCH($AJ1278,'magnet data'!$A$2:$A$1304,0),3)</f>
        <v>01B</v>
      </c>
      <c r="AM1278" t="str">
        <f>INDEX('magnet data'!$A$2:$E$1304,MATCH($AJ1278,'magnet data'!$A$2:$A$1304,0),4)</f>
        <v>02C0</v>
      </c>
      <c r="AN1278">
        <f>INDEX('magnet data'!$A$2:$E$1304,MATCH($AJ1278,'magnet data'!$A$2:$A$1304,0),5)</f>
        <v>11280</v>
      </c>
      <c r="AO1278" t="str">
        <f t="shared" si="29"/>
        <v>-</v>
      </c>
    </row>
    <row r="1279" spans="1:46">
      <c r="A1279" t="s">
        <v>966</v>
      </c>
      <c r="B1279" t="s">
        <v>46</v>
      </c>
      <c r="C1279" t="s">
        <v>58</v>
      </c>
      <c r="D1279" s="13">
        <v>39608</v>
      </c>
      <c r="E1279" s="16">
        <v>0.6407870370370371</v>
      </c>
      <c r="F1279" t="s">
        <v>59</v>
      </c>
      <c r="T1279" t="s">
        <v>976</v>
      </c>
      <c r="V1279">
        <v>3</v>
      </c>
      <c r="Z1279" t="s">
        <v>69</v>
      </c>
      <c r="AC1279" t="s">
        <v>61</v>
      </c>
      <c r="AJ1279">
        <f>INDEX(layout!$B$3:$U$1234,MATCH($T1279,layout!$A$3:$A$1234,0),MATCH(YEAR($D1279),layout!$B$1:$U$1,0))</f>
        <v>2009</v>
      </c>
      <c r="AK1279">
        <f>INDEX('magnet data'!$A$2:$E$1304,MATCH($AJ1279,'magnet data'!$A$2:$A$1304,0),2)</f>
        <v>2</v>
      </c>
      <c r="AL1279" t="str">
        <f>INDEX('magnet data'!$A$2:$E$1304,MATCH($AJ1279,'magnet data'!$A$2:$A$1304,0),3)</f>
        <v>01B</v>
      </c>
      <c r="AM1279" t="str">
        <f>INDEX('magnet data'!$A$2:$E$1304,MATCH($AJ1279,'magnet data'!$A$2:$A$1304,0),4)</f>
        <v>02K</v>
      </c>
      <c r="AN1279">
        <f>INDEX('magnet data'!$A$2:$E$1304,MATCH($AJ1279,'magnet data'!$A$2:$A$1304,0),5)</f>
        <v>12317</v>
      </c>
      <c r="AO1279" t="str">
        <f t="shared" si="29"/>
        <v>-</v>
      </c>
    </row>
    <row r="1280" spans="1:46">
      <c r="A1280" t="s">
        <v>966</v>
      </c>
      <c r="B1280" t="s">
        <v>46</v>
      </c>
      <c r="C1280" t="s">
        <v>58</v>
      </c>
      <c r="D1280" s="13">
        <v>39608</v>
      </c>
      <c r="E1280" s="16">
        <v>0.6407870370370371</v>
      </c>
      <c r="F1280" t="s">
        <v>59</v>
      </c>
      <c r="T1280" t="s">
        <v>977</v>
      </c>
      <c r="V1280">
        <v>4</v>
      </c>
      <c r="Z1280" t="s">
        <v>69</v>
      </c>
      <c r="AC1280" t="s">
        <v>61</v>
      </c>
      <c r="AJ1280">
        <f>INDEX(layout!$B$3:$U$1234,MATCH($T1280,layout!$A$3:$A$1234,0),MATCH(YEAR($D1280),layout!$B$1:$U$1,0))</f>
        <v>2029</v>
      </c>
      <c r="AK1280">
        <f>INDEX('magnet data'!$A$2:$E$1304,MATCH($AJ1280,'magnet data'!$A$2:$A$1304,0),2)</f>
        <v>2</v>
      </c>
      <c r="AL1280" t="str">
        <f>INDEX('magnet data'!$A$2:$E$1304,MATCH($AJ1280,'magnet data'!$A$2:$A$1304,0),3)</f>
        <v>01B</v>
      </c>
      <c r="AM1280" t="str">
        <f>INDEX('magnet data'!$A$2:$E$1304,MATCH($AJ1280,'magnet data'!$A$2:$A$1304,0),4)</f>
        <v>02K</v>
      </c>
      <c r="AN1280">
        <f>INDEX('magnet data'!$A$2:$E$1304,MATCH($AJ1280,'magnet data'!$A$2:$A$1304,0),5)</f>
        <v>9929</v>
      </c>
      <c r="AO1280" t="str">
        <f t="shared" si="29"/>
        <v>-</v>
      </c>
    </row>
    <row r="1281" spans="1:43">
      <c r="A1281" t="s">
        <v>966</v>
      </c>
      <c r="B1281" t="s">
        <v>46</v>
      </c>
      <c r="C1281" t="s">
        <v>58</v>
      </c>
      <c r="D1281" s="13">
        <v>39608</v>
      </c>
      <c r="E1281" s="16">
        <v>0.6407870370370371</v>
      </c>
      <c r="F1281" t="s">
        <v>59</v>
      </c>
      <c r="T1281" t="s">
        <v>978</v>
      </c>
      <c r="U1281">
        <v>7000</v>
      </c>
      <c r="V1281">
        <v>1</v>
      </c>
      <c r="Z1281" t="s">
        <v>75</v>
      </c>
      <c r="AC1281" t="s">
        <v>61</v>
      </c>
      <c r="AD1281" s="50">
        <v>1.75</v>
      </c>
      <c r="AJ1281">
        <f>INDEX(layout!$B$3:$U$1234,MATCH($T1281,layout!$A$3:$A$1234,0),MATCH(YEAR($D1281),layout!$B$1:$U$1,0))</f>
        <v>1007</v>
      </c>
      <c r="AK1281">
        <f>INDEX('magnet data'!$A$2:$E$1304,MATCH($AJ1281,'magnet data'!$A$2:$A$1304,0),2)</f>
        <v>1</v>
      </c>
      <c r="AL1281" t="str">
        <f>INDEX('magnet data'!$A$2:$E$1304,MATCH($AJ1281,'magnet data'!$A$2:$A$1304,0),3)</f>
        <v>01B</v>
      </c>
      <c r="AM1281" t="str">
        <f>INDEX('magnet data'!$A$2:$E$1304,MATCH($AJ1281,'magnet data'!$A$2:$A$1304,0),4)</f>
        <v>02B5</v>
      </c>
      <c r="AN1281">
        <f>INDEX('magnet data'!$A$2:$E$1304,MATCH($AJ1281,'magnet data'!$A$2:$A$1304,0),5)</f>
        <v>11519</v>
      </c>
      <c r="AO1281" t="str">
        <f t="shared" si="29"/>
        <v>-</v>
      </c>
      <c r="AQ1281" t="s">
        <v>979</v>
      </c>
    </row>
    <row r="1282" spans="1:43">
      <c r="A1282" t="s">
        <v>966</v>
      </c>
      <c r="B1282" t="s">
        <v>46</v>
      </c>
      <c r="C1282" t="s">
        <v>58</v>
      </c>
      <c r="D1282" s="13">
        <v>39608</v>
      </c>
      <c r="E1282" s="16">
        <v>0.6407870370370371</v>
      </c>
      <c r="F1282" t="s">
        <v>59</v>
      </c>
      <c r="T1282" t="s">
        <v>980</v>
      </c>
      <c r="V1282">
        <v>2</v>
      </c>
      <c r="Z1282" t="s">
        <v>69</v>
      </c>
      <c r="AC1282" t="s">
        <v>61</v>
      </c>
      <c r="AJ1282">
        <f>INDEX(layout!$B$3:$U$1234,MATCH($T1282,layout!$A$3:$A$1234,0),MATCH(YEAR($D1282),layout!$B$1:$U$1,0))</f>
        <v>2027</v>
      </c>
      <c r="AK1282">
        <f>INDEX('magnet data'!$A$2:$E$1304,MATCH($AJ1282,'magnet data'!$A$2:$A$1304,0),2)</f>
        <v>2</v>
      </c>
      <c r="AL1282" t="str">
        <f>INDEX('magnet data'!$A$2:$E$1304,MATCH($AJ1282,'magnet data'!$A$2:$A$1304,0),3)</f>
        <v>01B</v>
      </c>
      <c r="AM1282" t="str">
        <f>INDEX('magnet data'!$A$2:$E$1304,MATCH($AJ1282,'magnet data'!$A$2:$A$1304,0),4)</f>
        <v>02K</v>
      </c>
      <c r="AN1282">
        <f>INDEX('magnet data'!$A$2:$E$1304,MATCH($AJ1282,'magnet data'!$A$2:$A$1304,0),5)</f>
        <v>8641</v>
      </c>
      <c r="AO1282" t="str">
        <f t="shared" si="29"/>
        <v>-</v>
      </c>
    </row>
    <row r="1283" spans="1:43">
      <c r="A1283" t="s">
        <v>966</v>
      </c>
      <c r="B1283" t="s">
        <v>46</v>
      </c>
      <c r="C1283" t="s">
        <v>58</v>
      </c>
      <c r="D1283" s="13">
        <v>39608</v>
      </c>
      <c r="E1283" s="16">
        <v>0.6407870370370371</v>
      </c>
      <c r="F1283" t="s">
        <v>59</v>
      </c>
      <c r="T1283" t="s">
        <v>981</v>
      </c>
      <c r="V1283">
        <v>3</v>
      </c>
      <c r="Z1283" t="s">
        <v>69</v>
      </c>
      <c r="AC1283" t="s">
        <v>61</v>
      </c>
      <c r="AJ1283">
        <f>INDEX(layout!$B$3:$U$1234,MATCH($T1283,layout!$A$3:$A$1234,0),MATCH(YEAR($D1283),layout!$B$1:$U$1,0))</f>
        <v>2019</v>
      </c>
      <c r="AK1283">
        <f>INDEX('magnet data'!$A$2:$E$1304,MATCH($AJ1283,'magnet data'!$A$2:$A$1304,0),2)</f>
        <v>2</v>
      </c>
      <c r="AL1283" t="str">
        <f>INDEX('magnet data'!$A$2:$E$1304,MATCH($AJ1283,'magnet data'!$A$2:$A$1304,0),3)</f>
        <v>01B</v>
      </c>
      <c r="AM1283" t="str">
        <f>INDEX('magnet data'!$A$2:$E$1304,MATCH($AJ1283,'magnet data'!$A$2:$A$1304,0),4)</f>
        <v>02K</v>
      </c>
      <c r="AN1283">
        <f>INDEX('magnet data'!$A$2:$E$1304,MATCH($AJ1283,'magnet data'!$A$2:$A$1304,0),5)</f>
        <v>10584</v>
      </c>
      <c r="AO1283" t="str">
        <f t="shared" si="29"/>
        <v>-</v>
      </c>
    </row>
    <row r="1284" spans="1:43">
      <c r="A1284" t="s">
        <v>966</v>
      </c>
      <c r="B1284" t="s">
        <v>46</v>
      </c>
      <c r="C1284" t="s">
        <v>58</v>
      </c>
      <c r="D1284" s="13">
        <v>39608</v>
      </c>
      <c r="E1284" s="16">
        <v>0.6407870370370371</v>
      </c>
      <c r="F1284" t="s">
        <v>59</v>
      </c>
      <c r="T1284" t="s">
        <v>981</v>
      </c>
      <c r="V1284">
        <v>4</v>
      </c>
      <c r="Z1284" t="s">
        <v>69</v>
      </c>
      <c r="AC1284" t="s">
        <v>61</v>
      </c>
      <c r="AJ1284">
        <f>INDEX(layout!$B$3:$U$1234,MATCH($T1284,layout!$A$3:$A$1234,0),MATCH(YEAR($D1284),layout!$B$1:$U$1,0))</f>
        <v>2019</v>
      </c>
      <c r="AK1284">
        <f>INDEX('magnet data'!$A$2:$E$1304,MATCH($AJ1284,'magnet data'!$A$2:$A$1304,0),2)</f>
        <v>2</v>
      </c>
      <c r="AL1284" t="str">
        <f>INDEX('magnet data'!$A$2:$E$1304,MATCH($AJ1284,'magnet data'!$A$2:$A$1304,0),3)</f>
        <v>01B</v>
      </c>
      <c r="AM1284" t="str">
        <f>INDEX('magnet data'!$A$2:$E$1304,MATCH($AJ1284,'magnet data'!$A$2:$A$1304,0),4)</f>
        <v>02K</v>
      </c>
      <c r="AN1284">
        <f>INDEX('magnet data'!$A$2:$E$1304,MATCH($AJ1284,'magnet data'!$A$2:$A$1304,0),5)</f>
        <v>10584</v>
      </c>
      <c r="AO1284" t="str">
        <f t="shared" si="29"/>
        <v>-</v>
      </c>
      <c r="AQ1284" t="s">
        <v>339</v>
      </c>
    </row>
    <row r="1285" spans="1:43">
      <c r="A1285" t="s">
        <v>966</v>
      </c>
      <c r="B1285" t="s">
        <v>46</v>
      </c>
      <c r="C1285" t="s">
        <v>58</v>
      </c>
      <c r="D1285" s="13">
        <v>39610</v>
      </c>
      <c r="E1285" s="16">
        <v>0.3099189814814815</v>
      </c>
      <c r="F1285" t="s">
        <v>74</v>
      </c>
      <c r="T1285" t="s">
        <v>978</v>
      </c>
      <c r="U1285">
        <v>6895</v>
      </c>
      <c r="V1285">
        <v>1</v>
      </c>
      <c r="Z1285" t="s">
        <v>75</v>
      </c>
      <c r="AC1285" t="s">
        <v>61</v>
      </c>
      <c r="AD1285" s="50">
        <v>2.38</v>
      </c>
      <c r="AJ1285">
        <f>INDEX(layout!$B$3:$U$1234,MATCH($T1285,layout!$A$3:$A$1234,0),MATCH(YEAR($D1285),layout!$B$1:$U$1,0))</f>
        <v>1007</v>
      </c>
      <c r="AK1285">
        <f>INDEX('magnet data'!$A$2:$E$1304,MATCH($AJ1285,'magnet data'!$A$2:$A$1304,0),2)</f>
        <v>1</v>
      </c>
      <c r="AL1285" t="str">
        <f>INDEX('magnet data'!$A$2:$E$1304,MATCH($AJ1285,'magnet data'!$A$2:$A$1304,0),3)</f>
        <v>01B</v>
      </c>
      <c r="AM1285" t="str">
        <f>INDEX('magnet data'!$A$2:$E$1304,MATCH($AJ1285,'magnet data'!$A$2:$A$1304,0),4)</f>
        <v>02B5</v>
      </c>
      <c r="AN1285">
        <f>INDEX('magnet data'!$A$2:$E$1304,MATCH($AJ1285,'magnet data'!$A$2:$A$1304,0),5)</f>
        <v>11519</v>
      </c>
      <c r="AO1285" t="str">
        <f t="shared" si="29"/>
        <v>-</v>
      </c>
      <c r="AQ1285" t="s">
        <v>982</v>
      </c>
    </row>
    <row r="1286" spans="1:43">
      <c r="A1286" t="s">
        <v>966</v>
      </c>
      <c r="B1286" t="s">
        <v>46</v>
      </c>
      <c r="C1286" t="s">
        <v>58</v>
      </c>
      <c r="D1286" s="13">
        <v>39610</v>
      </c>
      <c r="E1286" s="16">
        <v>0.3099189814814815</v>
      </c>
      <c r="F1286" t="s">
        <v>74</v>
      </c>
      <c r="T1286" t="s">
        <v>980</v>
      </c>
      <c r="V1286">
        <v>2</v>
      </c>
      <c r="Z1286" t="s">
        <v>69</v>
      </c>
      <c r="AC1286" t="s">
        <v>61</v>
      </c>
      <c r="AJ1286">
        <f>INDEX(layout!$B$3:$U$1234,MATCH($T1286,layout!$A$3:$A$1234,0),MATCH(YEAR($D1286),layout!$B$1:$U$1,0))</f>
        <v>2027</v>
      </c>
      <c r="AK1286">
        <f>INDEX('magnet data'!$A$2:$E$1304,MATCH($AJ1286,'magnet data'!$A$2:$A$1304,0),2)</f>
        <v>2</v>
      </c>
      <c r="AL1286" t="str">
        <f>INDEX('magnet data'!$A$2:$E$1304,MATCH($AJ1286,'magnet data'!$A$2:$A$1304,0),3)</f>
        <v>01B</v>
      </c>
      <c r="AM1286" t="str">
        <f>INDEX('magnet data'!$A$2:$E$1304,MATCH($AJ1286,'magnet data'!$A$2:$A$1304,0),4)</f>
        <v>02K</v>
      </c>
      <c r="AN1286">
        <f>INDEX('magnet data'!$A$2:$E$1304,MATCH($AJ1286,'magnet data'!$A$2:$A$1304,0),5)</f>
        <v>8641</v>
      </c>
      <c r="AO1286" t="str">
        <f t="shared" si="29"/>
        <v>-</v>
      </c>
    </row>
    <row r="1287" spans="1:43">
      <c r="A1287" t="s">
        <v>966</v>
      </c>
      <c r="B1287" t="s">
        <v>46</v>
      </c>
      <c r="C1287" t="s">
        <v>58</v>
      </c>
      <c r="D1287" s="13">
        <v>39610</v>
      </c>
      <c r="E1287" s="16">
        <v>0.3099189814814815</v>
      </c>
      <c r="F1287" t="s">
        <v>74</v>
      </c>
      <c r="T1287" t="s">
        <v>981</v>
      </c>
      <c r="V1287">
        <v>3</v>
      </c>
      <c r="Z1287" t="s">
        <v>69</v>
      </c>
      <c r="AC1287" t="s">
        <v>61</v>
      </c>
      <c r="AJ1287">
        <f>INDEX(layout!$B$3:$U$1234,MATCH($T1287,layout!$A$3:$A$1234,0),MATCH(YEAR($D1287),layout!$B$1:$U$1,0))</f>
        <v>2019</v>
      </c>
      <c r="AK1287">
        <f>INDEX('magnet data'!$A$2:$E$1304,MATCH($AJ1287,'magnet data'!$A$2:$A$1304,0),2)</f>
        <v>2</v>
      </c>
      <c r="AL1287" t="str">
        <f>INDEX('magnet data'!$A$2:$E$1304,MATCH($AJ1287,'magnet data'!$A$2:$A$1304,0),3)</f>
        <v>01B</v>
      </c>
      <c r="AM1287" t="str">
        <f>INDEX('magnet data'!$A$2:$E$1304,MATCH($AJ1287,'magnet data'!$A$2:$A$1304,0),4)</f>
        <v>02K</v>
      </c>
      <c r="AN1287">
        <f>INDEX('magnet data'!$A$2:$E$1304,MATCH($AJ1287,'magnet data'!$A$2:$A$1304,0),5)</f>
        <v>10584</v>
      </c>
      <c r="AO1287" t="str">
        <f t="shared" si="29"/>
        <v>-</v>
      </c>
    </row>
    <row r="1288" spans="1:43">
      <c r="A1288" t="s">
        <v>966</v>
      </c>
      <c r="B1288" t="s">
        <v>46</v>
      </c>
      <c r="C1288" t="s">
        <v>58</v>
      </c>
      <c r="D1288" s="13">
        <v>39610</v>
      </c>
      <c r="E1288" s="16">
        <v>0.3099189814814815</v>
      </c>
      <c r="F1288" t="s">
        <v>74</v>
      </c>
      <c r="T1288" t="s">
        <v>981</v>
      </c>
      <c r="V1288">
        <v>4</v>
      </c>
      <c r="Z1288" t="s">
        <v>69</v>
      </c>
      <c r="AC1288" t="s">
        <v>61</v>
      </c>
      <c r="AJ1288">
        <f>INDEX(layout!$B$3:$U$1234,MATCH($T1288,layout!$A$3:$A$1234,0),MATCH(YEAR($D1288),layout!$B$1:$U$1,0))</f>
        <v>2019</v>
      </c>
      <c r="AK1288">
        <f>INDEX('magnet data'!$A$2:$E$1304,MATCH($AJ1288,'magnet data'!$A$2:$A$1304,0),2)</f>
        <v>2</v>
      </c>
      <c r="AL1288" t="str">
        <f>INDEX('magnet data'!$A$2:$E$1304,MATCH($AJ1288,'magnet data'!$A$2:$A$1304,0),3)</f>
        <v>01B</v>
      </c>
      <c r="AM1288" t="str">
        <f>INDEX('magnet data'!$A$2:$E$1304,MATCH($AJ1288,'magnet data'!$A$2:$A$1304,0),4)</f>
        <v>02K</v>
      </c>
      <c r="AN1288">
        <f>INDEX('magnet data'!$A$2:$E$1304,MATCH($AJ1288,'magnet data'!$A$2:$A$1304,0),5)</f>
        <v>10584</v>
      </c>
      <c r="AO1288" t="str">
        <f t="shared" si="29"/>
        <v>-</v>
      </c>
      <c r="AQ1288" t="s">
        <v>339</v>
      </c>
    </row>
    <row r="1289" spans="1:43">
      <c r="A1289" t="s">
        <v>966</v>
      </c>
      <c r="B1289" t="s">
        <v>46</v>
      </c>
      <c r="C1289" t="s">
        <v>58</v>
      </c>
      <c r="D1289" s="13">
        <v>39618</v>
      </c>
      <c r="E1289" s="16">
        <v>0.81554398148148144</v>
      </c>
      <c r="F1289" t="s">
        <v>88</v>
      </c>
      <c r="T1289" t="s">
        <v>977</v>
      </c>
      <c r="U1289">
        <v>8966</v>
      </c>
      <c r="V1289">
        <v>1</v>
      </c>
      <c r="Z1289" t="s">
        <v>90</v>
      </c>
      <c r="AA1289" t="s">
        <v>96</v>
      </c>
      <c r="AB1289">
        <v>1</v>
      </c>
      <c r="AC1289" t="s">
        <v>61</v>
      </c>
      <c r="AD1289" s="50">
        <v>4.17</v>
      </c>
      <c r="AJ1289">
        <f>INDEX(layout!$B$3:$U$1234,MATCH($T1289,layout!$A$3:$A$1234,0),MATCH(YEAR($D1289),layout!$B$1:$U$1,0))</f>
        <v>2029</v>
      </c>
      <c r="AK1289">
        <f>INDEX('magnet data'!$A$2:$E$1304,MATCH($AJ1289,'magnet data'!$A$2:$A$1304,0),2)</f>
        <v>2</v>
      </c>
      <c r="AL1289" t="str">
        <f>INDEX('magnet data'!$A$2:$E$1304,MATCH($AJ1289,'magnet data'!$A$2:$A$1304,0),3)</f>
        <v>01B</v>
      </c>
      <c r="AM1289" t="str">
        <f>INDEX('magnet data'!$A$2:$E$1304,MATCH($AJ1289,'magnet data'!$A$2:$A$1304,0),4)</f>
        <v>02K</v>
      </c>
      <c r="AN1289">
        <f>INDEX('magnet data'!$A$2:$E$1304,MATCH($AJ1289,'magnet data'!$A$2:$A$1304,0),5)</f>
        <v>9929</v>
      </c>
      <c r="AO1289">
        <f t="shared" si="29"/>
        <v>-963</v>
      </c>
      <c r="AQ1289" t="s">
        <v>983</v>
      </c>
    </row>
    <row r="1290" spans="1:43">
      <c r="A1290" t="s">
        <v>966</v>
      </c>
      <c r="B1290" t="s">
        <v>46</v>
      </c>
      <c r="C1290" t="s">
        <v>58</v>
      </c>
      <c r="D1290" s="13">
        <v>39618</v>
      </c>
      <c r="E1290" s="16">
        <v>0.81554398148148144</v>
      </c>
      <c r="F1290" t="s">
        <v>88</v>
      </c>
      <c r="T1290" t="s">
        <v>984</v>
      </c>
      <c r="V1290">
        <v>2</v>
      </c>
      <c r="Z1290" t="s">
        <v>69</v>
      </c>
      <c r="AC1290" t="s">
        <v>61</v>
      </c>
      <c r="AD1290" s="50">
        <v>1.1399999999999999</v>
      </c>
      <c r="AJ1290">
        <f>INDEX(layout!$B$3:$U$1234,MATCH($T1290,layout!$A$3:$A$1234,0),MATCH(YEAR($D1290),layout!$B$1:$U$1,0))</f>
        <v>1021</v>
      </c>
      <c r="AK1290">
        <f>INDEX('magnet data'!$A$2:$E$1304,MATCH($AJ1290,'magnet data'!$A$2:$A$1304,0),2)</f>
        <v>1</v>
      </c>
      <c r="AL1290" t="str">
        <f>INDEX('magnet data'!$A$2:$E$1304,MATCH($AJ1290,'magnet data'!$A$2:$A$1304,0),3)</f>
        <v>01B</v>
      </c>
      <c r="AM1290" t="str">
        <f>INDEX('magnet data'!$A$2:$E$1304,MATCH($AJ1290,'magnet data'!$A$2:$A$1304,0),4)</f>
        <v>02B5</v>
      </c>
      <c r="AN1290">
        <f>INDEX('magnet data'!$A$2:$E$1304,MATCH($AJ1290,'magnet data'!$A$2:$A$1304,0),5)</f>
        <v>11840</v>
      </c>
      <c r="AO1290" t="str">
        <f t="shared" si="29"/>
        <v>-</v>
      </c>
    </row>
    <row r="1291" spans="1:43">
      <c r="A1291" t="s">
        <v>966</v>
      </c>
      <c r="B1291" t="s">
        <v>46</v>
      </c>
      <c r="C1291" t="s">
        <v>58</v>
      </c>
      <c r="D1291" s="13">
        <v>39618</v>
      </c>
      <c r="E1291" s="16">
        <v>0.81554398148148144</v>
      </c>
      <c r="F1291" t="s">
        <v>88</v>
      </c>
      <c r="T1291" t="s">
        <v>975</v>
      </c>
      <c r="V1291">
        <v>3</v>
      </c>
      <c r="Z1291" t="s">
        <v>69</v>
      </c>
      <c r="AC1291" t="s">
        <v>61</v>
      </c>
      <c r="AD1291" s="50">
        <v>0.12</v>
      </c>
      <c r="AJ1291">
        <f>INDEX(layout!$B$3:$U$1234,MATCH($T1291,layout!$A$3:$A$1234,0),MATCH(YEAR($D1291),layout!$B$1:$U$1,0))</f>
        <v>2004</v>
      </c>
      <c r="AK1291">
        <f>INDEX('magnet data'!$A$2:$E$1304,MATCH($AJ1291,'magnet data'!$A$2:$A$1304,0),2)</f>
        <v>2</v>
      </c>
      <c r="AL1291" t="str">
        <f>INDEX('magnet data'!$A$2:$E$1304,MATCH($AJ1291,'magnet data'!$A$2:$A$1304,0),3)</f>
        <v>01B</v>
      </c>
      <c r="AM1291" t="str">
        <f>INDEX('magnet data'!$A$2:$E$1304,MATCH($AJ1291,'magnet data'!$A$2:$A$1304,0),4)</f>
        <v>02C0</v>
      </c>
      <c r="AN1291">
        <f>INDEX('magnet data'!$A$2:$E$1304,MATCH($AJ1291,'magnet data'!$A$2:$A$1304,0),5)</f>
        <v>11280</v>
      </c>
      <c r="AO1291" t="str">
        <f t="shared" si="29"/>
        <v>-</v>
      </c>
      <c r="AQ1291" t="s">
        <v>985</v>
      </c>
    </row>
    <row r="1292" spans="1:43">
      <c r="A1292" t="s">
        <v>966</v>
      </c>
      <c r="B1292" t="s">
        <v>46</v>
      </c>
      <c r="C1292" t="s">
        <v>58</v>
      </c>
      <c r="D1292" s="13">
        <v>39618</v>
      </c>
      <c r="E1292" s="16">
        <v>0.81554398148148144</v>
      </c>
      <c r="F1292" t="s">
        <v>88</v>
      </c>
      <c r="T1292" t="s">
        <v>986</v>
      </c>
      <c r="V1292">
        <v>4</v>
      </c>
      <c r="Z1292" t="s">
        <v>69</v>
      </c>
      <c r="AC1292" t="s">
        <v>61</v>
      </c>
      <c r="AD1292" s="50">
        <v>0.21</v>
      </c>
      <c r="AJ1292">
        <f>INDEX(layout!$B$3:$U$1234,MATCH($T1292,layout!$A$3:$A$1234,0),MATCH(YEAR($D1292),layout!$B$1:$U$1,0))</f>
        <v>3006</v>
      </c>
      <c r="AK1292">
        <f>INDEX('magnet data'!$A$2:$E$1304,MATCH($AJ1292,'magnet data'!$A$2:$A$1304,0),2)</f>
        <v>3</v>
      </c>
      <c r="AL1292" t="str">
        <f>INDEX('magnet data'!$A$2:$E$1304,MATCH($AJ1292,'magnet data'!$A$2:$A$1304,0),3)</f>
        <v>01E</v>
      </c>
      <c r="AM1292" t="str">
        <f>INDEX('magnet data'!$A$2:$E$1304,MATCH($AJ1292,'magnet data'!$A$2:$A$1304,0),4)</f>
        <v>02K</v>
      </c>
      <c r="AN1292">
        <f>INDEX('magnet data'!$A$2:$E$1304,MATCH($AJ1292,'magnet data'!$A$2:$A$1304,0),5)</f>
        <v>12588</v>
      </c>
      <c r="AO1292" t="str">
        <f t="shared" si="29"/>
        <v>-</v>
      </c>
    </row>
    <row r="1293" spans="1:43">
      <c r="A1293" t="s">
        <v>966</v>
      </c>
      <c r="B1293" t="s">
        <v>46</v>
      </c>
      <c r="C1293" t="s">
        <v>58</v>
      </c>
      <c r="D1293" s="13">
        <v>39618</v>
      </c>
      <c r="E1293" s="16">
        <v>0.81554398148148144</v>
      </c>
      <c r="F1293" t="s">
        <v>88</v>
      </c>
      <c r="T1293" t="s">
        <v>987</v>
      </c>
      <c r="U1293">
        <v>8966</v>
      </c>
      <c r="V1293">
        <v>1</v>
      </c>
      <c r="Z1293" t="s">
        <v>75</v>
      </c>
      <c r="AC1293" t="s">
        <v>61</v>
      </c>
      <c r="AJ1293">
        <f>INDEX(layout!$B$3:$U$1234,MATCH($T1293,layout!$A$3:$A$1234,0),MATCH(YEAR($D1293),layout!$B$1:$U$1,0))</f>
        <v>2022</v>
      </c>
      <c r="AK1293">
        <f>INDEX('magnet data'!$A$2:$E$1304,MATCH($AJ1293,'magnet data'!$A$2:$A$1304,0),2)</f>
        <v>2</v>
      </c>
      <c r="AL1293" t="str">
        <f>INDEX('magnet data'!$A$2:$E$1304,MATCH($AJ1293,'magnet data'!$A$2:$A$1304,0),3)</f>
        <v>01B</v>
      </c>
      <c r="AM1293" t="str">
        <f>INDEX('magnet data'!$A$2:$E$1304,MATCH($AJ1293,'magnet data'!$A$2:$A$1304,0),4)</f>
        <v>02K</v>
      </c>
      <c r="AN1293">
        <f>INDEX('magnet data'!$A$2:$E$1304,MATCH($AJ1293,'magnet data'!$A$2:$A$1304,0),5)</f>
        <v>8978</v>
      </c>
      <c r="AO1293" t="str">
        <f t="shared" si="29"/>
        <v>-</v>
      </c>
    </row>
    <row r="1294" spans="1:43">
      <c r="A1294" t="s">
        <v>966</v>
      </c>
      <c r="B1294" t="s">
        <v>46</v>
      </c>
      <c r="C1294" t="s">
        <v>58</v>
      </c>
      <c r="D1294" s="13">
        <v>39618</v>
      </c>
      <c r="E1294" s="16">
        <v>0.81554398148148144</v>
      </c>
      <c r="F1294" t="s">
        <v>88</v>
      </c>
      <c r="T1294" t="s">
        <v>988</v>
      </c>
      <c r="U1294">
        <v>8966</v>
      </c>
      <c r="V1294">
        <v>1</v>
      </c>
      <c r="Z1294" t="s">
        <v>75</v>
      </c>
      <c r="AC1294" t="s">
        <v>61</v>
      </c>
      <c r="AD1294" s="50">
        <v>6.25</v>
      </c>
      <c r="AJ1294">
        <f>INDEX(layout!$B$3:$U$1234,MATCH($T1294,layout!$A$3:$A$1234,0),MATCH(YEAR($D1294),layout!$B$1:$U$1,0))</f>
        <v>3504</v>
      </c>
      <c r="AK1294">
        <f>INDEX('magnet data'!$A$2:$E$1304,MATCH($AJ1294,'magnet data'!$A$2:$A$1304,0),2)</f>
        <v>3</v>
      </c>
      <c r="AL1294" t="str">
        <f>INDEX('magnet data'!$A$2:$E$1304,MATCH($AJ1294,'magnet data'!$A$2:$A$1304,0),3)</f>
        <v>01B</v>
      </c>
      <c r="AM1294" t="str">
        <f>INDEX('magnet data'!$A$2:$E$1304,MATCH($AJ1294,'magnet data'!$A$2:$A$1304,0),4)</f>
        <v>02D</v>
      </c>
      <c r="AN1294">
        <f>INDEX('magnet data'!$A$2:$E$1304,MATCH($AJ1294,'magnet data'!$A$2:$A$1304,0),5)</f>
        <v>11820</v>
      </c>
      <c r="AO1294" t="str">
        <f t="shared" si="29"/>
        <v>-</v>
      </c>
    </row>
    <row r="1295" spans="1:43">
      <c r="A1295" t="s">
        <v>966</v>
      </c>
      <c r="B1295" t="s">
        <v>46</v>
      </c>
      <c r="C1295" t="s">
        <v>58</v>
      </c>
      <c r="D1295" s="13">
        <v>39618</v>
      </c>
      <c r="E1295" s="16">
        <v>0.81554398148148144</v>
      </c>
      <c r="F1295" t="s">
        <v>88</v>
      </c>
      <c r="T1295" t="s">
        <v>989</v>
      </c>
      <c r="V1295">
        <v>2</v>
      </c>
      <c r="Z1295" t="s">
        <v>69</v>
      </c>
      <c r="AC1295" t="s">
        <v>61</v>
      </c>
      <c r="AD1295" s="50">
        <v>0.81</v>
      </c>
      <c r="AJ1295">
        <f>INDEX(layout!$B$3:$U$1234,MATCH($T1295,layout!$A$3:$A$1234,0),MATCH(YEAR($D1295),layout!$B$1:$U$1,0))</f>
        <v>3063</v>
      </c>
      <c r="AK1295">
        <f>INDEX('magnet data'!$A$2:$E$1304,MATCH($AJ1295,'magnet data'!$A$2:$A$1304,0),2)</f>
        <v>3</v>
      </c>
      <c r="AL1295" t="str">
        <f>INDEX('magnet data'!$A$2:$E$1304,MATCH($AJ1295,'magnet data'!$A$2:$A$1304,0),3)</f>
        <v>01B</v>
      </c>
      <c r="AM1295" t="str">
        <f>INDEX('magnet data'!$A$2:$E$1304,MATCH($AJ1295,'magnet data'!$A$2:$A$1304,0),4)</f>
        <v>02K</v>
      </c>
      <c r="AN1295">
        <f>INDEX('magnet data'!$A$2:$E$1304,MATCH($AJ1295,'magnet data'!$A$2:$A$1304,0),5)</f>
        <v>11292</v>
      </c>
      <c r="AO1295" t="str">
        <f t="shared" si="29"/>
        <v>-</v>
      </c>
    </row>
    <row r="1296" spans="1:43">
      <c r="A1296" t="s">
        <v>966</v>
      </c>
      <c r="B1296" t="s">
        <v>46</v>
      </c>
      <c r="C1296" t="s">
        <v>58</v>
      </c>
      <c r="D1296" s="13">
        <v>39618</v>
      </c>
      <c r="E1296" s="16">
        <v>0.81554398148148144</v>
      </c>
      <c r="F1296" t="s">
        <v>88</v>
      </c>
      <c r="T1296" t="s">
        <v>990</v>
      </c>
      <c r="V1296">
        <v>3</v>
      </c>
      <c r="Z1296" t="s">
        <v>69</v>
      </c>
      <c r="AC1296" t="s">
        <v>61</v>
      </c>
      <c r="AJ1296">
        <f>INDEX(layout!$B$3:$U$1234,MATCH($T1296,layout!$A$3:$A$1234,0),MATCH(YEAR($D1296),layout!$B$1:$U$1,0))</f>
        <v>3003</v>
      </c>
      <c r="AK1296">
        <f>INDEX('magnet data'!$A$2:$E$1304,MATCH($AJ1296,'magnet data'!$A$2:$A$1304,0),2)</f>
        <v>3</v>
      </c>
      <c r="AL1296" t="str">
        <f>INDEX('magnet data'!$A$2:$E$1304,MATCH($AJ1296,'magnet data'!$A$2:$A$1304,0),3)</f>
        <v>01E</v>
      </c>
      <c r="AM1296" t="str">
        <f>INDEX('magnet data'!$A$2:$E$1304,MATCH($AJ1296,'magnet data'!$A$2:$A$1304,0),4)</f>
        <v>02K</v>
      </c>
      <c r="AN1296">
        <f>INDEX('magnet data'!$A$2:$E$1304,MATCH($AJ1296,'magnet data'!$A$2:$A$1304,0),5)</f>
        <v>9540</v>
      </c>
      <c r="AO1296" t="str">
        <f t="shared" si="29"/>
        <v>-</v>
      </c>
    </row>
    <row r="1297" spans="1:43">
      <c r="A1297" t="s">
        <v>966</v>
      </c>
      <c r="B1297" t="s">
        <v>46</v>
      </c>
      <c r="C1297" t="s">
        <v>58</v>
      </c>
      <c r="D1297" s="13">
        <v>39618</v>
      </c>
      <c r="E1297" s="16">
        <v>0.81554398148148144</v>
      </c>
      <c r="F1297" t="s">
        <v>88</v>
      </c>
      <c r="T1297" t="s">
        <v>978</v>
      </c>
      <c r="U1297">
        <v>8966</v>
      </c>
      <c r="V1297">
        <v>1</v>
      </c>
      <c r="Z1297" t="s">
        <v>75</v>
      </c>
      <c r="AC1297" t="s">
        <v>61</v>
      </c>
      <c r="AD1297" s="50">
        <v>6.67</v>
      </c>
      <c r="AJ1297">
        <f>INDEX(layout!$B$3:$U$1234,MATCH($T1297,layout!$A$3:$A$1234,0),MATCH(YEAR($D1297),layout!$B$1:$U$1,0))</f>
        <v>1007</v>
      </c>
      <c r="AK1297">
        <f>INDEX('magnet data'!$A$2:$E$1304,MATCH($AJ1297,'magnet data'!$A$2:$A$1304,0),2)</f>
        <v>1</v>
      </c>
      <c r="AL1297" t="str">
        <f>INDEX('magnet data'!$A$2:$E$1304,MATCH($AJ1297,'magnet data'!$A$2:$A$1304,0),3)</f>
        <v>01B</v>
      </c>
      <c r="AM1297" t="str">
        <f>INDEX('magnet data'!$A$2:$E$1304,MATCH($AJ1297,'magnet data'!$A$2:$A$1304,0),4)</f>
        <v>02B5</v>
      </c>
      <c r="AN1297">
        <f>INDEX('magnet data'!$A$2:$E$1304,MATCH($AJ1297,'magnet data'!$A$2:$A$1304,0),5)</f>
        <v>11519</v>
      </c>
      <c r="AO1297" t="str">
        <f t="shared" si="29"/>
        <v>-</v>
      </c>
    </row>
    <row r="1298" spans="1:43">
      <c r="A1298" t="s">
        <v>966</v>
      </c>
      <c r="B1298" t="s">
        <v>46</v>
      </c>
      <c r="C1298" t="s">
        <v>58</v>
      </c>
      <c r="D1298" s="13">
        <v>39618</v>
      </c>
      <c r="E1298" s="16">
        <v>0.81554398148148144</v>
      </c>
      <c r="F1298" t="s">
        <v>88</v>
      </c>
      <c r="T1298" t="s">
        <v>980</v>
      </c>
      <c r="V1298">
        <v>2</v>
      </c>
      <c r="Z1298" t="s">
        <v>69</v>
      </c>
      <c r="AC1298" t="s">
        <v>61</v>
      </c>
      <c r="AD1298" s="50">
        <v>0.63</v>
      </c>
      <c r="AJ1298">
        <f>INDEX(layout!$B$3:$U$1234,MATCH($T1298,layout!$A$3:$A$1234,0),MATCH(YEAR($D1298),layout!$B$1:$U$1,0))</f>
        <v>2027</v>
      </c>
      <c r="AK1298">
        <f>INDEX('magnet data'!$A$2:$E$1304,MATCH($AJ1298,'magnet data'!$A$2:$A$1304,0),2)</f>
        <v>2</v>
      </c>
      <c r="AL1298" t="str">
        <f>INDEX('magnet data'!$A$2:$E$1304,MATCH($AJ1298,'magnet data'!$A$2:$A$1304,0),3)</f>
        <v>01B</v>
      </c>
      <c r="AM1298" t="str">
        <f>INDEX('magnet data'!$A$2:$E$1304,MATCH($AJ1298,'magnet data'!$A$2:$A$1304,0),4)</f>
        <v>02K</v>
      </c>
      <c r="AN1298">
        <f>INDEX('magnet data'!$A$2:$E$1304,MATCH($AJ1298,'magnet data'!$A$2:$A$1304,0),5)</f>
        <v>8641</v>
      </c>
      <c r="AO1298" t="str">
        <f t="shared" si="29"/>
        <v>-</v>
      </c>
    </row>
    <row r="1299" spans="1:43">
      <c r="A1299" t="s">
        <v>966</v>
      </c>
      <c r="B1299" t="s">
        <v>46</v>
      </c>
      <c r="C1299" t="s">
        <v>58</v>
      </c>
      <c r="D1299" s="13">
        <v>39618</v>
      </c>
      <c r="E1299" s="16">
        <v>0.81554398148148144</v>
      </c>
      <c r="F1299" t="s">
        <v>88</v>
      </c>
      <c r="T1299" t="s">
        <v>981</v>
      </c>
      <c r="V1299">
        <v>3</v>
      </c>
      <c r="Z1299" t="s">
        <v>69</v>
      </c>
      <c r="AC1299" t="s">
        <v>61</v>
      </c>
      <c r="AD1299" s="50">
        <v>2.17</v>
      </c>
      <c r="AJ1299">
        <f>INDEX(layout!$B$3:$U$1234,MATCH($T1299,layout!$A$3:$A$1234,0),MATCH(YEAR($D1299),layout!$B$1:$U$1,0))</f>
        <v>2019</v>
      </c>
      <c r="AK1299">
        <f>INDEX('magnet data'!$A$2:$E$1304,MATCH($AJ1299,'magnet data'!$A$2:$A$1304,0),2)</f>
        <v>2</v>
      </c>
      <c r="AL1299" t="str">
        <f>INDEX('magnet data'!$A$2:$E$1304,MATCH($AJ1299,'magnet data'!$A$2:$A$1304,0),3)</f>
        <v>01B</v>
      </c>
      <c r="AM1299" t="str">
        <f>INDEX('magnet data'!$A$2:$E$1304,MATCH($AJ1299,'magnet data'!$A$2:$A$1304,0),4)</f>
        <v>02K</v>
      </c>
      <c r="AN1299">
        <f>INDEX('magnet data'!$A$2:$E$1304,MATCH($AJ1299,'magnet data'!$A$2:$A$1304,0),5)</f>
        <v>10584</v>
      </c>
      <c r="AO1299" t="str">
        <f t="shared" si="29"/>
        <v>-</v>
      </c>
    </row>
    <row r="1300" spans="1:43">
      <c r="A1300" t="s">
        <v>966</v>
      </c>
      <c r="B1300" t="s">
        <v>46</v>
      </c>
      <c r="C1300" t="s">
        <v>58</v>
      </c>
      <c r="D1300" s="13">
        <v>39618</v>
      </c>
      <c r="E1300" s="16">
        <v>0.81554398148148144</v>
      </c>
      <c r="F1300" t="s">
        <v>88</v>
      </c>
      <c r="T1300" t="s">
        <v>991</v>
      </c>
      <c r="U1300">
        <v>8966</v>
      </c>
      <c r="V1300">
        <v>1</v>
      </c>
      <c r="Z1300" t="s">
        <v>75</v>
      </c>
      <c r="AC1300" t="s">
        <v>61</v>
      </c>
      <c r="AJ1300">
        <f>INDEX(layout!$B$3:$U$1234,MATCH($T1300,layout!$A$3:$A$1234,0),MATCH(YEAR($D1300),layout!$B$1:$U$1,0))</f>
        <v>3014</v>
      </c>
      <c r="AK1300">
        <f>INDEX('magnet data'!$A$2:$E$1304,MATCH($AJ1300,'magnet data'!$A$2:$A$1304,0),2)</f>
        <v>3</v>
      </c>
      <c r="AL1300" t="str">
        <f>INDEX('magnet data'!$A$2:$E$1304,MATCH($AJ1300,'magnet data'!$A$2:$A$1304,0),3)</f>
        <v>01B</v>
      </c>
      <c r="AM1300" t="str">
        <f>INDEX('magnet data'!$A$2:$E$1304,MATCH($AJ1300,'magnet data'!$A$2:$A$1304,0),4)</f>
        <v>02K</v>
      </c>
      <c r="AN1300">
        <f>INDEX('magnet data'!$A$2:$E$1304,MATCH($AJ1300,'magnet data'!$A$2:$A$1304,0),5)</f>
        <v>12492</v>
      </c>
      <c r="AO1300" t="str">
        <f t="shared" si="29"/>
        <v>-</v>
      </c>
      <c r="AQ1300" t="s">
        <v>992</v>
      </c>
    </row>
    <row r="1301" spans="1:43">
      <c r="A1301" t="s">
        <v>966</v>
      </c>
      <c r="B1301" t="s">
        <v>46</v>
      </c>
      <c r="C1301" t="s">
        <v>58</v>
      </c>
      <c r="D1301" s="13">
        <v>39618</v>
      </c>
      <c r="E1301" s="16">
        <v>0.81554398148148144</v>
      </c>
      <c r="F1301" t="s">
        <v>88</v>
      </c>
      <c r="T1301" t="s">
        <v>993</v>
      </c>
      <c r="V1301">
        <v>2</v>
      </c>
      <c r="Z1301" t="s">
        <v>69</v>
      </c>
      <c r="AC1301" t="s">
        <v>61</v>
      </c>
      <c r="AD1301" s="50">
        <v>0.23</v>
      </c>
      <c r="AJ1301">
        <f>INDEX(layout!$B$3:$U$1234,MATCH($T1301,layout!$A$3:$A$1234,0),MATCH(YEAR($D1301),layout!$B$1:$U$1,0))</f>
        <v>1012</v>
      </c>
      <c r="AK1301">
        <f>INDEX('magnet data'!$A$2:$E$1304,MATCH($AJ1301,'magnet data'!$A$2:$A$1304,0),2)</f>
        <v>1</v>
      </c>
      <c r="AL1301" t="str">
        <f>INDEX('magnet data'!$A$2:$E$1304,MATCH($AJ1301,'magnet data'!$A$2:$A$1304,0),3)</f>
        <v>01B</v>
      </c>
      <c r="AM1301" t="str">
        <f>INDEX('magnet data'!$A$2:$E$1304,MATCH($AJ1301,'magnet data'!$A$2:$A$1304,0),4)</f>
        <v>02B5</v>
      </c>
      <c r="AN1301">
        <f>INDEX('magnet data'!$A$2:$E$1304,MATCH($AJ1301,'magnet data'!$A$2:$A$1304,0),5)</f>
        <v>12756</v>
      </c>
      <c r="AO1301" t="str">
        <f t="shared" si="29"/>
        <v>-</v>
      </c>
    </row>
    <row r="1302" spans="1:43">
      <c r="A1302" t="s">
        <v>966</v>
      </c>
      <c r="B1302" t="s">
        <v>46</v>
      </c>
      <c r="C1302" t="s">
        <v>58</v>
      </c>
      <c r="D1302" s="13">
        <v>39618</v>
      </c>
      <c r="E1302" s="16">
        <v>0.81554398148148144</v>
      </c>
      <c r="F1302" t="s">
        <v>88</v>
      </c>
      <c r="T1302" t="s">
        <v>994</v>
      </c>
      <c r="V1302">
        <v>3</v>
      </c>
      <c r="Z1302" t="s">
        <v>69</v>
      </c>
      <c r="AC1302" t="s">
        <v>61</v>
      </c>
      <c r="AJ1302">
        <f>INDEX(layout!$B$3:$U$1234,MATCH($T1302,layout!$A$3:$A$1234,0),MATCH(YEAR($D1302),layout!$B$1:$U$1,0))</f>
        <v>3043</v>
      </c>
      <c r="AK1302">
        <f>INDEX('magnet data'!$A$2:$E$1304,MATCH($AJ1302,'magnet data'!$A$2:$A$1304,0),2)</f>
        <v>3</v>
      </c>
      <c r="AL1302" t="str">
        <f>INDEX('magnet data'!$A$2:$E$1304,MATCH($AJ1302,'magnet data'!$A$2:$A$1304,0),3)</f>
        <v>01B</v>
      </c>
      <c r="AM1302" t="str">
        <f>INDEX('magnet data'!$A$2:$E$1304,MATCH($AJ1302,'magnet data'!$A$2:$A$1304,0),4)</f>
        <v>02K</v>
      </c>
      <c r="AN1302">
        <f>INDEX('magnet data'!$A$2:$E$1304,MATCH($AJ1302,'magnet data'!$A$2:$A$1304,0),5)</f>
        <v>11231</v>
      </c>
      <c r="AO1302" t="str">
        <f t="shared" si="29"/>
        <v>-</v>
      </c>
    </row>
    <row r="1303" spans="1:43">
      <c r="A1303" t="s">
        <v>966</v>
      </c>
      <c r="B1303" t="s">
        <v>46</v>
      </c>
      <c r="C1303" t="s">
        <v>58</v>
      </c>
      <c r="D1303" s="13">
        <v>39629</v>
      </c>
      <c r="E1303" s="16">
        <v>0.83689814814814811</v>
      </c>
      <c r="F1303" t="s">
        <v>59</v>
      </c>
      <c r="T1303" t="s">
        <v>995</v>
      </c>
      <c r="U1303">
        <v>3000</v>
      </c>
      <c r="V1303">
        <v>1</v>
      </c>
      <c r="Z1303" t="s">
        <v>59</v>
      </c>
      <c r="AC1303" t="s">
        <v>61</v>
      </c>
      <c r="AD1303" s="50">
        <v>0.16</v>
      </c>
      <c r="AJ1303">
        <f>INDEX(layout!$B$3:$U$1234,MATCH($T1303,layout!$A$3:$A$1234,0),MATCH(YEAR($D1303),layout!$B$1:$U$1,0))</f>
        <v>3053</v>
      </c>
      <c r="AK1303">
        <f>INDEX('magnet data'!$A$2:$E$1304,MATCH($AJ1303,'magnet data'!$A$2:$A$1304,0),2)</f>
        <v>3</v>
      </c>
      <c r="AL1303" t="str">
        <f>INDEX('magnet data'!$A$2:$E$1304,MATCH($AJ1303,'magnet data'!$A$2:$A$1304,0),3)</f>
        <v>01B</v>
      </c>
      <c r="AM1303" t="str">
        <f>INDEX('magnet data'!$A$2:$E$1304,MATCH($AJ1303,'magnet data'!$A$2:$A$1304,0),4)</f>
        <v>02K</v>
      </c>
      <c r="AN1303">
        <f>INDEX('magnet data'!$A$2:$E$1304,MATCH($AJ1303,'magnet data'!$A$2:$A$1304,0),5)</f>
        <v>11668</v>
      </c>
      <c r="AO1303" t="str">
        <f t="shared" ref="AO1303:AO1334" si="30">IF(LEFT(Z1303,8)="Training",U1303-AN1303,"-")</f>
        <v>-</v>
      </c>
      <c r="AQ1303" t="s">
        <v>971</v>
      </c>
    </row>
    <row r="1304" spans="1:43">
      <c r="A1304" t="s">
        <v>966</v>
      </c>
      <c r="B1304" t="s">
        <v>46</v>
      </c>
      <c r="C1304" t="s">
        <v>73</v>
      </c>
      <c r="D1304" s="13">
        <v>40222</v>
      </c>
      <c r="E1304" s="16">
        <v>0.81737268518518524</v>
      </c>
      <c r="F1304" t="s">
        <v>59</v>
      </c>
      <c r="T1304" t="s">
        <v>996</v>
      </c>
      <c r="U1304">
        <v>53</v>
      </c>
      <c r="V1304">
        <v>1</v>
      </c>
      <c r="Z1304" t="s">
        <v>133</v>
      </c>
      <c r="AC1304" t="s">
        <v>61</v>
      </c>
      <c r="AJ1304">
        <f>INDEX(layout!$B$3:$U$1234,MATCH($T1304,layout!$A$3:$A$1234,0),MATCH(YEAR($D1304),layout!$B$1:$U$1,0))</f>
        <v>3058</v>
      </c>
      <c r="AK1304">
        <f>INDEX('magnet data'!$A$2:$E$1304,MATCH($AJ1304,'magnet data'!$A$2:$A$1304,0),2)</f>
        <v>3</v>
      </c>
      <c r="AL1304" t="str">
        <f>INDEX('magnet data'!$A$2:$E$1304,MATCH($AJ1304,'magnet data'!$A$2:$A$1304,0),3)</f>
        <v>01B</v>
      </c>
      <c r="AM1304" t="str">
        <f>INDEX('magnet data'!$A$2:$E$1304,MATCH($AJ1304,'magnet data'!$A$2:$A$1304,0),4)</f>
        <v>02K</v>
      </c>
      <c r="AN1304">
        <f>INDEX('magnet data'!$A$2:$E$1304,MATCH($AJ1304,'magnet data'!$A$2:$A$1304,0),5)</f>
        <v>12857</v>
      </c>
      <c r="AO1304" t="str">
        <f t="shared" si="30"/>
        <v>-</v>
      </c>
    </row>
    <row r="1305" spans="1:43">
      <c r="A1305" t="s">
        <v>966</v>
      </c>
      <c r="B1305" t="s">
        <v>46</v>
      </c>
      <c r="C1305" t="s">
        <v>73</v>
      </c>
      <c r="D1305" s="13">
        <v>40222</v>
      </c>
      <c r="E1305" s="16">
        <v>0.88083333333333336</v>
      </c>
      <c r="F1305" t="s">
        <v>59</v>
      </c>
      <c r="T1305" t="s">
        <v>996</v>
      </c>
      <c r="U1305">
        <v>42</v>
      </c>
      <c r="V1305">
        <v>1</v>
      </c>
      <c r="Z1305" t="s">
        <v>133</v>
      </c>
      <c r="AC1305" t="s">
        <v>61</v>
      </c>
      <c r="AJ1305">
        <f>INDEX(layout!$B$3:$U$1234,MATCH($T1305,layout!$A$3:$A$1234,0),MATCH(YEAR($D1305),layout!$B$1:$U$1,0))</f>
        <v>3058</v>
      </c>
      <c r="AK1305">
        <f>INDEX('magnet data'!$A$2:$E$1304,MATCH($AJ1305,'magnet data'!$A$2:$A$1304,0),2)</f>
        <v>3</v>
      </c>
      <c r="AL1305" t="str">
        <f>INDEX('magnet data'!$A$2:$E$1304,MATCH($AJ1305,'magnet data'!$A$2:$A$1304,0),3)</f>
        <v>01B</v>
      </c>
      <c r="AM1305" t="str">
        <f>INDEX('magnet data'!$A$2:$E$1304,MATCH($AJ1305,'magnet data'!$A$2:$A$1304,0),4)</f>
        <v>02K</v>
      </c>
      <c r="AN1305">
        <f>INDEX('magnet data'!$A$2:$E$1304,MATCH($AJ1305,'magnet data'!$A$2:$A$1304,0),5)</f>
        <v>12857</v>
      </c>
      <c r="AO1305" t="str">
        <f t="shared" si="30"/>
        <v>-</v>
      </c>
    </row>
    <row r="1306" spans="1:43">
      <c r="A1306" t="s">
        <v>966</v>
      </c>
      <c r="B1306" t="s">
        <v>46</v>
      </c>
      <c r="C1306" t="s">
        <v>115</v>
      </c>
      <c r="D1306" s="13">
        <v>42058</v>
      </c>
      <c r="E1306" s="16">
        <v>0.50109953703703702</v>
      </c>
      <c r="F1306" t="s">
        <v>59</v>
      </c>
      <c r="T1306" t="s">
        <v>989</v>
      </c>
      <c r="U1306">
        <v>2000</v>
      </c>
      <c r="V1306">
        <v>1</v>
      </c>
      <c r="Z1306" t="s">
        <v>59</v>
      </c>
      <c r="AC1306" t="s">
        <v>61</v>
      </c>
      <c r="AJ1306">
        <f>INDEX(layout!$B$3:$U$1234,MATCH($T1306,layout!$A$3:$A$1234,0),MATCH(YEAR($D1306),layout!$B$1:$U$1,0))</f>
        <v>3063</v>
      </c>
      <c r="AK1306">
        <f>INDEX('magnet data'!$A$2:$E$1304,MATCH($AJ1306,'magnet data'!$A$2:$A$1304,0),2)</f>
        <v>3</v>
      </c>
      <c r="AL1306" t="str">
        <f>INDEX('magnet data'!$A$2:$E$1304,MATCH($AJ1306,'magnet data'!$A$2:$A$1304,0),3)</f>
        <v>01B</v>
      </c>
      <c r="AM1306" t="str">
        <f>INDEX('magnet data'!$A$2:$E$1304,MATCH($AJ1306,'magnet data'!$A$2:$A$1304,0),4)</f>
        <v>02K</v>
      </c>
      <c r="AN1306">
        <f>INDEX('magnet data'!$A$2:$E$1304,MATCH($AJ1306,'magnet data'!$A$2:$A$1304,0),5)</f>
        <v>11292</v>
      </c>
      <c r="AO1306" t="str">
        <f t="shared" si="30"/>
        <v>-</v>
      </c>
    </row>
    <row r="1307" spans="1:43">
      <c r="A1307" t="s">
        <v>966</v>
      </c>
      <c r="B1307" t="s">
        <v>46</v>
      </c>
      <c r="C1307" t="s">
        <v>115</v>
      </c>
      <c r="D1307" s="13">
        <v>42058</v>
      </c>
      <c r="E1307" s="16">
        <v>0.72474537037037035</v>
      </c>
      <c r="F1307" t="s">
        <v>59</v>
      </c>
      <c r="T1307" t="s">
        <v>997</v>
      </c>
      <c r="U1307">
        <v>2000</v>
      </c>
      <c r="V1307">
        <v>1</v>
      </c>
      <c r="Z1307" t="s">
        <v>59</v>
      </c>
      <c r="AC1307" t="s">
        <v>61</v>
      </c>
      <c r="AJ1307">
        <f>INDEX(layout!$B$3:$U$1234,MATCH($T1307,layout!$A$3:$A$1234,0),MATCH(YEAR($D1307),layout!$B$1:$U$1,0))</f>
        <v>2006</v>
      </c>
      <c r="AK1307">
        <f>INDEX('magnet data'!$A$2:$E$1304,MATCH($AJ1307,'magnet data'!$A$2:$A$1304,0),2)</f>
        <v>2</v>
      </c>
      <c r="AL1307" t="str">
        <f>INDEX('magnet data'!$A$2:$E$1304,MATCH($AJ1307,'magnet data'!$A$2:$A$1304,0),3)</f>
        <v>01B</v>
      </c>
      <c r="AM1307" t="str">
        <f>INDEX('magnet data'!$A$2:$E$1304,MATCH($AJ1307,'magnet data'!$A$2:$A$1304,0),4)</f>
        <v>02C0</v>
      </c>
      <c r="AN1307">
        <f>INDEX('magnet data'!$A$2:$E$1304,MATCH($AJ1307,'magnet data'!$A$2:$A$1304,0),5)</f>
        <v>12284</v>
      </c>
      <c r="AO1307" t="str">
        <f t="shared" si="30"/>
        <v>-</v>
      </c>
    </row>
    <row r="1308" spans="1:43">
      <c r="A1308" t="s">
        <v>966</v>
      </c>
      <c r="B1308" t="s">
        <v>46</v>
      </c>
      <c r="C1308" t="s">
        <v>115</v>
      </c>
      <c r="D1308" s="13">
        <v>42061</v>
      </c>
      <c r="E1308" s="16">
        <v>0.83747685185185183</v>
      </c>
      <c r="F1308" t="s">
        <v>88</v>
      </c>
      <c r="T1308" t="s">
        <v>977</v>
      </c>
      <c r="U1308">
        <v>9803</v>
      </c>
      <c r="V1308">
        <v>1</v>
      </c>
      <c r="Z1308" t="s">
        <v>90</v>
      </c>
      <c r="AA1308" t="s">
        <v>96</v>
      </c>
      <c r="AB1308">
        <v>1</v>
      </c>
      <c r="AC1308" t="s">
        <v>61</v>
      </c>
      <c r="AD1308" s="50">
        <v>5</v>
      </c>
      <c r="AG1308" s="39">
        <v>20</v>
      </c>
      <c r="AJ1308">
        <f>INDEX(layout!$B$3:$U$1234,MATCH($T1308,layout!$A$3:$A$1234,0),MATCH(YEAR($D1308),layout!$B$1:$U$1,0))</f>
        <v>2029</v>
      </c>
      <c r="AK1308">
        <f>INDEX('magnet data'!$A$2:$E$1304,MATCH($AJ1308,'magnet data'!$A$2:$A$1304,0),2)</f>
        <v>2</v>
      </c>
      <c r="AL1308" t="str">
        <f>INDEX('magnet data'!$A$2:$E$1304,MATCH($AJ1308,'magnet data'!$A$2:$A$1304,0),3)</f>
        <v>01B</v>
      </c>
      <c r="AM1308" t="str">
        <f>INDEX('magnet data'!$A$2:$E$1304,MATCH($AJ1308,'magnet data'!$A$2:$A$1304,0),4)</f>
        <v>02K</v>
      </c>
      <c r="AN1308">
        <f>INDEX('magnet data'!$A$2:$E$1304,MATCH($AJ1308,'magnet data'!$A$2:$A$1304,0),5)</f>
        <v>9929</v>
      </c>
      <c r="AO1308">
        <f t="shared" si="30"/>
        <v>-126</v>
      </c>
    </row>
    <row r="1309" spans="1:43">
      <c r="A1309" t="s">
        <v>966</v>
      </c>
      <c r="B1309" t="s">
        <v>46</v>
      </c>
      <c r="C1309" t="s">
        <v>115</v>
      </c>
      <c r="D1309" s="13">
        <v>42061</v>
      </c>
      <c r="E1309" s="16">
        <v>0.83747685185185183</v>
      </c>
      <c r="F1309" t="s">
        <v>88</v>
      </c>
      <c r="T1309" t="s">
        <v>984</v>
      </c>
      <c r="U1309">
        <v>6824</v>
      </c>
      <c r="V1309">
        <v>2</v>
      </c>
      <c r="Z1309" t="s">
        <v>69</v>
      </c>
      <c r="AC1309" t="s">
        <v>61</v>
      </c>
      <c r="AD1309" s="50">
        <v>1.6666666666666701</v>
      </c>
      <c r="AG1309" s="39">
        <v>29</v>
      </c>
      <c r="AJ1309">
        <f>INDEX(layout!$B$3:$U$1234,MATCH($T1309,layout!$A$3:$A$1234,0),MATCH(YEAR($D1309),layout!$B$1:$U$1,0))</f>
        <v>1021</v>
      </c>
      <c r="AK1309">
        <f>INDEX('magnet data'!$A$2:$E$1304,MATCH($AJ1309,'magnet data'!$A$2:$A$1304,0),2)</f>
        <v>1</v>
      </c>
      <c r="AL1309" t="str">
        <f>INDEX('magnet data'!$A$2:$E$1304,MATCH($AJ1309,'magnet data'!$A$2:$A$1304,0),3)</f>
        <v>01B</v>
      </c>
      <c r="AM1309" t="str">
        <f>INDEX('magnet data'!$A$2:$E$1304,MATCH($AJ1309,'magnet data'!$A$2:$A$1304,0),4)</f>
        <v>02B5</v>
      </c>
      <c r="AN1309">
        <f>INDEX('magnet data'!$A$2:$E$1304,MATCH($AJ1309,'magnet data'!$A$2:$A$1304,0),5)</f>
        <v>11840</v>
      </c>
      <c r="AO1309" t="str">
        <f t="shared" si="30"/>
        <v>-</v>
      </c>
    </row>
    <row r="1310" spans="1:43">
      <c r="A1310" t="s">
        <v>966</v>
      </c>
      <c r="B1310" t="s">
        <v>46</v>
      </c>
      <c r="C1310" t="s">
        <v>115</v>
      </c>
      <c r="D1310" s="13">
        <v>42061</v>
      </c>
      <c r="E1310" s="16">
        <v>0.83747685185185183</v>
      </c>
      <c r="F1310" t="s">
        <v>88</v>
      </c>
      <c r="T1310" t="s">
        <v>986</v>
      </c>
      <c r="U1310">
        <v>6793</v>
      </c>
      <c r="V1310">
        <v>3</v>
      </c>
      <c r="Z1310" t="s">
        <v>69</v>
      </c>
      <c r="AC1310" t="s">
        <v>61</v>
      </c>
      <c r="AD1310" s="50">
        <v>1.0714285714285701</v>
      </c>
      <c r="AJ1310">
        <f>INDEX(layout!$B$3:$U$1234,MATCH($T1310,layout!$A$3:$A$1234,0),MATCH(YEAR($D1310),layout!$B$1:$U$1,0))</f>
        <v>3006</v>
      </c>
      <c r="AK1310">
        <f>INDEX('magnet data'!$A$2:$E$1304,MATCH($AJ1310,'magnet data'!$A$2:$A$1304,0),2)</f>
        <v>3</v>
      </c>
      <c r="AL1310" t="str">
        <f>INDEX('magnet data'!$A$2:$E$1304,MATCH($AJ1310,'magnet data'!$A$2:$A$1304,0),3)</f>
        <v>01E</v>
      </c>
      <c r="AM1310" t="str">
        <f>INDEX('magnet data'!$A$2:$E$1304,MATCH($AJ1310,'magnet data'!$A$2:$A$1304,0),4)</f>
        <v>02K</v>
      </c>
      <c r="AN1310">
        <f>INDEX('magnet data'!$A$2:$E$1304,MATCH($AJ1310,'magnet data'!$A$2:$A$1304,0),5)</f>
        <v>12588</v>
      </c>
      <c r="AO1310" t="str">
        <f t="shared" si="30"/>
        <v>-</v>
      </c>
    </row>
    <row r="1311" spans="1:43">
      <c r="A1311" t="s">
        <v>966</v>
      </c>
      <c r="B1311" t="s">
        <v>46</v>
      </c>
      <c r="C1311" t="s">
        <v>115</v>
      </c>
      <c r="D1311" s="13">
        <v>42061</v>
      </c>
      <c r="E1311" s="16">
        <v>0.83747685185185183</v>
      </c>
      <c r="F1311" t="s">
        <v>88</v>
      </c>
      <c r="T1311" t="s">
        <v>975</v>
      </c>
      <c r="U1311">
        <v>4060</v>
      </c>
      <c r="V1311">
        <v>4</v>
      </c>
      <c r="Z1311" t="s">
        <v>69</v>
      </c>
      <c r="AC1311" t="s">
        <v>61</v>
      </c>
      <c r="AD1311" s="50">
        <v>0.12820512820512822</v>
      </c>
      <c r="AE1311" s="22">
        <v>0.1</v>
      </c>
      <c r="AJ1311">
        <f>INDEX(layout!$B$3:$U$1234,MATCH($T1311,layout!$A$3:$A$1234,0),MATCH(YEAR($D1311),layout!$B$1:$U$1,0))</f>
        <v>2004</v>
      </c>
      <c r="AK1311">
        <f>INDEX('magnet data'!$A$2:$E$1304,MATCH($AJ1311,'magnet data'!$A$2:$A$1304,0),2)</f>
        <v>2</v>
      </c>
      <c r="AL1311" t="str">
        <f>INDEX('magnet data'!$A$2:$E$1304,MATCH($AJ1311,'magnet data'!$A$2:$A$1304,0),3)</f>
        <v>01B</v>
      </c>
      <c r="AM1311" t="str">
        <f>INDEX('magnet data'!$A$2:$E$1304,MATCH($AJ1311,'magnet data'!$A$2:$A$1304,0),4)</f>
        <v>02C0</v>
      </c>
      <c r="AN1311">
        <f>INDEX('magnet data'!$A$2:$E$1304,MATCH($AJ1311,'magnet data'!$A$2:$A$1304,0),5)</f>
        <v>11280</v>
      </c>
      <c r="AO1311" t="str">
        <f t="shared" si="30"/>
        <v>-</v>
      </c>
    </row>
    <row r="1312" spans="1:43">
      <c r="A1312" t="s">
        <v>966</v>
      </c>
      <c r="B1312" t="s">
        <v>46</v>
      </c>
      <c r="C1312" t="s">
        <v>115</v>
      </c>
      <c r="D1312" s="13">
        <v>42062</v>
      </c>
      <c r="E1312" s="16">
        <v>0.94731481481481483</v>
      </c>
      <c r="F1312" t="s">
        <v>88</v>
      </c>
      <c r="T1312" t="s">
        <v>998</v>
      </c>
      <c r="U1312">
        <v>10312</v>
      </c>
      <c r="V1312">
        <v>1</v>
      </c>
      <c r="Z1312" t="s">
        <v>90</v>
      </c>
      <c r="AA1312" t="s">
        <v>96</v>
      </c>
      <c r="AB1312">
        <v>2</v>
      </c>
      <c r="AC1312" t="s">
        <v>61</v>
      </c>
      <c r="AD1312" s="50">
        <v>5</v>
      </c>
      <c r="AG1312" s="39">
        <v>6</v>
      </c>
      <c r="AJ1312">
        <f>INDEX(layout!$B$3:$U$1234,MATCH($T1312,layout!$A$3:$A$1234,0),MATCH(YEAR($D1312),layout!$B$1:$U$1,0))</f>
        <v>2012</v>
      </c>
      <c r="AK1312">
        <f>INDEX('magnet data'!$A$2:$E$1304,MATCH($AJ1312,'magnet data'!$A$2:$A$1304,0),2)</f>
        <v>2</v>
      </c>
      <c r="AL1312" t="str">
        <f>INDEX('magnet data'!$A$2:$E$1304,MATCH($AJ1312,'magnet data'!$A$2:$A$1304,0),3)</f>
        <v>01B</v>
      </c>
      <c r="AM1312" t="str">
        <f>INDEX('magnet data'!$A$2:$E$1304,MATCH($AJ1312,'magnet data'!$A$2:$A$1304,0),4)</f>
        <v>02K</v>
      </c>
      <c r="AN1312">
        <f>INDEX('magnet data'!$A$2:$E$1304,MATCH($AJ1312,'magnet data'!$A$2:$A$1304,0),5)</f>
        <v>10480</v>
      </c>
      <c r="AO1312">
        <f t="shared" si="30"/>
        <v>-168</v>
      </c>
    </row>
    <row r="1313" spans="1:41">
      <c r="A1313" t="s">
        <v>966</v>
      </c>
      <c r="B1313" t="s">
        <v>46</v>
      </c>
      <c r="C1313" t="s">
        <v>115</v>
      </c>
      <c r="D1313" s="13">
        <v>42062</v>
      </c>
      <c r="E1313" s="16">
        <v>0.94731481481481483</v>
      </c>
      <c r="F1313" t="s">
        <v>88</v>
      </c>
      <c r="T1313" t="s">
        <v>999</v>
      </c>
      <c r="U1313">
        <v>6950</v>
      </c>
      <c r="V1313">
        <v>2</v>
      </c>
      <c r="Z1313" t="s">
        <v>69</v>
      </c>
      <c r="AC1313" t="s">
        <v>61</v>
      </c>
      <c r="AD1313" s="50">
        <v>0.44247787610619471</v>
      </c>
      <c r="AG1313" s="39">
        <v>46</v>
      </c>
      <c r="AJ1313">
        <f>INDEX(layout!$B$3:$U$1234,MATCH($T1313,layout!$A$3:$A$1234,0),MATCH(YEAR($D1313),layout!$B$1:$U$1,0))</f>
        <v>1051</v>
      </c>
      <c r="AK1313">
        <f>INDEX('magnet data'!$A$2:$E$1304,MATCH($AJ1313,'magnet data'!$A$2:$A$1304,0),2)</f>
        <v>1</v>
      </c>
      <c r="AL1313" t="str">
        <f>INDEX('magnet data'!$A$2:$E$1304,MATCH($AJ1313,'magnet data'!$A$2:$A$1304,0),3)</f>
        <v>01B</v>
      </c>
      <c r="AM1313" t="str">
        <f>INDEX('magnet data'!$A$2:$E$1304,MATCH($AJ1313,'magnet data'!$A$2:$A$1304,0),4)</f>
        <v>02B5</v>
      </c>
      <c r="AN1313">
        <f>INDEX('magnet data'!$A$2:$E$1304,MATCH($AJ1313,'magnet data'!$A$2:$A$1304,0),5)</f>
        <v>12741</v>
      </c>
      <c r="AO1313" t="str">
        <f t="shared" si="30"/>
        <v>-</v>
      </c>
    </row>
    <row r="1314" spans="1:41">
      <c r="A1314" t="s">
        <v>966</v>
      </c>
      <c r="B1314" t="s">
        <v>46</v>
      </c>
      <c r="C1314" t="s">
        <v>115</v>
      </c>
      <c r="D1314" s="13">
        <v>42062</v>
      </c>
      <c r="E1314" s="16">
        <v>0.94731481481481483</v>
      </c>
      <c r="F1314" t="s">
        <v>88</v>
      </c>
      <c r="T1314" t="s">
        <v>1000</v>
      </c>
      <c r="U1314">
        <v>4710</v>
      </c>
      <c r="V1314">
        <v>3</v>
      </c>
      <c r="Z1314" t="s">
        <v>69</v>
      </c>
      <c r="AC1314" t="s">
        <v>61</v>
      </c>
      <c r="AD1314" s="50">
        <v>0.22727272727272729</v>
      </c>
      <c r="AG1314" s="39">
        <v>22</v>
      </c>
      <c r="AJ1314">
        <f>INDEX(layout!$B$3:$U$1234,MATCH($T1314,layout!$A$3:$A$1234,0),MATCH(YEAR($D1314),layout!$B$1:$U$1,0))</f>
        <v>1006</v>
      </c>
      <c r="AK1314">
        <f>INDEX('magnet data'!$A$2:$E$1304,MATCH($AJ1314,'magnet data'!$A$2:$A$1304,0),2)</f>
        <v>1</v>
      </c>
      <c r="AL1314" t="str">
        <f>INDEX('magnet data'!$A$2:$E$1304,MATCH($AJ1314,'magnet data'!$A$2:$A$1304,0),3)</f>
        <v>01B</v>
      </c>
      <c r="AM1314" t="str">
        <f>INDEX('magnet data'!$A$2:$E$1304,MATCH($AJ1314,'magnet data'!$A$2:$A$1304,0),4)</f>
        <v>02B5</v>
      </c>
      <c r="AN1314">
        <f>INDEX('magnet data'!$A$2:$E$1304,MATCH($AJ1314,'magnet data'!$A$2:$A$1304,0),5)</f>
        <v>12657</v>
      </c>
      <c r="AO1314" t="str">
        <f t="shared" si="30"/>
        <v>-</v>
      </c>
    </row>
    <row r="1315" spans="1:41">
      <c r="A1315" t="s">
        <v>966</v>
      </c>
      <c r="B1315" t="s">
        <v>46</v>
      </c>
      <c r="C1315" t="s">
        <v>115</v>
      </c>
      <c r="D1315" s="13">
        <v>42062</v>
      </c>
      <c r="E1315" s="16">
        <v>0.94731481481481483</v>
      </c>
      <c r="F1315" t="s">
        <v>88</v>
      </c>
      <c r="T1315" t="s">
        <v>1001</v>
      </c>
      <c r="U1315">
        <v>2620</v>
      </c>
      <c r="V1315">
        <v>4</v>
      </c>
      <c r="Z1315" t="s">
        <v>69</v>
      </c>
      <c r="AC1315" t="s">
        <v>61</v>
      </c>
      <c r="AD1315" s="50">
        <v>0.13698630136986303</v>
      </c>
      <c r="AJ1315">
        <f>INDEX(layout!$B$3:$U$1234,MATCH($T1315,layout!$A$3:$A$1234,0),MATCH(YEAR($D1315),layout!$B$1:$U$1,0))</f>
        <v>3008</v>
      </c>
      <c r="AK1315">
        <f>INDEX('magnet data'!$A$2:$E$1304,MATCH($AJ1315,'magnet data'!$A$2:$A$1304,0),2)</f>
        <v>3</v>
      </c>
      <c r="AL1315" t="str">
        <f>INDEX('magnet data'!$A$2:$E$1304,MATCH($AJ1315,'magnet data'!$A$2:$A$1304,0),3)</f>
        <v>01E</v>
      </c>
      <c r="AM1315" t="str">
        <f>INDEX('magnet data'!$A$2:$E$1304,MATCH($AJ1315,'magnet data'!$A$2:$A$1304,0),4)</f>
        <v>02K</v>
      </c>
      <c r="AN1315">
        <f>INDEX('magnet data'!$A$2:$E$1304,MATCH($AJ1315,'magnet data'!$A$2:$A$1304,0),5)</f>
        <v>12791</v>
      </c>
      <c r="AO1315" t="str">
        <f t="shared" si="30"/>
        <v>-</v>
      </c>
    </row>
    <row r="1316" spans="1:41">
      <c r="A1316" t="s">
        <v>966</v>
      </c>
      <c r="B1316" t="s">
        <v>46</v>
      </c>
      <c r="C1316" t="s">
        <v>115</v>
      </c>
      <c r="D1316" s="13">
        <v>42062</v>
      </c>
      <c r="E1316" s="16">
        <v>0.94731481481481483</v>
      </c>
      <c r="F1316" t="s">
        <v>88</v>
      </c>
      <c r="T1316" t="s">
        <v>1002</v>
      </c>
      <c r="U1316">
        <v>375</v>
      </c>
      <c r="V1316">
        <v>5</v>
      </c>
      <c r="Z1316" t="s">
        <v>69</v>
      </c>
      <c r="AC1316" t="s">
        <v>102</v>
      </c>
      <c r="AE1316" s="22">
        <v>0.5</v>
      </c>
      <c r="AF1316" s="22">
        <v>1.7857142857142856E-2</v>
      </c>
      <c r="AJ1316">
        <f>INDEX(layout!$B$3:$U$1234,MATCH($T1316,layout!$A$3:$A$1234,0),MATCH(YEAR($D1316),layout!$B$1:$U$1,0))</f>
        <v>1020</v>
      </c>
      <c r="AK1316">
        <f>INDEX('magnet data'!$A$2:$E$1304,MATCH($AJ1316,'magnet data'!$A$2:$A$1304,0),2)</f>
        <v>1</v>
      </c>
      <c r="AL1316" t="str">
        <f>INDEX('magnet data'!$A$2:$E$1304,MATCH($AJ1316,'magnet data'!$A$2:$A$1304,0),3)</f>
        <v>01B</v>
      </c>
      <c r="AM1316" t="str">
        <f>INDEX('magnet data'!$A$2:$E$1304,MATCH($AJ1316,'magnet data'!$A$2:$A$1304,0),4)</f>
        <v>02B5</v>
      </c>
      <c r="AN1316">
        <f>INDEX('magnet data'!$A$2:$E$1304,MATCH($AJ1316,'magnet data'!$A$2:$A$1304,0),5)</f>
        <v>10252</v>
      </c>
      <c r="AO1316" t="str">
        <f t="shared" si="30"/>
        <v>-</v>
      </c>
    </row>
    <row r="1317" spans="1:41">
      <c r="A1317" t="s">
        <v>966</v>
      </c>
      <c r="B1317" t="s">
        <v>46</v>
      </c>
      <c r="C1317" t="s">
        <v>115</v>
      </c>
      <c r="D1317" s="13">
        <v>42063</v>
      </c>
      <c r="E1317" s="16">
        <v>0.73334490740740732</v>
      </c>
      <c r="F1317" t="s">
        <v>88</v>
      </c>
      <c r="T1317" t="s">
        <v>1003</v>
      </c>
      <c r="U1317">
        <v>10367</v>
      </c>
      <c r="V1317">
        <v>1</v>
      </c>
      <c r="Z1317" t="s">
        <v>90</v>
      </c>
      <c r="AA1317" t="s">
        <v>91</v>
      </c>
      <c r="AB1317">
        <v>3</v>
      </c>
      <c r="AC1317" t="s">
        <v>61</v>
      </c>
      <c r="AD1317" s="50">
        <v>7.14</v>
      </c>
      <c r="AG1317" s="39">
        <v>16</v>
      </c>
      <c r="AJ1317">
        <f>INDEX(layout!$B$3:$U$1234,MATCH($T1317,layout!$A$3:$A$1234,0),MATCH(YEAR($D1317),layout!$B$1:$U$1,0))</f>
        <v>2020</v>
      </c>
      <c r="AK1317">
        <f>INDEX('magnet data'!$A$2:$E$1304,MATCH($AJ1317,'magnet data'!$A$2:$A$1304,0),2)</f>
        <v>2</v>
      </c>
      <c r="AL1317" t="str">
        <f>INDEX('magnet data'!$A$2:$E$1304,MATCH($AJ1317,'magnet data'!$A$2:$A$1304,0),3)</f>
        <v>01B</v>
      </c>
      <c r="AM1317" t="str">
        <f>INDEX('magnet data'!$A$2:$E$1304,MATCH($AJ1317,'magnet data'!$A$2:$A$1304,0),4)</f>
        <v>02K</v>
      </c>
      <c r="AN1317">
        <f>INDEX('magnet data'!$A$2:$E$1304,MATCH($AJ1317,'magnet data'!$A$2:$A$1304,0),5)</f>
        <v>11224</v>
      </c>
      <c r="AO1317">
        <f t="shared" si="30"/>
        <v>-857</v>
      </c>
    </row>
    <row r="1318" spans="1:41">
      <c r="A1318" t="s">
        <v>966</v>
      </c>
      <c r="B1318" t="s">
        <v>46</v>
      </c>
      <c r="C1318" t="s">
        <v>115</v>
      </c>
      <c r="D1318" s="13">
        <v>42063</v>
      </c>
      <c r="E1318" s="16">
        <v>0.73334490740740732</v>
      </c>
      <c r="F1318" t="s">
        <v>88</v>
      </c>
      <c r="T1318" t="s">
        <v>1004</v>
      </c>
      <c r="U1318">
        <v>7266</v>
      </c>
      <c r="V1318">
        <v>2</v>
      </c>
      <c r="Z1318" t="s">
        <v>69</v>
      </c>
      <c r="AC1318" t="s">
        <v>61</v>
      </c>
      <c r="AD1318" s="50">
        <v>2.38</v>
      </c>
      <c r="AE1318" s="22">
        <v>0.1</v>
      </c>
      <c r="AF1318" s="22">
        <v>1</v>
      </c>
      <c r="AG1318" s="39">
        <v>8</v>
      </c>
      <c r="AJ1318">
        <f>INDEX(layout!$B$3:$U$1234,MATCH($T1318,layout!$A$3:$A$1234,0),MATCH(YEAR($D1318),layout!$B$1:$U$1,0))</f>
        <v>1023</v>
      </c>
      <c r="AK1318">
        <f>INDEX('magnet data'!$A$2:$E$1304,MATCH($AJ1318,'magnet data'!$A$2:$A$1304,0),2)</f>
        <v>1</v>
      </c>
      <c r="AL1318" t="str">
        <f>INDEX('magnet data'!$A$2:$E$1304,MATCH($AJ1318,'magnet data'!$A$2:$A$1304,0),3)</f>
        <v>01B</v>
      </c>
      <c r="AM1318" t="str">
        <f>INDEX('magnet data'!$A$2:$E$1304,MATCH($AJ1318,'magnet data'!$A$2:$A$1304,0),4)</f>
        <v>02B5</v>
      </c>
      <c r="AN1318">
        <f>INDEX('magnet data'!$A$2:$E$1304,MATCH($AJ1318,'magnet data'!$A$2:$A$1304,0),5)</f>
        <v>11135</v>
      </c>
      <c r="AO1318" t="str">
        <f t="shared" si="30"/>
        <v>-</v>
      </c>
    </row>
    <row r="1319" spans="1:41">
      <c r="A1319" t="s">
        <v>966</v>
      </c>
      <c r="B1319" t="s">
        <v>46</v>
      </c>
      <c r="C1319" t="s">
        <v>115</v>
      </c>
      <c r="D1319" s="13">
        <v>42063</v>
      </c>
      <c r="E1319" s="16">
        <v>0.73334490740740732</v>
      </c>
      <c r="F1319" t="s">
        <v>88</v>
      </c>
      <c r="T1319" t="s">
        <v>1005</v>
      </c>
      <c r="U1319">
        <v>7225</v>
      </c>
      <c r="V1319">
        <v>3</v>
      </c>
      <c r="Z1319" t="s">
        <v>69</v>
      </c>
      <c r="AC1319" t="s">
        <v>61</v>
      </c>
      <c r="AE1319" s="22">
        <v>0</v>
      </c>
      <c r="AG1319" s="39">
        <v>5</v>
      </c>
      <c r="AJ1319">
        <f>INDEX(layout!$B$3:$U$1234,MATCH($T1319,layout!$A$3:$A$1234,0),MATCH(YEAR($D1319),layout!$B$1:$U$1,0))</f>
        <v>3007</v>
      </c>
      <c r="AK1319">
        <f>INDEX('magnet data'!$A$2:$E$1304,MATCH($AJ1319,'magnet data'!$A$2:$A$1304,0),2)</f>
        <v>3</v>
      </c>
      <c r="AL1319" t="str">
        <f>INDEX('magnet data'!$A$2:$E$1304,MATCH($AJ1319,'magnet data'!$A$2:$A$1304,0),3)</f>
        <v>01E</v>
      </c>
      <c r="AM1319" t="str">
        <f>INDEX('magnet data'!$A$2:$E$1304,MATCH($AJ1319,'magnet data'!$A$2:$A$1304,0),4)</f>
        <v>02K</v>
      </c>
      <c r="AN1319">
        <f>INDEX('magnet data'!$A$2:$E$1304,MATCH($AJ1319,'magnet data'!$A$2:$A$1304,0),5)</f>
        <v>12363</v>
      </c>
      <c r="AO1319" t="str">
        <f t="shared" si="30"/>
        <v>-</v>
      </c>
    </row>
    <row r="1320" spans="1:41">
      <c r="A1320" t="s">
        <v>966</v>
      </c>
      <c r="B1320" t="s">
        <v>46</v>
      </c>
      <c r="C1320" t="s">
        <v>115</v>
      </c>
      <c r="D1320" s="13">
        <v>42063</v>
      </c>
      <c r="E1320" s="16">
        <v>0.73334490740740732</v>
      </c>
      <c r="F1320" t="s">
        <v>88</v>
      </c>
      <c r="T1320" t="s">
        <v>1006</v>
      </c>
      <c r="U1320">
        <v>4503</v>
      </c>
      <c r="V1320">
        <v>4</v>
      </c>
      <c r="Z1320" t="s">
        <v>69</v>
      </c>
      <c r="AC1320" t="s">
        <v>61</v>
      </c>
      <c r="AD1320" s="50">
        <v>0.16</v>
      </c>
      <c r="AE1320" s="22">
        <v>0.1</v>
      </c>
      <c r="AF1320" s="22">
        <v>0.17006802721088438</v>
      </c>
      <c r="AG1320" s="39">
        <v>13</v>
      </c>
      <c r="AJ1320">
        <f>INDEX(layout!$B$3:$U$1234,MATCH($T1320,layout!$A$3:$A$1234,0),MATCH(YEAR($D1320),layout!$B$1:$U$1,0))</f>
        <v>3042</v>
      </c>
      <c r="AK1320">
        <f>INDEX('magnet data'!$A$2:$E$1304,MATCH($AJ1320,'magnet data'!$A$2:$A$1304,0),2)</f>
        <v>3</v>
      </c>
      <c r="AL1320" t="str">
        <f>INDEX('magnet data'!$A$2:$E$1304,MATCH($AJ1320,'magnet data'!$A$2:$A$1304,0),3)</f>
        <v>01B</v>
      </c>
      <c r="AM1320" t="str">
        <f>INDEX('magnet data'!$A$2:$E$1304,MATCH($AJ1320,'magnet data'!$A$2:$A$1304,0),4)</f>
        <v>02K</v>
      </c>
      <c r="AN1320">
        <f>INDEX('magnet data'!$A$2:$E$1304,MATCH($AJ1320,'magnet data'!$A$2:$A$1304,0),5)</f>
        <v>11964</v>
      </c>
      <c r="AO1320" t="str">
        <f t="shared" si="30"/>
        <v>-</v>
      </c>
    </row>
    <row r="1321" spans="1:41">
      <c r="A1321" t="s">
        <v>966</v>
      </c>
      <c r="B1321" t="s">
        <v>46</v>
      </c>
      <c r="C1321" t="s">
        <v>115</v>
      </c>
      <c r="D1321" s="13">
        <v>42064</v>
      </c>
      <c r="E1321" s="16">
        <v>0.31537037037037036</v>
      </c>
      <c r="F1321" t="s">
        <v>88</v>
      </c>
      <c r="T1321" t="s">
        <v>1007</v>
      </c>
      <c r="U1321">
        <v>10423</v>
      </c>
      <c r="V1321">
        <v>1</v>
      </c>
      <c r="Z1321" t="s">
        <v>90</v>
      </c>
      <c r="AA1321" t="s">
        <v>96</v>
      </c>
      <c r="AB1321">
        <v>4</v>
      </c>
      <c r="AC1321" t="s">
        <v>61</v>
      </c>
      <c r="AD1321" s="50">
        <v>7.4374999999999902</v>
      </c>
      <c r="AG1321" s="39">
        <v>20</v>
      </c>
      <c r="AJ1321">
        <f>INDEX(layout!$B$3:$U$1234,MATCH($T1321,layout!$A$3:$A$1234,0),MATCH(YEAR($D1321),layout!$B$1:$U$1,0))</f>
        <v>2052</v>
      </c>
      <c r="AK1321">
        <f>INDEX('magnet data'!$A$2:$E$1304,MATCH($AJ1321,'magnet data'!$A$2:$A$1304,0),2)</f>
        <v>2</v>
      </c>
      <c r="AL1321" t="str">
        <f>INDEX('magnet data'!$A$2:$E$1304,MATCH($AJ1321,'magnet data'!$A$2:$A$1304,0),3)</f>
        <v>01B</v>
      </c>
      <c r="AM1321" t="str">
        <f>INDEX('magnet data'!$A$2:$E$1304,MATCH($AJ1321,'magnet data'!$A$2:$A$1304,0),4)</f>
        <v>02K</v>
      </c>
      <c r="AN1321">
        <f>INDEX('magnet data'!$A$2:$E$1304,MATCH($AJ1321,'magnet data'!$A$2:$A$1304,0),5)</f>
        <v>10961</v>
      </c>
      <c r="AO1321">
        <f t="shared" si="30"/>
        <v>-538</v>
      </c>
    </row>
    <row r="1322" spans="1:41">
      <c r="A1322" t="s">
        <v>966</v>
      </c>
      <c r="B1322" t="s">
        <v>46</v>
      </c>
      <c r="C1322" t="s">
        <v>115</v>
      </c>
      <c r="D1322" s="13">
        <v>42064</v>
      </c>
      <c r="E1322" s="16">
        <v>0.31537037037037036</v>
      </c>
      <c r="F1322" t="s">
        <v>88</v>
      </c>
      <c r="T1322" t="s">
        <v>1008</v>
      </c>
      <c r="U1322">
        <v>7293</v>
      </c>
      <c r="V1322">
        <v>2</v>
      </c>
      <c r="Z1322" t="s">
        <v>69</v>
      </c>
      <c r="AC1322" t="s">
        <v>61</v>
      </c>
      <c r="AD1322" s="50">
        <v>1.4166666666666654</v>
      </c>
      <c r="AE1322" s="22">
        <v>0.1</v>
      </c>
      <c r="AG1322" s="39" t="s">
        <v>1009</v>
      </c>
      <c r="AJ1322">
        <f>INDEX(layout!$B$3:$U$1234,MATCH($T1322,layout!$A$3:$A$1234,0),MATCH(YEAR($D1322),layout!$B$1:$U$1,0))</f>
        <v>2005</v>
      </c>
      <c r="AK1322">
        <f>INDEX('magnet data'!$A$2:$E$1304,MATCH($AJ1322,'magnet data'!$A$2:$A$1304,0),2)</f>
        <v>2</v>
      </c>
      <c r="AL1322" t="str">
        <f>INDEX('magnet data'!$A$2:$E$1304,MATCH($AJ1322,'magnet data'!$A$2:$A$1304,0),3)</f>
        <v>01B</v>
      </c>
      <c r="AM1322" t="str">
        <f>INDEX('magnet data'!$A$2:$E$1304,MATCH($AJ1322,'magnet data'!$A$2:$A$1304,0),4)</f>
        <v>02C0</v>
      </c>
      <c r="AN1322">
        <f>INDEX('magnet data'!$A$2:$E$1304,MATCH($AJ1322,'magnet data'!$A$2:$A$1304,0),5)</f>
        <v>12004</v>
      </c>
      <c r="AO1322" t="str">
        <f t="shared" si="30"/>
        <v>-</v>
      </c>
    </row>
    <row r="1323" spans="1:41">
      <c r="A1323" t="s">
        <v>966</v>
      </c>
      <c r="B1323" t="s">
        <v>46</v>
      </c>
      <c r="C1323" t="s">
        <v>115</v>
      </c>
      <c r="D1323" s="13">
        <v>42064</v>
      </c>
      <c r="E1323" s="16">
        <v>0.31537037037037036</v>
      </c>
      <c r="F1323" t="s">
        <v>88</v>
      </c>
      <c r="T1323" t="s">
        <v>1010</v>
      </c>
      <c r="U1323">
        <v>4752</v>
      </c>
      <c r="V1323">
        <v>3</v>
      </c>
      <c r="Z1323" t="s">
        <v>69</v>
      </c>
      <c r="AC1323" t="s">
        <v>61</v>
      </c>
      <c r="AD1323" s="50">
        <v>0.69863013698630183</v>
      </c>
      <c r="AE1323" s="22">
        <v>0.1</v>
      </c>
      <c r="AG1323" s="39">
        <v>16</v>
      </c>
      <c r="AJ1323">
        <f>INDEX(layout!$B$3:$U$1234,MATCH($T1323,layout!$A$3:$A$1234,0),MATCH(YEAR($D1323),layout!$B$1:$U$1,0))</f>
        <v>3052</v>
      </c>
      <c r="AK1323">
        <f>INDEX('magnet data'!$A$2:$E$1304,MATCH($AJ1323,'magnet data'!$A$2:$A$1304,0),2)</f>
        <v>3</v>
      </c>
      <c r="AL1323" t="str">
        <f>INDEX('magnet data'!$A$2:$E$1304,MATCH($AJ1323,'magnet data'!$A$2:$A$1304,0),3)</f>
        <v>01B</v>
      </c>
      <c r="AM1323" t="str">
        <f>INDEX('magnet data'!$A$2:$E$1304,MATCH($AJ1323,'magnet data'!$A$2:$A$1304,0),4)</f>
        <v>02K</v>
      </c>
      <c r="AN1323">
        <f>INDEX('magnet data'!$A$2:$E$1304,MATCH($AJ1323,'magnet data'!$A$2:$A$1304,0),5)</f>
        <v>10331</v>
      </c>
      <c r="AO1323" t="str">
        <f t="shared" si="30"/>
        <v>-</v>
      </c>
    </row>
    <row r="1324" spans="1:41">
      <c r="A1324" t="s">
        <v>966</v>
      </c>
      <c r="B1324" t="s">
        <v>46</v>
      </c>
      <c r="C1324" t="s">
        <v>115</v>
      </c>
      <c r="D1324" s="13">
        <v>42064</v>
      </c>
      <c r="E1324" s="16">
        <v>0.31537037037037036</v>
      </c>
      <c r="F1324" t="s">
        <v>88</v>
      </c>
      <c r="T1324" t="s">
        <v>1011</v>
      </c>
      <c r="U1324">
        <v>3229</v>
      </c>
      <c r="V1324">
        <v>4</v>
      </c>
      <c r="Z1324" t="s">
        <v>69</v>
      </c>
      <c r="AC1324" t="s">
        <v>102</v>
      </c>
      <c r="AE1324" s="22">
        <v>0.5</v>
      </c>
      <c r="AF1324" s="22">
        <v>0.41666666666666669</v>
      </c>
      <c r="AG1324" s="39">
        <v>10</v>
      </c>
      <c r="AJ1324">
        <f>INDEX(layout!$B$3:$U$1234,MATCH($T1324,layout!$A$3:$A$1234,0),MATCH(YEAR($D1324),layout!$B$1:$U$1,0))</f>
        <v>1016</v>
      </c>
      <c r="AK1324">
        <f>INDEX('magnet data'!$A$2:$E$1304,MATCH($AJ1324,'magnet data'!$A$2:$A$1304,0),2)</f>
        <v>1</v>
      </c>
      <c r="AL1324" t="str">
        <f>INDEX('magnet data'!$A$2:$E$1304,MATCH($AJ1324,'magnet data'!$A$2:$A$1304,0),3)</f>
        <v>01B</v>
      </c>
      <c r="AM1324" t="str">
        <f>INDEX('magnet data'!$A$2:$E$1304,MATCH($AJ1324,'magnet data'!$A$2:$A$1304,0),4)</f>
        <v>02B5</v>
      </c>
      <c r="AN1324">
        <f>INDEX('magnet data'!$A$2:$E$1304,MATCH($AJ1324,'magnet data'!$A$2:$A$1304,0),5)</f>
        <v>11987</v>
      </c>
      <c r="AO1324" t="str">
        <f t="shared" si="30"/>
        <v>-</v>
      </c>
    </row>
    <row r="1325" spans="1:41">
      <c r="A1325" t="s">
        <v>966</v>
      </c>
      <c r="B1325" t="s">
        <v>46</v>
      </c>
      <c r="C1325" t="s">
        <v>115</v>
      </c>
      <c r="D1325" s="13">
        <v>42064</v>
      </c>
      <c r="E1325" s="16">
        <v>0.31537037037037036</v>
      </c>
      <c r="F1325" t="s">
        <v>88</v>
      </c>
      <c r="T1325" t="s">
        <v>1012</v>
      </c>
      <c r="U1325">
        <v>1763</v>
      </c>
      <c r="V1325">
        <v>5</v>
      </c>
      <c r="Z1325" t="s">
        <v>69</v>
      </c>
      <c r="AC1325" t="s">
        <v>102</v>
      </c>
      <c r="AE1325" s="22">
        <v>0.5</v>
      </c>
      <c r="AF1325" s="22">
        <v>0.14285714285714285</v>
      </c>
      <c r="AG1325" s="39" t="s">
        <v>1009</v>
      </c>
      <c r="AJ1325">
        <f>INDEX(layout!$B$3:$U$1234,MATCH($T1325,layout!$A$3:$A$1234,0),MATCH(YEAR($D1325),layout!$B$1:$U$1,0))</f>
        <v>3023</v>
      </c>
      <c r="AK1325">
        <f>INDEX('magnet data'!$A$2:$E$1304,MATCH($AJ1325,'magnet data'!$A$2:$A$1304,0),2)</f>
        <v>3</v>
      </c>
      <c r="AL1325" t="str">
        <f>INDEX('magnet data'!$A$2:$E$1304,MATCH($AJ1325,'magnet data'!$A$2:$A$1304,0),3)</f>
        <v>01B</v>
      </c>
      <c r="AM1325" t="str">
        <f>INDEX('magnet data'!$A$2:$E$1304,MATCH($AJ1325,'magnet data'!$A$2:$A$1304,0),4)</f>
        <v>02K</v>
      </c>
      <c r="AN1325">
        <f>INDEX('magnet data'!$A$2:$E$1304,MATCH($AJ1325,'magnet data'!$A$2:$A$1304,0),5)</f>
        <v>12850</v>
      </c>
      <c r="AO1325" t="str">
        <f t="shared" si="30"/>
        <v>-</v>
      </c>
    </row>
    <row r="1326" spans="1:41">
      <c r="A1326" t="s">
        <v>966</v>
      </c>
      <c r="B1326" t="s">
        <v>46</v>
      </c>
      <c r="C1326" t="s">
        <v>115</v>
      </c>
      <c r="D1326" s="13">
        <v>42064</v>
      </c>
      <c r="E1326" s="16">
        <v>0.81315972222222221</v>
      </c>
      <c r="F1326" t="s">
        <v>88</v>
      </c>
      <c r="T1326" t="s">
        <v>1013</v>
      </c>
      <c r="U1326">
        <v>10479</v>
      </c>
      <c r="V1326">
        <v>1</v>
      </c>
      <c r="Z1326" t="s">
        <v>90</v>
      </c>
      <c r="AA1326" t="s">
        <v>91</v>
      </c>
      <c r="AB1326">
        <v>5</v>
      </c>
      <c r="AC1326" t="s">
        <v>61</v>
      </c>
      <c r="AD1326" s="50">
        <v>5</v>
      </c>
      <c r="AG1326" s="39">
        <v>18</v>
      </c>
      <c r="AJ1326">
        <f>INDEX(layout!$B$3:$U$1234,MATCH($T1326,layout!$A$3:$A$1234,0),MATCH(YEAR($D1326),layout!$B$1:$U$1,0))</f>
        <v>3259</v>
      </c>
      <c r="AK1326">
        <f>INDEX('magnet data'!$A$2:$E$1304,MATCH($AJ1326,'magnet data'!$A$2:$A$1304,0),2)</f>
        <v>3</v>
      </c>
      <c r="AL1326" t="str">
        <f>INDEX('magnet data'!$A$2:$E$1304,MATCH($AJ1326,'magnet data'!$A$2:$A$1304,0),3)</f>
        <v>01B</v>
      </c>
      <c r="AM1326" t="str">
        <f>INDEX('magnet data'!$A$2:$E$1304,MATCH($AJ1326,'magnet data'!$A$2:$A$1304,0),4)</f>
        <v>02G</v>
      </c>
      <c r="AN1326">
        <f>INDEX('magnet data'!$A$2:$E$1304,MATCH($AJ1326,'magnet data'!$A$2:$A$1304,0),5)</f>
        <v>11710</v>
      </c>
      <c r="AO1326">
        <f t="shared" si="30"/>
        <v>-1231</v>
      </c>
    </row>
    <row r="1327" spans="1:41">
      <c r="A1327" t="s">
        <v>966</v>
      </c>
      <c r="B1327" t="s">
        <v>46</v>
      </c>
      <c r="C1327" t="s">
        <v>115</v>
      </c>
      <c r="D1327" s="13">
        <v>42064</v>
      </c>
      <c r="E1327" s="16">
        <v>0.81315972222222221</v>
      </c>
      <c r="F1327" t="s">
        <v>88</v>
      </c>
      <c r="T1327" t="s">
        <v>1014</v>
      </c>
      <c r="U1327">
        <v>5733</v>
      </c>
      <c r="V1327">
        <v>2</v>
      </c>
      <c r="Z1327" t="s">
        <v>69</v>
      </c>
      <c r="AC1327" t="s">
        <v>61</v>
      </c>
      <c r="AD1327" s="50">
        <v>2.5</v>
      </c>
      <c r="AE1327" s="22">
        <v>0.1</v>
      </c>
      <c r="AF1327" s="22">
        <v>2.5</v>
      </c>
      <c r="AG1327" s="39">
        <v>6.5</v>
      </c>
      <c r="AJ1327">
        <f>INDEX(layout!$B$3:$U$1234,MATCH($T1327,layout!$A$3:$A$1234,0),MATCH(YEAR($D1327),layout!$B$1:$U$1,0))</f>
        <v>3044</v>
      </c>
      <c r="AK1327">
        <f>INDEX('magnet data'!$A$2:$E$1304,MATCH($AJ1327,'magnet data'!$A$2:$A$1304,0),2)</f>
        <v>3</v>
      </c>
      <c r="AL1327" t="str">
        <f>INDEX('magnet data'!$A$2:$E$1304,MATCH($AJ1327,'magnet data'!$A$2:$A$1304,0),3)</f>
        <v>01B</v>
      </c>
      <c r="AM1327" t="str">
        <f>INDEX('magnet data'!$A$2:$E$1304,MATCH($AJ1327,'magnet data'!$A$2:$A$1304,0),4)</f>
        <v>02K</v>
      </c>
      <c r="AN1327">
        <f>INDEX('magnet data'!$A$2:$E$1304,MATCH($AJ1327,'magnet data'!$A$2:$A$1304,0),5)</f>
        <v>11222</v>
      </c>
      <c r="AO1327" t="str">
        <f t="shared" si="30"/>
        <v>-</v>
      </c>
    </row>
    <row r="1328" spans="1:41">
      <c r="A1328" t="s">
        <v>966</v>
      </c>
      <c r="B1328" t="s">
        <v>46</v>
      </c>
      <c r="C1328" t="s">
        <v>115</v>
      </c>
      <c r="D1328" s="13">
        <v>42064</v>
      </c>
      <c r="E1328" s="16">
        <v>0.81315972222222221</v>
      </c>
      <c r="F1328" t="s">
        <v>88</v>
      </c>
      <c r="T1328" t="s">
        <v>1015</v>
      </c>
      <c r="U1328">
        <v>3310</v>
      </c>
      <c r="V1328">
        <v>3</v>
      </c>
      <c r="Z1328" t="s">
        <v>69</v>
      </c>
      <c r="AC1328" t="s">
        <v>61</v>
      </c>
      <c r="AD1328" s="50">
        <v>0.1</v>
      </c>
      <c r="AE1328" s="22">
        <v>0.1</v>
      </c>
      <c r="AF1328" s="22">
        <v>0.1</v>
      </c>
      <c r="AG1328" s="39">
        <v>6</v>
      </c>
      <c r="AJ1328">
        <f>INDEX(layout!$B$3:$U$1234,MATCH($T1328,layout!$A$3:$A$1234,0),MATCH(YEAR($D1328),layout!$B$1:$U$1,0))</f>
        <v>1135</v>
      </c>
      <c r="AK1328">
        <f>INDEX('magnet data'!$A$2:$E$1304,MATCH($AJ1328,'magnet data'!$A$2:$A$1304,0),2)</f>
        <v>1</v>
      </c>
      <c r="AL1328" t="str">
        <f>INDEX('magnet data'!$A$2:$E$1304,MATCH($AJ1328,'magnet data'!$A$2:$A$1304,0),3)</f>
        <v>01B</v>
      </c>
      <c r="AM1328" t="str">
        <f>INDEX('magnet data'!$A$2:$E$1304,MATCH($AJ1328,'magnet data'!$A$2:$A$1304,0),4)</f>
        <v>02B5</v>
      </c>
      <c r="AN1328">
        <f>INDEX('magnet data'!$A$2:$E$1304,MATCH($AJ1328,'magnet data'!$A$2:$A$1304,0),5)</f>
        <v>12098</v>
      </c>
      <c r="AO1328" t="str">
        <f t="shared" si="30"/>
        <v>-</v>
      </c>
    </row>
    <row r="1329" spans="1:41">
      <c r="A1329" t="s">
        <v>966</v>
      </c>
      <c r="B1329" t="s">
        <v>46</v>
      </c>
      <c r="C1329" t="s">
        <v>115</v>
      </c>
      <c r="D1329" s="13">
        <v>42064</v>
      </c>
      <c r="E1329" s="16">
        <v>0.81315972222222221</v>
      </c>
      <c r="F1329" t="s">
        <v>88</v>
      </c>
      <c r="T1329" t="s">
        <v>1016</v>
      </c>
      <c r="U1329">
        <v>2730</v>
      </c>
      <c r="V1329">
        <v>4</v>
      </c>
      <c r="Z1329" t="s">
        <v>69</v>
      </c>
      <c r="AC1329" t="s">
        <v>61</v>
      </c>
      <c r="AD1329" s="50">
        <v>0.16393442622950821</v>
      </c>
      <c r="AE1329" s="22">
        <v>0.1</v>
      </c>
      <c r="AF1329" s="22">
        <v>0.16393442622950821</v>
      </c>
      <c r="AG1329" s="39">
        <v>8</v>
      </c>
      <c r="AJ1329">
        <f>INDEX(layout!$B$3:$U$1234,MATCH($T1329,layout!$A$3:$A$1234,0),MATCH(YEAR($D1329),layout!$B$1:$U$1,0))</f>
        <v>1040</v>
      </c>
      <c r="AK1329">
        <f>INDEX('magnet data'!$A$2:$E$1304,MATCH($AJ1329,'magnet data'!$A$2:$A$1304,0),2)</f>
        <v>1</v>
      </c>
      <c r="AL1329" t="str">
        <f>INDEX('magnet data'!$A$2:$E$1304,MATCH($AJ1329,'magnet data'!$A$2:$A$1304,0),3)</f>
        <v>01B</v>
      </c>
      <c r="AM1329" t="str">
        <f>INDEX('magnet data'!$A$2:$E$1304,MATCH($AJ1329,'magnet data'!$A$2:$A$1304,0),4)</f>
        <v>02B5</v>
      </c>
      <c r="AN1329">
        <f>INDEX('magnet data'!$A$2:$E$1304,MATCH($AJ1329,'magnet data'!$A$2:$A$1304,0),5)</f>
        <v>12092</v>
      </c>
      <c r="AO1329" t="str">
        <f t="shared" si="30"/>
        <v>-</v>
      </c>
    </row>
    <row r="1330" spans="1:41">
      <c r="A1330" t="s">
        <v>966</v>
      </c>
      <c r="B1330" t="s">
        <v>46</v>
      </c>
      <c r="C1330" t="s">
        <v>115</v>
      </c>
      <c r="D1330" s="13">
        <v>42065</v>
      </c>
      <c r="E1330" s="16">
        <v>0.30799768518518517</v>
      </c>
      <c r="F1330" t="s">
        <v>88</v>
      </c>
      <c r="T1330" t="s">
        <v>1017</v>
      </c>
      <c r="U1330">
        <v>10647</v>
      </c>
      <c r="V1330">
        <v>1</v>
      </c>
      <c r="Z1330" t="s">
        <v>90</v>
      </c>
      <c r="AA1330" t="s">
        <v>96</v>
      </c>
      <c r="AB1330">
        <v>6</v>
      </c>
      <c r="AC1330" t="s">
        <v>61</v>
      </c>
      <c r="AD1330" s="50">
        <v>4</v>
      </c>
      <c r="AG1330" s="39">
        <v>14</v>
      </c>
      <c r="AJ1330">
        <f>INDEX(layout!$B$3:$U$1234,MATCH($T1330,layout!$A$3:$A$1234,0),MATCH(YEAR($D1330),layout!$B$1:$U$1,0))</f>
        <v>3030</v>
      </c>
      <c r="AK1330">
        <f>INDEX('magnet data'!$A$2:$E$1304,MATCH($AJ1330,'magnet data'!$A$2:$A$1304,0),2)</f>
        <v>3</v>
      </c>
      <c r="AL1330" t="str">
        <f>INDEX('magnet data'!$A$2:$E$1304,MATCH($AJ1330,'magnet data'!$A$2:$A$1304,0),3)</f>
        <v>01B</v>
      </c>
      <c r="AM1330" t="str">
        <f>INDEX('magnet data'!$A$2:$E$1304,MATCH($AJ1330,'magnet data'!$A$2:$A$1304,0),4)</f>
        <v>02K</v>
      </c>
      <c r="AN1330">
        <f>INDEX('magnet data'!$A$2:$E$1304,MATCH($AJ1330,'magnet data'!$A$2:$A$1304,0),5)</f>
        <v>12576</v>
      </c>
      <c r="AO1330">
        <f t="shared" si="30"/>
        <v>-1929</v>
      </c>
    </row>
    <row r="1331" spans="1:41">
      <c r="A1331" t="s">
        <v>966</v>
      </c>
      <c r="B1331" t="s">
        <v>46</v>
      </c>
      <c r="C1331" t="s">
        <v>115</v>
      </c>
      <c r="D1331" s="13">
        <v>42065</v>
      </c>
      <c r="E1331" s="16">
        <v>0.30799768518518517</v>
      </c>
      <c r="F1331" t="s">
        <v>88</v>
      </c>
      <c r="T1331" t="s">
        <v>1018</v>
      </c>
      <c r="U1331">
        <v>5792</v>
      </c>
      <c r="V1331">
        <v>2</v>
      </c>
      <c r="Z1331" t="s">
        <v>69</v>
      </c>
      <c r="AC1331" t="s">
        <v>61</v>
      </c>
      <c r="AD1331" s="50">
        <v>0.27777777777777779</v>
      </c>
      <c r="AE1331" s="22">
        <v>0.12</v>
      </c>
      <c r="AF1331" s="22">
        <v>0.48</v>
      </c>
      <c r="AG1331" s="39">
        <v>8</v>
      </c>
      <c r="AJ1331">
        <f>INDEX(layout!$B$3:$U$1234,MATCH($T1331,layout!$A$3:$A$1234,0),MATCH(YEAR($D1331),layout!$B$1:$U$1,0))</f>
        <v>1004</v>
      </c>
      <c r="AK1331">
        <f>INDEX('magnet data'!$A$2:$E$1304,MATCH($AJ1331,'magnet data'!$A$2:$A$1304,0),2)</f>
        <v>1</v>
      </c>
      <c r="AL1331" t="str">
        <f>INDEX('magnet data'!$A$2:$E$1304,MATCH($AJ1331,'magnet data'!$A$2:$A$1304,0),3)</f>
        <v>01B</v>
      </c>
      <c r="AM1331" t="str">
        <f>INDEX('magnet data'!$A$2:$E$1304,MATCH($AJ1331,'magnet data'!$A$2:$A$1304,0),4)</f>
        <v>02B5</v>
      </c>
      <c r="AN1331">
        <f>INDEX('magnet data'!$A$2:$E$1304,MATCH($AJ1331,'magnet data'!$A$2:$A$1304,0),5)</f>
        <v>11771</v>
      </c>
      <c r="AO1331" t="str">
        <f t="shared" si="30"/>
        <v>-</v>
      </c>
    </row>
    <row r="1332" spans="1:41">
      <c r="A1332" t="s">
        <v>966</v>
      </c>
      <c r="B1332" t="s">
        <v>46</v>
      </c>
      <c r="C1332" t="s">
        <v>115</v>
      </c>
      <c r="D1332" s="13">
        <v>42065</v>
      </c>
      <c r="E1332" s="16">
        <v>0.30799768518518517</v>
      </c>
      <c r="F1332" t="s">
        <v>88</v>
      </c>
      <c r="T1332" t="s">
        <v>1019</v>
      </c>
      <c r="U1332">
        <v>3456</v>
      </c>
      <c r="V1332">
        <v>3</v>
      </c>
      <c r="Z1332" t="s">
        <v>69</v>
      </c>
      <c r="AC1332" t="s">
        <v>61</v>
      </c>
      <c r="AD1332" s="50">
        <v>0.1149425287356322</v>
      </c>
      <c r="AE1332" s="22">
        <v>0.11</v>
      </c>
      <c r="AF1332" s="22">
        <v>0.22</v>
      </c>
      <c r="AG1332" s="39">
        <v>5</v>
      </c>
      <c r="AJ1332">
        <f>INDEX(layout!$B$3:$U$1234,MATCH($T1332,layout!$A$3:$A$1234,0),MATCH(YEAR($D1332),layout!$B$1:$U$1,0))</f>
        <v>2015</v>
      </c>
      <c r="AK1332">
        <f>INDEX('magnet data'!$A$2:$E$1304,MATCH($AJ1332,'magnet data'!$A$2:$A$1304,0),2)</f>
        <v>2</v>
      </c>
      <c r="AL1332" t="str">
        <f>INDEX('magnet data'!$A$2:$E$1304,MATCH($AJ1332,'magnet data'!$A$2:$A$1304,0),3)</f>
        <v>01B</v>
      </c>
      <c r="AM1332" t="str">
        <f>INDEX('magnet data'!$A$2:$E$1304,MATCH($AJ1332,'magnet data'!$A$2:$A$1304,0),4)</f>
        <v>02K</v>
      </c>
      <c r="AN1332">
        <f>INDEX('magnet data'!$A$2:$E$1304,MATCH($AJ1332,'magnet data'!$A$2:$A$1304,0),5)</f>
        <v>10896</v>
      </c>
      <c r="AO1332" t="str">
        <f t="shared" si="30"/>
        <v>-</v>
      </c>
    </row>
    <row r="1333" spans="1:41">
      <c r="A1333" t="s">
        <v>966</v>
      </c>
      <c r="B1333" t="s">
        <v>46</v>
      </c>
      <c r="C1333" t="s">
        <v>115</v>
      </c>
      <c r="D1333" s="13">
        <v>42065</v>
      </c>
      <c r="E1333" s="16">
        <v>0.30799768518518517</v>
      </c>
      <c r="F1333" t="s">
        <v>88</v>
      </c>
      <c r="T1333" t="s">
        <v>1020</v>
      </c>
      <c r="U1333">
        <v>3136</v>
      </c>
      <c r="V1333">
        <v>4</v>
      </c>
      <c r="Z1333" t="s">
        <v>69</v>
      </c>
      <c r="AC1333" t="s">
        <v>61</v>
      </c>
      <c r="AD1333" s="50">
        <v>0.24390243902439027</v>
      </c>
      <c r="AE1333" s="22">
        <v>0.06</v>
      </c>
      <c r="AF1333" s="22">
        <v>0.15</v>
      </c>
      <c r="AG1333" s="39">
        <v>10</v>
      </c>
      <c r="AJ1333">
        <f>INDEX(layout!$B$3:$U$1234,MATCH($T1333,layout!$A$3:$A$1234,0),MATCH(YEAR($D1333),layout!$B$1:$U$1,0))</f>
        <v>3019</v>
      </c>
      <c r="AK1333">
        <f>INDEX('magnet data'!$A$2:$E$1304,MATCH($AJ1333,'magnet data'!$A$2:$A$1304,0),2)</f>
        <v>3</v>
      </c>
      <c r="AL1333" t="str">
        <f>INDEX('magnet data'!$A$2:$E$1304,MATCH($AJ1333,'magnet data'!$A$2:$A$1304,0),3)</f>
        <v>01B</v>
      </c>
      <c r="AM1333" t="str">
        <f>INDEX('magnet data'!$A$2:$E$1304,MATCH($AJ1333,'magnet data'!$A$2:$A$1304,0),4)</f>
        <v>02K</v>
      </c>
      <c r="AN1333">
        <f>INDEX('magnet data'!$A$2:$E$1304,MATCH($AJ1333,'magnet data'!$A$2:$A$1304,0),5)</f>
        <v>12709</v>
      </c>
      <c r="AO1333" t="str">
        <f t="shared" si="30"/>
        <v>-</v>
      </c>
    </row>
    <row r="1334" spans="1:41">
      <c r="A1334" t="s">
        <v>966</v>
      </c>
      <c r="B1334" t="s">
        <v>46</v>
      </c>
      <c r="C1334" t="s">
        <v>115</v>
      </c>
      <c r="D1334" s="13">
        <v>42065</v>
      </c>
      <c r="E1334" s="16">
        <v>0.94870370370370372</v>
      </c>
      <c r="F1334" t="s">
        <v>88</v>
      </c>
      <c r="T1334" t="s">
        <v>1021</v>
      </c>
      <c r="U1334">
        <v>10748</v>
      </c>
      <c r="V1334">
        <v>1</v>
      </c>
      <c r="Z1334" t="s">
        <v>90</v>
      </c>
      <c r="AA1334" t="s">
        <v>96</v>
      </c>
      <c r="AB1334">
        <v>7</v>
      </c>
      <c r="AC1334" t="s">
        <v>61</v>
      </c>
      <c r="AD1334" s="50">
        <v>5.55</v>
      </c>
      <c r="AG1334" s="39">
        <v>19</v>
      </c>
      <c r="AJ1334">
        <f>INDEX(layout!$B$3:$U$1234,MATCH($T1334,layout!$A$3:$A$1234,0),MATCH(YEAR($D1334),layout!$B$1:$U$1,0))</f>
        <v>2016</v>
      </c>
      <c r="AK1334">
        <f>INDEX('magnet data'!$A$2:$E$1304,MATCH($AJ1334,'magnet data'!$A$2:$A$1304,0),2)</f>
        <v>2</v>
      </c>
      <c r="AL1334" t="str">
        <f>INDEX('magnet data'!$A$2:$E$1304,MATCH($AJ1334,'magnet data'!$A$2:$A$1304,0),3)</f>
        <v>01B</v>
      </c>
      <c r="AM1334" t="str">
        <f>INDEX('magnet data'!$A$2:$E$1304,MATCH($AJ1334,'magnet data'!$A$2:$A$1304,0),4)</f>
        <v>02K</v>
      </c>
      <c r="AN1334">
        <f>INDEX('magnet data'!$A$2:$E$1304,MATCH($AJ1334,'magnet data'!$A$2:$A$1304,0),5)</f>
        <v>9759</v>
      </c>
      <c r="AO1334">
        <f t="shared" si="30"/>
        <v>989</v>
      </c>
    </row>
    <row r="1335" spans="1:41">
      <c r="A1335" t="s">
        <v>966</v>
      </c>
      <c r="B1335" t="s">
        <v>46</v>
      </c>
      <c r="C1335" t="s">
        <v>115</v>
      </c>
      <c r="D1335" s="13">
        <v>42065</v>
      </c>
      <c r="E1335" s="16">
        <v>0.94870370370370372</v>
      </c>
      <c r="F1335" t="s">
        <v>88</v>
      </c>
      <c r="T1335" t="s">
        <v>1022</v>
      </c>
      <c r="U1335">
        <v>7346</v>
      </c>
      <c r="V1335">
        <v>2</v>
      </c>
      <c r="Z1335" t="s">
        <v>69</v>
      </c>
      <c r="AC1335" t="s">
        <v>61</v>
      </c>
      <c r="AD1335" s="50">
        <v>1.02</v>
      </c>
      <c r="AE1335" s="22">
        <v>0.1</v>
      </c>
      <c r="AF1335" s="22">
        <v>1</v>
      </c>
      <c r="AG1335" s="39">
        <v>10</v>
      </c>
      <c r="AJ1335">
        <f>INDEX(layout!$B$3:$U$1234,MATCH($T1335,layout!$A$3:$A$1234,0),MATCH(YEAR($D1335),layout!$B$1:$U$1,0))</f>
        <v>1003</v>
      </c>
      <c r="AK1335">
        <f>INDEX('magnet data'!$A$2:$E$1304,MATCH($AJ1335,'magnet data'!$A$2:$A$1304,0),2)</f>
        <v>1</v>
      </c>
      <c r="AL1335" t="str">
        <f>INDEX('magnet data'!$A$2:$E$1304,MATCH($AJ1335,'magnet data'!$A$2:$A$1304,0),3)</f>
        <v>01B</v>
      </c>
      <c r="AM1335" t="str">
        <f>INDEX('magnet data'!$A$2:$E$1304,MATCH($AJ1335,'magnet data'!$A$2:$A$1304,0),4)</f>
        <v>02B5</v>
      </c>
      <c r="AN1335">
        <f>INDEX('magnet data'!$A$2:$E$1304,MATCH($AJ1335,'magnet data'!$A$2:$A$1304,0),5)</f>
        <v>12387</v>
      </c>
      <c r="AO1335" t="str">
        <f t="shared" ref="AO1335:AO1366" si="31">IF(LEFT(Z1335,8)="Training",U1335-AN1335,"-")</f>
        <v>-</v>
      </c>
    </row>
    <row r="1336" spans="1:41">
      <c r="A1336" t="s">
        <v>966</v>
      </c>
      <c r="B1336" t="s">
        <v>46</v>
      </c>
      <c r="C1336" t="s">
        <v>115</v>
      </c>
      <c r="D1336" s="13">
        <v>42065</v>
      </c>
      <c r="E1336" s="16">
        <v>0.94870370370370372</v>
      </c>
      <c r="F1336" t="s">
        <v>88</v>
      </c>
      <c r="T1336" t="s">
        <v>1023</v>
      </c>
      <c r="U1336">
        <v>5334</v>
      </c>
      <c r="V1336">
        <v>3</v>
      </c>
      <c r="Z1336" t="s">
        <v>69</v>
      </c>
      <c r="AC1336" t="s">
        <v>61</v>
      </c>
      <c r="AD1336" s="50">
        <v>0.19</v>
      </c>
      <c r="AE1336" s="22">
        <v>0.1</v>
      </c>
      <c r="AF1336" s="22">
        <v>0.5</v>
      </c>
      <c r="AG1336" s="39">
        <v>17</v>
      </c>
      <c r="AJ1336">
        <f>INDEX(layout!$B$3:$U$1234,MATCH($T1336,layout!$A$3:$A$1234,0),MATCH(YEAR($D1336),layout!$B$1:$U$1,0))</f>
        <v>3025</v>
      </c>
      <c r="AK1336">
        <f>INDEX('magnet data'!$A$2:$E$1304,MATCH($AJ1336,'magnet data'!$A$2:$A$1304,0),2)</f>
        <v>3</v>
      </c>
      <c r="AL1336" t="str">
        <f>INDEX('magnet data'!$A$2:$E$1304,MATCH($AJ1336,'magnet data'!$A$2:$A$1304,0),3)</f>
        <v>01B</v>
      </c>
      <c r="AM1336" t="str">
        <f>INDEX('magnet data'!$A$2:$E$1304,MATCH($AJ1336,'magnet data'!$A$2:$A$1304,0),4)</f>
        <v>02K</v>
      </c>
      <c r="AN1336">
        <f>INDEX('magnet data'!$A$2:$E$1304,MATCH($AJ1336,'magnet data'!$A$2:$A$1304,0),5)</f>
        <v>11425</v>
      </c>
      <c r="AO1336" t="str">
        <f t="shared" si="31"/>
        <v>-</v>
      </c>
    </row>
    <row r="1337" spans="1:41">
      <c r="A1337" t="s">
        <v>966</v>
      </c>
      <c r="B1337" t="s">
        <v>46</v>
      </c>
      <c r="C1337" t="s">
        <v>115</v>
      </c>
      <c r="D1337" s="13">
        <v>42065</v>
      </c>
      <c r="E1337" s="16">
        <v>0.94870370370370372</v>
      </c>
      <c r="F1337" t="s">
        <v>88</v>
      </c>
      <c r="T1337" t="s">
        <v>1024</v>
      </c>
      <c r="U1337">
        <v>2564</v>
      </c>
      <c r="V1337">
        <v>4</v>
      </c>
      <c r="Z1337" t="s">
        <v>69</v>
      </c>
      <c r="AC1337" t="s">
        <v>61</v>
      </c>
      <c r="AE1337" s="22">
        <v>0.1</v>
      </c>
      <c r="AF1337" s="22">
        <v>1.25E-4</v>
      </c>
      <c r="AG1337" s="39">
        <v>2</v>
      </c>
      <c r="AJ1337">
        <f>INDEX(layout!$B$3:$U$1234,MATCH($T1337,layout!$A$3:$A$1234,0),MATCH(YEAR($D1337),layout!$B$1:$U$1,0))</f>
        <v>2041</v>
      </c>
      <c r="AK1337">
        <f>INDEX('magnet data'!$A$2:$E$1304,MATCH($AJ1337,'magnet data'!$A$2:$A$1304,0),2)</f>
        <v>2</v>
      </c>
      <c r="AL1337" t="str">
        <f>INDEX('magnet data'!$A$2:$E$1304,MATCH($AJ1337,'magnet data'!$A$2:$A$1304,0),3)</f>
        <v>01B</v>
      </c>
      <c r="AM1337" t="str">
        <f>INDEX('magnet data'!$A$2:$E$1304,MATCH($AJ1337,'magnet data'!$A$2:$A$1304,0),4)</f>
        <v>02K</v>
      </c>
      <c r="AN1337">
        <f>INDEX('magnet data'!$A$2:$E$1304,MATCH($AJ1337,'magnet data'!$A$2:$A$1304,0),5)</f>
        <v>10053</v>
      </c>
      <c r="AO1337" t="str">
        <f t="shared" si="31"/>
        <v>-</v>
      </c>
    </row>
    <row r="1338" spans="1:41">
      <c r="A1338" t="s">
        <v>966</v>
      </c>
      <c r="B1338" t="s">
        <v>46</v>
      </c>
      <c r="C1338" t="s">
        <v>115</v>
      </c>
      <c r="D1338" s="13">
        <v>42066</v>
      </c>
      <c r="E1338" s="16">
        <v>0.38799768518518518</v>
      </c>
      <c r="F1338" t="s">
        <v>88</v>
      </c>
      <c r="T1338" t="s">
        <v>1004</v>
      </c>
      <c r="U1338">
        <v>10824</v>
      </c>
      <c r="V1338">
        <v>1</v>
      </c>
      <c r="Z1338" t="s">
        <v>90</v>
      </c>
      <c r="AA1338" t="s">
        <v>91</v>
      </c>
      <c r="AB1338">
        <v>8</v>
      </c>
      <c r="AC1338" t="s">
        <v>61</v>
      </c>
      <c r="AD1338" s="50">
        <v>5.88</v>
      </c>
      <c r="AG1338" s="39">
        <v>10</v>
      </c>
      <c r="AJ1338">
        <f>INDEX(layout!$B$3:$U$1234,MATCH($T1338,layout!$A$3:$A$1234,0),MATCH(YEAR($D1338),layout!$B$1:$U$1,0))</f>
        <v>1023</v>
      </c>
      <c r="AK1338">
        <f>INDEX('magnet data'!$A$2:$E$1304,MATCH($AJ1338,'magnet data'!$A$2:$A$1304,0),2)</f>
        <v>1</v>
      </c>
      <c r="AL1338" t="str">
        <f>INDEX('magnet data'!$A$2:$E$1304,MATCH($AJ1338,'magnet data'!$A$2:$A$1304,0),3)</f>
        <v>01B</v>
      </c>
      <c r="AM1338" t="str">
        <f>INDEX('magnet data'!$A$2:$E$1304,MATCH($AJ1338,'magnet data'!$A$2:$A$1304,0),4)</f>
        <v>02B5</v>
      </c>
      <c r="AN1338">
        <f>INDEX('magnet data'!$A$2:$E$1304,MATCH($AJ1338,'magnet data'!$A$2:$A$1304,0),5)</f>
        <v>11135</v>
      </c>
      <c r="AO1338">
        <f t="shared" si="31"/>
        <v>-311</v>
      </c>
    </row>
    <row r="1339" spans="1:41">
      <c r="A1339" t="s">
        <v>966</v>
      </c>
      <c r="B1339" t="s">
        <v>46</v>
      </c>
      <c r="C1339" t="s">
        <v>115</v>
      </c>
      <c r="D1339" s="13">
        <v>42066</v>
      </c>
      <c r="E1339" s="16">
        <v>0.38799768518518518</v>
      </c>
      <c r="F1339" t="s">
        <v>88</v>
      </c>
      <c r="T1339" t="s">
        <v>1005</v>
      </c>
      <c r="U1339">
        <v>10823</v>
      </c>
      <c r="V1339">
        <v>2</v>
      </c>
      <c r="Z1339" t="s">
        <v>75</v>
      </c>
      <c r="AC1339" t="s">
        <v>61</v>
      </c>
      <c r="AG1339" s="39">
        <v>8</v>
      </c>
      <c r="AJ1339">
        <f>INDEX(layout!$B$3:$U$1234,MATCH($T1339,layout!$A$3:$A$1234,0),MATCH(YEAR($D1339),layout!$B$1:$U$1,0))</f>
        <v>3007</v>
      </c>
      <c r="AK1339">
        <f>INDEX('magnet data'!$A$2:$E$1304,MATCH($AJ1339,'magnet data'!$A$2:$A$1304,0),2)</f>
        <v>3</v>
      </c>
      <c r="AL1339" t="str">
        <f>INDEX('magnet data'!$A$2:$E$1304,MATCH($AJ1339,'magnet data'!$A$2:$A$1304,0),3)</f>
        <v>01E</v>
      </c>
      <c r="AM1339" t="str">
        <f>INDEX('magnet data'!$A$2:$E$1304,MATCH($AJ1339,'magnet data'!$A$2:$A$1304,0),4)</f>
        <v>02K</v>
      </c>
      <c r="AN1339">
        <f>INDEX('magnet data'!$A$2:$E$1304,MATCH($AJ1339,'magnet data'!$A$2:$A$1304,0),5)</f>
        <v>12363</v>
      </c>
      <c r="AO1339" t="str">
        <f t="shared" si="31"/>
        <v>-</v>
      </c>
    </row>
    <row r="1340" spans="1:41">
      <c r="A1340" t="s">
        <v>966</v>
      </c>
      <c r="B1340" t="s">
        <v>46</v>
      </c>
      <c r="C1340" t="s">
        <v>115</v>
      </c>
      <c r="D1340" s="13">
        <v>42066</v>
      </c>
      <c r="E1340" s="16">
        <v>0.38799768518518518</v>
      </c>
      <c r="F1340" t="s">
        <v>88</v>
      </c>
      <c r="T1340" t="s">
        <v>1025</v>
      </c>
      <c r="U1340">
        <v>10805</v>
      </c>
      <c r="V1340">
        <v>3</v>
      </c>
      <c r="Z1340" t="s">
        <v>75</v>
      </c>
      <c r="AC1340" t="s">
        <v>61</v>
      </c>
      <c r="AG1340" s="39">
        <v>24</v>
      </c>
      <c r="AJ1340">
        <f>INDEX(layout!$B$3:$U$1234,MATCH($T1340,layout!$A$3:$A$1234,0),MATCH(YEAR($D1340),layout!$B$1:$U$1,0))</f>
        <v>1024</v>
      </c>
      <c r="AK1340">
        <f>INDEX('magnet data'!$A$2:$E$1304,MATCH($AJ1340,'magnet data'!$A$2:$A$1304,0),2)</f>
        <v>1</v>
      </c>
      <c r="AL1340" t="str">
        <f>INDEX('magnet data'!$A$2:$E$1304,MATCH($AJ1340,'magnet data'!$A$2:$A$1304,0),3)</f>
        <v>01B</v>
      </c>
      <c r="AM1340" t="str">
        <f>INDEX('magnet data'!$A$2:$E$1304,MATCH($AJ1340,'magnet data'!$A$2:$A$1304,0),4)</f>
        <v>02B5</v>
      </c>
      <c r="AN1340">
        <f>INDEX('magnet data'!$A$2:$E$1304,MATCH($AJ1340,'magnet data'!$A$2:$A$1304,0),5)</f>
        <v>11380</v>
      </c>
      <c r="AO1340" t="str">
        <f t="shared" si="31"/>
        <v>-</v>
      </c>
    </row>
    <row r="1341" spans="1:41">
      <c r="A1341" t="s">
        <v>966</v>
      </c>
      <c r="B1341" t="s">
        <v>46</v>
      </c>
      <c r="C1341" t="s">
        <v>115</v>
      </c>
      <c r="D1341" s="13">
        <v>42066</v>
      </c>
      <c r="E1341" s="16">
        <v>0.38799768518518518</v>
      </c>
      <c r="F1341" t="s">
        <v>88</v>
      </c>
      <c r="T1341" t="s">
        <v>993</v>
      </c>
      <c r="U1341">
        <v>8464</v>
      </c>
      <c r="V1341">
        <v>4</v>
      </c>
      <c r="Z1341" t="s">
        <v>69</v>
      </c>
      <c r="AC1341" t="s">
        <v>61</v>
      </c>
      <c r="AD1341" s="50">
        <v>3.8</v>
      </c>
      <c r="AG1341" s="39">
        <v>9</v>
      </c>
      <c r="AJ1341">
        <f>INDEX(layout!$B$3:$U$1234,MATCH($T1341,layout!$A$3:$A$1234,0),MATCH(YEAR($D1341),layout!$B$1:$U$1,0))</f>
        <v>1012</v>
      </c>
      <c r="AK1341">
        <f>INDEX('magnet data'!$A$2:$E$1304,MATCH($AJ1341,'magnet data'!$A$2:$A$1304,0),2)</f>
        <v>1</v>
      </c>
      <c r="AL1341" t="str">
        <f>INDEX('magnet data'!$A$2:$E$1304,MATCH($AJ1341,'magnet data'!$A$2:$A$1304,0),3)</f>
        <v>01B</v>
      </c>
      <c r="AM1341" t="str">
        <f>INDEX('magnet data'!$A$2:$E$1304,MATCH($AJ1341,'magnet data'!$A$2:$A$1304,0),4)</f>
        <v>02B5</v>
      </c>
      <c r="AN1341">
        <f>INDEX('magnet data'!$A$2:$E$1304,MATCH($AJ1341,'magnet data'!$A$2:$A$1304,0),5)</f>
        <v>12756</v>
      </c>
      <c r="AO1341" t="str">
        <f t="shared" si="31"/>
        <v>-</v>
      </c>
    </row>
    <row r="1342" spans="1:41">
      <c r="A1342" t="s">
        <v>966</v>
      </c>
      <c r="B1342" t="s">
        <v>46</v>
      </c>
      <c r="C1342" t="s">
        <v>115</v>
      </c>
      <c r="D1342" s="13">
        <v>42066</v>
      </c>
      <c r="E1342" s="16">
        <v>0.38799768518518518</v>
      </c>
      <c r="F1342" t="s">
        <v>88</v>
      </c>
      <c r="T1342" t="s">
        <v>991</v>
      </c>
      <c r="U1342">
        <v>8423</v>
      </c>
      <c r="V1342">
        <v>5</v>
      </c>
      <c r="Z1342" t="s">
        <v>75</v>
      </c>
      <c r="AC1342" t="s">
        <v>61</v>
      </c>
      <c r="AG1342" s="39">
        <v>26</v>
      </c>
      <c r="AJ1342">
        <f>INDEX(layout!$B$3:$U$1234,MATCH($T1342,layout!$A$3:$A$1234,0),MATCH(YEAR($D1342),layout!$B$1:$U$1,0))</f>
        <v>3014</v>
      </c>
      <c r="AK1342">
        <f>INDEX('magnet data'!$A$2:$E$1304,MATCH($AJ1342,'magnet data'!$A$2:$A$1304,0),2)</f>
        <v>3</v>
      </c>
      <c r="AL1342" t="str">
        <f>INDEX('magnet data'!$A$2:$E$1304,MATCH($AJ1342,'magnet data'!$A$2:$A$1304,0),3)</f>
        <v>01B</v>
      </c>
      <c r="AM1342" t="str">
        <f>INDEX('magnet data'!$A$2:$E$1304,MATCH($AJ1342,'magnet data'!$A$2:$A$1304,0),4)</f>
        <v>02K</v>
      </c>
      <c r="AN1342">
        <f>INDEX('magnet data'!$A$2:$E$1304,MATCH($AJ1342,'magnet data'!$A$2:$A$1304,0),5)</f>
        <v>12492</v>
      </c>
      <c r="AO1342" t="str">
        <f t="shared" si="31"/>
        <v>-</v>
      </c>
    </row>
    <row r="1343" spans="1:41">
      <c r="A1343" t="s">
        <v>966</v>
      </c>
      <c r="B1343" t="s">
        <v>46</v>
      </c>
      <c r="C1343" t="s">
        <v>115</v>
      </c>
      <c r="D1343" s="13">
        <v>42066</v>
      </c>
      <c r="E1343" s="16">
        <v>0.38799768518518518</v>
      </c>
      <c r="F1343" t="s">
        <v>88</v>
      </c>
      <c r="T1343" t="s">
        <v>1026</v>
      </c>
      <c r="U1343">
        <v>8416</v>
      </c>
      <c r="V1343">
        <v>6</v>
      </c>
      <c r="Z1343" t="s">
        <v>148</v>
      </c>
      <c r="AC1343" t="s">
        <v>102</v>
      </c>
      <c r="AD1343" s="50">
        <v>11.1</v>
      </c>
      <c r="AG1343" s="39">
        <v>7</v>
      </c>
      <c r="AJ1343">
        <f>INDEX(layout!$B$3:$U$1234,MATCH($T1343,layout!$A$3:$A$1234,0),MATCH(YEAR($D1343),layout!$B$1:$U$1,0))</f>
        <v>2002</v>
      </c>
      <c r="AK1343">
        <f>INDEX('magnet data'!$A$2:$E$1304,MATCH($AJ1343,'magnet data'!$A$2:$A$1304,0),2)</f>
        <v>2</v>
      </c>
      <c r="AL1343" t="str">
        <f>INDEX('magnet data'!$A$2:$E$1304,MATCH($AJ1343,'magnet data'!$A$2:$A$1304,0),3)</f>
        <v>01C</v>
      </c>
      <c r="AM1343" t="str">
        <f>INDEX('magnet data'!$A$2:$E$1304,MATCH($AJ1343,'magnet data'!$A$2:$A$1304,0),4)</f>
        <v>02D&amp;E</v>
      </c>
      <c r="AN1343">
        <f>INDEX('magnet data'!$A$2:$E$1304,MATCH($AJ1343,'magnet data'!$A$2:$A$1304,0),5)</f>
        <v>11463</v>
      </c>
      <c r="AO1343" t="str">
        <f t="shared" si="31"/>
        <v>-</v>
      </c>
    </row>
    <row r="1344" spans="1:41">
      <c r="A1344" t="s">
        <v>966</v>
      </c>
      <c r="B1344" t="s">
        <v>46</v>
      </c>
      <c r="C1344" t="s">
        <v>115</v>
      </c>
      <c r="D1344" s="13">
        <v>42066</v>
      </c>
      <c r="E1344" s="16">
        <v>0.38799768518518518</v>
      </c>
      <c r="F1344" t="s">
        <v>88</v>
      </c>
      <c r="T1344" t="s">
        <v>1003</v>
      </c>
      <c r="U1344">
        <v>8397</v>
      </c>
      <c r="V1344">
        <v>7</v>
      </c>
      <c r="Z1344" t="s">
        <v>69</v>
      </c>
      <c r="AC1344" t="s">
        <v>61</v>
      </c>
      <c r="AD1344" s="50">
        <v>2.38</v>
      </c>
      <c r="AG1344" s="39">
        <v>13</v>
      </c>
      <c r="AJ1344">
        <f>INDEX(layout!$B$3:$U$1234,MATCH($T1344,layout!$A$3:$A$1234,0),MATCH(YEAR($D1344),layout!$B$1:$U$1,0))</f>
        <v>2020</v>
      </c>
      <c r="AK1344">
        <f>INDEX('magnet data'!$A$2:$E$1304,MATCH($AJ1344,'magnet data'!$A$2:$A$1304,0),2)</f>
        <v>2</v>
      </c>
      <c r="AL1344" t="str">
        <f>INDEX('magnet data'!$A$2:$E$1304,MATCH($AJ1344,'magnet data'!$A$2:$A$1304,0),3)</f>
        <v>01B</v>
      </c>
      <c r="AM1344" t="str">
        <f>INDEX('magnet data'!$A$2:$E$1304,MATCH($AJ1344,'magnet data'!$A$2:$A$1304,0),4)</f>
        <v>02K</v>
      </c>
      <c r="AN1344">
        <f>INDEX('magnet data'!$A$2:$E$1304,MATCH($AJ1344,'magnet data'!$A$2:$A$1304,0),5)</f>
        <v>11224</v>
      </c>
      <c r="AO1344" t="str">
        <f t="shared" si="31"/>
        <v>-</v>
      </c>
    </row>
    <row r="1345" spans="1:43">
      <c r="A1345" t="s">
        <v>966</v>
      </c>
      <c r="B1345" t="s">
        <v>46</v>
      </c>
      <c r="C1345" t="s">
        <v>115</v>
      </c>
      <c r="D1345" s="13">
        <v>42066</v>
      </c>
      <c r="E1345" s="16">
        <v>0.38799768518518518</v>
      </c>
      <c r="F1345" t="s">
        <v>88</v>
      </c>
      <c r="T1345" t="s">
        <v>1027</v>
      </c>
      <c r="U1345">
        <v>5182</v>
      </c>
      <c r="V1345">
        <v>8</v>
      </c>
      <c r="Z1345" t="s">
        <v>69</v>
      </c>
      <c r="AC1345" t="s">
        <v>61</v>
      </c>
      <c r="AD1345" s="50">
        <v>0.83</v>
      </c>
      <c r="AE1345" s="22">
        <v>0.1</v>
      </c>
      <c r="AF1345" s="22">
        <v>1</v>
      </c>
      <c r="AG1345" s="39">
        <v>2</v>
      </c>
      <c r="AJ1345">
        <f>INDEX(layout!$B$3:$U$1234,MATCH($T1345,layout!$A$3:$A$1234,0),MATCH(YEAR($D1345),layout!$B$1:$U$1,0))</f>
        <v>3054</v>
      </c>
      <c r="AK1345">
        <f>INDEX('magnet data'!$A$2:$E$1304,MATCH($AJ1345,'magnet data'!$A$2:$A$1304,0),2)</f>
        <v>3</v>
      </c>
      <c r="AL1345" t="str">
        <f>INDEX('magnet data'!$A$2:$E$1304,MATCH($AJ1345,'magnet data'!$A$2:$A$1304,0),3)</f>
        <v>01B</v>
      </c>
      <c r="AM1345" t="str">
        <f>INDEX('magnet data'!$A$2:$E$1304,MATCH($AJ1345,'magnet data'!$A$2:$A$1304,0),4)</f>
        <v>02K</v>
      </c>
      <c r="AN1345">
        <f>INDEX('magnet data'!$A$2:$E$1304,MATCH($AJ1345,'magnet data'!$A$2:$A$1304,0),5)</f>
        <v>12716</v>
      </c>
      <c r="AO1345" t="str">
        <f t="shared" si="31"/>
        <v>-</v>
      </c>
    </row>
    <row r="1346" spans="1:43">
      <c r="A1346" t="s">
        <v>966</v>
      </c>
      <c r="B1346" t="s">
        <v>46</v>
      </c>
      <c r="C1346" t="s">
        <v>115</v>
      </c>
      <c r="D1346" s="13">
        <v>42066</v>
      </c>
      <c r="E1346" s="16">
        <v>0.38799768518518518</v>
      </c>
      <c r="F1346" t="s">
        <v>88</v>
      </c>
      <c r="T1346" t="s">
        <v>994</v>
      </c>
      <c r="U1346">
        <v>5125</v>
      </c>
      <c r="V1346">
        <v>9</v>
      </c>
      <c r="Z1346" t="s">
        <v>148</v>
      </c>
      <c r="AC1346" t="s">
        <v>102</v>
      </c>
      <c r="AD1346" s="50">
        <v>4</v>
      </c>
      <c r="AG1346" s="39">
        <v>7</v>
      </c>
      <c r="AJ1346">
        <f>INDEX(layout!$B$3:$U$1234,MATCH($T1346,layout!$A$3:$A$1234,0),MATCH(YEAR($D1346),layout!$B$1:$U$1,0))</f>
        <v>3043</v>
      </c>
      <c r="AK1346">
        <f>INDEX('magnet data'!$A$2:$E$1304,MATCH($AJ1346,'magnet data'!$A$2:$A$1304,0),2)</f>
        <v>3</v>
      </c>
      <c r="AL1346" t="str">
        <f>INDEX('magnet data'!$A$2:$E$1304,MATCH($AJ1346,'magnet data'!$A$2:$A$1304,0),3)</f>
        <v>01B</v>
      </c>
      <c r="AM1346" t="str">
        <f>INDEX('magnet data'!$A$2:$E$1304,MATCH($AJ1346,'magnet data'!$A$2:$A$1304,0),4)</f>
        <v>02K</v>
      </c>
      <c r="AN1346">
        <f>INDEX('magnet data'!$A$2:$E$1304,MATCH($AJ1346,'magnet data'!$A$2:$A$1304,0),5)</f>
        <v>11231</v>
      </c>
      <c r="AO1346" t="str">
        <f t="shared" si="31"/>
        <v>-</v>
      </c>
    </row>
    <row r="1347" spans="1:43">
      <c r="A1347" t="s">
        <v>966</v>
      </c>
      <c r="B1347" t="s">
        <v>46</v>
      </c>
      <c r="C1347" t="s">
        <v>115</v>
      </c>
      <c r="D1347" s="13">
        <v>42066</v>
      </c>
      <c r="E1347" s="16">
        <v>0.38799768518518518</v>
      </c>
      <c r="F1347" t="s">
        <v>88</v>
      </c>
      <c r="T1347" t="s">
        <v>1006</v>
      </c>
      <c r="U1347">
        <v>3979</v>
      </c>
      <c r="V1347">
        <v>10</v>
      </c>
      <c r="Z1347" t="s">
        <v>69</v>
      </c>
      <c r="AC1347" t="s">
        <v>61</v>
      </c>
      <c r="AD1347" s="50">
        <v>0.12</v>
      </c>
      <c r="AE1347" s="22">
        <v>0.1</v>
      </c>
      <c r="AF1347" s="22">
        <v>0.5</v>
      </c>
      <c r="AG1347" s="39">
        <v>13</v>
      </c>
      <c r="AJ1347">
        <f>INDEX(layout!$B$3:$U$1234,MATCH($T1347,layout!$A$3:$A$1234,0),MATCH(YEAR($D1347),layout!$B$1:$U$1,0))</f>
        <v>3042</v>
      </c>
      <c r="AK1347">
        <f>INDEX('magnet data'!$A$2:$E$1304,MATCH($AJ1347,'magnet data'!$A$2:$A$1304,0),2)</f>
        <v>3</v>
      </c>
      <c r="AL1347" t="str">
        <f>INDEX('magnet data'!$A$2:$E$1304,MATCH($AJ1347,'magnet data'!$A$2:$A$1304,0),3)</f>
        <v>01B</v>
      </c>
      <c r="AM1347" t="str">
        <f>INDEX('magnet data'!$A$2:$E$1304,MATCH($AJ1347,'magnet data'!$A$2:$A$1304,0),4)</f>
        <v>02K</v>
      </c>
      <c r="AN1347">
        <f>INDEX('magnet data'!$A$2:$E$1304,MATCH($AJ1347,'magnet data'!$A$2:$A$1304,0),5)</f>
        <v>11964</v>
      </c>
      <c r="AO1347" t="str">
        <f t="shared" si="31"/>
        <v>-</v>
      </c>
    </row>
    <row r="1348" spans="1:43">
      <c r="A1348" t="s">
        <v>966</v>
      </c>
      <c r="B1348" t="s">
        <v>46</v>
      </c>
      <c r="C1348" t="s">
        <v>115</v>
      </c>
      <c r="D1348" s="13">
        <v>42066</v>
      </c>
      <c r="E1348" s="16">
        <v>0.38799768518518518</v>
      </c>
      <c r="F1348" t="s">
        <v>88</v>
      </c>
      <c r="T1348" t="s">
        <v>1028</v>
      </c>
      <c r="U1348">
        <v>892</v>
      </c>
      <c r="V1348">
        <v>11</v>
      </c>
      <c r="Z1348" t="s">
        <v>69</v>
      </c>
      <c r="AC1348" t="s">
        <v>61</v>
      </c>
      <c r="AE1348" s="22">
        <v>0.1</v>
      </c>
      <c r="AF1348" s="22">
        <v>7.3909830007390986E-2</v>
      </c>
      <c r="AJ1348">
        <f>INDEX(layout!$B$3:$U$1234,MATCH($T1348,layout!$A$3:$A$1234,0),MATCH(YEAR($D1348),layout!$B$1:$U$1,0))</f>
        <v>1014</v>
      </c>
      <c r="AK1348">
        <f>INDEX('magnet data'!$A$2:$E$1304,MATCH($AJ1348,'magnet data'!$A$2:$A$1304,0),2)</f>
        <v>1</v>
      </c>
      <c r="AL1348" t="str">
        <f>INDEX('magnet data'!$A$2:$E$1304,MATCH($AJ1348,'magnet data'!$A$2:$A$1304,0),3)</f>
        <v>01B</v>
      </c>
      <c r="AM1348" t="str">
        <f>INDEX('magnet data'!$A$2:$E$1304,MATCH($AJ1348,'magnet data'!$A$2:$A$1304,0),4)</f>
        <v>02B5</v>
      </c>
      <c r="AN1348">
        <f>INDEX('magnet data'!$A$2:$E$1304,MATCH($AJ1348,'magnet data'!$A$2:$A$1304,0),5)</f>
        <v>11822</v>
      </c>
      <c r="AO1348" t="str">
        <f t="shared" si="31"/>
        <v>-</v>
      </c>
    </row>
    <row r="1349" spans="1:43">
      <c r="A1349" t="s">
        <v>966</v>
      </c>
      <c r="B1349" t="s">
        <v>46</v>
      </c>
      <c r="C1349" t="s">
        <v>115</v>
      </c>
      <c r="D1349" s="13">
        <v>42067</v>
      </c>
      <c r="E1349" s="16">
        <v>0.32886574074074076</v>
      </c>
      <c r="F1349" t="s">
        <v>88</v>
      </c>
      <c r="T1349" t="s">
        <v>1029</v>
      </c>
      <c r="U1349">
        <v>10870</v>
      </c>
      <c r="V1349">
        <v>1</v>
      </c>
      <c r="Z1349" t="s">
        <v>90</v>
      </c>
      <c r="AA1349" t="s">
        <v>96</v>
      </c>
      <c r="AB1349">
        <v>9</v>
      </c>
      <c r="AC1349" t="s">
        <v>61</v>
      </c>
      <c r="AD1349" s="50">
        <v>4.76</v>
      </c>
      <c r="AG1349" s="39">
        <v>15</v>
      </c>
      <c r="AJ1349">
        <f>INDEX(layout!$B$3:$U$1234,MATCH($T1349,layout!$A$3:$A$1234,0),MATCH(YEAR($D1349),layout!$B$1:$U$1,0))</f>
        <v>3051</v>
      </c>
      <c r="AK1349">
        <f>INDEX('magnet data'!$A$2:$E$1304,MATCH($AJ1349,'magnet data'!$A$2:$A$1304,0),2)</f>
        <v>3</v>
      </c>
      <c r="AL1349" t="str">
        <f>INDEX('magnet data'!$A$2:$E$1304,MATCH($AJ1349,'magnet data'!$A$2:$A$1304,0),3)</f>
        <v>01B</v>
      </c>
      <c r="AM1349" t="str">
        <f>INDEX('magnet data'!$A$2:$E$1304,MATCH($AJ1349,'magnet data'!$A$2:$A$1304,0),4)</f>
        <v>02K</v>
      </c>
      <c r="AN1349">
        <f>INDEX('magnet data'!$A$2:$E$1304,MATCH($AJ1349,'magnet data'!$A$2:$A$1304,0),5)</f>
        <v>11517</v>
      </c>
      <c r="AO1349">
        <f t="shared" si="31"/>
        <v>-647</v>
      </c>
    </row>
    <row r="1350" spans="1:43">
      <c r="A1350" t="s">
        <v>966</v>
      </c>
      <c r="B1350" t="s">
        <v>46</v>
      </c>
      <c r="C1350" t="s">
        <v>115</v>
      </c>
      <c r="D1350" s="13">
        <v>42067</v>
      </c>
      <c r="E1350" s="16">
        <v>0.32886574074074076</v>
      </c>
      <c r="F1350" t="s">
        <v>88</v>
      </c>
      <c r="T1350" t="s">
        <v>1030</v>
      </c>
      <c r="U1350">
        <v>7514</v>
      </c>
      <c r="V1350">
        <v>2</v>
      </c>
      <c r="Z1350" t="s">
        <v>69</v>
      </c>
      <c r="AC1350" t="s">
        <v>61</v>
      </c>
      <c r="AD1350" s="50">
        <v>0.85</v>
      </c>
      <c r="AE1350" s="22">
        <v>0.1</v>
      </c>
      <c r="AF1350" s="22">
        <v>0.5</v>
      </c>
      <c r="AG1350" s="39">
        <v>39</v>
      </c>
      <c r="AJ1350">
        <f>INDEX(layout!$B$3:$U$1234,MATCH($T1350,layout!$A$3:$A$1234,0),MATCH(YEAR($D1350),layout!$B$1:$U$1,0))</f>
        <v>3016</v>
      </c>
      <c r="AK1350">
        <f>INDEX('magnet data'!$A$2:$E$1304,MATCH($AJ1350,'magnet data'!$A$2:$A$1304,0),2)</f>
        <v>3</v>
      </c>
      <c r="AL1350" t="str">
        <f>INDEX('magnet data'!$A$2:$E$1304,MATCH($AJ1350,'magnet data'!$A$2:$A$1304,0),3)</f>
        <v>01B</v>
      </c>
      <c r="AM1350" t="str">
        <f>INDEX('magnet data'!$A$2:$E$1304,MATCH($AJ1350,'magnet data'!$A$2:$A$1304,0),4)</f>
        <v>02K</v>
      </c>
      <c r="AN1350">
        <f>INDEX('magnet data'!$A$2:$E$1304,MATCH($AJ1350,'magnet data'!$A$2:$A$1304,0),5)</f>
        <v>10711</v>
      </c>
      <c r="AO1350" t="str">
        <f t="shared" si="31"/>
        <v>-</v>
      </c>
    </row>
    <row r="1351" spans="1:43">
      <c r="A1351" t="s">
        <v>966</v>
      </c>
      <c r="B1351" t="s">
        <v>46</v>
      </c>
      <c r="C1351" t="s">
        <v>115</v>
      </c>
      <c r="D1351" s="13">
        <v>42067</v>
      </c>
      <c r="E1351" s="16">
        <v>0.32886574074074076</v>
      </c>
      <c r="F1351" t="s">
        <v>88</v>
      </c>
      <c r="T1351" t="s">
        <v>1031</v>
      </c>
      <c r="U1351">
        <v>850</v>
      </c>
      <c r="V1351">
        <v>3</v>
      </c>
      <c r="Z1351" t="s">
        <v>69</v>
      </c>
      <c r="AC1351" t="s">
        <v>61</v>
      </c>
      <c r="AE1351" s="22">
        <v>0.1</v>
      </c>
      <c r="AF1351" s="22">
        <v>7.1428571428571438E-2</v>
      </c>
      <c r="AJ1351">
        <f>INDEX(layout!$B$3:$U$1234,MATCH($T1351,layout!$A$3:$A$1234,0),MATCH(YEAR($D1351),layout!$B$1:$U$1,0))</f>
        <v>3036</v>
      </c>
      <c r="AK1351">
        <f>INDEX('magnet data'!$A$2:$E$1304,MATCH($AJ1351,'magnet data'!$A$2:$A$1304,0),2)</f>
        <v>3</v>
      </c>
      <c r="AL1351" t="str">
        <f>INDEX('magnet data'!$A$2:$E$1304,MATCH($AJ1351,'magnet data'!$A$2:$A$1304,0),3)</f>
        <v>01B</v>
      </c>
      <c r="AM1351" t="str">
        <f>INDEX('magnet data'!$A$2:$E$1304,MATCH($AJ1351,'magnet data'!$A$2:$A$1304,0),4)</f>
        <v>02K</v>
      </c>
      <c r="AN1351">
        <f>INDEX('magnet data'!$A$2:$E$1304,MATCH($AJ1351,'magnet data'!$A$2:$A$1304,0),5)</f>
        <v>12235</v>
      </c>
      <c r="AO1351" t="str">
        <f t="shared" si="31"/>
        <v>-</v>
      </c>
    </row>
    <row r="1352" spans="1:43">
      <c r="A1352" t="s">
        <v>966</v>
      </c>
      <c r="B1352" t="s">
        <v>46</v>
      </c>
      <c r="C1352" t="s">
        <v>115</v>
      </c>
      <c r="D1352" s="13">
        <v>42068</v>
      </c>
      <c r="E1352" s="16">
        <v>3.3854166666666664E-2</v>
      </c>
      <c r="F1352" t="s">
        <v>88</v>
      </c>
      <c r="T1352" t="s">
        <v>1010</v>
      </c>
      <c r="U1352">
        <v>10905</v>
      </c>
      <c r="V1352">
        <v>1</v>
      </c>
      <c r="Z1352" t="s">
        <v>90</v>
      </c>
      <c r="AA1352" t="s">
        <v>96</v>
      </c>
      <c r="AB1352">
        <v>10</v>
      </c>
      <c r="AC1352" t="s">
        <v>61</v>
      </c>
      <c r="AD1352" s="50">
        <v>5</v>
      </c>
      <c r="AE1352" s="22">
        <v>0.1</v>
      </c>
      <c r="AG1352" s="39">
        <v>15</v>
      </c>
      <c r="AJ1352">
        <f>INDEX(layout!$B$3:$U$1234,MATCH($T1352,layout!$A$3:$A$1234,0),MATCH(YEAR($D1352),layout!$B$1:$U$1,0))</f>
        <v>3052</v>
      </c>
      <c r="AK1352">
        <f>INDEX('magnet data'!$A$2:$E$1304,MATCH($AJ1352,'magnet data'!$A$2:$A$1304,0),2)</f>
        <v>3</v>
      </c>
      <c r="AL1352" t="str">
        <f>INDEX('magnet data'!$A$2:$E$1304,MATCH($AJ1352,'magnet data'!$A$2:$A$1304,0),3)</f>
        <v>01B</v>
      </c>
      <c r="AM1352" t="str">
        <f>INDEX('magnet data'!$A$2:$E$1304,MATCH($AJ1352,'magnet data'!$A$2:$A$1304,0),4)</f>
        <v>02K</v>
      </c>
      <c r="AN1352">
        <f>INDEX('magnet data'!$A$2:$E$1304,MATCH($AJ1352,'magnet data'!$A$2:$A$1304,0),5)</f>
        <v>10331</v>
      </c>
      <c r="AO1352">
        <f t="shared" si="31"/>
        <v>574</v>
      </c>
    </row>
    <row r="1353" spans="1:43">
      <c r="A1353" t="s">
        <v>966</v>
      </c>
      <c r="B1353" t="s">
        <v>46</v>
      </c>
      <c r="C1353" t="s">
        <v>115</v>
      </c>
      <c r="D1353" s="13">
        <v>42068</v>
      </c>
      <c r="E1353" s="16">
        <v>3.3854166666666664E-2</v>
      </c>
      <c r="F1353" t="s">
        <v>88</v>
      </c>
      <c r="T1353" t="s">
        <v>1007</v>
      </c>
      <c r="U1353">
        <v>6742</v>
      </c>
      <c r="V1353">
        <v>2</v>
      </c>
      <c r="Z1353" t="s">
        <v>69</v>
      </c>
      <c r="AC1353" t="s">
        <v>61</v>
      </c>
      <c r="AD1353" s="50">
        <v>0.7142857142857143</v>
      </c>
      <c r="AE1353" s="22">
        <v>0.1</v>
      </c>
      <c r="AF1353" s="22">
        <v>1</v>
      </c>
      <c r="AG1353" s="39">
        <v>12</v>
      </c>
      <c r="AJ1353">
        <f>INDEX(layout!$B$3:$U$1234,MATCH($T1353,layout!$A$3:$A$1234,0),MATCH(YEAR($D1353),layout!$B$1:$U$1,0))</f>
        <v>2052</v>
      </c>
      <c r="AK1353">
        <f>INDEX('magnet data'!$A$2:$E$1304,MATCH($AJ1353,'magnet data'!$A$2:$A$1304,0),2)</f>
        <v>2</v>
      </c>
      <c r="AL1353" t="str">
        <f>INDEX('magnet data'!$A$2:$E$1304,MATCH($AJ1353,'magnet data'!$A$2:$A$1304,0),3)</f>
        <v>01B</v>
      </c>
      <c r="AM1353" t="str">
        <f>INDEX('magnet data'!$A$2:$E$1304,MATCH($AJ1353,'magnet data'!$A$2:$A$1304,0),4)</f>
        <v>02K</v>
      </c>
      <c r="AN1353">
        <f>INDEX('magnet data'!$A$2:$E$1304,MATCH($AJ1353,'magnet data'!$A$2:$A$1304,0),5)</f>
        <v>10961</v>
      </c>
      <c r="AO1353" t="str">
        <f t="shared" si="31"/>
        <v>-</v>
      </c>
      <c r="AQ1353" t="s">
        <v>1032</v>
      </c>
    </row>
    <row r="1354" spans="1:43">
      <c r="A1354" t="s">
        <v>966</v>
      </c>
      <c r="B1354" t="s">
        <v>46</v>
      </c>
      <c r="C1354" t="s">
        <v>115</v>
      </c>
      <c r="D1354" s="13">
        <v>42068</v>
      </c>
      <c r="E1354" s="16">
        <v>3.3854166666666664E-2</v>
      </c>
      <c r="F1354" t="s">
        <v>88</v>
      </c>
      <c r="T1354" t="s">
        <v>1008</v>
      </c>
      <c r="U1354">
        <v>5340</v>
      </c>
      <c r="V1354">
        <v>3</v>
      </c>
      <c r="Z1354" t="s">
        <v>69</v>
      </c>
      <c r="AC1354" t="s">
        <v>61</v>
      </c>
      <c r="AD1354" s="50">
        <v>0.4</v>
      </c>
      <c r="AE1354" s="22">
        <v>0.12</v>
      </c>
      <c r="AF1354" s="22">
        <v>0.3</v>
      </c>
      <c r="AG1354" s="39">
        <v>7</v>
      </c>
      <c r="AJ1354">
        <f>INDEX(layout!$B$3:$U$1234,MATCH($T1354,layout!$A$3:$A$1234,0),MATCH(YEAR($D1354),layout!$B$1:$U$1,0))</f>
        <v>2005</v>
      </c>
      <c r="AK1354">
        <f>INDEX('magnet data'!$A$2:$E$1304,MATCH($AJ1354,'magnet data'!$A$2:$A$1304,0),2)</f>
        <v>2</v>
      </c>
      <c r="AL1354" t="str">
        <f>INDEX('magnet data'!$A$2:$E$1304,MATCH($AJ1354,'magnet data'!$A$2:$A$1304,0),3)</f>
        <v>01B</v>
      </c>
      <c r="AM1354" t="str">
        <f>INDEX('magnet data'!$A$2:$E$1304,MATCH($AJ1354,'magnet data'!$A$2:$A$1304,0),4)</f>
        <v>02C0</v>
      </c>
      <c r="AN1354">
        <f>INDEX('magnet data'!$A$2:$E$1304,MATCH($AJ1354,'magnet data'!$A$2:$A$1304,0),5)</f>
        <v>12004</v>
      </c>
      <c r="AO1354" t="str">
        <f t="shared" si="31"/>
        <v>-</v>
      </c>
    </row>
    <row r="1355" spans="1:43">
      <c r="A1355" t="s">
        <v>966</v>
      </c>
      <c r="B1355" t="s">
        <v>46</v>
      </c>
      <c r="C1355" t="s">
        <v>115</v>
      </c>
      <c r="D1355" s="13">
        <v>42068</v>
      </c>
      <c r="E1355" s="16">
        <v>3.3854166666666664E-2</v>
      </c>
      <c r="F1355" t="s">
        <v>88</v>
      </c>
      <c r="T1355" t="s">
        <v>1011</v>
      </c>
      <c r="U1355">
        <v>1152</v>
      </c>
      <c r="V1355">
        <v>4</v>
      </c>
      <c r="Z1355" t="s">
        <v>69</v>
      </c>
      <c r="AC1355" t="s">
        <v>61</v>
      </c>
      <c r="AD1355" s="50">
        <v>0.27500000000000002</v>
      </c>
      <c r="AE1355" s="22">
        <v>0.13</v>
      </c>
      <c r="AF1355" s="22">
        <v>5.6521739130434789E-2</v>
      </c>
      <c r="AG1355" s="39">
        <v>4</v>
      </c>
      <c r="AJ1355">
        <f>INDEX(layout!$B$3:$U$1234,MATCH($T1355,layout!$A$3:$A$1234,0),MATCH(YEAR($D1355),layout!$B$1:$U$1,0))</f>
        <v>1016</v>
      </c>
      <c r="AK1355">
        <f>INDEX('magnet data'!$A$2:$E$1304,MATCH($AJ1355,'magnet data'!$A$2:$A$1304,0),2)</f>
        <v>1</v>
      </c>
      <c r="AL1355" t="str">
        <f>INDEX('magnet data'!$A$2:$E$1304,MATCH($AJ1355,'magnet data'!$A$2:$A$1304,0),3)</f>
        <v>01B</v>
      </c>
      <c r="AM1355" t="str">
        <f>INDEX('magnet data'!$A$2:$E$1304,MATCH($AJ1355,'magnet data'!$A$2:$A$1304,0),4)</f>
        <v>02B5</v>
      </c>
      <c r="AN1355">
        <f>INDEX('magnet data'!$A$2:$E$1304,MATCH($AJ1355,'magnet data'!$A$2:$A$1304,0),5)</f>
        <v>11987</v>
      </c>
      <c r="AO1355" t="str">
        <f t="shared" si="31"/>
        <v>-</v>
      </c>
      <c r="AQ1355" t="s">
        <v>1033</v>
      </c>
    </row>
    <row r="1356" spans="1:43">
      <c r="A1356" t="s">
        <v>966</v>
      </c>
      <c r="B1356" t="s">
        <v>46</v>
      </c>
      <c r="C1356" t="s">
        <v>115</v>
      </c>
      <c r="D1356" s="13">
        <v>42068</v>
      </c>
      <c r="E1356" s="16">
        <v>0.39099537037037035</v>
      </c>
      <c r="F1356" t="s">
        <v>88</v>
      </c>
      <c r="T1356" t="s">
        <v>1034</v>
      </c>
      <c r="U1356">
        <v>10924</v>
      </c>
      <c r="V1356">
        <v>1</v>
      </c>
      <c r="Z1356" t="s">
        <v>90</v>
      </c>
      <c r="AA1356" t="s">
        <v>96</v>
      </c>
      <c r="AB1356">
        <v>11</v>
      </c>
      <c r="AC1356" t="s">
        <v>61</v>
      </c>
      <c r="AD1356" s="50">
        <v>5</v>
      </c>
      <c r="AG1356" s="39">
        <v>12</v>
      </c>
      <c r="AJ1356">
        <f>INDEX(layout!$B$3:$U$1234,MATCH($T1356,layout!$A$3:$A$1234,0),MATCH(YEAR($D1356),layout!$B$1:$U$1,0))</f>
        <v>2011</v>
      </c>
      <c r="AK1356">
        <f>INDEX('magnet data'!$A$2:$E$1304,MATCH($AJ1356,'magnet data'!$A$2:$A$1304,0),2)</f>
        <v>2</v>
      </c>
      <c r="AL1356" t="str">
        <f>INDEX('magnet data'!$A$2:$E$1304,MATCH($AJ1356,'magnet data'!$A$2:$A$1304,0),3)</f>
        <v>01B</v>
      </c>
      <c r="AM1356" t="str">
        <f>INDEX('magnet data'!$A$2:$E$1304,MATCH($AJ1356,'magnet data'!$A$2:$A$1304,0),4)</f>
        <v>02K</v>
      </c>
      <c r="AN1356">
        <f>INDEX('magnet data'!$A$2:$E$1304,MATCH($AJ1356,'magnet data'!$A$2:$A$1304,0),5)</f>
        <v>11257</v>
      </c>
      <c r="AO1356">
        <f t="shared" si="31"/>
        <v>-333</v>
      </c>
    </row>
    <row r="1357" spans="1:43">
      <c r="A1357" t="s">
        <v>966</v>
      </c>
      <c r="B1357" t="s">
        <v>46</v>
      </c>
      <c r="C1357" t="s">
        <v>115</v>
      </c>
      <c r="D1357" s="13">
        <v>42068</v>
      </c>
      <c r="E1357" s="16">
        <v>0.39099537037037035</v>
      </c>
      <c r="F1357" t="s">
        <v>88</v>
      </c>
      <c r="T1357" t="s">
        <v>1035</v>
      </c>
      <c r="U1357">
        <v>5684</v>
      </c>
      <c r="V1357">
        <v>2</v>
      </c>
      <c r="Z1357" t="s">
        <v>69</v>
      </c>
      <c r="AC1357" t="s">
        <v>61</v>
      </c>
      <c r="AD1357" s="50">
        <v>1.25</v>
      </c>
      <c r="AE1357" s="22">
        <v>0.12</v>
      </c>
      <c r="AF1357" s="22">
        <v>0.8</v>
      </c>
      <c r="AG1357" s="39">
        <v>6.5</v>
      </c>
      <c r="AJ1357">
        <f>INDEX(layout!$B$3:$U$1234,MATCH($T1357,layout!$A$3:$A$1234,0),MATCH(YEAR($D1357),layout!$B$1:$U$1,0))</f>
        <v>2048</v>
      </c>
      <c r="AK1357">
        <f>INDEX('magnet data'!$A$2:$E$1304,MATCH($AJ1357,'magnet data'!$A$2:$A$1304,0),2)</f>
        <v>2</v>
      </c>
      <c r="AL1357" t="str">
        <f>INDEX('magnet data'!$A$2:$E$1304,MATCH($AJ1357,'magnet data'!$A$2:$A$1304,0),3)</f>
        <v>01B</v>
      </c>
      <c r="AM1357" t="str">
        <f>INDEX('magnet data'!$A$2:$E$1304,MATCH($AJ1357,'magnet data'!$A$2:$A$1304,0),4)</f>
        <v>02K</v>
      </c>
      <c r="AN1357">
        <f>INDEX('magnet data'!$A$2:$E$1304,MATCH($AJ1357,'magnet data'!$A$2:$A$1304,0),5)</f>
        <v>11640</v>
      </c>
      <c r="AO1357" t="str">
        <f t="shared" si="31"/>
        <v>-</v>
      </c>
    </row>
    <row r="1358" spans="1:43">
      <c r="A1358" t="s">
        <v>966</v>
      </c>
      <c r="B1358" t="s">
        <v>46</v>
      </c>
      <c r="C1358" t="s">
        <v>115</v>
      </c>
      <c r="D1358" s="13">
        <v>42068</v>
      </c>
      <c r="E1358" s="16">
        <v>0.39099537037037035</v>
      </c>
      <c r="F1358" t="s">
        <v>88</v>
      </c>
      <c r="T1358" t="s">
        <v>1036</v>
      </c>
      <c r="U1358">
        <v>4352</v>
      </c>
      <c r="V1358">
        <v>3</v>
      </c>
      <c r="Z1358" t="s">
        <v>69</v>
      </c>
      <c r="AC1358" t="s">
        <v>61</v>
      </c>
      <c r="AD1358" s="50">
        <v>0.1</v>
      </c>
      <c r="AE1358" s="22">
        <v>0.1</v>
      </c>
      <c r="AF1358" s="22">
        <v>0.16666666666666669</v>
      </c>
      <c r="AG1358" s="39">
        <v>4</v>
      </c>
      <c r="AJ1358">
        <f>INDEX(layout!$B$3:$U$1234,MATCH($T1358,layout!$A$3:$A$1234,0),MATCH(YEAR($D1358),layout!$B$1:$U$1,0))</f>
        <v>1042</v>
      </c>
      <c r="AK1358">
        <f>INDEX('magnet data'!$A$2:$E$1304,MATCH($AJ1358,'magnet data'!$A$2:$A$1304,0),2)</f>
        <v>1</v>
      </c>
      <c r="AL1358" t="str">
        <f>INDEX('magnet data'!$A$2:$E$1304,MATCH($AJ1358,'magnet data'!$A$2:$A$1304,0),3)</f>
        <v>01B</v>
      </c>
      <c r="AM1358" t="str">
        <f>INDEX('magnet data'!$A$2:$E$1304,MATCH($AJ1358,'magnet data'!$A$2:$A$1304,0),4)</f>
        <v>02B5</v>
      </c>
      <c r="AN1358">
        <f>INDEX('magnet data'!$A$2:$E$1304,MATCH($AJ1358,'magnet data'!$A$2:$A$1304,0),5)</f>
        <v>12085</v>
      </c>
      <c r="AO1358" t="str">
        <f t="shared" si="31"/>
        <v>-</v>
      </c>
    </row>
    <row r="1359" spans="1:43">
      <c r="A1359" t="s">
        <v>966</v>
      </c>
      <c r="B1359" t="s">
        <v>46</v>
      </c>
      <c r="C1359" t="s">
        <v>115</v>
      </c>
      <c r="D1359" s="13">
        <v>42068</v>
      </c>
      <c r="E1359" s="16">
        <v>0.39099537037037035</v>
      </c>
      <c r="F1359" t="s">
        <v>88</v>
      </c>
      <c r="T1359" t="s">
        <v>967</v>
      </c>
      <c r="U1359">
        <v>2512</v>
      </c>
      <c r="V1359">
        <v>4</v>
      </c>
      <c r="Z1359" t="s">
        <v>69</v>
      </c>
      <c r="AC1359" t="s">
        <v>61</v>
      </c>
      <c r="AD1359" s="50">
        <v>0.11111111111111112</v>
      </c>
      <c r="AE1359" s="22">
        <v>0.09</v>
      </c>
      <c r="AF1359" s="22">
        <v>0.11249999999999999</v>
      </c>
      <c r="AG1359" s="39">
        <v>5</v>
      </c>
      <c r="AJ1359">
        <f>INDEX(layout!$B$3:$U$1234,MATCH($T1359,layout!$A$3:$A$1234,0),MATCH(YEAR($D1359),layout!$B$1:$U$1,0))</f>
        <v>2034</v>
      </c>
      <c r="AK1359">
        <f>INDEX('magnet data'!$A$2:$E$1304,MATCH($AJ1359,'magnet data'!$A$2:$A$1304,0),2)</f>
        <v>2</v>
      </c>
      <c r="AL1359" t="str">
        <f>INDEX('magnet data'!$A$2:$E$1304,MATCH($AJ1359,'magnet data'!$A$2:$A$1304,0),3)</f>
        <v>01B</v>
      </c>
      <c r="AM1359" t="str">
        <f>INDEX('magnet data'!$A$2:$E$1304,MATCH($AJ1359,'magnet data'!$A$2:$A$1304,0),4)</f>
        <v>02K</v>
      </c>
      <c r="AN1359">
        <f>INDEX('magnet data'!$A$2:$E$1304,MATCH($AJ1359,'magnet data'!$A$2:$A$1304,0),5)</f>
        <v>10396</v>
      </c>
      <c r="AO1359" t="str">
        <f t="shared" si="31"/>
        <v>-</v>
      </c>
    </row>
    <row r="1360" spans="1:43">
      <c r="A1360" t="s">
        <v>966</v>
      </c>
      <c r="B1360" t="s">
        <v>46</v>
      </c>
      <c r="C1360" t="s">
        <v>115</v>
      </c>
      <c r="D1360" s="13">
        <v>42068</v>
      </c>
      <c r="E1360" s="16">
        <v>0.39099537037037035</v>
      </c>
      <c r="F1360" t="s">
        <v>88</v>
      </c>
      <c r="T1360" t="s">
        <v>1037</v>
      </c>
      <c r="U1360">
        <v>2275</v>
      </c>
      <c r="V1360">
        <v>5</v>
      </c>
      <c r="Z1360" t="s">
        <v>69</v>
      </c>
      <c r="AC1360" t="s">
        <v>61</v>
      </c>
      <c r="AD1360" s="50">
        <v>0.1</v>
      </c>
      <c r="AE1360" s="22">
        <v>0.13</v>
      </c>
      <c r="AF1360" s="22">
        <v>7.2222222222222229E-2</v>
      </c>
      <c r="AG1360" s="39">
        <v>7</v>
      </c>
      <c r="AJ1360">
        <f>INDEX(layout!$B$3:$U$1234,MATCH($T1360,layout!$A$3:$A$1234,0),MATCH(YEAR($D1360),layout!$B$1:$U$1,0))</f>
        <v>1013</v>
      </c>
      <c r="AK1360">
        <f>INDEX('magnet data'!$A$2:$E$1304,MATCH($AJ1360,'magnet data'!$A$2:$A$1304,0),2)</f>
        <v>1</v>
      </c>
      <c r="AL1360" t="str">
        <f>INDEX('magnet data'!$A$2:$E$1304,MATCH($AJ1360,'magnet data'!$A$2:$A$1304,0),3)</f>
        <v>01B</v>
      </c>
      <c r="AM1360" t="str">
        <f>INDEX('magnet data'!$A$2:$E$1304,MATCH($AJ1360,'magnet data'!$A$2:$A$1304,0),4)</f>
        <v>02B5</v>
      </c>
      <c r="AN1360">
        <f>INDEX('magnet data'!$A$2:$E$1304,MATCH($AJ1360,'magnet data'!$A$2:$A$1304,0),5)</f>
        <v>12255</v>
      </c>
      <c r="AO1360" t="str">
        <f t="shared" si="31"/>
        <v>-</v>
      </c>
    </row>
    <row r="1361" spans="1:43">
      <c r="A1361" t="s">
        <v>966</v>
      </c>
      <c r="B1361" t="s">
        <v>46</v>
      </c>
      <c r="C1361" t="s">
        <v>115</v>
      </c>
      <c r="D1361" s="13">
        <v>42072</v>
      </c>
      <c r="E1361" s="16">
        <v>0.28541666666666665</v>
      </c>
      <c r="F1361" t="s">
        <v>88</v>
      </c>
      <c r="T1361" t="s">
        <v>981</v>
      </c>
      <c r="U1361">
        <v>11011</v>
      </c>
      <c r="V1361">
        <v>1</v>
      </c>
      <c r="Z1361" t="s">
        <v>90</v>
      </c>
      <c r="AA1361" t="s">
        <v>91</v>
      </c>
      <c r="AB1361">
        <v>12</v>
      </c>
      <c r="AC1361" t="s">
        <v>61</v>
      </c>
      <c r="AD1361" s="50">
        <v>7.5333333333333261</v>
      </c>
      <c r="AJ1361">
        <f>INDEX(layout!$B$3:$U$1234,MATCH($T1361,layout!$A$3:$A$1234,0),MATCH(YEAR($D1361),layout!$B$1:$U$1,0))</f>
        <v>2019</v>
      </c>
      <c r="AK1361">
        <f>INDEX('magnet data'!$A$2:$E$1304,MATCH($AJ1361,'magnet data'!$A$2:$A$1304,0),2)</f>
        <v>2</v>
      </c>
      <c r="AL1361" t="str">
        <f>INDEX('magnet data'!$A$2:$E$1304,MATCH($AJ1361,'magnet data'!$A$2:$A$1304,0),3)</f>
        <v>01B</v>
      </c>
      <c r="AM1361" t="str">
        <f>INDEX('magnet data'!$A$2:$E$1304,MATCH($AJ1361,'magnet data'!$A$2:$A$1304,0),4)</f>
        <v>02K</v>
      </c>
      <c r="AN1361">
        <f>INDEX('magnet data'!$A$2:$E$1304,MATCH($AJ1361,'magnet data'!$A$2:$A$1304,0),5)</f>
        <v>10584</v>
      </c>
      <c r="AO1361">
        <f t="shared" si="31"/>
        <v>427</v>
      </c>
    </row>
    <row r="1362" spans="1:43">
      <c r="A1362" t="s">
        <v>966</v>
      </c>
      <c r="B1362" t="s">
        <v>46</v>
      </c>
      <c r="C1362" t="s">
        <v>115</v>
      </c>
      <c r="D1362" s="13">
        <v>42072</v>
      </c>
      <c r="E1362" s="16">
        <v>0.28541666666666665</v>
      </c>
      <c r="F1362" t="s">
        <v>88</v>
      </c>
      <c r="T1362" t="s">
        <v>978</v>
      </c>
      <c r="U1362">
        <v>8365</v>
      </c>
      <c r="V1362">
        <v>2</v>
      </c>
      <c r="Z1362" t="s">
        <v>69</v>
      </c>
      <c r="AC1362" t="s">
        <v>61</v>
      </c>
      <c r="AD1362" s="50">
        <v>1.6666666666666672</v>
      </c>
      <c r="AE1362" s="22">
        <v>0.1</v>
      </c>
      <c r="AG1362" s="39">
        <v>17</v>
      </c>
      <c r="AJ1362">
        <f>INDEX(layout!$B$3:$U$1234,MATCH($T1362,layout!$A$3:$A$1234,0),MATCH(YEAR($D1362),layout!$B$1:$U$1,0))</f>
        <v>2431</v>
      </c>
      <c r="AK1362">
        <f>INDEX('magnet data'!$A$2:$E$1304,MATCH($AJ1362,'magnet data'!$A$2:$A$1304,0),2)</f>
        <v>2</v>
      </c>
      <c r="AL1362" t="str">
        <f>INDEX('magnet data'!$A$2:$E$1304,MATCH($AJ1362,'magnet data'!$A$2:$A$1304,0),3)</f>
        <v>01B</v>
      </c>
      <c r="AM1362" t="str">
        <f>INDEX('magnet data'!$A$2:$E$1304,MATCH($AJ1362,'magnet data'!$A$2:$A$1304,0),4)</f>
        <v>02B5</v>
      </c>
      <c r="AN1362">
        <f>INDEX('magnet data'!$A$2:$E$1304,MATCH($AJ1362,'magnet data'!$A$2:$A$1304,0),5)</f>
        <v>10884</v>
      </c>
      <c r="AO1362" t="str">
        <f t="shared" si="31"/>
        <v>-</v>
      </c>
    </row>
    <row r="1363" spans="1:43">
      <c r="A1363" t="s">
        <v>966</v>
      </c>
      <c r="B1363" t="s">
        <v>46</v>
      </c>
      <c r="C1363" t="s">
        <v>115</v>
      </c>
      <c r="D1363" s="13">
        <v>42072</v>
      </c>
      <c r="E1363" s="16">
        <v>0.28541666666666665</v>
      </c>
      <c r="F1363" t="s">
        <v>88</v>
      </c>
      <c r="T1363" t="s">
        <v>980</v>
      </c>
      <c r="U1363">
        <v>6058</v>
      </c>
      <c r="V1363">
        <v>3</v>
      </c>
      <c r="Z1363" t="s">
        <v>69</v>
      </c>
      <c r="AC1363" t="s">
        <v>61</v>
      </c>
      <c r="AD1363" s="50">
        <v>0.45762711864406774</v>
      </c>
      <c r="AE1363" s="22">
        <v>0.1</v>
      </c>
      <c r="AG1363" s="39">
        <v>30</v>
      </c>
      <c r="AJ1363">
        <f>INDEX(layout!$B$3:$U$1234,MATCH($T1363,layout!$A$3:$A$1234,0),MATCH(YEAR($D1363),layout!$B$1:$U$1,0))</f>
        <v>2027</v>
      </c>
      <c r="AK1363">
        <f>INDEX('magnet data'!$A$2:$E$1304,MATCH($AJ1363,'magnet data'!$A$2:$A$1304,0),2)</f>
        <v>2</v>
      </c>
      <c r="AL1363" t="str">
        <f>INDEX('magnet data'!$A$2:$E$1304,MATCH($AJ1363,'magnet data'!$A$2:$A$1304,0),3)</f>
        <v>01B</v>
      </c>
      <c r="AM1363" t="str">
        <f>INDEX('magnet data'!$A$2:$E$1304,MATCH($AJ1363,'magnet data'!$A$2:$A$1304,0),4)</f>
        <v>02K</v>
      </c>
      <c r="AN1363">
        <f>INDEX('magnet data'!$A$2:$E$1304,MATCH($AJ1363,'magnet data'!$A$2:$A$1304,0),5)</f>
        <v>8641</v>
      </c>
      <c r="AO1363" t="str">
        <f t="shared" si="31"/>
        <v>-</v>
      </c>
    </row>
    <row r="1364" spans="1:43">
      <c r="A1364" t="s">
        <v>966</v>
      </c>
      <c r="B1364" t="s">
        <v>46</v>
      </c>
      <c r="C1364" t="s">
        <v>115</v>
      </c>
      <c r="D1364" s="13">
        <v>42072</v>
      </c>
      <c r="E1364" s="16">
        <v>0.28541666666666665</v>
      </c>
      <c r="F1364" t="s">
        <v>88</v>
      </c>
      <c r="T1364" t="s">
        <v>1038</v>
      </c>
      <c r="U1364">
        <v>4273</v>
      </c>
      <c r="V1364">
        <v>4</v>
      </c>
      <c r="Z1364" t="s">
        <v>69</v>
      </c>
      <c r="AC1364" t="s">
        <v>61</v>
      </c>
      <c r="AD1364" s="50">
        <v>0.625</v>
      </c>
      <c r="AE1364" s="22">
        <v>0.1</v>
      </c>
      <c r="AG1364" s="39">
        <v>7</v>
      </c>
      <c r="AJ1364">
        <f>INDEX(layout!$B$3:$U$1234,MATCH($T1364,layout!$A$3:$A$1234,0),MATCH(YEAR($D1364),layout!$B$1:$U$1,0))</f>
        <v>3017</v>
      </c>
      <c r="AK1364">
        <f>INDEX('magnet data'!$A$2:$E$1304,MATCH($AJ1364,'magnet data'!$A$2:$A$1304,0),2)</f>
        <v>3</v>
      </c>
      <c r="AL1364" t="str">
        <f>INDEX('magnet data'!$A$2:$E$1304,MATCH($AJ1364,'magnet data'!$A$2:$A$1304,0),3)</f>
        <v>01B</v>
      </c>
      <c r="AM1364" t="str">
        <f>INDEX('magnet data'!$A$2:$E$1304,MATCH($AJ1364,'magnet data'!$A$2:$A$1304,0),4)</f>
        <v>02K</v>
      </c>
      <c r="AN1364">
        <f>INDEX('magnet data'!$A$2:$E$1304,MATCH($AJ1364,'magnet data'!$A$2:$A$1304,0),5)</f>
        <v>12546</v>
      </c>
      <c r="AO1364" t="str">
        <f t="shared" si="31"/>
        <v>-</v>
      </c>
    </row>
    <row r="1365" spans="1:43">
      <c r="A1365" t="s">
        <v>966</v>
      </c>
      <c r="B1365" t="s">
        <v>46</v>
      </c>
      <c r="C1365" t="s">
        <v>115</v>
      </c>
      <c r="D1365" s="13">
        <v>42072</v>
      </c>
      <c r="E1365" s="16">
        <v>0.28541666666666665</v>
      </c>
      <c r="F1365" t="s">
        <v>88</v>
      </c>
      <c r="T1365" t="s">
        <v>1037</v>
      </c>
      <c r="U1365">
        <v>1566</v>
      </c>
      <c r="V1365">
        <v>5</v>
      </c>
      <c r="Z1365" t="s">
        <v>69</v>
      </c>
      <c r="AC1365" t="s">
        <v>61</v>
      </c>
      <c r="AD1365" s="50">
        <v>6.7415730337078678E-2</v>
      </c>
      <c r="AE1365" s="22">
        <v>0.1</v>
      </c>
      <c r="AF1365" s="22">
        <v>6.6666666666666666E-2</v>
      </c>
      <c r="AG1365" s="39">
        <v>8</v>
      </c>
      <c r="AJ1365">
        <f>INDEX(layout!$B$3:$U$1234,MATCH($T1365,layout!$A$3:$A$1234,0),MATCH(YEAR($D1365),layout!$B$1:$U$1,0))</f>
        <v>1013</v>
      </c>
      <c r="AK1365">
        <f>INDEX('magnet data'!$A$2:$E$1304,MATCH($AJ1365,'magnet data'!$A$2:$A$1304,0),2)</f>
        <v>1</v>
      </c>
      <c r="AL1365" t="str">
        <f>INDEX('magnet data'!$A$2:$E$1304,MATCH($AJ1365,'magnet data'!$A$2:$A$1304,0),3)</f>
        <v>01B</v>
      </c>
      <c r="AM1365" t="str">
        <f>INDEX('magnet data'!$A$2:$E$1304,MATCH($AJ1365,'magnet data'!$A$2:$A$1304,0),4)</f>
        <v>02B5</v>
      </c>
      <c r="AN1365">
        <f>INDEX('magnet data'!$A$2:$E$1304,MATCH($AJ1365,'magnet data'!$A$2:$A$1304,0),5)</f>
        <v>12255</v>
      </c>
      <c r="AO1365" t="str">
        <f t="shared" si="31"/>
        <v>-</v>
      </c>
    </row>
    <row r="1366" spans="1:43">
      <c r="A1366" t="s">
        <v>966</v>
      </c>
      <c r="B1366" t="s">
        <v>46</v>
      </c>
      <c r="C1366" t="s">
        <v>115</v>
      </c>
      <c r="D1366" s="13">
        <v>42072</v>
      </c>
      <c r="E1366" s="16">
        <v>0.69150462962962955</v>
      </c>
      <c r="F1366" t="s">
        <v>88</v>
      </c>
      <c r="T1366" t="s">
        <v>999</v>
      </c>
      <c r="U1366">
        <v>11020</v>
      </c>
      <c r="V1366">
        <v>1</v>
      </c>
      <c r="Z1366" t="s">
        <v>90</v>
      </c>
      <c r="AA1366" t="s">
        <v>91</v>
      </c>
      <c r="AB1366">
        <v>13</v>
      </c>
      <c r="AC1366" t="s">
        <v>61</v>
      </c>
      <c r="AD1366" s="50">
        <v>5</v>
      </c>
      <c r="AG1366" s="39">
        <v>36</v>
      </c>
      <c r="AJ1366">
        <f>INDEX(layout!$B$3:$U$1234,MATCH($T1366,layout!$A$3:$A$1234,0),MATCH(YEAR($D1366),layout!$B$1:$U$1,0))</f>
        <v>1051</v>
      </c>
      <c r="AK1366">
        <f>INDEX('magnet data'!$A$2:$E$1304,MATCH($AJ1366,'magnet data'!$A$2:$A$1304,0),2)</f>
        <v>1</v>
      </c>
      <c r="AL1366" t="str">
        <f>INDEX('magnet data'!$A$2:$E$1304,MATCH($AJ1366,'magnet data'!$A$2:$A$1304,0),3)</f>
        <v>01B</v>
      </c>
      <c r="AM1366" t="str">
        <f>INDEX('magnet data'!$A$2:$E$1304,MATCH($AJ1366,'magnet data'!$A$2:$A$1304,0),4)</f>
        <v>02B5</v>
      </c>
      <c r="AN1366">
        <f>INDEX('magnet data'!$A$2:$E$1304,MATCH($AJ1366,'magnet data'!$A$2:$A$1304,0),5)</f>
        <v>12741</v>
      </c>
      <c r="AO1366">
        <f t="shared" si="31"/>
        <v>-1721</v>
      </c>
    </row>
    <row r="1367" spans="1:43">
      <c r="A1367" t="s">
        <v>966</v>
      </c>
      <c r="B1367" t="s">
        <v>46</v>
      </c>
      <c r="C1367" t="s">
        <v>115</v>
      </c>
      <c r="D1367" s="13">
        <v>42072</v>
      </c>
      <c r="E1367" s="16">
        <v>0.69150462962962955</v>
      </c>
      <c r="F1367" t="s">
        <v>88</v>
      </c>
      <c r="T1367" t="s">
        <v>998</v>
      </c>
      <c r="U1367">
        <v>7830</v>
      </c>
      <c r="V1367">
        <v>2</v>
      </c>
      <c r="Z1367" t="s">
        <v>69</v>
      </c>
      <c r="AC1367" t="s">
        <v>61</v>
      </c>
      <c r="AD1367" s="50">
        <v>3.2258064516128999</v>
      </c>
      <c r="AE1367" s="22">
        <v>0.16</v>
      </c>
      <c r="AF1367" s="22">
        <v>3.1999999999999997</v>
      </c>
      <c r="AJ1367">
        <f>INDEX(layout!$B$3:$U$1234,MATCH($T1367,layout!$A$3:$A$1234,0),MATCH(YEAR($D1367),layout!$B$1:$U$1,0))</f>
        <v>2012</v>
      </c>
      <c r="AK1367">
        <f>INDEX('magnet data'!$A$2:$E$1304,MATCH($AJ1367,'magnet data'!$A$2:$A$1304,0),2)</f>
        <v>2</v>
      </c>
      <c r="AL1367" t="str">
        <f>INDEX('magnet data'!$A$2:$E$1304,MATCH($AJ1367,'magnet data'!$A$2:$A$1304,0),3)</f>
        <v>01B</v>
      </c>
      <c r="AM1367" t="str">
        <f>INDEX('magnet data'!$A$2:$E$1304,MATCH($AJ1367,'magnet data'!$A$2:$A$1304,0),4)</f>
        <v>02K</v>
      </c>
      <c r="AN1367">
        <f>INDEX('magnet data'!$A$2:$E$1304,MATCH($AJ1367,'magnet data'!$A$2:$A$1304,0),5)</f>
        <v>10480</v>
      </c>
      <c r="AO1367" t="str">
        <f t="shared" ref="AO1367:AO1398" si="32">IF(LEFT(Z1367,8)="Training",U1367-AN1367,"-")</f>
        <v>-</v>
      </c>
      <c r="AQ1367" t="s">
        <v>565</v>
      </c>
    </row>
    <row r="1368" spans="1:43">
      <c r="A1368" t="s">
        <v>966</v>
      </c>
      <c r="B1368" t="s">
        <v>46</v>
      </c>
      <c r="C1368" t="s">
        <v>115</v>
      </c>
      <c r="D1368" s="13">
        <v>42072</v>
      </c>
      <c r="E1368" s="16">
        <v>0.69150462962962955</v>
      </c>
      <c r="F1368" t="s">
        <v>88</v>
      </c>
      <c r="T1368" t="s">
        <v>1000</v>
      </c>
      <c r="U1368">
        <v>7794</v>
      </c>
      <c r="V1368">
        <v>3</v>
      </c>
      <c r="Z1368" t="s">
        <v>69</v>
      </c>
      <c r="AC1368" t="s">
        <v>61</v>
      </c>
      <c r="AD1368" s="50">
        <v>1.6666666666666701</v>
      </c>
      <c r="AE1368" s="22">
        <v>0.5</v>
      </c>
      <c r="AF1368" s="22">
        <v>7.1428571428571423</v>
      </c>
      <c r="AG1368" s="39">
        <v>26</v>
      </c>
      <c r="AJ1368">
        <f>INDEX(layout!$B$3:$U$1234,MATCH($T1368,layout!$A$3:$A$1234,0),MATCH(YEAR($D1368),layout!$B$1:$U$1,0))</f>
        <v>1006</v>
      </c>
      <c r="AK1368">
        <f>INDEX('magnet data'!$A$2:$E$1304,MATCH($AJ1368,'magnet data'!$A$2:$A$1304,0),2)</f>
        <v>1</v>
      </c>
      <c r="AL1368" t="str">
        <f>INDEX('magnet data'!$A$2:$E$1304,MATCH($AJ1368,'magnet data'!$A$2:$A$1304,0),3)</f>
        <v>01B</v>
      </c>
      <c r="AM1368" t="str">
        <f>INDEX('magnet data'!$A$2:$E$1304,MATCH($AJ1368,'magnet data'!$A$2:$A$1304,0),4)</f>
        <v>02B5</v>
      </c>
      <c r="AN1368">
        <f>INDEX('magnet data'!$A$2:$E$1304,MATCH($AJ1368,'magnet data'!$A$2:$A$1304,0),5)</f>
        <v>12657</v>
      </c>
      <c r="AO1368" t="str">
        <f t="shared" si="32"/>
        <v>-</v>
      </c>
    </row>
    <row r="1369" spans="1:43">
      <c r="A1369" t="s">
        <v>966</v>
      </c>
      <c r="B1369" t="s">
        <v>46</v>
      </c>
      <c r="C1369" t="s">
        <v>115</v>
      </c>
      <c r="D1369" s="13">
        <v>42072</v>
      </c>
      <c r="E1369" s="16">
        <v>0.69150462962962955</v>
      </c>
      <c r="F1369" t="s">
        <v>88</v>
      </c>
      <c r="T1369" t="s">
        <v>1001</v>
      </c>
      <c r="U1369">
        <v>1450</v>
      </c>
      <c r="V1369">
        <v>4</v>
      </c>
      <c r="Z1369" t="s">
        <v>69</v>
      </c>
      <c r="AC1369" t="s">
        <v>61</v>
      </c>
      <c r="AD1369" s="50">
        <v>6.3E-2</v>
      </c>
      <c r="AE1369" s="22">
        <v>0.1</v>
      </c>
      <c r="AF1369" s="22">
        <v>5.8823529411764712E-2</v>
      </c>
      <c r="AJ1369">
        <f>INDEX(layout!$B$3:$U$1234,MATCH($T1369,layout!$A$3:$A$1234,0),MATCH(YEAR($D1369),layout!$B$1:$U$1,0))</f>
        <v>3008</v>
      </c>
      <c r="AK1369">
        <f>INDEX('magnet data'!$A$2:$E$1304,MATCH($AJ1369,'magnet data'!$A$2:$A$1304,0),2)</f>
        <v>3</v>
      </c>
      <c r="AL1369" t="str">
        <f>INDEX('magnet data'!$A$2:$E$1304,MATCH($AJ1369,'magnet data'!$A$2:$A$1304,0),3)</f>
        <v>01E</v>
      </c>
      <c r="AM1369" t="str">
        <f>INDEX('magnet data'!$A$2:$E$1304,MATCH($AJ1369,'magnet data'!$A$2:$A$1304,0),4)</f>
        <v>02K</v>
      </c>
      <c r="AN1369">
        <f>INDEX('magnet data'!$A$2:$E$1304,MATCH($AJ1369,'magnet data'!$A$2:$A$1304,0),5)</f>
        <v>12791</v>
      </c>
      <c r="AO1369" t="str">
        <f t="shared" si="32"/>
        <v>-</v>
      </c>
    </row>
    <row r="1370" spans="1:43">
      <c r="A1370" t="s">
        <v>966</v>
      </c>
      <c r="B1370" t="s">
        <v>46</v>
      </c>
      <c r="C1370" t="s">
        <v>115</v>
      </c>
      <c r="D1370" s="13">
        <v>42073</v>
      </c>
      <c r="E1370" s="16">
        <v>5.7164351851851848E-2</v>
      </c>
      <c r="F1370" t="s">
        <v>88</v>
      </c>
      <c r="T1370" t="s">
        <v>1024</v>
      </c>
      <c r="U1370">
        <v>11042</v>
      </c>
      <c r="V1370">
        <v>1</v>
      </c>
      <c r="Z1370" t="s">
        <v>90</v>
      </c>
      <c r="AA1370" t="s">
        <v>96</v>
      </c>
      <c r="AB1370">
        <v>14</v>
      </c>
      <c r="AC1370" t="s">
        <v>61</v>
      </c>
      <c r="AD1370" s="50">
        <v>6.666666666666667</v>
      </c>
      <c r="AG1370" s="39">
        <v>6.5</v>
      </c>
      <c r="AJ1370">
        <f>INDEX(layout!$B$3:$U$1234,MATCH($T1370,layout!$A$3:$A$1234,0),MATCH(YEAR($D1370),layout!$B$1:$U$1,0))</f>
        <v>2041</v>
      </c>
      <c r="AK1370">
        <f>INDEX('magnet data'!$A$2:$E$1304,MATCH($AJ1370,'magnet data'!$A$2:$A$1304,0),2)</f>
        <v>2</v>
      </c>
      <c r="AL1370" t="str">
        <f>INDEX('magnet data'!$A$2:$E$1304,MATCH($AJ1370,'magnet data'!$A$2:$A$1304,0),3)</f>
        <v>01B</v>
      </c>
      <c r="AM1370" t="str">
        <f>INDEX('magnet data'!$A$2:$E$1304,MATCH($AJ1370,'magnet data'!$A$2:$A$1304,0),4)</f>
        <v>02K</v>
      </c>
      <c r="AN1370">
        <f>INDEX('magnet data'!$A$2:$E$1304,MATCH($AJ1370,'magnet data'!$A$2:$A$1304,0),5)</f>
        <v>10053</v>
      </c>
      <c r="AO1370">
        <f t="shared" si="32"/>
        <v>989</v>
      </c>
    </row>
    <row r="1371" spans="1:43">
      <c r="A1371" t="s">
        <v>966</v>
      </c>
      <c r="B1371" t="s">
        <v>46</v>
      </c>
      <c r="C1371" t="s">
        <v>115</v>
      </c>
      <c r="D1371" s="13">
        <v>42073</v>
      </c>
      <c r="E1371" s="16">
        <v>5.7164351851851848E-2</v>
      </c>
      <c r="F1371" t="s">
        <v>88</v>
      </c>
      <c r="T1371" t="s">
        <v>1012</v>
      </c>
      <c r="U1371">
        <v>4678</v>
      </c>
      <c r="V1371">
        <v>2</v>
      </c>
      <c r="Z1371" t="s">
        <v>69</v>
      </c>
      <c r="AC1371" t="s">
        <v>61</v>
      </c>
      <c r="AD1371" s="50">
        <v>0.90909090909090917</v>
      </c>
      <c r="AE1371" s="22">
        <v>0.1</v>
      </c>
      <c r="AG1371" s="39">
        <v>4</v>
      </c>
      <c r="AJ1371">
        <f>INDEX(layout!$B$3:$U$1234,MATCH($T1371,layout!$A$3:$A$1234,0),MATCH(YEAR($D1371),layout!$B$1:$U$1,0))</f>
        <v>3023</v>
      </c>
      <c r="AK1371">
        <f>INDEX('magnet data'!$A$2:$E$1304,MATCH($AJ1371,'magnet data'!$A$2:$A$1304,0),2)</f>
        <v>3</v>
      </c>
      <c r="AL1371" t="str">
        <f>INDEX('magnet data'!$A$2:$E$1304,MATCH($AJ1371,'magnet data'!$A$2:$A$1304,0),3)</f>
        <v>01B</v>
      </c>
      <c r="AM1371" t="str">
        <f>INDEX('magnet data'!$A$2:$E$1304,MATCH($AJ1371,'magnet data'!$A$2:$A$1304,0),4)</f>
        <v>02K</v>
      </c>
      <c r="AN1371">
        <f>INDEX('magnet data'!$A$2:$E$1304,MATCH($AJ1371,'magnet data'!$A$2:$A$1304,0),5)</f>
        <v>12850</v>
      </c>
      <c r="AO1371" t="str">
        <f t="shared" si="32"/>
        <v>-</v>
      </c>
    </row>
    <row r="1372" spans="1:43">
      <c r="A1372" t="s">
        <v>966</v>
      </c>
      <c r="B1372" t="s">
        <v>46</v>
      </c>
      <c r="C1372" t="s">
        <v>115</v>
      </c>
      <c r="D1372" s="13">
        <v>42073</v>
      </c>
      <c r="E1372" s="16">
        <v>5.7164351851851848E-2</v>
      </c>
      <c r="F1372" t="s">
        <v>88</v>
      </c>
      <c r="T1372" t="s">
        <v>1021</v>
      </c>
      <c r="U1372">
        <v>3720</v>
      </c>
      <c r="V1372">
        <v>3</v>
      </c>
      <c r="Z1372" t="s">
        <v>69</v>
      </c>
      <c r="AC1372" t="s">
        <v>61</v>
      </c>
      <c r="AD1372" s="50">
        <v>0.125</v>
      </c>
      <c r="AE1372" s="22">
        <v>0.1</v>
      </c>
      <c r="AF1372" s="22">
        <v>0.16666666666666669</v>
      </c>
      <c r="AG1372" s="39">
        <v>3</v>
      </c>
      <c r="AJ1372">
        <f>INDEX(layout!$B$3:$U$1234,MATCH($T1372,layout!$A$3:$A$1234,0),MATCH(YEAR($D1372),layout!$B$1:$U$1,0))</f>
        <v>2016</v>
      </c>
      <c r="AK1372">
        <f>INDEX('magnet data'!$A$2:$E$1304,MATCH($AJ1372,'magnet data'!$A$2:$A$1304,0),2)</f>
        <v>2</v>
      </c>
      <c r="AL1372" t="str">
        <f>INDEX('magnet data'!$A$2:$E$1304,MATCH($AJ1372,'magnet data'!$A$2:$A$1304,0),3)</f>
        <v>01B</v>
      </c>
      <c r="AM1372" t="str">
        <f>INDEX('magnet data'!$A$2:$E$1304,MATCH($AJ1372,'magnet data'!$A$2:$A$1304,0),4)</f>
        <v>02K</v>
      </c>
      <c r="AN1372">
        <f>INDEX('magnet data'!$A$2:$E$1304,MATCH($AJ1372,'magnet data'!$A$2:$A$1304,0),5)</f>
        <v>9759</v>
      </c>
      <c r="AO1372" t="str">
        <f t="shared" si="32"/>
        <v>-</v>
      </c>
    </row>
    <row r="1373" spans="1:43">
      <c r="A1373" t="s">
        <v>966</v>
      </c>
      <c r="B1373" t="s">
        <v>46</v>
      </c>
      <c r="C1373" t="s">
        <v>115</v>
      </c>
      <c r="D1373" s="13">
        <v>42073</v>
      </c>
      <c r="E1373" s="16">
        <v>5.7164351851851848E-2</v>
      </c>
      <c r="F1373" t="s">
        <v>88</v>
      </c>
      <c r="T1373" t="s">
        <v>1011</v>
      </c>
      <c r="U1373">
        <v>2030</v>
      </c>
      <c r="V1373">
        <v>4</v>
      </c>
      <c r="Z1373" t="s">
        <v>69</v>
      </c>
      <c r="AC1373" t="s">
        <v>61</v>
      </c>
      <c r="AD1373" s="50">
        <v>0.1</v>
      </c>
      <c r="AE1373" s="22">
        <v>0.1</v>
      </c>
      <c r="AF1373" s="22">
        <v>0.1</v>
      </c>
      <c r="AG1373" s="39">
        <v>5</v>
      </c>
      <c r="AJ1373">
        <f>INDEX(layout!$B$3:$U$1234,MATCH($T1373,layout!$A$3:$A$1234,0),MATCH(YEAR($D1373),layout!$B$1:$U$1,0))</f>
        <v>1016</v>
      </c>
      <c r="AK1373">
        <f>INDEX('magnet data'!$A$2:$E$1304,MATCH($AJ1373,'magnet data'!$A$2:$A$1304,0),2)</f>
        <v>1</v>
      </c>
      <c r="AL1373" t="str">
        <f>INDEX('magnet data'!$A$2:$E$1304,MATCH($AJ1373,'magnet data'!$A$2:$A$1304,0),3)</f>
        <v>01B</v>
      </c>
      <c r="AM1373" t="str">
        <f>INDEX('magnet data'!$A$2:$E$1304,MATCH($AJ1373,'magnet data'!$A$2:$A$1304,0),4)</f>
        <v>02B5</v>
      </c>
      <c r="AN1373">
        <f>INDEX('magnet data'!$A$2:$E$1304,MATCH($AJ1373,'magnet data'!$A$2:$A$1304,0),5)</f>
        <v>11987</v>
      </c>
      <c r="AO1373" t="str">
        <f t="shared" si="32"/>
        <v>-</v>
      </c>
    </row>
    <row r="1374" spans="1:43">
      <c r="A1374" t="s">
        <v>966</v>
      </c>
      <c r="B1374" t="s">
        <v>46</v>
      </c>
      <c r="C1374" t="s">
        <v>115</v>
      </c>
      <c r="D1374" s="13">
        <v>42073</v>
      </c>
      <c r="E1374" s="16">
        <v>5.7164351851851848E-2</v>
      </c>
      <c r="F1374" t="s">
        <v>88</v>
      </c>
      <c r="T1374" t="s">
        <v>1022</v>
      </c>
      <c r="U1374">
        <v>1960</v>
      </c>
      <c r="V1374">
        <v>5</v>
      </c>
      <c r="Z1374" t="s">
        <v>69</v>
      </c>
      <c r="AC1374" t="s">
        <v>61</v>
      </c>
      <c r="AD1374" s="50">
        <v>7.0000000000000007E-2</v>
      </c>
      <c r="AE1374" s="22">
        <v>0.1</v>
      </c>
      <c r="AF1374" s="22">
        <v>0.05</v>
      </c>
      <c r="AG1374" s="39">
        <v>6</v>
      </c>
      <c r="AJ1374">
        <f>INDEX(layout!$B$3:$U$1234,MATCH($T1374,layout!$A$3:$A$1234,0),MATCH(YEAR($D1374),layout!$B$1:$U$1,0))</f>
        <v>1003</v>
      </c>
      <c r="AK1374">
        <f>INDEX('magnet data'!$A$2:$E$1304,MATCH($AJ1374,'magnet data'!$A$2:$A$1304,0),2)</f>
        <v>1</v>
      </c>
      <c r="AL1374" t="str">
        <f>INDEX('magnet data'!$A$2:$E$1304,MATCH($AJ1374,'magnet data'!$A$2:$A$1304,0),3)</f>
        <v>01B</v>
      </c>
      <c r="AM1374" t="str">
        <f>INDEX('magnet data'!$A$2:$E$1304,MATCH($AJ1374,'magnet data'!$A$2:$A$1304,0),4)</f>
        <v>02B5</v>
      </c>
      <c r="AN1374">
        <f>INDEX('magnet data'!$A$2:$E$1304,MATCH($AJ1374,'magnet data'!$A$2:$A$1304,0),5)</f>
        <v>12387</v>
      </c>
      <c r="AO1374" t="str">
        <f t="shared" si="32"/>
        <v>-</v>
      </c>
    </row>
    <row r="1375" spans="1:43">
      <c r="A1375" t="s">
        <v>966</v>
      </c>
      <c r="B1375" t="s">
        <v>46</v>
      </c>
      <c r="C1375" t="s">
        <v>115</v>
      </c>
      <c r="D1375" s="13">
        <v>42073</v>
      </c>
      <c r="E1375" s="16">
        <v>5.7164351851851848E-2</v>
      </c>
      <c r="F1375" t="s">
        <v>88</v>
      </c>
      <c r="T1375" t="s">
        <v>1007</v>
      </c>
      <c r="U1375">
        <v>1960</v>
      </c>
      <c r="V1375">
        <v>6</v>
      </c>
      <c r="Z1375" t="s">
        <v>148</v>
      </c>
      <c r="AC1375" t="s">
        <v>102</v>
      </c>
      <c r="AG1375" s="39">
        <v>4</v>
      </c>
      <c r="AJ1375">
        <f>INDEX(layout!$B$3:$U$1234,MATCH($T1375,layout!$A$3:$A$1234,0),MATCH(YEAR($D1375),layout!$B$1:$U$1,0))</f>
        <v>2052</v>
      </c>
      <c r="AK1375">
        <f>INDEX('magnet data'!$A$2:$E$1304,MATCH($AJ1375,'magnet data'!$A$2:$A$1304,0),2)</f>
        <v>2</v>
      </c>
      <c r="AL1375" t="str">
        <f>INDEX('magnet data'!$A$2:$E$1304,MATCH($AJ1375,'magnet data'!$A$2:$A$1304,0),3)</f>
        <v>01B</v>
      </c>
      <c r="AM1375" t="str">
        <f>INDEX('magnet data'!$A$2:$E$1304,MATCH($AJ1375,'magnet data'!$A$2:$A$1304,0),4)</f>
        <v>02K</v>
      </c>
      <c r="AN1375">
        <f>INDEX('magnet data'!$A$2:$E$1304,MATCH($AJ1375,'magnet data'!$A$2:$A$1304,0),5)</f>
        <v>10961</v>
      </c>
      <c r="AO1375" t="str">
        <f t="shared" si="32"/>
        <v>-</v>
      </c>
    </row>
    <row r="1376" spans="1:43">
      <c r="A1376" t="s">
        <v>966</v>
      </c>
      <c r="B1376" t="s">
        <v>46</v>
      </c>
      <c r="C1376" t="s">
        <v>115</v>
      </c>
      <c r="D1376" s="13">
        <v>42074</v>
      </c>
      <c r="E1376" s="16">
        <v>0.9159722222222223</v>
      </c>
      <c r="F1376" t="s">
        <v>88</v>
      </c>
      <c r="T1376" t="s">
        <v>1039</v>
      </c>
      <c r="U1376">
        <v>11069</v>
      </c>
      <c r="V1376">
        <v>1</v>
      </c>
      <c r="Z1376" t="s">
        <v>90</v>
      </c>
      <c r="AA1376" t="s">
        <v>91</v>
      </c>
      <c r="AB1376">
        <v>15</v>
      </c>
      <c r="AC1376" t="s">
        <v>61</v>
      </c>
      <c r="AD1376" s="50">
        <v>5</v>
      </c>
      <c r="AG1376" s="39">
        <v>22.8</v>
      </c>
      <c r="AJ1376">
        <f>INDEX(layout!$B$3:$U$1234,MATCH($T1376,layout!$A$3:$A$1234,0),MATCH(YEAR($D1376),layout!$B$1:$U$1,0))</f>
        <v>3010</v>
      </c>
      <c r="AK1376">
        <f>INDEX('magnet data'!$A$2:$E$1304,MATCH($AJ1376,'magnet data'!$A$2:$A$1304,0),2)</f>
        <v>3</v>
      </c>
      <c r="AL1376" t="str">
        <f>INDEX('magnet data'!$A$2:$E$1304,MATCH($AJ1376,'magnet data'!$A$2:$A$1304,0),3)</f>
        <v>01E</v>
      </c>
      <c r="AM1376" t="str">
        <f>INDEX('magnet data'!$A$2:$E$1304,MATCH($AJ1376,'magnet data'!$A$2:$A$1304,0),4)</f>
        <v>02K</v>
      </c>
      <c r="AN1376">
        <f>INDEX('magnet data'!$A$2:$E$1304,MATCH($AJ1376,'magnet data'!$A$2:$A$1304,0),5)</f>
        <v>11952</v>
      </c>
      <c r="AO1376">
        <f t="shared" si="32"/>
        <v>-883</v>
      </c>
    </row>
    <row r="1377" spans="1:43">
      <c r="A1377" t="s">
        <v>966</v>
      </c>
      <c r="B1377" t="s">
        <v>46</v>
      </c>
      <c r="C1377" t="s">
        <v>115</v>
      </c>
      <c r="D1377" s="13">
        <v>42074</v>
      </c>
      <c r="E1377" s="16">
        <v>0.9159722222222223</v>
      </c>
      <c r="F1377" t="s">
        <v>88</v>
      </c>
      <c r="T1377" t="s">
        <v>1040</v>
      </c>
      <c r="U1377">
        <v>7475</v>
      </c>
      <c r="V1377">
        <v>2</v>
      </c>
      <c r="Z1377" t="s">
        <v>69</v>
      </c>
      <c r="AC1377" t="s">
        <v>61</v>
      </c>
      <c r="AD1377" s="50">
        <v>4</v>
      </c>
      <c r="AG1377" s="39">
        <v>16</v>
      </c>
      <c r="AJ1377">
        <f>INDEX(layout!$B$3:$U$1234,MATCH($T1377,layout!$A$3:$A$1234,0),MATCH(YEAR($D1377),layout!$B$1:$U$1,0))</f>
        <v>3020</v>
      </c>
      <c r="AK1377">
        <f>INDEX('magnet data'!$A$2:$E$1304,MATCH($AJ1377,'magnet data'!$A$2:$A$1304,0),2)</f>
        <v>3</v>
      </c>
      <c r="AL1377" t="str">
        <f>INDEX('magnet data'!$A$2:$E$1304,MATCH($AJ1377,'magnet data'!$A$2:$A$1304,0),3)</f>
        <v>01B</v>
      </c>
      <c r="AM1377" t="str">
        <f>INDEX('magnet data'!$A$2:$E$1304,MATCH($AJ1377,'magnet data'!$A$2:$A$1304,0),4)</f>
        <v>02K</v>
      </c>
      <c r="AN1377">
        <f>INDEX('magnet data'!$A$2:$E$1304,MATCH($AJ1377,'magnet data'!$A$2:$A$1304,0),5)</f>
        <v>12850</v>
      </c>
      <c r="AO1377" t="str">
        <f t="shared" si="32"/>
        <v>-</v>
      </c>
    </row>
    <row r="1378" spans="1:43">
      <c r="A1378" t="s">
        <v>966</v>
      </c>
      <c r="B1378" t="s">
        <v>46</v>
      </c>
      <c r="C1378" t="s">
        <v>115</v>
      </c>
      <c r="D1378" s="13">
        <v>42074</v>
      </c>
      <c r="E1378" s="16">
        <v>0.9159722222222223</v>
      </c>
      <c r="F1378" t="s">
        <v>88</v>
      </c>
      <c r="T1378" t="s">
        <v>1041</v>
      </c>
      <c r="U1378">
        <v>6308</v>
      </c>
      <c r="V1378">
        <v>3</v>
      </c>
      <c r="Z1378" t="s">
        <v>69</v>
      </c>
      <c r="AC1378" t="s">
        <v>61</v>
      </c>
      <c r="AD1378" s="50">
        <v>0.58823529411764708</v>
      </c>
      <c r="AG1378" s="39">
        <v>5.3</v>
      </c>
      <c r="AJ1378">
        <f>INDEX(layout!$B$3:$U$1234,MATCH($T1378,layout!$A$3:$A$1234,0),MATCH(YEAR($D1378),layout!$B$1:$U$1,0))</f>
        <v>1022</v>
      </c>
      <c r="AK1378">
        <f>INDEX('magnet data'!$A$2:$E$1304,MATCH($AJ1378,'magnet data'!$A$2:$A$1304,0),2)</f>
        <v>1</v>
      </c>
      <c r="AL1378" t="str">
        <f>INDEX('magnet data'!$A$2:$E$1304,MATCH($AJ1378,'magnet data'!$A$2:$A$1304,0),3)</f>
        <v>01B</v>
      </c>
      <c r="AM1378" t="str">
        <f>INDEX('magnet data'!$A$2:$E$1304,MATCH($AJ1378,'magnet data'!$A$2:$A$1304,0),4)</f>
        <v>02B5</v>
      </c>
      <c r="AN1378">
        <f>INDEX('magnet data'!$A$2:$E$1304,MATCH($AJ1378,'magnet data'!$A$2:$A$1304,0),5)</f>
        <v>11591</v>
      </c>
      <c r="AO1378" t="str">
        <f t="shared" si="32"/>
        <v>-</v>
      </c>
    </row>
    <row r="1379" spans="1:43">
      <c r="A1379" t="s">
        <v>966</v>
      </c>
      <c r="B1379" t="s">
        <v>46</v>
      </c>
      <c r="C1379" t="s">
        <v>115</v>
      </c>
      <c r="D1379" s="13">
        <v>42074</v>
      </c>
      <c r="E1379" s="16">
        <v>0.9159722222222223</v>
      </c>
      <c r="F1379" t="s">
        <v>88</v>
      </c>
      <c r="T1379" t="s">
        <v>1019</v>
      </c>
      <c r="U1379">
        <v>2379</v>
      </c>
      <c r="V1379">
        <v>4</v>
      </c>
      <c r="Z1379" t="s">
        <v>69</v>
      </c>
      <c r="AC1379" t="s">
        <v>61</v>
      </c>
      <c r="AD1379" s="50">
        <v>1.25</v>
      </c>
      <c r="AG1379" s="39">
        <v>12.2</v>
      </c>
      <c r="AJ1379">
        <f>INDEX(layout!$B$3:$U$1234,MATCH($T1379,layout!$A$3:$A$1234,0),MATCH(YEAR($D1379),layout!$B$1:$U$1,0))</f>
        <v>2015</v>
      </c>
      <c r="AK1379">
        <f>INDEX('magnet data'!$A$2:$E$1304,MATCH($AJ1379,'magnet data'!$A$2:$A$1304,0),2)</f>
        <v>2</v>
      </c>
      <c r="AL1379" t="str">
        <f>INDEX('magnet data'!$A$2:$E$1304,MATCH($AJ1379,'magnet data'!$A$2:$A$1304,0),3)</f>
        <v>01B</v>
      </c>
      <c r="AM1379" t="str">
        <f>INDEX('magnet data'!$A$2:$E$1304,MATCH($AJ1379,'magnet data'!$A$2:$A$1304,0),4)</f>
        <v>02K</v>
      </c>
      <c r="AN1379">
        <f>INDEX('magnet data'!$A$2:$E$1304,MATCH($AJ1379,'magnet data'!$A$2:$A$1304,0),5)</f>
        <v>10896</v>
      </c>
      <c r="AO1379" t="str">
        <f t="shared" si="32"/>
        <v>-</v>
      </c>
    </row>
    <row r="1380" spans="1:43">
      <c r="A1380" t="s">
        <v>966</v>
      </c>
      <c r="B1380" t="s">
        <v>46</v>
      </c>
      <c r="C1380" t="s">
        <v>115</v>
      </c>
      <c r="D1380" s="13">
        <v>42341</v>
      </c>
      <c r="E1380" s="16">
        <v>0.41119212962962964</v>
      </c>
      <c r="F1380" t="s">
        <v>88</v>
      </c>
      <c r="T1380" t="s">
        <v>988</v>
      </c>
      <c r="U1380">
        <v>11079</v>
      </c>
      <c r="V1380">
        <v>1</v>
      </c>
      <c r="Z1380" t="s">
        <v>90</v>
      </c>
      <c r="AA1380" t="s">
        <v>91</v>
      </c>
      <c r="AB1380">
        <v>16</v>
      </c>
      <c r="AC1380" t="s">
        <v>61</v>
      </c>
      <c r="AD1380" s="50">
        <v>5.9</v>
      </c>
      <c r="AG1380" s="39">
        <v>11</v>
      </c>
      <c r="AJ1380">
        <f>INDEX(layout!$B$3:$U$1234,MATCH($T1380,layout!$A$3:$A$1234,0),MATCH(YEAR($D1380),layout!$B$1:$U$1,0))</f>
        <v>3504</v>
      </c>
      <c r="AK1380">
        <f>INDEX('magnet data'!$A$2:$E$1304,MATCH($AJ1380,'magnet data'!$A$2:$A$1304,0),2)</f>
        <v>3</v>
      </c>
      <c r="AL1380" t="str">
        <f>INDEX('magnet data'!$A$2:$E$1304,MATCH($AJ1380,'magnet data'!$A$2:$A$1304,0),3)</f>
        <v>01B</v>
      </c>
      <c r="AM1380" t="str">
        <f>INDEX('magnet data'!$A$2:$E$1304,MATCH($AJ1380,'magnet data'!$A$2:$A$1304,0),4)</f>
        <v>02D</v>
      </c>
      <c r="AN1380">
        <f>INDEX('magnet data'!$A$2:$E$1304,MATCH($AJ1380,'magnet data'!$A$2:$A$1304,0),5)</f>
        <v>11820</v>
      </c>
      <c r="AO1380">
        <f t="shared" si="32"/>
        <v>-741</v>
      </c>
    </row>
    <row r="1381" spans="1:43">
      <c r="A1381" t="s">
        <v>966</v>
      </c>
      <c r="B1381" t="s">
        <v>46</v>
      </c>
      <c r="C1381" t="s">
        <v>115</v>
      </c>
      <c r="D1381" s="13">
        <v>42341</v>
      </c>
      <c r="E1381" s="16">
        <v>0.41119212962962964</v>
      </c>
      <c r="F1381" t="s">
        <v>88</v>
      </c>
      <c r="T1381" t="s">
        <v>989</v>
      </c>
      <c r="U1381">
        <v>6605</v>
      </c>
      <c r="V1381">
        <v>2</v>
      </c>
      <c r="Z1381" t="s">
        <v>69</v>
      </c>
      <c r="AC1381" t="s">
        <v>61</v>
      </c>
      <c r="AD1381" s="50">
        <v>3.1</v>
      </c>
      <c r="AG1381" s="39">
        <v>6</v>
      </c>
      <c r="AJ1381">
        <f>INDEX(layout!$B$3:$U$1234,MATCH($T1381,layout!$A$3:$A$1234,0),MATCH(YEAR($D1381),layout!$B$1:$U$1,0))</f>
        <v>3063</v>
      </c>
      <c r="AK1381">
        <f>INDEX('magnet data'!$A$2:$E$1304,MATCH($AJ1381,'magnet data'!$A$2:$A$1304,0),2)</f>
        <v>3</v>
      </c>
      <c r="AL1381" t="str">
        <f>INDEX('magnet data'!$A$2:$E$1304,MATCH($AJ1381,'magnet data'!$A$2:$A$1304,0),3)</f>
        <v>01B</v>
      </c>
      <c r="AM1381" t="str">
        <f>INDEX('magnet data'!$A$2:$E$1304,MATCH($AJ1381,'magnet data'!$A$2:$A$1304,0),4)</f>
        <v>02K</v>
      </c>
      <c r="AN1381">
        <f>INDEX('magnet data'!$A$2:$E$1304,MATCH($AJ1381,'magnet data'!$A$2:$A$1304,0),5)</f>
        <v>11292</v>
      </c>
      <c r="AO1381" t="str">
        <f t="shared" si="32"/>
        <v>-</v>
      </c>
    </row>
    <row r="1382" spans="1:43">
      <c r="A1382" t="s">
        <v>966</v>
      </c>
      <c r="B1382" t="s">
        <v>46</v>
      </c>
      <c r="C1382" t="s">
        <v>115</v>
      </c>
      <c r="D1382" s="13">
        <v>42341</v>
      </c>
      <c r="E1382" s="16">
        <v>0.41119212962962964</v>
      </c>
      <c r="F1382" t="s">
        <v>88</v>
      </c>
      <c r="T1382" t="s">
        <v>990</v>
      </c>
      <c r="U1382">
        <v>3875</v>
      </c>
      <c r="V1382">
        <v>3</v>
      </c>
      <c r="Z1382" t="s">
        <v>69</v>
      </c>
      <c r="AC1382" t="s">
        <v>61</v>
      </c>
      <c r="AD1382" s="50">
        <v>0.5</v>
      </c>
      <c r="AG1382" s="39">
        <v>13</v>
      </c>
      <c r="AJ1382">
        <f>INDEX(layout!$B$3:$U$1234,MATCH($T1382,layout!$A$3:$A$1234,0),MATCH(YEAR($D1382),layout!$B$1:$U$1,0))</f>
        <v>3003</v>
      </c>
      <c r="AK1382">
        <f>INDEX('magnet data'!$A$2:$E$1304,MATCH($AJ1382,'magnet data'!$A$2:$A$1304,0),2)</f>
        <v>3</v>
      </c>
      <c r="AL1382" t="str">
        <f>INDEX('magnet data'!$A$2:$E$1304,MATCH($AJ1382,'magnet data'!$A$2:$A$1304,0),3)</f>
        <v>01E</v>
      </c>
      <c r="AM1382" t="str">
        <f>INDEX('magnet data'!$A$2:$E$1304,MATCH($AJ1382,'magnet data'!$A$2:$A$1304,0),4)</f>
        <v>02K</v>
      </c>
      <c r="AN1382">
        <f>INDEX('magnet data'!$A$2:$E$1304,MATCH($AJ1382,'magnet data'!$A$2:$A$1304,0),5)</f>
        <v>9540</v>
      </c>
      <c r="AO1382" t="str">
        <f t="shared" si="32"/>
        <v>-</v>
      </c>
    </row>
    <row r="1383" spans="1:43">
      <c r="A1383" t="s">
        <v>966</v>
      </c>
      <c r="B1383" t="s">
        <v>46</v>
      </c>
      <c r="C1383" t="s">
        <v>115</v>
      </c>
      <c r="D1383" s="13">
        <v>42076</v>
      </c>
      <c r="E1383" s="16">
        <v>0.66569444444444448</v>
      </c>
      <c r="F1383" t="s">
        <v>88</v>
      </c>
      <c r="L1383">
        <v>310</v>
      </c>
      <c r="T1383" t="s">
        <v>1042</v>
      </c>
      <c r="U1383">
        <v>10980</v>
      </c>
      <c r="V1383">
        <v>1</v>
      </c>
      <c r="Z1383" t="s">
        <v>90</v>
      </c>
      <c r="AA1383" t="s">
        <v>96</v>
      </c>
      <c r="AB1383">
        <v>17</v>
      </c>
      <c r="AC1383" t="s">
        <v>61</v>
      </c>
      <c r="AD1383" s="50">
        <v>6.25</v>
      </c>
      <c r="AG1383" s="39">
        <v>7.5</v>
      </c>
      <c r="AJ1383">
        <f>INDEX(layout!$B$3:$U$1234,MATCH($T1383,layout!$A$3:$A$1234,0),MATCH(YEAR($D1383),layout!$B$1:$U$1,0))</f>
        <v>2017</v>
      </c>
      <c r="AK1383">
        <f>INDEX('magnet data'!$A$2:$E$1304,MATCH($AJ1383,'magnet data'!$A$2:$A$1304,0),2)</f>
        <v>2</v>
      </c>
      <c r="AL1383" t="str">
        <f>INDEX('magnet data'!$A$2:$E$1304,MATCH($AJ1383,'magnet data'!$A$2:$A$1304,0),3)</f>
        <v>01B</v>
      </c>
      <c r="AM1383" t="str">
        <f>INDEX('magnet data'!$A$2:$E$1304,MATCH($AJ1383,'magnet data'!$A$2:$A$1304,0),4)</f>
        <v>02K</v>
      </c>
      <c r="AN1383">
        <f>INDEX('magnet data'!$A$2:$E$1304,MATCH($AJ1383,'magnet data'!$A$2:$A$1304,0),5)</f>
        <v>10460</v>
      </c>
      <c r="AO1383">
        <f t="shared" si="32"/>
        <v>520</v>
      </c>
    </row>
    <row r="1384" spans="1:43">
      <c r="A1384" t="s">
        <v>966</v>
      </c>
      <c r="B1384" t="s">
        <v>46</v>
      </c>
      <c r="C1384" t="s">
        <v>115</v>
      </c>
      <c r="D1384" s="13">
        <v>42076</v>
      </c>
      <c r="E1384" s="16">
        <v>0.66569444444444448</v>
      </c>
      <c r="F1384" t="s">
        <v>88</v>
      </c>
      <c r="T1384" t="s">
        <v>1043</v>
      </c>
      <c r="U1384">
        <v>8123</v>
      </c>
      <c r="V1384">
        <v>2</v>
      </c>
      <c r="Z1384" t="s">
        <v>69</v>
      </c>
      <c r="AC1384" t="s">
        <v>61</v>
      </c>
      <c r="AD1384" s="50">
        <v>0.84745762711864403</v>
      </c>
      <c r="AG1384" s="39">
        <v>6.5</v>
      </c>
      <c r="AJ1384">
        <f>INDEX(layout!$B$3:$U$1234,MATCH($T1384,layout!$A$3:$A$1234,0),MATCH(YEAR($D1384),layout!$B$1:$U$1,0))</f>
        <v>3005</v>
      </c>
      <c r="AK1384">
        <f>INDEX('magnet data'!$A$2:$E$1304,MATCH($AJ1384,'magnet data'!$A$2:$A$1304,0),2)</f>
        <v>3</v>
      </c>
      <c r="AL1384" t="str">
        <f>INDEX('magnet data'!$A$2:$E$1304,MATCH($AJ1384,'magnet data'!$A$2:$A$1304,0),3)</f>
        <v>01E</v>
      </c>
      <c r="AM1384" t="str">
        <f>INDEX('magnet data'!$A$2:$E$1304,MATCH($AJ1384,'magnet data'!$A$2:$A$1304,0),4)</f>
        <v>02K</v>
      </c>
      <c r="AN1384">
        <f>INDEX('magnet data'!$A$2:$E$1304,MATCH($AJ1384,'magnet data'!$A$2:$A$1304,0),5)</f>
        <v>10745</v>
      </c>
      <c r="AO1384" t="str">
        <f t="shared" si="32"/>
        <v>-</v>
      </c>
    </row>
    <row r="1385" spans="1:43">
      <c r="A1385" t="s">
        <v>966</v>
      </c>
      <c r="B1385" t="s">
        <v>46</v>
      </c>
      <c r="C1385" t="s">
        <v>115</v>
      </c>
      <c r="D1385" s="13">
        <v>42076</v>
      </c>
      <c r="E1385" s="16">
        <v>0.66569444444444448</v>
      </c>
      <c r="F1385" t="s">
        <v>88</v>
      </c>
      <c r="T1385" t="s">
        <v>1044</v>
      </c>
      <c r="U1385">
        <v>8098</v>
      </c>
      <c r="V1385">
        <v>3</v>
      </c>
      <c r="Z1385" t="s">
        <v>69</v>
      </c>
      <c r="AC1385" t="s">
        <v>61</v>
      </c>
      <c r="AD1385" s="50">
        <v>2.8571428571428572</v>
      </c>
      <c r="AJ1385">
        <f>INDEX(layout!$B$3:$U$1234,MATCH($T1385,layout!$A$3:$A$1234,0),MATCH(YEAR($D1385),layout!$B$1:$U$1,0))</f>
        <v>1025</v>
      </c>
      <c r="AK1385">
        <f>INDEX('magnet data'!$A$2:$E$1304,MATCH($AJ1385,'magnet data'!$A$2:$A$1304,0),2)</f>
        <v>1</v>
      </c>
      <c r="AL1385" t="str">
        <f>INDEX('magnet data'!$A$2:$E$1304,MATCH($AJ1385,'magnet data'!$A$2:$A$1304,0),3)</f>
        <v>01B</v>
      </c>
      <c r="AM1385" t="str">
        <f>INDEX('magnet data'!$A$2:$E$1304,MATCH($AJ1385,'magnet data'!$A$2:$A$1304,0),4)</f>
        <v>02B5</v>
      </c>
      <c r="AN1385">
        <f>INDEX('magnet data'!$A$2:$E$1304,MATCH($AJ1385,'magnet data'!$A$2:$A$1304,0),5)</f>
        <v>11881</v>
      </c>
      <c r="AO1385" t="str">
        <f t="shared" si="32"/>
        <v>-</v>
      </c>
    </row>
    <row r="1386" spans="1:43">
      <c r="A1386" t="s">
        <v>966</v>
      </c>
      <c r="B1386" t="s">
        <v>46</v>
      </c>
      <c r="C1386" t="s">
        <v>115</v>
      </c>
      <c r="D1386" s="13">
        <v>42076</v>
      </c>
      <c r="E1386" s="16">
        <v>0.66569444444444448</v>
      </c>
      <c r="F1386" t="s">
        <v>88</v>
      </c>
      <c r="T1386" t="s">
        <v>1045</v>
      </c>
      <c r="U1386">
        <v>3142</v>
      </c>
      <c r="V1386">
        <v>4</v>
      </c>
      <c r="Z1386" t="s">
        <v>69</v>
      </c>
      <c r="AC1386" t="s">
        <v>61</v>
      </c>
      <c r="AD1386" s="50">
        <v>9.5238095238095233E-2</v>
      </c>
      <c r="AJ1386">
        <f>INDEX(layout!$B$3:$U$1234,MATCH($T1386,layout!$A$3:$A$1234,0),MATCH(YEAR($D1386),layout!$B$1:$U$1,0))</f>
        <v>3021</v>
      </c>
      <c r="AK1386">
        <f>INDEX('magnet data'!$A$2:$E$1304,MATCH($AJ1386,'magnet data'!$A$2:$A$1304,0),2)</f>
        <v>3</v>
      </c>
      <c r="AL1386" t="str">
        <f>INDEX('magnet data'!$A$2:$E$1304,MATCH($AJ1386,'magnet data'!$A$2:$A$1304,0),3)</f>
        <v>01B</v>
      </c>
      <c r="AM1386" t="str">
        <f>INDEX('magnet data'!$A$2:$E$1304,MATCH($AJ1386,'magnet data'!$A$2:$A$1304,0),4)</f>
        <v>02K</v>
      </c>
      <c r="AN1386">
        <f>INDEX('magnet data'!$A$2:$E$1304,MATCH($AJ1386,'magnet data'!$A$2:$A$1304,0),5)</f>
        <v>12850</v>
      </c>
      <c r="AO1386" t="str">
        <f t="shared" si="32"/>
        <v>-</v>
      </c>
    </row>
    <row r="1387" spans="1:43">
      <c r="A1387" t="s">
        <v>966</v>
      </c>
      <c r="B1387" t="s">
        <v>46</v>
      </c>
      <c r="C1387" t="s">
        <v>115</v>
      </c>
      <c r="D1387" s="13">
        <v>42076</v>
      </c>
      <c r="E1387" s="16">
        <v>0.66569444444444448</v>
      </c>
      <c r="F1387" t="s">
        <v>88</v>
      </c>
      <c r="T1387" t="s">
        <v>1023</v>
      </c>
      <c r="U1387">
        <v>2572</v>
      </c>
      <c r="V1387">
        <v>5</v>
      </c>
      <c r="Z1387" t="s">
        <v>69</v>
      </c>
      <c r="AC1387" t="s">
        <v>61</v>
      </c>
      <c r="AD1387" s="50">
        <v>0.1111111111111111</v>
      </c>
      <c r="AJ1387">
        <f>INDEX(layout!$B$3:$U$1234,MATCH($T1387,layout!$A$3:$A$1234,0),MATCH(YEAR($D1387),layout!$B$1:$U$1,0))</f>
        <v>3025</v>
      </c>
      <c r="AK1387">
        <f>INDEX('magnet data'!$A$2:$E$1304,MATCH($AJ1387,'magnet data'!$A$2:$A$1304,0),2)</f>
        <v>3</v>
      </c>
      <c r="AL1387" t="str">
        <f>INDEX('magnet data'!$A$2:$E$1304,MATCH($AJ1387,'magnet data'!$A$2:$A$1304,0),3)</f>
        <v>01B</v>
      </c>
      <c r="AM1387" t="str">
        <f>INDEX('magnet data'!$A$2:$E$1304,MATCH($AJ1387,'magnet data'!$A$2:$A$1304,0),4)</f>
        <v>02K</v>
      </c>
      <c r="AN1387">
        <f>INDEX('magnet data'!$A$2:$E$1304,MATCH($AJ1387,'magnet data'!$A$2:$A$1304,0),5)</f>
        <v>11425</v>
      </c>
      <c r="AO1387" t="str">
        <f t="shared" si="32"/>
        <v>-</v>
      </c>
    </row>
    <row r="1388" spans="1:43">
      <c r="A1388" t="s">
        <v>966</v>
      </c>
      <c r="B1388" t="s">
        <v>46</v>
      </c>
      <c r="C1388" t="s">
        <v>115</v>
      </c>
      <c r="D1388" s="13">
        <v>42076</v>
      </c>
      <c r="E1388" s="16">
        <v>0.66569444444444448</v>
      </c>
      <c r="F1388" t="s">
        <v>88</v>
      </c>
      <c r="T1388" t="s">
        <v>1021</v>
      </c>
      <c r="U1388">
        <v>2567</v>
      </c>
      <c r="V1388">
        <v>6</v>
      </c>
      <c r="Z1388" t="s">
        <v>148</v>
      </c>
      <c r="AC1388" t="s">
        <v>102</v>
      </c>
      <c r="AJ1388">
        <f>INDEX(layout!$B$3:$U$1234,MATCH($T1388,layout!$A$3:$A$1234,0),MATCH(YEAR($D1388),layout!$B$1:$U$1,0))</f>
        <v>2016</v>
      </c>
      <c r="AK1388">
        <f>INDEX('magnet data'!$A$2:$E$1304,MATCH($AJ1388,'magnet data'!$A$2:$A$1304,0),2)</f>
        <v>2</v>
      </c>
      <c r="AL1388" t="str">
        <f>INDEX('magnet data'!$A$2:$E$1304,MATCH($AJ1388,'magnet data'!$A$2:$A$1304,0),3)</f>
        <v>01B</v>
      </c>
      <c r="AM1388" t="str">
        <f>INDEX('magnet data'!$A$2:$E$1304,MATCH($AJ1388,'magnet data'!$A$2:$A$1304,0),4)</f>
        <v>02K</v>
      </c>
      <c r="AN1388">
        <f>INDEX('magnet data'!$A$2:$E$1304,MATCH($AJ1388,'magnet data'!$A$2:$A$1304,0),5)</f>
        <v>9759</v>
      </c>
      <c r="AO1388" t="str">
        <f t="shared" si="32"/>
        <v>-</v>
      </c>
    </row>
    <row r="1389" spans="1:43">
      <c r="A1389" t="s">
        <v>966</v>
      </c>
      <c r="B1389" t="s">
        <v>46</v>
      </c>
      <c r="C1389" t="s">
        <v>115</v>
      </c>
      <c r="D1389" s="13">
        <v>42077</v>
      </c>
      <c r="E1389" s="16">
        <v>0.3220486111111111</v>
      </c>
      <c r="F1389" t="s">
        <v>88</v>
      </c>
      <c r="L1389">
        <v>3000</v>
      </c>
      <c r="T1389" t="s">
        <v>1046</v>
      </c>
      <c r="U1389">
        <v>10980</v>
      </c>
      <c r="V1389">
        <v>1</v>
      </c>
      <c r="Z1389" t="s">
        <v>90</v>
      </c>
      <c r="AA1389" t="s">
        <v>96</v>
      </c>
      <c r="AB1389">
        <v>18</v>
      </c>
      <c r="AC1389" t="s">
        <v>61</v>
      </c>
      <c r="AD1389" s="50">
        <v>6.5714285714288785</v>
      </c>
      <c r="AG1389" s="39">
        <v>6</v>
      </c>
      <c r="AJ1389">
        <f>INDEX(layout!$B$3:$U$1234,MATCH($T1389,layout!$A$3:$A$1234,0),MATCH(YEAR($D1389),layout!$B$1:$U$1,0))</f>
        <v>2014</v>
      </c>
      <c r="AK1389">
        <f>INDEX('magnet data'!$A$2:$E$1304,MATCH($AJ1389,'magnet data'!$A$2:$A$1304,0),2)</f>
        <v>2</v>
      </c>
      <c r="AL1389" t="str">
        <f>INDEX('magnet data'!$A$2:$E$1304,MATCH($AJ1389,'magnet data'!$A$2:$A$1304,0),3)</f>
        <v>01B</v>
      </c>
      <c r="AM1389" t="str">
        <f>INDEX('magnet data'!$A$2:$E$1304,MATCH($AJ1389,'magnet data'!$A$2:$A$1304,0),4)</f>
        <v>02K</v>
      </c>
      <c r="AN1389">
        <f>INDEX('magnet data'!$A$2:$E$1304,MATCH($AJ1389,'magnet data'!$A$2:$A$1304,0),5)</f>
        <v>11924</v>
      </c>
      <c r="AO1389">
        <f t="shared" si="32"/>
        <v>-944</v>
      </c>
    </row>
    <row r="1390" spans="1:43">
      <c r="A1390" t="s">
        <v>966</v>
      </c>
      <c r="B1390" t="s">
        <v>46</v>
      </c>
      <c r="C1390" t="s">
        <v>115</v>
      </c>
      <c r="D1390" s="13">
        <v>42077</v>
      </c>
      <c r="E1390" s="16">
        <v>0.3220486111111111</v>
      </c>
      <c r="F1390" t="s">
        <v>88</v>
      </c>
      <c r="T1390" t="s">
        <v>996</v>
      </c>
      <c r="U1390">
        <v>7965</v>
      </c>
      <c r="V1390">
        <v>2</v>
      </c>
      <c r="Z1390" t="s">
        <v>69</v>
      </c>
      <c r="AC1390" t="s">
        <v>61</v>
      </c>
      <c r="AD1390" s="50">
        <v>2.5</v>
      </c>
      <c r="AG1390" s="39">
        <v>5</v>
      </c>
      <c r="AJ1390">
        <f>INDEX(layout!$B$3:$U$1234,MATCH($T1390,layout!$A$3:$A$1234,0),MATCH(YEAR($D1390),layout!$B$1:$U$1,0))</f>
        <v>3058</v>
      </c>
      <c r="AK1390">
        <f>INDEX('magnet data'!$A$2:$E$1304,MATCH($AJ1390,'magnet data'!$A$2:$A$1304,0),2)</f>
        <v>3</v>
      </c>
      <c r="AL1390" t="str">
        <f>INDEX('magnet data'!$A$2:$E$1304,MATCH($AJ1390,'magnet data'!$A$2:$A$1304,0),3)</f>
        <v>01B</v>
      </c>
      <c r="AM1390" t="str">
        <f>INDEX('magnet data'!$A$2:$E$1304,MATCH($AJ1390,'magnet data'!$A$2:$A$1304,0),4)</f>
        <v>02K</v>
      </c>
      <c r="AN1390">
        <f>INDEX('magnet data'!$A$2:$E$1304,MATCH($AJ1390,'magnet data'!$A$2:$A$1304,0),5)</f>
        <v>12857</v>
      </c>
      <c r="AO1390" t="str">
        <f t="shared" si="32"/>
        <v>-</v>
      </c>
    </row>
    <row r="1391" spans="1:43">
      <c r="A1391" t="s">
        <v>966</v>
      </c>
      <c r="B1391" t="s">
        <v>46</v>
      </c>
      <c r="C1391" t="s">
        <v>115</v>
      </c>
      <c r="D1391" s="13">
        <v>42077</v>
      </c>
      <c r="E1391" s="16">
        <v>0.3220486111111111</v>
      </c>
      <c r="F1391" t="s">
        <v>88</v>
      </c>
      <c r="T1391" t="s">
        <v>1047</v>
      </c>
      <c r="U1391">
        <v>5759</v>
      </c>
      <c r="V1391">
        <v>3</v>
      </c>
      <c r="Z1391" t="s">
        <v>69</v>
      </c>
      <c r="AC1391" t="s">
        <v>61</v>
      </c>
      <c r="AD1391" s="50">
        <v>1.1111111111111112</v>
      </c>
      <c r="AG1391" s="39">
        <v>7.7</v>
      </c>
      <c r="AJ1391">
        <f>INDEX(layout!$B$3:$U$1234,MATCH($T1391,layout!$A$3:$A$1234,0),MATCH(YEAR($D1391),layout!$B$1:$U$1,0))</f>
        <v>3009</v>
      </c>
      <c r="AK1391">
        <f>INDEX('magnet data'!$A$2:$E$1304,MATCH($AJ1391,'magnet data'!$A$2:$A$1304,0),2)</f>
        <v>3</v>
      </c>
      <c r="AL1391" t="str">
        <f>INDEX('magnet data'!$A$2:$E$1304,MATCH($AJ1391,'magnet data'!$A$2:$A$1304,0),3)</f>
        <v>01E</v>
      </c>
      <c r="AM1391" t="str">
        <f>INDEX('magnet data'!$A$2:$E$1304,MATCH($AJ1391,'magnet data'!$A$2:$A$1304,0),4)</f>
        <v>02K</v>
      </c>
      <c r="AN1391">
        <f>INDEX('magnet data'!$A$2:$E$1304,MATCH($AJ1391,'magnet data'!$A$2:$A$1304,0),5)</f>
        <v>12850</v>
      </c>
      <c r="AO1391" t="str">
        <f t="shared" si="32"/>
        <v>-</v>
      </c>
      <c r="AQ1391" t="s">
        <v>1048</v>
      </c>
    </row>
    <row r="1392" spans="1:43">
      <c r="A1392" t="s">
        <v>966</v>
      </c>
      <c r="B1392" t="s">
        <v>46</v>
      </c>
      <c r="C1392" t="s">
        <v>115</v>
      </c>
      <c r="D1392" s="13">
        <v>42077</v>
      </c>
      <c r="E1392" s="16">
        <v>0.3220486111111111</v>
      </c>
      <c r="F1392" t="s">
        <v>88</v>
      </c>
      <c r="T1392" t="s">
        <v>1049</v>
      </c>
      <c r="U1392">
        <v>3760</v>
      </c>
      <c r="V1392">
        <v>4</v>
      </c>
      <c r="Z1392" t="s">
        <v>69</v>
      </c>
      <c r="AC1392" t="s">
        <v>61</v>
      </c>
      <c r="AD1392" s="50">
        <v>0.12048192771084337</v>
      </c>
      <c r="AG1392" s="39">
        <v>20</v>
      </c>
      <c r="AJ1392">
        <f>INDEX(layout!$B$3:$U$1234,MATCH($T1392,layout!$A$3:$A$1234,0),MATCH(YEAR($D1392),layout!$B$1:$U$1,0))</f>
        <v>1519</v>
      </c>
      <c r="AK1392">
        <f>INDEX('magnet data'!$A$2:$E$1304,MATCH($AJ1392,'magnet data'!$A$2:$A$1304,0),2)</f>
        <v>1</v>
      </c>
      <c r="AL1392" t="str">
        <f>INDEX('magnet data'!$A$2:$E$1304,MATCH($AJ1392,'magnet data'!$A$2:$A$1304,0),3)</f>
        <v>01B</v>
      </c>
      <c r="AM1392" t="str">
        <f>INDEX('magnet data'!$A$2:$E$1304,MATCH($AJ1392,'magnet data'!$A$2:$A$1304,0),4)</f>
        <v>02C8</v>
      </c>
      <c r="AN1392">
        <f>INDEX('magnet data'!$A$2:$E$1304,MATCH($AJ1392,'magnet data'!$A$2:$A$1304,0),5)</f>
        <v>10727</v>
      </c>
      <c r="AO1392" t="str">
        <f t="shared" si="32"/>
        <v>-</v>
      </c>
    </row>
    <row r="1393" spans="1:43">
      <c r="A1393" t="s">
        <v>966</v>
      </c>
      <c r="B1393" t="s">
        <v>46</v>
      </c>
      <c r="C1393" t="s">
        <v>115</v>
      </c>
      <c r="D1393" s="13">
        <v>42077</v>
      </c>
      <c r="E1393" s="16">
        <v>0.3220486111111111</v>
      </c>
      <c r="F1393" t="s">
        <v>88</v>
      </c>
      <c r="T1393" t="s">
        <v>1050</v>
      </c>
      <c r="U1393">
        <v>1783</v>
      </c>
      <c r="V1393">
        <v>5</v>
      </c>
      <c r="Z1393" t="s">
        <v>69</v>
      </c>
      <c r="AC1393" t="s">
        <v>61</v>
      </c>
      <c r="AD1393" s="50">
        <v>5.5555555555555552E-2</v>
      </c>
      <c r="AG1393" s="39">
        <v>10.23</v>
      </c>
      <c r="AJ1393">
        <f>INDEX(layout!$B$3:$U$1234,MATCH($T1393,layout!$A$3:$A$1234,0),MATCH(YEAR($D1393),layout!$B$1:$U$1,0))</f>
        <v>2031</v>
      </c>
      <c r="AK1393">
        <f>INDEX('magnet data'!$A$2:$E$1304,MATCH($AJ1393,'magnet data'!$A$2:$A$1304,0),2)</f>
        <v>2</v>
      </c>
      <c r="AL1393" t="str">
        <f>INDEX('magnet data'!$A$2:$E$1304,MATCH($AJ1393,'magnet data'!$A$2:$A$1304,0),3)</f>
        <v>01B</v>
      </c>
      <c r="AM1393" t="str">
        <f>INDEX('magnet data'!$A$2:$E$1304,MATCH($AJ1393,'magnet data'!$A$2:$A$1304,0),4)</f>
        <v>02K</v>
      </c>
      <c r="AN1393">
        <f>INDEX('magnet data'!$A$2:$E$1304,MATCH($AJ1393,'magnet data'!$A$2:$A$1304,0),5)</f>
        <v>9766</v>
      </c>
      <c r="AO1393" t="str">
        <f t="shared" si="32"/>
        <v>-</v>
      </c>
    </row>
    <row r="1394" spans="1:43">
      <c r="A1394" t="s">
        <v>966</v>
      </c>
      <c r="B1394" t="s">
        <v>46</v>
      </c>
      <c r="C1394" t="s">
        <v>115</v>
      </c>
      <c r="D1394" s="13">
        <v>42088</v>
      </c>
      <c r="E1394" s="16">
        <v>0.7203356481481481</v>
      </c>
      <c r="F1394" t="s">
        <v>88</v>
      </c>
      <c r="T1394" t="s">
        <v>1051</v>
      </c>
      <c r="U1394">
        <v>11077</v>
      </c>
      <c r="V1394">
        <v>1</v>
      </c>
      <c r="Z1394" t="s">
        <v>90</v>
      </c>
      <c r="AA1394" t="s">
        <v>91</v>
      </c>
      <c r="AB1394">
        <v>19</v>
      </c>
      <c r="AC1394" t="s">
        <v>61</v>
      </c>
      <c r="AD1394" s="50">
        <v>6.666666666666667</v>
      </c>
      <c r="AG1394" s="39">
        <v>12</v>
      </c>
      <c r="AJ1394">
        <f>INDEX(layout!$B$3:$U$1234,MATCH($T1394,layout!$A$3:$A$1234,0),MATCH(YEAR($D1394),layout!$B$1:$U$1,0))</f>
        <v>3264</v>
      </c>
      <c r="AK1394">
        <f>INDEX('magnet data'!$A$2:$E$1304,MATCH($AJ1394,'magnet data'!$A$2:$A$1304,0),2)</f>
        <v>3</v>
      </c>
      <c r="AL1394" t="str">
        <f>INDEX('magnet data'!$A$2:$E$1304,MATCH($AJ1394,'magnet data'!$A$2:$A$1304,0),3)</f>
        <v>01B</v>
      </c>
      <c r="AM1394" t="str">
        <f>INDEX('magnet data'!$A$2:$E$1304,MATCH($AJ1394,'magnet data'!$A$2:$A$1304,0),4)</f>
        <v>02G</v>
      </c>
      <c r="AN1394">
        <f>INDEX('magnet data'!$A$2:$E$1304,MATCH($AJ1394,'magnet data'!$A$2:$A$1304,0),5)</f>
        <v>12112</v>
      </c>
      <c r="AO1394">
        <f t="shared" si="32"/>
        <v>-1035</v>
      </c>
      <c r="AQ1394" t="s">
        <v>1052</v>
      </c>
    </row>
    <row r="1395" spans="1:43">
      <c r="A1395" t="s">
        <v>966</v>
      </c>
      <c r="B1395" t="s">
        <v>46</v>
      </c>
      <c r="C1395" t="s">
        <v>115</v>
      </c>
      <c r="D1395" s="13">
        <v>42088</v>
      </c>
      <c r="E1395" s="16">
        <v>0.7203356481481481</v>
      </c>
      <c r="F1395" t="s">
        <v>88</v>
      </c>
      <c r="T1395" t="s">
        <v>1053</v>
      </c>
      <c r="U1395">
        <v>5519</v>
      </c>
      <c r="V1395">
        <v>2</v>
      </c>
      <c r="Z1395" t="s">
        <v>69</v>
      </c>
      <c r="AC1395" t="s">
        <v>61</v>
      </c>
      <c r="AD1395" s="50">
        <v>1.5384615384615385</v>
      </c>
      <c r="AE1395" s="22">
        <v>0.1</v>
      </c>
      <c r="AF1395" s="22">
        <v>1</v>
      </c>
      <c r="AG1395" s="39">
        <v>4</v>
      </c>
      <c r="AJ1395">
        <f>INDEX(layout!$B$3:$U$1234,MATCH($T1395,layout!$A$3:$A$1234,0),MATCH(YEAR($D1395),layout!$B$1:$U$1,0))</f>
        <v>3066</v>
      </c>
      <c r="AK1395">
        <f>INDEX('magnet data'!$A$2:$E$1304,MATCH($AJ1395,'magnet data'!$A$2:$A$1304,0),2)</f>
        <v>3</v>
      </c>
      <c r="AL1395" t="str">
        <f>INDEX('magnet data'!$A$2:$E$1304,MATCH($AJ1395,'magnet data'!$A$2:$A$1304,0),3)</f>
        <v>01B</v>
      </c>
      <c r="AM1395" t="str">
        <f>INDEX('magnet data'!$A$2:$E$1304,MATCH($AJ1395,'magnet data'!$A$2:$A$1304,0),4)</f>
        <v>02K</v>
      </c>
      <c r="AN1395">
        <f>INDEX('magnet data'!$A$2:$E$1304,MATCH($AJ1395,'magnet data'!$A$2:$A$1304,0),5)</f>
        <v>11695</v>
      </c>
      <c r="AO1395" t="str">
        <f t="shared" si="32"/>
        <v>-</v>
      </c>
    </row>
    <row r="1396" spans="1:43">
      <c r="A1396" t="s">
        <v>966</v>
      </c>
      <c r="B1396" t="s">
        <v>46</v>
      </c>
      <c r="C1396" t="s">
        <v>115</v>
      </c>
      <c r="D1396" s="13">
        <v>42088</v>
      </c>
      <c r="E1396" s="16">
        <v>0.7203356481481481</v>
      </c>
      <c r="F1396" t="s">
        <v>88</v>
      </c>
      <c r="T1396" t="s">
        <v>995</v>
      </c>
      <c r="U1396">
        <v>2526</v>
      </c>
      <c r="V1396">
        <v>3</v>
      </c>
      <c r="Z1396" t="s">
        <v>69</v>
      </c>
      <c r="AC1396" t="s">
        <v>61</v>
      </c>
      <c r="AD1396" s="50">
        <v>0.14285714285714288</v>
      </c>
      <c r="AE1396" s="22">
        <v>0.5</v>
      </c>
      <c r="AF1396" s="22">
        <v>0.2</v>
      </c>
      <c r="AG1396" s="39">
        <v>9</v>
      </c>
      <c r="AJ1396">
        <f>INDEX(layout!$B$3:$U$1234,MATCH($T1396,layout!$A$3:$A$1234,0),MATCH(YEAR($D1396),layout!$B$1:$U$1,0))</f>
        <v>3053</v>
      </c>
      <c r="AK1396">
        <f>INDEX('magnet data'!$A$2:$E$1304,MATCH($AJ1396,'magnet data'!$A$2:$A$1304,0),2)</f>
        <v>3</v>
      </c>
      <c r="AL1396" t="str">
        <f>INDEX('magnet data'!$A$2:$E$1304,MATCH($AJ1396,'magnet data'!$A$2:$A$1304,0),3)</f>
        <v>01B</v>
      </c>
      <c r="AM1396" t="str">
        <f>INDEX('magnet data'!$A$2:$E$1304,MATCH($AJ1396,'magnet data'!$A$2:$A$1304,0),4)</f>
        <v>02K</v>
      </c>
      <c r="AN1396">
        <f>INDEX('magnet data'!$A$2:$E$1304,MATCH($AJ1396,'magnet data'!$A$2:$A$1304,0),5)</f>
        <v>11668</v>
      </c>
      <c r="AO1396" t="str">
        <f t="shared" si="32"/>
        <v>-</v>
      </c>
    </row>
    <row r="1397" spans="1:43">
      <c r="A1397" t="s">
        <v>966</v>
      </c>
      <c r="B1397" t="s">
        <v>46</v>
      </c>
      <c r="C1397" t="s">
        <v>127</v>
      </c>
      <c r="D1397" s="13">
        <v>42199</v>
      </c>
      <c r="E1397" s="16">
        <v>3.5069444444444445E-3</v>
      </c>
      <c r="F1397" t="s">
        <v>88</v>
      </c>
      <c r="L1397">
        <v>300</v>
      </c>
      <c r="T1397" t="s">
        <v>1042</v>
      </c>
      <c r="U1397">
        <v>10967.9</v>
      </c>
      <c r="V1397">
        <v>1</v>
      </c>
      <c r="Z1397" t="s">
        <v>152</v>
      </c>
      <c r="AC1397" t="s">
        <v>61</v>
      </c>
      <c r="AD1397" s="50">
        <v>15.873015873015873</v>
      </c>
      <c r="AE1397" s="22">
        <v>0</v>
      </c>
      <c r="AG1397" s="39">
        <v>14</v>
      </c>
      <c r="AJ1397">
        <f>INDEX(layout!$B$3:$U$1234,MATCH($T1397,layout!$A$3:$A$1234,0),MATCH(YEAR($D1397),layout!$B$1:$U$1,0))</f>
        <v>2017</v>
      </c>
      <c r="AK1397">
        <f>INDEX('magnet data'!$A$2:$E$1304,MATCH($AJ1397,'magnet data'!$A$2:$A$1304,0),2)</f>
        <v>2</v>
      </c>
      <c r="AL1397" t="str">
        <f>INDEX('magnet data'!$A$2:$E$1304,MATCH($AJ1397,'magnet data'!$A$2:$A$1304,0),3)</f>
        <v>01B</v>
      </c>
      <c r="AM1397" t="str">
        <f>INDEX('magnet data'!$A$2:$E$1304,MATCH($AJ1397,'magnet data'!$A$2:$A$1304,0),4)</f>
        <v>02K</v>
      </c>
      <c r="AN1397">
        <f>INDEX('magnet data'!$A$2:$E$1304,MATCH($AJ1397,'magnet data'!$A$2:$A$1304,0),5)</f>
        <v>10460</v>
      </c>
      <c r="AO1397" t="str">
        <f t="shared" si="32"/>
        <v>-</v>
      </c>
    </row>
    <row r="1398" spans="1:43">
      <c r="A1398" t="s">
        <v>966</v>
      </c>
      <c r="B1398" t="s">
        <v>46</v>
      </c>
      <c r="C1398" t="s">
        <v>127</v>
      </c>
      <c r="D1398" s="13">
        <v>42199</v>
      </c>
      <c r="E1398" s="16">
        <v>3.5069444444444445E-3</v>
      </c>
      <c r="F1398" t="s">
        <v>88</v>
      </c>
      <c r="T1398" t="s">
        <v>1043</v>
      </c>
      <c r="U1398">
        <v>8107</v>
      </c>
      <c r="V1398">
        <v>2</v>
      </c>
      <c r="Z1398" t="s">
        <v>69</v>
      </c>
      <c r="AC1398" t="s">
        <v>61</v>
      </c>
      <c r="AD1398" s="50">
        <v>0.83333333333333337</v>
      </c>
      <c r="AE1398" s="22">
        <v>0.1</v>
      </c>
      <c r="AF1398" s="22">
        <v>2</v>
      </c>
      <c r="AG1398" s="39">
        <v>6.8</v>
      </c>
      <c r="AJ1398">
        <f>INDEX(layout!$B$3:$U$1234,MATCH($T1398,layout!$A$3:$A$1234,0),MATCH(YEAR($D1398),layout!$B$1:$U$1,0))</f>
        <v>3005</v>
      </c>
      <c r="AK1398">
        <f>INDEX('magnet data'!$A$2:$E$1304,MATCH($AJ1398,'magnet data'!$A$2:$A$1304,0),2)</f>
        <v>3</v>
      </c>
      <c r="AL1398" t="str">
        <f>INDEX('magnet data'!$A$2:$E$1304,MATCH($AJ1398,'magnet data'!$A$2:$A$1304,0),3)</f>
        <v>01E</v>
      </c>
      <c r="AM1398" t="str">
        <f>INDEX('magnet data'!$A$2:$E$1304,MATCH($AJ1398,'magnet data'!$A$2:$A$1304,0),4)</f>
        <v>02K</v>
      </c>
      <c r="AN1398">
        <f>INDEX('magnet data'!$A$2:$E$1304,MATCH($AJ1398,'magnet data'!$A$2:$A$1304,0),5)</f>
        <v>10745</v>
      </c>
      <c r="AO1398" t="str">
        <f t="shared" si="32"/>
        <v>-</v>
      </c>
    </row>
    <row r="1399" spans="1:43">
      <c r="A1399" t="s">
        <v>966</v>
      </c>
      <c r="B1399" t="s">
        <v>46</v>
      </c>
      <c r="C1399" t="s">
        <v>127</v>
      </c>
      <c r="D1399" s="13">
        <v>42199</v>
      </c>
      <c r="E1399" s="16">
        <v>3.5069444444444445E-3</v>
      </c>
      <c r="F1399" t="s">
        <v>88</v>
      </c>
      <c r="T1399" t="s">
        <v>1044</v>
      </c>
      <c r="U1399">
        <v>8075</v>
      </c>
      <c r="V1399">
        <v>3</v>
      </c>
      <c r="Z1399" t="s">
        <v>69</v>
      </c>
      <c r="AC1399" t="s">
        <v>61</v>
      </c>
      <c r="AD1399" s="50">
        <v>2.8571428571428572</v>
      </c>
      <c r="AE1399" s="22">
        <v>0.1</v>
      </c>
      <c r="AF1399" s="22">
        <v>1</v>
      </c>
      <c r="AG1399" s="39">
        <v>14.4</v>
      </c>
      <c r="AJ1399">
        <f>INDEX(layout!$B$3:$U$1234,MATCH($T1399,layout!$A$3:$A$1234,0),MATCH(YEAR($D1399),layout!$B$1:$U$1,0))</f>
        <v>1025</v>
      </c>
      <c r="AK1399">
        <f>INDEX('magnet data'!$A$2:$E$1304,MATCH($AJ1399,'magnet data'!$A$2:$A$1304,0),2)</f>
        <v>1</v>
      </c>
      <c r="AL1399" t="str">
        <f>INDEX('magnet data'!$A$2:$E$1304,MATCH($AJ1399,'magnet data'!$A$2:$A$1304,0),3)</f>
        <v>01B</v>
      </c>
      <c r="AM1399" t="str">
        <f>INDEX('magnet data'!$A$2:$E$1304,MATCH($AJ1399,'magnet data'!$A$2:$A$1304,0),4)</f>
        <v>02B5</v>
      </c>
      <c r="AN1399">
        <f>INDEX('magnet data'!$A$2:$E$1304,MATCH($AJ1399,'magnet data'!$A$2:$A$1304,0),5)</f>
        <v>11881</v>
      </c>
      <c r="AO1399" t="str">
        <f t="shared" ref="AO1399:AO1430" si="33">IF(LEFT(Z1399,8)="Training",U1399-AN1399,"-")</f>
        <v>-</v>
      </c>
    </row>
    <row r="1400" spans="1:43">
      <c r="A1400" t="s">
        <v>966</v>
      </c>
      <c r="B1400" t="s">
        <v>46</v>
      </c>
      <c r="C1400" t="s">
        <v>127</v>
      </c>
      <c r="D1400" s="13">
        <v>42199</v>
      </c>
      <c r="E1400" s="16">
        <v>3.5069444444444445E-3</v>
      </c>
      <c r="F1400" t="s">
        <v>88</v>
      </c>
      <c r="T1400" t="s">
        <v>1045</v>
      </c>
      <c r="U1400">
        <v>3123</v>
      </c>
      <c r="V1400">
        <v>4</v>
      </c>
      <c r="Z1400" t="s">
        <v>69</v>
      </c>
      <c r="AC1400" t="s">
        <v>61</v>
      </c>
      <c r="AD1400" s="50">
        <v>8.3333333333333329E-2</v>
      </c>
      <c r="AE1400" s="22">
        <v>0.13</v>
      </c>
      <c r="AF1400" s="22">
        <v>0.14444444444444446</v>
      </c>
      <c r="AG1400" s="39">
        <v>14.6</v>
      </c>
      <c r="AJ1400">
        <f>INDEX(layout!$B$3:$U$1234,MATCH($T1400,layout!$A$3:$A$1234,0),MATCH(YEAR($D1400),layout!$B$1:$U$1,0))</f>
        <v>3021</v>
      </c>
      <c r="AK1400">
        <f>INDEX('magnet data'!$A$2:$E$1304,MATCH($AJ1400,'magnet data'!$A$2:$A$1304,0),2)</f>
        <v>3</v>
      </c>
      <c r="AL1400" t="str">
        <f>INDEX('magnet data'!$A$2:$E$1304,MATCH($AJ1400,'magnet data'!$A$2:$A$1304,0),3)</f>
        <v>01B</v>
      </c>
      <c r="AM1400" t="str">
        <f>INDEX('magnet data'!$A$2:$E$1304,MATCH($AJ1400,'magnet data'!$A$2:$A$1304,0),4)</f>
        <v>02K</v>
      </c>
      <c r="AN1400">
        <f>INDEX('magnet data'!$A$2:$E$1304,MATCH($AJ1400,'magnet data'!$A$2:$A$1304,0),5)</f>
        <v>12850</v>
      </c>
      <c r="AO1400" t="str">
        <f t="shared" si="33"/>
        <v>-</v>
      </c>
    </row>
    <row r="1401" spans="1:43">
      <c r="A1401" t="s">
        <v>966</v>
      </c>
      <c r="B1401" t="s">
        <v>46</v>
      </c>
      <c r="C1401" t="s">
        <v>127</v>
      </c>
      <c r="D1401" s="13">
        <v>42199</v>
      </c>
      <c r="E1401" s="16">
        <v>3.5069444444444445E-3</v>
      </c>
      <c r="F1401" t="s">
        <v>88</v>
      </c>
      <c r="T1401" t="s">
        <v>1023</v>
      </c>
      <c r="U1401">
        <v>2585</v>
      </c>
      <c r="V1401">
        <v>5</v>
      </c>
      <c r="Z1401" t="s">
        <v>69</v>
      </c>
      <c r="AC1401" t="s">
        <v>61</v>
      </c>
      <c r="AD1401" s="50">
        <v>9.0909090909090912E-2</v>
      </c>
      <c r="AE1401" s="22">
        <v>0.15</v>
      </c>
      <c r="AF1401" s="22">
        <v>0.18749999999999997</v>
      </c>
      <c r="AG1401" s="39">
        <v>15</v>
      </c>
      <c r="AJ1401">
        <f>INDEX(layout!$B$3:$U$1234,MATCH($T1401,layout!$A$3:$A$1234,0),MATCH(YEAR($D1401),layout!$B$1:$U$1,0))</f>
        <v>3025</v>
      </c>
      <c r="AK1401">
        <f>INDEX('magnet data'!$A$2:$E$1304,MATCH($AJ1401,'magnet data'!$A$2:$A$1304,0),2)</f>
        <v>3</v>
      </c>
      <c r="AL1401" t="str">
        <f>INDEX('magnet data'!$A$2:$E$1304,MATCH($AJ1401,'magnet data'!$A$2:$A$1304,0),3)</f>
        <v>01B</v>
      </c>
      <c r="AM1401" t="str">
        <f>INDEX('magnet data'!$A$2:$E$1304,MATCH($AJ1401,'magnet data'!$A$2:$A$1304,0),4)</f>
        <v>02K</v>
      </c>
      <c r="AN1401">
        <f>INDEX('magnet data'!$A$2:$E$1304,MATCH($AJ1401,'magnet data'!$A$2:$A$1304,0),5)</f>
        <v>11425</v>
      </c>
      <c r="AO1401" t="str">
        <f t="shared" si="33"/>
        <v>-</v>
      </c>
    </row>
    <row r="1402" spans="1:43">
      <c r="A1402" t="s">
        <v>966</v>
      </c>
      <c r="B1402" t="s">
        <v>46</v>
      </c>
      <c r="C1402" t="s">
        <v>127</v>
      </c>
      <c r="D1402" s="13">
        <v>42199</v>
      </c>
      <c r="E1402" s="16">
        <v>3.5069444444444445E-3</v>
      </c>
      <c r="F1402" t="s">
        <v>88</v>
      </c>
      <c r="T1402" t="s">
        <v>1021</v>
      </c>
      <c r="U1402">
        <v>2583</v>
      </c>
      <c r="V1402">
        <v>6</v>
      </c>
      <c r="Z1402" t="s">
        <v>148</v>
      </c>
      <c r="AC1402" t="s">
        <v>61</v>
      </c>
      <c r="AG1402" s="39">
        <v>15.4</v>
      </c>
      <c r="AJ1402">
        <f>INDEX(layout!$B$3:$U$1234,MATCH($T1402,layout!$A$3:$A$1234,0),MATCH(YEAR($D1402),layout!$B$1:$U$1,0))</f>
        <v>2016</v>
      </c>
      <c r="AK1402">
        <f>INDEX('magnet data'!$A$2:$E$1304,MATCH($AJ1402,'magnet data'!$A$2:$A$1304,0),2)</f>
        <v>2</v>
      </c>
      <c r="AL1402" t="str">
        <f>INDEX('magnet data'!$A$2:$E$1304,MATCH($AJ1402,'magnet data'!$A$2:$A$1304,0),3)</f>
        <v>01B</v>
      </c>
      <c r="AM1402" t="str">
        <f>INDEX('magnet data'!$A$2:$E$1304,MATCH($AJ1402,'magnet data'!$A$2:$A$1304,0),4)</f>
        <v>02K</v>
      </c>
      <c r="AN1402">
        <f>INDEX('magnet data'!$A$2:$E$1304,MATCH($AJ1402,'magnet data'!$A$2:$A$1304,0),5)</f>
        <v>9759</v>
      </c>
      <c r="AO1402" t="str">
        <f t="shared" si="33"/>
        <v>-</v>
      </c>
    </row>
    <row r="1403" spans="1:43">
      <c r="A1403" t="s">
        <v>966</v>
      </c>
      <c r="B1403" t="s">
        <v>46</v>
      </c>
      <c r="C1403" t="s">
        <v>127</v>
      </c>
      <c r="D1403" s="13">
        <v>42280</v>
      </c>
      <c r="E1403" s="16">
        <v>0.30873842592592593</v>
      </c>
      <c r="F1403" t="s">
        <v>74</v>
      </c>
      <c r="L1403">
        <v>56940</v>
      </c>
      <c r="T1403" t="s">
        <v>1054</v>
      </c>
      <c r="U1403">
        <v>10672</v>
      </c>
      <c r="V1403">
        <v>2</v>
      </c>
      <c r="Z1403" t="s">
        <v>69</v>
      </c>
      <c r="AC1403" t="s">
        <v>61</v>
      </c>
      <c r="AD1403" s="50">
        <v>16.666666666666668</v>
      </c>
      <c r="AJ1403">
        <f>INDEX(layout!$B$3:$U$1234,MATCH($T1403,layout!$A$3:$A$1234,0),MATCH(YEAR($D1403),layout!$B$1:$U$1,0))</f>
        <v>2042</v>
      </c>
      <c r="AK1403">
        <f>INDEX('magnet data'!$A$2:$E$1304,MATCH($AJ1403,'magnet data'!$A$2:$A$1304,0),2)</f>
        <v>2</v>
      </c>
      <c r="AL1403" t="str">
        <f>INDEX('magnet data'!$A$2:$E$1304,MATCH($AJ1403,'magnet data'!$A$2:$A$1304,0),3)</f>
        <v>01B</v>
      </c>
      <c r="AM1403" t="str">
        <f>INDEX('magnet data'!$A$2:$E$1304,MATCH($AJ1403,'magnet data'!$A$2:$A$1304,0),4)</f>
        <v>02K</v>
      </c>
      <c r="AN1403">
        <f>INDEX('magnet data'!$A$2:$E$1304,MATCH($AJ1403,'magnet data'!$A$2:$A$1304,0),5)</f>
        <v>11612</v>
      </c>
      <c r="AO1403" t="str">
        <f t="shared" si="33"/>
        <v>-</v>
      </c>
      <c r="AQ1403" t="s">
        <v>1055</v>
      </c>
    </row>
    <row r="1404" spans="1:43">
      <c r="A1404" t="s">
        <v>966</v>
      </c>
      <c r="B1404" t="s">
        <v>46</v>
      </c>
      <c r="C1404" t="s">
        <v>127</v>
      </c>
      <c r="D1404" s="13">
        <v>42280</v>
      </c>
      <c r="E1404" s="16">
        <v>0.30873842592592593</v>
      </c>
      <c r="F1404" t="s">
        <v>74</v>
      </c>
      <c r="T1404" t="s">
        <v>997</v>
      </c>
      <c r="U1404">
        <v>7591</v>
      </c>
      <c r="V1404">
        <v>3</v>
      </c>
      <c r="Z1404" t="s">
        <v>69</v>
      </c>
      <c r="AC1404" t="s">
        <v>61</v>
      </c>
      <c r="AD1404" s="50">
        <v>1.6666666666666667</v>
      </c>
      <c r="AE1404" s="22">
        <v>7.5999999999999998E-2</v>
      </c>
      <c r="AF1404" s="22">
        <v>0.7599999999999999</v>
      </c>
      <c r="AJ1404">
        <f>INDEX(layout!$B$3:$U$1234,MATCH($T1404,layout!$A$3:$A$1234,0),MATCH(YEAR($D1404),layout!$B$1:$U$1,0))</f>
        <v>2006</v>
      </c>
      <c r="AK1404">
        <f>INDEX('magnet data'!$A$2:$E$1304,MATCH($AJ1404,'magnet data'!$A$2:$A$1304,0),2)</f>
        <v>2</v>
      </c>
      <c r="AL1404" t="str">
        <f>INDEX('magnet data'!$A$2:$E$1304,MATCH($AJ1404,'magnet data'!$A$2:$A$1304,0),3)</f>
        <v>01B</v>
      </c>
      <c r="AM1404" t="str">
        <f>INDEX('magnet data'!$A$2:$E$1304,MATCH($AJ1404,'magnet data'!$A$2:$A$1304,0),4)</f>
        <v>02C0</v>
      </c>
      <c r="AN1404">
        <f>INDEX('magnet data'!$A$2:$E$1304,MATCH($AJ1404,'magnet data'!$A$2:$A$1304,0),5)</f>
        <v>12284</v>
      </c>
      <c r="AO1404" t="str">
        <f t="shared" si="33"/>
        <v>-</v>
      </c>
    </row>
    <row r="1405" spans="1:43">
      <c r="A1405" t="s">
        <v>966</v>
      </c>
      <c r="B1405" t="s">
        <v>46</v>
      </c>
      <c r="C1405" t="s">
        <v>127</v>
      </c>
      <c r="D1405" s="13">
        <v>42280</v>
      </c>
      <c r="E1405" s="16">
        <v>0.30873842592592593</v>
      </c>
      <c r="F1405" t="s">
        <v>74</v>
      </c>
      <c r="T1405" t="s">
        <v>1056</v>
      </c>
      <c r="U1405">
        <v>5414</v>
      </c>
      <c r="V1405">
        <v>4</v>
      </c>
      <c r="Z1405" t="s">
        <v>69</v>
      </c>
      <c r="AC1405" t="s">
        <v>61</v>
      </c>
      <c r="AD1405" s="50">
        <v>0.16666666666666666</v>
      </c>
      <c r="AJ1405">
        <f>INDEX(layout!$B$3:$U$1234,MATCH($T1405,layout!$A$3:$A$1234,0),MATCH(YEAR($D1405),layout!$B$1:$U$1,0))</f>
        <v>2056</v>
      </c>
      <c r="AK1405">
        <f>INDEX('magnet data'!$A$2:$E$1304,MATCH($AJ1405,'magnet data'!$A$2:$A$1304,0),2)</f>
        <v>2</v>
      </c>
      <c r="AL1405" t="str">
        <f>INDEX('magnet data'!$A$2:$E$1304,MATCH($AJ1405,'magnet data'!$A$2:$A$1304,0),3)</f>
        <v>01B</v>
      </c>
      <c r="AM1405" t="str">
        <f>INDEX('magnet data'!$A$2:$E$1304,MATCH($AJ1405,'magnet data'!$A$2:$A$1304,0),4)</f>
        <v>02K</v>
      </c>
      <c r="AN1405">
        <f>INDEX('magnet data'!$A$2:$E$1304,MATCH($AJ1405,'magnet data'!$A$2:$A$1304,0),5)</f>
        <v>11723</v>
      </c>
      <c r="AO1405" t="str">
        <f t="shared" si="33"/>
        <v>-</v>
      </c>
    </row>
    <row r="1406" spans="1:43">
      <c r="A1406" t="s">
        <v>966</v>
      </c>
      <c r="B1406" t="s">
        <v>46</v>
      </c>
      <c r="C1406" t="s">
        <v>127</v>
      </c>
      <c r="D1406" s="13">
        <v>42280</v>
      </c>
      <c r="E1406" s="16">
        <v>0.30873842592592593</v>
      </c>
      <c r="F1406" t="s">
        <v>74</v>
      </c>
      <c r="T1406" t="s">
        <v>1057</v>
      </c>
      <c r="U1406">
        <v>286</v>
      </c>
      <c r="V1406">
        <v>5</v>
      </c>
      <c r="Z1406" t="s">
        <v>69</v>
      </c>
      <c r="AJ1406">
        <f>INDEX(layout!$B$3:$U$1234,MATCH($T1406,layout!$A$3:$A$1234,0),MATCH(YEAR($D1406),layout!$B$1:$U$1,0))</f>
        <v>3012</v>
      </c>
      <c r="AK1406">
        <f>INDEX('magnet data'!$A$2:$E$1304,MATCH($AJ1406,'magnet data'!$A$2:$A$1304,0),2)</f>
        <v>3</v>
      </c>
      <c r="AL1406" t="str">
        <f>INDEX('magnet data'!$A$2:$E$1304,MATCH($AJ1406,'magnet data'!$A$2:$A$1304,0),3)</f>
        <v>01E</v>
      </c>
      <c r="AM1406" t="str">
        <f>INDEX('magnet data'!$A$2:$E$1304,MATCH($AJ1406,'magnet data'!$A$2:$A$1304,0),4)</f>
        <v>02K</v>
      </c>
      <c r="AN1406">
        <f>INDEX('magnet data'!$A$2:$E$1304,MATCH($AJ1406,'magnet data'!$A$2:$A$1304,0),5)</f>
        <v>11944</v>
      </c>
      <c r="AO1406" t="str">
        <f t="shared" si="33"/>
        <v>-</v>
      </c>
    </row>
    <row r="1407" spans="1:43">
      <c r="A1407" t="s">
        <v>966</v>
      </c>
      <c r="B1407" t="s">
        <v>46</v>
      </c>
      <c r="C1407" t="s">
        <v>132</v>
      </c>
      <c r="D1407" s="13">
        <v>42527</v>
      </c>
      <c r="E1407" s="16">
        <v>0.35699074074074072</v>
      </c>
      <c r="F1407" t="s">
        <v>88</v>
      </c>
      <c r="L1407">
        <v>42120</v>
      </c>
      <c r="T1407" t="s">
        <v>1058</v>
      </c>
      <c r="U1407">
        <v>10968</v>
      </c>
      <c r="V1407">
        <v>1</v>
      </c>
      <c r="Z1407" t="s">
        <v>152</v>
      </c>
      <c r="AC1407" t="s">
        <v>61</v>
      </c>
      <c r="AD1407" s="50">
        <v>28.571428571428573</v>
      </c>
      <c r="AF1407" s="22">
        <v>0</v>
      </c>
      <c r="AG1407" s="39">
        <v>22</v>
      </c>
      <c r="AJ1407">
        <f>INDEX(layout!$B$3:$U$1234,MATCH($T1407,layout!$A$3:$A$1234,0),MATCH(YEAR($D1407),layout!$B$1:$U$1,0))</f>
        <v>1009</v>
      </c>
      <c r="AK1407">
        <f>INDEX('magnet data'!$A$2:$E$1304,MATCH($AJ1407,'magnet data'!$A$2:$A$1304,0),2)</f>
        <v>1</v>
      </c>
      <c r="AL1407" t="str">
        <f>INDEX('magnet data'!$A$2:$E$1304,MATCH($AJ1407,'magnet data'!$A$2:$A$1304,0),3)</f>
        <v>01B</v>
      </c>
      <c r="AM1407" t="str">
        <f>INDEX('magnet data'!$A$2:$E$1304,MATCH($AJ1407,'magnet data'!$A$2:$A$1304,0),4)</f>
        <v>02B5</v>
      </c>
      <c r="AN1407">
        <f>INDEX('magnet data'!$A$2:$E$1304,MATCH($AJ1407,'magnet data'!$A$2:$A$1304,0),5)</f>
        <v>12158</v>
      </c>
      <c r="AO1407" t="str">
        <f t="shared" si="33"/>
        <v>-</v>
      </c>
      <c r="AQ1407" t="s">
        <v>1059</v>
      </c>
    </row>
    <row r="1408" spans="1:43">
      <c r="A1408" t="s">
        <v>966</v>
      </c>
      <c r="B1408" t="s">
        <v>46</v>
      </c>
      <c r="C1408" t="s">
        <v>132</v>
      </c>
      <c r="D1408" s="13">
        <v>42527</v>
      </c>
      <c r="E1408" s="16">
        <v>0.35699074074074072</v>
      </c>
      <c r="F1408" t="s">
        <v>88</v>
      </c>
      <c r="T1408" t="s">
        <v>1060</v>
      </c>
      <c r="U1408">
        <v>10968</v>
      </c>
      <c r="V1408">
        <v>2</v>
      </c>
      <c r="Z1408" t="s">
        <v>75</v>
      </c>
      <c r="AC1408" t="s">
        <v>61</v>
      </c>
      <c r="AG1408" s="39">
        <v>16</v>
      </c>
      <c r="AJ1408">
        <f>INDEX(layout!$B$3:$U$1234,MATCH($T1408,layout!$A$3:$A$1234,0),MATCH(YEAR($D1408),layout!$B$1:$U$1,0))</f>
        <v>1136</v>
      </c>
      <c r="AK1408">
        <f>INDEX('magnet data'!$A$2:$E$1304,MATCH($AJ1408,'magnet data'!$A$2:$A$1304,0),2)</f>
        <v>1</v>
      </c>
      <c r="AL1408" t="str">
        <f>INDEX('magnet data'!$A$2:$E$1304,MATCH($AJ1408,'magnet data'!$A$2:$A$1304,0),3)</f>
        <v>01B</v>
      </c>
      <c r="AM1408" t="str">
        <f>INDEX('magnet data'!$A$2:$E$1304,MATCH($AJ1408,'magnet data'!$A$2:$A$1304,0),4)</f>
        <v>02B5</v>
      </c>
      <c r="AN1408">
        <f>INDEX('magnet data'!$A$2:$E$1304,MATCH($AJ1408,'magnet data'!$A$2:$A$1304,0),5)</f>
        <v>12850</v>
      </c>
      <c r="AO1408" t="str">
        <f t="shared" si="33"/>
        <v>-</v>
      </c>
    </row>
    <row r="1409" spans="1:44">
      <c r="A1409" t="s">
        <v>966</v>
      </c>
      <c r="B1409" t="s">
        <v>46</v>
      </c>
      <c r="C1409" t="s">
        <v>132</v>
      </c>
      <c r="D1409" s="13">
        <v>42527</v>
      </c>
      <c r="E1409" s="16">
        <v>0.35699074074074072</v>
      </c>
      <c r="F1409" t="s">
        <v>88</v>
      </c>
      <c r="T1409" t="s">
        <v>1061</v>
      </c>
      <c r="U1409">
        <v>10968</v>
      </c>
      <c r="V1409">
        <v>3</v>
      </c>
      <c r="Z1409" t="s">
        <v>75</v>
      </c>
      <c r="AC1409" t="s">
        <v>61</v>
      </c>
      <c r="AG1409" s="39">
        <v>26</v>
      </c>
      <c r="AJ1409">
        <f>INDEX(layout!$B$3:$U$1234,MATCH($T1409,layout!$A$3:$A$1234,0),MATCH(YEAR($D1409),layout!$B$1:$U$1,0))</f>
        <v>3015</v>
      </c>
      <c r="AK1409">
        <f>INDEX('magnet data'!$A$2:$E$1304,MATCH($AJ1409,'magnet data'!$A$2:$A$1304,0),2)</f>
        <v>3</v>
      </c>
      <c r="AL1409" t="str">
        <f>INDEX('magnet data'!$A$2:$E$1304,MATCH($AJ1409,'magnet data'!$A$2:$A$1304,0),3)</f>
        <v>01B</v>
      </c>
      <c r="AM1409" t="str">
        <f>INDEX('magnet data'!$A$2:$E$1304,MATCH($AJ1409,'magnet data'!$A$2:$A$1304,0),4)</f>
        <v>02K</v>
      </c>
      <c r="AN1409">
        <f>INDEX('magnet data'!$A$2:$E$1304,MATCH($AJ1409,'magnet data'!$A$2:$A$1304,0),5)</f>
        <v>12075</v>
      </c>
      <c r="AO1409" t="str">
        <f t="shared" si="33"/>
        <v>-</v>
      </c>
    </row>
    <row r="1410" spans="1:44">
      <c r="A1410" t="s">
        <v>966</v>
      </c>
      <c r="B1410" t="s">
        <v>46</v>
      </c>
      <c r="C1410" t="s">
        <v>132</v>
      </c>
      <c r="D1410" s="13">
        <v>42527</v>
      </c>
      <c r="E1410" s="16">
        <v>0.35699074074074072</v>
      </c>
      <c r="F1410" t="s">
        <v>88</v>
      </c>
      <c r="T1410" t="s">
        <v>1062</v>
      </c>
      <c r="U1410">
        <v>10968</v>
      </c>
      <c r="V1410">
        <v>4</v>
      </c>
      <c r="Z1410" t="s">
        <v>75</v>
      </c>
      <c r="AC1410" t="s">
        <v>61</v>
      </c>
      <c r="AG1410" s="39">
        <v>17</v>
      </c>
      <c r="AJ1410">
        <f>INDEX(layout!$B$3:$U$1234,MATCH($T1410,layout!$A$3:$A$1234,0),MATCH(YEAR($D1410),layout!$B$1:$U$1,0))</f>
        <v>2033</v>
      </c>
      <c r="AK1410">
        <f>INDEX('magnet data'!$A$2:$E$1304,MATCH($AJ1410,'magnet data'!$A$2:$A$1304,0),2)</f>
        <v>2</v>
      </c>
      <c r="AL1410" t="str">
        <f>INDEX('magnet data'!$A$2:$E$1304,MATCH($AJ1410,'magnet data'!$A$2:$A$1304,0),3)</f>
        <v>01B</v>
      </c>
      <c r="AM1410" t="str">
        <f>INDEX('magnet data'!$A$2:$E$1304,MATCH($AJ1410,'magnet data'!$A$2:$A$1304,0),4)</f>
        <v>02K</v>
      </c>
      <c r="AN1410">
        <f>INDEX('magnet data'!$A$2:$E$1304,MATCH($AJ1410,'magnet data'!$A$2:$A$1304,0),5)</f>
        <v>10654</v>
      </c>
      <c r="AO1410" t="str">
        <f t="shared" si="33"/>
        <v>-</v>
      </c>
    </row>
    <row r="1411" spans="1:44">
      <c r="A1411" t="s">
        <v>966</v>
      </c>
      <c r="B1411" t="s">
        <v>46</v>
      </c>
      <c r="C1411" t="s">
        <v>132</v>
      </c>
      <c r="D1411" s="13">
        <v>42527</v>
      </c>
      <c r="E1411" s="16">
        <v>0.35699074074074072</v>
      </c>
      <c r="F1411" t="s">
        <v>88</v>
      </c>
      <c r="T1411" t="s">
        <v>1063</v>
      </c>
      <c r="U1411">
        <v>8146</v>
      </c>
      <c r="V1411">
        <v>5</v>
      </c>
      <c r="Z1411" t="s">
        <v>69</v>
      </c>
      <c r="AC1411" t="s">
        <v>61</v>
      </c>
      <c r="AD1411" s="50">
        <v>1</v>
      </c>
      <c r="AJ1411">
        <f>INDEX(layout!$B$3:$U$1234,MATCH($T1411,layout!$A$3:$A$1234,0),MATCH(YEAR($D1411),layout!$B$1:$U$1,0))</f>
        <v>2038</v>
      </c>
      <c r="AK1411">
        <f>INDEX('magnet data'!$A$2:$E$1304,MATCH($AJ1411,'magnet data'!$A$2:$A$1304,0),2)</f>
        <v>2</v>
      </c>
      <c r="AL1411" t="str">
        <f>INDEX('magnet data'!$A$2:$E$1304,MATCH($AJ1411,'magnet data'!$A$2:$A$1304,0),3)</f>
        <v>01B</v>
      </c>
      <c r="AM1411" t="str">
        <f>INDEX('magnet data'!$A$2:$E$1304,MATCH($AJ1411,'magnet data'!$A$2:$A$1304,0),4)</f>
        <v>02K</v>
      </c>
      <c r="AN1411">
        <f>INDEX('magnet data'!$A$2:$E$1304,MATCH($AJ1411,'magnet data'!$A$2:$A$1304,0),5)</f>
        <v>10581</v>
      </c>
      <c r="AO1411" t="str">
        <f t="shared" si="33"/>
        <v>-</v>
      </c>
    </row>
    <row r="1412" spans="1:44">
      <c r="A1412" t="s">
        <v>966</v>
      </c>
      <c r="B1412" t="s">
        <v>46</v>
      </c>
      <c r="C1412" t="s">
        <v>132</v>
      </c>
      <c r="D1412" s="13">
        <v>42527</v>
      </c>
      <c r="E1412" s="16">
        <v>0.35699074074074072</v>
      </c>
      <c r="F1412" t="s">
        <v>88</v>
      </c>
      <c r="T1412" t="s">
        <v>1064</v>
      </c>
      <c r="U1412">
        <v>5814</v>
      </c>
      <c r="V1412">
        <v>6</v>
      </c>
      <c r="Z1412" t="s">
        <v>69</v>
      </c>
      <c r="AC1412" t="s">
        <v>61</v>
      </c>
      <c r="AD1412" s="50">
        <v>0.4</v>
      </c>
      <c r="AJ1412">
        <f>INDEX(layout!$B$3:$U$1234,MATCH($T1412,layout!$A$3:$A$1234,0),MATCH(YEAR($D1412),layout!$B$1:$U$1,0))</f>
        <v>3013</v>
      </c>
      <c r="AK1412">
        <f>INDEX('magnet data'!$A$2:$E$1304,MATCH($AJ1412,'magnet data'!$A$2:$A$1304,0),2)</f>
        <v>3</v>
      </c>
      <c r="AL1412" t="str">
        <f>INDEX('magnet data'!$A$2:$E$1304,MATCH($AJ1412,'magnet data'!$A$2:$A$1304,0),3)</f>
        <v>01E</v>
      </c>
      <c r="AM1412" t="str">
        <f>INDEX('magnet data'!$A$2:$E$1304,MATCH($AJ1412,'magnet data'!$A$2:$A$1304,0),4)</f>
        <v>02K</v>
      </c>
      <c r="AN1412">
        <f>INDEX('magnet data'!$A$2:$E$1304,MATCH($AJ1412,'magnet data'!$A$2:$A$1304,0),5)</f>
        <v>12290</v>
      </c>
      <c r="AO1412" t="str">
        <f t="shared" si="33"/>
        <v>-</v>
      </c>
    </row>
    <row r="1413" spans="1:44">
      <c r="A1413" t="s">
        <v>966</v>
      </c>
      <c r="B1413" t="s">
        <v>46</v>
      </c>
      <c r="C1413" t="s">
        <v>132</v>
      </c>
      <c r="D1413" s="13">
        <v>42527</v>
      </c>
      <c r="E1413" s="16">
        <v>0.35699074074074072</v>
      </c>
      <c r="F1413" t="s">
        <v>88</v>
      </c>
      <c r="T1413" t="s">
        <v>1065</v>
      </c>
      <c r="U1413">
        <v>4822</v>
      </c>
      <c r="V1413">
        <v>7</v>
      </c>
      <c r="Z1413" t="s">
        <v>69</v>
      </c>
      <c r="AC1413" t="s">
        <v>61</v>
      </c>
      <c r="AD1413" s="50">
        <v>1</v>
      </c>
      <c r="AG1413" s="39">
        <v>30</v>
      </c>
      <c r="AJ1413">
        <f>INDEX(layout!$B$3:$U$1234,MATCH($T1413,layout!$A$3:$A$1234,0),MATCH(YEAR($D1413),layout!$B$1:$U$1,0))</f>
        <v>3011</v>
      </c>
      <c r="AK1413">
        <f>INDEX('magnet data'!$A$2:$E$1304,MATCH($AJ1413,'magnet data'!$A$2:$A$1304,0),2)</f>
        <v>3</v>
      </c>
      <c r="AL1413" t="str">
        <f>INDEX('magnet data'!$A$2:$E$1304,MATCH($AJ1413,'magnet data'!$A$2:$A$1304,0),3)</f>
        <v>01E</v>
      </c>
      <c r="AM1413" t="str">
        <f>INDEX('magnet data'!$A$2:$E$1304,MATCH($AJ1413,'magnet data'!$A$2:$A$1304,0),4)</f>
        <v>02K</v>
      </c>
      <c r="AN1413">
        <f>INDEX('magnet data'!$A$2:$E$1304,MATCH($AJ1413,'magnet data'!$A$2:$A$1304,0),5)</f>
        <v>11717</v>
      </c>
      <c r="AO1413" t="str">
        <f t="shared" si="33"/>
        <v>-</v>
      </c>
    </row>
    <row r="1414" spans="1:44">
      <c r="A1414" t="s">
        <v>966</v>
      </c>
      <c r="B1414" t="s">
        <v>46</v>
      </c>
      <c r="C1414" t="s">
        <v>132</v>
      </c>
      <c r="D1414" s="13">
        <v>42527</v>
      </c>
      <c r="E1414" s="16">
        <v>0.35699074074074072</v>
      </c>
      <c r="F1414" t="s">
        <v>88</v>
      </c>
      <c r="T1414" t="s">
        <v>1066</v>
      </c>
      <c r="U1414">
        <v>1838</v>
      </c>
      <c r="V1414">
        <v>8</v>
      </c>
      <c r="Z1414" t="s">
        <v>69</v>
      </c>
      <c r="AC1414" t="s">
        <v>61</v>
      </c>
      <c r="AD1414" s="50">
        <v>8.3333333333333343E-2</v>
      </c>
      <c r="AJ1414">
        <f>INDEX(layout!$B$3:$U$1234,MATCH($T1414,layout!$A$3:$A$1234,0),MATCH(YEAR($D1414),layout!$B$1:$U$1,0))</f>
        <v>1066</v>
      </c>
      <c r="AK1414">
        <f>INDEX('magnet data'!$A$2:$E$1304,MATCH($AJ1414,'magnet data'!$A$2:$A$1304,0),2)</f>
        <v>1</v>
      </c>
      <c r="AL1414" t="str">
        <f>INDEX('magnet data'!$A$2:$E$1304,MATCH($AJ1414,'magnet data'!$A$2:$A$1304,0),3)</f>
        <v>01B</v>
      </c>
      <c r="AM1414" t="str">
        <f>INDEX('magnet data'!$A$2:$E$1304,MATCH($AJ1414,'magnet data'!$A$2:$A$1304,0),4)</f>
        <v>02B5</v>
      </c>
      <c r="AN1414">
        <f>INDEX('magnet data'!$A$2:$E$1304,MATCH($AJ1414,'magnet data'!$A$2:$A$1304,0),5)</f>
        <v>11925</v>
      </c>
      <c r="AO1414" t="str">
        <f t="shared" si="33"/>
        <v>-</v>
      </c>
    </row>
    <row r="1415" spans="1:44">
      <c r="A1415" t="s">
        <v>966</v>
      </c>
      <c r="B1415" t="s">
        <v>46</v>
      </c>
      <c r="C1415" t="s">
        <v>132</v>
      </c>
      <c r="D1415" s="13">
        <v>42698</v>
      </c>
      <c r="E1415" s="16">
        <v>0.17957175925925925</v>
      </c>
      <c r="F1415" t="s">
        <v>59</v>
      </c>
      <c r="L1415">
        <v>10000</v>
      </c>
      <c r="T1415" t="s">
        <v>1030</v>
      </c>
      <c r="U1415">
        <v>8985</v>
      </c>
      <c r="V1415">
        <v>1</v>
      </c>
      <c r="Z1415" t="s">
        <v>59</v>
      </c>
      <c r="AC1415" t="s">
        <v>102</v>
      </c>
      <c r="AJ1415">
        <f>INDEX(layout!$B$3:$U$1234,MATCH($T1415,layout!$A$3:$A$1234,0),MATCH(YEAR($D1415),layout!$B$1:$U$1,0))</f>
        <v>3016</v>
      </c>
      <c r="AK1415">
        <f>INDEX('magnet data'!$A$2:$E$1304,MATCH($AJ1415,'magnet data'!$A$2:$A$1304,0),2)</f>
        <v>3</v>
      </c>
      <c r="AL1415" t="str">
        <f>INDEX('magnet data'!$A$2:$E$1304,MATCH($AJ1415,'magnet data'!$A$2:$A$1304,0),3)</f>
        <v>01B</v>
      </c>
      <c r="AM1415" t="str">
        <f>INDEX('magnet data'!$A$2:$E$1304,MATCH($AJ1415,'magnet data'!$A$2:$A$1304,0),4)</f>
        <v>02K</v>
      </c>
      <c r="AN1415">
        <f>INDEX('magnet data'!$A$2:$E$1304,MATCH($AJ1415,'magnet data'!$A$2:$A$1304,0),5)</f>
        <v>10711</v>
      </c>
      <c r="AO1415" t="str">
        <f t="shared" si="33"/>
        <v>-</v>
      </c>
      <c r="AQ1415" t="s">
        <v>1067</v>
      </c>
    </row>
    <row r="1416" spans="1:44">
      <c r="A1416" t="s">
        <v>966</v>
      </c>
      <c r="B1416" t="s">
        <v>46</v>
      </c>
      <c r="C1416" t="s">
        <v>132</v>
      </c>
      <c r="D1416" s="13">
        <v>42698</v>
      </c>
      <c r="E1416" s="16">
        <v>0.17957175925925925</v>
      </c>
      <c r="F1416" t="s">
        <v>59</v>
      </c>
      <c r="T1416" t="s">
        <v>1029</v>
      </c>
      <c r="U1416">
        <v>3300</v>
      </c>
      <c r="V1416">
        <v>2</v>
      </c>
      <c r="Z1416" t="s">
        <v>69</v>
      </c>
      <c r="AC1416" t="s">
        <v>61</v>
      </c>
      <c r="AE1416" s="22">
        <v>0.1</v>
      </c>
      <c r="AF1416" s="22">
        <v>0.14000000000000001</v>
      </c>
      <c r="AJ1416">
        <f>INDEX(layout!$B$3:$U$1234,MATCH($T1416,layout!$A$3:$A$1234,0),MATCH(YEAR($D1416),layout!$B$1:$U$1,0))</f>
        <v>3051</v>
      </c>
      <c r="AK1416">
        <f>INDEX('magnet data'!$A$2:$E$1304,MATCH($AJ1416,'magnet data'!$A$2:$A$1304,0),2)</f>
        <v>3</v>
      </c>
      <c r="AL1416" t="str">
        <f>INDEX('magnet data'!$A$2:$E$1304,MATCH($AJ1416,'magnet data'!$A$2:$A$1304,0),3)</f>
        <v>01B</v>
      </c>
      <c r="AM1416" t="str">
        <f>INDEX('magnet data'!$A$2:$E$1304,MATCH($AJ1416,'magnet data'!$A$2:$A$1304,0),4)</f>
        <v>02K</v>
      </c>
      <c r="AN1416">
        <f>INDEX('magnet data'!$A$2:$E$1304,MATCH($AJ1416,'magnet data'!$A$2:$A$1304,0),5)</f>
        <v>11517</v>
      </c>
      <c r="AO1416" t="str">
        <f t="shared" si="33"/>
        <v>-</v>
      </c>
      <c r="AQ1416" t="s">
        <v>1068</v>
      </c>
    </row>
    <row r="1417" spans="1:44">
      <c r="A1417" t="s">
        <v>966</v>
      </c>
      <c r="B1417" t="s">
        <v>46</v>
      </c>
      <c r="C1417" t="s">
        <v>158</v>
      </c>
      <c r="D1417" s="13">
        <v>43371</v>
      </c>
      <c r="E1417" s="16">
        <v>0.46098379629629632</v>
      </c>
      <c r="F1417" t="s">
        <v>88</v>
      </c>
      <c r="T1417" t="s">
        <v>984</v>
      </c>
      <c r="U1417">
        <v>10970</v>
      </c>
      <c r="Z1417" t="s">
        <v>152</v>
      </c>
      <c r="AD1417" s="50">
        <v>5.2631578947368425</v>
      </c>
      <c r="AJ1417">
        <f>INDEX(layout!$B$3:$U$1234,MATCH($T1417,layout!$A$3:$A$1234,0),MATCH(YEAR($D1417),layout!$B$1:$U$1,0))</f>
        <v>1021</v>
      </c>
      <c r="AK1417">
        <f>INDEX('magnet data'!$A$2:$E$1304,MATCH($AJ1417,'magnet data'!$A$2:$A$1304,0),2)</f>
        <v>1</v>
      </c>
      <c r="AL1417" t="str">
        <f>INDEX('magnet data'!$A$2:$E$1304,MATCH($AJ1417,'magnet data'!$A$2:$A$1304,0),3)</f>
        <v>01B</v>
      </c>
      <c r="AM1417" t="str">
        <f>INDEX('magnet data'!$A$2:$E$1304,MATCH($AJ1417,'magnet data'!$A$2:$A$1304,0),4)</f>
        <v>02B5</v>
      </c>
      <c r="AN1417">
        <f>INDEX('magnet data'!$A$2:$E$1304,MATCH($AJ1417,'magnet data'!$A$2:$A$1304,0),5)</f>
        <v>11840</v>
      </c>
      <c r="AO1417" t="str">
        <f t="shared" si="33"/>
        <v>-</v>
      </c>
      <c r="AQ1417" t="s">
        <v>1059</v>
      </c>
    </row>
    <row r="1418" spans="1:44">
      <c r="A1418" t="s">
        <v>966</v>
      </c>
      <c r="B1418" t="s">
        <v>46</v>
      </c>
      <c r="C1418" t="s">
        <v>158</v>
      </c>
      <c r="D1418" s="13">
        <v>43371</v>
      </c>
      <c r="E1418" s="16">
        <v>0.46098379629629632</v>
      </c>
      <c r="F1418" t="s">
        <v>88</v>
      </c>
      <c r="T1418" t="s">
        <v>986</v>
      </c>
      <c r="U1418">
        <v>10970</v>
      </c>
      <c r="Z1418" t="s">
        <v>152</v>
      </c>
      <c r="AD1418" s="50">
        <v>1.5178571428571428</v>
      </c>
      <c r="AJ1418">
        <f>INDEX(layout!$B$3:$U$1234,MATCH($T1418,layout!$A$3:$A$1234,0),MATCH(YEAR($D1418),layout!$B$1:$U$1,0))</f>
        <v>3006</v>
      </c>
      <c r="AK1418">
        <f>INDEX('magnet data'!$A$2:$E$1304,MATCH($AJ1418,'magnet data'!$A$2:$A$1304,0),2)</f>
        <v>3</v>
      </c>
      <c r="AL1418" t="str">
        <f>INDEX('magnet data'!$A$2:$E$1304,MATCH($AJ1418,'magnet data'!$A$2:$A$1304,0),3)</f>
        <v>01E</v>
      </c>
      <c r="AM1418" t="str">
        <f>INDEX('magnet data'!$A$2:$E$1304,MATCH($AJ1418,'magnet data'!$A$2:$A$1304,0),4)</f>
        <v>02K</v>
      </c>
      <c r="AN1418">
        <f>INDEX('magnet data'!$A$2:$E$1304,MATCH($AJ1418,'magnet data'!$A$2:$A$1304,0),5)</f>
        <v>12588</v>
      </c>
      <c r="AO1418" t="str">
        <f t="shared" si="33"/>
        <v>-</v>
      </c>
    </row>
    <row r="1419" spans="1:44">
      <c r="A1419" t="s">
        <v>966</v>
      </c>
      <c r="B1419" t="s">
        <v>46</v>
      </c>
      <c r="C1419" t="s">
        <v>158</v>
      </c>
      <c r="D1419" s="13">
        <v>43371</v>
      </c>
      <c r="E1419" s="16">
        <v>0.46098379629629632</v>
      </c>
      <c r="F1419" t="s">
        <v>88</v>
      </c>
      <c r="T1419" t="s">
        <v>977</v>
      </c>
      <c r="U1419">
        <v>8280</v>
      </c>
      <c r="Z1419" t="s">
        <v>69</v>
      </c>
      <c r="AD1419" s="50">
        <v>1.4285714285714286</v>
      </c>
      <c r="AJ1419">
        <f>INDEX(layout!$B$3:$U$1234,MATCH($T1419,layout!$A$3:$A$1234,0),MATCH(YEAR($D1419),layout!$B$1:$U$1,0))</f>
        <v>2029</v>
      </c>
      <c r="AK1419">
        <f>INDEX('magnet data'!$A$2:$E$1304,MATCH($AJ1419,'magnet data'!$A$2:$A$1304,0),2)</f>
        <v>2</v>
      </c>
      <c r="AL1419" t="str">
        <f>INDEX('magnet data'!$A$2:$E$1304,MATCH($AJ1419,'magnet data'!$A$2:$A$1304,0),3)</f>
        <v>01B</v>
      </c>
      <c r="AM1419" t="str">
        <f>INDEX('magnet data'!$A$2:$E$1304,MATCH($AJ1419,'magnet data'!$A$2:$A$1304,0),4)</f>
        <v>02K</v>
      </c>
      <c r="AN1419">
        <f>INDEX('magnet data'!$A$2:$E$1304,MATCH($AJ1419,'magnet data'!$A$2:$A$1304,0),5)</f>
        <v>9929</v>
      </c>
      <c r="AO1419" t="str">
        <f t="shared" si="33"/>
        <v>-</v>
      </c>
    </row>
    <row r="1420" spans="1:44">
      <c r="A1420" t="s">
        <v>966</v>
      </c>
      <c r="B1420" t="s">
        <v>46</v>
      </c>
      <c r="C1420" t="s">
        <v>158</v>
      </c>
      <c r="D1420" s="13">
        <v>43371</v>
      </c>
      <c r="E1420" s="16">
        <v>0.46098379629629632</v>
      </c>
      <c r="F1420" t="s">
        <v>88</v>
      </c>
      <c r="T1420" t="s">
        <v>1069</v>
      </c>
      <c r="U1420">
        <v>2350</v>
      </c>
      <c r="Z1420" t="s">
        <v>69</v>
      </c>
      <c r="AD1420" s="50">
        <v>0.10204081632653061</v>
      </c>
      <c r="AJ1420">
        <f>INDEX(layout!$B$3:$U$1234,MATCH($T1420,layout!$A$3:$A$1234,0),MATCH(YEAR($D1420),layout!$B$1:$U$1,0))</f>
        <v>1035</v>
      </c>
      <c r="AK1420">
        <f>INDEX('magnet data'!$A$2:$E$1304,MATCH($AJ1420,'magnet data'!$A$2:$A$1304,0),2)</f>
        <v>1</v>
      </c>
      <c r="AL1420" t="str">
        <f>INDEX('magnet data'!$A$2:$E$1304,MATCH($AJ1420,'magnet data'!$A$2:$A$1304,0),3)</f>
        <v>01B</v>
      </c>
      <c r="AM1420" t="str">
        <f>INDEX('magnet data'!$A$2:$E$1304,MATCH($AJ1420,'magnet data'!$A$2:$A$1304,0),4)</f>
        <v>02B5</v>
      </c>
      <c r="AN1420">
        <f>INDEX('magnet data'!$A$2:$E$1304,MATCH($AJ1420,'magnet data'!$A$2:$A$1304,0),5)</f>
        <v>12650</v>
      </c>
      <c r="AO1420" t="str">
        <f t="shared" si="33"/>
        <v>-</v>
      </c>
    </row>
    <row r="1421" spans="1:44">
      <c r="A1421" t="s">
        <v>966</v>
      </c>
      <c r="B1421" t="s">
        <v>46</v>
      </c>
      <c r="C1421" t="s">
        <v>158</v>
      </c>
      <c r="D1421" s="13">
        <v>43371</v>
      </c>
      <c r="E1421" s="16">
        <v>0.46098379629629632</v>
      </c>
      <c r="F1421" t="s">
        <v>88</v>
      </c>
      <c r="T1421" t="s">
        <v>975</v>
      </c>
      <c r="U1421">
        <v>1780</v>
      </c>
      <c r="Z1421" t="s">
        <v>69</v>
      </c>
      <c r="AD1421" s="50">
        <v>0.05</v>
      </c>
      <c r="AJ1421">
        <f>INDEX(layout!$B$3:$U$1234,MATCH($T1421,layout!$A$3:$A$1234,0),MATCH(YEAR($D1421),layout!$B$1:$U$1,0))</f>
        <v>2004</v>
      </c>
      <c r="AK1421">
        <f>INDEX('magnet data'!$A$2:$E$1304,MATCH($AJ1421,'magnet data'!$A$2:$A$1304,0),2)</f>
        <v>2</v>
      </c>
      <c r="AL1421" t="str">
        <f>INDEX('magnet data'!$A$2:$E$1304,MATCH($AJ1421,'magnet data'!$A$2:$A$1304,0),3)</f>
        <v>01B</v>
      </c>
      <c r="AM1421" t="str">
        <f>INDEX('magnet data'!$A$2:$E$1304,MATCH($AJ1421,'magnet data'!$A$2:$A$1304,0),4)</f>
        <v>02C0</v>
      </c>
      <c r="AN1421">
        <f>INDEX('magnet data'!$A$2:$E$1304,MATCH($AJ1421,'magnet data'!$A$2:$A$1304,0),5)</f>
        <v>11280</v>
      </c>
      <c r="AO1421" t="str">
        <f t="shared" si="33"/>
        <v>-</v>
      </c>
    </row>
    <row r="1422" spans="1:44">
      <c r="A1422" t="s">
        <v>966</v>
      </c>
      <c r="B1422" t="s">
        <v>46</v>
      </c>
      <c r="C1422" t="s">
        <v>162</v>
      </c>
      <c r="D1422" s="13">
        <v>43442</v>
      </c>
      <c r="E1422" s="16">
        <v>0.77960648148148148</v>
      </c>
      <c r="F1422" t="s">
        <v>74</v>
      </c>
      <c r="L1422">
        <v>60</v>
      </c>
      <c r="T1422" t="s">
        <v>1025</v>
      </c>
      <c r="U1422">
        <v>10500</v>
      </c>
      <c r="V1422">
        <v>1</v>
      </c>
      <c r="Z1422" t="s">
        <v>69</v>
      </c>
      <c r="AA1422" t="s">
        <v>96</v>
      </c>
      <c r="AC1422" t="s">
        <v>539</v>
      </c>
      <c r="AD1422" s="50">
        <v>12.5</v>
      </c>
      <c r="AE1422" s="22">
        <v>0.5</v>
      </c>
      <c r="AF1422" s="22">
        <v>25</v>
      </c>
      <c r="AG1422" s="39">
        <v>22</v>
      </c>
      <c r="AJ1422">
        <f>INDEX(layout!$B$3:$U$1234,MATCH($T1422,layout!$A$3:$A$1234,0),MATCH(YEAR($D1422),layout!$B$1:$U$1,0))</f>
        <v>1024</v>
      </c>
      <c r="AK1422">
        <f>INDEX('magnet data'!$A$2:$E$1304,MATCH($AJ1422,'magnet data'!$A$2:$A$1304,0),2)</f>
        <v>1</v>
      </c>
      <c r="AL1422" t="str">
        <f>INDEX('magnet data'!$A$2:$E$1304,MATCH($AJ1422,'magnet data'!$A$2:$A$1304,0),3)</f>
        <v>01B</v>
      </c>
      <c r="AM1422" t="str">
        <f>INDEX('magnet data'!$A$2:$E$1304,MATCH($AJ1422,'magnet data'!$A$2:$A$1304,0),4)</f>
        <v>02B5</v>
      </c>
      <c r="AN1422">
        <f>INDEX('magnet data'!$A$2:$E$1304,MATCH($AJ1422,'magnet data'!$A$2:$A$1304,0),5)</f>
        <v>11380</v>
      </c>
      <c r="AO1422" t="str">
        <f t="shared" si="33"/>
        <v>-</v>
      </c>
      <c r="AQ1422" t="s">
        <v>1070</v>
      </c>
      <c r="AR1422" t="s">
        <v>1071</v>
      </c>
    </row>
    <row r="1423" spans="1:44">
      <c r="A1423" t="s">
        <v>966</v>
      </c>
      <c r="B1423" t="s">
        <v>46</v>
      </c>
      <c r="C1423" t="s">
        <v>162</v>
      </c>
      <c r="D1423" s="13">
        <v>43442</v>
      </c>
      <c r="E1423" s="16">
        <v>0.77960648148148148</v>
      </c>
      <c r="F1423" t="s">
        <v>74</v>
      </c>
      <c r="T1423" t="s">
        <v>993</v>
      </c>
      <c r="U1423">
        <v>10500</v>
      </c>
      <c r="V1423">
        <v>2</v>
      </c>
      <c r="Z1423" t="s">
        <v>75</v>
      </c>
      <c r="AA1423" t="s">
        <v>96</v>
      </c>
      <c r="AC1423" t="s">
        <v>539</v>
      </c>
      <c r="AD1423" s="50">
        <v>5</v>
      </c>
      <c r="AE1423" s="22">
        <v>0.5</v>
      </c>
      <c r="AF1423" s="22">
        <v>14.285714285714285</v>
      </c>
      <c r="AG1423" s="39">
        <v>11</v>
      </c>
      <c r="AJ1423">
        <f>INDEX(layout!$B$3:$U$1234,MATCH($T1423,layout!$A$3:$A$1234,0),MATCH(YEAR($D1423),layout!$B$1:$U$1,0))</f>
        <v>1012</v>
      </c>
      <c r="AK1423">
        <f>INDEX('magnet data'!$A$2:$E$1304,MATCH($AJ1423,'magnet data'!$A$2:$A$1304,0),2)</f>
        <v>1</v>
      </c>
      <c r="AL1423" t="str">
        <f>INDEX('magnet data'!$A$2:$E$1304,MATCH($AJ1423,'magnet data'!$A$2:$A$1304,0),3)</f>
        <v>01B</v>
      </c>
      <c r="AM1423" t="str">
        <f>INDEX('magnet data'!$A$2:$E$1304,MATCH($AJ1423,'magnet data'!$A$2:$A$1304,0),4)</f>
        <v>02B5</v>
      </c>
      <c r="AN1423">
        <f>INDEX('magnet data'!$A$2:$E$1304,MATCH($AJ1423,'magnet data'!$A$2:$A$1304,0),5)</f>
        <v>12756</v>
      </c>
      <c r="AO1423" t="str">
        <f t="shared" si="33"/>
        <v>-</v>
      </c>
      <c r="AR1423" t="s">
        <v>1071</v>
      </c>
    </row>
    <row r="1424" spans="1:44">
      <c r="A1424" t="s">
        <v>966</v>
      </c>
      <c r="B1424" t="s">
        <v>46</v>
      </c>
      <c r="C1424" t="s">
        <v>162</v>
      </c>
      <c r="D1424" s="13">
        <v>43442</v>
      </c>
      <c r="E1424" s="16">
        <v>0.77960648148148148</v>
      </c>
      <c r="F1424" t="s">
        <v>74</v>
      </c>
      <c r="T1424" t="s">
        <v>1005</v>
      </c>
      <c r="U1424">
        <v>10500</v>
      </c>
      <c r="V1424">
        <v>3</v>
      </c>
      <c r="Z1424" t="s">
        <v>69</v>
      </c>
      <c r="AA1424" t="s">
        <v>91</v>
      </c>
      <c r="AC1424" t="s">
        <v>61</v>
      </c>
      <c r="AD1424" s="50">
        <v>4.5454545454545459</v>
      </c>
      <c r="AG1424" s="39">
        <v>8</v>
      </c>
      <c r="AJ1424">
        <f>INDEX(layout!$B$3:$U$1234,MATCH($T1424,layout!$A$3:$A$1234,0),MATCH(YEAR($D1424),layout!$B$1:$U$1,0))</f>
        <v>3007</v>
      </c>
      <c r="AK1424">
        <f>INDEX('magnet data'!$A$2:$E$1304,MATCH($AJ1424,'magnet data'!$A$2:$A$1304,0),2)</f>
        <v>3</v>
      </c>
      <c r="AL1424" t="str">
        <f>INDEX('magnet data'!$A$2:$E$1304,MATCH($AJ1424,'magnet data'!$A$2:$A$1304,0),3)</f>
        <v>01E</v>
      </c>
      <c r="AM1424" t="str">
        <f>INDEX('magnet data'!$A$2:$E$1304,MATCH($AJ1424,'magnet data'!$A$2:$A$1304,0),4)</f>
        <v>02K</v>
      </c>
      <c r="AN1424">
        <f>INDEX('magnet data'!$A$2:$E$1304,MATCH($AJ1424,'magnet data'!$A$2:$A$1304,0),5)</f>
        <v>12363</v>
      </c>
      <c r="AO1424" t="str">
        <f t="shared" si="33"/>
        <v>-</v>
      </c>
      <c r="AR1424" t="s">
        <v>1071</v>
      </c>
    </row>
    <row r="1425" spans="1:46">
      <c r="A1425" t="s">
        <v>966</v>
      </c>
      <c r="B1425" t="s">
        <v>46</v>
      </c>
      <c r="C1425" t="s">
        <v>162</v>
      </c>
      <c r="D1425" s="13">
        <v>43442</v>
      </c>
      <c r="E1425" s="16">
        <v>0.77960648148148148</v>
      </c>
      <c r="F1425" t="s">
        <v>74</v>
      </c>
      <c r="T1425" t="s">
        <v>991</v>
      </c>
      <c r="U1425">
        <v>10500</v>
      </c>
      <c r="V1425">
        <v>4</v>
      </c>
      <c r="Z1425" t="s">
        <v>75</v>
      </c>
      <c r="AA1425" t="s">
        <v>96</v>
      </c>
      <c r="AC1425" t="s">
        <v>61</v>
      </c>
      <c r="AD1425" s="50">
        <v>0.5</v>
      </c>
      <c r="AG1425" s="39">
        <v>32</v>
      </c>
      <c r="AJ1425">
        <f>INDEX(layout!$B$3:$U$1234,MATCH($T1425,layout!$A$3:$A$1234,0),MATCH(YEAR($D1425),layout!$B$1:$U$1,0))</f>
        <v>3014</v>
      </c>
      <c r="AK1425">
        <f>INDEX('magnet data'!$A$2:$E$1304,MATCH($AJ1425,'magnet data'!$A$2:$A$1304,0),2)</f>
        <v>3</v>
      </c>
      <c r="AL1425" t="str">
        <f>INDEX('magnet data'!$A$2:$E$1304,MATCH($AJ1425,'magnet data'!$A$2:$A$1304,0),3)</f>
        <v>01B</v>
      </c>
      <c r="AM1425" t="str">
        <f>INDEX('magnet data'!$A$2:$E$1304,MATCH($AJ1425,'magnet data'!$A$2:$A$1304,0),4)</f>
        <v>02K</v>
      </c>
      <c r="AN1425">
        <f>INDEX('magnet data'!$A$2:$E$1304,MATCH($AJ1425,'magnet data'!$A$2:$A$1304,0),5)</f>
        <v>12492</v>
      </c>
      <c r="AO1425" t="str">
        <f t="shared" si="33"/>
        <v>-</v>
      </c>
      <c r="AR1425" t="s">
        <v>1071</v>
      </c>
    </row>
    <row r="1426" spans="1:46">
      <c r="A1426" t="s">
        <v>966</v>
      </c>
      <c r="B1426" t="s">
        <v>46</v>
      </c>
      <c r="C1426" t="s">
        <v>162</v>
      </c>
      <c r="D1426" s="13">
        <v>43442</v>
      </c>
      <c r="E1426" s="16">
        <v>0.77960648148148148</v>
      </c>
      <c r="F1426" t="s">
        <v>74</v>
      </c>
      <c r="T1426" t="s">
        <v>1004</v>
      </c>
      <c r="U1426">
        <v>8570</v>
      </c>
      <c r="V1426">
        <v>5</v>
      </c>
      <c r="Z1426" t="s">
        <v>69</v>
      </c>
      <c r="AA1426" t="s">
        <v>91</v>
      </c>
      <c r="AC1426" t="s">
        <v>61</v>
      </c>
      <c r="AD1426" s="50">
        <v>4</v>
      </c>
      <c r="AG1426" s="39">
        <v>8</v>
      </c>
      <c r="AJ1426">
        <f>INDEX(layout!$B$3:$U$1234,MATCH($T1426,layout!$A$3:$A$1234,0),MATCH(YEAR($D1426),layout!$B$1:$U$1,0))</f>
        <v>1023</v>
      </c>
      <c r="AK1426">
        <f>INDEX('magnet data'!$A$2:$E$1304,MATCH($AJ1426,'magnet data'!$A$2:$A$1304,0),2)</f>
        <v>1</v>
      </c>
      <c r="AL1426" t="str">
        <f>INDEX('magnet data'!$A$2:$E$1304,MATCH($AJ1426,'magnet data'!$A$2:$A$1304,0),3)</f>
        <v>01B</v>
      </c>
      <c r="AM1426" t="str">
        <f>INDEX('magnet data'!$A$2:$E$1304,MATCH($AJ1426,'magnet data'!$A$2:$A$1304,0),4)</f>
        <v>02B5</v>
      </c>
      <c r="AN1426">
        <f>INDEX('magnet data'!$A$2:$E$1304,MATCH($AJ1426,'magnet data'!$A$2:$A$1304,0),5)</f>
        <v>11135</v>
      </c>
      <c r="AO1426" t="str">
        <f t="shared" si="33"/>
        <v>-</v>
      </c>
      <c r="AR1426" t="s">
        <v>1071</v>
      </c>
    </row>
    <row r="1427" spans="1:46">
      <c r="A1427" t="s">
        <v>966</v>
      </c>
      <c r="B1427" t="s">
        <v>46</v>
      </c>
      <c r="C1427" t="s">
        <v>162</v>
      </c>
      <c r="D1427" s="13">
        <v>43442</v>
      </c>
      <c r="E1427" s="16">
        <v>0.77960648148148148</v>
      </c>
      <c r="F1427" t="s">
        <v>74</v>
      </c>
      <c r="T1427" t="s">
        <v>1026</v>
      </c>
      <c r="U1427">
        <v>8560</v>
      </c>
      <c r="V1427">
        <v>6</v>
      </c>
      <c r="Z1427" t="s">
        <v>148</v>
      </c>
      <c r="AA1427" t="s">
        <v>96</v>
      </c>
      <c r="AC1427" t="s">
        <v>102</v>
      </c>
      <c r="AG1427" s="39">
        <v>18</v>
      </c>
      <c r="AJ1427">
        <f>INDEX(layout!$B$3:$U$1234,MATCH($T1427,layout!$A$3:$A$1234,0),MATCH(YEAR($D1427),layout!$B$1:$U$1,0))</f>
        <v>2002</v>
      </c>
      <c r="AK1427">
        <f>INDEX('magnet data'!$A$2:$E$1304,MATCH($AJ1427,'magnet data'!$A$2:$A$1304,0),2)</f>
        <v>2</v>
      </c>
      <c r="AL1427" t="str">
        <f>INDEX('magnet data'!$A$2:$E$1304,MATCH($AJ1427,'magnet data'!$A$2:$A$1304,0),3)</f>
        <v>01C</v>
      </c>
      <c r="AM1427" t="str">
        <f>INDEX('magnet data'!$A$2:$E$1304,MATCH($AJ1427,'magnet data'!$A$2:$A$1304,0),4)</f>
        <v>02D&amp;E</v>
      </c>
      <c r="AN1427">
        <f>INDEX('magnet data'!$A$2:$E$1304,MATCH($AJ1427,'magnet data'!$A$2:$A$1304,0),5)</f>
        <v>11463</v>
      </c>
      <c r="AO1427" t="str">
        <f t="shared" si="33"/>
        <v>-</v>
      </c>
      <c r="AR1427" t="s">
        <v>1071</v>
      </c>
    </row>
    <row r="1428" spans="1:46">
      <c r="A1428" t="s">
        <v>966</v>
      </c>
      <c r="B1428" t="s">
        <v>46</v>
      </c>
      <c r="C1428" t="s">
        <v>162</v>
      </c>
      <c r="D1428" s="13">
        <v>43442</v>
      </c>
      <c r="E1428" s="16">
        <v>0.77960648148148148</v>
      </c>
      <c r="F1428" t="s">
        <v>74</v>
      </c>
      <c r="T1428" t="s">
        <v>1003</v>
      </c>
      <c r="U1428">
        <v>5886</v>
      </c>
      <c r="V1428">
        <v>7</v>
      </c>
      <c r="Z1428" t="s">
        <v>69</v>
      </c>
      <c r="AA1428" t="s">
        <v>91</v>
      </c>
      <c r="AC1428" t="s">
        <v>61</v>
      </c>
      <c r="AD1428" s="50">
        <v>0.66666666666666674</v>
      </c>
      <c r="AG1428" s="39">
        <v>8</v>
      </c>
      <c r="AJ1428">
        <f>INDEX(layout!$B$3:$U$1234,MATCH($T1428,layout!$A$3:$A$1234,0),MATCH(YEAR($D1428),layout!$B$1:$U$1,0))</f>
        <v>2020</v>
      </c>
      <c r="AK1428">
        <f>INDEX('magnet data'!$A$2:$E$1304,MATCH($AJ1428,'magnet data'!$A$2:$A$1304,0),2)</f>
        <v>2</v>
      </c>
      <c r="AL1428" t="str">
        <f>INDEX('magnet data'!$A$2:$E$1304,MATCH($AJ1428,'magnet data'!$A$2:$A$1304,0),3)</f>
        <v>01B</v>
      </c>
      <c r="AM1428" t="str">
        <f>INDEX('magnet data'!$A$2:$E$1304,MATCH($AJ1428,'magnet data'!$A$2:$A$1304,0),4)</f>
        <v>02K</v>
      </c>
      <c r="AN1428">
        <f>INDEX('magnet data'!$A$2:$E$1304,MATCH($AJ1428,'magnet data'!$A$2:$A$1304,0),5)</f>
        <v>11224</v>
      </c>
      <c r="AO1428" t="str">
        <f t="shared" si="33"/>
        <v>-</v>
      </c>
      <c r="AR1428" t="s">
        <v>1071</v>
      </c>
    </row>
    <row r="1429" spans="1:46">
      <c r="A1429" t="s">
        <v>966</v>
      </c>
      <c r="B1429" t="s">
        <v>46</v>
      </c>
      <c r="C1429" t="s">
        <v>162</v>
      </c>
      <c r="D1429" s="13">
        <v>43442</v>
      </c>
      <c r="E1429" s="16">
        <v>0.77960648148148148</v>
      </c>
      <c r="F1429" t="s">
        <v>74</v>
      </c>
      <c r="T1429" t="s">
        <v>1027</v>
      </c>
      <c r="U1429">
        <v>5381</v>
      </c>
      <c r="V1429">
        <v>8</v>
      </c>
      <c r="Z1429" t="s">
        <v>69</v>
      </c>
      <c r="AA1429" t="s">
        <v>96</v>
      </c>
      <c r="AC1429" t="s">
        <v>61</v>
      </c>
      <c r="AD1429" s="50">
        <v>1</v>
      </c>
      <c r="AG1429" s="39">
        <v>4</v>
      </c>
      <c r="AJ1429">
        <f>INDEX(layout!$B$3:$U$1234,MATCH($T1429,layout!$A$3:$A$1234,0),MATCH(YEAR($D1429),layout!$B$1:$U$1,0))</f>
        <v>3054</v>
      </c>
      <c r="AK1429">
        <f>INDEX('magnet data'!$A$2:$E$1304,MATCH($AJ1429,'magnet data'!$A$2:$A$1304,0),2)</f>
        <v>3</v>
      </c>
      <c r="AL1429" t="str">
        <f>INDEX('magnet data'!$A$2:$E$1304,MATCH($AJ1429,'magnet data'!$A$2:$A$1304,0),3)</f>
        <v>01B</v>
      </c>
      <c r="AM1429" t="str">
        <f>INDEX('magnet data'!$A$2:$E$1304,MATCH($AJ1429,'magnet data'!$A$2:$A$1304,0),4)</f>
        <v>02K</v>
      </c>
      <c r="AN1429">
        <f>INDEX('magnet data'!$A$2:$E$1304,MATCH($AJ1429,'magnet data'!$A$2:$A$1304,0),5)</f>
        <v>12716</v>
      </c>
      <c r="AO1429" t="str">
        <f t="shared" si="33"/>
        <v>-</v>
      </c>
      <c r="AR1429" t="s">
        <v>1071</v>
      </c>
    </row>
    <row r="1430" spans="1:46">
      <c r="A1430" t="s">
        <v>966</v>
      </c>
      <c r="B1430" t="s">
        <v>46</v>
      </c>
      <c r="C1430" t="s">
        <v>162</v>
      </c>
      <c r="D1430" s="13">
        <v>43442</v>
      </c>
      <c r="E1430" s="16">
        <v>0.77960648148148148</v>
      </c>
      <c r="F1430" t="s">
        <v>74</v>
      </c>
      <c r="T1430" t="s">
        <v>994</v>
      </c>
      <c r="U1430">
        <v>5375</v>
      </c>
      <c r="V1430">
        <v>9</v>
      </c>
      <c r="Z1430" t="s">
        <v>148</v>
      </c>
      <c r="AA1430" t="s">
        <v>96</v>
      </c>
      <c r="AC1430" t="s">
        <v>102</v>
      </c>
      <c r="AG1430" s="39">
        <v>6</v>
      </c>
      <c r="AJ1430">
        <f>INDEX(layout!$B$3:$U$1234,MATCH($T1430,layout!$A$3:$A$1234,0),MATCH(YEAR($D1430),layout!$B$1:$U$1,0))</f>
        <v>3043</v>
      </c>
      <c r="AK1430">
        <f>INDEX('magnet data'!$A$2:$E$1304,MATCH($AJ1430,'magnet data'!$A$2:$A$1304,0),2)</f>
        <v>3</v>
      </c>
      <c r="AL1430" t="str">
        <f>INDEX('magnet data'!$A$2:$E$1304,MATCH($AJ1430,'magnet data'!$A$2:$A$1304,0),3)</f>
        <v>01B</v>
      </c>
      <c r="AM1430" t="str">
        <f>INDEX('magnet data'!$A$2:$E$1304,MATCH($AJ1430,'magnet data'!$A$2:$A$1304,0),4)</f>
        <v>02K</v>
      </c>
      <c r="AN1430">
        <f>INDEX('magnet data'!$A$2:$E$1304,MATCH($AJ1430,'magnet data'!$A$2:$A$1304,0),5)</f>
        <v>11231</v>
      </c>
      <c r="AO1430" t="str">
        <f t="shared" si="33"/>
        <v>-</v>
      </c>
      <c r="AR1430" t="s">
        <v>1071</v>
      </c>
    </row>
    <row r="1431" spans="1:46">
      <c r="A1431" t="s">
        <v>966</v>
      </c>
      <c r="B1431" t="s">
        <v>46</v>
      </c>
      <c r="C1431" t="s">
        <v>162</v>
      </c>
      <c r="D1431" s="13">
        <v>43442</v>
      </c>
      <c r="E1431" s="16">
        <v>0.77960648148148148</v>
      </c>
      <c r="F1431" t="s">
        <v>74</v>
      </c>
      <c r="T1431" t="s">
        <v>1006</v>
      </c>
      <c r="U1431">
        <v>1479</v>
      </c>
      <c r="V1431">
        <v>10</v>
      </c>
      <c r="Z1431" t="s">
        <v>69</v>
      </c>
      <c r="AA1431" t="s">
        <v>91</v>
      </c>
      <c r="AC1431" t="s">
        <v>102</v>
      </c>
      <c r="AD1431" s="50">
        <v>0.05</v>
      </c>
      <c r="AE1431" s="22">
        <v>0.2</v>
      </c>
      <c r="AF1431" s="22">
        <v>3.3333333333333333E-2</v>
      </c>
      <c r="AG1431" s="39">
        <v>12</v>
      </c>
      <c r="AJ1431">
        <f>INDEX(layout!$B$3:$U$1234,MATCH($T1431,layout!$A$3:$A$1234,0),MATCH(YEAR($D1431),layout!$B$1:$U$1,0))</f>
        <v>3042</v>
      </c>
      <c r="AK1431">
        <f>INDEX('magnet data'!$A$2:$E$1304,MATCH($AJ1431,'magnet data'!$A$2:$A$1304,0),2)</f>
        <v>3</v>
      </c>
      <c r="AL1431" t="str">
        <f>INDEX('magnet data'!$A$2:$E$1304,MATCH($AJ1431,'magnet data'!$A$2:$A$1304,0),3)</f>
        <v>01B</v>
      </c>
      <c r="AM1431" t="str">
        <f>INDEX('magnet data'!$A$2:$E$1304,MATCH($AJ1431,'magnet data'!$A$2:$A$1304,0),4)</f>
        <v>02K</v>
      </c>
      <c r="AN1431">
        <f>INDEX('magnet data'!$A$2:$E$1304,MATCH($AJ1431,'magnet data'!$A$2:$A$1304,0),5)</f>
        <v>11964</v>
      </c>
      <c r="AO1431" t="str">
        <f t="shared" ref="AO1431" si="34">IF(LEFT(Z1431,8)="Training",U1431-AN1431,"-")</f>
        <v>-</v>
      </c>
      <c r="AR1431" t="s">
        <v>1071</v>
      </c>
    </row>
    <row r="1432" spans="1:46">
      <c r="A1432" s="23" t="s">
        <v>1072</v>
      </c>
      <c r="B1432" s="8" t="s">
        <v>46</v>
      </c>
      <c r="C1432" s="23" t="s">
        <v>57</v>
      </c>
      <c r="D1432" s="8"/>
      <c r="E1432" s="23"/>
      <c r="F1432" s="24"/>
      <c r="G1432" s="25"/>
      <c r="H1432" s="8"/>
      <c r="I1432" s="26"/>
      <c r="J1432" s="8"/>
      <c r="K1432" s="8"/>
      <c r="L1432" s="8"/>
      <c r="M1432" s="38"/>
      <c r="N1432" s="38"/>
      <c r="O1432" s="38"/>
      <c r="P1432" s="8"/>
      <c r="Q1432" s="8"/>
      <c r="R1432" s="54"/>
      <c r="S1432" s="54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49"/>
      <c r="AE1432" s="30"/>
      <c r="AF1432" s="30"/>
      <c r="AG1432" s="38"/>
      <c r="AH1432" s="54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23" t="s">
        <v>57</v>
      </c>
      <c r="AT1432" s="23"/>
    </row>
    <row r="1433" spans="1:46">
      <c r="A1433" t="s">
        <v>1072</v>
      </c>
      <c r="B1433" t="s">
        <v>46</v>
      </c>
      <c r="C1433" t="s">
        <v>58</v>
      </c>
      <c r="D1433" s="13">
        <v>39629</v>
      </c>
      <c r="E1433" s="16">
        <v>0.48615740740740737</v>
      </c>
      <c r="F1433" t="s">
        <v>59</v>
      </c>
      <c r="T1433" t="s">
        <v>1073</v>
      </c>
      <c r="U1433">
        <v>760</v>
      </c>
      <c r="V1433">
        <v>1</v>
      </c>
      <c r="Z1433" t="s">
        <v>59</v>
      </c>
      <c r="AC1433" t="s">
        <v>61</v>
      </c>
      <c r="AD1433" s="50">
        <v>0.18</v>
      </c>
      <c r="AJ1433">
        <f>INDEX(layout!$B$3:$U$1234,MATCH($T1433,layout!$A$3:$A$1234,0),MATCH(YEAR($D1433),layout!$B$1:$U$1,0))</f>
        <v>3132</v>
      </c>
      <c r="AK1433">
        <f>INDEX('magnet data'!$A$2:$E$1304,MATCH($AJ1433,'magnet data'!$A$2:$A$1304,0),2)</f>
        <v>3</v>
      </c>
      <c r="AL1433" t="str">
        <f>INDEX('magnet data'!$A$2:$E$1304,MATCH($AJ1433,'magnet data'!$A$2:$A$1304,0),3)</f>
        <v>01B</v>
      </c>
      <c r="AM1433" t="str">
        <f>INDEX('magnet data'!$A$2:$E$1304,MATCH($AJ1433,'magnet data'!$A$2:$A$1304,0),4)</f>
        <v>02G</v>
      </c>
      <c r="AN1433">
        <f>INDEX('magnet data'!$A$2:$E$1304,MATCH($AJ1433,'magnet data'!$A$2:$A$1304,0),5)</f>
        <v>12442</v>
      </c>
      <c r="AO1433" t="str">
        <f t="shared" ref="AO1433:AO1464" si="35">IF(LEFT(Z1433,8)="Training",U1433-AN1433,"-")</f>
        <v>-</v>
      </c>
      <c r="AQ1433" t="s">
        <v>1074</v>
      </c>
    </row>
    <row r="1434" spans="1:46">
      <c r="A1434" t="s">
        <v>1072</v>
      </c>
      <c r="B1434" t="s">
        <v>46</v>
      </c>
      <c r="C1434" t="s">
        <v>58</v>
      </c>
      <c r="D1434" s="13">
        <v>39629</v>
      </c>
      <c r="E1434" s="16">
        <v>0.65259259259259261</v>
      </c>
      <c r="F1434" t="s">
        <v>59</v>
      </c>
      <c r="T1434" t="s">
        <v>1075</v>
      </c>
      <c r="U1434">
        <v>2000</v>
      </c>
      <c r="V1434">
        <v>1</v>
      </c>
      <c r="Z1434" t="s">
        <v>59</v>
      </c>
      <c r="AC1434" t="s">
        <v>61</v>
      </c>
      <c r="AD1434" s="50">
        <v>0.21</v>
      </c>
      <c r="AJ1434">
        <f>INDEX(layout!$B$3:$U$1234,MATCH($T1434,layout!$A$3:$A$1234,0),MATCH(YEAR($D1434),layout!$B$1:$U$1,0))</f>
        <v>3123</v>
      </c>
      <c r="AK1434">
        <f>INDEX('magnet data'!$A$2:$E$1304,MATCH($AJ1434,'magnet data'!$A$2:$A$1304,0),2)</f>
        <v>3</v>
      </c>
      <c r="AL1434" t="str">
        <f>INDEX('magnet data'!$A$2:$E$1304,MATCH($AJ1434,'magnet data'!$A$2:$A$1304,0),3)</f>
        <v>01B</v>
      </c>
      <c r="AM1434" t="str">
        <f>INDEX('magnet data'!$A$2:$E$1304,MATCH($AJ1434,'magnet data'!$A$2:$A$1304,0),4)</f>
        <v>02G</v>
      </c>
      <c r="AN1434">
        <f>INDEX('magnet data'!$A$2:$E$1304,MATCH($AJ1434,'magnet data'!$A$2:$A$1304,0),5)</f>
        <v>12645</v>
      </c>
      <c r="AO1434" t="str">
        <f t="shared" si="35"/>
        <v>-</v>
      </c>
    </row>
    <row r="1435" spans="1:46">
      <c r="A1435" t="s">
        <v>1072</v>
      </c>
      <c r="B1435" t="s">
        <v>46</v>
      </c>
      <c r="C1435" t="s">
        <v>58</v>
      </c>
      <c r="D1435" s="13">
        <v>39630</v>
      </c>
      <c r="E1435" s="16">
        <v>0.41578703703703707</v>
      </c>
      <c r="F1435" t="s">
        <v>59</v>
      </c>
      <c r="T1435" t="s">
        <v>1076</v>
      </c>
      <c r="U1435">
        <v>7000</v>
      </c>
      <c r="V1435">
        <v>1</v>
      </c>
      <c r="Z1435" t="s">
        <v>59</v>
      </c>
      <c r="AC1435" t="s">
        <v>61</v>
      </c>
      <c r="AD1435" s="50">
        <v>0.17</v>
      </c>
      <c r="AJ1435">
        <f>INDEX(layout!$B$3:$U$1234,MATCH($T1435,layout!$A$3:$A$1234,0),MATCH(YEAR($D1435),layout!$B$1:$U$1,0))</f>
        <v>1067</v>
      </c>
      <c r="AK1435">
        <f>INDEX('magnet data'!$A$2:$E$1304,MATCH($AJ1435,'magnet data'!$A$2:$A$1304,0),2)</f>
        <v>1</v>
      </c>
      <c r="AL1435" t="str">
        <f>INDEX('magnet data'!$A$2:$E$1304,MATCH($AJ1435,'magnet data'!$A$2:$A$1304,0),3)</f>
        <v>01B</v>
      </c>
      <c r="AM1435" t="str">
        <f>INDEX('magnet data'!$A$2:$E$1304,MATCH($AJ1435,'magnet data'!$A$2:$A$1304,0),4)</f>
        <v>02B5</v>
      </c>
      <c r="AN1435">
        <f>INDEX('magnet data'!$A$2:$E$1304,MATCH($AJ1435,'magnet data'!$A$2:$A$1304,0),5)</f>
        <v>12064</v>
      </c>
      <c r="AO1435" t="str">
        <f t="shared" si="35"/>
        <v>-</v>
      </c>
    </row>
    <row r="1436" spans="1:46">
      <c r="A1436" t="s">
        <v>1072</v>
      </c>
      <c r="B1436" t="s">
        <v>46</v>
      </c>
      <c r="C1436" t="s">
        <v>58</v>
      </c>
      <c r="D1436" s="13">
        <v>39630</v>
      </c>
      <c r="E1436" s="16">
        <v>0.41578703703703707</v>
      </c>
      <c r="F1436" t="s">
        <v>59</v>
      </c>
      <c r="T1436" t="s">
        <v>1077</v>
      </c>
      <c r="U1436">
        <v>6974</v>
      </c>
      <c r="V1436">
        <v>2</v>
      </c>
      <c r="Z1436" t="s">
        <v>69</v>
      </c>
      <c r="AC1436" t="s">
        <v>61</v>
      </c>
      <c r="AD1436" s="50">
        <v>0.88</v>
      </c>
      <c r="AJ1436">
        <f>INDEX(layout!$B$3:$U$1234,MATCH($T1436,layout!$A$3:$A$1234,0),MATCH(YEAR($D1436),layout!$B$1:$U$1,0))</f>
        <v>1123</v>
      </c>
      <c r="AK1436">
        <f>INDEX('magnet data'!$A$2:$E$1304,MATCH($AJ1436,'magnet data'!$A$2:$A$1304,0),2)</f>
        <v>1</v>
      </c>
      <c r="AL1436" t="str">
        <f>INDEX('magnet data'!$A$2:$E$1304,MATCH($AJ1436,'magnet data'!$A$2:$A$1304,0),3)</f>
        <v>01B</v>
      </c>
      <c r="AM1436" t="str">
        <f>INDEX('magnet data'!$A$2:$E$1304,MATCH($AJ1436,'magnet data'!$A$2:$A$1304,0),4)</f>
        <v>02B5</v>
      </c>
      <c r="AN1436">
        <f>INDEX('magnet data'!$A$2:$E$1304,MATCH($AJ1436,'magnet data'!$A$2:$A$1304,0),5)</f>
        <v>11169</v>
      </c>
      <c r="AO1436" t="str">
        <f t="shared" si="35"/>
        <v>-</v>
      </c>
    </row>
    <row r="1437" spans="1:46">
      <c r="A1437" t="s">
        <v>1072</v>
      </c>
      <c r="B1437" t="s">
        <v>46</v>
      </c>
      <c r="C1437" t="s">
        <v>58</v>
      </c>
      <c r="D1437" s="13">
        <v>39630</v>
      </c>
      <c r="E1437" s="16">
        <v>0.41578703703703707</v>
      </c>
      <c r="F1437" t="s">
        <v>59</v>
      </c>
      <c r="T1437" t="s">
        <v>1078</v>
      </c>
      <c r="U1437">
        <v>3463</v>
      </c>
      <c r="V1437">
        <v>3</v>
      </c>
      <c r="Z1437" t="s">
        <v>69</v>
      </c>
      <c r="AC1437" t="s">
        <v>61</v>
      </c>
      <c r="AD1437" s="50">
        <v>9.0909090909090912E-2</v>
      </c>
      <c r="AJ1437">
        <f>INDEX(layout!$B$3:$U$1234,MATCH($T1437,layout!$A$3:$A$1234,0),MATCH(YEAR($D1437),layout!$B$1:$U$1,0))</f>
        <v>3068</v>
      </c>
      <c r="AK1437">
        <f>INDEX('magnet data'!$A$2:$E$1304,MATCH($AJ1437,'magnet data'!$A$2:$A$1304,0),2)</f>
        <v>3</v>
      </c>
      <c r="AL1437" t="str">
        <f>INDEX('magnet data'!$A$2:$E$1304,MATCH($AJ1437,'magnet data'!$A$2:$A$1304,0),3)</f>
        <v>01B</v>
      </c>
      <c r="AM1437" t="str">
        <f>INDEX('magnet data'!$A$2:$E$1304,MATCH($AJ1437,'magnet data'!$A$2:$A$1304,0),4)</f>
        <v>02K</v>
      </c>
      <c r="AN1437">
        <f>INDEX('magnet data'!$A$2:$E$1304,MATCH($AJ1437,'magnet data'!$A$2:$A$1304,0),5)</f>
        <v>11877</v>
      </c>
      <c r="AO1437" t="str">
        <f t="shared" si="35"/>
        <v>-</v>
      </c>
    </row>
    <row r="1438" spans="1:46">
      <c r="A1438" t="s">
        <v>1072</v>
      </c>
      <c r="B1438" t="s">
        <v>46</v>
      </c>
      <c r="C1438" t="s">
        <v>58</v>
      </c>
      <c r="D1438" s="13">
        <v>39630</v>
      </c>
      <c r="E1438" s="16">
        <v>0.41578703703703707</v>
      </c>
      <c r="F1438" t="s">
        <v>59</v>
      </c>
      <c r="T1438" t="s">
        <v>1079</v>
      </c>
      <c r="U1438">
        <v>1610</v>
      </c>
      <c r="V1438">
        <v>4</v>
      </c>
      <c r="Z1438" t="s">
        <v>69</v>
      </c>
      <c r="AC1438" t="s">
        <v>61</v>
      </c>
      <c r="AD1438" s="50">
        <v>6.3636363636363644E-2</v>
      </c>
      <c r="AJ1438">
        <f>INDEX(layout!$B$3:$U$1234,MATCH($T1438,layout!$A$3:$A$1234,0),MATCH(YEAR($D1438),layout!$B$1:$U$1,0))</f>
        <v>1157</v>
      </c>
      <c r="AK1438">
        <f>INDEX('magnet data'!$A$2:$E$1304,MATCH($AJ1438,'magnet data'!$A$2:$A$1304,0),2)</f>
        <v>1</v>
      </c>
      <c r="AL1438" t="str">
        <f>INDEX('magnet data'!$A$2:$E$1304,MATCH($AJ1438,'magnet data'!$A$2:$A$1304,0),3)</f>
        <v>01B</v>
      </c>
      <c r="AM1438" t="str">
        <f>INDEX('magnet data'!$A$2:$E$1304,MATCH($AJ1438,'magnet data'!$A$2:$A$1304,0),4)</f>
        <v>02B5</v>
      </c>
      <c r="AN1438">
        <f>INDEX('magnet data'!$A$2:$E$1304,MATCH($AJ1438,'magnet data'!$A$2:$A$1304,0),5)</f>
        <v>11724</v>
      </c>
      <c r="AO1438" t="str">
        <f t="shared" si="35"/>
        <v>-</v>
      </c>
    </row>
    <row r="1439" spans="1:46">
      <c r="A1439" t="s">
        <v>1072</v>
      </c>
      <c r="B1439" t="s">
        <v>46</v>
      </c>
      <c r="C1439" t="s">
        <v>58</v>
      </c>
      <c r="D1439" s="13">
        <v>39630</v>
      </c>
      <c r="E1439" s="16">
        <v>0.41578703703703707</v>
      </c>
      <c r="F1439" t="s">
        <v>59</v>
      </c>
      <c r="T1439" t="s">
        <v>1080</v>
      </c>
      <c r="U1439">
        <v>282</v>
      </c>
      <c r="V1439">
        <v>5</v>
      </c>
      <c r="Z1439" t="s">
        <v>69</v>
      </c>
      <c r="AC1439" t="s">
        <v>61</v>
      </c>
      <c r="AD1439" s="50">
        <v>6.6666666666666723E-3</v>
      </c>
      <c r="AJ1439">
        <f>INDEX(layout!$B$3:$U$1234,MATCH($T1439,layout!$A$3:$A$1234,0),MATCH(YEAR($D1439),layout!$B$1:$U$1,0))</f>
        <v>1073</v>
      </c>
      <c r="AK1439">
        <f>INDEX('magnet data'!$A$2:$E$1304,MATCH($AJ1439,'magnet data'!$A$2:$A$1304,0),2)</f>
        <v>1</v>
      </c>
      <c r="AL1439" t="str">
        <f>INDEX('magnet data'!$A$2:$E$1304,MATCH($AJ1439,'magnet data'!$A$2:$A$1304,0),3)</f>
        <v>01B</v>
      </c>
      <c r="AM1439" t="str">
        <f>INDEX('magnet data'!$A$2:$E$1304,MATCH($AJ1439,'magnet data'!$A$2:$A$1304,0),4)</f>
        <v>02B5</v>
      </c>
      <c r="AN1439">
        <f>INDEX('magnet data'!$A$2:$E$1304,MATCH($AJ1439,'magnet data'!$A$2:$A$1304,0),5)</f>
        <v>12849</v>
      </c>
      <c r="AO1439" t="str">
        <f t="shared" si="35"/>
        <v>-</v>
      </c>
      <c r="AQ1439" t="s">
        <v>335</v>
      </c>
    </row>
    <row r="1440" spans="1:46">
      <c r="A1440" t="s">
        <v>1072</v>
      </c>
      <c r="B1440" t="s">
        <v>46</v>
      </c>
      <c r="C1440" t="s">
        <v>58</v>
      </c>
      <c r="D1440" s="13">
        <v>39630</v>
      </c>
      <c r="E1440" s="16">
        <v>0.41578703703703707</v>
      </c>
      <c r="F1440" t="s">
        <v>59</v>
      </c>
      <c r="T1440" t="s">
        <v>1078</v>
      </c>
      <c r="U1440">
        <v>149</v>
      </c>
      <c r="V1440">
        <v>6</v>
      </c>
      <c r="Z1440" t="s">
        <v>69</v>
      </c>
      <c r="AC1440" t="s">
        <v>61</v>
      </c>
      <c r="AD1440" s="50">
        <v>9.3333333333333237E-3</v>
      </c>
      <c r="AJ1440">
        <f>INDEX(layout!$B$3:$U$1234,MATCH($T1440,layout!$A$3:$A$1234,0),MATCH(YEAR($D1440),layout!$B$1:$U$1,0))</f>
        <v>3068</v>
      </c>
      <c r="AK1440">
        <f>INDEX('magnet data'!$A$2:$E$1304,MATCH($AJ1440,'magnet data'!$A$2:$A$1304,0),2)</f>
        <v>3</v>
      </c>
      <c r="AL1440" t="str">
        <f>INDEX('magnet data'!$A$2:$E$1304,MATCH($AJ1440,'magnet data'!$A$2:$A$1304,0),3)</f>
        <v>01B</v>
      </c>
      <c r="AM1440" t="str">
        <f>INDEX('magnet data'!$A$2:$E$1304,MATCH($AJ1440,'magnet data'!$A$2:$A$1304,0),4)</f>
        <v>02K</v>
      </c>
      <c r="AN1440">
        <f>INDEX('magnet data'!$A$2:$E$1304,MATCH($AJ1440,'magnet data'!$A$2:$A$1304,0),5)</f>
        <v>11877</v>
      </c>
      <c r="AO1440" t="str">
        <f t="shared" si="35"/>
        <v>-</v>
      </c>
      <c r="AQ1440" t="s">
        <v>339</v>
      </c>
    </row>
    <row r="1441" spans="1:43">
      <c r="A1441" t="s">
        <v>1072</v>
      </c>
      <c r="B1441" t="s">
        <v>46</v>
      </c>
      <c r="C1441" t="s">
        <v>115</v>
      </c>
      <c r="D1441" s="13">
        <v>42037</v>
      </c>
      <c r="E1441" s="16">
        <v>0.93491898148148145</v>
      </c>
      <c r="F1441" t="s">
        <v>59</v>
      </c>
      <c r="T1441" t="s">
        <v>1075</v>
      </c>
      <c r="U1441">
        <v>2000</v>
      </c>
      <c r="V1441">
        <v>1</v>
      </c>
      <c r="Z1441" t="s">
        <v>59</v>
      </c>
      <c r="AC1441" t="s">
        <v>61</v>
      </c>
      <c r="AJ1441">
        <f>INDEX(layout!$B$3:$U$1234,MATCH($T1441,layout!$A$3:$A$1234,0),MATCH(YEAR($D1441),layout!$B$1:$U$1,0))</f>
        <v>3123</v>
      </c>
      <c r="AK1441">
        <f>INDEX('magnet data'!$A$2:$E$1304,MATCH($AJ1441,'magnet data'!$A$2:$A$1304,0),2)</f>
        <v>3</v>
      </c>
      <c r="AL1441" t="str">
        <f>INDEX('magnet data'!$A$2:$E$1304,MATCH($AJ1441,'magnet data'!$A$2:$A$1304,0),3)</f>
        <v>01B</v>
      </c>
      <c r="AM1441" t="str">
        <f>INDEX('magnet data'!$A$2:$E$1304,MATCH($AJ1441,'magnet data'!$A$2:$A$1304,0),4)</f>
        <v>02G</v>
      </c>
      <c r="AN1441">
        <f>INDEX('magnet data'!$A$2:$E$1304,MATCH($AJ1441,'magnet data'!$A$2:$A$1304,0),5)</f>
        <v>12645</v>
      </c>
      <c r="AO1441" t="str">
        <f t="shared" si="35"/>
        <v>-</v>
      </c>
    </row>
    <row r="1442" spans="1:43">
      <c r="A1442" t="s">
        <v>1072</v>
      </c>
      <c r="B1442" t="s">
        <v>46</v>
      </c>
      <c r="C1442" t="s">
        <v>115</v>
      </c>
      <c r="D1442" s="13">
        <v>42041</v>
      </c>
      <c r="E1442" s="16">
        <v>0.61063657407407412</v>
      </c>
      <c r="F1442" t="s">
        <v>88</v>
      </c>
      <c r="T1442" t="s">
        <v>1081</v>
      </c>
      <c r="U1442">
        <v>10027</v>
      </c>
      <c r="V1442">
        <v>1</v>
      </c>
      <c r="Z1442" t="s">
        <v>90</v>
      </c>
      <c r="AA1442" t="s">
        <v>91</v>
      </c>
      <c r="AB1442">
        <v>1</v>
      </c>
      <c r="AC1442" t="s">
        <v>61</v>
      </c>
      <c r="AD1442" s="50">
        <v>4.5</v>
      </c>
      <c r="AG1442" s="39">
        <v>21</v>
      </c>
      <c r="AJ1442">
        <f>INDEX(layout!$B$3:$U$1234,MATCH($T1442,layout!$A$3:$A$1234,0),MATCH(YEAR($D1442),layout!$B$1:$U$1,0))</f>
        <v>3173</v>
      </c>
      <c r="AK1442">
        <f>INDEX('magnet data'!$A$2:$E$1304,MATCH($AJ1442,'magnet data'!$A$2:$A$1304,0),2)</f>
        <v>3</v>
      </c>
      <c r="AL1442" t="str">
        <f>INDEX('magnet data'!$A$2:$E$1304,MATCH($AJ1442,'magnet data'!$A$2:$A$1304,0),3)</f>
        <v>01B</v>
      </c>
      <c r="AM1442" t="str">
        <f>INDEX('magnet data'!$A$2:$E$1304,MATCH($AJ1442,'magnet data'!$A$2:$A$1304,0),4)</f>
        <v>02G</v>
      </c>
      <c r="AN1442">
        <f>INDEX('magnet data'!$A$2:$E$1304,MATCH($AJ1442,'magnet data'!$A$2:$A$1304,0),5)</f>
        <v>11277</v>
      </c>
      <c r="AO1442">
        <f t="shared" si="35"/>
        <v>-1250</v>
      </c>
    </row>
    <row r="1443" spans="1:43">
      <c r="A1443" t="s">
        <v>1072</v>
      </c>
      <c r="B1443" t="s">
        <v>46</v>
      </c>
      <c r="C1443" t="s">
        <v>115</v>
      </c>
      <c r="D1443" s="13">
        <v>42041</v>
      </c>
      <c r="E1443" s="16">
        <v>0.61063657407407412</v>
      </c>
      <c r="F1443" t="s">
        <v>88</v>
      </c>
      <c r="T1443" t="s">
        <v>1082</v>
      </c>
      <c r="U1443">
        <v>6150</v>
      </c>
      <c r="V1443">
        <v>2</v>
      </c>
      <c r="Z1443" t="s">
        <v>69</v>
      </c>
      <c r="AC1443" t="s">
        <v>61</v>
      </c>
      <c r="AD1443" s="50">
        <v>0.48</v>
      </c>
      <c r="AE1443" s="22">
        <v>0.12</v>
      </c>
      <c r="AF1443" s="22">
        <v>0.6</v>
      </c>
      <c r="AG1443" s="39">
        <v>5</v>
      </c>
      <c r="AJ1443">
        <f>INDEX(layout!$B$3:$U$1234,MATCH($T1443,layout!$A$3:$A$1234,0),MATCH(YEAR($D1443),layout!$B$1:$U$1,0))</f>
        <v>2074</v>
      </c>
      <c r="AK1443">
        <f>INDEX('magnet data'!$A$2:$E$1304,MATCH($AJ1443,'magnet data'!$A$2:$A$1304,0),2)</f>
        <v>2</v>
      </c>
      <c r="AL1443" t="str">
        <f>INDEX('magnet data'!$A$2:$E$1304,MATCH($AJ1443,'magnet data'!$A$2:$A$1304,0),3)</f>
        <v>01B</v>
      </c>
      <c r="AM1443" t="str">
        <f>INDEX('magnet data'!$A$2:$E$1304,MATCH($AJ1443,'magnet data'!$A$2:$A$1304,0),4)</f>
        <v>02K</v>
      </c>
      <c r="AN1443">
        <f>INDEX('magnet data'!$A$2:$E$1304,MATCH($AJ1443,'magnet data'!$A$2:$A$1304,0),5)</f>
        <v>10586</v>
      </c>
      <c r="AO1443" t="str">
        <f t="shared" si="35"/>
        <v>-</v>
      </c>
    </row>
    <row r="1444" spans="1:43">
      <c r="A1444" t="s">
        <v>1072</v>
      </c>
      <c r="B1444" t="s">
        <v>46</v>
      </c>
      <c r="C1444" t="s">
        <v>115</v>
      </c>
      <c r="D1444" s="13">
        <v>42041</v>
      </c>
      <c r="E1444" s="16">
        <v>0.61063657407407412</v>
      </c>
      <c r="F1444" t="s">
        <v>88</v>
      </c>
      <c r="T1444" t="s">
        <v>1083</v>
      </c>
      <c r="U1444">
        <v>5539</v>
      </c>
      <c r="V1444">
        <v>3</v>
      </c>
      <c r="Z1444" t="s">
        <v>69</v>
      </c>
      <c r="AC1444" t="s">
        <v>61</v>
      </c>
      <c r="AD1444" s="50">
        <v>1.2</v>
      </c>
      <c r="AE1444" s="22">
        <v>0.11</v>
      </c>
      <c r="AF1444" s="22">
        <v>1.0999999999999999</v>
      </c>
      <c r="AG1444" s="39">
        <v>4</v>
      </c>
      <c r="AJ1444">
        <f>INDEX(layout!$B$3:$U$1234,MATCH($T1444,layout!$A$3:$A$1234,0),MATCH(YEAR($D1444),layout!$B$1:$U$1,0))</f>
        <v>3070</v>
      </c>
      <c r="AK1444">
        <f>INDEX('magnet data'!$A$2:$E$1304,MATCH($AJ1444,'magnet data'!$A$2:$A$1304,0),2)</f>
        <v>3</v>
      </c>
      <c r="AL1444" t="str">
        <f>INDEX('magnet data'!$A$2:$E$1304,MATCH($AJ1444,'magnet data'!$A$2:$A$1304,0),3)</f>
        <v>01B</v>
      </c>
      <c r="AM1444" t="str">
        <f>INDEX('magnet data'!$A$2:$E$1304,MATCH($AJ1444,'magnet data'!$A$2:$A$1304,0),4)</f>
        <v>02K</v>
      </c>
      <c r="AN1444">
        <f>INDEX('magnet data'!$A$2:$E$1304,MATCH($AJ1444,'magnet data'!$A$2:$A$1304,0),5)</f>
        <v>12787</v>
      </c>
      <c r="AO1444" t="str">
        <f t="shared" si="35"/>
        <v>-</v>
      </c>
    </row>
    <row r="1445" spans="1:43">
      <c r="A1445" t="s">
        <v>1072</v>
      </c>
      <c r="B1445" t="s">
        <v>46</v>
      </c>
      <c r="C1445" t="s">
        <v>115</v>
      </c>
      <c r="D1445" s="13">
        <v>42042</v>
      </c>
      <c r="E1445" s="16">
        <v>0.31182870370370369</v>
      </c>
      <c r="F1445" t="s">
        <v>88</v>
      </c>
      <c r="T1445" t="s">
        <v>1084</v>
      </c>
      <c r="U1445">
        <v>10105</v>
      </c>
      <c r="V1445">
        <v>1</v>
      </c>
      <c r="Z1445" t="s">
        <v>90</v>
      </c>
      <c r="AA1445" t="s">
        <v>96</v>
      </c>
      <c r="AB1445">
        <v>2</v>
      </c>
      <c r="AC1445" t="s">
        <v>61</v>
      </c>
      <c r="AD1445" s="50">
        <v>4.3478260869565224</v>
      </c>
      <c r="AG1445" s="39">
        <v>23</v>
      </c>
      <c r="AJ1445">
        <f>INDEX(layout!$B$3:$U$1234,MATCH($T1445,layout!$A$3:$A$1234,0),MATCH(YEAR($D1445),layout!$B$1:$U$1,0))</f>
        <v>3166</v>
      </c>
      <c r="AK1445">
        <f>INDEX('magnet data'!$A$2:$E$1304,MATCH($AJ1445,'magnet data'!$A$2:$A$1304,0),2)</f>
        <v>3</v>
      </c>
      <c r="AL1445" t="str">
        <f>INDEX('magnet data'!$A$2:$E$1304,MATCH($AJ1445,'magnet data'!$A$2:$A$1304,0),3)</f>
        <v>01B</v>
      </c>
      <c r="AM1445" t="str">
        <f>INDEX('magnet data'!$A$2:$E$1304,MATCH($AJ1445,'magnet data'!$A$2:$A$1304,0),4)</f>
        <v>02G</v>
      </c>
      <c r="AN1445">
        <f>INDEX('magnet data'!$A$2:$E$1304,MATCH($AJ1445,'magnet data'!$A$2:$A$1304,0),5)</f>
        <v>10550</v>
      </c>
      <c r="AO1445">
        <f t="shared" si="35"/>
        <v>-445</v>
      </c>
    </row>
    <row r="1446" spans="1:43">
      <c r="A1446" t="s">
        <v>1072</v>
      </c>
      <c r="B1446" t="s">
        <v>46</v>
      </c>
      <c r="C1446" t="s">
        <v>115</v>
      </c>
      <c r="D1446" s="13">
        <v>42042</v>
      </c>
      <c r="E1446" s="16">
        <v>0.31182870370370369</v>
      </c>
      <c r="F1446" t="s">
        <v>88</v>
      </c>
      <c r="T1446" t="s">
        <v>1085</v>
      </c>
      <c r="U1446">
        <v>6034</v>
      </c>
      <c r="V1446">
        <v>2</v>
      </c>
      <c r="Z1446" t="s">
        <v>69</v>
      </c>
      <c r="AC1446" t="s">
        <v>61</v>
      </c>
      <c r="AD1446" s="50">
        <v>0.22222222222222224</v>
      </c>
      <c r="AE1446" s="22">
        <v>0.12</v>
      </c>
      <c r="AF1446" s="22">
        <v>0.26666666666666666</v>
      </c>
      <c r="AG1446" s="39">
        <v>6</v>
      </c>
      <c r="AJ1446">
        <f>INDEX(layout!$B$3:$U$1234,MATCH($T1446,layout!$A$3:$A$1234,0),MATCH(YEAR($D1446),layout!$B$1:$U$1,0))</f>
        <v>1163</v>
      </c>
      <c r="AK1446">
        <f>INDEX('magnet data'!$A$2:$E$1304,MATCH($AJ1446,'magnet data'!$A$2:$A$1304,0),2)</f>
        <v>1</v>
      </c>
      <c r="AL1446" t="str">
        <f>INDEX('magnet data'!$A$2:$E$1304,MATCH($AJ1446,'magnet data'!$A$2:$A$1304,0),3)</f>
        <v>01B</v>
      </c>
      <c r="AM1446" t="str">
        <f>INDEX('magnet data'!$A$2:$E$1304,MATCH($AJ1446,'magnet data'!$A$2:$A$1304,0),4)</f>
        <v>02B5</v>
      </c>
      <c r="AN1446">
        <f>INDEX('magnet data'!$A$2:$E$1304,MATCH($AJ1446,'magnet data'!$A$2:$A$1304,0),5)</f>
        <v>12042</v>
      </c>
      <c r="AO1446" t="str">
        <f t="shared" si="35"/>
        <v>-</v>
      </c>
      <c r="AQ1446" t="s">
        <v>1086</v>
      </c>
    </row>
    <row r="1447" spans="1:43">
      <c r="A1447" t="s">
        <v>1072</v>
      </c>
      <c r="B1447" t="s">
        <v>46</v>
      </c>
      <c r="C1447" t="s">
        <v>115</v>
      </c>
      <c r="D1447" s="13">
        <v>42042</v>
      </c>
      <c r="E1447" s="16">
        <v>0.31182870370370369</v>
      </c>
      <c r="F1447" t="s">
        <v>88</v>
      </c>
      <c r="T1447" t="s">
        <v>1087</v>
      </c>
      <c r="U1447">
        <v>541</v>
      </c>
      <c r="V1447">
        <v>3</v>
      </c>
      <c r="Z1447" t="s">
        <v>69</v>
      </c>
      <c r="AC1447" t="s">
        <v>61</v>
      </c>
      <c r="AD1447" s="50">
        <v>2.3255813953488375E-2</v>
      </c>
      <c r="AE1447" s="22">
        <v>0.1</v>
      </c>
      <c r="AF1447" s="22">
        <v>2.3255813953488375E-2</v>
      </c>
      <c r="AG1447" s="39">
        <v>10</v>
      </c>
      <c r="AJ1447">
        <f>INDEX(layout!$B$3:$U$1234,MATCH($T1447,layout!$A$3:$A$1234,0),MATCH(YEAR($D1447),layout!$B$1:$U$1,0))</f>
        <v>1128</v>
      </c>
      <c r="AK1447">
        <f>INDEX('magnet data'!$A$2:$E$1304,MATCH($AJ1447,'magnet data'!$A$2:$A$1304,0),2)</f>
        <v>1</v>
      </c>
      <c r="AL1447" t="str">
        <f>INDEX('magnet data'!$A$2:$E$1304,MATCH($AJ1447,'magnet data'!$A$2:$A$1304,0),3)</f>
        <v>01B</v>
      </c>
      <c r="AM1447" t="str">
        <f>INDEX('magnet data'!$A$2:$E$1304,MATCH($AJ1447,'magnet data'!$A$2:$A$1304,0),4)</f>
        <v>02B5</v>
      </c>
      <c r="AN1447">
        <f>INDEX('magnet data'!$A$2:$E$1304,MATCH($AJ1447,'magnet data'!$A$2:$A$1304,0),5)</f>
        <v>12108</v>
      </c>
      <c r="AO1447" t="str">
        <f t="shared" si="35"/>
        <v>-</v>
      </c>
    </row>
    <row r="1448" spans="1:43">
      <c r="A1448" t="s">
        <v>1072</v>
      </c>
      <c r="B1448" t="s">
        <v>46</v>
      </c>
      <c r="C1448" t="s">
        <v>115</v>
      </c>
      <c r="D1448" s="13">
        <v>42042</v>
      </c>
      <c r="E1448" s="16">
        <v>0.61665509259259255</v>
      </c>
      <c r="F1448" t="s">
        <v>88</v>
      </c>
      <c r="T1448" t="s">
        <v>1088</v>
      </c>
      <c r="U1448">
        <v>10156</v>
      </c>
      <c r="V1448">
        <v>1</v>
      </c>
      <c r="Z1448" t="s">
        <v>90</v>
      </c>
      <c r="AA1448" t="s">
        <v>91</v>
      </c>
      <c r="AB1448">
        <v>3</v>
      </c>
      <c r="AC1448" t="s">
        <v>61</v>
      </c>
      <c r="AD1448" s="50">
        <v>4.8</v>
      </c>
      <c r="AG1448" s="39">
        <v>19</v>
      </c>
      <c r="AJ1448">
        <f>INDEX(layout!$B$3:$U$1234,MATCH($T1448,layout!$A$3:$A$1234,0),MATCH(YEAR($D1448),layout!$B$1:$U$1,0))</f>
        <v>3162</v>
      </c>
      <c r="AK1448">
        <f>INDEX('magnet data'!$A$2:$E$1304,MATCH($AJ1448,'magnet data'!$A$2:$A$1304,0),2)</f>
        <v>3</v>
      </c>
      <c r="AL1448" t="str">
        <f>INDEX('magnet data'!$A$2:$E$1304,MATCH($AJ1448,'magnet data'!$A$2:$A$1304,0),3)</f>
        <v>01B</v>
      </c>
      <c r="AM1448" t="str">
        <f>INDEX('magnet data'!$A$2:$E$1304,MATCH($AJ1448,'magnet data'!$A$2:$A$1304,0),4)</f>
        <v>02G</v>
      </c>
      <c r="AN1448">
        <f>INDEX('magnet data'!$A$2:$E$1304,MATCH($AJ1448,'magnet data'!$A$2:$A$1304,0),5)</f>
        <v>9081</v>
      </c>
      <c r="AO1448">
        <f t="shared" si="35"/>
        <v>1075</v>
      </c>
    </row>
    <row r="1449" spans="1:43">
      <c r="A1449" t="s">
        <v>1072</v>
      </c>
      <c r="B1449" t="s">
        <v>46</v>
      </c>
      <c r="C1449" t="s">
        <v>115</v>
      </c>
      <c r="D1449" s="13">
        <v>42042</v>
      </c>
      <c r="E1449" s="16">
        <v>0.61665509259259255</v>
      </c>
      <c r="F1449" t="s">
        <v>88</v>
      </c>
      <c r="T1449" t="s">
        <v>1089</v>
      </c>
      <c r="U1449">
        <v>10147</v>
      </c>
      <c r="V1449">
        <v>2</v>
      </c>
      <c r="Z1449" t="s">
        <v>90</v>
      </c>
      <c r="AA1449" t="s">
        <v>96</v>
      </c>
      <c r="AB1449">
        <v>4</v>
      </c>
      <c r="AC1449" t="s">
        <v>61</v>
      </c>
      <c r="AD1449" s="50">
        <v>5</v>
      </c>
      <c r="AG1449" s="39">
        <v>12</v>
      </c>
      <c r="AJ1449">
        <f>INDEX(layout!$B$3:$U$1234,MATCH($T1449,layout!$A$3:$A$1234,0),MATCH(YEAR($D1449),layout!$B$1:$U$1,0))</f>
        <v>3171</v>
      </c>
      <c r="AK1449">
        <f>INDEX('magnet data'!$A$2:$E$1304,MATCH($AJ1449,'magnet data'!$A$2:$A$1304,0),2)</f>
        <v>3</v>
      </c>
      <c r="AL1449" t="str">
        <f>INDEX('magnet data'!$A$2:$E$1304,MATCH($AJ1449,'magnet data'!$A$2:$A$1304,0),3)</f>
        <v>01B</v>
      </c>
      <c r="AM1449" t="str">
        <f>INDEX('magnet data'!$A$2:$E$1304,MATCH($AJ1449,'magnet data'!$A$2:$A$1304,0),4)</f>
        <v>02G</v>
      </c>
      <c r="AN1449">
        <f>INDEX('magnet data'!$A$2:$E$1304,MATCH($AJ1449,'magnet data'!$A$2:$A$1304,0),5)</f>
        <v>12180</v>
      </c>
      <c r="AO1449">
        <f t="shared" si="35"/>
        <v>-2033</v>
      </c>
    </row>
    <row r="1450" spans="1:43">
      <c r="A1450" t="s">
        <v>1072</v>
      </c>
      <c r="B1450" t="s">
        <v>46</v>
      </c>
      <c r="C1450" t="s">
        <v>115</v>
      </c>
      <c r="D1450" s="13">
        <v>42042</v>
      </c>
      <c r="E1450" s="16">
        <v>0.61665509259259255</v>
      </c>
      <c r="F1450" t="s">
        <v>88</v>
      </c>
      <c r="T1450" t="s">
        <v>1090</v>
      </c>
      <c r="U1450">
        <v>6609</v>
      </c>
      <c r="V1450">
        <v>3</v>
      </c>
      <c r="Z1450" t="s">
        <v>69</v>
      </c>
      <c r="AC1450" t="s">
        <v>61</v>
      </c>
      <c r="AD1450" s="50">
        <v>1</v>
      </c>
      <c r="AE1450" s="22">
        <v>0.1</v>
      </c>
      <c r="AF1450" s="22">
        <v>0.5</v>
      </c>
      <c r="AG1450" s="39">
        <v>30</v>
      </c>
      <c r="AJ1450">
        <f>INDEX(layout!$B$3:$U$1234,MATCH($T1450,layout!$A$3:$A$1234,0),MATCH(YEAR($D1450),layout!$B$1:$U$1,0))</f>
        <v>2114</v>
      </c>
      <c r="AK1450">
        <f>INDEX('magnet data'!$A$2:$E$1304,MATCH($AJ1450,'magnet data'!$A$2:$A$1304,0),2)</f>
        <v>2</v>
      </c>
      <c r="AL1450" t="str">
        <f>INDEX('magnet data'!$A$2:$E$1304,MATCH($AJ1450,'magnet data'!$A$2:$A$1304,0),3)</f>
        <v>01B</v>
      </c>
      <c r="AM1450" t="str">
        <f>INDEX('magnet data'!$A$2:$E$1304,MATCH($AJ1450,'magnet data'!$A$2:$A$1304,0),4)</f>
        <v>02B5</v>
      </c>
      <c r="AN1450">
        <f>INDEX('magnet data'!$A$2:$E$1304,MATCH($AJ1450,'magnet data'!$A$2:$A$1304,0),5)</f>
        <v>12057</v>
      </c>
      <c r="AO1450" t="str">
        <f t="shared" si="35"/>
        <v>-</v>
      </c>
    </row>
    <row r="1451" spans="1:43">
      <c r="A1451" t="s">
        <v>1072</v>
      </c>
      <c r="B1451" t="s">
        <v>46</v>
      </c>
      <c r="C1451" t="s">
        <v>115</v>
      </c>
      <c r="D1451" s="13">
        <v>42042</v>
      </c>
      <c r="E1451" s="16">
        <v>0.61665509259259255</v>
      </c>
      <c r="F1451" t="s">
        <v>88</v>
      </c>
      <c r="T1451" t="s">
        <v>1091</v>
      </c>
      <c r="U1451">
        <v>6287</v>
      </c>
      <c r="V1451">
        <v>4</v>
      </c>
      <c r="Z1451" t="s">
        <v>69</v>
      </c>
      <c r="AC1451" t="s">
        <v>61</v>
      </c>
      <c r="AD1451" s="50">
        <v>0.4</v>
      </c>
      <c r="AE1451" s="22">
        <v>0.05</v>
      </c>
      <c r="AF1451" s="22">
        <v>0.25</v>
      </c>
      <c r="AG1451" s="39">
        <v>9</v>
      </c>
      <c r="AJ1451">
        <f>INDEX(layout!$B$3:$U$1234,MATCH($T1451,layout!$A$3:$A$1234,0),MATCH(YEAR($D1451),layout!$B$1:$U$1,0))</f>
        <v>2062</v>
      </c>
      <c r="AK1451">
        <f>INDEX('magnet data'!$A$2:$E$1304,MATCH($AJ1451,'magnet data'!$A$2:$A$1304,0),2)</f>
        <v>2</v>
      </c>
      <c r="AL1451" t="str">
        <f>INDEX('magnet data'!$A$2:$E$1304,MATCH($AJ1451,'magnet data'!$A$2:$A$1304,0),3)</f>
        <v>01B</v>
      </c>
      <c r="AM1451" t="str">
        <f>INDEX('magnet data'!$A$2:$E$1304,MATCH($AJ1451,'magnet data'!$A$2:$A$1304,0),4)</f>
        <v>02K</v>
      </c>
      <c r="AN1451">
        <f>INDEX('magnet data'!$A$2:$E$1304,MATCH($AJ1451,'magnet data'!$A$2:$A$1304,0),5)</f>
        <v>11594</v>
      </c>
      <c r="AO1451" t="str">
        <f t="shared" si="35"/>
        <v>-</v>
      </c>
    </row>
    <row r="1452" spans="1:43">
      <c r="A1452" t="s">
        <v>1072</v>
      </c>
      <c r="B1452" t="s">
        <v>46</v>
      </c>
      <c r="C1452" t="s">
        <v>115</v>
      </c>
      <c r="D1452" s="13">
        <v>42042</v>
      </c>
      <c r="E1452" s="16">
        <v>0.61665509259259255</v>
      </c>
      <c r="F1452" t="s">
        <v>88</v>
      </c>
      <c r="T1452" t="s">
        <v>1092</v>
      </c>
      <c r="U1452">
        <v>5781</v>
      </c>
      <c r="V1452">
        <v>5</v>
      </c>
      <c r="Z1452" t="s">
        <v>69</v>
      </c>
      <c r="AC1452" t="s">
        <v>61</v>
      </c>
      <c r="AD1452" s="50">
        <v>3.1</v>
      </c>
      <c r="AE1452" s="22">
        <v>0.03</v>
      </c>
      <c r="AF1452" s="22">
        <v>0.3</v>
      </c>
      <c r="AG1452" s="39">
        <v>26</v>
      </c>
      <c r="AJ1452">
        <f>INDEX(layout!$B$3:$U$1234,MATCH($T1452,layout!$A$3:$A$1234,0),MATCH(YEAR($D1452),layout!$B$1:$U$1,0))</f>
        <v>1170</v>
      </c>
      <c r="AK1452">
        <f>INDEX('magnet data'!$A$2:$E$1304,MATCH($AJ1452,'magnet data'!$A$2:$A$1304,0),2)</f>
        <v>1</v>
      </c>
      <c r="AL1452" t="str">
        <f>INDEX('magnet data'!$A$2:$E$1304,MATCH($AJ1452,'magnet data'!$A$2:$A$1304,0),3)</f>
        <v>01B</v>
      </c>
      <c r="AM1452" t="str">
        <f>INDEX('magnet data'!$A$2:$E$1304,MATCH($AJ1452,'magnet data'!$A$2:$A$1304,0),4)</f>
        <v>02B5</v>
      </c>
      <c r="AN1452">
        <f>INDEX('magnet data'!$A$2:$E$1304,MATCH($AJ1452,'magnet data'!$A$2:$A$1304,0),5)</f>
        <v>12553</v>
      </c>
      <c r="AO1452" t="str">
        <f t="shared" si="35"/>
        <v>-</v>
      </c>
    </row>
    <row r="1453" spans="1:43">
      <c r="A1453" t="s">
        <v>1072</v>
      </c>
      <c r="B1453" t="s">
        <v>46</v>
      </c>
      <c r="C1453" t="s">
        <v>115</v>
      </c>
      <c r="D1453" s="13">
        <v>42042</v>
      </c>
      <c r="E1453" s="16">
        <v>0.61665509259259255</v>
      </c>
      <c r="F1453" t="s">
        <v>88</v>
      </c>
      <c r="T1453" t="s">
        <v>1093</v>
      </c>
      <c r="U1453">
        <v>3340</v>
      </c>
      <c r="V1453">
        <v>6</v>
      </c>
      <c r="Z1453" t="s">
        <v>69</v>
      </c>
      <c r="AC1453" t="s">
        <v>61</v>
      </c>
      <c r="AD1453" s="50">
        <v>0.66</v>
      </c>
      <c r="AE1453" s="22">
        <v>0.1</v>
      </c>
      <c r="AF1453" s="22">
        <v>1</v>
      </c>
      <c r="AG1453" s="39">
        <v>15</v>
      </c>
      <c r="AJ1453">
        <f>INDEX(layout!$B$3:$U$1234,MATCH($T1453,layout!$A$3:$A$1234,0),MATCH(YEAR($D1453),layout!$B$1:$U$1,0))</f>
        <v>1118</v>
      </c>
      <c r="AK1453">
        <f>INDEX('magnet data'!$A$2:$E$1304,MATCH($AJ1453,'magnet data'!$A$2:$A$1304,0),2)</f>
        <v>1</v>
      </c>
      <c r="AL1453" t="str">
        <f>INDEX('magnet data'!$A$2:$E$1304,MATCH($AJ1453,'magnet data'!$A$2:$A$1304,0),3)</f>
        <v>01B</v>
      </c>
      <c r="AM1453" t="str">
        <f>INDEX('magnet data'!$A$2:$E$1304,MATCH($AJ1453,'magnet data'!$A$2:$A$1304,0),4)</f>
        <v>02B5</v>
      </c>
      <c r="AN1453">
        <f>INDEX('magnet data'!$A$2:$E$1304,MATCH($AJ1453,'magnet data'!$A$2:$A$1304,0),5)</f>
        <v>11295</v>
      </c>
      <c r="AO1453" t="str">
        <f t="shared" si="35"/>
        <v>-</v>
      </c>
      <c r="AQ1453" t="s">
        <v>1094</v>
      </c>
    </row>
    <row r="1454" spans="1:43">
      <c r="A1454" t="s">
        <v>1072</v>
      </c>
      <c r="B1454" t="s">
        <v>46</v>
      </c>
      <c r="C1454" t="s">
        <v>115</v>
      </c>
      <c r="D1454" s="13">
        <v>42042</v>
      </c>
      <c r="E1454" s="16">
        <v>0.61665509259259255</v>
      </c>
      <c r="F1454" t="s">
        <v>88</v>
      </c>
      <c r="T1454" t="s">
        <v>1095</v>
      </c>
      <c r="U1454">
        <v>3310</v>
      </c>
      <c r="V1454">
        <v>7</v>
      </c>
      <c r="Z1454" t="s">
        <v>69</v>
      </c>
      <c r="AC1454" t="s">
        <v>61</v>
      </c>
      <c r="AD1454" s="50">
        <v>0.08</v>
      </c>
      <c r="AE1454" s="22">
        <v>0.2</v>
      </c>
      <c r="AF1454" s="22">
        <v>0.28571428571428575</v>
      </c>
      <c r="AJ1454">
        <f>INDEX(layout!$B$3:$U$1234,MATCH($T1454,layout!$A$3:$A$1234,0),MATCH(YEAR($D1454),layout!$B$1:$U$1,0))</f>
        <v>3165</v>
      </c>
      <c r="AK1454">
        <f>INDEX('magnet data'!$A$2:$E$1304,MATCH($AJ1454,'magnet data'!$A$2:$A$1304,0),2)</f>
        <v>3</v>
      </c>
      <c r="AL1454" t="str">
        <f>INDEX('magnet data'!$A$2:$E$1304,MATCH($AJ1454,'magnet data'!$A$2:$A$1304,0),3)</f>
        <v>01B</v>
      </c>
      <c r="AM1454" t="str">
        <f>INDEX('magnet data'!$A$2:$E$1304,MATCH($AJ1454,'magnet data'!$A$2:$A$1304,0),4)</f>
        <v>02G</v>
      </c>
      <c r="AN1454">
        <f>INDEX('magnet data'!$A$2:$E$1304,MATCH($AJ1454,'magnet data'!$A$2:$A$1304,0),5)</f>
        <v>10106</v>
      </c>
      <c r="AO1454" t="str">
        <f t="shared" si="35"/>
        <v>-</v>
      </c>
    </row>
    <row r="1455" spans="1:43">
      <c r="A1455" t="s">
        <v>1072</v>
      </c>
      <c r="B1455" t="s">
        <v>46</v>
      </c>
      <c r="C1455" t="s">
        <v>115</v>
      </c>
      <c r="D1455" s="13">
        <v>42042</v>
      </c>
      <c r="E1455" s="16">
        <v>0.61665509259259255</v>
      </c>
      <c r="F1455" t="s">
        <v>88</v>
      </c>
      <c r="T1455" t="s">
        <v>1096</v>
      </c>
      <c r="U1455">
        <v>561</v>
      </c>
      <c r="V1455">
        <v>8</v>
      </c>
      <c r="Z1455" t="s">
        <v>69</v>
      </c>
      <c r="AC1455" t="s">
        <v>102</v>
      </c>
      <c r="AE1455" s="22">
        <v>0.5</v>
      </c>
      <c r="AF1455" s="22">
        <v>4.1666666666666664E-2</v>
      </c>
      <c r="AJ1455">
        <f>INDEX(layout!$B$3:$U$1234,MATCH($T1455,layout!$A$3:$A$1234,0),MATCH(YEAR($D1455),layout!$B$1:$U$1,0))</f>
        <v>3167</v>
      </c>
      <c r="AK1455">
        <f>INDEX('magnet data'!$A$2:$E$1304,MATCH($AJ1455,'magnet data'!$A$2:$A$1304,0),2)</f>
        <v>3</v>
      </c>
      <c r="AL1455" t="str">
        <f>INDEX('magnet data'!$A$2:$E$1304,MATCH($AJ1455,'magnet data'!$A$2:$A$1304,0),3)</f>
        <v>01B</v>
      </c>
      <c r="AM1455" t="str">
        <f>INDEX('magnet data'!$A$2:$E$1304,MATCH($AJ1455,'magnet data'!$A$2:$A$1304,0),4)</f>
        <v>02G</v>
      </c>
      <c r="AN1455">
        <f>INDEX('magnet data'!$A$2:$E$1304,MATCH($AJ1455,'magnet data'!$A$2:$A$1304,0),5)</f>
        <v>11174</v>
      </c>
      <c r="AO1455" t="str">
        <f t="shared" si="35"/>
        <v>-</v>
      </c>
    </row>
    <row r="1456" spans="1:43">
      <c r="A1456" t="s">
        <v>1072</v>
      </c>
      <c r="B1456" t="s">
        <v>46</v>
      </c>
      <c r="C1456" t="s">
        <v>115</v>
      </c>
      <c r="D1456" s="13">
        <v>42043</v>
      </c>
      <c r="E1456" s="16">
        <v>0.33744212962962966</v>
      </c>
      <c r="F1456" t="s">
        <v>88</v>
      </c>
      <c r="T1456" t="s">
        <v>1097</v>
      </c>
      <c r="U1456">
        <v>10206</v>
      </c>
      <c r="V1456">
        <v>1</v>
      </c>
      <c r="Z1456" t="s">
        <v>90</v>
      </c>
      <c r="AA1456" t="s">
        <v>91</v>
      </c>
      <c r="AB1456">
        <v>5</v>
      </c>
      <c r="AC1456" t="s">
        <v>61</v>
      </c>
      <c r="AD1456" s="50">
        <v>4.8</v>
      </c>
      <c r="AG1456" s="39">
        <v>15</v>
      </c>
      <c r="AJ1456">
        <f>INDEX(layout!$B$3:$U$1234,MATCH($T1456,layout!$A$3:$A$1234,0),MATCH(YEAR($D1456),layout!$B$1:$U$1,0))</f>
        <v>3172</v>
      </c>
      <c r="AK1456">
        <f>INDEX('magnet data'!$A$2:$E$1304,MATCH($AJ1456,'magnet data'!$A$2:$A$1304,0),2)</f>
        <v>3</v>
      </c>
      <c r="AL1456" t="str">
        <f>INDEX('magnet data'!$A$2:$E$1304,MATCH($AJ1456,'magnet data'!$A$2:$A$1304,0),3)</f>
        <v>01B</v>
      </c>
      <c r="AM1456" t="str">
        <f>INDEX('magnet data'!$A$2:$E$1304,MATCH($AJ1456,'magnet data'!$A$2:$A$1304,0),4)</f>
        <v>02G</v>
      </c>
      <c r="AN1456">
        <f>INDEX('magnet data'!$A$2:$E$1304,MATCH($AJ1456,'magnet data'!$A$2:$A$1304,0),5)</f>
        <v>11656</v>
      </c>
      <c r="AO1456">
        <f t="shared" si="35"/>
        <v>-1450</v>
      </c>
    </row>
    <row r="1457" spans="1:43">
      <c r="A1457" t="s">
        <v>1072</v>
      </c>
      <c r="B1457" t="s">
        <v>46</v>
      </c>
      <c r="C1457" t="s">
        <v>115</v>
      </c>
      <c r="D1457" s="13">
        <v>42043</v>
      </c>
      <c r="E1457" s="16">
        <v>0.33744212962962966</v>
      </c>
      <c r="F1457" t="s">
        <v>88</v>
      </c>
      <c r="T1457" t="s">
        <v>1098</v>
      </c>
      <c r="U1457">
        <v>6138</v>
      </c>
      <c r="V1457">
        <v>2</v>
      </c>
      <c r="Z1457" t="s">
        <v>69</v>
      </c>
      <c r="AC1457" t="s">
        <v>61</v>
      </c>
      <c r="AD1457" s="50">
        <v>0.25</v>
      </c>
      <c r="AE1457" s="22">
        <v>0.25</v>
      </c>
      <c r="AF1457" s="22">
        <v>0.83333333333333337</v>
      </c>
      <c r="AG1457" s="39">
        <v>17</v>
      </c>
      <c r="AJ1457">
        <f>INDEX(layout!$B$3:$U$1234,MATCH($T1457,layout!$A$3:$A$1234,0),MATCH(YEAR($D1457),layout!$B$1:$U$1,0))</f>
        <v>1148</v>
      </c>
      <c r="AK1457">
        <f>INDEX('magnet data'!$A$2:$E$1304,MATCH($AJ1457,'magnet data'!$A$2:$A$1304,0),2)</f>
        <v>1</v>
      </c>
      <c r="AL1457" t="str">
        <f>INDEX('magnet data'!$A$2:$E$1304,MATCH($AJ1457,'magnet data'!$A$2:$A$1304,0),3)</f>
        <v>01B</v>
      </c>
      <c r="AM1457" t="str">
        <f>INDEX('magnet data'!$A$2:$E$1304,MATCH($AJ1457,'magnet data'!$A$2:$A$1304,0),4)</f>
        <v>02B5</v>
      </c>
      <c r="AN1457">
        <f>INDEX('magnet data'!$A$2:$E$1304,MATCH($AJ1457,'magnet data'!$A$2:$A$1304,0),5)</f>
        <v>12506</v>
      </c>
      <c r="AO1457" t="str">
        <f t="shared" si="35"/>
        <v>-</v>
      </c>
    </row>
    <row r="1458" spans="1:43">
      <c r="A1458" t="s">
        <v>1072</v>
      </c>
      <c r="B1458" t="s">
        <v>46</v>
      </c>
      <c r="C1458" t="s">
        <v>115</v>
      </c>
      <c r="D1458" s="13">
        <v>42044</v>
      </c>
      <c r="E1458" s="16">
        <v>0.81406250000000002</v>
      </c>
      <c r="F1458" t="s">
        <v>88</v>
      </c>
      <c r="T1458" t="s">
        <v>1099</v>
      </c>
      <c r="U1458">
        <v>10347</v>
      </c>
      <c r="V1458">
        <v>1</v>
      </c>
      <c r="Z1458" t="s">
        <v>90</v>
      </c>
      <c r="AA1458" t="s">
        <v>96</v>
      </c>
      <c r="AB1458">
        <v>6</v>
      </c>
      <c r="AC1458" t="s">
        <v>61</v>
      </c>
      <c r="AD1458" s="50">
        <v>4.5</v>
      </c>
      <c r="AE1458" s="22">
        <v>0.1</v>
      </c>
      <c r="AG1458" s="39">
        <v>17</v>
      </c>
      <c r="AJ1458">
        <f>INDEX(layout!$B$3:$U$1234,MATCH($T1458,layout!$A$3:$A$1234,0),MATCH(YEAR($D1458),layout!$B$1:$U$1,0))</f>
        <v>3164</v>
      </c>
      <c r="AK1458">
        <f>INDEX('magnet data'!$A$2:$E$1304,MATCH($AJ1458,'magnet data'!$A$2:$A$1304,0),2)</f>
        <v>3</v>
      </c>
      <c r="AL1458" t="str">
        <f>INDEX('magnet data'!$A$2:$E$1304,MATCH($AJ1458,'magnet data'!$A$2:$A$1304,0),3)</f>
        <v>01B</v>
      </c>
      <c r="AM1458" t="str">
        <f>INDEX('magnet data'!$A$2:$E$1304,MATCH($AJ1458,'magnet data'!$A$2:$A$1304,0),4)</f>
        <v>02G</v>
      </c>
      <c r="AN1458">
        <f>INDEX('magnet data'!$A$2:$E$1304,MATCH($AJ1458,'magnet data'!$A$2:$A$1304,0),5)</f>
        <v>10418</v>
      </c>
      <c r="AO1458">
        <f t="shared" si="35"/>
        <v>-71</v>
      </c>
    </row>
    <row r="1459" spans="1:43">
      <c r="A1459" t="s">
        <v>1072</v>
      </c>
      <c r="B1459" t="s">
        <v>46</v>
      </c>
      <c r="C1459" t="s">
        <v>115</v>
      </c>
      <c r="D1459" s="13">
        <v>42044</v>
      </c>
      <c r="E1459" s="16">
        <v>0.81406250000000002</v>
      </c>
      <c r="F1459" t="s">
        <v>88</v>
      </c>
      <c r="T1459" t="s">
        <v>1100</v>
      </c>
      <c r="U1459">
        <v>5031</v>
      </c>
      <c r="V1459">
        <v>2</v>
      </c>
      <c r="Z1459" t="s">
        <v>69</v>
      </c>
      <c r="AC1459" t="s">
        <v>61</v>
      </c>
      <c r="AD1459" s="50">
        <v>1.25</v>
      </c>
      <c r="AE1459" s="22">
        <v>0.11</v>
      </c>
      <c r="AG1459" s="39">
        <v>28</v>
      </c>
      <c r="AJ1459">
        <f>INDEX(layout!$B$3:$U$1234,MATCH($T1459,layout!$A$3:$A$1234,0),MATCH(YEAR($D1459),layout!$B$1:$U$1,0))</f>
        <v>3105</v>
      </c>
      <c r="AK1459">
        <f>INDEX('magnet data'!$A$2:$E$1304,MATCH($AJ1459,'magnet data'!$A$2:$A$1304,0),2)</f>
        <v>3</v>
      </c>
      <c r="AL1459" t="str">
        <f>INDEX('magnet data'!$A$2:$E$1304,MATCH($AJ1459,'magnet data'!$A$2:$A$1304,0),3)</f>
        <v>01B</v>
      </c>
      <c r="AM1459" t="str">
        <f>INDEX('magnet data'!$A$2:$E$1304,MATCH($AJ1459,'magnet data'!$A$2:$A$1304,0),4)</f>
        <v>02G</v>
      </c>
      <c r="AN1459">
        <f>INDEX('magnet data'!$A$2:$E$1304,MATCH($AJ1459,'magnet data'!$A$2:$A$1304,0),5)</f>
        <v>11606</v>
      </c>
      <c r="AO1459" t="str">
        <f t="shared" si="35"/>
        <v>-</v>
      </c>
      <c r="AQ1459" t="s">
        <v>565</v>
      </c>
    </row>
    <row r="1460" spans="1:43">
      <c r="A1460" t="s">
        <v>1072</v>
      </c>
      <c r="B1460" t="s">
        <v>46</v>
      </c>
      <c r="C1460" t="s">
        <v>115</v>
      </c>
      <c r="D1460" s="13">
        <v>42044</v>
      </c>
      <c r="E1460" s="16">
        <v>0.81406250000000002</v>
      </c>
      <c r="F1460" t="s">
        <v>88</v>
      </c>
      <c r="T1460" t="s">
        <v>1101</v>
      </c>
      <c r="U1460">
        <v>2512</v>
      </c>
      <c r="V1460">
        <v>3</v>
      </c>
      <c r="Z1460" t="s">
        <v>69</v>
      </c>
      <c r="AC1460" t="s">
        <v>61</v>
      </c>
      <c r="AD1460" s="50">
        <v>80</v>
      </c>
      <c r="AE1460" s="22">
        <v>0.12</v>
      </c>
      <c r="AF1460" s="22">
        <v>0.08</v>
      </c>
      <c r="AG1460" s="39">
        <v>9</v>
      </c>
      <c r="AJ1460">
        <f>INDEX(layout!$B$3:$U$1234,MATCH($T1460,layout!$A$3:$A$1234,0),MATCH(YEAR($D1460),layout!$B$1:$U$1,0))</f>
        <v>3056</v>
      </c>
      <c r="AK1460">
        <f>INDEX('magnet data'!$A$2:$E$1304,MATCH($AJ1460,'magnet data'!$A$2:$A$1304,0),2)</f>
        <v>3</v>
      </c>
      <c r="AL1460" t="str">
        <f>INDEX('magnet data'!$A$2:$E$1304,MATCH($AJ1460,'magnet data'!$A$2:$A$1304,0),3)</f>
        <v>01B</v>
      </c>
      <c r="AM1460" t="str">
        <f>INDEX('magnet data'!$A$2:$E$1304,MATCH($AJ1460,'magnet data'!$A$2:$A$1304,0),4)</f>
        <v>02K</v>
      </c>
      <c r="AN1460">
        <f>INDEX('magnet data'!$A$2:$E$1304,MATCH($AJ1460,'magnet data'!$A$2:$A$1304,0),5)</f>
        <v>12370</v>
      </c>
      <c r="AO1460" t="str">
        <f t="shared" si="35"/>
        <v>-</v>
      </c>
    </row>
    <row r="1461" spans="1:43">
      <c r="A1461" t="s">
        <v>1072</v>
      </c>
      <c r="B1461" t="s">
        <v>46</v>
      </c>
      <c r="C1461" t="s">
        <v>115</v>
      </c>
      <c r="D1461" s="13">
        <v>42045</v>
      </c>
      <c r="E1461" s="16">
        <v>0.36055555555555557</v>
      </c>
      <c r="F1461" t="s">
        <v>88</v>
      </c>
      <c r="T1461" t="s">
        <v>1102</v>
      </c>
      <c r="U1461">
        <v>10398</v>
      </c>
      <c r="V1461">
        <v>1</v>
      </c>
      <c r="Z1461" t="s">
        <v>90</v>
      </c>
      <c r="AA1461" t="s">
        <v>91</v>
      </c>
      <c r="AB1461">
        <v>7</v>
      </c>
      <c r="AC1461" t="s">
        <v>61</v>
      </c>
      <c r="AD1461" s="50">
        <v>5.5555555555555562</v>
      </c>
      <c r="AG1461" s="39">
        <v>17</v>
      </c>
      <c r="AJ1461">
        <f>INDEX(layout!$B$3:$U$1234,MATCH($T1461,layout!$A$3:$A$1234,0),MATCH(YEAR($D1461),layout!$B$1:$U$1,0))</f>
        <v>3154</v>
      </c>
      <c r="AK1461">
        <f>INDEX('magnet data'!$A$2:$E$1304,MATCH($AJ1461,'magnet data'!$A$2:$A$1304,0),2)</f>
        <v>3</v>
      </c>
      <c r="AL1461" t="str">
        <f>INDEX('magnet data'!$A$2:$E$1304,MATCH($AJ1461,'magnet data'!$A$2:$A$1304,0),3)</f>
        <v>01B</v>
      </c>
      <c r="AM1461" t="str">
        <f>INDEX('magnet data'!$A$2:$E$1304,MATCH($AJ1461,'magnet data'!$A$2:$A$1304,0),4)</f>
        <v>02G</v>
      </c>
      <c r="AN1461">
        <f>INDEX('magnet data'!$A$2:$E$1304,MATCH($AJ1461,'magnet data'!$A$2:$A$1304,0),5)</f>
        <v>11238</v>
      </c>
      <c r="AO1461">
        <f t="shared" si="35"/>
        <v>-840</v>
      </c>
    </row>
    <row r="1462" spans="1:43">
      <c r="A1462" t="s">
        <v>1072</v>
      </c>
      <c r="B1462" t="s">
        <v>46</v>
      </c>
      <c r="C1462" t="s">
        <v>115</v>
      </c>
      <c r="D1462" s="13">
        <v>42045</v>
      </c>
      <c r="E1462" s="16">
        <v>0.36055555555555557</v>
      </c>
      <c r="F1462" t="s">
        <v>88</v>
      </c>
      <c r="T1462" t="s">
        <v>1103</v>
      </c>
      <c r="U1462">
        <v>6741</v>
      </c>
      <c r="V1462">
        <v>2</v>
      </c>
      <c r="Z1462" t="s">
        <v>69</v>
      </c>
      <c r="AC1462" t="s">
        <v>61</v>
      </c>
      <c r="AD1462" s="50">
        <v>0.41322314049586778</v>
      </c>
      <c r="AE1462" s="22">
        <v>0.09</v>
      </c>
      <c r="AF1462" s="22">
        <v>0.19</v>
      </c>
      <c r="AG1462" s="39">
        <v>12</v>
      </c>
      <c r="AJ1462">
        <f>INDEX(layout!$B$3:$U$1234,MATCH($T1462,layout!$A$3:$A$1234,0),MATCH(YEAR($D1462),layout!$B$1:$U$1,0))</f>
        <v>1050</v>
      </c>
      <c r="AK1462">
        <f>INDEX('magnet data'!$A$2:$E$1304,MATCH($AJ1462,'magnet data'!$A$2:$A$1304,0),2)</f>
        <v>1</v>
      </c>
      <c r="AL1462" t="str">
        <f>INDEX('magnet data'!$A$2:$E$1304,MATCH($AJ1462,'magnet data'!$A$2:$A$1304,0),3)</f>
        <v>01B</v>
      </c>
      <c r="AM1462" t="str">
        <f>INDEX('magnet data'!$A$2:$E$1304,MATCH($AJ1462,'magnet data'!$A$2:$A$1304,0),4)</f>
        <v>02B5</v>
      </c>
      <c r="AN1462">
        <f>INDEX('magnet data'!$A$2:$E$1304,MATCH($AJ1462,'magnet data'!$A$2:$A$1304,0),5)</f>
        <v>11356</v>
      </c>
      <c r="AO1462" t="str">
        <f t="shared" si="35"/>
        <v>-</v>
      </c>
    </row>
    <row r="1463" spans="1:43">
      <c r="A1463" t="s">
        <v>1072</v>
      </c>
      <c r="B1463" t="s">
        <v>46</v>
      </c>
      <c r="C1463" t="s">
        <v>115</v>
      </c>
      <c r="D1463" s="13">
        <v>42045</v>
      </c>
      <c r="E1463" s="16">
        <v>0.36055555555555557</v>
      </c>
      <c r="F1463" t="s">
        <v>88</v>
      </c>
      <c r="T1463" t="s">
        <v>1104</v>
      </c>
      <c r="U1463">
        <v>5343</v>
      </c>
      <c r="V1463">
        <v>3</v>
      </c>
      <c r="Z1463" t="s">
        <v>69</v>
      </c>
      <c r="AC1463" t="s">
        <v>61</v>
      </c>
      <c r="AD1463" s="50">
        <v>0.2824858757062147</v>
      </c>
      <c r="AE1463" s="22">
        <v>0.1</v>
      </c>
      <c r="AF1463" s="22">
        <v>6.6666666666666666E-2</v>
      </c>
      <c r="AG1463" s="39">
        <v>10</v>
      </c>
      <c r="AJ1463">
        <f>INDEX(layout!$B$3:$U$1234,MATCH($T1463,layout!$A$3:$A$1234,0),MATCH(YEAR($D1463),layout!$B$1:$U$1,0))</f>
        <v>2057</v>
      </c>
      <c r="AK1463">
        <f>INDEX('magnet data'!$A$2:$E$1304,MATCH($AJ1463,'magnet data'!$A$2:$A$1304,0),2)</f>
        <v>2</v>
      </c>
      <c r="AL1463" t="str">
        <f>INDEX('magnet data'!$A$2:$E$1304,MATCH($AJ1463,'magnet data'!$A$2:$A$1304,0),3)</f>
        <v>01B</v>
      </c>
      <c r="AM1463" t="str">
        <f>INDEX('magnet data'!$A$2:$E$1304,MATCH($AJ1463,'magnet data'!$A$2:$A$1304,0),4)</f>
        <v>02K</v>
      </c>
      <c r="AN1463">
        <f>INDEX('magnet data'!$A$2:$E$1304,MATCH($AJ1463,'magnet data'!$A$2:$A$1304,0),5)</f>
        <v>12315</v>
      </c>
      <c r="AO1463" t="str">
        <f t="shared" si="35"/>
        <v>-</v>
      </c>
    </row>
    <row r="1464" spans="1:43">
      <c r="A1464" t="s">
        <v>1072</v>
      </c>
      <c r="B1464" t="s">
        <v>46</v>
      </c>
      <c r="C1464" t="s">
        <v>115</v>
      </c>
      <c r="D1464" s="13">
        <v>42045</v>
      </c>
      <c r="E1464" s="16">
        <v>0.36055555555555557</v>
      </c>
      <c r="F1464" t="s">
        <v>88</v>
      </c>
      <c r="T1464" t="s">
        <v>1105</v>
      </c>
      <c r="U1464">
        <v>234</v>
      </c>
      <c r="V1464">
        <v>4</v>
      </c>
      <c r="Z1464" t="s">
        <v>69</v>
      </c>
      <c r="AC1464" t="s">
        <v>61</v>
      </c>
      <c r="AD1464" s="50">
        <v>7.4999999999999997E-3</v>
      </c>
      <c r="AE1464" s="22">
        <v>0.12</v>
      </c>
      <c r="AF1464" s="22">
        <v>8.0000000000000002E-3</v>
      </c>
      <c r="AJ1464">
        <f>INDEX(layout!$B$3:$U$1234,MATCH($T1464,layout!$A$3:$A$1234,0),MATCH(YEAR($D1464),layout!$B$1:$U$1,0))</f>
        <v>1117</v>
      </c>
      <c r="AK1464">
        <f>INDEX('magnet data'!$A$2:$E$1304,MATCH($AJ1464,'magnet data'!$A$2:$A$1304,0),2)</f>
        <v>1</v>
      </c>
      <c r="AL1464" t="str">
        <f>INDEX('magnet data'!$A$2:$E$1304,MATCH($AJ1464,'magnet data'!$A$2:$A$1304,0),3)</f>
        <v>01B</v>
      </c>
      <c r="AM1464" t="str">
        <f>INDEX('magnet data'!$A$2:$E$1304,MATCH($AJ1464,'magnet data'!$A$2:$A$1304,0),4)</f>
        <v>02B5</v>
      </c>
      <c r="AN1464">
        <f>INDEX('magnet data'!$A$2:$E$1304,MATCH($AJ1464,'magnet data'!$A$2:$A$1304,0),5)</f>
        <v>11105</v>
      </c>
      <c r="AO1464" t="str">
        <f t="shared" si="35"/>
        <v>-</v>
      </c>
    </row>
    <row r="1465" spans="1:43">
      <c r="A1465" t="s">
        <v>1072</v>
      </c>
      <c r="B1465" t="s">
        <v>46</v>
      </c>
      <c r="C1465" t="s">
        <v>115</v>
      </c>
      <c r="D1465" s="13">
        <v>42046</v>
      </c>
      <c r="E1465" s="16">
        <v>0.39894675925925926</v>
      </c>
      <c r="F1465" t="s">
        <v>88</v>
      </c>
      <c r="T1465" t="s">
        <v>1096</v>
      </c>
      <c r="U1465">
        <v>10453</v>
      </c>
      <c r="V1465">
        <v>1</v>
      </c>
      <c r="Z1465" t="s">
        <v>90</v>
      </c>
      <c r="AA1465" t="s">
        <v>96</v>
      </c>
      <c r="AB1465">
        <v>8</v>
      </c>
      <c r="AC1465" t="s">
        <v>61</v>
      </c>
      <c r="AD1465" s="50">
        <v>4.3</v>
      </c>
      <c r="AG1465" s="39">
        <v>16</v>
      </c>
      <c r="AJ1465">
        <f>INDEX(layout!$B$3:$U$1234,MATCH($T1465,layout!$A$3:$A$1234,0),MATCH(YEAR($D1465),layout!$B$1:$U$1,0))</f>
        <v>3167</v>
      </c>
      <c r="AK1465">
        <f>INDEX('magnet data'!$A$2:$E$1304,MATCH($AJ1465,'magnet data'!$A$2:$A$1304,0),2)</f>
        <v>3</v>
      </c>
      <c r="AL1465" t="str">
        <f>INDEX('magnet data'!$A$2:$E$1304,MATCH($AJ1465,'magnet data'!$A$2:$A$1304,0),3)</f>
        <v>01B</v>
      </c>
      <c r="AM1465" t="str">
        <f>INDEX('magnet data'!$A$2:$E$1304,MATCH($AJ1465,'magnet data'!$A$2:$A$1304,0),4)</f>
        <v>02G</v>
      </c>
      <c r="AN1465">
        <f>INDEX('magnet data'!$A$2:$E$1304,MATCH($AJ1465,'magnet data'!$A$2:$A$1304,0),5)</f>
        <v>11174</v>
      </c>
      <c r="AO1465">
        <f t="shared" ref="AO1465:AO1496" si="36">IF(LEFT(Z1465,8)="Training",U1465-AN1465,"-")</f>
        <v>-721</v>
      </c>
    </row>
    <row r="1466" spans="1:43">
      <c r="A1466" t="s">
        <v>1072</v>
      </c>
      <c r="B1466" t="s">
        <v>46</v>
      </c>
      <c r="C1466" t="s">
        <v>115</v>
      </c>
      <c r="D1466" s="13">
        <v>42046</v>
      </c>
      <c r="E1466" s="16">
        <v>0.39894675925925926</v>
      </c>
      <c r="F1466" t="s">
        <v>88</v>
      </c>
      <c r="T1466" t="s">
        <v>1106</v>
      </c>
      <c r="U1466">
        <v>5161</v>
      </c>
      <c r="V1466">
        <v>2</v>
      </c>
      <c r="Z1466" t="s">
        <v>69</v>
      </c>
      <c r="AC1466" t="s">
        <v>61</v>
      </c>
      <c r="AD1466" s="50">
        <v>2.8</v>
      </c>
      <c r="AG1466" s="39">
        <v>20</v>
      </c>
      <c r="AJ1466">
        <f>INDEX(layout!$B$3:$U$1234,MATCH($T1466,layout!$A$3:$A$1234,0),MATCH(YEAR($D1466),layout!$B$1:$U$1,0))</f>
        <v>1167</v>
      </c>
      <c r="AK1466">
        <f>INDEX('magnet data'!$A$2:$E$1304,MATCH($AJ1466,'magnet data'!$A$2:$A$1304,0),2)</f>
        <v>1</v>
      </c>
      <c r="AL1466" t="str">
        <f>INDEX('magnet data'!$A$2:$E$1304,MATCH($AJ1466,'magnet data'!$A$2:$A$1304,0),3)</f>
        <v>01B</v>
      </c>
      <c r="AM1466" t="str">
        <f>INDEX('magnet data'!$A$2:$E$1304,MATCH($AJ1466,'magnet data'!$A$2:$A$1304,0),4)</f>
        <v>02B5</v>
      </c>
      <c r="AN1466">
        <f>INDEX('magnet data'!$A$2:$E$1304,MATCH($AJ1466,'magnet data'!$A$2:$A$1304,0),5)</f>
        <v>12504</v>
      </c>
      <c r="AO1466" t="str">
        <f t="shared" si="36"/>
        <v>-</v>
      </c>
    </row>
    <row r="1467" spans="1:43">
      <c r="A1467" t="s">
        <v>1072</v>
      </c>
      <c r="B1467" t="s">
        <v>46</v>
      </c>
      <c r="C1467" t="s">
        <v>115</v>
      </c>
      <c r="D1467" s="13">
        <v>42046</v>
      </c>
      <c r="E1467" s="16">
        <v>0.39894675925925926</v>
      </c>
      <c r="F1467" t="s">
        <v>88</v>
      </c>
      <c r="T1467" t="s">
        <v>1092</v>
      </c>
      <c r="U1467">
        <v>2995</v>
      </c>
      <c r="V1467">
        <v>3</v>
      </c>
      <c r="Z1467" t="s">
        <v>69</v>
      </c>
      <c r="AC1467" t="s">
        <v>61</v>
      </c>
      <c r="AD1467" s="50">
        <v>8.3333333333333343E-2</v>
      </c>
      <c r="AE1467" s="22">
        <v>0.11</v>
      </c>
      <c r="AF1467" s="22">
        <v>6.8749999999999992E-2</v>
      </c>
      <c r="AG1467" s="39">
        <v>30</v>
      </c>
      <c r="AJ1467">
        <f>INDEX(layout!$B$3:$U$1234,MATCH($T1467,layout!$A$3:$A$1234,0),MATCH(YEAR($D1467),layout!$B$1:$U$1,0))</f>
        <v>1170</v>
      </c>
      <c r="AK1467">
        <f>INDEX('magnet data'!$A$2:$E$1304,MATCH($AJ1467,'magnet data'!$A$2:$A$1304,0),2)</f>
        <v>1</v>
      </c>
      <c r="AL1467" t="str">
        <f>INDEX('magnet data'!$A$2:$E$1304,MATCH($AJ1467,'magnet data'!$A$2:$A$1304,0),3)</f>
        <v>01B</v>
      </c>
      <c r="AM1467" t="str">
        <f>INDEX('magnet data'!$A$2:$E$1304,MATCH($AJ1467,'magnet data'!$A$2:$A$1304,0),4)</f>
        <v>02B5</v>
      </c>
      <c r="AN1467">
        <f>INDEX('magnet data'!$A$2:$E$1304,MATCH($AJ1467,'magnet data'!$A$2:$A$1304,0),5)</f>
        <v>12553</v>
      </c>
      <c r="AO1467" t="str">
        <f t="shared" si="36"/>
        <v>-</v>
      </c>
    </row>
    <row r="1468" spans="1:43">
      <c r="A1468" t="s">
        <v>1072</v>
      </c>
      <c r="B1468" t="s">
        <v>46</v>
      </c>
      <c r="C1468" t="s">
        <v>115</v>
      </c>
      <c r="D1468" s="13">
        <v>42046</v>
      </c>
      <c r="E1468" s="16">
        <v>0.39894675925925926</v>
      </c>
      <c r="F1468" t="s">
        <v>88</v>
      </c>
      <c r="T1468" t="s">
        <v>1107</v>
      </c>
      <c r="U1468">
        <v>2358</v>
      </c>
      <c r="V1468">
        <v>4</v>
      </c>
      <c r="Z1468" t="s">
        <v>69</v>
      </c>
      <c r="AC1468" t="s">
        <v>61</v>
      </c>
      <c r="AD1468" s="50">
        <v>0.22222222222222224</v>
      </c>
      <c r="AE1468" s="22">
        <v>0.11</v>
      </c>
      <c r="AF1468" s="22">
        <v>0.13749999999999998</v>
      </c>
      <c r="AG1468" s="39">
        <v>5</v>
      </c>
      <c r="AJ1468">
        <f>INDEX(layout!$B$3:$U$1234,MATCH($T1468,layout!$A$3:$A$1234,0),MATCH(YEAR($D1468),layout!$B$1:$U$1,0))</f>
        <v>1058</v>
      </c>
      <c r="AK1468">
        <f>INDEX('magnet data'!$A$2:$E$1304,MATCH($AJ1468,'magnet data'!$A$2:$A$1304,0),2)</f>
        <v>1</v>
      </c>
      <c r="AL1468" t="str">
        <f>INDEX('magnet data'!$A$2:$E$1304,MATCH($AJ1468,'magnet data'!$A$2:$A$1304,0),3)</f>
        <v>01B</v>
      </c>
      <c r="AM1468" t="str">
        <f>INDEX('magnet data'!$A$2:$E$1304,MATCH($AJ1468,'magnet data'!$A$2:$A$1304,0),4)</f>
        <v>02B5</v>
      </c>
      <c r="AN1468">
        <f>INDEX('magnet data'!$A$2:$E$1304,MATCH($AJ1468,'magnet data'!$A$2:$A$1304,0),5)</f>
        <v>9840</v>
      </c>
      <c r="AO1468" t="str">
        <f t="shared" si="36"/>
        <v>-</v>
      </c>
    </row>
    <row r="1469" spans="1:43">
      <c r="A1469" t="s">
        <v>1072</v>
      </c>
      <c r="B1469" t="s">
        <v>46</v>
      </c>
      <c r="C1469" t="s">
        <v>115</v>
      </c>
      <c r="D1469" s="13">
        <v>42046</v>
      </c>
      <c r="E1469" s="16">
        <v>0.39894675925925926</v>
      </c>
      <c r="F1469" t="s">
        <v>88</v>
      </c>
      <c r="T1469" t="s">
        <v>1089</v>
      </c>
      <c r="U1469">
        <v>80</v>
      </c>
      <c r="V1469">
        <v>5</v>
      </c>
      <c r="Z1469" t="s">
        <v>69</v>
      </c>
      <c r="AC1469" t="s">
        <v>102</v>
      </c>
      <c r="AE1469" s="22">
        <v>0.5</v>
      </c>
      <c r="AF1469" s="22">
        <v>7.3529411764705881E-3</v>
      </c>
      <c r="AG1469" s="39">
        <v>1</v>
      </c>
      <c r="AJ1469">
        <f>INDEX(layout!$B$3:$U$1234,MATCH($T1469,layout!$A$3:$A$1234,0),MATCH(YEAR($D1469),layout!$B$1:$U$1,0))</f>
        <v>3171</v>
      </c>
      <c r="AK1469">
        <f>INDEX('magnet data'!$A$2:$E$1304,MATCH($AJ1469,'magnet data'!$A$2:$A$1304,0),2)</f>
        <v>3</v>
      </c>
      <c r="AL1469" t="str">
        <f>INDEX('magnet data'!$A$2:$E$1304,MATCH($AJ1469,'magnet data'!$A$2:$A$1304,0),3)</f>
        <v>01B</v>
      </c>
      <c r="AM1469" t="str">
        <f>INDEX('magnet data'!$A$2:$E$1304,MATCH($AJ1469,'magnet data'!$A$2:$A$1304,0),4)</f>
        <v>02G</v>
      </c>
      <c r="AN1469">
        <f>INDEX('magnet data'!$A$2:$E$1304,MATCH($AJ1469,'magnet data'!$A$2:$A$1304,0),5)</f>
        <v>12180</v>
      </c>
      <c r="AO1469" t="str">
        <f t="shared" si="36"/>
        <v>-</v>
      </c>
    </row>
    <row r="1470" spans="1:43">
      <c r="A1470" t="s">
        <v>1072</v>
      </c>
      <c r="B1470" t="s">
        <v>46</v>
      </c>
      <c r="C1470" t="s">
        <v>115</v>
      </c>
      <c r="D1470" s="13">
        <v>42046</v>
      </c>
      <c r="E1470" s="16">
        <v>0.70104166666666667</v>
      </c>
      <c r="F1470" t="s">
        <v>88</v>
      </c>
      <c r="T1470" t="s">
        <v>1108</v>
      </c>
      <c r="U1470">
        <v>10491</v>
      </c>
      <c r="V1470">
        <v>1</v>
      </c>
      <c r="Z1470" t="s">
        <v>90</v>
      </c>
      <c r="AA1470" t="s">
        <v>96</v>
      </c>
      <c r="AB1470">
        <v>9</v>
      </c>
      <c r="AC1470" t="s">
        <v>61</v>
      </c>
      <c r="AD1470" s="50">
        <v>6.666666666666667</v>
      </c>
      <c r="AG1470" s="39">
        <v>18</v>
      </c>
      <c r="AJ1470">
        <f>INDEX(layout!$B$3:$U$1234,MATCH($T1470,layout!$A$3:$A$1234,0),MATCH(YEAR($D1470),layout!$B$1:$U$1,0))</f>
        <v>2099</v>
      </c>
      <c r="AK1470">
        <f>INDEX('magnet data'!$A$2:$E$1304,MATCH($AJ1470,'magnet data'!$A$2:$A$1304,0),2)</f>
        <v>2</v>
      </c>
      <c r="AL1470" t="str">
        <f>INDEX('magnet data'!$A$2:$E$1304,MATCH($AJ1470,'magnet data'!$A$2:$A$1304,0),3)</f>
        <v>01B</v>
      </c>
      <c r="AM1470" t="str">
        <f>INDEX('magnet data'!$A$2:$E$1304,MATCH($AJ1470,'magnet data'!$A$2:$A$1304,0),4)</f>
        <v>02B5</v>
      </c>
      <c r="AN1470">
        <f>INDEX('magnet data'!$A$2:$E$1304,MATCH($AJ1470,'magnet data'!$A$2:$A$1304,0),5)</f>
        <v>12277</v>
      </c>
      <c r="AO1470">
        <f t="shared" si="36"/>
        <v>-1786</v>
      </c>
    </row>
    <row r="1471" spans="1:43">
      <c r="A1471" t="s">
        <v>1072</v>
      </c>
      <c r="B1471" t="s">
        <v>46</v>
      </c>
      <c r="C1471" t="s">
        <v>115</v>
      </c>
      <c r="D1471" s="13">
        <v>42046</v>
      </c>
      <c r="E1471" s="16">
        <v>0.70104166666666667</v>
      </c>
      <c r="F1471" t="s">
        <v>88</v>
      </c>
      <c r="T1471" t="s">
        <v>1109</v>
      </c>
      <c r="U1471">
        <v>10491</v>
      </c>
      <c r="V1471">
        <v>2</v>
      </c>
      <c r="Z1471" t="s">
        <v>90</v>
      </c>
      <c r="AA1471" t="s">
        <v>91</v>
      </c>
      <c r="AB1471">
        <v>10</v>
      </c>
      <c r="AC1471" t="s">
        <v>61</v>
      </c>
      <c r="AD1471" s="50">
        <v>6.666666666666667</v>
      </c>
      <c r="AG1471" s="39">
        <v>29</v>
      </c>
      <c r="AJ1471">
        <f>INDEX(layout!$B$3:$U$1234,MATCH($T1471,layout!$A$3:$A$1234,0),MATCH(YEAR($D1471),layout!$B$1:$U$1,0))</f>
        <v>3149</v>
      </c>
      <c r="AK1471">
        <f>INDEX('magnet data'!$A$2:$E$1304,MATCH($AJ1471,'magnet data'!$A$2:$A$1304,0),2)</f>
        <v>3</v>
      </c>
      <c r="AL1471" t="str">
        <f>INDEX('magnet data'!$A$2:$E$1304,MATCH($AJ1471,'magnet data'!$A$2:$A$1304,0),3)</f>
        <v>01B</v>
      </c>
      <c r="AM1471" t="str">
        <f>INDEX('magnet data'!$A$2:$E$1304,MATCH($AJ1471,'magnet data'!$A$2:$A$1304,0),4)</f>
        <v>02G</v>
      </c>
      <c r="AN1471">
        <f>INDEX('magnet data'!$A$2:$E$1304,MATCH($AJ1471,'magnet data'!$A$2:$A$1304,0),5)</f>
        <v>9546</v>
      </c>
      <c r="AO1471">
        <f t="shared" si="36"/>
        <v>945</v>
      </c>
    </row>
    <row r="1472" spans="1:43">
      <c r="A1472" t="s">
        <v>1072</v>
      </c>
      <c r="B1472" t="s">
        <v>46</v>
      </c>
      <c r="C1472" t="s">
        <v>115</v>
      </c>
      <c r="D1472" s="13">
        <v>42046</v>
      </c>
      <c r="E1472" s="16">
        <v>0.70104166666666667</v>
      </c>
      <c r="F1472" t="s">
        <v>88</v>
      </c>
      <c r="T1472" t="s">
        <v>1110</v>
      </c>
      <c r="U1472">
        <v>10460</v>
      </c>
      <c r="V1472">
        <v>3</v>
      </c>
      <c r="Z1472" t="s">
        <v>75</v>
      </c>
      <c r="AC1472" t="s">
        <v>61</v>
      </c>
      <c r="AD1472" s="50">
        <v>6.666666666666667</v>
      </c>
      <c r="AG1472" s="39">
        <v>14</v>
      </c>
      <c r="AJ1472">
        <f>INDEX(layout!$B$3:$U$1234,MATCH($T1472,layout!$A$3:$A$1234,0),MATCH(YEAR($D1472),layout!$B$1:$U$1,0))</f>
        <v>3157</v>
      </c>
      <c r="AK1472">
        <f>INDEX('magnet data'!$A$2:$E$1304,MATCH($AJ1472,'magnet data'!$A$2:$A$1304,0),2)</f>
        <v>3</v>
      </c>
      <c r="AL1472" t="str">
        <f>INDEX('magnet data'!$A$2:$E$1304,MATCH($AJ1472,'magnet data'!$A$2:$A$1304,0),3)</f>
        <v>01B</v>
      </c>
      <c r="AM1472" t="str">
        <f>INDEX('magnet data'!$A$2:$E$1304,MATCH($AJ1472,'magnet data'!$A$2:$A$1304,0),4)</f>
        <v>02G</v>
      </c>
      <c r="AN1472">
        <f>INDEX('magnet data'!$A$2:$E$1304,MATCH($AJ1472,'magnet data'!$A$2:$A$1304,0),5)</f>
        <v>9662</v>
      </c>
      <c r="AO1472" t="str">
        <f t="shared" si="36"/>
        <v>-</v>
      </c>
    </row>
    <row r="1473" spans="1:43">
      <c r="A1473" t="s">
        <v>1072</v>
      </c>
      <c r="B1473" t="s">
        <v>46</v>
      </c>
      <c r="C1473" t="s">
        <v>115</v>
      </c>
      <c r="D1473" s="13">
        <v>42046</v>
      </c>
      <c r="E1473" s="16">
        <v>0.70104166666666667</v>
      </c>
      <c r="F1473" t="s">
        <v>88</v>
      </c>
      <c r="T1473" t="s">
        <v>1111</v>
      </c>
      <c r="U1473">
        <v>7019</v>
      </c>
      <c r="V1473">
        <v>4</v>
      </c>
      <c r="Z1473" t="s">
        <v>69</v>
      </c>
      <c r="AC1473" t="s">
        <v>61</v>
      </c>
      <c r="AD1473" s="50">
        <v>0.7142857142857143</v>
      </c>
      <c r="AG1473" s="39">
        <v>19</v>
      </c>
      <c r="AJ1473">
        <f>INDEX(layout!$B$3:$U$1234,MATCH($T1473,layout!$A$3:$A$1234,0),MATCH(YEAR($D1473),layout!$B$1:$U$1,0))</f>
        <v>3086</v>
      </c>
      <c r="AK1473">
        <f>INDEX('magnet data'!$A$2:$E$1304,MATCH($AJ1473,'magnet data'!$A$2:$A$1304,0),2)</f>
        <v>3</v>
      </c>
      <c r="AL1473" t="str">
        <f>INDEX('magnet data'!$A$2:$E$1304,MATCH($AJ1473,'magnet data'!$A$2:$A$1304,0),3)</f>
        <v>01B</v>
      </c>
      <c r="AM1473" t="str">
        <f>INDEX('magnet data'!$A$2:$E$1304,MATCH($AJ1473,'magnet data'!$A$2:$A$1304,0),4)</f>
        <v>02K</v>
      </c>
      <c r="AN1473">
        <f>INDEX('magnet data'!$A$2:$E$1304,MATCH($AJ1473,'magnet data'!$A$2:$A$1304,0),5)</f>
        <v>10931</v>
      </c>
      <c r="AO1473" t="str">
        <f t="shared" si="36"/>
        <v>-</v>
      </c>
    </row>
    <row r="1474" spans="1:43">
      <c r="A1474" t="s">
        <v>1072</v>
      </c>
      <c r="B1474" t="s">
        <v>46</v>
      </c>
      <c r="C1474" t="s">
        <v>115</v>
      </c>
      <c r="D1474" s="13">
        <v>42046</v>
      </c>
      <c r="E1474" s="16">
        <v>0.70104166666666667</v>
      </c>
      <c r="F1474" t="s">
        <v>88</v>
      </c>
      <c r="T1474" t="s">
        <v>1112</v>
      </c>
      <c r="U1474">
        <v>6965</v>
      </c>
      <c r="V1474">
        <v>5</v>
      </c>
      <c r="Z1474" t="s">
        <v>69</v>
      </c>
      <c r="AC1474" t="s">
        <v>102</v>
      </c>
      <c r="AE1474" s="22">
        <v>0.5</v>
      </c>
      <c r="AF1474" s="22">
        <v>6.666666666666667</v>
      </c>
      <c r="AG1474" s="39">
        <v>34</v>
      </c>
      <c r="AJ1474">
        <f>INDEX(layout!$B$3:$U$1234,MATCH($T1474,layout!$A$3:$A$1234,0),MATCH(YEAR($D1474),layout!$B$1:$U$1,0))</f>
        <v>3133</v>
      </c>
      <c r="AK1474">
        <f>INDEX('magnet data'!$A$2:$E$1304,MATCH($AJ1474,'magnet data'!$A$2:$A$1304,0),2)</f>
        <v>3</v>
      </c>
      <c r="AL1474" t="str">
        <f>INDEX('magnet data'!$A$2:$E$1304,MATCH($AJ1474,'magnet data'!$A$2:$A$1304,0),3)</f>
        <v>01B</v>
      </c>
      <c r="AM1474" t="str">
        <f>INDEX('magnet data'!$A$2:$E$1304,MATCH($AJ1474,'magnet data'!$A$2:$A$1304,0),4)</f>
        <v>02G</v>
      </c>
      <c r="AN1474">
        <f>INDEX('magnet data'!$A$2:$E$1304,MATCH($AJ1474,'magnet data'!$A$2:$A$1304,0),5)</f>
        <v>11997</v>
      </c>
      <c r="AO1474" t="str">
        <f t="shared" si="36"/>
        <v>-</v>
      </c>
      <c r="AQ1474" t="s">
        <v>1113</v>
      </c>
    </row>
    <row r="1475" spans="1:43">
      <c r="A1475" t="s">
        <v>1072</v>
      </c>
      <c r="B1475" t="s">
        <v>46</v>
      </c>
      <c r="C1475" t="s">
        <v>115</v>
      </c>
      <c r="D1475" s="13">
        <v>42046</v>
      </c>
      <c r="E1475" s="16">
        <v>0.70104166666666667</v>
      </c>
      <c r="F1475" t="s">
        <v>88</v>
      </c>
      <c r="T1475" t="s">
        <v>1114</v>
      </c>
      <c r="U1475">
        <v>5490</v>
      </c>
      <c r="V1475">
        <v>6</v>
      </c>
      <c r="Z1475" t="s">
        <v>69</v>
      </c>
      <c r="AC1475" t="s">
        <v>61</v>
      </c>
      <c r="AD1475" s="50">
        <v>1.25</v>
      </c>
      <c r="AG1475" s="39">
        <v>10</v>
      </c>
      <c r="AJ1475">
        <f>INDEX(layout!$B$3:$U$1234,MATCH($T1475,layout!$A$3:$A$1234,0),MATCH(YEAR($D1475),layout!$B$1:$U$1,0))</f>
        <v>1119</v>
      </c>
      <c r="AK1475">
        <f>INDEX('magnet data'!$A$2:$E$1304,MATCH($AJ1475,'magnet data'!$A$2:$A$1304,0),2)</f>
        <v>1</v>
      </c>
      <c r="AL1475" t="str">
        <f>INDEX('magnet data'!$A$2:$E$1304,MATCH($AJ1475,'magnet data'!$A$2:$A$1304,0),3)</f>
        <v>01B</v>
      </c>
      <c r="AM1475" t="str">
        <f>INDEX('magnet data'!$A$2:$E$1304,MATCH($AJ1475,'magnet data'!$A$2:$A$1304,0),4)</f>
        <v>02B5</v>
      </c>
      <c r="AN1475">
        <f>INDEX('magnet data'!$A$2:$E$1304,MATCH($AJ1475,'magnet data'!$A$2:$A$1304,0),5)</f>
        <v>11350</v>
      </c>
      <c r="AO1475" t="str">
        <f t="shared" si="36"/>
        <v>-</v>
      </c>
    </row>
    <row r="1476" spans="1:43">
      <c r="A1476" t="s">
        <v>1072</v>
      </c>
      <c r="B1476" t="s">
        <v>46</v>
      </c>
      <c r="C1476" t="s">
        <v>115</v>
      </c>
      <c r="D1476" s="13">
        <v>42046</v>
      </c>
      <c r="E1476" s="16">
        <v>0.70104166666666667</v>
      </c>
      <c r="F1476" t="s">
        <v>88</v>
      </c>
      <c r="T1476" t="s">
        <v>1115</v>
      </c>
      <c r="U1476">
        <v>5490</v>
      </c>
      <c r="V1476">
        <v>7</v>
      </c>
      <c r="Z1476" t="s">
        <v>148</v>
      </c>
      <c r="AC1476" t="s">
        <v>102</v>
      </c>
      <c r="AD1476" s="50">
        <v>4</v>
      </c>
      <c r="AG1476" s="39">
        <v>8</v>
      </c>
      <c r="AJ1476">
        <f>INDEX(layout!$B$3:$U$1234,MATCH($T1476,layout!$A$3:$A$1234,0),MATCH(YEAR($D1476),layout!$B$1:$U$1,0))</f>
        <v>2076</v>
      </c>
      <c r="AK1476">
        <f>INDEX('magnet data'!$A$2:$E$1304,MATCH($AJ1476,'magnet data'!$A$2:$A$1304,0),2)</f>
        <v>2</v>
      </c>
      <c r="AL1476" t="str">
        <f>INDEX('magnet data'!$A$2:$E$1304,MATCH($AJ1476,'magnet data'!$A$2:$A$1304,0),3)</f>
        <v>01B</v>
      </c>
      <c r="AM1476" t="str">
        <f>INDEX('magnet data'!$A$2:$E$1304,MATCH($AJ1476,'magnet data'!$A$2:$A$1304,0),4)</f>
        <v>02K</v>
      </c>
      <c r="AN1476">
        <f>INDEX('magnet data'!$A$2:$E$1304,MATCH($AJ1476,'magnet data'!$A$2:$A$1304,0),5)</f>
        <v>11440</v>
      </c>
      <c r="AO1476" t="str">
        <f t="shared" si="36"/>
        <v>-</v>
      </c>
      <c r="AQ1476" t="s">
        <v>1116</v>
      </c>
    </row>
    <row r="1477" spans="1:43">
      <c r="A1477" t="s">
        <v>1072</v>
      </c>
      <c r="B1477" t="s">
        <v>46</v>
      </c>
      <c r="C1477" t="s">
        <v>115</v>
      </c>
      <c r="D1477" s="13">
        <v>42046</v>
      </c>
      <c r="E1477" s="16">
        <v>0.70104166666666667</v>
      </c>
      <c r="F1477" t="s">
        <v>88</v>
      </c>
      <c r="T1477" t="s">
        <v>1117</v>
      </c>
      <c r="U1477">
        <v>5250</v>
      </c>
      <c r="V1477">
        <v>8</v>
      </c>
      <c r="Z1477" t="s">
        <v>69</v>
      </c>
      <c r="AC1477" t="s">
        <v>61</v>
      </c>
      <c r="AD1477" s="50">
        <v>1.1764705882352942</v>
      </c>
      <c r="AG1477" s="39">
        <v>6</v>
      </c>
      <c r="AJ1477">
        <f>INDEX(layout!$B$3:$U$1234,MATCH($T1477,layout!$A$3:$A$1234,0),MATCH(YEAR($D1477),layout!$B$1:$U$1,0))</f>
        <v>1122</v>
      </c>
      <c r="AK1477">
        <f>INDEX('magnet data'!$A$2:$E$1304,MATCH($AJ1477,'magnet data'!$A$2:$A$1304,0),2)</f>
        <v>1</v>
      </c>
      <c r="AL1477" t="str">
        <f>INDEX('magnet data'!$A$2:$E$1304,MATCH($AJ1477,'magnet data'!$A$2:$A$1304,0),3)</f>
        <v>01B</v>
      </c>
      <c r="AM1477" t="str">
        <f>INDEX('magnet data'!$A$2:$E$1304,MATCH($AJ1477,'magnet data'!$A$2:$A$1304,0),4)</f>
        <v>02B5</v>
      </c>
      <c r="AN1477">
        <f>INDEX('magnet data'!$A$2:$E$1304,MATCH($AJ1477,'magnet data'!$A$2:$A$1304,0),5)</f>
        <v>11550</v>
      </c>
      <c r="AO1477" t="str">
        <f t="shared" si="36"/>
        <v>-</v>
      </c>
    </row>
    <row r="1478" spans="1:43">
      <c r="A1478" t="s">
        <v>1072</v>
      </c>
      <c r="B1478" t="s">
        <v>46</v>
      </c>
      <c r="C1478" t="s">
        <v>115</v>
      </c>
      <c r="D1478" s="13">
        <v>42046</v>
      </c>
      <c r="E1478" s="16">
        <v>0.70104166666666667</v>
      </c>
      <c r="F1478" t="s">
        <v>88</v>
      </c>
      <c r="T1478" t="s">
        <v>1118</v>
      </c>
      <c r="U1478">
        <v>5100</v>
      </c>
      <c r="V1478">
        <v>9</v>
      </c>
      <c r="Z1478" t="s">
        <v>69</v>
      </c>
      <c r="AC1478" t="s">
        <v>102</v>
      </c>
      <c r="AE1478" s="22">
        <v>0.5</v>
      </c>
      <c r="AF1478" s="22">
        <v>1</v>
      </c>
      <c r="AG1478" s="39">
        <v>13</v>
      </c>
      <c r="AJ1478">
        <f>INDEX(layout!$B$3:$U$1234,MATCH($T1478,layout!$A$3:$A$1234,0),MATCH(YEAR($D1478),layout!$B$1:$U$1,0))</f>
        <v>1048</v>
      </c>
      <c r="AK1478">
        <f>INDEX('magnet data'!$A$2:$E$1304,MATCH($AJ1478,'magnet data'!$A$2:$A$1304,0),2)</f>
        <v>1</v>
      </c>
      <c r="AL1478" t="str">
        <f>INDEX('magnet data'!$A$2:$E$1304,MATCH($AJ1478,'magnet data'!$A$2:$A$1304,0),3)</f>
        <v>01B</v>
      </c>
      <c r="AM1478" t="str">
        <f>INDEX('magnet data'!$A$2:$E$1304,MATCH($AJ1478,'magnet data'!$A$2:$A$1304,0),4)</f>
        <v>02B5</v>
      </c>
      <c r="AN1478">
        <f>INDEX('magnet data'!$A$2:$E$1304,MATCH($AJ1478,'magnet data'!$A$2:$A$1304,0),5)</f>
        <v>11998</v>
      </c>
      <c r="AO1478" t="str">
        <f t="shared" si="36"/>
        <v>-</v>
      </c>
      <c r="AQ1478" t="s">
        <v>1119</v>
      </c>
    </row>
    <row r="1479" spans="1:43">
      <c r="A1479" t="s">
        <v>1072</v>
      </c>
      <c r="B1479" t="s">
        <v>46</v>
      </c>
      <c r="C1479" t="s">
        <v>115</v>
      </c>
      <c r="D1479" s="13">
        <v>42046</v>
      </c>
      <c r="E1479" s="16">
        <v>0.70104166666666667</v>
      </c>
      <c r="F1479" t="s">
        <v>88</v>
      </c>
      <c r="T1479" t="s">
        <v>1120</v>
      </c>
      <c r="U1479">
        <v>3560</v>
      </c>
      <c r="V1479">
        <v>10</v>
      </c>
      <c r="Z1479" t="s">
        <v>69</v>
      </c>
      <c r="AC1479" t="s">
        <v>102</v>
      </c>
      <c r="AE1479" s="22">
        <v>0.5</v>
      </c>
      <c r="AF1479" s="22">
        <v>5</v>
      </c>
      <c r="AG1479" s="39">
        <v>9</v>
      </c>
      <c r="AJ1479">
        <f>INDEX(layout!$B$3:$U$1234,MATCH($T1479,layout!$A$3:$A$1234,0),MATCH(YEAR($D1479),layout!$B$1:$U$1,0))</f>
        <v>1057</v>
      </c>
      <c r="AK1479">
        <f>INDEX('magnet data'!$A$2:$E$1304,MATCH($AJ1479,'magnet data'!$A$2:$A$1304,0),2)</f>
        <v>1</v>
      </c>
      <c r="AL1479" t="str">
        <f>INDEX('magnet data'!$A$2:$E$1304,MATCH($AJ1479,'magnet data'!$A$2:$A$1304,0),3)</f>
        <v>01B</v>
      </c>
      <c r="AM1479" t="str">
        <f>INDEX('magnet data'!$A$2:$E$1304,MATCH($AJ1479,'magnet data'!$A$2:$A$1304,0),4)</f>
        <v>02B5</v>
      </c>
      <c r="AN1479">
        <f>INDEX('magnet data'!$A$2:$E$1304,MATCH($AJ1479,'magnet data'!$A$2:$A$1304,0),5)</f>
        <v>12261</v>
      </c>
      <c r="AO1479" t="str">
        <f t="shared" si="36"/>
        <v>-</v>
      </c>
      <c r="AQ1479" t="s">
        <v>1121</v>
      </c>
    </row>
    <row r="1480" spans="1:43">
      <c r="A1480" t="s">
        <v>1072</v>
      </c>
      <c r="B1480" t="s">
        <v>46</v>
      </c>
      <c r="C1480" t="s">
        <v>115</v>
      </c>
      <c r="D1480" s="13">
        <v>42046</v>
      </c>
      <c r="E1480" s="16">
        <v>0.70104166666666667</v>
      </c>
      <c r="F1480" t="s">
        <v>88</v>
      </c>
      <c r="T1480" t="s">
        <v>1122</v>
      </c>
      <c r="U1480">
        <v>2920</v>
      </c>
      <c r="V1480">
        <v>11</v>
      </c>
      <c r="Z1480" t="s">
        <v>69</v>
      </c>
      <c r="AC1480" t="s">
        <v>61</v>
      </c>
      <c r="AD1480" s="50">
        <v>0.22222222222222224</v>
      </c>
      <c r="AE1480" s="22">
        <v>0.1</v>
      </c>
      <c r="AF1480" s="22">
        <v>0.33333333333333337</v>
      </c>
      <c r="AG1480" s="39">
        <v>12</v>
      </c>
      <c r="AJ1480">
        <f>INDEX(layout!$B$3:$U$1234,MATCH($T1480,layout!$A$3:$A$1234,0),MATCH(YEAR($D1480),layout!$B$1:$U$1,0))</f>
        <v>1056</v>
      </c>
      <c r="AK1480">
        <f>INDEX('magnet data'!$A$2:$E$1304,MATCH($AJ1480,'magnet data'!$A$2:$A$1304,0),2)</f>
        <v>1</v>
      </c>
      <c r="AL1480" t="str">
        <f>INDEX('magnet data'!$A$2:$E$1304,MATCH($AJ1480,'magnet data'!$A$2:$A$1304,0),3)</f>
        <v>01B</v>
      </c>
      <c r="AM1480" t="str">
        <f>INDEX('magnet data'!$A$2:$E$1304,MATCH($AJ1480,'magnet data'!$A$2:$A$1304,0),4)</f>
        <v>02B5</v>
      </c>
      <c r="AN1480">
        <f>INDEX('magnet data'!$A$2:$E$1304,MATCH($AJ1480,'magnet data'!$A$2:$A$1304,0),5)</f>
        <v>12536</v>
      </c>
      <c r="AO1480" t="str">
        <f t="shared" si="36"/>
        <v>-</v>
      </c>
    </row>
    <row r="1481" spans="1:43">
      <c r="A1481" t="s">
        <v>1072</v>
      </c>
      <c r="B1481" t="s">
        <v>46</v>
      </c>
      <c r="C1481" t="s">
        <v>115</v>
      </c>
      <c r="D1481" s="13">
        <v>42046</v>
      </c>
      <c r="E1481" s="16">
        <v>0.70104166666666667</v>
      </c>
      <c r="F1481" t="s">
        <v>88</v>
      </c>
      <c r="T1481" t="s">
        <v>1123</v>
      </c>
      <c r="U1481">
        <v>2920</v>
      </c>
      <c r="V1481">
        <v>12</v>
      </c>
      <c r="Z1481" t="s">
        <v>148</v>
      </c>
      <c r="AC1481" t="s">
        <v>102</v>
      </c>
      <c r="AG1481" s="39">
        <v>7</v>
      </c>
      <c r="AJ1481">
        <f>INDEX(layout!$B$3:$U$1234,MATCH($T1481,layout!$A$3:$A$1234,0),MATCH(YEAR($D1481),layout!$B$1:$U$1,0))</f>
        <v>2047</v>
      </c>
      <c r="AK1481">
        <f>INDEX('magnet data'!$A$2:$E$1304,MATCH($AJ1481,'magnet data'!$A$2:$A$1304,0),2)</f>
        <v>2</v>
      </c>
      <c r="AL1481" t="str">
        <f>INDEX('magnet data'!$A$2:$E$1304,MATCH($AJ1481,'magnet data'!$A$2:$A$1304,0),3)</f>
        <v>01B</v>
      </c>
      <c r="AM1481" t="str">
        <f>INDEX('magnet data'!$A$2:$E$1304,MATCH($AJ1481,'magnet data'!$A$2:$A$1304,0),4)</f>
        <v>02K</v>
      </c>
      <c r="AN1481">
        <f>INDEX('magnet data'!$A$2:$E$1304,MATCH($AJ1481,'magnet data'!$A$2:$A$1304,0),5)</f>
        <v>10351</v>
      </c>
      <c r="AO1481" t="str">
        <f t="shared" si="36"/>
        <v>-</v>
      </c>
      <c r="AQ1481" t="s">
        <v>1124</v>
      </c>
    </row>
    <row r="1482" spans="1:43">
      <c r="A1482" t="s">
        <v>1072</v>
      </c>
      <c r="B1482" t="s">
        <v>46</v>
      </c>
      <c r="C1482" t="s">
        <v>115</v>
      </c>
      <c r="D1482" s="13">
        <v>42046</v>
      </c>
      <c r="E1482" s="16">
        <v>0.70104166666666667</v>
      </c>
      <c r="F1482" t="s">
        <v>88</v>
      </c>
      <c r="T1482" t="s">
        <v>1125</v>
      </c>
      <c r="U1482">
        <v>1590</v>
      </c>
      <c r="V1482">
        <v>13</v>
      </c>
      <c r="Z1482" t="s">
        <v>69</v>
      </c>
      <c r="AC1482" t="s">
        <v>61</v>
      </c>
      <c r="AD1482" s="50">
        <v>2.4999999999999998E-2</v>
      </c>
      <c r="AE1482" s="22">
        <v>0.3</v>
      </c>
      <c r="AF1482" s="22">
        <v>7.4999999999999997E-2</v>
      </c>
      <c r="AG1482" s="39">
        <v>100</v>
      </c>
      <c r="AJ1482">
        <f>INDEX(layout!$B$3:$U$1234,MATCH($T1482,layout!$A$3:$A$1234,0),MATCH(YEAR($D1482),layout!$B$1:$U$1,0))</f>
        <v>2118</v>
      </c>
      <c r="AK1482">
        <f>INDEX('magnet data'!$A$2:$E$1304,MATCH($AJ1482,'magnet data'!$A$2:$A$1304,0),2)</f>
        <v>2</v>
      </c>
      <c r="AL1482" t="str">
        <f>INDEX('magnet data'!$A$2:$E$1304,MATCH($AJ1482,'magnet data'!$A$2:$A$1304,0),3)</f>
        <v>01B</v>
      </c>
      <c r="AM1482" t="str">
        <f>INDEX('magnet data'!$A$2:$E$1304,MATCH($AJ1482,'magnet data'!$A$2:$A$1304,0),4)</f>
        <v>02B5</v>
      </c>
      <c r="AN1482">
        <f>INDEX('magnet data'!$A$2:$E$1304,MATCH($AJ1482,'magnet data'!$A$2:$A$1304,0),5)</f>
        <v>11588</v>
      </c>
      <c r="AO1482" t="str">
        <f t="shared" si="36"/>
        <v>-</v>
      </c>
      <c r="AQ1482" t="s">
        <v>1126</v>
      </c>
    </row>
    <row r="1483" spans="1:43">
      <c r="A1483" t="s">
        <v>1072</v>
      </c>
      <c r="B1483" t="s">
        <v>46</v>
      </c>
      <c r="C1483" t="s">
        <v>115</v>
      </c>
      <c r="D1483" s="13">
        <v>42046</v>
      </c>
      <c r="E1483" s="16">
        <v>0.70104166666666667</v>
      </c>
      <c r="F1483" t="s">
        <v>88</v>
      </c>
      <c r="T1483" t="s">
        <v>1127</v>
      </c>
      <c r="U1483">
        <v>670</v>
      </c>
      <c r="V1483">
        <v>14</v>
      </c>
      <c r="Z1483" t="s">
        <v>69</v>
      </c>
      <c r="AC1483" t="s">
        <v>61</v>
      </c>
      <c r="AD1483" s="50">
        <v>0.04</v>
      </c>
      <c r="AE1483" s="22">
        <v>0.2</v>
      </c>
      <c r="AF1483" s="22">
        <v>3.3333333333333333E-2</v>
      </c>
      <c r="AG1483" s="39">
        <v>9</v>
      </c>
      <c r="AJ1483">
        <f>INDEX(layout!$B$3:$U$1234,MATCH($T1483,layout!$A$3:$A$1234,0),MATCH(YEAR($D1483),layout!$B$1:$U$1,0))</f>
        <v>3045</v>
      </c>
      <c r="AK1483">
        <f>INDEX('magnet data'!$A$2:$E$1304,MATCH($AJ1483,'magnet data'!$A$2:$A$1304,0),2)</f>
        <v>3</v>
      </c>
      <c r="AL1483" t="str">
        <f>INDEX('magnet data'!$A$2:$E$1304,MATCH($AJ1483,'magnet data'!$A$2:$A$1304,0),3)</f>
        <v>01B</v>
      </c>
      <c r="AM1483" t="str">
        <f>INDEX('magnet data'!$A$2:$E$1304,MATCH($AJ1483,'magnet data'!$A$2:$A$1304,0),4)</f>
        <v>02K</v>
      </c>
      <c r="AN1483">
        <f>INDEX('magnet data'!$A$2:$E$1304,MATCH($AJ1483,'magnet data'!$A$2:$A$1304,0),5)</f>
        <v>11892</v>
      </c>
      <c r="AO1483" t="str">
        <f t="shared" si="36"/>
        <v>-</v>
      </c>
      <c r="AQ1483" t="s">
        <v>1128</v>
      </c>
    </row>
    <row r="1484" spans="1:43">
      <c r="A1484" t="s">
        <v>1072</v>
      </c>
      <c r="B1484" t="s">
        <v>46</v>
      </c>
      <c r="C1484" t="s">
        <v>115</v>
      </c>
      <c r="D1484" s="13">
        <v>42047</v>
      </c>
      <c r="E1484" s="16">
        <v>0.13018518518518518</v>
      </c>
      <c r="F1484" t="s">
        <v>88</v>
      </c>
      <c r="T1484" t="s">
        <v>1129</v>
      </c>
      <c r="U1484">
        <v>10516</v>
      </c>
      <c r="V1484">
        <v>1</v>
      </c>
      <c r="Z1484" t="s">
        <v>90</v>
      </c>
      <c r="AA1484" t="s">
        <v>96</v>
      </c>
      <c r="AB1484">
        <v>11</v>
      </c>
      <c r="AC1484" t="s">
        <v>61</v>
      </c>
      <c r="AD1484" s="50">
        <v>5</v>
      </c>
      <c r="AG1484" s="39">
        <v>19</v>
      </c>
      <c r="AJ1484">
        <f>INDEX(layout!$B$3:$U$1234,MATCH($T1484,layout!$A$3:$A$1234,0),MATCH(YEAR($D1484),layout!$B$1:$U$1,0))</f>
        <v>3160</v>
      </c>
      <c r="AK1484">
        <f>INDEX('magnet data'!$A$2:$E$1304,MATCH($AJ1484,'magnet data'!$A$2:$A$1304,0),2)</f>
        <v>3</v>
      </c>
      <c r="AL1484" t="str">
        <f>INDEX('magnet data'!$A$2:$E$1304,MATCH($AJ1484,'magnet data'!$A$2:$A$1304,0),3)</f>
        <v>01B</v>
      </c>
      <c r="AM1484" t="str">
        <f>INDEX('magnet data'!$A$2:$E$1304,MATCH($AJ1484,'magnet data'!$A$2:$A$1304,0),4)</f>
        <v>02G</v>
      </c>
      <c r="AN1484">
        <f>INDEX('magnet data'!$A$2:$E$1304,MATCH($AJ1484,'magnet data'!$A$2:$A$1304,0),5)</f>
        <v>10910</v>
      </c>
      <c r="AO1484">
        <f t="shared" si="36"/>
        <v>-394</v>
      </c>
    </row>
    <row r="1485" spans="1:43">
      <c r="A1485" t="s">
        <v>1072</v>
      </c>
      <c r="B1485" t="s">
        <v>46</v>
      </c>
      <c r="C1485" t="s">
        <v>115</v>
      </c>
      <c r="D1485" s="13">
        <v>42047</v>
      </c>
      <c r="E1485" s="16">
        <v>0.13018518518518518</v>
      </c>
      <c r="F1485" t="s">
        <v>88</v>
      </c>
      <c r="T1485" t="s">
        <v>1130</v>
      </c>
      <c r="U1485">
        <v>5744</v>
      </c>
      <c r="V1485">
        <v>2</v>
      </c>
      <c r="Z1485" t="s">
        <v>69</v>
      </c>
      <c r="AC1485" t="s">
        <v>61</v>
      </c>
      <c r="AD1485" s="50">
        <v>0.3</v>
      </c>
      <c r="AE1485" s="22">
        <v>0.1</v>
      </c>
      <c r="AF1485" s="22">
        <v>0.5</v>
      </c>
      <c r="AG1485" s="39">
        <v>28</v>
      </c>
      <c r="AJ1485">
        <f>INDEX(layout!$B$3:$U$1234,MATCH($T1485,layout!$A$3:$A$1234,0),MATCH(YEAR($D1485),layout!$B$1:$U$1,0))</f>
        <v>1152</v>
      </c>
      <c r="AK1485">
        <f>INDEX('magnet data'!$A$2:$E$1304,MATCH($AJ1485,'magnet data'!$A$2:$A$1304,0),2)</f>
        <v>1</v>
      </c>
      <c r="AL1485" t="str">
        <f>INDEX('magnet data'!$A$2:$E$1304,MATCH($AJ1485,'magnet data'!$A$2:$A$1304,0),3)</f>
        <v>01B</v>
      </c>
      <c r="AM1485" t="str">
        <f>INDEX('magnet data'!$A$2:$E$1304,MATCH($AJ1485,'magnet data'!$A$2:$A$1304,0),4)</f>
        <v>02B5</v>
      </c>
      <c r="AN1485">
        <f>INDEX('magnet data'!$A$2:$E$1304,MATCH($AJ1485,'magnet data'!$A$2:$A$1304,0),5)</f>
        <v>12370</v>
      </c>
      <c r="AO1485" t="str">
        <f t="shared" si="36"/>
        <v>-</v>
      </c>
    </row>
    <row r="1486" spans="1:43">
      <c r="A1486" t="s">
        <v>1072</v>
      </c>
      <c r="B1486" t="s">
        <v>46</v>
      </c>
      <c r="C1486" t="s">
        <v>115</v>
      </c>
      <c r="D1486" s="13">
        <v>42047</v>
      </c>
      <c r="E1486" s="16">
        <v>0.13018518518518518</v>
      </c>
      <c r="F1486" t="s">
        <v>88</v>
      </c>
      <c r="T1486" t="s">
        <v>1131</v>
      </c>
      <c r="U1486">
        <v>4911</v>
      </c>
      <c r="V1486">
        <v>3</v>
      </c>
      <c r="Z1486" t="s">
        <v>69</v>
      </c>
      <c r="AC1486" t="s">
        <v>61</v>
      </c>
      <c r="AD1486" s="50">
        <v>1</v>
      </c>
      <c r="AE1486" s="22">
        <v>0.1</v>
      </c>
      <c r="AF1486" s="22">
        <v>0.5</v>
      </c>
      <c r="AG1486" s="39">
        <v>7</v>
      </c>
      <c r="AJ1486">
        <f>INDEX(layout!$B$3:$U$1234,MATCH($T1486,layout!$A$3:$A$1234,0),MATCH(YEAR($D1486),layout!$B$1:$U$1,0))</f>
        <v>3071</v>
      </c>
      <c r="AK1486">
        <f>INDEX('magnet data'!$A$2:$E$1304,MATCH($AJ1486,'magnet data'!$A$2:$A$1304,0),2)</f>
        <v>3</v>
      </c>
      <c r="AL1486" t="str">
        <f>INDEX('magnet data'!$A$2:$E$1304,MATCH($AJ1486,'magnet data'!$A$2:$A$1304,0),3)</f>
        <v>01B</v>
      </c>
      <c r="AM1486" t="str">
        <f>INDEX('magnet data'!$A$2:$E$1304,MATCH($AJ1486,'magnet data'!$A$2:$A$1304,0),4)</f>
        <v>02K</v>
      </c>
      <c r="AN1486">
        <f>INDEX('magnet data'!$A$2:$E$1304,MATCH($AJ1486,'magnet data'!$A$2:$A$1304,0),5)</f>
        <v>12325</v>
      </c>
      <c r="AO1486" t="str">
        <f t="shared" si="36"/>
        <v>-</v>
      </c>
    </row>
    <row r="1487" spans="1:43">
      <c r="A1487" t="s">
        <v>1072</v>
      </c>
      <c r="B1487" t="s">
        <v>46</v>
      </c>
      <c r="C1487" t="s">
        <v>115</v>
      </c>
      <c r="D1487" s="13">
        <v>42047</v>
      </c>
      <c r="E1487" s="16">
        <v>0.13018518518518518</v>
      </c>
      <c r="F1487" t="s">
        <v>88</v>
      </c>
      <c r="T1487" t="s">
        <v>1132</v>
      </c>
      <c r="U1487">
        <v>2692</v>
      </c>
      <c r="V1487">
        <v>4</v>
      </c>
      <c r="Z1487" t="s">
        <v>69</v>
      </c>
      <c r="AC1487" t="s">
        <v>61</v>
      </c>
      <c r="AD1487" s="50">
        <v>0.12</v>
      </c>
      <c r="AE1487" s="22">
        <v>0.1</v>
      </c>
      <c r="AF1487" s="22">
        <v>0.125</v>
      </c>
      <c r="AG1487" s="39">
        <v>6</v>
      </c>
      <c r="AJ1487">
        <f>INDEX(layout!$B$3:$U$1234,MATCH($T1487,layout!$A$3:$A$1234,0),MATCH(YEAR($D1487),layout!$B$1:$U$1,0))</f>
        <v>2122</v>
      </c>
      <c r="AK1487">
        <f>INDEX('magnet data'!$A$2:$E$1304,MATCH($AJ1487,'magnet data'!$A$2:$A$1304,0),2)</f>
        <v>2</v>
      </c>
      <c r="AL1487" t="str">
        <f>INDEX('magnet data'!$A$2:$E$1304,MATCH($AJ1487,'magnet data'!$A$2:$A$1304,0),3)</f>
        <v>01B</v>
      </c>
      <c r="AM1487" t="str">
        <f>INDEX('magnet data'!$A$2:$E$1304,MATCH($AJ1487,'magnet data'!$A$2:$A$1304,0),4)</f>
        <v>02B5</v>
      </c>
      <c r="AN1487">
        <f>INDEX('magnet data'!$A$2:$E$1304,MATCH($AJ1487,'magnet data'!$A$2:$A$1304,0),5)</f>
        <v>11940</v>
      </c>
      <c r="AO1487" t="str">
        <f t="shared" si="36"/>
        <v>-</v>
      </c>
    </row>
    <row r="1488" spans="1:43">
      <c r="A1488" t="s">
        <v>1072</v>
      </c>
      <c r="B1488" t="s">
        <v>46</v>
      </c>
      <c r="C1488" t="s">
        <v>115</v>
      </c>
      <c r="D1488" s="13">
        <v>42047</v>
      </c>
      <c r="E1488" s="16">
        <v>0.8128009259259259</v>
      </c>
      <c r="F1488" t="s">
        <v>88</v>
      </c>
      <c r="T1488" t="s">
        <v>1133</v>
      </c>
      <c r="U1488">
        <v>10546</v>
      </c>
      <c r="V1488">
        <v>1</v>
      </c>
      <c r="Z1488" t="s">
        <v>90</v>
      </c>
      <c r="AA1488" t="s">
        <v>96</v>
      </c>
      <c r="AB1488">
        <v>12</v>
      </c>
      <c r="AC1488" t="s">
        <v>61</v>
      </c>
      <c r="AD1488" s="50">
        <v>5</v>
      </c>
      <c r="AG1488" s="39">
        <v>12</v>
      </c>
      <c r="AJ1488">
        <f>INDEX(layout!$B$3:$U$1234,MATCH($T1488,layout!$A$3:$A$1234,0),MATCH(YEAR($D1488),layout!$B$1:$U$1,0))</f>
        <v>3069</v>
      </c>
      <c r="AK1488">
        <f>INDEX('magnet data'!$A$2:$E$1304,MATCH($AJ1488,'magnet data'!$A$2:$A$1304,0),2)</f>
        <v>3</v>
      </c>
      <c r="AL1488" t="str">
        <f>INDEX('magnet data'!$A$2:$E$1304,MATCH($AJ1488,'magnet data'!$A$2:$A$1304,0),3)</f>
        <v>01B</v>
      </c>
      <c r="AM1488" t="str">
        <f>INDEX('magnet data'!$A$2:$E$1304,MATCH($AJ1488,'magnet data'!$A$2:$A$1304,0),4)</f>
        <v>02K</v>
      </c>
      <c r="AN1488">
        <f>INDEX('magnet data'!$A$2:$E$1304,MATCH($AJ1488,'magnet data'!$A$2:$A$1304,0),5)</f>
        <v>9697</v>
      </c>
      <c r="AO1488">
        <f t="shared" si="36"/>
        <v>849</v>
      </c>
    </row>
    <row r="1489" spans="1:43">
      <c r="A1489" t="s">
        <v>1072</v>
      </c>
      <c r="B1489" t="s">
        <v>46</v>
      </c>
      <c r="C1489" t="s">
        <v>115</v>
      </c>
      <c r="D1489" s="13">
        <v>42047</v>
      </c>
      <c r="E1489" s="16">
        <v>0.8128009259259259</v>
      </c>
      <c r="F1489" t="s">
        <v>88</v>
      </c>
      <c r="T1489" t="s">
        <v>1122</v>
      </c>
      <c r="U1489">
        <v>6939</v>
      </c>
      <c r="V1489">
        <v>2</v>
      </c>
      <c r="Z1489" t="s">
        <v>69</v>
      </c>
      <c r="AC1489" t="s">
        <v>61</v>
      </c>
      <c r="AD1489" s="50">
        <v>0.58823529411764697</v>
      </c>
      <c r="AG1489" s="39">
        <v>12</v>
      </c>
      <c r="AJ1489">
        <f>INDEX(layout!$B$3:$U$1234,MATCH($T1489,layout!$A$3:$A$1234,0),MATCH(YEAR($D1489),layout!$B$1:$U$1,0))</f>
        <v>1056</v>
      </c>
      <c r="AK1489">
        <f>INDEX('magnet data'!$A$2:$E$1304,MATCH($AJ1489,'magnet data'!$A$2:$A$1304,0),2)</f>
        <v>1</v>
      </c>
      <c r="AL1489" t="str">
        <f>INDEX('magnet data'!$A$2:$E$1304,MATCH($AJ1489,'magnet data'!$A$2:$A$1304,0),3)</f>
        <v>01B</v>
      </c>
      <c r="AM1489" t="str">
        <f>INDEX('magnet data'!$A$2:$E$1304,MATCH($AJ1489,'magnet data'!$A$2:$A$1304,0),4)</f>
        <v>02B5</v>
      </c>
      <c r="AN1489">
        <f>INDEX('magnet data'!$A$2:$E$1304,MATCH($AJ1489,'magnet data'!$A$2:$A$1304,0),5)</f>
        <v>12536</v>
      </c>
      <c r="AO1489" t="str">
        <f t="shared" si="36"/>
        <v>-</v>
      </c>
    </row>
    <row r="1490" spans="1:43">
      <c r="A1490" t="s">
        <v>1072</v>
      </c>
      <c r="B1490" t="s">
        <v>46</v>
      </c>
      <c r="C1490" t="s">
        <v>115</v>
      </c>
      <c r="D1490" s="13">
        <v>42047</v>
      </c>
      <c r="E1490" s="16">
        <v>0.8128009259259259</v>
      </c>
      <c r="F1490" t="s">
        <v>88</v>
      </c>
      <c r="T1490" t="s">
        <v>1114</v>
      </c>
      <c r="U1490">
        <v>6902</v>
      </c>
      <c r="V1490">
        <v>3</v>
      </c>
      <c r="Z1490" t="s">
        <v>75</v>
      </c>
      <c r="AC1490" t="s">
        <v>61</v>
      </c>
      <c r="AD1490" s="50">
        <v>6.4285714285714279</v>
      </c>
      <c r="AG1490" s="39">
        <v>12</v>
      </c>
      <c r="AJ1490">
        <f>INDEX(layout!$B$3:$U$1234,MATCH($T1490,layout!$A$3:$A$1234,0),MATCH(YEAR($D1490),layout!$B$1:$U$1,0))</f>
        <v>1119</v>
      </c>
      <c r="AK1490">
        <f>INDEX('magnet data'!$A$2:$E$1304,MATCH($AJ1490,'magnet data'!$A$2:$A$1304,0),2)</f>
        <v>1</v>
      </c>
      <c r="AL1490" t="str">
        <f>INDEX('magnet data'!$A$2:$E$1304,MATCH($AJ1490,'magnet data'!$A$2:$A$1304,0),3)</f>
        <v>01B</v>
      </c>
      <c r="AM1490" t="str">
        <f>INDEX('magnet data'!$A$2:$E$1304,MATCH($AJ1490,'magnet data'!$A$2:$A$1304,0),4)</f>
        <v>02B5</v>
      </c>
      <c r="AN1490">
        <f>INDEX('magnet data'!$A$2:$E$1304,MATCH($AJ1490,'magnet data'!$A$2:$A$1304,0),5)</f>
        <v>11350</v>
      </c>
      <c r="AO1490" t="str">
        <f t="shared" si="36"/>
        <v>-</v>
      </c>
    </row>
    <row r="1491" spans="1:43">
      <c r="A1491" t="s">
        <v>1072</v>
      </c>
      <c r="B1491" t="s">
        <v>46</v>
      </c>
      <c r="C1491" t="s">
        <v>115</v>
      </c>
      <c r="D1491" s="13">
        <v>42047</v>
      </c>
      <c r="E1491" s="16">
        <v>0.8128009259259259</v>
      </c>
      <c r="F1491" t="s">
        <v>88</v>
      </c>
      <c r="T1491" t="s">
        <v>1134</v>
      </c>
      <c r="U1491">
        <v>3333</v>
      </c>
      <c r="V1491">
        <v>4</v>
      </c>
      <c r="Z1491" t="s">
        <v>69</v>
      </c>
      <c r="AC1491" t="s">
        <v>61</v>
      </c>
      <c r="AD1491" s="50">
        <v>0.4</v>
      </c>
      <c r="AG1491" s="39">
        <v>10</v>
      </c>
      <c r="AJ1491">
        <f>INDEX(layout!$B$3:$U$1234,MATCH($T1491,layout!$A$3:$A$1234,0),MATCH(YEAR($D1491),layout!$B$1:$U$1,0))</f>
        <v>1078</v>
      </c>
      <c r="AK1491">
        <f>INDEX('magnet data'!$A$2:$E$1304,MATCH($AJ1491,'magnet data'!$A$2:$A$1304,0),2)</f>
        <v>1</v>
      </c>
      <c r="AL1491" t="str">
        <f>INDEX('magnet data'!$A$2:$E$1304,MATCH($AJ1491,'magnet data'!$A$2:$A$1304,0),3)</f>
        <v>01B</v>
      </c>
      <c r="AM1491" t="str">
        <f>INDEX('magnet data'!$A$2:$E$1304,MATCH($AJ1491,'magnet data'!$A$2:$A$1304,0),4)</f>
        <v>02B5</v>
      </c>
      <c r="AN1491">
        <f>INDEX('magnet data'!$A$2:$E$1304,MATCH($AJ1491,'magnet data'!$A$2:$A$1304,0),5)</f>
        <v>10622</v>
      </c>
      <c r="AO1491" t="str">
        <f t="shared" si="36"/>
        <v>-</v>
      </c>
    </row>
    <row r="1492" spans="1:43">
      <c r="A1492" t="s">
        <v>1072</v>
      </c>
      <c r="B1492" t="s">
        <v>46</v>
      </c>
      <c r="C1492" t="s">
        <v>115</v>
      </c>
      <c r="D1492" s="13">
        <v>42047</v>
      </c>
      <c r="E1492" s="16">
        <v>0.8128009259259259</v>
      </c>
      <c r="F1492" t="s">
        <v>88</v>
      </c>
      <c r="T1492" t="s">
        <v>1110</v>
      </c>
      <c r="U1492">
        <v>2714</v>
      </c>
      <c r="V1492">
        <v>5</v>
      </c>
      <c r="Z1492" t="s">
        <v>69</v>
      </c>
      <c r="AC1492" t="s">
        <v>61</v>
      </c>
      <c r="AD1492" s="50">
        <v>7.1428571428571397E-2</v>
      </c>
      <c r="AG1492" s="39">
        <v>6</v>
      </c>
      <c r="AJ1492">
        <f>INDEX(layout!$B$3:$U$1234,MATCH($T1492,layout!$A$3:$A$1234,0),MATCH(YEAR($D1492),layout!$B$1:$U$1,0))</f>
        <v>3157</v>
      </c>
      <c r="AK1492">
        <f>INDEX('magnet data'!$A$2:$E$1304,MATCH($AJ1492,'magnet data'!$A$2:$A$1304,0),2)</f>
        <v>3</v>
      </c>
      <c r="AL1492" t="str">
        <f>INDEX('magnet data'!$A$2:$E$1304,MATCH($AJ1492,'magnet data'!$A$2:$A$1304,0),3)</f>
        <v>01B</v>
      </c>
      <c r="AM1492" t="str">
        <f>INDEX('magnet data'!$A$2:$E$1304,MATCH($AJ1492,'magnet data'!$A$2:$A$1304,0),4)</f>
        <v>02G</v>
      </c>
      <c r="AN1492">
        <f>INDEX('magnet data'!$A$2:$E$1304,MATCH($AJ1492,'magnet data'!$A$2:$A$1304,0),5)</f>
        <v>9662</v>
      </c>
      <c r="AO1492" t="str">
        <f t="shared" si="36"/>
        <v>-</v>
      </c>
    </row>
    <row r="1493" spans="1:43">
      <c r="A1493" t="s">
        <v>1072</v>
      </c>
      <c r="B1493" t="s">
        <v>46</v>
      </c>
      <c r="C1493" t="s">
        <v>115</v>
      </c>
      <c r="D1493" s="13">
        <v>42047</v>
      </c>
      <c r="E1493" s="16">
        <v>0.8128009259259259</v>
      </c>
      <c r="F1493" t="s">
        <v>88</v>
      </c>
      <c r="T1493" t="s">
        <v>1095</v>
      </c>
      <c r="U1493">
        <v>2708</v>
      </c>
      <c r="V1493">
        <v>6</v>
      </c>
      <c r="Z1493" t="s">
        <v>148</v>
      </c>
      <c r="AC1493" t="s">
        <v>102</v>
      </c>
      <c r="AG1493" s="39">
        <v>11</v>
      </c>
      <c r="AJ1493">
        <f>INDEX(layout!$B$3:$U$1234,MATCH($T1493,layout!$A$3:$A$1234,0),MATCH(YEAR($D1493),layout!$B$1:$U$1,0))</f>
        <v>3165</v>
      </c>
      <c r="AK1493">
        <f>INDEX('magnet data'!$A$2:$E$1304,MATCH($AJ1493,'magnet data'!$A$2:$A$1304,0),2)</f>
        <v>3</v>
      </c>
      <c r="AL1493" t="str">
        <f>INDEX('magnet data'!$A$2:$E$1304,MATCH($AJ1493,'magnet data'!$A$2:$A$1304,0),3)</f>
        <v>01B</v>
      </c>
      <c r="AM1493" t="str">
        <f>INDEX('magnet data'!$A$2:$E$1304,MATCH($AJ1493,'magnet data'!$A$2:$A$1304,0),4)</f>
        <v>02G</v>
      </c>
      <c r="AN1493">
        <f>INDEX('magnet data'!$A$2:$E$1304,MATCH($AJ1493,'magnet data'!$A$2:$A$1304,0),5)</f>
        <v>10106</v>
      </c>
      <c r="AO1493" t="str">
        <f t="shared" si="36"/>
        <v>-</v>
      </c>
    </row>
    <row r="1494" spans="1:43">
      <c r="A1494" t="s">
        <v>1072</v>
      </c>
      <c r="B1494" t="s">
        <v>46</v>
      </c>
      <c r="C1494" t="s">
        <v>115</v>
      </c>
      <c r="D1494" s="13">
        <v>42048</v>
      </c>
      <c r="E1494" s="16">
        <v>0.31079861111111112</v>
      </c>
      <c r="F1494" t="s">
        <v>88</v>
      </c>
      <c r="T1494" t="s">
        <v>1135</v>
      </c>
      <c r="U1494">
        <v>10587</v>
      </c>
      <c r="V1494">
        <v>1</v>
      </c>
      <c r="Z1494" t="s">
        <v>90</v>
      </c>
      <c r="AA1494" t="s">
        <v>91</v>
      </c>
      <c r="AB1494">
        <v>13</v>
      </c>
      <c r="AC1494" t="s">
        <v>1136</v>
      </c>
      <c r="AD1494" s="50">
        <v>5.5</v>
      </c>
      <c r="AG1494" s="39">
        <v>15</v>
      </c>
      <c r="AJ1494">
        <f>INDEX(layout!$B$3:$U$1234,MATCH($T1494,layout!$A$3:$A$1234,0),MATCH(YEAR($D1494),layout!$B$1:$U$1,0))</f>
        <v>3076</v>
      </c>
      <c r="AK1494">
        <f>INDEX('magnet data'!$A$2:$E$1304,MATCH($AJ1494,'magnet data'!$A$2:$A$1304,0),2)</f>
        <v>3</v>
      </c>
      <c r="AL1494" t="str">
        <f>INDEX('magnet data'!$A$2:$E$1304,MATCH($AJ1494,'magnet data'!$A$2:$A$1304,0),3)</f>
        <v>01B</v>
      </c>
      <c r="AM1494" t="str">
        <f>INDEX('magnet data'!$A$2:$E$1304,MATCH($AJ1494,'magnet data'!$A$2:$A$1304,0),4)</f>
        <v>02K</v>
      </c>
      <c r="AN1494">
        <f>INDEX('magnet data'!$A$2:$E$1304,MATCH($AJ1494,'magnet data'!$A$2:$A$1304,0),5)</f>
        <v>10641</v>
      </c>
      <c r="AO1494">
        <f t="shared" si="36"/>
        <v>-54</v>
      </c>
    </row>
    <row r="1495" spans="1:43">
      <c r="A1495" t="s">
        <v>1072</v>
      </c>
      <c r="B1495" t="s">
        <v>46</v>
      </c>
      <c r="C1495" t="s">
        <v>115</v>
      </c>
      <c r="D1495" s="13">
        <v>42048</v>
      </c>
      <c r="E1495" s="16">
        <v>0.31079861111111112</v>
      </c>
      <c r="F1495" t="s">
        <v>88</v>
      </c>
      <c r="T1495" t="s">
        <v>1137</v>
      </c>
      <c r="U1495">
        <v>7295</v>
      </c>
      <c r="V1495">
        <v>2</v>
      </c>
      <c r="Z1495" t="s">
        <v>69</v>
      </c>
      <c r="AC1495" t="s">
        <v>1136</v>
      </c>
      <c r="AD1495" s="50">
        <v>1</v>
      </c>
      <c r="AE1495" s="22">
        <v>0.08</v>
      </c>
      <c r="AF1495" s="22">
        <v>0.53333333333333333</v>
      </c>
      <c r="AG1495" s="39">
        <v>20</v>
      </c>
      <c r="AJ1495">
        <f>INDEX(layout!$B$3:$U$1234,MATCH($T1495,layout!$A$3:$A$1234,0),MATCH(YEAR($D1495),layout!$B$1:$U$1,0))</f>
        <v>1086</v>
      </c>
      <c r="AK1495">
        <f>INDEX('magnet data'!$A$2:$E$1304,MATCH($AJ1495,'magnet data'!$A$2:$A$1304,0),2)</f>
        <v>1</v>
      </c>
      <c r="AL1495" t="str">
        <f>INDEX('magnet data'!$A$2:$E$1304,MATCH($AJ1495,'magnet data'!$A$2:$A$1304,0),3)</f>
        <v>01B</v>
      </c>
      <c r="AM1495" t="str">
        <f>INDEX('magnet data'!$A$2:$E$1304,MATCH($AJ1495,'magnet data'!$A$2:$A$1304,0),4)</f>
        <v>02B5</v>
      </c>
      <c r="AN1495">
        <f>INDEX('magnet data'!$A$2:$E$1304,MATCH($AJ1495,'magnet data'!$A$2:$A$1304,0),5)</f>
        <v>11122</v>
      </c>
      <c r="AO1495" t="str">
        <f t="shared" si="36"/>
        <v>-</v>
      </c>
    </row>
    <row r="1496" spans="1:43">
      <c r="A1496" t="s">
        <v>1072</v>
      </c>
      <c r="B1496" t="s">
        <v>46</v>
      </c>
      <c r="C1496" t="s">
        <v>115</v>
      </c>
      <c r="D1496" s="13">
        <v>42048</v>
      </c>
      <c r="E1496" s="16">
        <v>0.31079861111111112</v>
      </c>
      <c r="F1496" t="s">
        <v>88</v>
      </c>
      <c r="T1496" t="s">
        <v>1138</v>
      </c>
      <c r="U1496">
        <v>7188</v>
      </c>
      <c r="V1496">
        <v>3</v>
      </c>
      <c r="Z1496" t="s">
        <v>69</v>
      </c>
      <c r="AC1496" t="s">
        <v>1136</v>
      </c>
      <c r="AD1496" s="50">
        <v>0.8</v>
      </c>
      <c r="AG1496" s="39">
        <v>35</v>
      </c>
      <c r="AJ1496">
        <f>INDEX(layout!$B$3:$U$1234,MATCH($T1496,layout!$A$3:$A$1234,0),MATCH(YEAR($D1496),layout!$B$1:$U$1,0))</f>
        <v>3129</v>
      </c>
      <c r="AK1496">
        <f>INDEX('magnet data'!$A$2:$E$1304,MATCH($AJ1496,'magnet data'!$A$2:$A$1304,0),2)</f>
        <v>3</v>
      </c>
      <c r="AL1496" t="str">
        <f>INDEX('magnet data'!$A$2:$E$1304,MATCH($AJ1496,'magnet data'!$A$2:$A$1304,0),3)</f>
        <v>01B</v>
      </c>
      <c r="AM1496" t="str">
        <f>INDEX('magnet data'!$A$2:$E$1304,MATCH($AJ1496,'magnet data'!$A$2:$A$1304,0),4)</f>
        <v>02G</v>
      </c>
      <c r="AN1496">
        <f>INDEX('magnet data'!$A$2:$E$1304,MATCH($AJ1496,'magnet data'!$A$2:$A$1304,0),5)</f>
        <v>9390</v>
      </c>
      <c r="AO1496" t="str">
        <f t="shared" si="36"/>
        <v>-</v>
      </c>
    </row>
    <row r="1497" spans="1:43">
      <c r="A1497" t="s">
        <v>1072</v>
      </c>
      <c r="B1497" t="s">
        <v>46</v>
      </c>
      <c r="C1497" t="s">
        <v>115</v>
      </c>
      <c r="D1497" s="13">
        <v>42048</v>
      </c>
      <c r="E1497" s="16">
        <v>0.31079861111111112</v>
      </c>
      <c r="F1497" t="s">
        <v>88</v>
      </c>
      <c r="T1497" t="s">
        <v>1139</v>
      </c>
      <c r="U1497">
        <v>1446</v>
      </c>
      <c r="V1497">
        <v>4</v>
      </c>
      <c r="Z1497" t="s">
        <v>69</v>
      </c>
      <c r="AC1497" t="s">
        <v>1136</v>
      </c>
      <c r="AD1497" s="50">
        <v>0.05</v>
      </c>
      <c r="AE1497" s="22">
        <v>0.09</v>
      </c>
      <c r="AF1497" s="22">
        <v>4.4999999999999998E-2</v>
      </c>
      <c r="AG1497" s="39">
        <v>4</v>
      </c>
      <c r="AJ1497">
        <f>INDEX(layout!$B$3:$U$1234,MATCH($T1497,layout!$A$3:$A$1234,0),MATCH(YEAR($D1497),layout!$B$1:$U$1,0))</f>
        <v>2095</v>
      </c>
      <c r="AK1497">
        <f>INDEX('magnet data'!$A$2:$E$1304,MATCH($AJ1497,'magnet data'!$A$2:$A$1304,0),2)</f>
        <v>2</v>
      </c>
      <c r="AL1497" t="str">
        <f>INDEX('magnet data'!$A$2:$E$1304,MATCH($AJ1497,'magnet data'!$A$2:$A$1304,0),3)</f>
        <v>01B</v>
      </c>
      <c r="AM1497" t="str">
        <f>INDEX('magnet data'!$A$2:$E$1304,MATCH($AJ1497,'magnet data'!$A$2:$A$1304,0),4)</f>
        <v>02B5</v>
      </c>
      <c r="AN1497">
        <f>INDEX('magnet data'!$A$2:$E$1304,MATCH($AJ1497,'magnet data'!$A$2:$A$1304,0),5)</f>
        <v>11443</v>
      </c>
      <c r="AO1497" t="str">
        <f t="shared" ref="AO1497:AO1528" si="37">IF(LEFT(Z1497,8)="Training",U1497-AN1497,"-")</f>
        <v>-</v>
      </c>
    </row>
    <row r="1498" spans="1:43">
      <c r="A1498" t="s">
        <v>1072</v>
      </c>
      <c r="B1498" t="s">
        <v>46</v>
      </c>
      <c r="C1498" t="s">
        <v>115</v>
      </c>
      <c r="D1498" s="13">
        <v>42048</v>
      </c>
      <c r="E1498" s="16">
        <v>0.87559027777777787</v>
      </c>
      <c r="F1498" t="s">
        <v>88</v>
      </c>
      <c r="T1498" t="s">
        <v>1140</v>
      </c>
      <c r="U1498">
        <v>10638</v>
      </c>
      <c r="V1498">
        <v>1</v>
      </c>
      <c r="Z1498" t="s">
        <v>90</v>
      </c>
      <c r="AA1498" t="s">
        <v>96</v>
      </c>
      <c r="AB1498">
        <v>14</v>
      </c>
      <c r="AC1498" t="s">
        <v>1136</v>
      </c>
      <c r="AD1498" s="50">
        <v>6.25</v>
      </c>
      <c r="AG1498" s="39">
        <v>22</v>
      </c>
      <c r="AJ1498">
        <f>INDEX(layout!$B$3:$U$1234,MATCH($T1498,layout!$A$3:$A$1234,0),MATCH(YEAR($D1498),layout!$B$1:$U$1,0))</f>
        <v>3174</v>
      </c>
      <c r="AK1498">
        <f>INDEX('magnet data'!$A$2:$E$1304,MATCH($AJ1498,'magnet data'!$A$2:$A$1304,0),2)</f>
        <v>3</v>
      </c>
      <c r="AL1498" t="str">
        <f>INDEX('magnet data'!$A$2:$E$1304,MATCH($AJ1498,'magnet data'!$A$2:$A$1304,0),3)</f>
        <v>01B</v>
      </c>
      <c r="AM1498" t="str">
        <f>INDEX('magnet data'!$A$2:$E$1304,MATCH($AJ1498,'magnet data'!$A$2:$A$1304,0),4)</f>
        <v>02G</v>
      </c>
      <c r="AN1498">
        <f>INDEX('magnet data'!$A$2:$E$1304,MATCH($AJ1498,'magnet data'!$A$2:$A$1304,0),5)</f>
        <v>10739</v>
      </c>
      <c r="AO1498">
        <f t="shared" si="37"/>
        <v>-101</v>
      </c>
    </row>
    <row r="1499" spans="1:43">
      <c r="A1499" t="s">
        <v>1072</v>
      </c>
      <c r="B1499" t="s">
        <v>46</v>
      </c>
      <c r="C1499" t="s">
        <v>115</v>
      </c>
      <c r="D1499" s="13">
        <v>42048</v>
      </c>
      <c r="E1499" s="16">
        <v>0.87559027777777787</v>
      </c>
      <c r="F1499" t="s">
        <v>88</v>
      </c>
      <c r="T1499" t="s">
        <v>1141</v>
      </c>
      <c r="U1499">
        <v>10638</v>
      </c>
      <c r="V1499">
        <v>2</v>
      </c>
      <c r="Z1499" t="s">
        <v>90</v>
      </c>
      <c r="AA1499" t="s">
        <v>96</v>
      </c>
      <c r="AB1499">
        <v>15</v>
      </c>
      <c r="AC1499" t="s">
        <v>1142</v>
      </c>
      <c r="AD1499" s="50">
        <v>4.4444444444444446</v>
      </c>
      <c r="AE1499" s="22">
        <v>0.5</v>
      </c>
      <c r="AF1499" s="22">
        <v>16.666666666666668</v>
      </c>
      <c r="AG1499" s="39">
        <v>11</v>
      </c>
      <c r="AJ1499">
        <f>INDEX(layout!$B$3:$U$1234,MATCH($T1499,layout!$A$3:$A$1234,0),MATCH(YEAR($D1499),layout!$B$1:$U$1,0))</f>
        <v>3150</v>
      </c>
      <c r="AK1499">
        <f>INDEX('magnet data'!$A$2:$E$1304,MATCH($AJ1499,'magnet data'!$A$2:$A$1304,0),2)</f>
        <v>3</v>
      </c>
      <c r="AL1499" t="str">
        <f>INDEX('magnet data'!$A$2:$E$1304,MATCH($AJ1499,'magnet data'!$A$2:$A$1304,0),3)</f>
        <v>01B</v>
      </c>
      <c r="AM1499" t="str">
        <f>INDEX('magnet data'!$A$2:$E$1304,MATCH($AJ1499,'magnet data'!$A$2:$A$1304,0),4)</f>
        <v>02G</v>
      </c>
      <c r="AN1499">
        <f>INDEX('magnet data'!$A$2:$E$1304,MATCH($AJ1499,'magnet data'!$A$2:$A$1304,0),5)</f>
        <v>12190</v>
      </c>
      <c r="AO1499">
        <f t="shared" si="37"/>
        <v>-1552</v>
      </c>
      <c r="AQ1499" t="s">
        <v>1143</v>
      </c>
    </row>
    <row r="1500" spans="1:43">
      <c r="A1500" t="s">
        <v>1072</v>
      </c>
      <c r="B1500" t="s">
        <v>46</v>
      </c>
      <c r="C1500" t="s">
        <v>115</v>
      </c>
      <c r="D1500" s="13">
        <v>42048</v>
      </c>
      <c r="E1500" s="16">
        <v>0.87559027777777787</v>
      </c>
      <c r="F1500" t="s">
        <v>88</v>
      </c>
      <c r="T1500" t="s">
        <v>1144</v>
      </c>
      <c r="U1500">
        <v>6844</v>
      </c>
      <c r="V1500">
        <v>3</v>
      </c>
      <c r="Z1500" t="s">
        <v>69</v>
      </c>
      <c r="AC1500" t="s">
        <v>1136</v>
      </c>
      <c r="AD1500" s="50">
        <v>0.76923076923076905</v>
      </c>
      <c r="AG1500" s="39">
        <v>26</v>
      </c>
      <c r="AJ1500">
        <f>INDEX(layout!$B$3:$U$1234,MATCH($T1500,layout!$A$3:$A$1234,0),MATCH(YEAR($D1500),layout!$B$1:$U$1,0))</f>
        <v>1168</v>
      </c>
      <c r="AK1500">
        <f>INDEX('magnet data'!$A$2:$E$1304,MATCH($AJ1500,'magnet data'!$A$2:$A$1304,0),2)</f>
        <v>1</v>
      </c>
      <c r="AL1500" t="str">
        <f>INDEX('magnet data'!$A$2:$E$1304,MATCH($AJ1500,'magnet data'!$A$2:$A$1304,0),3)</f>
        <v>01B</v>
      </c>
      <c r="AM1500" t="str">
        <f>INDEX('magnet data'!$A$2:$E$1304,MATCH($AJ1500,'magnet data'!$A$2:$A$1304,0),4)</f>
        <v>02B5</v>
      </c>
      <c r="AN1500">
        <f>INDEX('magnet data'!$A$2:$E$1304,MATCH($AJ1500,'magnet data'!$A$2:$A$1304,0),5)</f>
        <v>10815</v>
      </c>
      <c r="AO1500" t="str">
        <f t="shared" si="37"/>
        <v>-</v>
      </c>
    </row>
    <row r="1501" spans="1:43">
      <c r="A1501" t="s">
        <v>1072</v>
      </c>
      <c r="B1501" t="s">
        <v>46</v>
      </c>
      <c r="C1501" t="s">
        <v>115</v>
      </c>
      <c r="D1501" s="13">
        <v>42048</v>
      </c>
      <c r="E1501" s="16">
        <v>0.87559027777777787</v>
      </c>
      <c r="F1501" t="s">
        <v>88</v>
      </c>
      <c r="T1501" t="s">
        <v>1145</v>
      </c>
      <c r="U1501">
        <v>5697</v>
      </c>
      <c r="V1501">
        <v>4</v>
      </c>
      <c r="Z1501" t="s">
        <v>69</v>
      </c>
      <c r="AC1501" t="s">
        <v>1136</v>
      </c>
      <c r="AD1501" s="50">
        <v>0.4</v>
      </c>
      <c r="AG1501" s="39">
        <v>21</v>
      </c>
      <c r="AJ1501">
        <f>INDEX(layout!$B$3:$U$1234,MATCH($T1501,layout!$A$3:$A$1234,0),MATCH(YEAR($D1501),layout!$B$1:$U$1,0))</f>
        <v>1144</v>
      </c>
      <c r="AK1501">
        <f>INDEX('magnet data'!$A$2:$E$1304,MATCH($AJ1501,'magnet data'!$A$2:$A$1304,0),2)</f>
        <v>1</v>
      </c>
      <c r="AL1501" t="str">
        <f>INDEX('magnet data'!$A$2:$E$1304,MATCH($AJ1501,'magnet data'!$A$2:$A$1304,0),3)</f>
        <v>01B</v>
      </c>
      <c r="AM1501" t="str">
        <f>INDEX('magnet data'!$A$2:$E$1304,MATCH($AJ1501,'magnet data'!$A$2:$A$1304,0),4)</f>
        <v>02B5</v>
      </c>
      <c r="AN1501">
        <f>INDEX('magnet data'!$A$2:$E$1304,MATCH($AJ1501,'magnet data'!$A$2:$A$1304,0),5)</f>
        <v>11540</v>
      </c>
      <c r="AO1501" t="str">
        <f t="shared" si="37"/>
        <v>-</v>
      </c>
    </row>
    <row r="1502" spans="1:43">
      <c r="A1502" t="s">
        <v>1072</v>
      </c>
      <c r="B1502" t="s">
        <v>46</v>
      </c>
      <c r="C1502" t="s">
        <v>115</v>
      </c>
      <c r="D1502" s="13">
        <v>42048</v>
      </c>
      <c r="E1502" s="16">
        <v>0.87559027777777787</v>
      </c>
      <c r="F1502" t="s">
        <v>88</v>
      </c>
      <c r="T1502" t="s">
        <v>1146</v>
      </c>
      <c r="U1502">
        <v>5650</v>
      </c>
      <c r="V1502">
        <v>5</v>
      </c>
      <c r="Z1502" t="s">
        <v>69</v>
      </c>
      <c r="AC1502" t="s">
        <v>1136</v>
      </c>
      <c r="AD1502" s="50">
        <v>2</v>
      </c>
      <c r="AG1502" s="39">
        <v>15</v>
      </c>
      <c r="AJ1502">
        <f>INDEX(layout!$B$3:$U$1234,MATCH($T1502,layout!$A$3:$A$1234,0),MATCH(YEAR($D1502),layout!$B$1:$U$1,0))</f>
        <v>3094</v>
      </c>
      <c r="AK1502">
        <f>INDEX('magnet data'!$A$2:$E$1304,MATCH($AJ1502,'magnet data'!$A$2:$A$1304,0),2)</f>
        <v>3</v>
      </c>
      <c r="AL1502" t="str">
        <f>INDEX('magnet data'!$A$2:$E$1304,MATCH($AJ1502,'magnet data'!$A$2:$A$1304,0),3)</f>
        <v>01B</v>
      </c>
      <c r="AM1502" t="str">
        <f>INDEX('magnet data'!$A$2:$E$1304,MATCH($AJ1502,'magnet data'!$A$2:$A$1304,0),4)</f>
        <v>02G</v>
      </c>
      <c r="AN1502">
        <f>INDEX('magnet data'!$A$2:$E$1304,MATCH($AJ1502,'magnet data'!$A$2:$A$1304,0),5)</f>
        <v>10364</v>
      </c>
      <c r="AO1502" t="str">
        <f t="shared" si="37"/>
        <v>-</v>
      </c>
    </row>
    <row r="1503" spans="1:43">
      <c r="A1503" t="s">
        <v>1072</v>
      </c>
      <c r="B1503" t="s">
        <v>46</v>
      </c>
      <c r="C1503" t="s">
        <v>115</v>
      </c>
      <c r="D1503" s="13">
        <v>42048</v>
      </c>
      <c r="E1503" s="16">
        <v>0.87559027777777787</v>
      </c>
      <c r="F1503" t="s">
        <v>88</v>
      </c>
      <c r="T1503" t="s">
        <v>1139</v>
      </c>
      <c r="U1503">
        <v>5330</v>
      </c>
      <c r="V1503">
        <v>6</v>
      </c>
      <c r="Z1503" t="s">
        <v>69</v>
      </c>
      <c r="AC1503" t="s">
        <v>1136</v>
      </c>
      <c r="AD1503" s="50">
        <v>0.4</v>
      </c>
      <c r="AG1503" s="39">
        <v>12</v>
      </c>
      <c r="AJ1503">
        <f>INDEX(layout!$B$3:$U$1234,MATCH($T1503,layout!$A$3:$A$1234,0),MATCH(YEAR($D1503),layout!$B$1:$U$1,0))</f>
        <v>2095</v>
      </c>
      <c r="AK1503">
        <f>INDEX('magnet data'!$A$2:$E$1304,MATCH($AJ1503,'magnet data'!$A$2:$A$1304,0),2)</f>
        <v>2</v>
      </c>
      <c r="AL1503" t="str">
        <f>INDEX('magnet data'!$A$2:$E$1304,MATCH($AJ1503,'magnet data'!$A$2:$A$1304,0),3)</f>
        <v>01B</v>
      </c>
      <c r="AM1503" t="str">
        <f>INDEX('magnet data'!$A$2:$E$1304,MATCH($AJ1503,'magnet data'!$A$2:$A$1304,0),4)</f>
        <v>02B5</v>
      </c>
      <c r="AN1503">
        <f>INDEX('magnet data'!$A$2:$E$1304,MATCH($AJ1503,'magnet data'!$A$2:$A$1304,0),5)</f>
        <v>11443</v>
      </c>
      <c r="AO1503" t="str">
        <f t="shared" si="37"/>
        <v>-</v>
      </c>
    </row>
    <row r="1504" spans="1:43">
      <c r="A1504" t="s">
        <v>1072</v>
      </c>
      <c r="B1504" t="s">
        <v>46</v>
      </c>
      <c r="C1504" t="s">
        <v>115</v>
      </c>
      <c r="D1504" s="13">
        <v>42048</v>
      </c>
      <c r="E1504" s="16">
        <v>0.87559027777777787</v>
      </c>
      <c r="F1504" t="s">
        <v>88</v>
      </c>
      <c r="T1504" t="s">
        <v>1135</v>
      </c>
      <c r="U1504">
        <v>1800</v>
      </c>
      <c r="V1504">
        <v>7</v>
      </c>
      <c r="Z1504" t="s">
        <v>69</v>
      </c>
      <c r="AC1504" t="s">
        <v>102</v>
      </c>
      <c r="AE1504" s="22">
        <v>0.5</v>
      </c>
      <c r="AF1504" s="22">
        <v>8.3333333333333329E-2</v>
      </c>
      <c r="AG1504" s="39">
        <v>8</v>
      </c>
      <c r="AJ1504">
        <f>INDEX(layout!$B$3:$U$1234,MATCH($T1504,layout!$A$3:$A$1234,0),MATCH(YEAR($D1504),layout!$B$1:$U$1,0))</f>
        <v>3076</v>
      </c>
      <c r="AK1504">
        <f>INDEX('magnet data'!$A$2:$E$1304,MATCH($AJ1504,'magnet data'!$A$2:$A$1304,0),2)</f>
        <v>3</v>
      </c>
      <c r="AL1504" t="str">
        <f>INDEX('magnet data'!$A$2:$E$1304,MATCH($AJ1504,'magnet data'!$A$2:$A$1304,0),3)</f>
        <v>01B</v>
      </c>
      <c r="AM1504" t="str">
        <f>INDEX('magnet data'!$A$2:$E$1304,MATCH($AJ1504,'magnet data'!$A$2:$A$1304,0),4)</f>
        <v>02K</v>
      </c>
      <c r="AN1504">
        <f>INDEX('magnet data'!$A$2:$E$1304,MATCH($AJ1504,'magnet data'!$A$2:$A$1304,0),5)</f>
        <v>10641</v>
      </c>
      <c r="AO1504" t="str">
        <f t="shared" si="37"/>
        <v>-</v>
      </c>
    </row>
    <row r="1505" spans="1:41">
      <c r="A1505" t="s">
        <v>1072</v>
      </c>
      <c r="B1505" t="s">
        <v>46</v>
      </c>
      <c r="C1505" t="s">
        <v>115</v>
      </c>
      <c r="D1505" s="13">
        <v>42049</v>
      </c>
      <c r="E1505" s="16">
        <v>0.35113425925925923</v>
      </c>
      <c r="F1505" t="s">
        <v>88</v>
      </c>
      <c r="T1505" t="s">
        <v>1147</v>
      </c>
      <c r="U1505">
        <v>10689</v>
      </c>
      <c r="V1505">
        <v>1</v>
      </c>
      <c r="Z1505" t="s">
        <v>90</v>
      </c>
      <c r="AA1505" t="s">
        <v>91</v>
      </c>
      <c r="AB1505">
        <v>16</v>
      </c>
      <c r="AC1505" t="s">
        <v>539</v>
      </c>
      <c r="AD1505" s="50">
        <v>5</v>
      </c>
      <c r="AE1505" s="22">
        <v>0.5</v>
      </c>
      <c r="AF1505" s="22">
        <v>16.666666666666668</v>
      </c>
      <c r="AG1505" s="39">
        <v>10</v>
      </c>
      <c r="AJ1505">
        <f>INDEX(layout!$B$3:$U$1234,MATCH($T1505,layout!$A$3:$A$1234,0),MATCH(YEAR($D1505),layout!$B$1:$U$1,0))</f>
        <v>3161</v>
      </c>
      <c r="AK1505">
        <f>INDEX('magnet data'!$A$2:$E$1304,MATCH($AJ1505,'magnet data'!$A$2:$A$1304,0),2)</f>
        <v>3</v>
      </c>
      <c r="AL1505" t="str">
        <f>INDEX('magnet data'!$A$2:$E$1304,MATCH($AJ1505,'magnet data'!$A$2:$A$1304,0),3)</f>
        <v>01B</v>
      </c>
      <c r="AM1505" t="str">
        <f>INDEX('magnet data'!$A$2:$E$1304,MATCH($AJ1505,'magnet data'!$A$2:$A$1304,0),4)</f>
        <v>02G</v>
      </c>
      <c r="AN1505">
        <f>INDEX('magnet data'!$A$2:$E$1304,MATCH($AJ1505,'magnet data'!$A$2:$A$1304,0),5)</f>
        <v>10694</v>
      </c>
      <c r="AO1505">
        <f t="shared" si="37"/>
        <v>-5</v>
      </c>
    </row>
    <row r="1506" spans="1:41">
      <c r="A1506" t="s">
        <v>1072</v>
      </c>
      <c r="B1506" t="s">
        <v>46</v>
      </c>
      <c r="C1506" t="s">
        <v>115</v>
      </c>
      <c r="D1506" s="13">
        <v>42049</v>
      </c>
      <c r="E1506" s="16">
        <v>0.35113425925925923</v>
      </c>
      <c r="F1506" t="s">
        <v>88</v>
      </c>
      <c r="T1506" t="s">
        <v>1148</v>
      </c>
      <c r="U1506">
        <v>6181</v>
      </c>
      <c r="V1506">
        <v>2</v>
      </c>
      <c r="Z1506" t="s">
        <v>69</v>
      </c>
      <c r="AC1506" t="s">
        <v>61</v>
      </c>
      <c r="AD1506" s="50">
        <v>4</v>
      </c>
      <c r="AE1506" s="22">
        <v>0.15</v>
      </c>
      <c r="AF1506" s="22">
        <v>3.3333333333333335</v>
      </c>
      <c r="AG1506" s="39">
        <v>5</v>
      </c>
      <c r="AJ1506">
        <f>INDEX(layout!$B$3:$U$1234,MATCH($T1506,layout!$A$3:$A$1234,0),MATCH(YEAR($D1506),layout!$B$1:$U$1,0))</f>
        <v>1164</v>
      </c>
      <c r="AK1506">
        <f>INDEX('magnet data'!$A$2:$E$1304,MATCH($AJ1506,'magnet data'!$A$2:$A$1304,0),2)</f>
        <v>1</v>
      </c>
      <c r="AL1506" t="str">
        <f>INDEX('magnet data'!$A$2:$E$1304,MATCH($AJ1506,'magnet data'!$A$2:$A$1304,0),3)</f>
        <v>01B</v>
      </c>
      <c r="AM1506" t="str">
        <f>INDEX('magnet data'!$A$2:$E$1304,MATCH($AJ1506,'magnet data'!$A$2:$A$1304,0),4)</f>
        <v>02B5</v>
      </c>
      <c r="AN1506">
        <f>INDEX('magnet data'!$A$2:$E$1304,MATCH($AJ1506,'magnet data'!$A$2:$A$1304,0),5)</f>
        <v>11885</v>
      </c>
      <c r="AO1506" t="str">
        <f t="shared" si="37"/>
        <v>-</v>
      </c>
    </row>
    <row r="1507" spans="1:41">
      <c r="A1507" t="s">
        <v>1072</v>
      </c>
      <c r="B1507" t="s">
        <v>46</v>
      </c>
      <c r="C1507" t="s">
        <v>115</v>
      </c>
      <c r="D1507" s="13">
        <v>42049</v>
      </c>
      <c r="E1507" s="16">
        <v>0.35113425925925923</v>
      </c>
      <c r="F1507" t="s">
        <v>88</v>
      </c>
      <c r="T1507" t="s">
        <v>1149</v>
      </c>
      <c r="U1507">
        <v>4370</v>
      </c>
      <c r="V1507">
        <v>3</v>
      </c>
      <c r="Z1507" t="s">
        <v>69</v>
      </c>
      <c r="AC1507" t="s">
        <v>61</v>
      </c>
      <c r="AD1507" s="50">
        <v>0.2</v>
      </c>
      <c r="AG1507" s="39">
        <v>11</v>
      </c>
      <c r="AJ1507">
        <f>INDEX(layout!$B$3:$U$1234,MATCH($T1507,layout!$A$3:$A$1234,0),MATCH(YEAR($D1507),layout!$B$1:$U$1,0))</f>
        <v>3081</v>
      </c>
      <c r="AK1507">
        <f>INDEX('magnet data'!$A$2:$E$1304,MATCH($AJ1507,'magnet data'!$A$2:$A$1304,0),2)</f>
        <v>3</v>
      </c>
      <c r="AL1507" t="str">
        <f>INDEX('magnet data'!$A$2:$E$1304,MATCH($AJ1507,'magnet data'!$A$2:$A$1304,0),3)</f>
        <v>01B</v>
      </c>
      <c r="AM1507" t="str">
        <f>INDEX('magnet data'!$A$2:$E$1304,MATCH($AJ1507,'magnet data'!$A$2:$A$1304,0),4)</f>
        <v>02K</v>
      </c>
      <c r="AN1507">
        <f>INDEX('magnet data'!$A$2:$E$1304,MATCH($AJ1507,'magnet data'!$A$2:$A$1304,0),5)</f>
        <v>11799</v>
      </c>
      <c r="AO1507" t="str">
        <f t="shared" si="37"/>
        <v>-</v>
      </c>
    </row>
    <row r="1508" spans="1:41">
      <c r="A1508" t="s">
        <v>1072</v>
      </c>
      <c r="B1508" t="s">
        <v>46</v>
      </c>
      <c r="C1508" t="s">
        <v>115</v>
      </c>
      <c r="D1508" s="13">
        <v>42049</v>
      </c>
      <c r="E1508" s="16">
        <v>0.35113425925925923</v>
      </c>
      <c r="F1508" t="s">
        <v>88</v>
      </c>
      <c r="T1508" t="s">
        <v>1150</v>
      </c>
      <c r="U1508">
        <v>3034</v>
      </c>
      <c r="V1508">
        <v>4</v>
      </c>
      <c r="Z1508" t="s">
        <v>69</v>
      </c>
      <c r="AC1508" t="s">
        <v>61</v>
      </c>
      <c r="AD1508" s="50">
        <v>0.5</v>
      </c>
      <c r="AG1508" s="39">
        <v>8</v>
      </c>
      <c r="AJ1508">
        <f>INDEX(layout!$B$3:$U$1234,MATCH($T1508,layout!$A$3:$A$1234,0),MATCH(YEAR($D1508),layout!$B$1:$U$1,0))</f>
        <v>3141</v>
      </c>
      <c r="AK1508">
        <f>INDEX('magnet data'!$A$2:$E$1304,MATCH($AJ1508,'magnet data'!$A$2:$A$1304,0),2)</f>
        <v>3</v>
      </c>
      <c r="AL1508" t="str">
        <f>INDEX('magnet data'!$A$2:$E$1304,MATCH($AJ1508,'magnet data'!$A$2:$A$1304,0),3)</f>
        <v>01B</v>
      </c>
      <c r="AM1508" t="str">
        <f>INDEX('magnet data'!$A$2:$E$1304,MATCH($AJ1508,'magnet data'!$A$2:$A$1304,0),4)</f>
        <v>02G</v>
      </c>
      <c r="AN1508">
        <f>INDEX('magnet data'!$A$2:$E$1304,MATCH($AJ1508,'magnet data'!$A$2:$A$1304,0),5)</f>
        <v>11514</v>
      </c>
      <c r="AO1508" t="str">
        <f t="shared" si="37"/>
        <v>-</v>
      </c>
    </row>
    <row r="1509" spans="1:41">
      <c r="A1509" t="s">
        <v>1072</v>
      </c>
      <c r="B1509" t="s">
        <v>46</v>
      </c>
      <c r="C1509" t="s">
        <v>115</v>
      </c>
      <c r="D1509" s="13">
        <v>42049</v>
      </c>
      <c r="E1509" s="16">
        <v>0.35113425925925923</v>
      </c>
      <c r="F1509" t="s">
        <v>88</v>
      </c>
      <c r="T1509" t="s">
        <v>1151</v>
      </c>
      <c r="U1509">
        <v>1750</v>
      </c>
      <c r="V1509">
        <v>5</v>
      </c>
      <c r="Z1509" t="s">
        <v>69</v>
      </c>
      <c r="AC1509" t="s">
        <v>61</v>
      </c>
      <c r="AD1509" s="50">
        <v>0.05</v>
      </c>
      <c r="AE1509" s="22">
        <v>0.1</v>
      </c>
      <c r="AF1509" s="22">
        <v>1.6666666666666666E-2</v>
      </c>
      <c r="AG1509" s="39">
        <v>14</v>
      </c>
      <c r="AJ1509">
        <f>INDEX(layout!$B$3:$U$1234,MATCH($T1509,layout!$A$3:$A$1234,0),MATCH(YEAR($D1509),layout!$B$1:$U$1,0))</f>
        <v>1077</v>
      </c>
      <c r="AK1509">
        <f>INDEX('magnet data'!$A$2:$E$1304,MATCH($AJ1509,'magnet data'!$A$2:$A$1304,0),2)</f>
        <v>1</v>
      </c>
      <c r="AL1509" t="str">
        <f>INDEX('magnet data'!$A$2:$E$1304,MATCH($AJ1509,'magnet data'!$A$2:$A$1304,0),3)</f>
        <v>01B</v>
      </c>
      <c r="AM1509" t="str">
        <f>INDEX('magnet data'!$A$2:$E$1304,MATCH($AJ1509,'magnet data'!$A$2:$A$1304,0),4)</f>
        <v>02B5</v>
      </c>
      <c r="AN1509">
        <f>INDEX('magnet data'!$A$2:$E$1304,MATCH($AJ1509,'magnet data'!$A$2:$A$1304,0),5)</f>
        <v>12292</v>
      </c>
      <c r="AO1509" t="str">
        <f t="shared" si="37"/>
        <v>-</v>
      </c>
    </row>
    <row r="1510" spans="1:41">
      <c r="A1510" t="s">
        <v>1072</v>
      </c>
      <c r="B1510" t="s">
        <v>46</v>
      </c>
      <c r="C1510" t="s">
        <v>115</v>
      </c>
      <c r="D1510" s="13">
        <v>42049</v>
      </c>
      <c r="E1510" s="16">
        <v>0.80556712962962962</v>
      </c>
      <c r="F1510" t="s">
        <v>88</v>
      </c>
      <c r="T1510" t="s">
        <v>1152</v>
      </c>
      <c r="U1510">
        <v>10739</v>
      </c>
      <c r="V1510">
        <v>1</v>
      </c>
      <c r="Z1510" t="s">
        <v>90</v>
      </c>
      <c r="AA1510" t="s">
        <v>96</v>
      </c>
      <c r="AB1510">
        <v>17</v>
      </c>
      <c r="AC1510" t="s">
        <v>61</v>
      </c>
      <c r="AD1510" s="50">
        <v>10</v>
      </c>
      <c r="AG1510" s="39">
        <v>55</v>
      </c>
      <c r="AJ1510">
        <f>INDEX(layout!$B$3:$U$1234,MATCH($T1510,layout!$A$3:$A$1234,0),MATCH(YEAR($D1510),layout!$B$1:$U$1,0))</f>
        <v>2060</v>
      </c>
      <c r="AK1510">
        <f>INDEX('magnet data'!$A$2:$E$1304,MATCH($AJ1510,'magnet data'!$A$2:$A$1304,0),2)</f>
        <v>2</v>
      </c>
      <c r="AL1510" t="str">
        <f>INDEX('magnet data'!$A$2:$E$1304,MATCH($AJ1510,'magnet data'!$A$2:$A$1304,0),3)</f>
        <v>01B</v>
      </c>
      <c r="AM1510" t="str">
        <f>INDEX('magnet data'!$A$2:$E$1304,MATCH($AJ1510,'magnet data'!$A$2:$A$1304,0),4)</f>
        <v>02K</v>
      </c>
      <c r="AN1510">
        <f>INDEX('magnet data'!$A$2:$E$1304,MATCH($AJ1510,'magnet data'!$A$2:$A$1304,0),5)</f>
        <v>10706</v>
      </c>
      <c r="AO1510">
        <f t="shared" si="37"/>
        <v>33</v>
      </c>
    </row>
    <row r="1511" spans="1:41">
      <c r="A1511" t="s">
        <v>1072</v>
      </c>
      <c r="B1511" t="s">
        <v>46</v>
      </c>
      <c r="C1511" t="s">
        <v>115</v>
      </c>
      <c r="D1511" s="13">
        <v>42049</v>
      </c>
      <c r="E1511" s="16">
        <v>0.80556712962962962</v>
      </c>
      <c r="F1511" t="s">
        <v>88</v>
      </c>
      <c r="T1511" t="s">
        <v>1153</v>
      </c>
      <c r="U1511">
        <v>7929</v>
      </c>
      <c r="V1511">
        <v>2</v>
      </c>
      <c r="Z1511" t="s">
        <v>69</v>
      </c>
      <c r="AC1511" t="s">
        <v>61</v>
      </c>
      <c r="AD1511" s="50">
        <v>5</v>
      </c>
      <c r="AG1511" s="39">
        <v>11</v>
      </c>
      <c r="AJ1511">
        <f>INDEX(layout!$B$3:$U$1234,MATCH($T1511,layout!$A$3:$A$1234,0),MATCH(YEAR($D1511),layout!$B$1:$U$1,0))</f>
        <v>1098</v>
      </c>
      <c r="AK1511">
        <f>INDEX('magnet data'!$A$2:$E$1304,MATCH($AJ1511,'magnet data'!$A$2:$A$1304,0),2)</f>
        <v>1</v>
      </c>
      <c r="AL1511" t="str">
        <f>INDEX('magnet data'!$A$2:$E$1304,MATCH($AJ1511,'magnet data'!$A$2:$A$1304,0),3)</f>
        <v>01B</v>
      </c>
      <c r="AM1511" t="str">
        <f>INDEX('magnet data'!$A$2:$E$1304,MATCH($AJ1511,'magnet data'!$A$2:$A$1304,0),4)</f>
        <v>02B5</v>
      </c>
      <c r="AN1511">
        <f>INDEX('magnet data'!$A$2:$E$1304,MATCH($AJ1511,'magnet data'!$A$2:$A$1304,0),5)</f>
        <v>12006</v>
      </c>
      <c r="AO1511" t="str">
        <f t="shared" si="37"/>
        <v>-</v>
      </c>
    </row>
    <row r="1512" spans="1:41">
      <c r="A1512" t="s">
        <v>1072</v>
      </c>
      <c r="B1512" t="s">
        <v>46</v>
      </c>
      <c r="C1512" t="s">
        <v>115</v>
      </c>
      <c r="D1512" s="13">
        <v>42049</v>
      </c>
      <c r="E1512" s="16">
        <v>0.80556712962962962</v>
      </c>
      <c r="F1512" t="s">
        <v>88</v>
      </c>
      <c r="T1512" t="s">
        <v>1154</v>
      </c>
      <c r="U1512">
        <v>7893</v>
      </c>
      <c r="V1512">
        <v>3</v>
      </c>
      <c r="Z1512" t="s">
        <v>75</v>
      </c>
      <c r="AC1512" t="s">
        <v>61</v>
      </c>
      <c r="AD1512" s="50">
        <v>0.3</v>
      </c>
      <c r="AG1512" s="39">
        <v>21</v>
      </c>
      <c r="AJ1512">
        <f>INDEX(layout!$B$3:$U$1234,MATCH($T1512,layout!$A$3:$A$1234,0),MATCH(YEAR($D1512),layout!$B$1:$U$1,0))</f>
        <v>2088</v>
      </c>
      <c r="AK1512">
        <f>INDEX('magnet data'!$A$2:$E$1304,MATCH($AJ1512,'magnet data'!$A$2:$A$1304,0),2)</f>
        <v>2</v>
      </c>
      <c r="AL1512" t="str">
        <f>INDEX('magnet data'!$A$2:$E$1304,MATCH($AJ1512,'magnet data'!$A$2:$A$1304,0),3)</f>
        <v>01B</v>
      </c>
      <c r="AM1512" t="str">
        <f>INDEX('magnet data'!$A$2:$E$1304,MATCH($AJ1512,'magnet data'!$A$2:$A$1304,0),4)</f>
        <v>02K</v>
      </c>
      <c r="AN1512">
        <f>INDEX('magnet data'!$A$2:$E$1304,MATCH($AJ1512,'magnet data'!$A$2:$A$1304,0),5)</f>
        <v>11515</v>
      </c>
      <c r="AO1512" t="str">
        <f t="shared" si="37"/>
        <v>-</v>
      </c>
    </row>
    <row r="1513" spans="1:41">
      <c r="A1513" t="s">
        <v>1072</v>
      </c>
      <c r="B1513" t="s">
        <v>46</v>
      </c>
      <c r="C1513" t="s">
        <v>115</v>
      </c>
      <c r="D1513" s="13">
        <v>42049</v>
      </c>
      <c r="E1513" s="16">
        <v>0.80556712962962962</v>
      </c>
      <c r="F1513" t="s">
        <v>88</v>
      </c>
      <c r="T1513" t="s">
        <v>1131</v>
      </c>
      <c r="U1513">
        <v>3973</v>
      </c>
      <c r="V1513">
        <v>4</v>
      </c>
      <c r="Z1513" t="s">
        <v>69</v>
      </c>
      <c r="AC1513" t="s">
        <v>61</v>
      </c>
      <c r="AD1513" s="50">
        <v>0.13</v>
      </c>
      <c r="AE1513" s="22">
        <v>0.08</v>
      </c>
      <c r="AF1513" s="22">
        <v>0.1142857142857143</v>
      </c>
      <c r="AG1513" s="39">
        <v>8</v>
      </c>
      <c r="AJ1513">
        <f>INDEX(layout!$B$3:$U$1234,MATCH($T1513,layout!$A$3:$A$1234,0),MATCH(YEAR($D1513),layout!$B$1:$U$1,0))</f>
        <v>3071</v>
      </c>
      <c r="AK1513">
        <f>INDEX('magnet data'!$A$2:$E$1304,MATCH($AJ1513,'magnet data'!$A$2:$A$1304,0),2)</f>
        <v>3</v>
      </c>
      <c r="AL1513" t="str">
        <f>INDEX('magnet data'!$A$2:$E$1304,MATCH($AJ1513,'magnet data'!$A$2:$A$1304,0),3)</f>
        <v>01B</v>
      </c>
      <c r="AM1513" t="str">
        <f>INDEX('magnet data'!$A$2:$E$1304,MATCH($AJ1513,'magnet data'!$A$2:$A$1304,0),4)</f>
        <v>02K</v>
      </c>
      <c r="AN1513">
        <f>INDEX('magnet data'!$A$2:$E$1304,MATCH($AJ1513,'magnet data'!$A$2:$A$1304,0),5)</f>
        <v>12325</v>
      </c>
      <c r="AO1513" t="str">
        <f t="shared" si="37"/>
        <v>-</v>
      </c>
    </row>
    <row r="1514" spans="1:41">
      <c r="A1514" t="s">
        <v>1072</v>
      </c>
      <c r="B1514" t="s">
        <v>46</v>
      </c>
      <c r="C1514" t="s">
        <v>115</v>
      </c>
      <c r="D1514" s="13">
        <v>42049</v>
      </c>
      <c r="E1514" s="16">
        <v>0.80556712962962962</v>
      </c>
      <c r="F1514" t="s">
        <v>88</v>
      </c>
      <c r="T1514" t="s">
        <v>1129</v>
      </c>
      <c r="U1514">
        <v>1645</v>
      </c>
      <c r="V1514">
        <v>5</v>
      </c>
      <c r="Z1514" t="s">
        <v>69</v>
      </c>
      <c r="AC1514" t="s">
        <v>61</v>
      </c>
      <c r="AD1514" s="50">
        <v>0.05</v>
      </c>
      <c r="AE1514" s="22">
        <v>0.1</v>
      </c>
      <c r="AF1514" s="22">
        <v>2.9411764705882356E-2</v>
      </c>
      <c r="AG1514" s="39">
        <v>10</v>
      </c>
      <c r="AJ1514">
        <f>INDEX(layout!$B$3:$U$1234,MATCH($T1514,layout!$A$3:$A$1234,0),MATCH(YEAR($D1514),layout!$B$1:$U$1,0))</f>
        <v>3160</v>
      </c>
      <c r="AK1514">
        <f>INDEX('magnet data'!$A$2:$E$1304,MATCH($AJ1514,'magnet data'!$A$2:$A$1304,0),2)</f>
        <v>3</v>
      </c>
      <c r="AL1514" t="str">
        <f>INDEX('magnet data'!$A$2:$E$1304,MATCH($AJ1514,'magnet data'!$A$2:$A$1304,0),3)</f>
        <v>01B</v>
      </c>
      <c r="AM1514" t="str">
        <f>INDEX('magnet data'!$A$2:$E$1304,MATCH($AJ1514,'magnet data'!$A$2:$A$1304,0),4)</f>
        <v>02G</v>
      </c>
      <c r="AN1514">
        <f>INDEX('magnet data'!$A$2:$E$1304,MATCH($AJ1514,'magnet data'!$A$2:$A$1304,0),5)</f>
        <v>10910</v>
      </c>
      <c r="AO1514" t="str">
        <f t="shared" si="37"/>
        <v>-</v>
      </c>
    </row>
    <row r="1515" spans="1:41">
      <c r="A1515" t="s">
        <v>1072</v>
      </c>
      <c r="B1515" t="s">
        <v>46</v>
      </c>
      <c r="C1515" t="s">
        <v>115</v>
      </c>
      <c r="D1515" s="13">
        <v>42050</v>
      </c>
      <c r="E1515" s="16">
        <v>0.3165162037037037</v>
      </c>
      <c r="F1515" t="s">
        <v>88</v>
      </c>
      <c r="T1515" t="s">
        <v>1155</v>
      </c>
      <c r="U1515">
        <v>10788</v>
      </c>
      <c r="V1515">
        <v>1</v>
      </c>
      <c r="Z1515" t="s">
        <v>90</v>
      </c>
      <c r="AA1515" t="s">
        <v>96</v>
      </c>
      <c r="AB1515">
        <v>18</v>
      </c>
      <c r="AC1515" t="s">
        <v>61</v>
      </c>
      <c r="AD1515" s="50">
        <v>5.5555555555555554</v>
      </c>
      <c r="AG1515" s="39">
        <v>12</v>
      </c>
      <c r="AJ1515">
        <f>INDEX(layout!$B$3:$U$1234,MATCH($T1515,layout!$A$3:$A$1234,0),MATCH(YEAR($D1515),layout!$B$1:$U$1,0))</f>
        <v>3140</v>
      </c>
      <c r="AK1515">
        <f>INDEX('magnet data'!$A$2:$E$1304,MATCH($AJ1515,'magnet data'!$A$2:$A$1304,0),2)</f>
        <v>3</v>
      </c>
      <c r="AL1515" t="str">
        <f>INDEX('magnet data'!$A$2:$E$1304,MATCH($AJ1515,'magnet data'!$A$2:$A$1304,0),3)</f>
        <v>01B</v>
      </c>
      <c r="AM1515" t="str">
        <f>INDEX('magnet data'!$A$2:$E$1304,MATCH($AJ1515,'magnet data'!$A$2:$A$1304,0),4)</f>
        <v>02G</v>
      </c>
      <c r="AN1515">
        <f>INDEX('magnet data'!$A$2:$E$1304,MATCH($AJ1515,'magnet data'!$A$2:$A$1304,0),5)</f>
        <v>11464</v>
      </c>
      <c r="AO1515">
        <f t="shared" si="37"/>
        <v>-676</v>
      </c>
    </row>
    <row r="1516" spans="1:41">
      <c r="A1516" t="s">
        <v>1072</v>
      </c>
      <c r="B1516" t="s">
        <v>46</v>
      </c>
      <c r="C1516" t="s">
        <v>115</v>
      </c>
      <c r="D1516" s="13">
        <v>42050</v>
      </c>
      <c r="E1516" s="16">
        <v>0.3165162037037037</v>
      </c>
      <c r="F1516" t="s">
        <v>88</v>
      </c>
      <c r="T1516" t="s">
        <v>1156</v>
      </c>
      <c r="U1516">
        <v>7424</v>
      </c>
      <c r="V1516">
        <v>2</v>
      </c>
      <c r="Z1516" t="s">
        <v>69</v>
      </c>
      <c r="AC1516" t="s">
        <v>61</v>
      </c>
      <c r="AD1516" s="50">
        <v>1.3333333333333333</v>
      </c>
      <c r="AE1516" s="22">
        <v>0.5</v>
      </c>
      <c r="AF1516" s="22">
        <v>5.5555555555555554</v>
      </c>
      <c r="AG1516" s="39">
        <v>6</v>
      </c>
      <c r="AJ1516">
        <f>INDEX(layout!$B$3:$U$1234,MATCH($T1516,layout!$A$3:$A$1234,0),MATCH(YEAR($D1516),layout!$B$1:$U$1,0))</f>
        <v>3084</v>
      </c>
      <c r="AK1516">
        <f>INDEX('magnet data'!$A$2:$E$1304,MATCH($AJ1516,'magnet data'!$A$2:$A$1304,0),2)</f>
        <v>3</v>
      </c>
      <c r="AL1516" t="str">
        <f>INDEX('magnet data'!$A$2:$E$1304,MATCH($AJ1516,'magnet data'!$A$2:$A$1304,0),3)</f>
        <v>01B</v>
      </c>
      <c r="AM1516" t="str">
        <f>INDEX('magnet data'!$A$2:$E$1304,MATCH($AJ1516,'magnet data'!$A$2:$A$1304,0),4)</f>
        <v>02K</v>
      </c>
      <c r="AN1516">
        <f>INDEX('magnet data'!$A$2:$E$1304,MATCH($AJ1516,'magnet data'!$A$2:$A$1304,0),5)</f>
        <v>11230</v>
      </c>
      <c r="AO1516" t="str">
        <f t="shared" si="37"/>
        <v>-</v>
      </c>
    </row>
    <row r="1517" spans="1:41">
      <c r="A1517" t="s">
        <v>1072</v>
      </c>
      <c r="B1517" t="s">
        <v>46</v>
      </c>
      <c r="C1517" t="s">
        <v>115</v>
      </c>
      <c r="D1517" s="13">
        <v>42050</v>
      </c>
      <c r="E1517" s="16">
        <v>0.3165162037037037</v>
      </c>
      <c r="F1517" t="s">
        <v>88</v>
      </c>
      <c r="T1517" t="s">
        <v>1157</v>
      </c>
      <c r="U1517">
        <v>5852</v>
      </c>
      <c r="V1517">
        <v>3</v>
      </c>
      <c r="Z1517" t="s">
        <v>69</v>
      </c>
      <c r="AC1517" t="s">
        <v>61</v>
      </c>
      <c r="AD1517" s="50">
        <v>0.5</v>
      </c>
      <c r="AE1517" s="22">
        <v>0.11</v>
      </c>
      <c r="AF1517" s="22">
        <v>0.54999999999999993</v>
      </c>
      <c r="AG1517" s="39">
        <v>22</v>
      </c>
      <c r="AJ1517">
        <f>INDEX(layout!$B$3:$U$1234,MATCH($T1517,layout!$A$3:$A$1234,0),MATCH(YEAR($D1517),layout!$B$1:$U$1,0))</f>
        <v>3083</v>
      </c>
      <c r="AK1517">
        <f>INDEX('magnet data'!$A$2:$E$1304,MATCH($AJ1517,'magnet data'!$A$2:$A$1304,0),2)</f>
        <v>3</v>
      </c>
      <c r="AL1517" t="str">
        <f>INDEX('magnet data'!$A$2:$E$1304,MATCH($AJ1517,'magnet data'!$A$2:$A$1304,0),3)</f>
        <v>01B</v>
      </c>
      <c r="AM1517" t="str">
        <f>INDEX('magnet data'!$A$2:$E$1304,MATCH($AJ1517,'magnet data'!$A$2:$A$1304,0),4)</f>
        <v>02K</v>
      </c>
      <c r="AN1517">
        <f>INDEX('magnet data'!$A$2:$E$1304,MATCH($AJ1517,'magnet data'!$A$2:$A$1304,0),5)</f>
        <v>9731</v>
      </c>
      <c r="AO1517" t="str">
        <f t="shared" si="37"/>
        <v>-</v>
      </c>
    </row>
    <row r="1518" spans="1:41">
      <c r="A1518" t="s">
        <v>1072</v>
      </c>
      <c r="B1518" t="s">
        <v>46</v>
      </c>
      <c r="C1518" t="s">
        <v>115</v>
      </c>
      <c r="D1518" s="13">
        <v>42050</v>
      </c>
      <c r="E1518" s="16">
        <v>0.3165162037037037</v>
      </c>
      <c r="F1518" t="s">
        <v>88</v>
      </c>
      <c r="T1518" t="s">
        <v>1093</v>
      </c>
      <c r="U1518">
        <v>2431</v>
      </c>
      <c r="V1518">
        <v>4</v>
      </c>
      <c r="Z1518" t="s">
        <v>69</v>
      </c>
      <c r="AC1518" t="s">
        <v>61</v>
      </c>
      <c r="AD1518" s="50">
        <v>8.7499999999999994E-2</v>
      </c>
      <c r="AE1518" s="22">
        <v>0.12</v>
      </c>
      <c r="AF1518" s="22">
        <v>0.05</v>
      </c>
      <c r="AG1518" s="39">
        <v>7</v>
      </c>
      <c r="AJ1518">
        <f>INDEX(layout!$B$3:$U$1234,MATCH($T1518,layout!$A$3:$A$1234,0),MATCH(YEAR($D1518),layout!$B$1:$U$1,0))</f>
        <v>1118</v>
      </c>
      <c r="AK1518">
        <f>INDEX('magnet data'!$A$2:$E$1304,MATCH($AJ1518,'magnet data'!$A$2:$A$1304,0),2)</f>
        <v>1</v>
      </c>
      <c r="AL1518" t="str">
        <f>INDEX('magnet data'!$A$2:$E$1304,MATCH($AJ1518,'magnet data'!$A$2:$A$1304,0),3)</f>
        <v>01B</v>
      </c>
      <c r="AM1518" t="str">
        <f>INDEX('magnet data'!$A$2:$E$1304,MATCH($AJ1518,'magnet data'!$A$2:$A$1304,0),4)</f>
        <v>02B5</v>
      </c>
      <c r="AN1518">
        <f>INDEX('magnet data'!$A$2:$E$1304,MATCH($AJ1518,'magnet data'!$A$2:$A$1304,0),5)</f>
        <v>11295</v>
      </c>
      <c r="AO1518" t="str">
        <f t="shared" si="37"/>
        <v>-</v>
      </c>
    </row>
    <row r="1519" spans="1:41">
      <c r="A1519" t="s">
        <v>1072</v>
      </c>
      <c r="B1519" t="s">
        <v>46</v>
      </c>
      <c r="C1519" t="s">
        <v>115</v>
      </c>
      <c r="D1519" s="13">
        <v>42050</v>
      </c>
      <c r="E1519" s="16">
        <v>0.77484953703703707</v>
      </c>
      <c r="F1519" t="s">
        <v>88</v>
      </c>
      <c r="T1519" t="s">
        <v>1158</v>
      </c>
      <c r="U1519">
        <v>10804</v>
      </c>
      <c r="V1519">
        <v>1</v>
      </c>
      <c r="Z1519" t="s">
        <v>90</v>
      </c>
      <c r="AA1519" t="s">
        <v>96</v>
      </c>
      <c r="AB1519">
        <v>19</v>
      </c>
      <c r="AC1519" t="s">
        <v>61</v>
      </c>
      <c r="AD1519" s="50">
        <v>6.6428571428557674</v>
      </c>
      <c r="AG1519" s="39">
        <v>20</v>
      </c>
      <c r="AJ1519">
        <f>INDEX(layout!$B$3:$U$1234,MATCH($T1519,layout!$A$3:$A$1234,0),MATCH(YEAR($D1519),layout!$B$1:$U$1,0))</f>
        <v>3163</v>
      </c>
      <c r="AK1519">
        <f>INDEX('magnet data'!$A$2:$E$1304,MATCH($AJ1519,'magnet data'!$A$2:$A$1304,0),2)</f>
        <v>3</v>
      </c>
      <c r="AL1519" t="str">
        <f>INDEX('magnet data'!$A$2:$E$1304,MATCH($AJ1519,'magnet data'!$A$2:$A$1304,0),3)</f>
        <v>01B</v>
      </c>
      <c r="AM1519" t="str">
        <f>INDEX('magnet data'!$A$2:$E$1304,MATCH($AJ1519,'magnet data'!$A$2:$A$1304,0),4)</f>
        <v>02G</v>
      </c>
      <c r="AN1519">
        <f>INDEX('magnet data'!$A$2:$E$1304,MATCH($AJ1519,'magnet data'!$A$2:$A$1304,0),5)</f>
        <v>10107</v>
      </c>
      <c r="AO1519">
        <f t="shared" si="37"/>
        <v>697</v>
      </c>
    </row>
    <row r="1520" spans="1:41">
      <c r="A1520" t="s">
        <v>1072</v>
      </c>
      <c r="B1520" t="s">
        <v>46</v>
      </c>
      <c r="C1520" t="s">
        <v>115</v>
      </c>
      <c r="D1520" s="13">
        <v>42050</v>
      </c>
      <c r="E1520" s="16">
        <v>0.77484953703703707</v>
      </c>
      <c r="F1520" t="s">
        <v>88</v>
      </c>
      <c r="T1520" t="s">
        <v>1159</v>
      </c>
      <c r="U1520">
        <v>6309</v>
      </c>
      <c r="V1520">
        <v>2</v>
      </c>
      <c r="Z1520" t="s">
        <v>69</v>
      </c>
      <c r="AC1520" t="s">
        <v>61</v>
      </c>
      <c r="AD1520" s="50">
        <v>0.64084507042252159</v>
      </c>
      <c r="AE1520" s="22">
        <v>0.12</v>
      </c>
      <c r="AF1520" s="22">
        <v>0.6</v>
      </c>
      <c r="AG1520" s="39">
        <v>60</v>
      </c>
      <c r="AJ1520">
        <f>INDEX(layout!$B$3:$U$1234,MATCH($T1520,layout!$A$3:$A$1234,0),MATCH(YEAR($D1520),layout!$B$1:$U$1,0))</f>
        <v>1174</v>
      </c>
      <c r="AK1520">
        <f>INDEX('magnet data'!$A$2:$E$1304,MATCH($AJ1520,'magnet data'!$A$2:$A$1304,0),2)</f>
        <v>1</v>
      </c>
      <c r="AL1520" t="str">
        <f>INDEX('magnet data'!$A$2:$E$1304,MATCH($AJ1520,'magnet data'!$A$2:$A$1304,0),3)</f>
        <v>01B</v>
      </c>
      <c r="AM1520" t="str">
        <f>INDEX('magnet data'!$A$2:$E$1304,MATCH($AJ1520,'magnet data'!$A$2:$A$1304,0),4)</f>
        <v>02B5</v>
      </c>
      <c r="AN1520">
        <f>INDEX('magnet data'!$A$2:$E$1304,MATCH($AJ1520,'magnet data'!$A$2:$A$1304,0),5)</f>
        <v>11927</v>
      </c>
      <c r="AO1520" t="str">
        <f t="shared" si="37"/>
        <v>-</v>
      </c>
    </row>
    <row r="1521" spans="1:43">
      <c r="A1521" t="s">
        <v>1072</v>
      </c>
      <c r="B1521" t="s">
        <v>46</v>
      </c>
      <c r="C1521" t="s">
        <v>115</v>
      </c>
      <c r="D1521" s="13">
        <v>42050</v>
      </c>
      <c r="E1521" s="16">
        <v>0.77484953703703707</v>
      </c>
      <c r="F1521" t="s">
        <v>88</v>
      </c>
      <c r="T1521" t="s">
        <v>1160</v>
      </c>
      <c r="U1521">
        <v>6284</v>
      </c>
      <c r="V1521">
        <v>3</v>
      </c>
      <c r="Z1521" t="s">
        <v>69</v>
      </c>
      <c r="AC1521" t="s">
        <v>61</v>
      </c>
      <c r="AD1521" s="50">
        <v>8.3333333333333641</v>
      </c>
      <c r="AE1521" s="22">
        <v>0.1</v>
      </c>
      <c r="AF1521" s="22">
        <v>5</v>
      </c>
      <c r="AG1521" s="39">
        <v>5</v>
      </c>
      <c r="AJ1521">
        <f>INDEX(layout!$B$3:$U$1234,MATCH($T1521,layout!$A$3:$A$1234,0),MATCH(YEAR($D1521),layout!$B$1:$U$1,0))</f>
        <v>2128</v>
      </c>
      <c r="AK1521">
        <f>INDEX('magnet data'!$A$2:$E$1304,MATCH($AJ1521,'magnet data'!$A$2:$A$1304,0),2)</f>
        <v>2</v>
      </c>
      <c r="AL1521" t="str">
        <f>INDEX('magnet data'!$A$2:$E$1304,MATCH($AJ1521,'magnet data'!$A$2:$A$1304,0),3)</f>
        <v>01B</v>
      </c>
      <c r="AM1521" t="str">
        <f>INDEX('magnet data'!$A$2:$E$1304,MATCH($AJ1521,'magnet data'!$A$2:$A$1304,0),4)</f>
        <v>02B5</v>
      </c>
      <c r="AN1521">
        <f>INDEX('magnet data'!$A$2:$E$1304,MATCH($AJ1521,'magnet data'!$A$2:$A$1304,0),5)</f>
        <v>11108</v>
      </c>
      <c r="AO1521" t="str">
        <f t="shared" si="37"/>
        <v>-</v>
      </c>
    </row>
    <row r="1522" spans="1:43">
      <c r="A1522" t="s">
        <v>1072</v>
      </c>
      <c r="B1522" t="s">
        <v>46</v>
      </c>
      <c r="C1522" t="s">
        <v>115</v>
      </c>
      <c r="D1522" s="13">
        <v>42050</v>
      </c>
      <c r="E1522" s="16">
        <v>0.77484953703703707</v>
      </c>
      <c r="F1522" t="s">
        <v>88</v>
      </c>
      <c r="T1522" t="s">
        <v>1161</v>
      </c>
      <c r="U1522">
        <v>2500</v>
      </c>
      <c r="V1522">
        <v>4</v>
      </c>
      <c r="Z1522" t="s">
        <v>69</v>
      </c>
      <c r="AC1522" t="s">
        <v>61</v>
      </c>
      <c r="AD1522" s="50">
        <v>1.455246913580247</v>
      </c>
      <c r="AE1522" s="22">
        <v>0.15</v>
      </c>
      <c r="AF1522" s="22">
        <v>7.4999999999999997E-2</v>
      </c>
      <c r="AG1522" s="39">
        <v>8</v>
      </c>
      <c r="AJ1522">
        <f>INDEX(layout!$B$3:$U$1234,MATCH($T1522,layout!$A$3:$A$1234,0),MATCH(YEAR($D1522),layout!$B$1:$U$1,0))</f>
        <v>3078</v>
      </c>
      <c r="AK1522">
        <f>INDEX('magnet data'!$A$2:$E$1304,MATCH($AJ1522,'magnet data'!$A$2:$A$1304,0),2)</f>
        <v>3</v>
      </c>
      <c r="AL1522" t="str">
        <f>INDEX('magnet data'!$A$2:$E$1304,MATCH($AJ1522,'magnet data'!$A$2:$A$1304,0),3)</f>
        <v>01B</v>
      </c>
      <c r="AM1522" t="str">
        <f>INDEX('magnet data'!$A$2:$E$1304,MATCH($AJ1522,'magnet data'!$A$2:$A$1304,0),4)</f>
        <v>02K</v>
      </c>
      <c r="AN1522">
        <f>INDEX('magnet data'!$A$2:$E$1304,MATCH($AJ1522,'magnet data'!$A$2:$A$1304,0),5)</f>
        <v>9942</v>
      </c>
      <c r="AO1522" t="str">
        <f t="shared" si="37"/>
        <v>-</v>
      </c>
    </row>
    <row r="1523" spans="1:43">
      <c r="A1523" t="s">
        <v>1072</v>
      </c>
      <c r="B1523" t="s">
        <v>46</v>
      </c>
      <c r="C1523" t="s">
        <v>115</v>
      </c>
      <c r="D1523" s="13">
        <v>42051</v>
      </c>
      <c r="E1523" s="16">
        <v>0.33315972222222223</v>
      </c>
      <c r="F1523" t="s">
        <v>88</v>
      </c>
      <c r="T1523" t="s">
        <v>1162</v>
      </c>
      <c r="U1523">
        <v>10835</v>
      </c>
      <c r="V1523">
        <v>1</v>
      </c>
      <c r="Z1523" t="s">
        <v>90</v>
      </c>
      <c r="AA1523" t="s">
        <v>91</v>
      </c>
      <c r="AB1523">
        <v>20</v>
      </c>
      <c r="AC1523" t="s">
        <v>61</v>
      </c>
      <c r="AD1523" s="50">
        <v>5</v>
      </c>
      <c r="AG1523" s="39">
        <v>21</v>
      </c>
      <c r="AJ1523">
        <f>INDEX(layout!$B$3:$U$1234,MATCH($T1523,layout!$A$3:$A$1234,0),MATCH(YEAR($D1523),layout!$B$1:$U$1,0))</f>
        <v>3131</v>
      </c>
      <c r="AK1523">
        <f>INDEX('magnet data'!$A$2:$E$1304,MATCH($AJ1523,'magnet data'!$A$2:$A$1304,0),2)</f>
        <v>3</v>
      </c>
      <c r="AL1523" t="str">
        <f>INDEX('magnet data'!$A$2:$E$1304,MATCH($AJ1523,'magnet data'!$A$2:$A$1304,0),3)</f>
        <v>01B</v>
      </c>
      <c r="AM1523" t="str">
        <f>INDEX('magnet data'!$A$2:$E$1304,MATCH($AJ1523,'magnet data'!$A$2:$A$1304,0),4)</f>
        <v>02G</v>
      </c>
      <c r="AN1523">
        <f>INDEX('magnet data'!$A$2:$E$1304,MATCH($AJ1523,'magnet data'!$A$2:$A$1304,0),5)</f>
        <v>11720</v>
      </c>
      <c r="AO1523">
        <f t="shared" si="37"/>
        <v>-885</v>
      </c>
    </row>
    <row r="1524" spans="1:43">
      <c r="A1524" t="s">
        <v>1072</v>
      </c>
      <c r="B1524" t="s">
        <v>46</v>
      </c>
      <c r="C1524" t="s">
        <v>115</v>
      </c>
      <c r="D1524" s="13">
        <v>42051</v>
      </c>
      <c r="E1524" s="16">
        <v>0.33315972222222223</v>
      </c>
      <c r="F1524" t="s">
        <v>88</v>
      </c>
      <c r="T1524" t="s">
        <v>1163</v>
      </c>
      <c r="U1524">
        <v>6854</v>
      </c>
      <c r="V1524">
        <v>2</v>
      </c>
      <c r="Z1524" t="s">
        <v>69</v>
      </c>
      <c r="AC1524" t="s">
        <v>61</v>
      </c>
      <c r="AD1524" s="50">
        <v>0.45</v>
      </c>
      <c r="AE1524" s="22">
        <v>0.09</v>
      </c>
      <c r="AF1524" s="22">
        <v>0.89999999999999991</v>
      </c>
      <c r="AG1524" s="39">
        <v>17</v>
      </c>
      <c r="AJ1524">
        <f>INDEX(layout!$B$3:$U$1234,MATCH($T1524,layout!$A$3:$A$1234,0),MATCH(YEAR($D1524),layout!$B$1:$U$1,0))</f>
        <v>2094</v>
      </c>
      <c r="AK1524">
        <f>INDEX('magnet data'!$A$2:$E$1304,MATCH($AJ1524,'magnet data'!$A$2:$A$1304,0),2)</f>
        <v>2</v>
      </c>
      <c r="AL1524" t="str">
        <f>INDEX('magnet data'!$A$2:$E$1304,MATCH($AJ1524,'magnet data'!$A$2:$A$1304,0),3)</f>
        <v>01B</v>
      </c>
      <c r="AM1524" t="str">
        <f>INDEX('magnet data'!$A$2:$E$1304,MATCH($AJ1524,'magnet data'!$A$2:$A$1304,0),4)</f>
        <v>02B5</v>
      </c>
      <c r="AN1524">
        <f>INDEX('magnet data'!$A$2:$E$1304,MATCH($AJ1524,'magnet data'!$A$2:$A$1304,0),5)</f>
        <v>12132</v>
      </c>
      <c r="AO1524" t="str">
        <f t="shared" si="37"/>
        <v>-</v>
      </c>
    </row>
    <row r="1525" spans="1:43">
      <c r="A1525" t="s">
        <v>1072</v>
      </c>
      <c r="B1525" t="s">
        <v>46</v>
      </c>
      <c r="C1525" t="s">
        <v>115</v>
      </c>
      <c r="D1525" s="13">
        <v>42051</v>
      </c>
      <c r="E1525" s="16">
        <v>0.33315972222222223</v>
      </c>
      <c r="F1525" t="s">
        <v>88</v>
      </c>
      <c r="T1525" t="s">
        <v>1164</v>
      </c>
      <c r="U1525">
        <v>6825</v>
      </c>
      <c r="V1525">
        <v>3</v>
      </c>
      <c r="Z1525" t="s">
        <v>69</v>
      </c>
      <c r="AC1525" t="s">
        <v>61</v>
      </c>
      <c r="AD1525" s="50">
        <v>2.2000000000000002</v>
      </c>
      <c r="AE1525" s="22">
        <v>7.0000000000000007E-2</v>
      </c>
      <c r="AF1525" s="22">
        <v>0.70000000000000007</v>
      </c>
      <c r="AG1525" s="39">
        <v>17</v>
      </c>
      <c r="AJ1525">
        <f>INDEX(layout!$B$3:$U$1234,MATCH($T1525,layout!$A$3:$A$1234,0),MATCH(YEAR($D1525),layout!$B$1:$U$1,0))</f>
        <v>1094</v>
      </c>
      <c r="AK1525">
        <f>INDEX('magnet data'!$A$2:$E$1304,MATCH($AJ1525,'magnet data'!$A$2:$A$1304,0),2)</f>
        <v>1</v>
      </c>
      <c r="AL1525" t="str">
        <f>INDEX('magnet data'!$A$2:$E$1304,MATCH($AJ1525,'magnet data'!$A$2:$A$1304,0),3)</f>
        <v>01B</v>
      </c>
      <c r="AM1525" t="str">
        <f>INDEX('magnet data'!$A$2:$E$1304,MATCH($AJ1525,'magnet data'!$A$2:$A$1304,0),4)</f>
        <v>02B5</v>
      </c>
      <c r="AN1525">
        <f>INDEX('magnet data'!$A$2:$E$1304,MATCH($AJ1525,'magnet data'!$A$2:$A$1304,0),5)</f>
        <v>12195</v>
      </c>
      <c r="AO1525" t="str">
        <f t="shared" si="37"/>
        <v>-</v>
      </c>
    </row>
    <row r="1526" spans="1:43">
      <c r="A1526" t="s">
        <v>1072</v>
      </c>
      <c r="B1526" t="s">
        <v>46</v>
      </c>
      <c r="C1526" t="s">
        <v>115</v>
      </c>
      <c r="D1526" s="13">
        <v>42051</v>
      </c>
      <c r="E1526" s="16">
        <v>0.33315972222222223</v>
      </c>
      <c r="F1526" t="s">
        <v>88</v>
      </c>
      <c r="T1526" t="s">
        <v>1083</v>
      </c>
      <c r="U1526">
        <v>3101</v>
      </c>
      <c r="V1526">
        <v>4</v>
      </c>
      <c r="Z1526" t="s">
        <v>69</v>
      </c>
      <c r="AC1526" t="s">
        <v>102</v>
      </c>
      <c r="AD1526" s="50">
        <v>2.1</v>
      </c>
      <c r="AG1526" s="39">
        <v>3</v>
      </c>
      <c r="AJ1526">
        <f>INDEX(layout!$B$3:$U$1234,MATCH($T1526,layout!$A$3:$A$1234,0),MATCH(YEAR($D1526),layout!$B$1:$U$1,0))</f>
        <v>3070</v>
      </c>
      <c r="AK1526">
        <f>INDEX('magnet data'!$A$2:$E$1304,MATCH($AJ1526,'magnet data'!$A$2:$A$1304,0),2)</f>
        <v>3</v>
      </c>
      <c r="AL1526" t="str">
        <f>INDEX('magnet data'!$A$2:$E$1304,MATCH($AJ1526,'magnet data'!$A$2:$A$1304,0),3)</f>
        <v>01B</v>
      </c>
      <c r="AM1526" t="str">
        <f>INDEX('magnet data'!$A$2:$E$1304,MATCH($AJ1526,'magnet data'!$A$2:$A$1304,0),4)</f>
        <v>02K</v>
      </c>
      <c r="AN1526">
        <f>INDEX('magnet data'!$A$2:$E$1304,MATCH($AJ1526,'magnet data'!$A$2:$A$1304,0),5)</f>
        <v>12787</v>
      </c>
      <c r="AO1526" t="str">
        <f t="shared" si="37"/>
        <v>-</v>
      </c>
    </row>
    <row r="1527" spans="1:43">
      <c r="A1527" t="s">
        <v>1072</v>
      </c>
      <c r="B1527" t="s">
        <v>46</v>
      </c>
      <c r="C1527" t="s">
        <v>115</v>
      </c>
      <c r="D1527" s="13">
        <v>42051</v>
      </c>
      <c r="E1527" s="16">
        <v>0.33315972222222223</v>
      </c>
      <c r="F1527" t="s">
        <v>74</v>
      </c>
      <c r="T1527" t="s">
        <v>1165</v>
      </c>
      <c r="U1527">
        <v>2694</v>
      </c>
      <c r="V1527">
        <v>5</v>
      </c>
      <c r="Z1527" t="s">
        <v>1166</v>
      </c>
      <c r="AC1527" t="s">
        <v>102</v>
      </c>
      <c r="AG1527" s="39">
        <v>15</v>
      </c>
      <c r="AJ1527">
        <f>INDEX(layout!$B$3:$U$1234,MATCH($T1527,layout!$A$3:$A$1234,0),MATCH(YEAR($D1527),layout!$B$1:$U$1,0))</f>
        <v>1156</v>
      </c>
      <c r="AK1527">
        <f>INDEX('magnet data'!$A$2:$E$1304,MATCH($AJ1527,'magnet data'!$A$2:$A$1304,0),2)</f>
        <v>1</v>
      </c>
      <c r="AL1527" t="str">
        <f>INDEX('magnet data'!$A$2:$E$1304,MATCH($AJ1527,'magnet data'!$A$2:$A$1304,0),3)</f>
        <v>01B</v>
      </c>
      <c r="AM1527" t="str">
        <f>INDEX('magnet data'!$A$2:$E$1304,MATCH($AJ1527,'magnet data'!$A$2:$A$1304,0),4)</f>
        <v>02B5</v>
      </c>
      <c r="AN1527">
        <f>INDEX('magnet data'!$A$2:$E$1304,MATCH($AJ1527,'magnet data'!$A$2:$A$1304,0),5)</f>
        <v>12181</v>
      </c>
      <c r="AO1527" t="str">
        <f t="shared" si="37"/>
        <v>-</v>
      </c>
      <c r="AQ1527" t="s">
        <v>1167</v>
      </c>
    </row>
    <row r="1528" spans="1:43">
      <c r="A1528" t="s">
        <v>1072</v>
      </c>
      <c r="B1528" t="s">
        <v>46</v>
      </c>
      <c r="C1528" t="s">
        <v>115</v>
      </c>
      <c r="D1528" s="13">
        <v>42051</v>
      </c>
      <c r="E1528" s="16">
        <v>0.33315972222222223</v>
      </c>
      <c r="F1528" t="s">
        <v>74</v>
      </c>
      <c r="T1528" t="s">
        <v>1081</v>
      </c>
      <c r="U1528">
        <v>2692</v>
      </c>
      <c r="V1528">
        <v>6</v>
      </c>
      <c r="Z1528" t="s">
        <v>1166</v>
      </c>
      <c r="AC1528" t="s">
        <v>102</v>
      </c>
      <c r="AG1528" s="39">
        <v>20</v>
      </c>
      <c r="AJ1528">
        <f>INDEX(layout!$B$3:$U$1234,MATCH($T1528,layout!$A$3:$A$1234,0),MATCH(YEAR($D1528),layout!$B$1:$U$1,0))</f>
        <v>3173</v>
      </c>
      <c r="AK1528">
        <f>INDEX('magnet data'!$A$2:$E$1304,MATCH($AJ1528,'magnet data'!$A$2:$A$1304,0),2)</f>
        <v>3</v>
      </c>
      <c r="AL1528" t="str">
        <f>INDEX('magnet data'!$A$2:$E$1304,MATCH($AJ1528,'magnet data'!$A$2:$A$1304,0),3)</f>
        <v>01B</v>
      </c>
      <c r="AM1528" t="str">
        <f>INDEX('magnet data'!$A$2:$E$1304,MATCH($AJ1528,'magnet data'!$A$2:$A$1304,0),4)</f>
        <v>02G</v>
      </c>
      <c r="AN1528">
        <f>INDEX('magnet data'!$A$2:$E$1304,MATCH($AJ1528,'magnet data'!$A$2:$A$1304,0),5)</f>
        <v>11277</v>
      </c>
      <c r="AO1528" t="str">
        <f t="shared" si="37"/>
        <v>-</v>
      </c>
      <c r="AQ1528" t="s">
        <v>1167</v>
      </c>
    </row>
    <row r="1529" spans="1:43">
      <c r="A1529" t="s">
        <v>1072</v>
      </c>
      <c r="B1529" t="s">
        <v>46</v>
      </c>
      <c r="C1529" t="s">
        <v>115</v>
      </c>
      <c r="D1529" s="13">
        <v>42051</v>
      </c>
      <c r="E1529" s="16">
        <v>0.33315972222222223</v>
      </c>
      <c r="F1529" t="s">
        <v>74</v>
      </c>
      <c r="T1529" t="s">
        <v>1168</v>
      </c>
      <c r="U1529">
        <v>2688</v>
      </c>
      <c r="V1529">
        <v>7</v>
      </c>
      <c r="Z1529" t="s">
        <v>1166</v>
      </c>
      <c r="AC1529" t="s">
        <v>102</v>
      </c>
      <c r="AG1529" s="39">
        <v>5</v>
      </c>
      <c r="AJ1529">
        <f>INDEX(layout!$B$3:$U$1234,MATCH($T1529,layout!$A$3:$A$1234,0),MATCH(YEAR($D1529),layout!$B$1:$U$1,0))</f>
        <v>1063</v>
      </c>
      <c r="AK1529">
        <f>INDEX('magnet data'!$A$2:$E$1304,MATCH($AJ1529,'magnet data'!$A$2:$A$1304,0),2)</f>
        <v>1</v>
      </c>
      <c r="AL1529" t="str">
        <f>INDEX('magnet data'!$A$2:$E$1304,MATCH($AJ1529,'magnet data'!$A$2:$A$1304,0),3)</f>
        <v>01B</v>
      </c>
      <c r="AM1529" t="str">
        <f>INDEX('magnet data'!$A$2:$E$1304,MATCH($AJ1529,'magnet data'!$A$2:$A$1304,0),4)</f>
        <v>02B5</v>
      </c>
      <c r="AN1529">
        <f>INDEX('magnet data'!$A$2:$E$1304,MATCH($AJ1529,'magnet data'!$A$2:$A$1304,0),5)</f>
        <v>12702</v>
      </c>
      <c r="AO1529" t="str">
        <f t="shared" ref="AO1529:AO1560" si="38">IF(LEFT(Z1529,8)="Training",U1529-AN1529,"-")</f>
        <v>-</v>
      </c>
      <c r="AQ1529" t="s">
        <v>1167</v>
      </c>
    </row>
    <row r="1530" spans="1:43">
      <c r="A1530" t="s">
        <v>1072</v>
      </c>
      <c r="B1530" t="s">
        <v>46</v>
      </c>
      <c r="C1530" t="s">
        <v>115</v>
      </c>
      <c r="D1530" s="13">
        <v>42051</v>
      </c>
      <c r="E1530" s="16">
        <v>0.33315972222222223</v>
      </c>
      <c r="F1530" t="s">
        <v>74</v>
      </c>
      <c r="T1530" t="s">
        <v>1169</v>
      </c>
      <c r="U1530">
        <v>2684</v>
      </c>
      <c r="V1530">
        <v>8</v>
      </c>
      <c r="Z1530" t="s">
        <v>1166</v>
      </c>
      <c r="AC1530" t="s">
        <v>102</v>
      </c>
      <c r="AG1530" s="39">
        <v>7</v>
      </c>
      <c r="AJ1530">
        <f>INDEX(layout!$B$3:$U$1234,MATCH($T1530,layout!$A$3:$A$1234,0),MATCH(YEAR($D1530),layout!$B$1:$U$1,0))</f>
        <v>3145</v>
      </c>
      <c r="AK1530">
        <f>INDEX('magnet data'!$A$2:$E$1304,MATCH($AJ1530,'magnet data'!$A$2:$A$1304,0),2)</f>
        <v>3</v>
      </c>
      <c r="AL1530" t="str">
        <f>INDEX('magnet data'!$A$2:$E$1304,MATCH($AJ1530,'magnet data'!$A$2:$A$1304,0),3)</f>
        <v>01B</v>
      </c>
      <c r="AM1530" t="str">
        <f>INDEX('magnet data'!$A$2:$E$1304,MATCH($AJ1530,'magnet data'!$A$2:$A$1304,0),4)</f>
        <v>02G</v>
      </c>
      <c r="AN1530">
        <f>INDEX('magnet data'!$A$2:$E$1304,MATCH($AJ1530,'magnet data'!$A$2:$A$1304,0),5)</f>
        <v>10959</v>
      </c>
      <c r="AO1530" t="str">
        <f t="shared" si="38"/>
        <v>-</v>
      </c>
      <c r="AQ1530" t="s">
        <v>1167</v>
      </c>
    </row>
    <row r="1531" spans="1:43">
      <c r="A1531" t="s">
        <v>1072</v>
      </c>
      <c r="B1531" t="s">
        <v>46</v>
      </c>
      <c r="C1531" t="s">
        <v>115</v>
      </c>
      <c r="D1531" s="13">
        <v>42051</v>
      </c>
      <c r="E1531" s="16">
        <v>0.33315972222222223</v>
      </c>
      <c r="F1531" t="s">
        <v>74</v>
      </c>
      <c r="T1531" t="s">
        <v>1107</v>
      </c>
      <c r="U1531">
        <v>2679</v>
      </c>
      <c r="V1531">
        <v>9</v>
      </c>
      <c r="Z1531" t="s">
        <v>1166</v>
      </c>
      <c r="AC1531" t="s">
        <v>102</v>
      </c>
      <c r="AG1531" s="39">
        <v>4</v>
      </c>
      <c r="AJ1531">
        <f>INDEX(layout!$B$3:$U$1234,MATCH($T1531,layout!$A$3:$A$1234,0),MATCH(YEAR($D1531),layout!$B$1:$U$1,0))</f>
        <v>1058</v>
      </c>
      <c r="AK1531">
        <f>INDEX('magnet data'!$A$2:$E$1304,MATCH($AJ1531,'magnet data'!$A$2:$A$1304,0),2)</f>
        <v>1</v>
      </c>
      <c r="AL1531" t="str">
        <f>INDEX('magnet data'!$A$2:$E$1304,MATCH($AJ1531,'magnet data'!$A$2:$A$1304,0),3)</f>
        <v>01B</v>
      </c>
      <c r="AM1531" t="str">
        <f>INDEX('magnet data'!$A$2:$E$1304,MATCH($AJ1531,'magnet data'!$A$2:$A$1304,0),4)</f>
        <v>02B5</v>
      </c>
      <c r="AN1531">
        <f>INDEX('magnet data'!$A$2:$E$1304,MATCH($AJ1531,'magnet data'!$A$2:$A$1304,0),5)</f>
        <v>9840</v>
      </c>
      <c r="AO1531" t="str">
        <f t="shared" si="38"/>
        <v>-</v>
      </c>
      <c r="AQ1531" t="s">
        <v>1167</v>
      </c>
    </row>
    <row r="1532" spans="1:43">
      <c r="A1532" t="s">
        <v>1072</v>
      </c>
      <c r="B1532" t="s">
        <v>46</v>
      </c>
      <c r="C1532" t="s">
        <v>115</v>
      </c>
      <c r="D1532" s="13">
        <v>42051</v>
      </c>
      <c r="E1532" s="16">
        <v>0.33315972222222223</v>
      </c>
      <c r="F1532" t="s">
        <v>74</v>
      </c>
      <c r="T1532" t="s">
        <v>1170</v>
      </c>
      <c r="U1532">
        <v>2698</v>
      </c>
      <c r="V1532">
        <v>10</v>
      </c>
      <c r="Z1532" t="s">
        <v>1166</v>
      </c>
      <c r="AC1532" t="s">
        <v>102</v>
      </c>
      <c r="AG1532" s="39">
        <v>30</v>
      </c>
      <c r="AJ1532">
        <f>INDEX(layout!$B$3:$U$1234,MATCH($T1532,layout!$A$3:$A$1234,0),MATCH(YEAR($D1532),layout!$B$1:$U$1,0))</f>
        <v>3159</v>
      </c>
      <c r="AK1532">
        <f>INDEX('magnet data'!$A$2:$E$1304,MATCH($AJ1532,'magnet data'!$A$2:$A$1304,0),2)</f>
        <v>3</v>
      </c>
      <c r="AL1532" t="str">
        <f>INDEX('magnet data'!$A$2:$E$1304,MATCH($AJ1532,'magnet data'!$A$2:$A$1304,0),3)</f>
        <v>01B</v>
      </c>
      <c r="AM1532" t="str">
        <f>INDEX('magnet data'!$A$2:$E$1304,MATCH($AJ1532,'magnet data'!$A$2:$A$1304,0),4)</f>
        <v>02G</v>
      </c>
      <c r="AN1532">
        <f>INDEX('magnet data'!$A$2:$E$1304,MATCH($AJ1532,'magnet data'!$A$2:$A$1304,0),5)</f>
        <v>10396</v>
      </c>
      <c r="AO1532" t="str">
        <f t="shared" si="38"/>
        <v>-</v>
      </c>
      <c r="AQ1532" t="s">
        <v>1167</v>
      </c>
    </row>
    <row r="1533" spans="1:43">
      <c r="A1533" t="s">
        <v>1072</v>
      </c>
      <c r="B1533" t="s">
        <v>46</v>
      </c>
      <c r="C1533" t="s">
        <v>115</v>
      </c>
      <c r="D1533" s="13">
        <v>42051</v>
      </c>
      <c r="E1533" s="16">
        <v>0.33315972222222223</v>
      </c>
      <c r="F1533" t="s">
        <v>74</v>
      </c>
      <c r="T1533" t="s">
        <v>1101</v>
      </c>
      <c r="U1533">
        <v>2670</v>
      </c>
      <c r="V1533">
        <v>11</v>
      </c>
      <c r="Z1533" t="s">
        <v>1166</v>
      </c>
      <c r="AC1533" t="s">
        <v>102</v>
      </c>
      <c r="AG1533" s="39">
        <v>8</v>
      </c>
      <c r="AJ1533">
        <f>INDEX(layout!$B$3:$U$1234,MATCH($T1533,layout!$A$3:$A$1234,0),MATCH(YEAR($D1533),layout!$B$1:$U$1,0))</f>
        <v>3056</v>
      </c>
      <c r="AK1533">
        <f>INDEX('magnet data'!$A$2:$E$1304,MATCH($AJ1533,'magnet data'!$A$2:$A$1304,0),2)</f>
        <v>3</v>
      </c>
      <c r="AL1533" t="str">
        <f>INDEX('magnet data'!$A$2:$E$1304,MATCH($AJ1533,'magnet data'!$A$2:$A$1304,0),3)</f>
        <v>01B</v>
      </c>
      <c r="AM1533" t="str">
        <f>INDEX('magnet data'!$A$2:$E$1304,MATCH($AJ1533,'magnet data'!$A$2:$A$1304,0),4)</f>
        <v>02K</v>
      </c>
      <c r="AN1533">
        <f>INDEX('magnet data'!$A$2:$E$1304,MATCH($AJ1533,'magnet data'!$A$2:$A$1304,0),5)</f>
        <v>12370</v>
      </c>
      <c r="AO1533" t="str">
        <f t="shared" si="38"/>
        <v>-</v>
      </c>
      <c r="AQ1533" t="s">
        <v>1167</v>
      </c>
    </row>
    <row r="1534" spans="1:43">
      <c r="A1534" t="s">
        <v>1072</v>
      </c>
      <c r="B1534" t="s">
        <v>46</v>
      </c>
      <c r="C1534" t="s">
        <v>115</v>
      </c>
      <c r="D1534" s="13">
        <v>42051</v>
      </c>
      <c r="E1534" s="16">
        <v>0.33315972222222223</v>
      </c>
      <c r="F1534" t="s">
        <v>74</v>
      </c>
      <c r="T1534" t="s">
        <v>1100</v>
      </c>
      <c r="U1534">
        <v>2674</v>
      </c>
      <c r="V1534">
        <v>12</v>
      </c>
      <c r="Z1534" t="s">
        <v>1166</v>
      </c>
      <c r="AC1534" t="s">
        <v>102</v>
      </c>
      <c r="AG1534" s="39">
        <v>30</v>
      </c>
      <c r="AJ1534">
        <f>INDEX(layout!$B$3:$U$1234,MATCH($T1534,layout!$A$3:$A$1234,0),MATCH(YEAR($D1534),layout!$B$1:$U$1,0))</f>
        <v>3105</v>
      </c>
      <c r="AK1534">
        <f>INDEX('magnet data'!$A$2:$E$1304,MATCH($AJ1534,'magnet data'!$A$2:$A$1304,0),2)</f>
        <v>3</v>
      </c>
      <c r="AL1534" t="str">
        <f>INDEX('magnet data'!$A$2:$E$1304,MATCH($AJ1534,'magnet data'!$A$2:$A$1304,0),3)</f>
        <v>01B</v>
      </c>
      <c r="AM1534" t="str">
        <f>INDEX('magnet data'!$A$2:$E$1304,MATCH($AJ1534,'magnet data'!$A$2:$A$1304,0),4)</f>
        <v>02G</v>
      </c>
      <c r="AN1534">
        <f>INDEX('magnet data'!$A$2:$E$1304,MATCH($AJ1534,'magnet data'!$A$2:$A$1304,0),5)</f>
        <v>11606</v>
      </c>
      <c r="AO1534" t="str">
        <f t="shared" si="38"/>
        <v>-</v>
      </c>
      <c r="AQ1534" t="s">
        <v>1167</v>
      </c>
    </row>
    <row r="1535" spans="1:43">
      <c r="A1535" t="s">
        <v>1072</v>
      </c>
      <c r="B1535" t="s">
        <v>46</v>
      </c>
      <c r="C1535" t="s">
        <v>115</v>
      </c>
      <c r="D1535" s="13">
        <v>42052</v>
      </c>
      <c r="E1535" s="16">
        <v>0.31186342592592592</v>
      </c>
      <c r="F1535" t="s">
        <v>88</v>
      </c>
      <c r="T1535" t="s">
        <v>1171</v>
      </c>
      <c r="U1535">
        <v>10842</v>
      </c>
      <c r="V1535">
        <v>1</v>
      </c>
      <c r="Z1535" t="s">
        <v>90</v>
      </c>
      <c r="AA1535" t="s">
        <v>96</v>
      </c>
      <c r="AB1535">
        <v>21</v>
      </c>
      <c r="AC1535" t="s">
        <v>61</v>
      </c>
      <c r="AD1535" s="50">
        <v>6.4375000000000382</v>
      </c>
      <c r="AG1535" s="39">
        <v>12</v>
      </c>
      <c r="AJ1535">
        <f>INDEX(layout!$B$3:$U$1234,MATCH($T1535,layout!$A$3:$A$1234,0),MATCH(YEAR($D1535),layout!$B$1:$U$1,0))</f>
        <v>3144</v>
      </c>
      <c r="AK1535">
        <f>INDEX('magnet data'!$A$2:$E$1304,MATCH($AJ1535,'magnet data'!$A$2:$A$1304,0),2)</f>
        <v>3</v>
      </c>
      <c r="AL1535" t="str">
        <f>INDEX('magnet data'!$A$2:$E$1304,MATCH($AJ1535,'magnet data'!$A$2:$A$1304,0),3)</f>
        <v>01B</v>
      </c>
      <c r="AM1535" t="str">
        <f>INDEX('magnet data'!$A$2:$E$1304,MATCH($AJ1535,'magnet data'!$A$2:$A$1304,0),4)</f>
        <v>02G</v>
      </c>
      <c r="AN1535">
        <f>INDEX('magnet data'!$A$2:$E$1304,MATCH($AJ1535,'magnet data'!$A$2:$A$1304,0),5)</f>
        <v>8972</v>
      </c>
      <c r="AO1535">
        <f t="shared" si="38"/>
        <v>1870</v>
      </c>
    </row>
    <row r="1536" spans="1:43">
      <c r="A1536" t="s">
        <v>1072</v>
      </c>
      <c r="B1536" t="s">
        <v>46</v>
      </c>
      <c r="C1536" t="s">
        <v>115</v>
      </c>
      <c r="D1536" s="13">
        <v>42052</v>
      </c>
      <c r="E1536" s="16">
        <v>0.31186342592592592</v>
      </c>
      <c r="F1536" t="s">
        <v>88</v>
      </c>
      <c r="T1536" t="s">
        <v>1172</v>
      </c>
      <c r="U1536">
        <v>5306</v>
      </c>
      <c r="V1536">
        <v>2</v>
      </c>
      <c r="Z1536" t="s">
        <v>69</v>
      </c>
      <c r="AC1536" t="s">
        <v>61</v>
      </c>
      <c r="AD1536" s="50">
        <v>0.37591240875912413</v>
      </c>
      <c r="AE1536" s="22">
        <v>0.1</v>
      </c>
      <c r="AG1536" s="39">
        <v>18</v>
      </c>
      <c r="AJ1536">
        <f>INDEX(layout!$B$3:$U$1234,MATCH($T1536,layout!$A$3:$A$1234,0),MATCH(YEAR($D1536),layout!$B$1:$U$1,0))</f>
        <v>3122</v>
      </c>
      <c r="AK1536">
        <f>INDEX('magnet data'!$A$2:$E$1304,MATCH($AJ1536,'magnet data'!$A$2:$A$1304,0),2)</f>
        <v>3</v>
      </c>
      <c r="AL1536" t="str">
        <f>INDEX('magnet data'!$A$2:$E$1304,MATCH($AJ1536,'magnet data'!$A$2:$A$1304,0),3)</f>
        <v>01B</v>
      </c>
      <c r="AM1536" t="str">
        <f>INDEX('magnet data'!$A$2:$E$1304,MATCH($AJ1536,'magnet data'!$A$2:$A$1304,0),4)</f>
        <v>02G</v>
      </c>
      <c r="AN1536">
        <f>INDEX('magnet data'!$A$2:$E$1304,MATCH($AJ1536,'magnet data'!$A$2:$A$1304,0),5)</f>
        <v>10380</v>
      </c>
      <c r="AO1536" t="str">
        <f t="shared" si="38"/>
        <v>-</v>
      </c>
    </row>
    <row r="1537" spans="1:41">
      <c r="A1537" t="s">
        <v>1072</v>
      </c>
      <c r="B1537" t="s">
        <v>46</v>
      </c>
      <c r="C1537" t="s">
        <v>115</v>
      </c>
      <c r="D1537" s="13">
        <v>42052</v>
      </c>
      <c r="E1537" s="16">
        <v>0.31186342592592592</v>
      </c>
      <c r="F1537" t="s">
        <v>88</v>
      </c>
      <c r="T1537" t="s">
        <v>1173</v>
      </c>
      <c r="U1537">
        <v>5108</v>
      </c>
      <c r="V1537">
        <v>3</v>
      </c>
      <c r="Z1537" t="s">
        <v>69</v>
      </c>
      <c r="AC1537" t="s">
        <v>61</v>
      </c>
      <c r="AD1537" s="50">
        <v>1.0000000000000016</v>
      </c>
      <c r="AE1537" s="22">
        <v>0.1</v>
      </c>
      <c r="AG1537" s="39">
        <v>75</v>
      </c>
      <c r="AJ1537">
        <f>INDEX(layout!$B$3:$U$1234,MATCH($T1537,layout!$A$3:$A$1234,0),MATCH(YEAR($D1537),layout!$B$1:$U$1,0))</f>
        <v>3082</v>
      </c>
      <c r="AK1537">
        <f>INDEX('magnet data'!$A$2:$E$1304,MATCH($AJ1537,'magnet data'!$A$2:$A$1304,0),2)</f>
        <v>3</v>
      </c>
      <c r="AL1537" t="str">
        <f>INDEX('magnet data'!$A$2:$E$1304,MATCH($AJ1537,'magnet data'!$A$2:$A$1304,0),3)</f>
        <v>01B</v>
      </c>
      <c r="AM1537" t="str">
        <f>INDEX('magnet data'!$A$2:$E$1304,MATCH($AJ1537,'magnet data'!$A$2:$A$1304,0),4)</f>
        <v>02K</v>
      </c>
      <c r="AN1537">
        <f>INDEX('magnet data'!$A$2:$E$1304,MATCH($AJ1537,'magnet data'!$A$2:$A$1304,0),5)</f>
        <v>9387</v>
      </c>
      <c r="AO1537" t="str">
        <f t="shared" si="38"/>
        <v>-</v>
      </c>
    </row>
    <row r="1538" spans="1:41">
      <c r="A1538" t="s">
        <v>1072</v>
      </c>
      <c r="B1538" t="s">
        <v>46</v>
      </c>
      <c r="C1538" t="s">
        <v>115</v>
      </c>
      <c r="D1538" s="13">
        <v>42052</v>
      </c>
      <c r="E1538" s="16">
        <v>0.31186342592592592</v>
      </c>
      <c r="F1538" t="s">
        <v>88</v>
      </c>
      <c r="T1538" t="s">
        <v>1174</v>
      </c>
      <c r="U1538">
        <v>3790</v>
      </c>
      <c r="V1538">
        <v>4</v>
      </c>
      <c r="Z1538" t="s">
        <v>69</v>
      </c>
      <c r="AC1538" t="s">
        <v>61</v>
      </c>
      <c r="AD1538" s="50">
        <v>0.14578313253012032</v>
      </c>
      <c r="AE1538" s="22">
        <v>0.1</v>
      </c>
      <c r="AF1538" s="22">
        <v>0.13966480446927354</v>
      </c>
      <c r="AG1538" s="39">
        <v>4</v>
      </c>
      <c r="AJ1538">
        <f>INDEX(layout!$B$3:$U$1234,MATCH($T1538,layout!$A$3:$A$1234,0),MATCH(YEAR($D1538),layout!$B$1:$U$1,0))</f>
        <v>3113</v>
      </c>
      <c r="AK1538">
        <f>INDEX('magnet data'!$A$2:$E$1304,MATCH($AJ1538,'magnet data'!$A$2:$A$1304,0),2)</f>
        <v>3</v>
      </c>
      <c r="AL1538" t="str">
        <f>INDEX('magnet data'!$A$2:$E$1304,MATCH($AJ1538,'magnet data'!$A$2:$A$1304,0),3)</f>
        <v>01B</v>
      </c>
      <c r="AM1538" t="str">
        <f>INDEX('magnet data'!$A$2:$E$1304,MATCH($AJ1538,'magnet data'!$A$2:$A$1304,0),4)</f>
        <v>02G</v>
      </c>
      <c r="AN1538">
        <f>INDEX('magnet data'!$A$2:$E$1304,MATCH($AJ1538,'magnet data'!$A$2:$A$1304,0),5)</f>
        <v>11093</v>
      </c>
      <c r="AO1538" t="str">
        <f t="shared" si="38"/>
        <v>-</v>
      </c>
    </row>
    <row r="1539" spans="1:41">
      <c r="A1539" t="s">
        <v>1072</v>
      </c>
      <c r="B1539" t="s">
        <v>46</v>
      </c>
      <c r="C1539" t="s">
        <v>115</v>
      </c>
      <c r="D1539" s="13">
        <v>42052</v>
      </c>
      <c r="E1539" s="16">
        <v>0.31186342592592592</v>
      </c>
      <c r="F1539" t="s">
        <v>88</v>
      </c>
      <c r="T1539" t="s">
        <v>1175</v>
      </c>
      <c r="U1539">
        <v>1858</v>
      </c>
      <c r="V1539">
        <v>5</v>
      </c>
      <c r="Z1539" t="s">
        <v>69</v>
      </c>
      <c r="AC1539" t="s">
        <v>61</v>
      </c>
      <c r="AD1539" s="50">
        <v>5.5757575757575756E-2</v>
      </c>
      <c r="AE1539" s="22">
        <v>0.1</v>
      </c>
      <c r="AF1539" s="22">
        <v>4.2283298097251551E-2</v>
      </c>
      <c r="AG1539" s="39">
        <v>8</v>
      </c>
      <c r="AJ1539">
        <f>INDEX(layout!$B$3:$U$1234,MATCH($T1539,layout!$A$3:$A$1234,0),MATCH(YEAR($D1539),layout!$B$1:$U$1,0))</f>
        <v>1120</v>
      </c>
      <c r="AK1539">
        <f>INDEX('magnet data'!$A$2:$E$1304,MATCH($AJ1539,'magnet data'!$A$2:$A$1304,0),2)</f>
        <v>1</v>
      </c>
      <c r="AL1539" t="str">
        <f>INDEX('magnet data'!$A$2:$E$1304,MATCH($AJ1539,'magnet data'!$A$2:$A$1304,0),3)</f>
        <v>01B</v>
      </c>
      <c r="AM1539" t="str">
        <f>INDEX('magnet data'!$A$2:$E$1304,MATCH($AJ1539,'magnet data'!$A$2:$A$1304,0),4)</f>
        <v>02B5</v>
      </c>
      <c r="AN1539">
        <f>INDEX('magnet data'!$A$2:$E$1304,MATCH($AJ1539,'magnet data'!$A$2:$A$1304,0),5)</f>
        <v>10287</v>
      </c>
      <c r="AO1539" t="str">
        <f t="shared" si="38"/>
        <v>-</v>
      </c>
    </row>
    <row r="1540" spans="1:41">
      <c r="A1540" t="s">
        <v>1072</v>
      </c>
      <c r="B1540" t="s">
        <v>46</v>
      </c>
      <c r="C1540" t="s">
        <v>115</v>
      </c>
      <c r="D1540" s="13">
        <v>42052</v>
      </c>
      <c r="E1540" s="16">
        <v>0.31186342592592592</v>
      </c>
      <c r="F1540" t="s">
        <v>88</v>
      </c>
      <c r="T1540" t="s">
        <v>1165</v>
      </c>
      <c r="U1540">
        <v>1093</v>
      </c>
      <c r="V1540">
        <v>6</v>
      </c>
      <c r="Z1540" t="s">
        <v>69</v>
      </c>
      <c r="AC1540" t="s">
        <v>102</v>
      </c>
      <c r="AE1540" s="22">
        <v>0.5</v>
      </c>
      <c r="AF1540" s="22">
        <v>8.3319446758873553E-2</v>
      </c>
      <c r="AG1540" s="39">
        <v>8</v>
      </c>
      <c r="AJ1540">
        <f>INDEX(layout!$B$3:$U$1234,MATCH($T1540,layout!$A$3:$A$1234,0),MATCH(YEAR($D1540),layout!$B$1:$U$1,0))</f>
        <v>1156</v>
      </c>
      <c r="AK1540">
        <f>INDEX('magnet data'!$A$2:$E$1304,MATCH($AJ1540,'magnet data'!$A$2:$A$1304,0),2)</f>
        <v>1</v>
      </c>
      <c r="AL1540" t="str">
        <f>INDEX('magnet data'!$A$2:$E$1304,MATCH($AJ1540,'magnet data'!$A$2:$A$1304,0),3)</f>
        <v>01B</v>
      </c>
      <c r="AM1540" t="str">
        <f>INDEX('magnet data'!$A$2:$E$1304,MATCH($AJ1540,'magnet data'!$A$2:$A$1304,0),4)</f>
        <v>02B5</v>
      </c>
      <c r="AN1540">
        <f>INDEX('magnet data'!$A$2:$E$1304,MATCH($AJ1540,'magnet data'!$A$2:$A$1304,0),5)</f>
        <v>12181</v>
      </c>
      <c r="AO1540" t="str">
        <f t="shared" si="38"/>
        <v>-</v>
      </c>
    </row>
    <row r="1541" spans="1:41">
      <c r="A1541" t="s">
        <v>1072</v>
      </c>
      <c r="B1541" t="s">
        <v>46</v>
      </c>
      <c r="C1541" t="s">
        <v>115</v>
      </c>
      <c r="D1541" s="13">
        <v>42052</v>
      </c>
      <c r="E1541" s="16">
        <v>0.77561342592592597</v>
      </c>
      <c r="F1541" t="s">
        <v>88</v>
      </c>
      <c r="T1541" t="s">
        <v>1176</v>
      </c>
      <c r="U1541">
        <v>10867</v>
      </c>
      <c r="V1541">
        <v>1</v>
      </c>
      <c r="Z1541" t="s">
        <v>90</v>
      </c>
      <c r="AA1541" t="s">
        <v>91</v>
      </c>
      <c r="AB1541">
        <v>22</v>
      </c>
      <c r="AC1541" t="s">
        <v>61</v>
      </c>
      <c r="AD1541" s="50">
        <v>6.6666666666666696</v>
      </c>
      <c r="AG1541" s="39">
        <v>30</v>
      </c>
      <c r="AJ1541">
        <f>INDEX(layout!$B$3:$U$1234,MATCH($T1541,layout!$A$3:$A$1234,0),MATCH(YEAR($D1541),layout!$B$1:$U$1,0))</f>
        <v>3169</v>
      </c>
      <c r="AK1541">
        <f>INDEX('magnet data'!$A$2:$E$1304,MATCH($AJ1541,'magnet data'!$A$2:$A$1304,0),2)</f>
        <v>3</v>
      </c>
      <c r="AL1541" t="str">
        <f>INDEX('magnet data'!$A$2:$E$1304,MATCH($AJ1541,'magnet data'!$A$2:$A$1304,0),3)</f>
        <v>01B</v>
      </c>
      <c r="AM1541" t="str">
        <f>INDEX('magnet data'!$A$2:$E$1304,MATCH($AJ1541,'magnet data'!$A$2:$A$1304,0),4)</f>
        <v>02G</v>
      </c>
      <c r="AN1541">
        <f>INDEX('magnet data'!$A$2:$E$1304,MATCH($AJ1541,'magnet data'!$A$2:$A$1304,0),5)</f>
        <v>12648</v>
      </c>
      <c r="AO1541">
        <f t="shared" si="38"/>
        <v>-1781</v>
      </c>
    </row>
    <row r="1542" spans="1:41">
      <c r="A1542" t="s">
        <v>1072</v>
      </c>
      <c r="B1542" t="s">
        <v>46</v>
      </c>
      <c r="C1542" t="s">
        <v>115</v>
      </c>
      <c r="D1542" s="13">
        <v>42052</v>
      </c>
      <c r="E1542" s="16">
        <v>0.77561342592592597</v>
      </c>
      <c r="F1542" t="s">
        <v>88</v>
      </c>
      <c r="T1542" t="s">
        <v>1087</v>
      </c>
      <c r="U1542">
        <v>6260</v>
      </c>
      <c r="V1542">
        <v>2</v>
      </c>
      <c r="Z1542" t="s">
        <v>69</v>
      </c>
      <c r="AC1542" t="s">
        <v>61</v>
      </c>
      <c r="AD1542" s="50">
        <v>0.66666666666666696</v>
      </c>
      <c r="AE1542" s="22">
        <v>0.12</v>
      </c>
      <c r="AF1542" s="22">
        <v>0.63157894736842102</v>
      </c>
      <c r="AG1542" s="39">
        <v>6</v>
      </c>
      <c r="AJ1542">
        <f>INDEX(layout!$B$3:$U$1234,MATCH($T1542,layout!$A$3:$A$1234,0),MATCH(YEAR($D1542),layout!$B$1:$U$1,0))</f>
        <v>1128</v>
      </c>
      <c r="AK1542">
        <f>INDEX('magnet data'!$A$2:$E$1304,MATCH($AJ1542,'magnet data'!$A$2:$A$1304,0),2)</f>
        <v>1</v>
      </c>
      <c r="AL1542" t="str">
        <f>INDEX('magnet data'!$A$2:$E$1304,MATCH($AJ1542,'magnet data'!$A$2:$A$1304,0),3)</f>
        <v>01B</v>
      </c>
      <c r="AM1542" t="str">
        <f>INDEX('magnet data'!$A$2:$E$1304,MATCH($AJ1542,'magnet data'!$A$2:$A$1304,0),4)</f>
        <v>02B5</v>
      </c>
      <c r="AN1542">
        <f>INDEX('magnet data'!$A$2:$E$1304,MATCH($AJ1542,'magnet data'!$A$2:$A$1304,0),5)</f>
        <v>12108</v>
      </c>
      <c r="AO1542" t="str">
        <f t="shared" si="38"/>
        <v>-</v>
      </c>
    </row>
    <row r="1543" spans="1:41">
      <c r="A1543" t="s">
        <v>1072</v>
      </c>
      <c r="B1543" t="s">
        <v>46</v>
      </c>
      <c r="C1543" t="s">
        <v>115</v>
      </c>
      <c r="D1543" s="13">
        <v>42053</v>
      </c>
      <c r="E1543" s="16">
        <v>0.52443287037037034</v>
      </c>
      <c r="F1543" t="s">
        <v>88</v>
      </c>
      <c r="T1543" t="s">
        <v>1177</v>
      </c>
      <c r="U1543">
        <v>10876</v>
      </c>
      <c r="V1543">
        <v>1</v>
      </c>
      <c r="Z1543" t="s">
        <v>90</v>
      </c>
      <c r="AA1543" t="s">
        <v>96</v>
      </c>
      <c r="AB1543">
        <v>23</v>
      </c>
      <c r="AC1543" t="s">
        <v>61</v>
      </c>
      <c r="AD1543" s="50">
        <v>7.4285714285708337</v>
      </c>
      <c r="AG1543" s="39">
        <v>23</v>
      </c>
      <c r="AJ1543">
        <f>INDEX(layout!$B$3:$U$1234,MATCH($T1543,layout!$A$3:$A$1234,0),MATCH(YEAR($D1543),layout!$B$1:$U$1,0))</f>
        <v>3148</v>
      </c>
      <c r="AK1543">
        <f>INDEX('magnet data'!$A$2:$E$1304,MATCH($AJ1543,'magnet data'!$A$2:$A$1304,0),2)</f>
        <v>3</v>
      </c>
      <c r="AL1543" t="str">
        <f>INDEX('magnet data'!$A$2:$E$1304,MATCH($AJ1543,'magnet data'!$A$2:$A$1304,0),3)</f>
        <v>01B</v>
      </c>
      <c r="AM1543" t="str">
        <f>INDEX('magnet data'!$A$2:$E$1304,MATCH($AJ1543,'magnet data'!$A$2:$A$1304,0),4)</f>
        <v>02G</v>
      </c>
      <c r="AN1543">
        <f>INDEX('magnet data'!$A$2:$E$1304,MATCH($AJ1543,'magnet data'!$A$2:$A$1304,0),5)</f>
        <v>9826</v>
      </c>
      <c r="AO1543">
        <f t="shared" si="38"/>
        <v>1050</v>
      </c>
    </row>
    <row r="1544" spans="1:41">
      <c r="A1544" t="s">
        <v>1072</v>
      </c>
      <c r="B1544" t="s">
        <v>46</v>
      </c>
      <c r="C1544" t="s">
        <v>115</v>
      </c>
      <c r="D1544" s="13">
        <v>42053</v>
      </c>
      <c r="E1544" s="16">
        <v>0.52443287037037034</v>
      </c>
      <c r="F1544" t="s">
        <v>88</v>
      </c>
      <c r="T1544" t="s">
        <v>1178</v>
      </c>
      <c r="U1544">
        <v>6238</v>
      </c>
      <c r="V1544">
        <v>2</v>
      </c>
      <c r="Z1544" t="s">
        <v>69</v>
      </c>
      <c r="AC1544" t="s">
        <v>61</v>
      </c>
      <c r="AD1544" s="50">
        <v>0.54237288135593076</v>
      </c>
      <c r="AE1544" s="22">
        <v>0.12</v>
      </c>
      <c r="AF1544" s="22">
        <v>0.8</v>
      </c>
      <c r="AG1544" s="39">
        <v>18</v>
      </c>
      <c r="AJ1544">
        <f>INDEX(layout!$B$3:$U$1234,MATCH($T1544,layout!$A$3:$A$1234,0),MATCH(YEAR($D1544),layout!$B$1:$U$1,0))</f>
        <v>1149</v>
      </c>
      <c r="AK1544">
        <f>INDEX('magnet data'!$A$2:$E$1304,MATCH($AJ1544,'magnet data'!$A$2:$A$1304,0),2)</f>
        <v>1</v>
      </c>
      <c r="AL1544" t="str">
        <f>INDEX('magnet data'!$A$2:$E$1304,MATCH($AJ1544,'magnet data'!$A$2:$A$1304,0),3)</f>
        <v>01B</v>
      </c>
      <c r="AM1544" t="str">
        <f>INDEX('magnet data'!$A$2:$E$1304,MATCH($AJ1544,'magnet data'!$A$2:$A$1304,0),4)</f>
        <v>02B5</v>
      </c>
      <c r="AN1544">
        <f>INDEX('magnet data'!$A$2:$E$1304,MATCH($AJ1544,'magnet data'!$A$2:$A$1304,0),5)</f>
        <v>12300</v>
      </c>
      <c r="AO1544" t="str">
        <f t="shared" si="38"/>
        <v>-</v>
      </c>
    </row>
    <row r="1545" spans="1:41">
      <c r="A1545" t="s">
        <v>1072</v>
      </c>
      <c r="B1545" t="s">
        <v>46</v>
      </c>
      <c r="C1545" t="s">
        <v>115</v>
      </c>
      <c r="D1545" s="13">
        <v>42053</v>
      </c>
      <c r="E1545" s="16">
        <v>0.52443287037037034</v>
      </c>
      <c r="F1545" t="s">
        <v>88</v>
      </c>
      <c r="T1545" t="s">
        <v>1179</v>
      </c>
      <c r="U1545">
        <v>6194</v>
      </c>
      <c r="V1545">
        <v>3</v>
      </c>
      <c r="Z1545" t="s">
        <v>69</v>
      </c>
      <c r="AC1545" t="s">
        <v>61</v>
      </c>
      <c r="AD1545" s="50">
        <v>2.6190476190476306</v>
      </c>
      <c r="AE1545" s="22">
        <v>0.1</v>
      </c>
      <c r="AF1545" s="22">
        <v>0.66666666666666674</v>
      </c>
      <c r="AG1545" s="39">
        <v>10</v>
      </c>
      <c r="AJ1545">
        <f>INDEX(layout!$B$3:$U$1234,MATCH($T1545,layout!$A$3:$A$1234,0),MATCH(YEAR($D1545),layout!$B$1:$U$1,0))</f>
        <v>1060</v>
      </c>
      <c r="AK1545">
        <f>INDEX('magnet data'!$A$2:$E$1304,MATCH($AJ1545,'magnet data'!$A$2:$A$1304,0),2)</f>
        <v>1</v>
      </c>
      <c r="AL1545" t="str">
        <f>INDEX('magnet data'!$A$2:$E$1304,MATCH($AJ1545,'magnet data'!$A$2:$A$1304,0),3)</f>
        <v>01B</v>
      </c>
      <c r="AM1545" t="str">
        <f>INDEX('magnet data'!$A$2:$E$1304,MATCH($AJ1545,'magnet data'!$A$2:$A$1304,0),4)</f>
        <v>02B5</v>
      </c>
      <c r="AN1545">
        <f>INDEX('magnet data'!$A$2:$E$1304,MATCH($AJ1545,'magnet data'!$A$2:$A$1304,0),5)</f>
        <v>11800</v>
      </c>
      <c r="AO1545" t="str">
        <f t="shared" si="38"/>
        <v>-</v>
      </c>
    </row>
    <row r="1546" spans="1:41">
      <c r="A1546" t="s">
        <v>1072</v>
      </c>
      <c r="B1546" t="s">
        <v>46</v>
      </c>
      <c r="C1546" t="s">
        <v>115</v>
      </c>
      <c r="D1546" s="13">
        <v>42053</v>
      </c>
      <c r="E1546" s="16">
        <v>0.52443287037037034</v>
      </c>
      <c r="F1546" t="s">
        <v>88</v>
      </c>
      <c r="T1546" t="s">
        <v>1138</v>
      </c>
      <c r="U1546">
        <v>90</v>
      </c>
      <c r="V1546">
        <v>4</v>
      </c>
      <c r="Z1546" t="s">
        <v>69</v>
      </c>
      <c r="AC1546" t="s">
        <v>61</v>
      </c>
      <c r="AD1546" s="50">
        <v>1.0729665071770353</v>
      </c>
      <c r="AE1546" s="22">
        <v>0.12</v>
      </c>
      <c r="AF1546" s="22">
        <v>1.6E-2</v>
      </c>
      <c r="AG1546" s="39">
        <v>30</v>
      </c>
      <c r="AJ1546">
        <f>INDEX(layout!$B$3:$U$1234,MATCH($T1546,layout!$A$3:$A$1234,0),MATCH(YEAR($D1546),layout!$B$1:$U$1,0))</f>
        <v>3129</v>
      </c>
      <c r="AK1546">
        <f>INDEX('magnet data'!$A$2:$E$1304,MATCH($AJ1546,'magnet data'!$A$2:$A$1304,0),2)</f>
        <v>3</v>
      </c>
      <c r="AL1546" t="str">
        <f>INDEX('magnet data'!$A$2:$E$1304,MATCH($AJ1546,'magnet data'!$A$2:$A$1304,0),3)</f>
        <v>01B</v>
      </c>
      <c r="AM1546" t="str">
        <f>INDEX('magnet data'!$A$2:$E$1304,MATCH($AJ1546,'magnet data'!$A$2:$A$1304,0),4)</f>
        <v>02G</v>
      </c>
      <c r="AN1546">
        <f>INDEX('magnet data'!$A$2:$E$1304,MATCH($AJ1546,'magnet data'!$A$2:$A$1304,0),5)</f>
        <v>9390</v>
      </c>
      <c r="AO1546" t="str">
        <f t="shared" si="38"/>
        <v>-</v>
      </c>
    </row>
    <row r="1547" spans="1:41">
      <c r="A1547" t="s">
        <v>1072</v>
      </c>
      <c r="B1547" t="s">
        <v>46</v>
      </c>
      <c r="C1547" t="s">
        <v>115</v>
      </c>
      <c r="D1547" s="13">
        <v>42053</v>
      </c>
      <c r="E1547" s="16">
        <v>0.90739583333333329</v>
      </c>
      <c r="F1547" t="s">
        <v>88</v>
      </c>
      <c r="T1547" t="s">
        <v>1149</v>
      </c>
      <c r="U1547">
        <v>10902</v>
      </c>
      <c r="V1547">
        <v>1</v>
      </c>
      <c r="Z1547" t="s">
        <v>90</v>
      </c>
      <c r="AA1547" t="s">
        <v>96</v>
      </c>
      <c r="AB1547">
        <v>24</v>
      </c>
      <c r="AC1547" t="s">
        <v>61</v>
      </c>
      <c r="AD1547" s="50">
        <v>6.2</v>
      </c>
      <c r="AE1547" s="22">
        <v>0.1</v>
      </c>
      <c r="AF1547" s="22">
        <v>1</v>
      </c>
      <c r="AG1547" s="39">
        <v>22</v>
      </c>
      <c r="AJ1547">
        <f>INDEX(layout!$B$3:$U$1234,MATCH($T1547,layout!$A$3:$A$1234,0),MATCH(YEAR($D1547),layout!$B$1:$U$1,0))</f>
        <v>3081</v>
      </c>
      <c r="AK1547">
        <f>INDEX('magnet data'!$A$2:$E$1304,MATCH($AJ1547,'magnet data'!$A$2:$A$1304,0),2)</f>
        <v>3</v>
      </c>
      <c r="AL1547" t="str">
        <f>INDEX('magnet data'!$A$2:$E$1304,MATCH($AJ1547,'magnet data'!$A$2:$A$1304,0),3)</f>
        <v>01B</v>
      </c>
      <c r="AM1547" t="str">
        <f>INDEX('magnet data'!$A$2:$E$1304,MATCH($AJ1547,'magnet data'!$A$2:$A$1304,0),4)</f>
        <v>02K</v>
      </c>
      <c r="AN1547">
        <f>INDEX('magnet data'!$A$2:$E$1304,MATCH($AJ1547,'magnet data'!$A$2:$A$1304,0),5)</f>
        <v>11799</v>
      </c>
      <c r="AO1547">
        <f t="shared" si="38"/>
        <v>-897</v>
      </c>
    </row>
    <row r="1548" spans="1:41">
      <c r="A1548" t="s">
        <v>1072</v>
      </c>
      <c r="B1548" t="s">
        <v>46</v>
      </c>
      <c r="C1548" t="s">
        <v>115</v>
      </c>
      <c r="D1548" s="13">
        <v>42053</v>
      </c>
      <c r="E1548" s="16">
        <v>0.90739583333333329</v>
      </c>
      <c r="F1548" t="s">
        <v>88</v>
      </c>
      <c r="T1548" t="s">
        <v>1151</v>
      </c>
      <c r="U1548">
        <v>6517</v>
      </c>
      <c r="V1548">
        <v>2</v>
      </c>
      <c r="Z1548" t="s">
        <v>69</v>
      </c>
      <c r="AC1548" t="s">
        <v>61</v>
      </c>
      <c r="AD1548" s="50">
        <v>0.27</v>
      </c>
      <c r="AE1548" s="22">
        <v>0.1</v>
      </c>
      <c r="AF1548" s="22">
        <v>0.4</v>
      </c>
      <c r="AG1548" s="39">
        <v>16</v>
      </c>
      <c r="AJ1548">
        <f>INDEX(layout!$B$3:$U$1234,MATCH($T1548,layout!$A$3:$A$1234,0),MATCH(YEAR($D1548),layout!$B$1:$U$1,0))</f>
        <v>1077</v>
      </c>
      <c r="AK1548">
        <f>INDEX('magnet data'!$A$2:$E$1304,MATCH($AJ1548,'magnet data'!$A$2:$A$1304,0),2)</f>
        <v>1</v>
      </c>
      <c r="AL1548" t="str">
        <f>INDEX('magnet data'!$A$2:$E$1304,MATCH($AJ1548,'magnet data'!$A$2:$A$1304,0),3)</f>
        <v>01B</v>
      </c>
      <c r="AM1548" t="str">
        <f>INDEX('magnet data'!$A$2:$E$1304,MATCH($AJ1548,'magnet data'!$A$2:$A$1304,0),4)</f>
        <v>02B5</v>
      </c>
      <c r="AN1548">
        <f>INDEX('magnet data'!$A$2:$E$1304,MATCH($AJ1548,'magnet data'!$A$2:$A$1304,0),5)</f>
        <v>12292</v>
      </c>
      <c r="AO1548" t="str">
        <f t="shared" si="38"/>
        <v>-</v>
      </c>
    </row>
    <row r="1549" spans="1:41">
      <c r="A1549" t="s">
        <v>1072</v>
      </c>
      <c r="B1549" t="s">
        <v>46</v>
      </c>
      <c r="C1549" t="s">
        <v>115</v>
      </c>
      <c r="D1549" s="13">
        <v>42053</v>
      </c>
      <c r="E1549" s="16">
        <v>0.90739583333333329</v>
      </c>
      <c r="F1549" t="s">
        <v>88</v>
      </c>
      <c r="T1549" t="s">
        <v>1180</v>
      </c>
      <c r="U1549">
        <v>6435</v>
      </c>
      <c r="V1549">
        <v>3</v>
      </c>
      <c r="Z1549" t="s">
        <v>75</v>
      </c>
      <c r="AC1549" t="s">
        <v>61</v>
      </c>
      <c r="AD1549" s="50">
        <v>1.492537313432837</v>
      </c>
      <c r="AE1549" s="22">
        <v>0.1</v>
      </c>
      <c r="AG1549" s="39">
        <v>22</v>
      </c>
      <c r="AJ1549">
        <f>INDEX(layout!$B$3:$U$1234,MATCH($T1549,layout!$A$3:$A$1234,0),MATCH(YEAR($D1549),layout!$B$1:$U$1,0))</f>
        <v>1101</v>
      </c>
      <c r="AK1549">
        <f>INDEX('magnet data'!$A$2:$E$1304,MATCH($AJ1549,'magnet data'!$A$2:$A$1304,0),2)</f>
        <v>1</v>
      </c>
      <c r="AL1549" t="str">
        <f>INDEX('magnet data'!$A$2:$E$1304,MATCH($AJ1549,'magnet data'!$A$2:$A$1304,0),3)</f>
        <v>01B</v>
      </c>
      <c r="AM1549" t="str">
        <f>INDEX('magnet data'!$A$2:$E$1304,MATCH($AJ1549,'magnet data'!$A$2:$A$1304,0),4)</f>
        <v>02B5</v>
      </c>
      <c r="AN1549">
        <f>INDEX('magnet data'!$A$2:$E$1304,MATCH($AJ1549,'magnet data'!$A$2:$A$1304,0),5)</f>
        <v>11665</v>
      </c>
      <c r="AO1549" t="str">
        <f t="shared" si="38"/>
        <v>-</v>
      </c>
    </row>
    <row r="1550" spans="1:41">
      <c r="A1550" t="s">
        <v>1072</v>
      </c>
      <c r="B1550" t="s">
        <v>46</v>
      </c>
      <c r="C1550" t="s">
        <v>115</v>
      </c>
      <c r="D1550" s="13">
        <v>42053</v>
      </c>
      <c r="E1550" s="16">
        <v>0.90739583333333329</v>
      </c>
      <c r="F1550" t="s">
        <v>88</v>
      </c>
      <c r="T1550" t="s">
        <v>1147</v>
      </c>
      <c r="U1550">
        <v>5102</v>
      </c>
      <c r="V1550">
        <v>4</v>
      </c>
      <c r="Z1550" t="s">
        <v>69</v>
      </c>
      <c r="AC1550" t="s">
        <v>61</v>
      </c>
      <c r="AD1550" s="50">
        <v>0.93457943925233644</v>
      </c>
      <c r="AE1550" s="22">
        <v>0.1</v>
      </c>
      <c r="AG1550" s="39">
        <v>8</v>
      </c>
      <c r="AJ1550">
        <f>INDEX(layout!$B$3:$U$1234,MATCH($T1550,layout!$A$3:$A$1234,0),MATCH(YEAR($D1550),layout!$B$1:$U$1,0))</f>
        <v>3161</v>
      </c>
      <c r="AK1550">
        <f>INDEX('magnet data'!$A$2:$E$1304,MATCH($AJ1550,'magnet data'!$A$2:$A$1304,0),2)</f>
        <v>3</v>
      </c>
      <c r="AL1550" t="str">
        <f>INDEX('magnet data'!$A$2:$E$1304,MATCH($AJ1550,'magnet data'!$A$2:$A$1304,0),3)</f>
        <v>01B</v>
      </c>
      <c r="AM1550" t="str">
        <f>INDEX('magnet data'!$A$2:$E$1304,MATCH($AJ1550,'magnet data'!$A$2:$A$1304,0),4)</f>
        <v>02G</v>
      </c>
      <c r="AN1550">
        <f>INDEX('magnet data'!$A$2:$E$1304,MATCH($AJ1550,'magnet data'!$A$2:$A$1304,0),5)</f>
        <v>10694</v>
      </c>
      <c r="AO1550" t="str">
        <f t="shared" si="38"/>
        <v>-</v>
      </c>
    </row>
    <row r="1551" spans="1:41">
      <c r="A1551" t="s">
        <v>1072</v>
      </c>
      <c r="B1551" t="s">
        <v>46</v>
      </c>
      <c r="C1551" t="s">
        <v>115</v>
      </c>
      <c r="D1551" s="13">
        <v>42053</v>
      </c>
      <c r="E1551" s="16">
        <v>0.90739583333333329</v>
      </c>
      <c r="F1551" t="s">
        <v>88</v>
      </c>
      <c r="T1551" t="s">
        <v>1148</v>
      </c>
      <c r="U1551">
        <v>2327</v>
      </c>
      <c r="V1551">
        <v>5</v>
      </c>
      <c r="Z1551" t="s">
        <v>69</v>
      </c>
      <c r="AC1551" t="s">
        <v>61</v>
      </c>
      <c r="AD1551" s="50">
        <v>0.10638297872340421</v>
      </c>
      <c r="AE1551" s="22">
        <v>0.1</v>
      </c>
      <c r="AF1551" s="22">
        <v>0.11111111111111112</v>
      </c>
      <c r="AG1551" s="39">
        <v>3</v>
      </c>
      <c r="AJ1551">
        <f>INDEX(layout!$B$3:$U$1234,MATCH($T1551,layout!$A$3:$A$1234,0),MATCH(YEAR($D1551),layout!$B$1:$U$1,0))</f>
        <v>1164</v>
      </c>
      <c r="AK1551">
        <f>INDEX('magnet data'!$A$2:$E$1304,MATCH($AJ1551,'magnet data'!$A$2:$A$1304,0),2)</f>
        <v>1</v>
      </c>
      <c r="AL1551" t="str">
        <f>INDEX('magnet data'!$A$2:$E$1304,MATCH($AJ1551,'magnet data'!$A$2:$A$1304,0),3)</f>
        <v>01B</v>
      </c>
      <c r="AM1551" t="str">
        <f>INDEX('magnet data'!$A$2:$E$1304,MATCH($AJ1551,'magnet data'!$A$2:$A$1304,0),4)</f>
        <v>02B5</v>
      </c>
      <c r="AN1551">
        <f>INDEX('magnet data'!$A$2:$E$1304,MATCH($AJ1551,'magnet data'!$A$2:$A$1304,0),5)</f>
        <v>11885</v>
      </c>
      <c r="AO1551" t="str">
        <f t="shared" si="38"/>
        <v>-</v>
      </c>
    </row>
    <row r="1552" spans="1:41">
      <c r="A1552" t="s">
        <v>1072</v>
      </c>
      <c r="B1552" t="s">
        <v>46</v>
      </c>
      <c r="C1552" t="s">
        <v>115</v>
      </c>
      <c r="D1552" s="13">
        <v>42054</v>
      </c>
      <c r="E1552" s="16">
        <v>0.55253472222222222</v>
      </c>
      <c r="F1552" t="s">
        <v>88</v>
      </c>
      <c r="T1552" t="s">
        <v>1096</v>
      </c>
      <c r="U1552">
        <v>10926</v>
      </c>
      <c r="V1552">
        <v>1</v>
      </c>
      <c r="Z1552" t="s">
        <v>90</v>
      </c>
      <c r="AA1552" t="s">
        <v>91</v>
      </c>
      <c r="AB1552">
        <v>25</v>
      </c>
      <c r="AC1552" t="s">
        <v>61</v>
      </c>
      <c r="AD1552" s="50">
        <v>6.6666666666666696</v>
      </c>
      <c r="AG1552" s="39">
        <v>15</v>
      </c>
      <c r="AJ1552">
        <f>INDEX(layout!$B$3:$U$1234,MATCH($T1552,layout!$A$3:$A$1234,0),MATCH(YEAR($D1552),layout!$B$1:$U$1,0))</f>
        <v>3167</v>
      </c>
      <c r="AK1552">
        <f>INDEX('magnet data'!$A$2:$E$1304,MATCH($AJ1552,'magnet data'!$A$2:$A$1304,0),2)</f>
        <v>3</v>
      </c>
      <c r="AL1552" t="str">
        <f>INDEX('magnet data'!$A$2:$E$1304,MATCH($AJ1552,'magnet data'!$A$2:$A$1304,0),3)</f>
        <v>01B</v>
      </c>
      <c r="AM1552" t="str">
        <f>INDEX('magnet data'!$A$2:$E$1304,MATCH($AJ1552,'magnet data'!$A$2:$A$1304,0),4)</f>
        <v>02G</v>
      </c>
      <c r="AN1552">
        <f>INDEX('magnet data'!$A$2:$E$1304,MATCH($AJ1552,'magnet data'!$A$2:$A$1304,0),5)</f>
        <v>11174</v>
      </c>
      <c r="AO1552">
        <f t="shared" si="38"/>
        <v>-248</v>
      </c>
    </row>
    <row r="1553" spans="1:41">
      <c r="A1553" t="s">
        <v>1072</v>
      </c>
      <c r="B1553" t="s">
        <v>46</v>
      </c>
      <c r="C1553" t="s">
        <v>115</v>
      </c>
      <c r="D1553" s="13">
        <v>42054</v>
      </c>
      <c r="E1553" s="16">
        <v>0.55253472222222222</v>
      </c>
      <c r="F1553" t="s">
        <v>88</v>
      </c>
      <c r="T1553" t="s">
        <v>1106</v>
      </c>
      <c r="U1553">
        <v>5848</v>
      </c>
      <c r="V1553">
        <v>2</v>
      </c>
      <c r="Z1553" t="s">
        <v>69</v>
      </c>
      <c r="AC1553" t="s">
        <v>61</v>
      </c>
      <c r="AD1553" s="50">
        <v>4</v>
      </c>
      <c r="AE1553" s="22">
        <v>0.15</v>
      </c>
      <c r="AF1553" s="22">
        <v>3.75</v>
      </c>
      <c r="AG1553" s="39">
        <v>20</v>
      </c>
      <c r="AJ1553">
        <f>INDEX(layout!$B$3:$U$1234,MATCH($T1553,layout!$A$3:$A$1234,0),MATCH(YEAR($D1553),layout!$B$1:$U$1,0))</f>
        <v>1167</v>
      </c>
      <c r="AK1553">
        <f>INDEX('magnet data'!$A$2:$E$1304,MATCH($AJ1553,'magnet data'!$A$2:$A$1304,0),2)</f>
        <v>1</v>
      </c>
      <c r="AL1553" t="str">
        <f>INDEX('magnet data'!$A$2:$E$1304,MATCH($AJ1553,'magnet data'!$A$2:$A$1304,0),3)</f>
        <v>01B</v>
      </c>
      <c r="AM1553" t="str">
        <f>INDEX('magnet data'!$A$2:$E$1304,MATCH($AJ1553,'magnet data'!$A$2:$A$1304,0),4)</f>
        <v>02B5</v>
      </c>
      <c r="AN1553">
        <f>INDEX('magnet data'!$A$2:$E$1304,MATCH($AJ1553,'magnet data'!$A$2:$A$1304,0),5)</f>
        <v>12504</v>
      </c>
      <c r="AO1553" t="str">
        <f t="shared" si="38"/>
        <v>-</v>
      </c>
    </row>
    <row r="1554" spans="1:41">
      <c r="A1554" t="s">
        <v>1072</v>
      </c>
      <c r="B1554" t="s">
        <v>46</v>
      </c>
      <c r="C1554" t="s">
        <v>115</v>
      </c>
      <c r="D1554" s="13">
        <v>42054</v>
      </c>
      <c r="E1554" s="16">
        <v>0.55253472222222222</v>
      </c>
      <c r="F1554" t="s">
        <v>88</v>
      </c>
      <c r="T1554" t="s">
        <v>1107</v>
      </c>
      <c r="U1554">
        <v>5808</v>
      </c>
      <c r="V1554">
        <v>3</v>
      </c>
      <c r="Z1554" t="s">
        <v>75</v>
      </c>
      <c r="AC1554" t="s">
        <v>61</v>
      </c>
      <c r="AD1554" s="50">
        <v>2.5</v>
      </c>
      <c r="AG1554" s="39">
        <v>5</v>
      </c>
      <c r="AJ1554">
        <f>INDEX(layout!$B$3:$U$1234,MATCH($T1554,layout!$A$3:$A$1234,0),MATCH(YEAR($D1554),layout!$B$1:$U$1,0))</f>
        <v>1058</v>
      </c>
      <c r="AK1554">
        <f>INDEX('magnet data'!$A$2:$E$1304,MATCH($AJ1554,'magnet data'!$A$2:$A$1304,0),2)</f>
        <v>1</v>
      </c>
      <c r="AL1554" t="str">
        <f>INDEX('magnet data'!$A$2:$E$1304,MATCH($AJ1554,'magnet data'!$A$2:$A$1304,0),3)</f>
        <v>01B</v>
      </c>
      <c r="AM1554" t="str">
        <f>INDEX('magnet data'!$A$2:$E$1304,MATCH($AJ1554,'magnet data'!$A$2:$A$1304,0),4)</f>
        <v>02B5</v>
      </c>
      <c r="AN1554">
        <f>INDEX('magnet data'!$A$2:$E$1304,MATCH($AJ1554,'magnet data'!$A$2:$A$1304,0),5)</f>
        <v>9840</v>
      </c>
      <c r="AO1554" t="str">
        <f t="shared" si="38"/>
        <v>-</v>
      </c>
    </row>
    <row r="1555" spans="1:41">
      <c r="A1555" t="s">
        <v>1072</v>
      </c>
      <c r="B1555" t="s">
        <v>46</v>
      </c>
      <c r="C1555" t="s">
        <v>115</v>
      </c>
      <c r="D1555" s="13">
        <v>42054</v>
      </c>
      <c r="E1555" s="16">
        <v>0.55253472222222222</v>
      </c>
      <c r="F1555" t="s">
        <v>88</v>
      </c>
      <c r="T1555" t="s">
        <v>1092</v>
      </c>
      <c r="U1555">
        <v>3635</v>
      </c>
      <c r="V1555">
        <v>4</v>
      </c>
      <c r="Z1555" t="s">
        <v>69</v>
      </c>
      <c r="AC1555" t="s">
        <v>61</v>
      </c>
      <c r="AD1555" s="50">
        <v>9.0909090909090898E-2</v>
      </c>
      <c r="AG1555" s="39">
        <v>30</v>
      </c>
      <c r="AJ1555">
        <f>INDEX(layout!$B$3:$U$1234,MATCH($T1555,layout!$A$3:$A$1234,0),MATCH(YEAR($D1555),layout!$B$1:$U$1,0))</f>
        <v>1170</v>
      </c>
      <c r="AK1555">
        <f>INDEX('magnet data'!$A$2:$E$1304,MATCH($AJ1555,'magnet data'!$A$2:$A$1304,0),2)</f>
        <v>1</v>
      </c>
      <c r="AL1555" t="str">
        <f>INDEX('magnet data'!$A$2:$E$1304,MATCH($AJ1555,'magnet data'!$A$2:$A$1304,0),3)</f>
        <v>01B</v>
      </c>
      <c r="AM1555" t="str">
        <f>INDEX('magnet data'!$A$2:$E$1304,MATCH($AJ1555,'magnet data'!$A$2:$A$1304,0),4)</f>
        <v>02B5</v>
      </c>
      <c r="AN1555">
        <f>INDEX('magnet data'!$A$2:$E$1304,MATCH($AJ1555,'magnet data'!$A$2:$A$1304,0),5)</f>
        <v>12553</v>
      </c>
      <c r="AO1555" t="str">
        <f t="shared" si="38"/>
        <v>-</v>
      </c>
    </row>
    <row r="1556" spans="1:41">
      <c r="A1556" t="s">
        <v>1072</v>
      </c>
      <c r="B1556" t="s">
        <v>46</v>
      </c>
      <c r="C1556" t="s">
        <v>115</v>
      </c>
      <c r="D1556" s="13">
        <v>42054</v>
      </c>
      <c r="E1556" s="16">
        <v>0.55253472222222222</v>
      </c>
      <c r="F1556" t="s">
        <v>88</v>
      </c>
      <c r="T1556" t="s">
        <v>1089</v>
      </c>
      <c r="U1556">
        <v>1872</v>
      </c>
      <c r="V1556">
        <v>5</v>
      </c>
      <c r="Z1556" t="s">
        <v>69</v>
      </c>
      <c r="AC1556" t="s">
        <v>61</v>
      </c>
      <c r="AD1556" s="50">
        <v>0.08</v>
      </c>
      <c r="AG1556" s="39">
        <v>5</v>
      </c>
      <c r="AJ1556">
        <f>INDEX(layout!$B$3:$U$1234,MATCH($T1556,layout!$A$3:$A$1234,0),MATCH(YEAR($D1556),layout!$B$1:$U$1,0))</f>
        <v>3171</v>
      </c>
      <c r="AK1556">
        <f>INDEX('magnet data'!$A$2:$E$1304,MATCH($AJ1556,'magnet data'!$A$2:$A$1304,0),2)</f>
        <v>3</v>
      </c>
      <c r="AL1556" t="str">
        <f>INDEX('magnet data'!$A$2:$E$1304,MATCH($AJ1556,'magnet data'!$A$2:$A$1304,0),3)</f>
        <v>01B</v>
      </c>
      <c r="AM1556" t="str">
        <f>INDEX('magnet data'!$A$2:$E$1304,MATCH($AJ1556,'magnet data'!$A$2:$A$1304,0),4)</f>
        <v>02G</v>
      </c>
      <c r="AN1556">
        <f>INDEX('magnet data'!$A$2:$E$1304,MATCH($AJ1556,'magnet data'!$A$2:$A$1304,0),5)</f>
        <v>12180</v>
      </c>
      <c r="AO1556" t="str">
        <f t="shared" si="38"/>
        <v>-</v>
      </c>
    </row>
    <row r="1557" spans="1:41">
      <c r="A1557" t="s">
        <v>1072</v>
      </c>
      <c r="B1557" t="s">
        <v>46</v>
      </c>
      <c r="C1557" t="s">
        <v>115</v>
      </c>
      <c r="D1557" s="13">
        <v>42054</v>
      </c>
      <c r="E1557" s="16">
        <v>0.87177083333333327</v>
      </c>
      <c r="F1557" t="s">
        <v>88</v>
      </c>
      <c r="T1557" t="s">
        <v>1096</v>
      </c>
      <c r="U1557">
        <v>10992</v>
      </c>
      <c r="V1557">
        <v>1</v>
      </c>
      <c r="Z1557" t="s">
        <v>90</v>
      </c>
      <c r="AA1557" t="s">
        <v>96</v>
      </c>
      <c r="AB1557">
        <v>26</v>
      </c>
      <c r="AC1557" t="s">
        <v>61</v>
      </c>
      <c r="AD1557" s="50">
        <v>7.1428571428571432</v>
      </c>
      <c r="AE1557" s="22">
        <v>0.5</v>
      </c>
      <c r="AF1557" s="22">
        <v>16.666666666666668</v>
      </c>
      <c r="AG1557" s="39">
        <v>15</v>
      </c>
      <c r="AJ1557">
        <f>INDEX(layout!$B$3:$U$1234,MATCH($T1557,layout!$A$3:$A$1234,0),MATCH(YEAR($D1557),layout!$B$1:$U$1,0))</f>
        <v>3167</v>
      </c>
      <c r="AK1557">
        <f>INDEX('magnet data'!$A$2:$E$1304,MATCH($AJ1557,'magnet data'!$A$2:$A$1304,0),2)</f>
        <v>3</v>
      </c>
      <c r="AL1557" t="str">
        <f>INDEX('magnet data'!$A$2:$E$1304,MATCH($AJ1557,'magnet data'!$A$2:$A$1304,0),3)</f>
        <v>01B</v>
      </c>
      <c r="AM1557" t="str">
        <f>INDEX('magnet data'!$A$2:$E$1304,MATCH($AJ1557,'magnet data'!$A$2:$A$1304,0),4)</f>
        <v>02G</v>
      </c>
      <c r="AN1557">
        <f>INDEX('magnet data'!$A$2:$E$1304,MATCH($AJ1557,'magnet data'!$A$2:$A$1304,0),5)</f>
        <v>11174</v>
      </c>
      <c r="AO1557">
        <f t="shared" si="38"/>
        <v>-182</v>
      </c>
    </row>
    <row r="1558" spans="1:41">
      <c r="A1558" t="s">
        <v>1072</v>
      </c>
      <c r="B1558" t="s">
        <v>46</v>
      </c>
      <c r="C1558" t="s">
        <v>115</v>
      </c>
      <c r="D1558" s="13">
        <v>42054</v>
      </c>
      <c r="E1558" s="16">
        <v>0.87177083333333327</v>
      </c>
      <c r="F1558" t="s">
        <v>88</v>
      </c>
      <c r="T1558" t="s">
        <v>1106</v>
      </c>
      <c r="U1558">
        <v>5888</v>
      </c>
      <c r="V1558">
        <v>2</v>
      </c>
      <c r="Z1558" t="s">
        <v>69</v>
      </c>
      <c r="AC1558" t="s">
        <v>61</v>
      </c>
      <c r="AD1558" s="50">
        <v>3.33</v>
      </c>
      <c r="AE1558" s="22">
        <v>0.16</v>
      </c>
      <c r="AF1558" s="22">
        <v>4.2105263157894735</v>
      </c>
      <c r="AG1558" s="39">
        <v>17.5</v>
      </c>
      <c r="AJ1558">
        <f>INDEX(layout!$B$3:$U$1234,MATCH($T1558,layout!$A$3:$A$1234,0),MATCH(YEAR($D1558),layout!$B$1:$U$1,0))</f>
        <v>1167</v>
      </c>
      <c r="AK1558">
        <f>INDEX('magnet data'!$A$2:$E$1304,MATCH($AJ1558,'magnet data'!$A$2:$A$1304,0),2)</f>
        <v>1</v>
      </c>
      <c r="AL1558" t="str">
        <f>INDEX('magnet data'!$A$2:$E$1304,MATCH($AJ1558,'magnet data'!$A$2:$A$1304,0),3)</f>
        <v>01B</v>
      </c>
      <c r="AM1558" t="str">
        <f>INDEX('magnet data'!$A$2:$E$1304,MATCH($AJ1558,'magnet data'!$A$2:$A$1304,0),4)</f>
        <v>02B5</v>
      </c>
      <c r="AN1558">
        <f>INDEX('magnet data'!$A$2:$E$1304,MATCH($AJ1558,'magnet data'!$A$2:$A$1304,0),5)</f>
        <v>12504</v>
      </c>
      <c r="AO1558" t="str">
        <f t="shared" si="38"/>
        <v>-</v>
      </c>
    </row>
    <row r="1559" spans="1:41">
      <c r="A1559" t="s">
        <v>1072</v>
      </c>
      <c r="B1559" t="s">
        <v>46</v>
      </c>
      <c r="C1559" t="s">
        <v>115</v>
      </c>
      <c r="D1559" s="13">
        <v>42054</v>
      </c>
      <c r="E1559" s="16">
        <v>0.87177083333333327</v>
      </c>
      <c r="F1559" t="s">
        <v>88</v>
      </c>
      <c r="T1559" t="s">
        <v>1107</v>
      </c>
      <c r="U1559">
        <v>5854</v>
      </c>
      <c r="V1559">
        <v>3</v>
      </c>
      <c r="Z1559" t="s">
        <v>75</v>
      </c>
      <c r="AC1559" t="s">
        <v>61</v>
      </c>
      <c r="AD1559" s="50">
        <v>0.35087719298245612</v>
      </c>
      <c r="AG1559" s="39">
        <v>4</v>
      </c>
      <c r="AJ1559">
        <f>INDEX(layout!$B$3:$U$1234,MATCH($T1559,layout!$A$3:$A$1234,0),MATCH(YEAR($D1559),layout!$B$1:$U$1,0))</f>
        <v>1058</v>
      </c>
      <c r="AK1559">
        <f>INDEX('magnet data'!$A$2:$E$1304,MATCH($AJ1559,'magnet data'!$A$2:$A$1304,0),2)</f>
        <v>1</v>
      </c>
      <c r="AL1559" t="str">
        <f>INDEX('magnet data'!$A$2:$E$1304,MATCH($AJ1559,'magnet data'!$A$2:$A$1304,0),3)</f>
        <v>01B</v>
      </c>
      <c r="AM1559" t="str">
        <f>INDEX('magnet data'!$A$2:$E$1304,MATCH($AJ1559,'magnet data'!$A$2:$A$1304,0),4)</f>
        <v>02B5</v>
      </c>
      <c r="AN1559">
        <f>INDEX('magnet data'!$A$2:$E$1304,MATCH($AJ1559,'magnet data'!$A$2:$A$1304,0),5)</f>
        <v>9840</v>
      </c>
      <c r="AO1559" t="str">
        <f t="shared" si="38"/>
        <v>-</v>
      </c>
    </row>
    <row r="1560" spans="1:41">
      <c r="A1560" t="s">
        <v>1072</v>
      </c>
      <c r="B1560" t="s">
        <v>46</v>
      </c>
      <c r="C1560" t="s">
        <v>115</v>
      </c>
      <c r="D1560" s="13">
        <v>42054</v>
      </c>
      <c r="E1560" s="16">
        <v>0.87177083333333327</v>
      </c>
      <c r="F1560" t="s">
        <v>88</v>
      </c>
      <c r="T1560" t="s">
        <v>1092</v>
      </c>
      <c r="U1560">
        <v>3705</v>
      </c>
      <c r="V1560">
        <v>4</v>
      </c>
      <c r="Z1560" t="s">
        <v>69</v>
      </c>
      <c r="AC1560" t="s">
        <v>61</v>
      </c>
      <c r="AD1560" s="50">
        <v>9.2165898617511524E-2</v>
      </c>
      <c r="AE1560" s="22">
        <v>0.08</v>
      </c>
      <c r="AF1560" s="22">
        <v>9.9999999999999992E-2</v>
      </c>
      <c r="AG1560" s="39">
        <v>30</v>
      </c>
      <c r="AJ1560">
        <f>INDEX(layout!$B$3:$U$1234,MATCH($T1560,layout!$A$3:$A$1234,0),MATCH(YEAR($D1560),layout!$B$1:$U$1,0))</f>
        <v>1170</v>
      </c>
      <c r="AK1560">
        <f>INDEX('magnet data'!$A$2:$E$1304,MATCH($AJ1560,'magnet data'!$A$2:$A$1304,0),2)</f>
        <v>1</v>
      </c>
      <c r="AL1560" t="str">
        <f>INDEX('magnet data'!$A$2:$E$1304,MATCH($AJ1560,'magnet data'!$A$2:$A$1304,0),3)</f>
        <v>01B</v>
      </c>
      <c r="AM1560" t="str">
        <f>INDEX('magnet data'!$A$2:$E$1304,MATCH($AJ1560,'magnet data'!$A$2:$A$1304,0),4)</f>
        <v>02B5</v>
      </c>
      <c r="AN1560">
        <f>INDEX('magnet data'!$A$2:$E$1304,MATCH($AJ1560,'magnet data'!$A$2:$A$1304,0),5)</f>
        <v>12553</v>
      </c>
      <c r="AO1560" t="str">
        <f t="shared" si="38"/>
        <v>-</v>
      </c>
    </row>
    <row r="1561" spans="1:41">
      <c r="A1561" t="s">
        <v>1072</v>
      </c>
      <c r="B1561" t="s">
        <v>46</v>
      </c>
      <c r="C1561" t="s">
        <v>115</v>
      </c>
      <c r="D1561" s="13">
        <v>42054</v>
      </c>
      <c r="E1561" s="16">
        <v>0.87177083333333327</v>
      </c>
      <c r="F1561" t="s">
        <v>88</v>
      </c>
      <c r="T1561" t="s">
        <v>1089</v>
      </c>
      <c r="U1561">
        <v>1998</v>
      </c>
      <c r="V1561">
        <v>5</v>
      </c>
      <c r="Z1561" t="s">
        <v>69</v>
      </c>
      <c r="AC1561" t="s">
        <v>61</v>
      </c>
      <c r="AD1561" s="50">
        <v>5.4545454545454543E-2</v>
      </c>
      <c r="AE1561" s="22">
        <v>0.24</v>
      </c>
      <c r="AF1561" s="22">
        <v>0.06</v>
      </c>
      <c r="AJ1561">
        <f>INDEX(layout!$B$3:$U$1234,MATCH($T1561,layout!$A$3:$A$1234,0),MATCH(YEAR($D1561),layout!$B$1:$U$1,0))</f>
        <v>3171</v>
      </c>
      <c r="AK1561">
        <f>INDEX('magnet data'!$A$2:$E$1304,MATCH($AJ1561,'magnet data'!$A$2:$A$1304,0),2)</f>
        <v>3</v>
      </c>
      <c r="AL1561" t="str">
        <f>INDEX('magnet data'!$A$2:$E$1304,MATCH($AJ1561,'magnet data'!$A$2:$A$1304,0),3)</f>
        <v>01B</v>
      </c>
      <c r="AM1561" t="str">
        <f>INDEX('magnet data'!$A$2:$E$1304,MATCH($AJ1561,'magnet data'!$A$2:$A$1304,0),4)</f>
        <v>02G</v>
      </c>
      <c r="AN1561">
        <f>INDEX('magnet data'!$A$2:$E$1304,MATCH($AJ1561,'magnet data'!$A$2:$A$1304,0),5)</f>
        <v>12180</v>
      </c>
      <c r="AO1561" t="str">
        <f t="shared" ref="AO1561:AO1582" si="39">IF(LEFT(Z1561,8)="Training",U1561-AN1561,"-")</f>
        <v>-</v>
      </c>
    </row>
    <row r="1562" spans="1:41">
      <c r="A1562" t="s">
        <v>1072</v>
      </c>
      <c r="B1562" t="s">
        <v>46</v>
      </c>
      <c r="C1562" t="s">
        <v>115</v>
      </c>
      <c r="D1562" s="13">
        <v>42055</v>
      </c>
      <c r="E1562" s="16">
        <v>0.35643518518518519</v>
      </c>
      <c r="F1562" t="s">
        <v>88</v>
      </c>
      <c r="T1562" t="s">
        <v>1181</v>
      </c>
      <c r="U1562">
        <v>11050</v>
      </c>
      <c r="V1562">
        <v>1</v>
      </c>
      <c r="Z1562" t="s">
        <v>90</v>
      </c>
      <c r="AA1562" t="s">
        <v>96</v>
      </c>
      <c r="AB1562">
        <v>27</v>
      </c>
      <c r="AC1562" t="s">
        <v>61</v>
      </c>
      <c r="AD1562" s="50">
        <v>5.1111111111109171</v>
      </c>
      <c r="AG1562" s="39">
        <v>25</v>
      </c>
      <c r="AJ1562">
        <f>INDEX(layout!$B$3:$U$1234,MATCH($T1562,layout!$A$3:$A$1234,0),MATCH(YEAR($D1562),layout!$B$1:$U$1,0))</f>
        <v>3092</v>
      </c>
      <c r="AK1562">
        <f>INDEX('magnet data'!$A$2:$E$1304,MATCH($AJ1562,'magnet data'!$A$2:$A$1304,0),2)</f>
        <v>3</v>
      </c>
      <c r="AL1562" t="str">
        <f>INDEX('magnet data'!$A$2:$E$1304,MATCH($AJ1562,'magnet data'!$A$2:$A$1304,0),3)</f>
        <v>01B</v>
      </c>
      <c r="AM1562" t="str">
        <f>INDEX('magnet data'!$A$2:$E$1304,MATCH($AJ1562,'magnet data'!$A$2:$A$1304,0),4)</f>
        <v>02G</v>
      </c>
      <c r="AN1562">
        <f>INDEX('magnet data'!$A$2:$E$1304,MATCH($AJ1562,'magnet data'!$A$2:$A$1304,0),5)</f>
        <v>11056</v>
      </c>
      <c r="AO1562">
        <f t="shared" si="39"/>
        <v>-6</v>
      </c>
    </row>
    <row r="1563" spans="1:41">
      <c r="A1563" t="s">
        <v>1072</v>
      </c>
      <c r="B1563" t="s">
        <v>46</v>
      </c>
      <c r="C1563" t="s">
        <v>115</v>
      </c>
      <c r="D1563" s="13">
        <v>42055</v>
      </c>
      <c r="E1563" s="16">
        <v>0.35643518518518519</v>
      </c>
      <c r="F1563" t="s">
        <v>88</v>
      </c>
      <c r="T1563" t="s">
        <v>1182</v>
      </c>
      <c r="U1563">
        <v>6582</v>
      </c>
      <c r="V1563">
        <v>2</v>
      </c>
      <c r="Z1563" t="s">
        <v>69</v>
      </c>
      <c r="AC1563" t="s">
        <v>61</v>
      </c>
      <c r="AD1563" s="50">
        <v>4.7100000000001003</v>
      </c>
      <c r="AE1563" s="22">
        <v>0.1</v>
      </c>
      <c r="AG1563" s="39">
        <v>25</v>
      </c>
      <c r="AJ1563">
        <f>INDEX(layout!$B$3:$U$1234,MATCH($T1563,layout!$A$3:$A$1234,0),MATCH(YEAR($D1563),layout!$B$1:$U$1,0))</f>
        <v>2066</v>
      </c>
      <c r="AK1563">
        <f>INDEX('magnet data'!$A$2:$E$1304,MATCH($AJ1563,'magnet data'!$A$2:$A$1304,0),2)</f>
        <v>2</v>
      </c>
      <c r="AL1563" t="str">
        <f>INDEX('magnet data'!$A$2:$E$1304,MATCH($AJ1563,'magnet data'!$A$2:$A$1304,0),3)</f>
        <v>01B</v>
      </c>
      <c r="AM1563" t="str">
        <f>INDEX('magnet data'!$A$2:$E$1304,MATCH($AJ1563,'magnet data'!$A$2:$A$1304,0),4)</f>
        <v>02K</v>
      </c>
      <c r="AN1563">
        <f>INDEX('magnet data'!$A$2:$E$1304,MATCH($AJ1563,'magnet data'!$A$2:$A$1304,0),5)</f>
        <v>11247</v>
      </c>
      <c r="AO1563" t="str">
        <f t="shared" si="39"/>
        <v>-</v>
      </c>
    </row>
    <row r="1564" spans="1:41">
      <c r="A1564" t="s">
        <v>1072</v>
      </c>
      <c r="B1564" t="s">
        <v>46</v>
      </c>
      <c r="C1564" t="s">
        <v>115</v>
      </c>
      <c r="D1564" s="13">
        <v>42055</v>
      </c>
      <c r="E1564" s="16">
        <v>0.35643518518518519</v>
      </c>
      <c r="F1564" t="s">
        <v>88</v>
      </c>
      <c r="T1564" t="s">
        <v>1183</v>
      </c>
      <c r="U1564">
        <v>3615</v>
      </c>
      <c r="V1564">
        <v>3</v>
      </c>
      <c r="Z1564" t="s">
        <v>69</v>
      </c>
      <c r="AC1564" t="s">
        <v>61</v>
      </c>
      <c r="AD1564" s="50">
        <v>0.42902097902097963</v>
      </c>
      <c r="AE1564" s="22">
        <v>0.1</v>
      </c>
      <c r="AF1564" s="22">
        <v>0.45454545454545459</v>
      </c>
      <c r="AG1564" s="39">
        <v>10</v>
      </c>
      <c r="AJ1564">
        <f>INDEX(layout!$B$3:$U$1234,MATCH($T1564,layout!$A$3:$A$1234,0),MATCH(YEAR($D1564),layout!$B$1:$U$1,0))</f>
        <v>3137</v>
      </c>
      <c r="AK1564">
        <f>INDEX('magnet data'!$A$2:$E$1304,MATCH($AJ1564,'magnet data'!$A$2:$A$1304,0),2)</f>
        <v>3</v>
      </c>
      <c r="AL1564" t="str">
        <f>INDEX('magnet data'!$A$2:$E$1304,MATCH($AJ1564,'magnet data'!$A$2:$A$1304,0),3)</f>
        <v>01B</v>
      </c>
      <c r="AM1564" t="str">
        <f>INDEX('magnet data'!$A$2:$E$1304,MATCH($AJ1564,'magnet data'!$A$2:$A$1304,0),4)</f>
        <v>02G</v>
      </c>
      <c r="AN1564">
        <f>INDEX('magnet data'!$A$2:$E$1304,MATCH($AJ1564,'magnet data'!$A$2:$A$1304,0),5)</f>
        <v>11089</v>
      </c>
      <c r="AO1564" t="str">
        <f t="shared" si="39"/>
        <v>-</v>
      </c>
    </row>
    <row r="1565" spans="1:41">
      <c r="A1565" t="s">
        <v>1072</v>
      </c>
      <c r="B1565" t="s">
        <v>46</v>
      </c>
      <c r="C1565" t="s">
        <v>115</v>
      </c>
      <c r="D1565" s="13">
        <v>42055</v>
      </c>
      <c r="E1565" s="16">
        <v>0.90991898148148154</v>
      </c>
      <c r="F1565" t="s">
        <v>88</v>
      </c>
      <c r="T1565" t="s">
        <v>1073</v>
      </c>
      <c r="U1565">
        <v>11069</v>
      </c>
      <c r="V1565">
        <v>1</v>
      </c>
      <c r="Z1565" t="s">
        <v>90</v>
      </c>
      <c r="AA1565" t="s">
        <v>91</v>
      </c>
      <c r="AB1565">
        <v>28</v>
      </c>
      <c r="AC1565" t="s">
        <v>61</v>
      </c>
      <c r="AD1565" s="50">
        <v>6.7</v>
      </c>
      <c r="AG1565" s="39">
        <v>18</v>
      </c>
      <c r="AJ1565">
        <f>INDEX(layout!$B$3:$U$1234,MATCH($T1565,layout!$A$3:$A$1234,0),MATCH(YEAR($D1565),layout!$B$1:$U$1,0))</f>
        <v>3132</v>
      </c>
      <c r="AK1565">
        <f>INDEX('magnet data'!$A$2:$E$1304,MATCH($AJ1565,'magnet data'!$A$2:$A$1304,0),2)</f>
        <v>3</v>
      </c>
      <c r="AL1565" t="str">
        <f>INDEX('magnet data'!$A$2:$E$1304,MATCH($AJ1565,'magnet data'!$A$2:$A$1304,0),3)</f>
        <v>01B</v>
      </c>
      <c r="AM1565" t="str">
        <f>INDEX('magnet data'!$A$2:$E$1304,MATCH($AJ1565,'magnet data'!$A$2:$A$1304,0),4)</f>
        <v>02G</v>
      </c>
      <c r="AN1565">
        <f>INDEX('magnet data'!$A$2:$E$1304,MATCH($AJ1565,'magnet data'!$A$2:$A$1304,0),5)</f>
        <v>12442</v>
      </c>
      <c r="AO1565">
        <f t="shared" si="39"/>
        <v>-1373</v>
      </c>
    </row>
    <row r="1566" spans="1:41">
      <c r="A1566" t="s">
        <v>1072</v>
      </c>
      <c r="B1566" t="s">
        <v>46</v>
      </c>
      <c r="C1566" t="s">
        <v>115</v>
      </c>
      <c r="D1566" s="13">
        <v>42055</v>
      </c>
      <c r="E1566" s="16">
        <v>0.90991898148148154</v>
      </c>
      <c r="F1566" t="s">
        <v>88</v>
      </c>
      <c r="T1566" t="s">
        <v>1184</v>
      </c>
      <c r="U1566">
        <v>6566</v>
      </c>
      <c r="V1566">
        <v>2</v>
      </c>
      <c r="Z1566" t="s">
        <v>69</v>
      </c>
      <c r="AC1566" t="s">
        <v>61</v>
      </c>
      <c r="AD1566" s="50">
        <v>0.71</v>
      </c>
      <c r="AE1566" s="22">
        <v>0.1</v>
      </c>
      <c r="AF1566" s="22">
        <v>0.625</v>
      </c>
      <c r="AG1566" s="39">
        <v>30</v>
      </c>
      <c r="AJ1566">
        <f>INDEX(layout!$B$3:$U$1234,MATCH($T1566,layout!$A$3:$A$1234,0),MATCH(YEAR($D1566),layout!$B$1:$U$1,0))</f>
        <v>2109</v>
      </c>
      <c r="AK1566">
        <f>INDEX('magnet data'!$A$2:$E$1304,MATCH($AJ1566,'magnet data'!$A$2:$A$1304,0),2)</f>
        <v>2</v>
      </c>
      <c r="AL1566" t="str">
        <f>INDEX('magnet data'!$A$2:$E$1304,MATCH($AJ1566,'magnet data'!$A$2:$A$1304,0),3)</f>
        <v>01B</v>
      </c>
      <c r="AM1566" t="str">
        <f>INDEX('magnet data'!$A$2:$E$1304,MATCH($AJ1566,'magnet data'!$A$2:$A$1304,0),4)</f>
        <v>02B5</v>
      </c>
      <c r="AN1566">
        <f>INDEX('magnet data'!$A$2:$E$1304,MATCH($AJ1566,'magnet data'!$A$2:$A$1304,0),5)</f>
        <v>11770</v>
      </c>
      <c r="AO1566" t="str">
        <f t="shared" si="39"/>
        <v>-</v>
      </c>
    </row>
    <row r="1567" spans="1:41">
      <c r="A1567" t="s">
        <v>1072</v>
      </c>
      <c r="B1567" t="s">
        <v>46</v>
      </c>
      <c r="C1567" t="s">
        <v>115</v>
      </c>
      <c r="D1567" s="13">
        <v>42055</v>
      </c>
      <c r="E1567" s="16">
        <v>0.90991898148148154</v>
      </c>
      <c r="F1567" t="s">
        <v>88</v>
      </c>
      <c r="T1567" t="s">
        <v>1132</v>
      </c>
      <c r="U1567">
        <v>6531</v>
      </c>
      <c r="V1567">
        <v>3</v>
      </c>
      <c r="Z1567" t="s">
        <v>75</v>
      </c>
      <c r="AC1567" t="s">
        <v>102</v>
      </c>
      <c r="AE1567" s="22">
        <v>0.6</v>
      </c>
      <c r="AF1567" s="22">
        <v>15</v>
      </c>
      <c r="AG1567" s="39">
        <v>10</v>
      </c>
      <c r="AJ1567">
        <f>INDEX(layout!$B$3:$U$1234,MATCH($T1567,layout!$A$3:$A$1234,0),MATCH(YEAR($D1567),layout!$B$1:$U$1,0))</f>
        <v>2122</v>
      </c>
      <c r="AK1567">
        <f>INDEX('magnet data'!$A$2:$E$1304,MATCH($AJ1567,'magnet data'!$A$2:$A$1304,0),2)</f>
        <v>2</v>
      </c>
      <c r="AL1567" t="str">
        <f>INDEX('magnet data'!$A$2:$E$1304,MATCH($AJ1567,'magnet data'!$A$2:$A$1304,0),3)</f>
        <v>01B</v>
      </c>
      <c r="AM1567" t="str">
        <f>INDEX('magnet data'!$A$2:$E$1304,MATCH($AJ1567,'magnet data'!$A$2:$A$1304,0),4)</f>
        <v>02B5</v>
      </c>
      <c r="AN1567">
        <f>INDEX('magnet data'!$A$2:$E$1304,MATCH($AJ1567,'magnet data'!$A$2:$A$1304,0),5)</f>
        <v>11940</v>
      </c>
      <c r="AO1567" t="str">
        <f t="shared" si="39"/>
        <v>-</v>
      </c>
    </row>
    <row r="1568" spans="1:41">
      <c r="A1568" t="s">
        <v>1072</v>
      </c>
      <c r="B1568" t="s">
        <v>46</v>
      </c>
      <c r="C1568" t="s">
        <v>115</v>
      </c>
      <c r="D1568" s="13">
        <v>42055</v>
      </c>
      <c r="E1568" s="16">
        <v>0.90991898148148154</v>
      </c>
      <c r="F1568" t="s">
        <v>88</v>
      </c>
      <c r="T1568" t="s">
        <v>1185</v>
      </c>
      <c r="U1568">
        <v>2444</v>
      </c>
      <c r="V1568">
        <v>4</v>
      </c>
      <c r="Z1568" t="s">
        <v>69</v>
      </c>
      <c r="AC1568" t="s">
        <v>61</v>
      </c>
      <c r="AE1568" s="22">
        <v>0.1</v>
      </c>
      <c r="AF1568" s="22">
        <v>4.3478260869565223E-2</v>
      </c>
      <c r="AG1568" s="39">
        <v>4</v>
      </c>
      <c r="AJ1568">
        <f>INDEX(layout!$B$3:$U$1234,MATCH($T1568,layout!$A$3:$A$1234,0),MATCH(YEAR($D1568),layout!$B$1:$U$1,0))</f>
        <v>3073</v>
      </c>
      <c r="AK1568">
        <f>INDEX('magnet data'!$A$2:$E$1304,MATCH($AJ1568,'magnet data'!$A$2:$A$1304,0),2)</f>
        <v>3</v>
      </c>
      <c r="AL1568" t="str">
        <f>INDEX('magnet data'!$A$2:$E$1304,MATCH($AJ1568,'magnet data'!$A$2:$A$1304,0),3)</f>
        <v>01B</v>
      </c>
      <c r="AM1568" t="str">
        <f>INDEX('magnet data'!$A$2:$E$1304,MATCH($AJ1568,'magnet data'!$A$2:$A$1304,0),4)</f>
        <v>02K</v>
      </c>
      <c r="AN1568">
        <f>INDEX('magnet data'!$A$2:$E$1304,MATCH($AJ1568,'magnet data'!$A$2:$A$1304,0),5)</f>
        <v>9734</v>
      </c>
      <c r="AO1568" t="str">
        <f t="shared" si="39"/>
        <v>-</v>
      </c>
    </row>
    <row r="1569" spans="1:46">
      <c r="A1569" t="s">
        <v>1072</v>
      </c>
      <c r="B1569" t="s">
        <v>46</v>
      </c>
      <c r="C1569" t="s">
        <v>115</v>
      </c>
      <c r="D1569" s="13">
        <v>42056</v>
      </c>
      <c r="E1569" s="16">
        <v>0.32515046296296296</v>
      </c>
      <c r="F1569" t="s">
        <v>88</v>
      </c>
      <c r="T1569" t="s">
        <v>1186</v>
      </c>
      <c r="U1569">
        <v>11077.8</v>
      </c>
      <c r="V1569">
        <v>1</v>
      </c>
      <c r="Z1569" t="s">
        <v>90</v>
      </c>
      <c r="AA1569" t="s">
        <v>96</v>
      </c>
      <c r="AB1569">
        <v>29</v>
      </c>
      <c r="AC1569" t="s">
        <v>61</v>
      </c>
      <c r="AD1569" s="50">
        <v>7.1428571428571432</v>
      </c>
      <c r="AG1569" s="39">
        <v>13</v>
      </c>
      <c r="AJ1569">
        <f>INDEX(layout!$B$3:$U$1234,MATCH($T1569,layout!$A$3:$A$1234,0),MATCH(YEAR($D1569),layout!$B$1:$U$1,0))</f>
        <v>2046</v>
      </c>
      <c r="AK1569">
        <f>INDEX('magnet data'!$A$2:$E$1304,MATCH($AJ1569,'magnet data'!$A$2:$A$1304,0),2)</f>
        <v>2</v>
      </c>
      <c r="AL1569" t="str">
        <f>INDEX('magnet data'!$A$2:$E$1304,MATCH($AJ1569,'magnet data'!$A$2:$A$1304,0),3)</f>
        <v>01B</v>
      </c>
      <c r="AM1569" t="str">
        <f>INDEX('magnet data'!$A$2:$E$1304,MATCH($AJ1569,'magnet data'!$A$2:$A$1304,0),4)</f>
        <v>02K</v>
      </c>
      <c r="AN1569">
        <f>INDEX('magnet data'!$A$2:$E$1304,MATCH($AJ1569,'magnet data'!$A$2:$A$1304,0),5)</f>
        <v>11243</v>
      </c>
      <c r="AO1569">
        <f t="shared" si="39"/>
        <v>-165.20000000000073</v>
      </c>
    </row>
    <row r="1570" spans="1:46">
      <c r="A1570" t="s">
        <v>1072</v>
      </c>
      <c r="B1570" t="s">
        <v>46</v>
      </c>
      <c r="C1570" t="s">
        <v>115</v>
      </c>
      <c r="D1570" s="13">
        <v>42056</v>
      </c>
      <c r="E1570" s="16">
        <v>0.32515046296296296</v>
      </c>
      <c r="F1570" t="s">
        <v>88</v>
      </c>
      <c r="T1570" t="s">
        <v>1187</v>
      </c>
      <c r="U1570">
        <v>7405.3</v>
      </c>
      <c r="V1570">
        <v>2</v>
      </c>
      <c r="Z1570" t="s">
        <v>69</v>
      </c>
      <c r="AC1570" t="s">
        <v>61</v>
      </c>
      <c r="AD1570" s="50">
        <v>0.5714285714285714</v>
      </c>
      <c r="AG1570" s="39">
        <v>8</v>
      </c>
      <c r="AJ1570">
        <f>INDEX(layout!$B$3:$U$1234,MATCH($T1570,layout!$A$3:$A$1234,0),MATCH(YEAR($D1570),layout!$B$1:$U$1,0))</f>
        <v>3120</v>
      </c>
      <c r="AK1570">
        <f>INDEX('magnet data'!$A$2:$E$1304,MATCH($AJ1570,'magnet data'!$A$2:$A$1304,0),2)</f>
        <v>3</v>
      </c>
      <c r="AL1570" t="str">
        <f>INDEX('magnet data'!$A$2:$E$1304,MATCH($AJ1570,'magnet data'!$A$2:$A$1304,0),3)</f>
        <v>01B</v>
      </c>
      <c r="AM1570" t="str">
        <f>INDEX('magnet data'!$A$2:$E$1304,MATCH($AJ1570,'magnet data'!$A$2:$A$1304,0),4)</f>
        <v>02G</v>
      </c>
      <c r="AN1570">
        <f>INDEX('magnet data'!$A$2:$E$1304,MATCH($AJ1570,'magnet data'!$A$2:$A$1304,0),5)</f>
        <v>12395</v>
      </c>
      <c r="AO1570" t="str">
        <f t="shared" si="39"/>
        <v>-</v>
      </c>
    </row>
    <row r="1571" spans="1:46">
      <c r="A1571" t="s">
        <v>1072</v>
      </c>
      <c r="B1571" t="s">
        <v>46</v>
      </c>
      <c r="C1571" t="s">
        <v>115</v>
      </c>
      <c r="D1571" s="13">
        <v>42056</v>
      </c>
      <c r="E1571" s="16">
        <v>0.32515046296296296</v>
      </c>
      <c r="F1571" t="s">
        <v>88</v>
      </c>
      <c r="T1571" t="s">
        <v>1188</v>
      </c>
      <c r="U1571">
        <v>7373.1</v>
      </c>
      <c r="V1571">
        <v>3</v>
      </c>
      <c r="Z1571" t="s">
        <v>75</v>
      </c>
      <c r="AC1571" t="s">
        <v>61</v>
      </c>
      <c r="AD1571" s="50">
        <v>2.2222222222222223</v>
      </c>
      <c r="AG1571" s="39">
        <v>23</v>
      </c>
      <c r="AJ1571">
        <f>INDEX(layout!$B$3:$U$1234,MATCH($T1571,layout!$A$3:$A$1234,0),MATCH(YEAR($D1571),layout!$B$1:$U$1,0))</f>
        <v>3117</v>
      </c>
      <c r="AK1571">
        <f>INDEX('magnet data'!$A$2:$E$1304,MATCH($AJ1571,'magnet data'!$A$2:$A$1304,0),2)</f>
        <v>3</v>
      </c>
      <c r="AL1571" t="str">
        <f>INDEX('magnet data'!$A$2:$E$1304,MATCH($AJ1571,'magnet data'!$A$2:$A$1304,0),3)</f>
        <v>01B</v>
      </c>
      <c r="AM1571" t="str">
        <f>INDEX('magnet data'!$A$2:$E$1304,MATCH($AJ1571,'magnet data'!$A$2:$A$1304,0),4)</f>
        <v>02G</v>
      </c>
      <c r="AN1571">
        <f>INDEX('magnet data'!$A$2:$E$1304,MATCH($AJ1571,'magnet data'!$A$2:$A$1304,0),5)</f>
        <v>9283</v>
      </c>
      <c r="AO1571" t="str">
        <f t="shared" si="39"/>
        <v>-</v>
      </c>
    </row>
    <row r="1572" spans="1:46">
      <c r="A1572" t="s">
        <v>1072</v>
      </c>
      <c r="B1572" t="s">
        <v>46</v>
      </c>
      <c r="C1572" t="s">
        <v>115</v>
      </c>
      <c r="D1572" s="13">
        <v>42056</v>
      </c>
      <c r="E1572" s="16">
        <v>0.32515046296296296</v>
      </c>
      <c r="F1572" t="s">
        <v>88</v>
      </c>
      <c r="T1572" t="s">
        <v>1189</v>
      </c>
      <c r="U1572">
        <v>541.6</v>
      </c>
      <c r="V1572">
        <v>4</v>
      </c>
      <c r="Z1572" t="s">
        <v>69</v>
      </c>
      <c r="AC1572" t="s">
        <v>102</v>
      </c>
      <c r="AE1572" s="22">
        <v>0.5</v>
      </c>
      <c r="AF1572" s="22">
        <v>4.5871559633027519E-2</v>
      </c>
      <c r="AG1572" s="39">
        <v>18</v>
      </c>
      <c r="AJ1572">
        <f>INDEX(layout!$B$3:$U$1234,MATCH($T1572,layout!$A$3:$A$1234,0),MATCH(YEAR($D1572),layout!$B$1:$U$1,0))</f>
        <v>1155</v>
      </c>
      <c r="AK1572">
        <f>INDEX('magnet data'!$A$2:$E$1304,MATCH($AJ1572,'magnet data'!$A$2:$A$1304,0),2)</f>
        <v>1</v>
      </c>
      <c r="AL1572" t="str">
        <f>INDEX('magnet data'!$A$2:$E$1304,MATCH($AJ1572,'magnet data'!$A$2:$A$1304,0),3)</f>
        <v>01B</v>
      </c>
      <c r="AM1572" t="str">
        <f>INDEX('magnet data'!$A$2:$E$1304,MATCH($AJ1572,'magnet data'!$A$2:$A$1304,0),4)</f>
        <v>02B5</v>
      </c>
      <c r="AN1572">
        <f>INDEX('magnet data'!$A$2:$E$1304,MATCH($AJ1572,'magnet data'!$A$2:$A$1304,0),5)</f>
        <v>12484</v>
      </c>
      <c r="AO1572" t="str">
        <f t="shared" si="39"/>
        <v>-</v>
      </c>
    </row>
    <row r="1573" spans="1:46">
      <c r="A1573" t="s">
        <v>1072</v>
      </c>
      <c r="B1573" t="s">
        <v>46</v>
      </c>
      <c r="C1573" t="s">
        <v>127</v>
      </c>
      <c r="D1573" s="13">
        <v>42107</v>
      </c>
      <c r="E1573" s="16">
        <v>0.17611111111111111</v>
      </c>
      <c r="F1573" t="s">
        <v>88</v>
      </c>
      <c r="L1573">
        <v>2580</v>
      </c>
      <c r="T1573" t="s">
        <v>1089</v>
      </c>
      <c r="U1573">
        <v>10973</v>
      </c>
      <c r="V1573">
        <v>1</v>
      </c>
      <c r="Z1573" t="s">
        <v>152</v>
      </c>
      <c r="AC1573" t="s">
        <v>61</v>
      </c>
      <c r="AD1573" s="50">
        <v>5.5555555555555562</v>
      </c>
      <c r="AG1573" s="39">
        <v>12</v>
      </c>
      <c r="AJ1573">
        <f>INDEX(layout!$B$3:$U$1234,MATCH($T1573,layout!$A$3:$A$1234,0),MATCH(YEAR($D1573),layout!$B$1:$U$1,0))</f>
        <v>3171</v>
      </c>
      <c r="AK1573">
        <f>INDEX('magnet data'!$A$2:$E$1304,MATCH($AJ1573,'magnet data'!$A$2:$A$1304,0),2)</f>
        <v>3</v>
      </c>
      <c r="AL1573" t="str">
        <f>INDEX('magnet data'!$A$2:$E$1304,MATCH($AJ1573,'magnet data'!$A$2:$A$1304,0),3)</f>
        <v>01B</v>
      </c>
      <c r="AM1573" t="str">
        <f>INDEX('magnet data'!$A$2:$E$1304,MATCH($AJ1573,'magnet data'!$A$2:$A$1304,0),4)</f>
        <v>02G</v>
      </c>
      <c r="AN1573">
        <f>INDEX('magnet data'!$A$2:$E$1304,MATCH($AJ1573,'magnet data'!$A$2:$A$1304,0),5)</f>
        <v>12180</v>
      </c>
      <c r="AO1573" t="str">
        <f t="shared" si="39"/>
        <v>-</v>
      </c>
      <c r="AQ1573" t="s">
        <v>1190</v>
      </c>
    </row>
    <row r="1574" spans="1:46">
      <c r="A1574" t="s">
        <v>1072</v>
      </c>
      <c r="B1574" t="s">
        <v>46</v>
      </c>
      <c r="C1574" t="s">
        <v>127</v>
      </c>
      <c r="D1574" s="13">
        <v>42107</v>
      </c>
      <c r="E1574" s="16">
        <v>0.17611111111111111</v>
      </c>
      <c r="F1574" t="s">
        <v>88</v>
      </c>
      <c r="T1574" t="s">
        <v>1091</v>
      </c>
      <c r="U1574">
        <v>6950</v>
      </c>
      <c r="V1574">
        <v>2</v>
      </c>
      <c r="Z1574" t="s">
        <v>69</v>
      </c>
      <c r="AC1574" t="s">
        <v>61</v>
      </c>
      <c r="AD1574" s="50">
        <v>0.5</v>
      </c>
      <c r="AE1574" s="22">
        <v>0.1</v>
      </c>
      <c r="AF1574" s="22">
        <v>0.5</v>
      </c>
      <c r="AG1574" s="39">
        <v>8</v>
      </c>
      <c r="AJ1574">
        <f>INDEX(layout!$B$3:$U$1234,MATCH($T1574,layout!$A$3:$A$1234,0),MATCH(YEAR($D1574),layout!$B$1:$U$1,0))</f>
        <v>2062</v>
      </c>
      <c r="AK1574">
        <f>INDEX('magnet data'!$A$2:$E$1304,MATCH($AJ1574,'magnet data'!$A$2:$A$1304,0),2)</f>
        <v>2</v>
      </c>
      <c r="AL1574" t="str">
        <f>INDEX('magnet data'!$A$2:$E$1304,MATCH($AJ1574,'magnet data'!$A$2:$A$1304,0),3)</f>
        <v>01B</v>
      </c>
      <c r="AM1574" t="str">
        <f>INDEX('magnet data'!$A$2:$E$1304,MATCH($AJ1574,'magnet data'!$A$2:$A$1304,0),4)</f>
        <v>02K</v>
      </c>
      <c r="AN1574">
        <f>INDEX('magnet data'!$A$2:$E$1304,MATCH($AJ1574,'magnet data'!$A$2:$A$1304,0),5)</f>
        <v>11594</v>
      </c>
      <c r="AO1574" t="str">
        <f t="shared" si="39"/>
        <v>-</v>
      </c>
    </row>
    <row r="1575" spans="1:46">
      <c r="A1575" t="s">
        <v>1072</v>
      </c>
      <c r="B1575" t="s">
        <v>46</v>
      </c>
      <c r="C1575" t="s">
        <v>127</v>
      </c>
      <c r="D1575" s="13">
        <v>42107</v>
      </c>
      <c r="E1575" s="16">
        <v>0.17611111111111111</v>
      </c>
      <c r="F1575" t="s">
        <v>88</v>
      </c>
      <c r="T1575" t="s">
        <v>1092</v>
      </c>
      <c r="U1575">
        <v>6900</v>
      </c>
      <c r="V1575">
        <v>3</v>
      </c>
      <c r="Z1575" t="s">
        <v>69</v>
      </c>
      <c r="AC1575" t="s">
        <v>61</v>
      </c>
      <c r="AD1575" s="50">
        <v>2</v>
      </c>
      <c r="AE1575" s="22">
        <v>0.1</v>
      </c>
      <c r="AF1575" s="22">
        <v>1</v>
      </c>
      <c r="AG1575" s="39">
        <v>26</v>
      </c>
      <c r="AJ1575">
        <f>INDEX(layout!$B$3:$U$1234,MATCH($T1575,layout!$A$3:$A$1234,0),MATCH(YEAR($D1575),layout!$B$1:$U$1,0))</f>
        <v>1170</v>
      </c>
      <c r="AK1575">
        <f>INDEX('magnet data'!$A$2:$E$1304,MATCH($AJ1575,'magnet data'!$A$2:$A$1304,0),2)</f>
        <v>1</v>
      </c>
      <c r="AL1575" t="str">
        <f>INDEX('magnet data'!$A$2:$E$1304,MATCH($AJ1575,'magnet data'!$A$2:$A$1304,0),3)</f>
        <v>01B</v>
      </c>
      <c r="AM1575" t="str">
        <f>INDEX('magnet data'!$A$2:$E$1304,MATCH($AJ1575,'magnet data'!$A$2:$A$1304,0),4)</f>
        <v>02B5</v>
      </c>
      <c r="AN1575">
        <f>INDEX('magnet data'!$A$2:$E$1304,MATCH($AJ1575,'magnet data'!$A$2:$A$1304,0),5)</f>
        <v>12553</v>
      </c>
      <c r="AO1575" t="str">
        <f t="shared" si="39"/>
        <v>-</v>
      </c>
    </row>
    <row r="1576" spans="1:46">
      <c r="A1576" t="s">
        <v>1072</v>
      </c>
      <c r="B1576" t="s">
        <v>46</v>
      </c>
      <c r="C1576" t="s">
        <v>127</v>
      </c>
      <c r="D1576" s="13">
        <v>42107</v>
      </c>
      <c r="E1576" s="16">
        <v>0.17611111111111111</v>
      </c>
      <c r="F1576" t="s">
        <v>88</v>
      </c>
      <c r="T1576" t="s">
        <v>1096</v>
      </c>
      <c r="U1576">
        <v>1130</v>
      </c>
      <c r="V1576">
        <v>4</v>
      </c>
      <c r="Z1576" t="s">
        <v>69</v>
      </c>
      <c r="AC1576" t="s">
        <v>61</v>
      </c>
      <c r="AD1576" s="50">
        <v>1.3333333333333333</v>
      </c>
      <c r="AE1576" s="22">
        <v>0.1</v>
      </c>
      <c r="AF1576" s="22">
        <v>3.6363636363636369E-2</v>
      </c>
      <c r="AG1576" s="39">
        <v>11</v>
      </c>
      <c r="AJ1576">
        <f>INDEX(layout!$B$3:$U$1234,MATCH($T1576,layout!$A$3:$A$1234,0),MATCH(YEAR($D1576),layout!$B$1:$U$1,0))</f>
        <v>3167</v>
      </c>
      <c r="AK1576">
        <f>INDEX('magnet data'!$A$2:$E$1304,MATCH($AJ1576,'magnet data'!$A$2:$A$1304,0),2)</f>
        <v>3</v>
      </c>
      <c r="AL1576" t="str">
        <f>INDEX('magnet data'!$A$2:$E$1304,MATCH($AJ1576,'magnet data'!$A$2:$A$1304,0),3)</f>
        <v>01B</v>
      </c>
      <c r="AM1576" t="str">
        <f>INDEX('magnet data'!$A$2:$E$1304,MATCH($AJ1576,'magnet data'!$A$2:$A$1304,0),4)</f>
        <v>02G</v>
      </c>
      <c r="AN1576">
        <f>INDEX('magnet data'!$A$2:$E$1304,MATCH($AJ1576,'magnet data'!$A$2:$A$1304,0),5)</f>
        <v>11174</v>
      </c>
      <c r="AO1576" t="str">
        <f t="shared" si="39"/>
        <v>-</v>
      </c>
    </row>
    <row r="1577" spans="1:46">
      <c r="A1577" t="s">
        <v>1072</v>
      </c>
      <c r="B1577" t="s">
        <v>46</v>
      </c>
      <c r="C1577" t="s">
        <v>127</v>
      </c>
      <c r="D1577" s="13">
        <v>42108</v>
      </c>
      <c r="E1577" s="16">
        <v>0.39052083333333337</v>
      </c>
      <c r="F1577" t="s">
        <v>88</v>
      </c>
      <c r="L1577">
        <v>900</v>
      </c>
      <c r="T1577" t="s">
        <v>1089</v>
      </c>
      <c r="U1577">
        <v>10973</v>
      </c>
      <c r="V1577">
        <v>1</v>
      </c>
      <c r="Z1577" t="s">
        <v>152</v>
      </c>
      <c r="AC1577" t="s">
        <v>61</v>
      </c>
      <c r="AD1577" s="50">
        <v>50</v>
      </c>
      <c r="AG1577" s="39">
        <v>12</v>
      </c>
      <c r="AJ1577">
        <f>INDEX(layout!$B$3:$U$1234,MATCH($T1577,layout!$A$3:$A$1234,0),MATCH(YEAR($D1577),layout!$B$1:$U$1,0))</f>
        <v>3171</v>
      </c>
      <c r="AK1577">
        <f>INDEX('magnet data'!$A$2:$E$1304,MATCH($AJ1577,'magnet data'!$A$2:$A$1304,0),2)</f>
        <v>3</v>
      </c>
      <c r="AL1577" t="str">
        <f>INDEX('magnet data'!$A$2:$E$1304,MATCH($AJ1577,'magnet data'!$A$2:$A$1304,0),3)</f>
        <v>01B</v>
      </c>
      <c r="AM1577" t="str">
        <f>INDEX('magnet data'!$A$2:$E$1304,MATCH($AJ1577,'magnet data'!$A$2:$A$1304,0),4)</f>
        <v>02G</v>
      </c>
      <c r="AN1577">
        <f>INDEX('magnet data'!$A$2:$E$1304,MATCH($AJ1577,'magnet data'!$A$2:$A$1304,0),5)</f>
        <v>12180</v>
      </c>
      <c r="AO1577" t="str">
        <f t="shared" si="39"/>
        <v>-</v>
      </c>
      <c r="AQ1577" t="s">
        <v>1190</v>
      </c>
    </row>
    <row r="1578" spans="1:46">
      <c r="A1578" t="s">
        <v>1072</v>
      </c>
      <c r="B1578" t="s">
        <v>46</v>
      </c>
      <c r="C1578" t="s">
        <v>127</v>
      </c>
      <c r="D1578" s="13">
        <v>42108</v>
      </c>
      <c r="E1578" s="16">
        <v>0.39052083333333337</v>
      </c>
      <c r="F1578" t="s">
        <v>88</v>
      </c>
      <c r="T1578" t="s">
        <v>1091</v>
      </c>
      <c r="U1578">
        <v>6940</v>
      </c>
      <c r="V1578">
        <v>2</v>
      </c>
      <c r="Z1578" t="s">
        <v>69</v>
      </c>
      <c r="AC1578" t="s">
        <v>61</v>
      </c>
      <c r="AD1578" s="50">
        <v>0.45454545454545459</v>
      </c>
      <c r="AE1578" s="22">
        <v>0.12</v>
      </c>
      <c r="AF1578" s="22">
        <v>0.6</v>
      </c>
      <c r="AG1578" s="39">
        <v>8</v>
      </c>
      <c r="AJ1578">
        <f>INDEX(layout!$B$3:$U$1234,MATCH($T1578,layout!$A$3:$A$1234,0),MATCH(YEAR($D1578),layout!$B$1:$U$1,0))</f>
        <v>2062</v>
      </c>
      <c r="AK1578">
        <f>INDEX('magnet data'!$A$2:$E$1304,MATCH($AJ1578,'magnet data'!$A$2:$A$1304,0),2)</f>
        <v>2</v>
      </c>
      <c r="AL1578" t="str">
        <f>INDEX('magnet data'!$A$2:$E$1304,MATCH($AJ1578,'magnet data'!$A$2:$A$1304,0),3)</f>
        <v>01B</v>
      </c>
      <c r="AM1578" t="str">
        <f>INDEX('magnet data'!$A$2:$E$1304,MATCH($AJ1578,'magnet data'!$A$2:$A$1304,0),4)</f>
        <v>02K</v>
      </c>
      <c r="AN1578">
        <f>INDEX('magnet data'!$A$2:$E$1304,MATCH($AJ1578,'magnet data'!$A$2:$A$1304,0),5)</f>
        <v>11594</v>
      </c>
      <c r="AO1578" t="str">
        <f t="shared" si="39"/>
        <v>-</v>
      </c>
    </row>
    <row r="1579" spans="1:46">
      <c r="A1579" t="s">
        <v>1072</v>
      </c>
      <c r="B1579" t="s">
        <v>46</v>
      </c>
      <c r="C1579" t="s">
        <v>127</v>
      </c>
      <c r="D1579" s="13">
        <v>42108</v>
      </c>
      <c r="E1579" s="16">
        <v>0.39052083333333337</v>
      </c>
      <c r="F1579" t="s">
        <v>88</v>
      </c>
      <c r="T1579" t="s">
        <v>1092</v>
      </c>
      <c r="U1579">
        <v>6900</v>
      </c>
      <c r="V1579">
        <v>3</v>
      </c>
      <c r="Z1579" t="s">
        <v>69</v>
      </c>
      <c r="AC1579" t="s">
        <v>61</v>
      </c>
      <c r="AD1579" s="50">
        <v>2</v>
      </c>
      <c r="AE1579" s="22">
        <v>0.1</v>
      </c>
      <c r="AF1579" s="22">
        <v>1</v>
      </c>
      <c r="AG1579" s="39">
        <v>23</v>
      </c>
      <c r="AJ1579">
        <f>INDEX(layout!$B$3:$U$1234,MATCH($T1579,layout!$A$3:$A$1234,0),MATCH(YEAR($D1579),layout!$B$1:$U$1,0))</f>
        <v>1170</v>
      </c>
      <c r="AK1579">
        <f>INDEX('magnet data'!$A$2:$E$1304,MATCH($AJ1579,'magnet data'!$A$2:$A$1304,0),2)</f>
        <v>1</v>
      </c>
      <c r="AL1579" t="str">
        <f>INDEX('magnet data'!$A$2:$E$1304,MATCH($AJ1579,'magnet data'!$A$2:$A$1304,0),3)</f>
        <v>01B</v>
      </c>
      <c r="AM1579" t="str">
        <f>INDEX('magnet data'!$A$2:$E$1304,MATCH($AJ1579,'magnet data'!$A$2:$A$1304,0),4)</f>
        <v>02B5</v>
      </c>
      <c r="AN1579">
        <f>INDEX('magnet data'!$A$2:$E$1304,MATCH($AJ1579,'magnet data'!$A$2:$A$1304,0),5)</f>
        <v>12553</v>
      </c>
      <c r="AO1579" t="str">
        <f t="shared" si="39"/>
        <v>-</v>
      </c>
    </row>
    <row r="1580" spans="1:46">
      <c r="A1580" t="s">
        <v>1072</v>
      </c>
      <c r="B1580" t="s">
        <v>46</v>
      </c>
      <c r="C1580" t="s">
        <v>127</v>
      </c>
      <c r="D1580" s="13">
        <v>42108</v>
      </c>
      <c r="E1580" s="16">
        <v>0.39052083333333337</v>
      </c>
      <c r="F1580" t="s">
        <v>88</v>
      </c>
      <c r="T1580" t="s">
        <v>1096</v>
      </c>
      <c r="U1580">
        <v>1145</v>
      </c>
      <c r="V1580">
        <v>4</v>
      </c>
      <c r="Z1580" t="s">
        <v>69</v>
      </c>
      <c r="AC1580" t="s">
        <v>61</v>
      </c>
      <c r="AD1580" s="50">
        <v>0.28571428571428575</v>
      </c>
      <c r="AE1580" s="22">
        <v>0.2</v>
      </c>
      <c r="AF1580" s="22">
        <v>0.05</v>
      </c>
      <c r="AG1580" s="39">
        <v>4</v>
      </c>
      <c r="AJ1580">
        <f>INDEX(layout!$B$3:$U$1234,MATCH($T1580,layout!$A$3:$A$1234,0),MATCH(YEAR($D1580),layout!$B$1:$U$1,0))</f>
        <v>3167</v>
      </c>
      <c r="AK1580">
        <f>INDEX('magnet data'!$A$2:$E$1304,MATCH($AJ1580,'magnet data'!$A$2:$A$1304,0),2)</f>
        <v>3</v>
      </c>
      <c r="AL1580" t="str">
        <f>INDEX('magnet data'!$A$2:$E$1304,MATCH($AJ1580,'magnet data'!$A$2:$A$1304,0),3)</f>
        <v>01B</v>
      </c>
      <c r="AM1580" t="str">
        <f>INDEX('magnet data'!$A$2:$E$1304,MATCH($AJ1580,'magnet data'!$A$2:$A$1304,0),4)</f>
        <v>02G</v>
      </c>
      <c r="AN1580">
        <f>INDEX('magnet data'!$A$2:$E$1304,MATCH($AJ1580,'magnet data'!$A$2:$A$1304,0),5)</f>
        <v>11174</v>
      </c>
      <c r="AO1580" t="str">
        <f t="shared" si="39"/>
        <v>-</v>
      </c>
    </row>
    <row r="1581" spans="1:46">
      <c r="A1581" t="s">
        <v>1072</v>
      </c>
      <c r="B1581" t="s">
        <v>46</v>
      </c>
      <c r="C1581" t="s">
        <v>127</v>
      </c>
      <c r="D1581" s="13">
        <v>42199</v>
      </c>
      <c r="E1581" s="16">
        <v>0.97165509259259253</v>
      </c>
      <c r="F1581" t="s">
        <v>88</v>
      </c>
      <c r="T1581" t="s">
        <v>1089</v>
      </c>
      <c r="U1581">
        <v>3405</v>
      </c>
      <c r="V1581">
        <v>1</v>
      </c>
      <c r="Z1581" t="s">
        <v>152</v>
      </c>
      <c r="AC1581" t="s">
        <v>61</v>
      </c>
      <c r="AD1581" s="50">
        <v>55.555555555555557</v>
      </c>
      <c r="AJ1581">
        <f>INDEX(layout!$B$3:$U$1234,MATCH($T1581,layout!$A$3:$A$1234,0),MATCH(YEAR($D1581),layout!$B$1:$U$1,0))</f>
        <v>3171</v>
      </c>
      <c r="AK1581">
        <f>INDEX('magnet data'!$A$2:$E$1304,MATCH($AJ1581,'magnet data'!$A$2:$A$1304,0),2)</f>
        <v>3</v>
      </c>
      <c r="AL1581" t="str">
        <f>INDEX('magnet data'!$A$2:$E$1304,MATCH($AJ1581,'magnet data'!$A$2:$A$1304,0),3)</f>
        <v>01B</v>
      </c>
      <c r="AM1581" t="str">
        <f>INDEX('magnet data'!$A$2:$E$1304,MATCH($AJ1581,'magnet data'!$A$2:$A$1304,0),4)</f>
        <v>02G</v>
      </c>
      <c r="AN1581">
        <f>INDEX('magnet data'!$A$2:$E$1304,MATCH($AJ1581,'magnet data'!$A$2:$A$1304,0),5)</f>
        <v>12180</v>
      </c>
      <c r="AO1581" t="str">
        <f t="shared" si="39"/>
        <v>-</v>
      </c>
      <c r="AQ1581" t="s">
        <v>1191</v>
      </c>
    </row>
    <row r="1582" spans="1:46">
      <c r="A1582" t="s">
        <v>1072</v>
      </c>
      <c r="B1582" t="s">
        <v>46</v>
      </c>
      <c r="C1582" t="s">
        <v>158</v>
      </c>
      <c r="D1582" s="13">
        <v>43237</v>
      </c>
      <c r="E1582" s="16">
        <v>0.86107638888888882</v>
      </c>
      <c r="F1582" t="s">
        <v>88</v>
      </c>
      <c r="T1582" t="s">
        <v>1100</v>
      </c>
      <c r="U1582">
        <v>757</v>
      </c>
      <c r="V1582">
        <v>1</v>
      </c>
      <c r="Z1582" t="s">
        <v>152</v>
      </c>
      <c r="AJ1582">
        <f>INDEX(layout!$B$3:$U$1234,MATCH($T1582,layout!$A$3:$A$1234,0),MATCH(YEAR($D1582),layout!$B$1:$U$1,0))</f>
        <v>3105</v>
      </c>
      <c r="AK1582">
        <f>INDEX('magnet data'!$A$2:$E$1304,MATCH($AJ1582,'magnet data'!$A$2:$A$1304,0),2)</f>
        <v>3</v>
      </c>
      <c r="AL1582" t="str">
        <f>INDEX('magnet data'!$A$2:$E$1304,MATCH($AJ1582,'magnet data'!$A$2:$A$1304,0),3)</f>
        <v>01B</v>
      </c>
      <c r="AM1582" t="str">
        <f>INDEX('magnet data'!$A$2:$E$1304,MATCH($AJ1582,'magnet data'!$A$2:$A$1304,0),4)</f>
        <v>02G</v>
      </c>
      <c r="AN1582">
        <f>INDEX('magnet data'!$A$2:$E$1304,MATCH($AJ1582,'magnet data'!$A$2:$A$1304,0),5)</f>
        <v>11606</v>
      </c>
      <c r="AO1582" t="str">
        <f t="shared" si="39"/>
        <v>-</v>
      </c>
      <c r="AQ1582" t="s">
        <v>1192</v>
      </c>
    </row>
    <row r="1583" spans="1:46">
      <c r="A1583" s="23"/>
      <c r="B1583" s="8" t="s">
        <v>46</v>
      </c>
      <c r="C1583" s="23" t="s">
        <v>1193</v>
      </c>
      <c r="D1583" s="8"/>
      <c r="E1583" s="23"/>
      <c r="F1583" s="24"/>
      <c r="G1583" s="25"/>
      <c r="H1583" s="8"/>
      <c r="I1583" s="26"/>
      <c r="J1583" s="8"/>
      <c r="K1583" s="8"/>
      <c r="L1583" s="8"/>
      <c r="M1583" s="38"/>
      <c r="N1583" s="38"/>
      <c r="O1583" s="38"/>
      <c r="P1583" s="8"/>
      <c r="Q1583" s="8"/>
      <c r="R1583" s="54"/>
      <c r="S1583" s="54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49"/>
      <c r="AE1583" s="30"/>
      <c r="AF1583" s="30"/>
      <c r="AG1583" s="38"/>
      <c r="AH1583" s="54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23" t="s">
        <v>1193</v>
      </c>
      <c r="AT1583" s="8"/>
    </row>
    <row r="1584" spans="1:46">
      <c r="A1584" s="21" t="s">
        <v>56</v>
      </c>
      <c r="B1584" t="s">
        <v>46</v>
      </c>
      <c r="C1584" t="s">
        <v>162</v>
      </c>
      <c r="D1584" s="13">
        <v>43446</v>
      </c>
      <c r="E1584" s="16">
        <v>0.72331990740740737</v>
      </c>
      <c r="F1584" t="s">
        <v>88</v>
      </c>
      <c r="G1584" s="17">
        <v>43446.723319444442</v>
      </c>
      <c r="H1584">
        <v>40</v>
      </c>
      <c r="I1584">
        <v>595</v>
      </c>
      <c r="J1584">
        <v>96</v>
      </c>
      <c r="K1584">
        <v>10</v>
      </c>
      <c r="L1584">
        <v>0</v>
      </c>
      <c r="M1584" s="39">
        <v>11436.4</v>
      </c>
      <c r="N1584" s="39">
        <v>6219.7219999999998</v>
      </c>
      <c r="O1584" s="39">
        <v>63.545445000000001</v>
      </c>
      <c r="R1584" s="55">
        <v>796.21395348980002</v>
      </c>
      <c r="S1584" s="55">
        <v>802.23464999799899</v>
      </c>
      <c r="T1584" t="s">
        <v>229</v>
      </c>
      <c r="U1584">
        <v>11436</v>
      </c>
      <c r="W1584">
        <v>-8</v>
      </c>
      <c r="X1584" t="s">
        <v>233</v>
      </c>
      <c r="Y1584">
        <v>12</v>
      </c>
      <c r="AD1584" s="50">
        <v>-7.9142049333333304</v>
      </c>
      <c r="AG1584" s="39">
        <v>31.29</v>
      </c>
      <c r="AH1584" s="55">
        <v>717.09</v>
      </c>
      <c r="AI1584" t="s">
        <v>208</v>
      </c>
      <c r="AJ1584">
        <f>INDEX(layout!$B$3:$U$1234,MATCH($T1584,layout!$A$3:$A$1234,0),MATCH(YEAR($D1584),layout!$B$1:$U$1,0))</f>
        <v>1342</v>
      </c>
      <c r="AK1584">
        <f>INDEX('magnet data'!$A$2:$E$1304,MATCH($AJ1584,'magnet data'!$A$2:$A$1304,0),2)</f>
        <v>1</v>
      </c>
      <c r="AL1584" t="str">
        <f>INDEX('magnet data'!$A$2:$E$1304,MATCH($AJ1584,'magnet data'!$A$2:$A$1304,0),3)</f>
        <v>01E</v>
      </c>
      <c r="AM1584" t="str">
        <f>INDEX('magnet data'!$A$2:$E$1304,MATCH($AJ1584,'magnet data'!$A$2:$A$1304,0),4)</f>
        <v>02B8</v>
      </c>
      <c r="AN1584">
        <f>INDEX('magnet data'!$A$2:$E$1304,MATCH($AJ1584,'magnet data'!$A$2:$A$1304,0),5)</f>
        <v>12301</v>
      </c>
      <c r="AO1584" t="str">
        <f t="shared" ref="AO1584:AO1647" si="40">IF(LEFT(Z1584,8)="Training",U1584-AN1584,"-")</f>
        <v>-</v>
      </c>
      <c r="AQ1584" t="s">
        <v>1194</v>
      </c>
      <c r="AR1584" t="s">
        <v>1195</v>
      </c>
      <c r="AS1584" t="s">
        <v>1196</v>
      </c>
      <c r="AT1584" t="s">
        <v>1197</v>
      </c>
    </row>
    <row r="1585" spans="1:46">
      <c r="A1585" t="s">
        <v>56</v>
      </c>
      <c r="B1585" t="s">
        <v>46</v>
      </c>
      <c r="C1585" t="s">
        <v>162</v>
      </c>
      <c r="D1585" s="13">
        <v>43446</v>
      </c>
      <c r="E1585" s="16">
        <v>0.72331990740740737</v>
      </c>
      <c r="F1585" t="s">
        <v>88</v>
      </c>
      <c r="G1585" s="17">
        <v>43446.723319444442</v>
      </c>
      <c r="H1585">
        <v>40</v>
      </c>
      <c r="I1585">
        <v>595</v>
      </c>
      <c r="J1585">
        <v>96</v>
      </c>
      <c r="K1585">
        <v>10</v>
      </c>
      <c r="L1585">
        <v>0</v>
      </c>
      <c r="M1585" s="39">
        <v>11436.4</v>
      </c>
      <c r="N1585" s="39">
        <v>6219.7219999999998</v>
      </c>
      <c r="O1585" s="39">
        <v>63.545445000000001</v>
      </c>
      <c r="R1585" s="55">
        <v>796.21395348980002</v>
      </c>
      <c r="S1585" s="55">
        <v>802.23464999799899</v>
      </c>
      <c r="T1585" t="s">
        <v>232</v>
      </c>
      <c r="U1585">
        <v>11412</v>
      </c>
      <c r="W1585">
        <v>456</v>
      </c>
      <c r="X1585" t="s">
        <v>233</v>
      </c>
      <c r="Y1585">
        <v>606</v>
      </c>
      <c r="AD1585" s="50">
        <v>26.041599999999999</v>
      </c>
      <c r="AG1585" s="39">
        <v>24.35</v>
      </c>
      <c r="AH1585" s="55">
        <v>10509.91</v>
      </c>
      <c r="AI1585" t="s">
        <v>208</v>
      </c>
      <c r="AJ1585">
        <f>INDEX(layout!$B$3:$U$1234,MATCH($T1585,layout!$A$3:$A$1234,0),MATCH(YEAR($D1585),layout!$B$1:$U$1,0))</f>
        <v>1331</v>
      </c>
      <c r="AK1585">
        <f>INDEX('magnet data'!$A$2:$E$1304,MATCH($AJ1585,'magnet data'!$A$2:$A$1304,0),2)</f>
        <v>1</v>
      </c>
      <c r="AL1585" t="str">
        <f>INDEX('magnet data'!$A$2:$E$1304,MATCH($AJ1585,'magnet data'!$A$2:$A$1304,0),3)</f>
        <v>01B</v>
      </c>
      <c r="AM1585" t="str">
        <f>INDEX('magnet data'!$A$2:$E$1304,MATCH($AJ1585,'magnet data'!$A$2:$A$1304,0),4)</f>
        <v>02B5</v>
      </c>
      <c r="AN1585">
        <f>INDEX('magnet data'!$A$2:$E$1304,MATCH($AJ1585,'magnet data'!$A$2:$A$1304,0),5)</f>
        <v>11979</v>
      </c>
      <c r="AO1585" t="str">
        <f t="shared" si="40"/>
        <v>-</v>
      </c>
      <c r="AQ1585" t="s">
        <v>1194</v>
      </c>
      <c r="AR1585" t="s">
        <v>1195</v>
      </c>
      <c r="AS1585" t="s">
        <v>1196</v>
      </c>
      <c r="AT1585" t="s">
        <v>1197</v>
      </c>
    </row>
    <row r="1586" spans="1:46">
      <c r="A1586" t="s">
        <v>56</v>
      </c>
      <c r="B1586" t="s">
        <v>46</v>
      </c>
      <c r="C1586" t="s">
        <v>162</v>
      </c>
      <c r="D1586" s="13">
        <v>43446</v>
      </c>
      <c r="E1586" s="16">
        <v>0.72331990740740737</v>
      </c>
      <c r="F1586" t="s">
        <v>88</v>
      </c>
      <c r="G1586" s="17">
        <v>43446.723319444442</v>
      </c>
      <c r="H1586">
        <v>40</v>
      </c>
      <c r="I1586">
        <v>595</v>
      </c>
      <c r="J1586">
        <v>96</v>
      </c>
      <c r="K1586">
        <v>10</v>
      </c>
      <c r="L1586">
        <v>0</v>
      </c>
      <c r="M1586" s="39">
        <v>11436.4</v>
      </c>
      <c r="N1586" s="39">
        <v>6219.7219999999998</v>
      </c>
      <c r="O1586" s="39">
        <v>63.545445000000001</v>
      </c>
      <c r="R1586" s="55">
        <v>796.21395348980002</v>
      </c>
      <c r="S1586" s="55">
        <v>802.23464999799899</v>
      </c>
      <c r="T1586" t="s">
        <v>227</v>
      </c>
      <c r="U1586">
        <v>11404</v>
      </c>
      <c r="W1586">
        <v>570</v>
      </c>
      <c r="X1586" t="s">
        <v>224</v>
      </c>
      <c r="Y1586">
        <v>606</v>
      </c>
      <c r="AD1586" s="50">
        <v>-5.7449193124999898</v>
      </c>
      <c r="AG1586" s="39">
        <v>40.700000000000003</v>
      </c>
      <c r="AH1586" s="55">
        <v>859.01</v>
      </c>
      <c r="AI1586" t="s">
        <v>208</v>
      </c>
      <c r="AJ1586">
        <f>INDEX(layout!$B$3:$U$1234,MATCH($T1586,layout!$A$3:$A$1234,0),MATCH(YEAR($D1586),layout!$B$1:$U$1,0))</f>
        <v>2319</v>
      </c>
      <c r="AK1586">
        <f>INDEX('magnet data'!$A$2:$E$1304,MATCH($AJ1586,'magnet data'!$A$2:$A$1304,0),2)</f>
        <v>2</v>
      </c>
      <c r="AL1586" t="str">
        <f>INDEX('magnet data'!$A$2:$E$1304,MATCH($AJ1586,'magnet data'!$A$2:$A$1304,0),3)</f>
        <v>01E</v>
      </c>
      <c r="AM1586" t="str">
        <f>INDEX('magnet data'!$A$2:$E$1304,MATCH($AJ1586,'magnet data'!$A$2:$A$1304,0),4)</f>
        <v>02C9</v>
      </c>
      <c r="AN1586">
        <f>INDEX('magnet data'!$A$2:$E$1304,MATCH($AJ1586,'magnet data'!$A$2:$A$1304,0),5)</f>
        <v>11155</v>
      </c>
      <c r="AO1586" t="str">
        <f t="shared" si="40"/>
        <v>-</v>
      </c>
      <c r="AQ1586" t="s">
        <v>1194</v>
      </c>
      <c r="AR1586" t="s">
        <v>1195</v>
      </c>
      <c r="AS1586" t="s">
        <v>1196</v>
      </c>
      <c r="AT1586" t="s">
        <v>1197</v>
      </c>
    </row>
    <row r="1587" spans="1:46">
      <c r="A1587" t="s">
        <v>56</v>
      </c>
      <c r="B1587" t="s">
        <v>46</v>
      </c>
      <c r="C1587" t="s">
        <v>162</v>
      </c>
      <c r="D1587" s="13">
        <v>43446</v>
      </c>
      <c r="E1587" s="16">
        <v>0.72331990740740737</v>
      </c>
      <c r="F1587" t="s">
        <v>88</v>
      </c>
      <c r="G1587" s="17">
        <v>43446.723319444442</v>
      </c>
      <c r="H1587">
        <v>40</v>
      </c>
      <c r="I1587">
        <v>595</v>
      </c>
      <c r="J1587">
        <v>96</v>
      </c>
      <c r="K1587">
        <v>10</v>
      </c>
      <c r="L1587">
        <v>0</v>
      </c>
      <c r="M1587" s="39">
        <v>11436.4</v>
      </c>
      <c r="N1587" s="39">
        <v>6219.7219999999998</v>
      </c>
      <c r="O1587" s="39">
        <v>63.545445000000001</v>
      </c>
      <c r="R1587" s="55">
        <v>796.21395348980002</v>
      </c>
      <c r="S1587" s="55">
        <v>802.23464999799899</v>
      </c>
      <c r="T1587" t="s">
        <v>233</v>
      </c>
      <c r="U1587">
        <v>8235</v>
      </c>
      <c r="W1587">
        <v>32746</v>
      </c>
      <c r="X1587" t="s">
        <v>100</v>
      </c>
      <c r="Y1587">
        <v>3429</v>
      </c>
      <c r="AD1587" s="50">
        <v>-4.6885976999999999</v>
      </c>
      <c r="AG1587" s="39">
        <v>28.26</v>
      </c>
      <c r="AH1587" s="55">
        <v>5132.53</v>
      </c>
      <c r="AI1587" t="s">
        <v>208</v>
      </c>
      <c r="AJ1587">
        <f>INDEX(layout!$B$3:$U$1234,MATCH($T1587,layout!$A$3:$A$1234,0),MATCH(YEAR($D1587),layout!$B$1:$U$1,0))</f>
        <v>2314</v>
      </c>
      <c r="AK1587">
        <f>INDEX('magnet data'!$A$2:$E$1304,MATCH($AJ1587,'magnet data'!$A$2:$A$1304,0),2)</f>
        <v>2</v>
      </c>
      <c r="AL1587" t="str">
        <f>INDEX('magnet data'!$A$2:$E$1304,MATCH($AJ1587,'magnet data'!$A$2:$A$1304,0),3)</f>
        <v>01E</v>
      </c>
      <c r="AM1587" t="str">
        <f>INDEX('magnet data'!$A$2:$E$1304,MATCH($AJ1587,'magnet data'!$A$2:$A$1304,0),4)</f>
        <v>02C9</v>
      </c>
      <c r="AN1587">
        <f>INDEX('magnet data'!$A$2:$E$1304,MATCH($AJ1587,'magnet data'!$A$2:$A$1304,0),5)</f>
        <v>12000</v>
      </c>
      <c r="AO1587" t="str">
        <f t="shared" si="40"/>
        <v>-</v>
      </c>
      <c r="AQ1587" t="s">
        <v>1194</v>
      </c>
      <c r="AR1587" t="s">
        <v>1195</v>
      </c>
      <c r="AS1587" t="s">
        <v>1196</v>
      </c>
      <c r="AT1587" t="s">
        <v>1197</v>
      </c>
    </row>
    <row r="1588" spans="1:46">
      <c r="A1588" t="s">
        <v>56</v>
      </c>
      <c r="B1588" t="s">
        <v>46</v>
      </c>
      <c r="C1588" t="s">
        <v>162</v>
      </c>
      <c r="D1588" s="13">
        <v>43446</v>
      </c>
      <c r="E1588" s="16">
        <v>0.72331990740740737</v>
      </c>
      <c r="F1588" t="s">
        <v>88</v>
      </c>
      <c r="G1588" s="17">
        <v>43446.723319444442</v>
      </c>
      <c r="H1588">
        <v>40</v>
      </c>
      <c r="I1588">
        <v>595</v>
      </c>
      <c r="J1588">
        <v>96</v>
      </c>
      <c r="K1588">
        <v>10</v>
      </c>
      <c r="L1588">
        <v>0</v>
      </c>
      <c r="M1588" s="39">
        <v>11436.4</v>
      </c>
      <c r="N1588" s="39">
        <v>6219.7219999999998</v>
      </c>
      <c r="O1588" s="39">
        <v>63.545445000000001</v>
      </c>
      <c r="R1588" s="55">
        <v>796.21395348980002</v>
      </c>
      <c r="S1588" s="55">
        <v>802.23464999799899</v>
      </c>
      <c r="T1588" t="s">
        <v>180</v>
      </c>
      <c r="U1588">
        <v>7100</v>
      </c>
      <c r="W1588">
        <v>46721</v>
      </c>
      <c r="X1588" t="s">
        <v>62</v>
      </c>
      <c r="Y1588">
        <v>3454</v>
      </c>
      <c r="AD1588" s="50">
        <v>-4.9377314620000003</v>
      </c>
      <c r="AG1588" s="39">
        <v>20.86</v>
      </c>
      <c r="AH1588" s="55">
        <v>4197.34</v>
      </c>
      <c r="AI1588" t="s">
        <v>208</v>
      </c>
      <c r="AJ1588">
        <f>INDEX(layout!$B$3:$U$1234,MATCH($T1588,layout!$A$3:$A$1234,0),MATCH(YEAR($D1588),layout!$B$1:$U$1,0))</f>
        <v>2330</v>
      </c>
      <c r="AK1588">
        <f>INDEX('magnet data'!$A$2:$E$1304,MATCH($AJ1588,'magnet data'!$A$2:$A$1304,0),2)</f>
        <v>2</v>
      </c>
      <c r="AL1588" t="str">
        <f>INDEX('magnet data'!$A$2:$E$1304,MATCH($AJ1588,'magnet data'!$A$2:$A$1304,0),3)</f>
        <v>01E</v>
      </c>
      <c r="AM1588" t="str">
        <f>INDEX('magnet data'!$A$2:$E$1304,MATCH($AJ1588,'magnet data'!$A$2:$A$1304,0),4)</f>
        <v>02C9</v>
      </c>
      <c r="AN1588">
        <f>INDEX('magnet data'!$A$2:$E$1304,MATCH($AJ1588,'magnet data'!$A$2:$A$1304,0),5)</f>
        <v>12427</v>
      </c>
      <c r="AO1588" t="str">
        <f t="shared" si="40"/>
        <v>-</v>
      </c>
      <c r="AQ1588" t="s">
        <v>1194</v>
      </c>
      <c r="AR1588" t="s">
        <v>1195</v>
      </c>
      <c r="AS1588" t="s">
        <v>1196</v>
      </c>
      <c r="AT1588" t="s">
        <v>1197</v>
      </c>
    </row>
    <row r="1589" spans="1:46">
      <c r="A1589" t="s">
        <v>56</v>
      </c>
      <c r="B1589" t="s">
        <v>46</v>
      </c>
      <c r="C1589" t="s">
        <v>162</v>
      </c>
      <c r="D1589" s="13">
        <v>43446</v>
      </c>
      <c r="E1589" s="16">
        <v>0.72331990740740737</v>
      </c>
      <c r="F1589" t="s">
        <v>88</v>
      </c>
      <c r="G1589" s="17">
        <v>43446.723319444442</v>
      </c>
      <c r="H1589">
        <v>40</v>
      </c>
      <c r="I1589">
        <v>595</v>
      </c>
      <c r="J1589">
        <v>96</v>
      </c>
      <c r="K1589">
        <v>10</v>
      </c>
      <c r="L1589">
        <v>0</v>
      </c>
      <c r="M1589" s="39">
        <v>11436.4</v>
      </c>
      <c r="N1589" s="39">
        <v>6219.7219999999998</v>
      </c>
      <c r="O1589" s="39">
        <v>63.545445000000001</v>
      </c>
      <c r="R1589" s="55">
        <v>796.21395348980002</v>
      </c>
      <c r="S1589" s="55">
        <v>802.23464999799899</v>
      </c>
      <c r="T1589" t="s">
        <v>101</v>
      </c>
      <c r="U1589">
        <v>6866</v>
      </c>
      <c r="W1589">
        <v>49829</v>
      </c>
      <c r="X1589" t="s">
        <v>100</v>
      </c>
      <c r="Y1589">
        <v>3618</v>
      </c>
      <c r="AD1589" s="50">
        <v>2.2388747863636298</v>
      </c>
      <c r="AG1589" s="39">
        <v>19.29</v>
      </c>
      <c r="AH1589" s="55">
        <v>6360.68</v>
      </c>
      <c r="AI1589" t="s">
        <v>208</v>
      </c>
      <c r="AJ1589">
        <f>INDEX(layout!$B$3:$U$1234,MATCH($T1589,layout!$A$3:$A$1234,0),MATCH(YEAR($D1589),layout!$B$1:$U$1,0))</f>
        <v>2868</v>
      </c>
      <c r="AK1589">
        <f>INDEX('magnet data'!$A$2:$E$1304,MATCH($AJ1589,'magnet data'!$A$2:$A$1304,0),2)</f>
        <v>2</v>
      </c>
      <c r="AL1589" t="str">
        <f>INDEX('magnet data'!$A$2:$E$1304,MATCH($AJ1589,'magnet data'!$A$2:$A$1304,0),3)</f>
        <v>01B</v>
      </c>
      <c r="AM1589" t="str">
        <f>INDEX('magnet data'!$A$2:$E$1304,MATCH($AJ1589,'magnet data'!$A$2:$A$1304,0),4)</f>
        <v>02B5</v>
      </c>
      <c r="AN1589">
        <f>INDEX('magnet data'!$A$2:$E$1304,MATCH($AJ1589,'magnet data'!$A$2:$A$1304,0),5)</f>
        <v>12850</v>
      </c>
      <c r="AO1589" t="str">
        <f t="shared" si="40"/>
        <v>-</v>
      </c>
      <c r="AQ1589" t="s">
        <v>1194</v>
      </c>
      <c r="AR1589" t="s">
        <v>1195</v>
      </c>
      <c r="AS1589" t="s">
        <v>1196</v>
      </c>
      <c r="AT1589" t="s">
        <v>1197</v>
      </c>
    </row>
    <row r="1590" spans="1:46">
      <c r="A1590" t="s">
        <v>56</v>
      </c>
      <c r="B1590" t="s">
        <v>46</v>
      </c>
      <c r="C1590" t="s">
        <v>162</v>
      </c>
      <c r="D1590" s="13">
        <v>43446</v>
      </c>
      <c r="E1590" s="16">
        <v>0.72331990740740737</v>
      </c>
      <c r="F1590" t="s">
        <v>88</v>
      </c>
      <c r="G1590" s="17">
        <v>43446.723319444442</v>
      </c>
      <c r="H1590">
        <v>40</v>
      </c>
      <c r="I1590">
        <v>595</v>
      </c>
      <c r="J1590">
        <v>96</v>
      </c>
      <c r="K1590">
        <v>10</v>
      </c>
      <c r="L1590">
        <v>0</v>
      </c>
      <c r="M1590" s="39">
        <v>11436.4</v>
      </c>
      <c r="N1590" s="39">
        <v>6219.7219999999998</v>
      </c>
      <c r="O1590" s="39">
        <v>63.545445000000001</v>
      </c>
      <c r="R1590" s="55">
        <v>796.21395348980002</v>
      </c>
      <c r="S1590" s="55">
        <v>802.23464999799899</v>
      </c>
      <c r="T1590" t="s">
        <v>100</v>
      </c>
      <c r="U1590">
        <v>3527</v>
      </c>
      <c r="W1590">
        <v>109311</v>
      </c>
      <c r="X1590" t="s">
        <v>233</v>
      </c>
      <c r="Y1590">
        <v>3701</v>
      </c>
      <c r="AD1590" s="50">
        <v>-0.592230234374999</v>
      </c>
      <c r="AG1590" s="39">
        <v>12.86</v>
      </c>
      <c r="AH1590" s="55">
        <v>161.31</v>
      </c>
      <c r="AI1590" t="s">
        <v>208</v>
      </c>
      <c r="AJ1590">
        <f>INDEX(layout!$B$3:$U$1234,MATCH($T1590,layout!$A$3:$A$1234,0),MATCH(YEAR($D1590),layout!$B$1:$U$1,0))</f>
        <v>2426</v>
      </c>
      <c r="AK1590">
        <f>INDEX('magnet data'!$A$2:$E$1304,MATCH($AJ1590,'magnet data'!$A$2:$A$1304,0),2)</f>
        <v>2</v>
      </c>
      <c r="AL1590" t="str">
        <f>INDEX('magnet data'!$A$2:$E$1304,MATCH($AJ1590,'magnet data'!$A$2:$A$1304,0),3)</f>
        <v>01B</v>
      </c>
      <c r="AM1590" t="str">
        <f>INDEX('magnet data'!$A$2:$E$1304,MATCH($AJ1590,'magnet data'!$A$2:$A$1304,0),4)</f>
        <v>02B5</v>
      </c>
      <c r="AN1590">
        <f>INDEX('magnet data'!$A$2:$E$1304,MATCH($AJ1590,'magnet data'!$A$2:$A$1304,0),5)</f>
        <v>10884</v>
      </c>
      <c r="AO1590" t="str">
        <f t="shared" si="40"/>
        <v>-</v>
      </c>
      <c r="AQ1590" t="s">
        <v>1194</v>
      </c>
      <c r="AR1590" t="s">
        <v>1195</v>
      </c>
      <c r="AS1590" t="s">
        <v>1196</v>
      </c>
      <c r="AT1590" t="s">
        <v>1197</v>
      </c>
    </row>
    <row r="1591" spans="1:46">
      <c r="A1591" t="s">
        <v>56</v>
      </c>
      <c r="B1591" t="s">
        <v>46</v>
      </c>
      <c r="C1591" t="s">
        <v>162</v>
      </c>
      <c r="D1591" s="13">
        <v>43446</v>
      </c>
      <c r="E1591" s="16">
        <v>0.72331990740740737</v>
      </c>
      <c r="F1591" t="s">
        <v>88</v>
      </c>
      <c r="G1591" s="17">
        <v>43446.723319444442</v>
      </c>
      <c r="H1591">
        <v>40</v>
      </c>
      <c r="I1591">
        <v>595</v>
      </c>
      <c r="J1591">
        <v>96</v>
      </c>
      <c r="K1591">
        <v>10</v>
      </c>
      <c r="L1591">
        <v>0</v>
      </c>
      <c r="M1591" s="39">
        <v>11436.4</v>
      </c>
      <c r="N1591" s="39">
        <v>6219.7219999999998</v>
      </c>
      <c r="O1591" s="39">
        <v>63.545445000000001</v>
      </c>
      <c r="R1591" s="55">
        <v>796.21395348980002</v>
      </c>
      <c r="S1591" s="55">
        <v>802.23464999799899</v>
      </c>
      <c r="T1591" t="s">
        <v>222</v>
      </c>
      <c r="U1591">
        <v>231</v>
      </c>
      <c r="W1591">
        <v>330812</v>
      </c>
      <c r="X1591" t="s">
        <v>62</v>
      </c>
      <c r="Y1591">
        <v>3715</v>
      </c>
      <c r="AD1591" s="50">
        <v>0</v>
      </c>
      <c r="AI1591" t="s">
        <v>208</v>
      </c>
      <c r="AJ1591">
        <f>INDEX(layout!$B$3:$U$1234,MATCH($T1591,layout!$A$3:$A$1234,0),MATCH(YEAR($D1591),layout!$B$1:$U$1,0))</f>
        <v>1296</v>
      </c>
      <c r="AK1591">
        <f>INDEX('magnet data'!$A$2:$E$1304,MATCH($AJ1591,'magnet data'!$A$2:$A$1304,0),2)</f>
        <v>1</v>
      </c>
      <c r="AL1591" t="str">
        <f>INDEX('magnet data'!$A$2:$E$1304,MATCH($AJ1591,'magnet data'!$A$2:$A$1304,0),3)</f>
        <v>01E</v>
      </c>
      <c r="AM1591" t="str">
        <f>INDEX('magnet data'!$A$2:$E$1304,MATCH($AJ1591,'magnet data'!$A$2:$A$1304,0),4)</f>
        <v>02B8</v>
      </c>
      <c r="AN1591">
        <f>INDEX('magnet data'!$A$2:$E$1304,MATCH($AJ1591,'magnet data'!$A$2:$A$1304,0),5)</f>
        <v>11782</v>
      </c>
      <c r="AO1591" t="str">
        <f t="shared" si="40"/>
        <v>-</v>
      </c>
      <c r="AQ1591" t="s">
        <v>1194</v>
      </c>
      <c r="AR1591" t="s">
        <v>1195</v>
      </c>
      <c r="AS1591" t="s">
        <v>1196</v>
      </c>
      <c r="AT1591" t="s">
        <v>1197</v>
      </c>
    </row>
    <row r="1592" spans="1:46">
      <c r="A1592" t="s">
        <v>56</v>
      </c>
      <c r="B1592" t="s">
        <v>46</v>
      </c>
      <c r="C1592" t="s">
        <v>162</v>
      </c>
      <c r="D1592" s="13">
        <v>43446</v>
      </c>
      <c r="E1592" s="16">
        <v>0.72331990740740737</v>
      </c>
      <c r="F1592" t="s">
        <v>88</v>
      </c>
      <c r="G1592" s="17">
        <v>43446.723319444442</v>
      </c>
      <c r="H1592">
        <v>40</v>
      </c>
      <c r="I1592">
        <v>595</v>
      </c>
      <c r="J1592">
        <v>96</v>
      </c>
      <c r="K1592">
        <v>10</v>
      </c>
      <c r="L1592">
        <v>0</v>
      </c>
      <c r="M1592" s="39">
        <v>11436.4</v>
      </c>
      <c r="N1592" s="39">
        <v>6219.7219999999998</v>
      </c>
      <c r="O1592" s="39">
        <v>63.545445000000001</v>
      </c>
      <c r="R1592" s="55">
        <v>796.21395348980002</v>
      </c>
      <c r="S1592" s="55">
        <v>802.23464999799899</v>
      </c>
      <c r="T1592" t="s">
        <v>177</v>
      </c>
      <c r="U1592">
        <v>230</v>
      </c>
      <c r="W1592">
        <v>330911</v>
      </c>
      <c r="X1592" t="s">
        <v>179</v>
      </c>
      <c r="Y1592">
        <v>3723</v>
      </c>
      <c r="AD1592" s="50">
        <v>0</v>
      </c>
      <c r="AI1592" t="s">
        <v>208</v>
      </c>
      <c r="AJ1592">
        <f>INDEX(layout!$B$3:$U$1234,MATCH($T1592,layout!$A$3:$A$1234,0),MATCH(YEAR($D1592),layout!$B$1:$U$1,0))</f>
        <v>3288</v>
      </c>
      <c r="AK1592">
        <f>INDEX('magnet data'!$A$2:$E$1304,MATCH($AJ1592,'magnet data'!$A$2:$A$1304,0),2)</f>
        <v>3</v>
      </c>
      <c r="AL1592" t="str">
        <f>INDEX('magnet data'!$A$2:$E$1304,MATCH($AJ1592,'magnet data'!$A$2:$A$1304,0),3)</f>
        <v>01B</v>
      </c>
      <c r="AM1592" t="str">
        <f>INDEX('magnet data'!$A$2:$E$1304,MATCH($AJ1592,'magnet data'!$A$2:$A$1304,0),4)</f>
        <v>02B8</v>
      </c>
      <c r="AN1592">
        <f>INDEX('magnet data'!$A$2:$E$1304,MATCH($AJ1592,'magnet data'!$A$2:$A$1304,0),5)</f>
        <v>11488</v>
      </c>
      <c r="AO1592" t="str">
        <f t="shared" si="40"/>
        <v>-</v>
      </c>
      <c r="AQ1592" t="s">
        <v>1194</v>
      </c>
      <c r="AR1592" t="s">
        <v>1195</v>
      </c>
      <c r="AS1592" t="s">
        <v>1196</v>
      </c>
      <c r="AT1592" t="s">
        <v>1197</v>
      </c>
    </row>
    <row r="1593" spans="1:46">
      <c r="A1593" t="s">
        <v>966</v>
      </c>
      <c r="B1593" t="s">
        <v>46</v>
      </c>
      <c r="C1593" t="s">
        <v>1198</v>
      </c>
      <c r="D1593" s="13">
        <v>44260</v>
      </c>
      <c r="E1593" s="16">
        <v>0.7734312499999999</v>
      </c>
      <c r="F1593" t="s">
        <v>88</v>
      </c>
      <c r="G1593" s="17">
        <v>44260.773430891204</v>
      </c>
      <c r="H1593">
        <v>31</v>
      </c>
      <c r="I1593">
        <v>589</v>
      </c>
      <c r="J1593">
        <v>94</v>
      </c>
      <c r="K1593">
        <v>0</v>
      </c>
      <c r="L1593">
        <v>60.02</v>
      </c>
      <c r="M1593" s="39">
        <v>5000</v>
      </c>
      <c r="N1593" s="39">
        <v>1326.9949999999999</v>
      </c>
      <c r="O1593" s="39">
        <v>51.165427999999999</v>
      </c>
      <c r="P1593" t="s">
        <v>207</v>
      </c>
      <c r="Q1593" t="s">
        <v>207</v>
      </c>
      <c r="R1593" s="55">
        <v>352.24606399999999</v>
      </c>
      <c r="S1593" s="55">
        <v>348.63338392700001</v>
      </c>
      <c r="T1593" t="s">
        <v>1199</v>
      </c>
      <c r="U1593">
        <v>4999</v>
      </c>
      <c r="W1593">
        <v>82</v>
      </c>
      <c r="X1593" t="s">
        <v>987</v>
      </c>
      <c r="Z1593" t="s">
        <v>59</v>
      </c>
      <c r="AC1593" t="s">
        <v>1200</v>
      </c>
      <c r="AI1593" t="s">
        <v>208</v>
      </c>
      <c r="AJ1593">
        <f>INDEX(layout!$B$3:$U$1234,MATCH($T1593,layout!$A$3:$A$1234,0),MATCH(YEAR($D1593),layout!$B$1:$U$1,0))</f>
        <v>3046</v>
      </c>
      <c r="AK1593">
        <f>INDEX('magnet data'!$A$2:$E$1304,MATCH($AJ1593,'magnet data'!$A$2:$A$1304,0),2)</f>
        <v>3</v>
      </c>
      <c r="AL1593" t="str">
        <f>INDEX('magnet data'!$A$2:$E$1304,MATCH($AJ1593,'magnet data'!$A$2:$A$1304,0),3)</f>
        <v>01B</v>
      </c>
      <c r="AM1593" t="str">
        <f>INDEX('magnet data'!$A$2:$E$1304,MATCH($AJ1593,'magnet data'!$A$2:$A$1304,0),4)</f>
        <v>02K</v>
      </c>
      <c r="AN1593">
        <f>INDEX('magnet data'!$A$2:$E$1304,MATCH($AJ1593,'magnet data'!$A$2:$A$1304,0),5)</f>
        <v>11740</v>
      </c>
      <c r="AO1593" t="str">
        <f t="shared" si="40"/>
        <v>-</v>
      </c>
      <c r="AQ1593" t="s">
        <v>1201</v>
      </c>
      <c r="AR1593" t="s">
        <v>1202</v>
      </c>
      <c r="AS1593" t="s">
        <v>1203</v>
      </c>
      <c r="AT1593" t="s">
        <v>1204</v>
      </c>
    </row>
    <row r="1594" spans="1:46">
      <c r="A1594" t="s">
        <v>966</v>
      </c>
      <c r="B1594" t="s">
        <v>46</v>
      </c>
      <c r="C1594" t="s">
        <v>1198</v>
      </c>
      <c r="D1594" s="13">
        <v>44263</v>
      </c>
      <c r="E1594" s="16">
        <v>0.36861273148148149</v>
      </c>
      <c r="F1594" t="s">
        <v>88</v>
      </c>
      <c r="G1594" s="17">
        <v>44263.368612488426</v>
      </c>
      <c r="H1594">
        <v>21</v>
      </c>
      <c r="I1594">
        <v>592</v>
      </c>
      <c r="J1594">
        <v>93</v>
      </c>
      <c r="K1594">
        <v>0</v>
      </c>
      <c r="L1594">
        <v>60.02</v>
      </c>
      <c r="M1594" s="39">
        <v>5000</v>
      </c>
      <c r="N1594" s="39">
        <v>1327.9639999999999</v>
      </c>
      <c r="O1594" s="39">
        <v>51.669649999999997</v>
      </c>
      <c r="R1594" s="55">
        <v>352.01050750000002</v>
      </c>
      <c r="S1594" s="55">
        <v>348.66023493850003</v>
      </c>
      <c r="T1594" t="s">
        <v>1205</v>
      </c>
      <c r="U1594">
        <v>4999</v>
      </c>
      <c r="W1594">
        <v>92</v>
      </c>
      <c r="X1594" t="s">
        <v>987</v>
      </c>
      <c r="Y1594">
        <v>-9</v>
      </c>
      <c r="Z1594" t="s">
        <v>59</v>
      </c>
      <c r="AA1594" t="s">
        <v>91</v>
      </c>
      <c r="AC1594" t="s">
        <v>61</v>
      </c>
      <c r="AD1594" s="50">
        <v>2.6104976749999902</v>
      </c>
      <c r="AG1594" s="39">
        <v>2483</v>
      </c>
      <c r="AH1594" s="55">
        <v>4947.58</v>
      </c>
      <c r="AI1594" t="s">
        <v>208</v>
      </c>
      <c r="AJ1594">
        <f>INDEX(layout!$B$3:$U$1234,MATCH($T1594,layout!$A$3:$A$1234,0),MATCH(YEAR($D1594),layout!$B$1:$U$1,0))</f>
        <v>1138</v>
      </c>
      <c r="AK1594">
        <f>INDEX('magnet data'!$A$2:$E$1304,MATCH($AJ1594,'magnet data'!$A$2:$A$1304,0),2)</f>
        <v>1</v>
      </c>
      <c r="AL1594" t="str">
        <f>INDEX('magnet data'!$A$2:$E$1304,MATCH($AJ1594,'magnet data'!$A$2:$A$1304,0),3)</f>
        <v>01B</v>
      </c>
      <c r="AM1594" t="str">
        <f>INDEX('magnet data'!$A$2:$E$1304,MATCH($AJ1594,'magnet data'!$A$2:$A$1304,0),4)</f>
        <v>02B5</v>
      </c>
      <c r="AN1594">
        <f>INDEX('magnet data'!$A$2:$E$1304,MATCH($AJ1594,'magnet data'!$A$2:$A$1304,0),5)</f>
        <v>11500</v>
      </c>
      <c r="AO1594" t="str">
        <f t="shared" si="40"/>
        <v>-</v>
      </c>
      <c r="AQ1594" t="s">
        <v>1206</v>
      </c>
      <c r="AR1594" t="s">
        <v>1207</v>
      </c>
      <c r="AS1594" t="s">
        <v>1208</v>
      </c>
      <c r="AT1594" t="s">
        <v>1209</v>
      </c>
    </row>
    <row r="1595" spans="1:46">
      <c r="A1595" t="s">
        <v>966</v>
      </c>
      <c r="B1595" t="s">
        <v>46</v>
      </c>
      <c r="C1595" t="s">
        <v>1198</v>
      </c>
      <c r="D1595" s="13">
        <v>44263</v>
      </c>
      <c r="E1595" s="16">
        <v>0.6105025462962963</v>
      </c>
      <c r="F1595" t="s">
        <v>88</v>
      </c>
      <c r="G1595" s="17">
        <v>44263.610502326388</v>
      </c>
      <c r="H1595">
        <v>19</v>
      </c>
      <c r="I1595">
        <v>592</v>
      </c>
      <c r="J1595">
        <v>93</v>
      </c>
      <c r="K1595">
        <v>10</v>
      </c>
      <c r="L1595">
        <v>0</v>
      </c>
      <c r="M1595" s="39">
        <v>10172.799999999999</v>
      </c>
      <c r="N1595" s="39">
        <v>5090.8919999999998</v>
      </c>
      <c r="O1595" s="39">
        <v>62.444114999999996</v>
      </c>
      <c r="P1595" t="s">
        <v>207</v>
      </c>
      <c r="Q1595" t="s">
        <v>1210</v>
      </c>
      <c r="R1595" s="55">
        <v>716.55066799559995</v>
      </c>
      <c r="S1595" s="55">
        <v>720.9993904035</v>
      </c>
      <c r="T1595" t="s">
        <v>977</v>
      </c>
      <c r="U1595">
        <v>10172</v>
      </c>
      <c r="V1595">
        <v>1</v>
      </c>
      <c r="W1595">
        <v>-9</v>
      </c>
      <c r="X1595" t="s">
        <v>984</v>
      </c>
      <c r="Y1595">
        <v>3</v>
      </c>
      <c r="Z1595" t="s">
        <v>90</v>
      </c>
      <c r="AA1595" t="s">
        <v>96</v>
      </c>
      <c r="AB1595">
        <v>1</v>
      </c>
      <c r="AC1595" t="s">
        <v>61</v>
      </c>
      <c r="AD1595" s="50">
        <v>-6.9043594107142798</v>
      </c>
      <c r="AG1595" s="39">
        <v>37</v>
      </c>
      <c r="AH1595" s="55">
        <v>10065.17</v>
      </c>
      <c r="AI1595" t="s">
        <v>208</v>
      </c>
      <c r="AJ1595">
        <f>INDEX(layout!$B$3:$U$1234,MATCH($T1595,layout!$A$3:$A$1234,0),MATCH(YEAR($D1595),layout!$B$1:$U$1,0))</f>
        <v>2029</v>
      </c>
      <c r="AK1595">
        <f>INDEX('magnet data'!$A$2:$E$1304,MATCH($AJ1595,'magnet data'!$A$2:$A$1304,0),2)</f>
        <v>2</v>
      </c>
      <c r="AL1595" t="str">
        <f>INDEX('magnet data'!$A$2:$E$1304,MATCH($AJ1595,'magnet data'!$A$2:$A$1304,0),3)</f>
        <v>01B</v>
      </c>
      <c r="AM1595" t="str">
        <f>INDEX('magnet data'!$A$2:$E$1304,MATCH($AJ1595,'magnet data'!$A$2:$A$1304,0),4)</f>
        <v>02K</v>
      </c>
      <c r="AN1595">
        <f>INDEX('magnet data'!$A$2:$E$1304,MATCH($AJ1595,'magnet data'!$A$2:$A$1304,0),5)</f>
        <v>9929</v>
      </c>
      <c r="AO1595">
        <f t="shared" si="40"/>
        <v>243</v>
      </c>
      <c r="AQ1595" t="s">
        <v>1211</v>
      </c>
      <c r="AR1595" t="s">
        <v>1207</v>
      </c>
      <c r="AS1595" t="s">
        <v>1208</v>
      </c>
      <c r="AT1595" t="s">
        <v>1209</v>
      </c>
    </row>
    <row r="1596" spans="1:46">
      <c r="A1596" t="s">
        <v>966</v>
      </c>
      <c r="B1596" t="s">
        <v>46</v>
      </c>
      <c r="C1596" t="s">
        <v>1198</v>
      </c>
      <c r="D1596" s="13">
        <v>44263</v>
      </c>
      <c r="E1596" s="16">
        <v>0.6105025462962963</v>
      </c>
      <c r="F1596" t="s">
        <v>88</v>
      </c>
      <c r="G1596" s="17">
        <v>44263.610502326388</v>
      </c>
      <c r="H1596">
        <v>19</v>
      </c>
      <c r="I1596">
        <v>592</v>
      </c>
      <c r="J1596">
        <v>93</v>
      </c>
      <c r="K1596">
        <v>10</v>
      </c>
      <c r="L1596">
        <v>0</v>
      </c>
      <c r="M1596" s="39">
        <v>10172.799999999999</v>
      </c>
      <c r="N1596" s="39">
        <v>5090.8919999999998</v>
      </c>
      <c r="O1596" s="39">
        <v>62.444114999999996</v>
      </c>
      <c r="P1596" t="s">
        <v>207</v>
      </c>
      <c r="Q1596" t="s">
        <v>1210</v>
      </c>
      <c r="R1596" s="55">
        <v>716.55066799559995</v>
      </c>
      <c r="S1596" s="55">
        <v>720.9993904035</v>
      </c>
      <c r="T1596" t="s">
        <v>984</v>
      </c>
      <c r="U1596">
        <v>7344</v>
      </c>
      <c r="V1596">
        <v>2</v>
      </c>
      <c r="W1596">
        <v>33389</v>
      </c>
      <c r="X1596" t="s">
        <v>974</v>
      </c>
      <c r="Y1596">
        <v>1953</v>
      </c>
      <c r="Z1596" t="s">
        <v>69</v>
      </c>
      <c r="AA1596" t="s">
        <v>96</v>
      </c>
      <c r="AC1596" t="s">
        <v>61</v>
      </c>
      <c r="AD1596" s="50">
        <v>-2.5814893736842102</v>
      </c>
      <c r="AG1596" s="39">
        <v>24.52</v>
      </c>
      <c r="AH1596" s="55">
        <v>6112.33</v>
      </c>
      <c r="AI1596" t="s">
        <v>208</v>
      </c>
      <c r="AJ1596">
        <f>INDEX(layout!$B$3:$U$1234,MATCH($T1596,layout!$A$3:$A$1234,0),MATCH(YEAR($D1596),layout!$B$1:$U$1,0))</f>
        <v>1021</v>
      </c>
      <c r="AK1596">
        <f>INDEX('magnet data'!$A$2:$E$1304,MATCH($AJ1596,'magnet data'!$A$2:$A$1304,0),2)</f>
        <v>1</v>
      </c>
      <c r="AL1596" t="str">
        <f>INDEX('magnet data'!$A$2:$E$1304,MATCH($AJ1596,'magnet data'!$A$2:$A$1304,0),3)</f>
        <v>01B</v>
      </c>
      <c r="AM1596" t="str">
        <f>INDEX('magnet data'!$A$2:$E$1304,MATCH($AJ1596,'magnet data'!$A$2:$A$1304,0),4)</f>
        <v>02B5</v>
      </c>
      <c r="AN1596">
        <f>INDEX('magnet data'!$A$2:$E$1304,MATCH($AJ1596,'magnet data'!$A$2:$A$1304,0),5)</f>
        <v>11840</v>
      </c>
      <c r="AO1596" t="str">
        <f t="shared" si="40"/>
        <v>-</v>
      </c>
      <c r="AQ1596" t="s">
        <v>1211</v>
      </c>
      <c r="AR1596" t="s">
        <v>1207</v>
      </c>
      <c r="AS1596" t="s">
        <v>1208</v>
      </c>
      <c r="AT1596" t="s">
        <v>1209</v>
      </c>
    </row>
    <row r="1597" spans="1:46">
      <c r="A1597" t="s">
        <v>966</v>
      </c>
      <c r="B1597" t="s">
        <v>46</v>
      </c>
      <c r="C1597" t="s">
        <v>1198</v>
      </c>
      <c r="D1597" s="13">
        <v>44263</v>
      </c>
      <c r="E1597" s="16">
        <v>0.6105025462962963</v>
      </c>
      <c r="F1597" t="s">
        <v>88</v>
      </c>
      <c r="G1597" s="17">
        <v>44263.610502326388</v>
      </c>
      <c r="H1597">
        <v>19</v>
      </c>
      <c r="I1597">
        <v>592</v>
      </c>
      <c r="J1597">
        <v>93</v>
      </c>
      <c r="K1597">
        <v>10</v>
      </c>
      <c r="L1597">
        <v>0</v>
      </c>
      <c r="M1597" s="39">
        <v>10172.799999999999</v>
      </c>
      <c r="N1597" s="39">
        <v>5090.8919999999998</v>
      </c>
      <c r="O1597" s="39">
        <v>62.444114999999996</v>
      </c>
      <c r="P1597" t="s">
        <v>207</v>
      </c>
      <c r="Q1597" t="s">
        <v>1210</v>
      </c>
      <c r="R1597" s="55">
        <v>716.55066799559995</v>
      </c>
      <c r="S1597" s="55">
        <v>720.9993904035</v>
      </c>
      <c r="T1597" t="s">
        <v>986</v>
      </c>
      <c r="U1597">
        <v>4602</v>
      </c>
      <c r="V1597">
        <v>3</v>
      </c>
      <c r="W1597">
        <v>78130</v>
      </c>
      <c r="X1597" t="s">
        <v>984</v>
      </c>
      <c r="Y1597">
        <v>3675</v>
      </c>
      <c r="Z1597" t="s">
        <v>69</v>
      </c>
      <c r="AA1597" t="s">
        <v>96</v>
      </c>
      <c r="AC1597" t="s">
        <v>61</v>
      </c>
      <c r="AD1597" s="50">
        <v>-0.82138807589285701</v>
      </c>
      <c r="AG1597" s="39">
        <v>78.66</v>
      </c>
      <c r="AH1597" s="55">
        <v>99.49</v>
      </c>
      <c r="AI1597" t="s">
        <v>208</v>
      </c>
      <c r="AJ1597">
        <f>INDEX(layout!$B$3:$U$1234,MATCH($T1597,layout!$A$3:$A$1234,0),MATCH(YEAR($D1597),layout!$B$1:$U$1,0))</f>
        <v>3006</v>
      </c>
      <c r="AK1597">
        <f>INDEX('magnet data'!$A$2:$E$1304,MATCH($AJ1597,'magnet data'!$A$2:$A$1304,0),2)</f>
        <v>3</v>
      </c>
      <c r="AL1597" t="str">
        <f>INDEX('magnet data'!$A$2:$E$1304,MATCH($AJ1597,'magnet data'!$A$2:$A$1304,0),3)</f>
        <v>01E</v>
      </c>
      <c r="AM1597" t="str">
        <f>INDEX('magnet data'!$A$2:$E$1304,MATCH($AJ1597,'magnet data'!$A$2:$A$1304,0),4)</f>
        <v>02K</v>
      </c>
      <c r="AN1597">
        <f>INDEX('magnet data'!$A$2:$E$1304,MATCH($AJ1597,'magnet data'!$A$2:$A$1304,0),5)</f>
        <v>12588</v>
      </c>
      <c r="AO1597" t="str">
        <f t="shared" si="40"/>
        <v>-</v>
      </c>
      <c r="AQ1597" t="s">
        <v>1211</v>
      </c>
      <c r="AR1597" t="s">
        <v>1207</v>
      </c>
      <c r="AS1597" t="s">
        <v>1208</v>
      </c>
      <c r="AT1597" t="s">
        <v>1209</v>
      </c>
    </row>
    <row r="1598" spans="1:46">
      <c r="A1598" t="s">
        <v>966</v>
      </c>
      <c r="B1598" t="s">
        <v>46</v>
      </c>
      <c r="C1598" t="s">
        <v>1198</v>
      </c>
      <c r="D1598" s="13">
        <v>44263</v>
      </c>
      <c r="E1598" s="16">
        <v>0.6105025462962963</v>
      </c>
      <c r="F1598" t="s">
        <v>88</v>
      </c>
      <c r="G1598" s="17">
        <v>44263.610502326388</v>
      </c>
      <c r="H1598">
        <v>19</v>
      </c>
      <c r="I1598">
        <v>592</v>
      </c>
      <c r="J1598">
        <v>93</v>
      </c>
      <c r="K1598">
        <v>10</v>
      </c>
      <c r="L1598">
        <v>0</v>
      </c>
      <c r="M1598" s="39">
        <v>10172.799999999999</v>
      </c>
      <c r="N1598" s="39">
        <v>5090.8919999999998</v>
      </c>
      <c r="O1598" s="39">
        <v>62.444114999999996</v>
      </c>
      <c r="P1598" t="s">
        <v>207</v>
      </c>
      <c r="Q1598" t="s">
        <v>1210</v>
      </c>
      <c r="R1598" s="55">
        <v>716.55066799559995</v>
      </c>
      <c r="S1598" s="55">
        <v>720.9993904035</v>
      </c>
      <c r="T1598" t="s">
        <v>975</v>
      </c>
      <c r="U1598">
        <v>4144</v>
      </c>
      <c r="V1598">
        <v>4</v>
      </c>
      <c r="W1598">
        <v>87880</v>
      </c>
      <c r="X1598" t="s">
        <v>974</v>
      </c>
      <c r="Y1598">
        <v>3679</v>
      </c>
      <c r="Z1598" t="s">
        <v>69</v>
      </c>
      <c r="AA1598" t="s">
        <v>91</v>
      </c>
      <c r="AC1598" t="s">
        <v>61</v>
      </c>
      <c r="AD1598" s="50">
        <v>0.69552302325581306</v>
      </c>
      <c r="AG1598" s="39">
        <v>19.760000000000002</v>
      </c>
      <c r="AH1598" s="55">
        <v>2593.25</v>
      </c>
      <c r="AI1598" t="s">
        <v>208</v>
      </c>
      <c r="AJ1598">
        <f>INDEX(layout!$B$3:$U$1234,MATCH($T1598,layout!$A$3:$A$1234,0),MATCH(YEAR($D1598),layout!$B$1:$U$1,0))</f>
        <v>2004</v>
      </c>
      <c r="AK1598">
        <f>INDEX('magnet data'!$A$2:$E$1304,MATCH($AJ1598,'magnet data'!$A$2:$A$1304,0),2)</f>
        <v>2</v>
      </c>
      <c r="AL1598" t="str">
        <f>INDEX('magnet data'!$A$2:$E$1304,MATCH($AJ1598,'magnet data'!$A$2:$A$1304,0),3)</f>
        <v>01B</v>
      </c>
      <c r="AM1598" t="str">
        <f>INDEX('magnet data'!$A$2:$E$1304,MATCH($AJ1598,'magnet data'!$A$2:$A$1304,0),4)</f>
        <v>02C0</v>
      </c>
      <c r="AN1598">
        <f>INDEX('magnet data'!$A$2:$E$1304,MATCH($AJ1598,'magnet data'!$A$2:$A$1304,0),5)</f>
        <v>11280</v>
      </c>
      <c r="AO1598" t="str">
        <f t="shared" si="40"/>
        <v>-</v>
      </c>
      <c r="AQ1598" t="s">
        <v>1211</v>
      </c>
      <c r="AR1598" t="s">
        <v>1207</v>
      </c>
      <c r="AS1598" t="s">
        <v>1208</v>
      </c>
      <c r="AT1598" t="s">
        <v>1209</v>
      </c>
    </row>
    <row r="1599" spans="1:46">
      <c r="A1599" t="s">
        <v>966</v>
      </c>
      <c r="B1599" t="s">
        <v>46</v>
      </c>
      <c r="C1599" t="s">
        <v>1198</v>
      </c>
      <c r="D1599" s="13">
        <v>44264</v>
      </c>
      <c r="E1599" s="16">
        <v>0.31914004629629628</v>
      </c>
      <c r="F1599" t="s">
        <v>88</v>
      </c>
      <c r="G1599" s="17">
        <v>44264.319139791667</v>
      </c>
      <c r="H1599">
        <v>22</v>
      </c>
      <c r="I1599">
        <v>590</v>
      </c>
      <c r="J1599">
        <v>95</v>
      </c>
      <c r="K1599">
        <v>10</v>
      </c>
      <c r="L1599">
        <v>0</v>
      </c>
      <c r="M1599" s="39">
        <v>10490.6</v>
      </c>
      <c r="N1599" s="39">
        <v>5433.107</v>
      </c>
      <c r="O1599" s="39">
        <v>62.3645</v>
      </c>
      <c r="P1599" t="s">
        <v>207</v>
      </c>
      <c r="Q1599" t="s">
        <v>1210</v>
      </c>
      <c r="R1599" s="55">
        <v>736.79632199620005</v>
      </c>
      <c r="S1599" s="55">
        <v>731.25647240199999</v>
      </c>
      <c r="T1599" t="s">
        <v>980</v>
      </c>
      <c r="U1599">
        <v>10490</v>
      </c>
      <c r="V1599">
        <v>1</v>
      </c>
      <c r="W1599">
        <v>-9</v>
      </c>
      <c r="X1599" t="s">
        <v>978</v>
      </c>
      <c r="Y1599">
        <v>6</v>
      </c>
      <c r="Z1599" t="s">
        <v>90</v>
      </c>
      <c r="AA1599" t="s">
        <v>96</v>
      </c>
      <c r="AB1599">
        <v>2</v>
      </c>
      <c r="AC1599" t="s">
        <v>61</v>
      </c>
      <c r="AD1599" s="50">
        <v>-11.065775081250001</v>
      </c>
      <c r="AG1599" s="39">
        <v>38.74</v>
      </c>
      <c r="AH1599" s="55">
        <v>2712.4</v>
      </c>
      <c r="AI1599" t="s">
        <v>208</v>
      </c>
      <c r="AJ1599">
        <f>INDEX(layout!$B$3:$U$1234,MATCH($T1599,layout!$A$3:$A$1234,0),MATCH(YEAR($D1599),layout!$B$1:$U$1,0))</f>
        <v>2027</v>
      </c>
      <c r="AK1599">
        <f>INDEX('magnet data'!$A$2:$E$1304,MATCH($AJ1599,'magnet data'!$A$2:$A$1304,0),2)</f>
        <v>2</v>
      </c>
      <c r="AL1599" t="str">
        <f>INDEX('magnet data'!$A$2:$E$1304,MATCH($AJ1599,'magnet data'!$A$2:$A$1304,0),3)</f>
        <v>01B</v>
      </c>
      <c r="AM1599" t="str">
        <f>INDEX('magnet data'!$A$2:$E$1304,MATCH($AJ1599,'magnet data'!$A$2:$A$1304,0),4)</f>
        <v>02K</v>
      </c>
      <c r="AN1599">
        <f>INDEX('magnet data'!$A$2:$E$1304,MATCH($AJ1599,'magnet data'!$A$2:$A$1304,0),5)</f>
        <v>8641</v>
      </c>
      <c r="AO1599">
        <f t="shared" si="40"/>
        <v>1849</v>
      </c>
      <c r="AQ1599" t="s">
        <v>1212</v>
      </c>
      <c r="AR1599" t="s">
        <v>1202</v>
      </c>
      <c r="AS1599" t="s">
        <v>1213</v>
      </c>
      <c r="AT1599" t="s">
        <v>1214</v>
      </c>
    </row>
    <row r="1600" spans="1:46">
      <c r="A1600" t="s">
        <v>966</v>
      </c>
      <c r="B1600" t="s">
        <v>46</v>
      </c>
      <c r="C1600" t="s">
        <v>1198</v>
      </c>
      <c r="D1600" s="13">
        <v>44264</v>
      </c>
      <c r="E1600" s="16">
        <v>0.31914004629629628</v>
      </c>
      <c r="F1600" t="s">
        <v>88</v>
      </c>
      <c r="G1600" s="17">
        <v>44264.319139791667</v>
      </c>
      <c r="H1600">
        <v>22</v>
      </c>
      <c r="I1600">
        <v>590</v>
      </c>
      <c r="J1600">
        <v>95</v>
      </c>
      <c r="K1600">
        <v>10</v>
      </c>
      <c r="L1600">
        <v>0</v>
      </c>
      <c r="M1600" s="39">
        <v>10490.6</v>
      </c>
      <c r="N1600" s="39">
        <v>5433.107</v>
      </c>
      <c r="O1600" s="39">
        <v>62.3645</v>
      </c>
      <c r="P1600" t="s">
        <v>207</v>
      </c>
      <c r="Q1600" t="s">
        <v>1210</v>
      </c>
      <c r="R1600" s="55">
        <v>736.79632199620005</v>
      </c>
      <c r="S1600" s="55">
        <v>731.25647240199999</v>
      </c>
      <c r="T1600" t="s">
        <v>978</v>
      </c>
      <c r="U1600">
        <v>7435</v>
      </c>
      <c r="V1600">
        <v>2</v>
      </c>
      <c r="W1600">
        <v>35360</v>
      </c>
      <c r="X1600" t="s">
        <v>1215</v>
      </c>
      <c r="Y1600">
        <v>4258</v>
      </c>
      <c r="Z1600" t="s">
        <v>69</v>
      </c>
      <c r="AA1600" t="s">
        <v>91</v>
      </c>
      <c r="AC1600" t="s">
        <v>61</v>
      </c>
      <c r="AD1600" s="50">
        <v>6.6434521913333198</v>
      </c>
      <c r="AG1600" s="39">
        <v>49.4</v>
      </c>
      <c r="AH1600" s="55">
        <v>130.46</v>
      </c>
      <c r="AI1600" t="s">
        <v>208</v>
      </c>
      <c r="AJ1600">
        <f>INDEX(layout!$B$3:$U$1234,MATCH($T1600,layout!$A$3:$A$1234,0),MATCH(YEAR($D1600),layout!$B$1:$U$1,0))</f>
        <v>2431</v>
      </c>
      <c r="AK1600">
        <f>INDEX('magnet data'!$A$2:$E$1304,MATCH($AJ1600,'magnet data'!$A$2:$A$1304,0),2)</f>
        <v>2</v>
      </c>
      <c r="AL1600" t="str">
        <f>INDEX('magnet data'!$A$2:$E$1304,MATCH($AJ1600,'magnet data'!$A$2:$A$1304,0),3)</f>
        <v>01B</v>
      </c>
      <c r="AM1600" t="str">
        <f>INDEX('magnet data'!$A$2:$E$1304,MATCH($AJ1600,'magnet data'!$A$2:$A$1304,0),4)</f>
        <v>02B5</v>
      </c>
      <c r="AN1600">
        <f>INDEX('magnet data'!$A$2:$E$1304,MATCH($AJ1600,'magnet data'!$A$2:$A$1304,0),5)</f>
        <v>10884</v>
      </c>
      <c r="AO1600" t="str">
        <f t="shared" si="40"/>
        <v>-</v>
      </c>
      <c r="AQ1600" t="s">
        <v>1212</v>
      </c>
      <c r="AR1600" t="s">
        <v>1202</v>
      </c>
      <c r="AS1600" t="s">
        <v>1213</v>
      </c>
      <c r="AT1600" t="s">
        <v>1214</v>
      </c>
    </row>
    <row r="1601" spans="1:46">
      <c r="A1601" t="s">
        <v>966</v>
      </c>
      <c r="B1601" t="s">
        <v>46</v>
      </c>
      <c r="C1601" t="s">
        <v>1198</v>
      </c>
      <c r="D1601" s="13">
        <v>44264</v>
      </c>
      <c r="E1601" s="16">
        <v>0.31914004629629628</v>
      </c>
      <c r="F1601" t="s">
        <v>88</v>
      </c>
      <c r="G1601" s="17">
        <v>44264.319139791667</v>
      </c>
      <c r="H1601">
        <v>22</v>
      </c>
      <c r="I1601">
        <v>590</v>
      </c>
      <c r="J1601">
        <v>95</v>
      </c>
      <c r="K1601">
        <v>10</v>
      </c>
      <c r="L1601">
        <v>0</v>
      </c>
      <c r="M1601" s="39">
        <v>10490.6</v>
      </c>
      <c r="N1601" s="39">
        <v>5433.107</v>
      </c>
      <c r="O1601" s="39">
        <v>62.3645</v>
      </c>
      <c r="P1601" t="s">
        <v>207</v>
      </c>
      <c r="Q1601" t="s">
        <v>1210</v>
      </c>
      <c r="R1601" s="55">
        <v>736.79632199620005</v>
      </c>
      <c r="S1601" s="55">
        <v>731.25647240199999</v>
      </c>
      <c r="T1601" t="s">
        <v>981</v>
      </c>
      <c r="U1601">
        <v>4741</v>
      </c>
      <c r="V1601">
        <v>3</v>
      </c>
      <c r="W1601">
        <v>78467</v>
      </c>
      <c r="X1601" t="s">
        <v>978</v>
      </c>
      <c r="Y1601">
        <v>6</v>
      </c>
      <c r="Z1601" t="s">
        <v>69</v>
      </c>
      <c r="AA1601" t="s">
        <v>91</v>
      </c>
      <c r="AC1601" t="s">
        <v>61</v>
      </c>
      <c r="AD1601" s="50">
        <v>2.9830791251068599E-2</v>
      </c>
      <c r="AG1601" s="39">
        <v>15.88</v>
      </c>
      <c r="AH1601" s="55">
        <v>140.79</v>
      </c>
      <c r="AI1601" t="s">
        <v>208</v>
      </c>
      <c r="AJ1601">
        <f>INDEX(layout!$B$3:$U$1234,MATCH($T1601,layout!$A$3:$A$1234,0),MATCH(YEAR($D1601),layout!$B$1:$U$1,0))</f>
        <v>2019</v>
      </c>
      <c r="AK1601">
        <f>INDEX('magnet data'!$A$2:$E$1304,MATCH($AJ1601,'magnet data'!$A$2:$A$1304,0),2)</f>
        <v>2</v>
      </c>
      <c r="AL1601" t="str">
        <f>INDEX('magnet data'!$A$2:$E$1304,MATCH($AJ1601,'magnet data'!$A$2:$A$1304,0),3)</f>
        <v>01B</v>
      </c>
      <c r="AM1601" t="str">
        <f>INDEX('magnet data'!$A$2:$E$1304,MATCH($AJ1601,'magnet data'!$A$2:$A$1304,0),4)</f>
        <v>02K</v>
      </c>
      <c r="AN1601">
        <f>INDEX('magnet data'!$A$2:$E$1304,MATCH($AJ1601,'magnet data'!$A$2:$A$1304,0),5)</f>
        <v>10584</v>
      </c>
      <c r="AO1601" t="str">
        <f t="shared" si="40"/>
        <v>-</v>
      </c>
      <c r="AQ1601" t="s">
        <v>1212</v>
      </c>
      <c r="AR1601" t="s">
        <v>1202</v>
      </c>
      <c r="AS1601" t="s">
        <v>1213</v>
      </c>
      <c r="AT1601" t="s">
        <v>1214</v>
      </c>
    </row>
    <row r="1602" spans="1:46">
      <c r="A1602" t="s">
        <v>966</v>
      </c>
      <c r="B1602" t="s">
        <v>46</v>
      </c>
      <c r="C1602" t="s">
        <v>1198</v>
      </c>
      <c r="D1602" s="13">
        <v>44264</v>
      </c>
      <c r="E1602" s="16">
        <v>0.31914004629629628</v>
      </c>
      <c r="F1602" t="s">
        <v>88</v>
      </c>
      <c r="G1602" s="17">
        <v>44264.319139791667</v>
      </c>
      <c r="H1602">
        <v>22</v>
      </c>
      <c r="I1602">
        <v>590</v>
      </c>
      <c r="J1602">
        <v>95</v>
      </c>
      <c r="K1602">
        <v>10</v>
      </c>
      <c r="L1602">
        <v>0</v>
      </c>
      <c r="M1602" s="39">
        <v>10490.6</v>
      </c>
      <c r="N1602" s="39">
        <v>5433.107</v>
      </c>
      <c r="O1602" s="39">
        <v>62.3645</v>
      </c>
      <c r="P1602" t="s">
        <v>207</v>
      </c>
      <c r="Q1602" t="s">
        <v>1210</v>
      </c>
      <c r="R1602" s="55">
        <v>736.79632199620005</v>
      </c>
      <c r="S1602" s="55">
        <v>731.25647240199999</v>
      </c>
      <c r="T1602" t="s">
        <v>1216</v>
      </c>
      <c r="U1602">
        <v>3437</v>
      </c>
      <c r="V1602">
        <v>4</v>
      </c>
      <c r="W1602">
        <v>108253</v>
      </c>
      <c r="X1602" t="s">
        <v>1215</v>
      </c>
      <c r="Y1602">
        <v>4258</v>
      </c>
      <c r="Z1602" t="s">
        <v>69</v>
      </c>
      <c r="AA1602" t="s">
        <v>96</v>
      </c>
      <c r="AC1602" t="s">
        <v>61</v>
      </c>
      <c r="AD1602" s="50">
        <v>-3.0930558152793601E-2</v>
      </c>
      <c r="AG1602" s="39">
        <v>28.01</v>
      </c>
      <c r="AH1602" s="55">
        <v>3170.24</v>
      </c>
      <c r="AI1602" t="s">
        <v>208</v>
      </c>
      <c r="AJ1602">
        <f>INDEX(layout!$B$3:$U$1234,MATCH($T1602,layout!$A$3:$A$1234,0),MATCH(YEAR($D1602),layout!$B$1:$U$1,0))</f>
        <v>1041</v>
      </c>
      <c r="AK1602">
        <f>INDEX('magnet data'!$A$2:$E$1304,MATCH($AJ1602,'magnet data'!$A$2:$A$1304,0),2)</f>
        <v>1</v>
      </c>
      <c r="AL1602" t="str">
        <f>INDEX('magnet data'!$A$2:$E$1304,MATCH($AJ1602,'magnet data'!$A$2:$A$1304,0),3)</f>
        <v>01B</v>
      </c>
      <c r="AM1602" t="str">
        <f>INDEX('magnet data'!$A$2:$E$1304,MATCH($AJ1602,'magnet data'!$A$2:$A$1304,0),4)</f>
        <v>02B5</v>
      </c>
      <c r="AN1602">
        <f>INDEX('magnet data'!$A$2:$E$1304,MATCH($AJ1602,'magnet data'!$A$2:$A$1304,0),5)</f>
        <v>12142</v>
      </c>
      <c r="AO1602" t="str">
        <f t="shared" si="40"/>
        <v>-</v>
      </c>
      <c r="AQ1602" t="s">
        <v>1212</v>
      </c>
      <c r="AR1602" t="s">
        <v>1202</v>
      </c>
      <c r="AS1602" t="s">
        <v>1213</v>
      </c>
      <c r="AT1602" t="s">
        <v>1214</v>
      </c>
    </row>
    <row r="1603" spans="1:46">
      <c r="A1603" t="s">
        <v>966</v>
      </c>
      <c r="B1603" t="s">
        <v>46</v>
      </c>
      <c r="C1603" t="s">
        <v>1198</v>
      </c>
      <c r="D1603" s="13">
        <v>44264</v>
      </c>
      <c r="E1603" s="16">
        <v>0.74379074074074081</v>
      </c>
      <c r="F1603" t="s">
        <v>88</v>
      </c>
      <c r="G1603" s="17">
        <v>44264.743790486114</v>
      </c>
      <c r="H1603">
        <v>22</v>
      </c>
      <c r="I1603">
        <v>590</v>
      </c>
      <c r="J1603">
        <v>95</v>
      </c>
      <c r="K1603">
        <v>10</v>
      </c>
      <c r="L1603">
        <v>0</v>
      </c>
      <c r="M1603" s="39">
        <v>10738.8</v>
      </c>
      <c r="N1603" s="39">
        <v>5675.1869999999999</v>
      </c>
      <c r="O1603" s="39">
        <v>62.351230999999999</v>
      </c>
      <c r="P1603" t="s">
        <v>207</v>
      </c>
      <c r="Q1603" t="s">
        <v>1210</v>
      </c>
      <c r="R1603" s="55">
        <v>756.33164499600002</v>
      </c>
      <c r="S1603" s="55">
        <v>750.51922231256196</v>
      </c>
      <c r="T1603" t="s">
        <v>988</v>
      </c>
      <c r="U1603">
        <v>10738</v>
      </c>
      <c r="V1603">
        <v>1</v>
      </c>
      <c r="W1603">
        <v>-10</v>
      </c>
      <c r="X1603" t="s">
        <v>989</v>
      </c>
      <c r="Y1603">
        <v>2</v>
      </c>
      <c r="Z1603" t="s">
        <v>90</v>
      </c>
      <c r="AA1603" t="s">
        <v>91</v>
      </c>
      <c r="AB1603">
        <v>3</v>
      </c>
      <c r="AC1603" t="s">
        <v>1217</v>
      </c>
      <c r="AD1603" s="50">
        <v>5.3742108674223701E-2</v>
      </c>
      <c r="AG1603" s="39">
        <v>20.22</v>
      </c>
      <c r="AH1603" s="55">
        <v>6705.37</v>
      </c>
      <c r="AI1603" t="s">
        <v>208</v>
      </c>
      <c r="AJ1603">
        <f>INDEX(layout!$B$3:$U$1234,MATCH($T1603,layout!$A$3:$A$1234,0),MATCH(YEAR($D1603),layout!$B$1:$U$1,0))</f>
        <v>3504</v>
      </c>
      <c r="AK1603">
        <f>INDEX('magnet data'!$A$2:$E$1304,MATCH($AJ1603,'magnet data'!$A$2:$A$1304,0),2)</f>
        <v>3</v>
      </c>
      <c r="AL1603" t="str">
        <f>INDEX('magnet data'!$A$2:$E$1304,MATCH($AJ1603,'magnet data'!$A$2:$A$1304,0),3)</f>
        <v>01B</v>
      </c>
      <c r="AM1603" t="str">
        <f>INDEX('magnet data'!$A$2:$E$1304,MATCH($AJ1603,'magnet data'!$A$2:$A$1304,0),4)</f>
        <v>02D</v>
      </c>
      <c r="AN1603">
        <f>INDEX('magnet data'!$A$2:$E$1304,MATCH($AJ1603,'magnet data'!$A$2:$A$1304,0),5)</f>
        <v>11820</v>
      </c>
      <c r="AO1603">
        <f t="shared" si="40"/>
        <v>-1082</v>
      </c>
      <c r="AR1603" t="s">
        <v>1218</v>
      </c>
      <c r="AS1603" t="s">
        <v>1213</v>
      </c>
      <c r="AT1603" t="s">
        <v>1214</v>
      </c>
    </row>
    <row r="1604" spans="1:46">
      <c r="A1604" t="s">
        <v>966</v>
      </c>
      <c r="B1604" t="s">
        <v>46</v>
      </c>
      <c r="C1604" t="s">
        <v>1198</v>
      </c>
      <c r="D1604" s="13">
        <v>44264</v>
      </c>
      <c r="E1604" s="16">
        <v>0.74379074074074081</v>
      </c>
      <c r="F1604" t="s">
        <v>88</v>
      </c>
      <c r="G1604" s="17">
        <v>44264.743790486114</v>
      </c>
      <c r="H1604">
        <v>22</v>
      </c>
      <c r="I1604">
        <v>590</v>
      </c>
      <c r="J1604">
        <v>95</v>
      </c>
      <c r="K1604">
        <v>10</v>
      </c>
      <c r="L1604">
        <v>0</v>
      </c>
      <c r="M1604" s="39">
        <v>10738.8</v>
      </c>
      <c r="N1604" s="39">
        <v>5675.1869999999999</v>
      </c>
      <c r="O1604" s="39">
        <v>62.351230999999999</v>
      </c>
      <c r="P1604" t="s">
        <v>207</v>
      </c>
      <c r="Q1604" t="s">
        <v>1210</v>
      </c>
      <c r="R1604" s="55">
        <v>756.33164499600002</v>
      </c>
      <c r="S1604" s="55">
        <v>750.51922231256196</v>
      </c>
      <c r="T1604" t="s">
        <v>989</v>
      </c>
      <c r="U1604">
        <v>6012</v>
      </c>
      <c r="V1604">
        <v>2</v>
      </c>
      <c r="W1604">
        <v>57985</v>
      </c>
      <c r="X1604" t="s">
        <v>997</v>
      </c>
      <c r="Y1604">
        <v>3865</v>
      </c>
      <c r="Z1604" t="s">
        <v>69</v>
      </c>
      <c r="AA1604" t="s">
        <v>91</v>
      </c>
      <c r="AC1604" t="s">
        <v>1217</v>
      </c>
      <c r="AD1604" s="50">
        <v>4.46618675238095</v>
      </c>
      <c r="AG1604" s="39">
        <v>8.49</v>
      </c>
      <c r="AH1604" s="55">
        <v>131.41</v>
      </c>
      <c r="AI1604" t="s">
        <v>208</v>
      </c>
      <c r="AJ1604">
        <f>INDEX(layout!$B$3:$U$1234,MATCH($T1604,layout!$A$3:$A$1234,0),MATCH(YEAR($D1604),layout!$B$1:$U$1,0))</f>
        <v>3063</v>
      </c>
      <c r="AK1604">
        <f>INDEX('magnet data'!$A$2:$E$1304,MATCH($AJ1604,'magnet data'!$A$2:$A$1304,0),2)</f>
        <v>3</v>
      </c>
      <c r="AL1604" t="str">
        <f>INDEX('magnet data'!$A$2:$E$1304,MATCH($AJ1604,'magnet data'!$A$2:$A$1304,0),3)</f>
        <v>01B</v>
      </c>
      <c r="AM1604" t="str">
        <f>INDEX('magnet data'!$A$2:$E$1304,MATCH($AJ1604,'magnet data'!$A$2:$A$1304,0),4)</f>
        <v>02K</v>
      </c>
      <c r="AN1604">
        <f>INDEX('magnet data'!$A$2:$E$1304,MATCH($AJ1604,'magnet data'!$A$2:$A$1304,0),5)</f>
        <v>11292</v>
      </c>
      <c r="AO1604" t="str">
        <f t="shared" si="40"/>
        <v>-</v>
      </c>
      <c r="AR1604" t="s">
        <v>1218</v>
      </c>
      <c r="AS1604" t="s">
        <v>1213</v>
      </c>
      <c r="AT1604" t="s">
        <v>1214</v>
      </c>
    </row>
    <row r="1605" spans="1:46">
      <c r="A1605" t="s">
        <v>966</v>
      </c>
      <c r="B1605" t="s">
        <v>46</v>
      </c>
      <c r="C1605" t="s">
        <v>1198</v>
      </c>
      <c r="D1605" s="13">
        <v>44264</v>
      </c>
      <c r="E1605" s="16">
        <v>0.74379074074074081</v>
      </c>
      <c r="F1605" t="s">
        <v>88</v>
      </c>
      <c r="G1605" s="17">
        <v>44264.743790486114</v>
      </c>
      <c r="H1605">
        <v>22</v>
      </c>
      <c r="I1605">
        <v>590</v>
      </c>
      <c r="J1605">
        <v>95</v>
      </c>
      <c r="K1605">
        <v>10</v>
      </c>
      <c r="L1605">
        <v>0</v>
      </c>
      <c r="M1605" s="39">
        <v>10738.8</v>
      </c>
      <c r="N1605" s="39">
        <v>5675.1869999999999</v>
      </c>
      <c r="O1605" s="39">
        <v>62.351230999999999</v>
      </c>
      <c r="P1605" t="s">
        <v>207</v>
      </c>
      <c r="Q1605" t="s">
        <v>1210</v>
      </c>
      <c r="R1605" s="55">
        <v>756.33164499600002</v>
      </c>
      <c r="S1605" s="55">
        <v>750.51922231256196</v>
      </c>
      <c r="T1605" t="s">
        <v>990</v>
      </c>
      <c r="U1605">
        <v>3402</v>
      </c>
      <c r="V1605">
        <v>3</v>
      </c>
      <c r="W1605">
        <v>111074</v>
      </c>
      <c r="X1605" t="s">
        <v>989</v>
      </c>
      <c r="Y1605">
        <v>2</v>
      </c>
      <c r="Z1605" t="s">
        <v>69</v>
      </c>
      <c r="AA1605" t="s">
        <v>96</v>
      </c>
      <c r="AC1605" t="s">
        <v>1217</v>
      </c>
      <c r="AD1605" s="50">
        <v>-0.37251878270042199</v>
      </c>
      <c r="AG1605" s="39">
        <v>22.3</v>
      </c>
      <c r="AH1605" s="55">
        <v>129.01</v>
      </c>
      <c r="AI1605" t="s">
        <v>208</v>
      </c>
      <c r="AJ1605">
        <f>INDEX(layout!$B$3:$U$1234,MATCH($T1605,layout!$A$3:$A$1234,0),MATCH(YEAR($D1605),layout!$B$1:$U$1,0))</f>
        <v>3003</v>
      </c>
      <c r="AK1605">
        <f>INDEX('magnet data'!$A$2:$E$1304,MATCH($AJ1605,'magnet data'!$A$2:$A$1304,0),2)</f>
        <v>3</v>
      </c>
      <c r="AL1605" t="str">
        <f>INDEX('magnet data'!$A$2:$E$1304,MATCH($AJ1605,'magnet data'!$A$2:$A$1304,0),3)</f>
        <v>01E</v>
      </c>
      <c r="AM1605" t="str">
        <f>INDEX('magnet data'!$A$2:$E$1304,MATCH($AJ1605,'magnet data'!$A$2:$A$1304,0),4)</f>
        <v>02K</v>
      </c>
      <c r="AN1605">
        <f>INDEX('magnet data'!$A$2:$E$1304,MATCH($AJ1605,'magnet data'!$A$2:$A$1304,0),5)</f>
        <v>9540</v>
      </c>
      <c r="AO1605" t="str">
        <f t="shared" si="40"/>
        <v>-</v>
      </c>
      <c r="AR1605" t="s">
        <v>1218</v>
      </c>
      <c r="AS1605" t="s">
        <v>1213</v>
      </c>
      <c r="AT1605" t="s">
        <v>1214</v>
      </c>
    </row>
    <row r="1606" spans="1:46">
      <c r="A1606" t="s">
        <v>966</v>
      </c>
      <c r="B1606" t="s">
        <v>46</v>
      </c>
      <c r="C1606" t="s">
        <v>1198</v>
      </c>
      <c r="D1606" s="13">
        <v>44265</v>
      </c>
      <c r="E1606" s="16">
        <v>0.37734097222222224</v>
      </c>
      <c r="F1606" t="s">
        <v>88</v>
      </c>
      <c r="G1606" s="17">
        <v>44265.377340567131</v>
      </c>
      <c r="H1606">
        <v>35</v>
      </c>
      <c r="I1606">
        <v>589</v>
      </c>
      <c r="J1606">
        <v>94</v>
      </c>
      <c r="K1606">
        <v>10</v>
      </c>
      <c r="L1606">
        <v>0</v>
      </c>
      <c r="M1606" s="39">
        <v>10791.1</v>
      </c>
      <c r="N1606" s="39">
        <v>5714.7460000000001</v>
      </c>
      <c r="O1606" s="39">
        <v>62.391038999999999</v>
      </c>
      <c r="P1606" t="s">
        <v>207</v>
      </c>
      <c r="Q1606" t="s">
        <v>1210</v>
      </c>
      <c r="R1606" s="55">
        <v>758.30279249579996</v>
      </c>
      <c r="S1606" s="55">
        <v>751.99976854623105</v>
      </c>
      <c r="T1606" t="s">
        <v>1014</v>
      </c>
      <c r="U1606">
        <v>10791</v>
      </c>
      <c r="V1606">
        <v>1</v>
      </c>
      <c r="W1606">
        <v>-11</v>
      </c>
      <c r="X1606" t="s">
        <v>1219</v>
      </c>
      <c r="Y1606">
        <v>-4</v>
      </c>
      <c r="Z1606" t="s">
        <v>90</v>
      </c>
      <c r="AA1606" t="s">
        <v>91</v>
      </c>
      <c r="AB1606">
        <v>4</v>
      </c>
      <c r="AC1606" t="s">
        <v>1217</v>
      </c>
      <c r="AD1606" s="50">
        <v>8.2327182590909</v>
      </c>
      <c r="AG1606" s="39">
        <v>25.8</v>
      </c>
      <c r="AH1606" s="55">
        <v>9917.31</v>
      </c>
      <c r="AI1606" t="s">
        <v>208</v>
      </c>
      <c r="AJ1606">
        <f>INDEX(layout!$B$3:$U$1234,MATCH($T1606,layout!$A$3:$A$1234,0),MATCH(YEAR($D1606),layout!$B$1:$U$1,0))</f>
        <v>3044</v>
      </c>
      <c r="AK1606">
        <f>INDEX('magnet data'!$A$2:$E$1304,MATCH($AJ1606,'magnet data'!$A$2:$A$1304,0),2)</f>
        <v>3</v>
      </c>
      <c r="AL1606" t="str">
        <f>INDEX('magnet data'!$A$2:$E$1304,MATCH($AJ1606,'magnet data'!$A$2:$A$1304,0),3)</f>
        <v>01B</v>
      </c>
      <c r="AM1606" t="str">
        <f>INDEX('magnet data'!$A$2:$E$1304,MATCH($AJ1606,'magnet data'!$A$2:$A$1304,0),4)</f>
        <v>02K</v>
      </c>
      <c r="AN1606">
        <f>INDEX('magnet data'!$A$2:$E$1304,MATCH($AJ1606,'magnet data'!$A$2:$A$1304,0),5)</f>
        <v>11222</v>
      </c>
      <c r="AO1606">
        <f t="shared" si="40"/>
        <v>-431</v>
      </c>
      <c r="AR1606" t="s">
        <v>1220</v>
      </c>
      <c r="AS1606" t="s">
        <v>1213</v>
      </c>
      <c r="AT1606" t="s">
        <v>1214</v>
      </c>
    </row>
    <row r="1607" spans="1:46">
      <c r="A1607" t="s">
        <v>966</v>
      </c>
      <c r="B1607" t="s">
        <v>46</v>
      </c>
      <c r="C1607" t="s">
        <v>1198</v>
      </c>
      <c r="D1607" s="13">
        <v>44265</v>
      </c>
      <c r="E1607" s="16">
        <v>0.37734097222222224</v>
      </c>
      <c r="F1607" t="s">
        <v>88</v>
      </c>
      <c r="G1607" s="17">
        <v>44265.377340567131</v>
      </c>
      <c r="H1607">
        <v>35</v>
      </c>
      <c r="I1607">
        <v>589</v>
      </c>
      <c r="J1607">
        <v>94</v>
      </c>
      <c r="K1607">
        <v>10</v>
      </c>
      <c r="L1607">
        <v>0</v>
      </c>
      <c r="M1607" s="39">
        <v>10791.1</v>
      </c>
      <c r="N1607" s="39">
        <v>5714.7460000000001</v>
      </c>
      <c r="O1607" s="39">
        <v>62.391038999999999</v>
      </c>
      <c r="P1607" t="s">
        <v>207</v>
      </c>
      <c r="Q1607" t="s">
        <v>1210</v>
      </c>
      <c r="R1607" s="55">
        <v>758.30279249579996</v>
      </c>
      <c r="S1607" s="55">
        <v>751.99976854623105</v>
      </c>
      <c r="T1607" t="s">
        <v>1013</v>
      </c>
      <c r="U1607">
        <v>7244</v>
      </c>
      <c r="V1607">
        <v>2</v>
      </c>
      <c r="W1607">
        <v>40501</v>
      </c>
      <c r="X1607" t="s">
        <v>1014</v>
      </c>
      <c r="Y1607">
        <v>4188</v>
      </c>
      <c r="Z1607" t="s">
        <v>69</v>
      </c>
      <c r="AA1607" t="s">
        <v>96</v>
      </c>
      <c r="AC1607" t="s">
        <v>1217</v>
      </c>
      <c r="AD1607" s="50">
        <v>-1.3722264294117601</v>
      </c>
      <c r="AG1607" s="39">
        <v>74.03</v>
      </c>
      <c r="AH1607" s="55">
        <v>121.5</v>
      </c>
      <c r="AI1607" t="s">
        <v>208</v>
      </c>
      <c r="AJ1607">
        <f>INDEX(layout!$B$3:$U$1234,MATCH($T1607,layout!$A$3:$A$1234,0),MATCH(YEAR($D1607),layout!$B$1:$U$1,0))</f>
        <v>3259</v>
      </c>
      <c r="AK1607">
        <f>INDEX('magnet data'!$A$2:$E$1304,MATCH($AJ1607,'magnet data'!$A$2:$A$1304,0),2)</f>
        <v>3</v>
      </c>
      <c r="AL1607" t="str">
        <f>INDEX('magnet data'!$A$2:$E$1304,MATCH($AJ1607,'magnet data'!$A$2:$A$1304,0),3)</f>
        <v>01B</v>
      </c>
      <c r="AM1607" t="str">
        <f>INDEX('magnet data'!$A$2:$E$1304,MATCH($AJ1607,'magnet data'!$A$2:$A$1304,0),4)</f>
        <v>02G</v>
      </c>
      <c r="AN1607">
        <f>INDEX('magnet data'!$A$2:$E$1304,MATCH($AJ1607,'magnet data'!$A$2:$A$1304,0),5)</f>
        <v>11710</v>
      </c>
      <c r="AO1607" t="str">
        <f t="shared" si="40"/>
        <v>-</v>
      </c>
      <c r="AQ1607" t="s">
        <v>1221</v>
      </c>
      <c r="AR1607" t="s">
        <v>1220</v>
      </c>
      <c r="AS1607" t="s">
        <v>1213</v>
      </c>
      <c r="AT1607" t="s">
        <v>1214</v>
      </c>
    </row>
    <row r="1608" spans="1:46">
      <c r="A1608" t="s">
        <v>966</v>
      </c>
      <c r="B1608" t="s">
        <v>46</v>
      </c>
      <c r="C1608" t="s">
        <v>1198</v>
      </c>
      <c r="D1608" s="13">
        <v>44265</v>
      </c>
      <c r="E1608" s="16">
        <v>0.37734097222222224</v>
      </c>
      <c r="F1608" t="s">
        <v>88</v>
      </c>
      <c r="G1608" s="17">
        <v>44265.377340567131</v>
      </c>
      <c r="H1608">
        <v>35</v>
      </c>
      <c r="I1608">
        <v>589</v>
      </c>
      <c r="J1608">
        <v>94</v>
      </c>
      <c r="K1608">
        <v>10</v>
      </c>
      <c r="L1608">
        <v>0</v>
      </c>
      <c r="M1608" s="39">
        <v>10791.1</v>
      </c>
      <c r="N1608" s="39">
        <v>5714.7460000000001</v>
      </c>
      <c r="O1608" s="39">
        <v>62.391038999999999</v>
      </c>
      <c r="P1608" t="s">
        <v>207</v>
      </c>
      <c r="Q1608" t="s">
        <v>1210</v>
      </c>
      <c r="R1608" s="55">
        <v>758.30279249579996</v>
      </c>
      <c r="S1608" s="55">
        <v>751.99976854623105</v>
      </c>
      <c r="T1608" t="s">
        <v>1016</v>
      </c>
      <c r="U1608">
        <v>7186</v>
      </c>
      <c r="V1608">
        <v>3</v>
      </c>
      <c r="W1608">
        <v>41282</v>
      </c>
      <c r="X1608" t="s">
        <v>1014</v>
      </c>
      <c r="Y1608">
        <v>4188</v>
      </c>
      <c r="Z1608" t="s">
        <v>69</v>
      </c>
      <c r="AA1608" t="s">
        <v>96</v>
      </c>
      <c r="AC1608" t="s">
        <v>1217</v>
      </c>
      <c r="AD1608" s="50">
        <v>-1.8872244285714199</v>
      </c>
      <c r="AG1608" s="39">
        <v>40.83</v>
      </c>
      <c r="AH1608" s="55">
        <v>3893.47</v>
      </c>
      <c r="AI1608" t="s">
        <v>208</v>
      </c>
      <c r="AJ1608">
        <f>INDEX(layout!$B$3:$U$1234,MATCH($T1608,layout!$A$3:$A$1234,0),MATCH(YEAR($D1608),layout!$B$1:$U$1,0))</f>
        <v>1040</v>
      </c>
      <c r="AK1608">
        <f>INDEX('magnet data'!$A$2:$E$1304,MATCH($AJ1608,'magnet data'!$A$2:$A$1304,0),2)</f>
        <v>1</v>
      </c>
      <c r="AL1608" t="str">
        <f>INDEX('magnet data'!$A$2:$E$1304,MATCH($AJ1608,'magnet data'!$A$2:$A$1304,0),3)</f>
        <v>01B</v>
      </c>
      <c r="AM1608" t="str">
        <f>INDEX('magnet data'!$A$2:$E$1304,MATCH($AJ1608,'magnet data'!$A$2:$A$1304,0),4)</f>
        <v>02B5</v>
      </c>
      <c r="AN1608">
        <f>INDEX('magnet data'!$A$2:$E$1304,MATCH($AJ1608,'magnet data'!$A$2:$A$1304,0),5)</f>
        <v>12092</v>
      </c>
      <c r="AO1608" t="str">
        <f t="shared" si="40"/>
        <v>-</v>
      </c>
      <c r="AR1608" t="s">
        <v>1220</v>
      </c>
      <c r="AS1608" t="s">
        <v>1213</v>
      </c>
      <c r="AT1608" t="s">
        <v>1214</v>
      </c>
    </row>
    <row r="1609" spans="1:46">
      <c r="A1609" t="s">
        <v>966</v>
      </c>
      <c r="B1609" t="s">
        <v>46</v>
      </c>
      <c r="C1609" t="s">
        <v>1198</v>
      </c>
      <c r="D1609" s="13">
        <v>44265</v>
      </c>
      <c r="E1609" s="32">
        <v>0.37734097222222224</v>
      </c>
      <c r="F1609" t="s">
        <v>88</v>
      </c>
      <c r="G1609" s="17">
        <v>44265.377340567131</v>
      </c>
      <c r="H1609">
        <v>35</v>
      </c>
      <c r="I1609">
        <v>589</v>
      </c>
      <c r="J1609">
        <v>94</v>
      </c>
      <c r="K1609">
        <v>10</v>
      </c>
      <c r="L1609">
        <v>0</v>
      </c>
      <c r="M1609" s="39">
        <v>10791.1</v>
      </c>
      <c r="N1609" s="39">
        <v>5714.7460000000001</v>
      </c>
      <c r="O1609" s="39">
        <v>62.391038999999999</v>
      </c>
      <c r="P1609" t="s">
        <v>207</v>
      </c>
      <c r="Q1609" t="s">
        <v>1210</v>
      </c>
      <c r="R1609" s="55">
        <v>758.30279249579996</v>
      </c>
      <c r="S1609" s="55">
        <v>751.99976854623105</v>
      </c>
      <c r="T1609" t="s">
        <v>1222</v>
      </c>
      <c r="U1609">
        <v>429</v>
      </c>
      <c r="V1609">
        <v>4</v>
      </c>
      <c r="W1609">
        <v>295425</v>
      </c>
      <c r="X1609" t="s">
        <v>1219</v>
      </c>
      <c r="Y1609">
        <v>-4</v>
      </c>
      <c r="Z1609" t="s">
        <v>75</v>
      </c>
      <c r="AA1609" t="s">
        <v>96</v>
      </c>
      <c r="AC1609" t="s">
        <v>1217</v>
      </c>
      <c r="AD1609" s="50">
        <v>-0.34675391304347802</v>
      </c>
      <c r="AI1609" t="s">
        <v>208</v>
      </c>
      <c r="AJ1609">
        <f>INDEX(layout!$B$3:$U$1234,MATCH($T1609,layout!$A$3:$A$1234,0),MATCH(YEAR($D1609),layout!$B$1:$U$1,0))</f>
        <v>2030</v>
      </c>
      <c r="AK1609">
        <f>INDEX('magnet data'!$A$2:$E$1304,MATCH($AJ1609,'magnet data'!$A$2:$A$1304,0),2)</f>
        <v>2</v>
      </c>
      <c r="AL1609" t="str">
        <f>INDEX('magnet data'!$A$2:$E$1304,MATCH($AJ1609,'magnet data'!$A$2:$A$1304,0),3)</f>
        <v>01B</v>
      </c>
      <c r="AM1609" t="str">
        <f>INDEX('magnet data'!$A$2:$E$1304,MATCH($AJ1609,'magnet data'!$A$2:$A$1304,0),4)</f>
        <v>02K</v>
      </c>
      <c r="AN1609">
        <f>INDEX('magnet data'!$A$2:$E$1304,MATCH($AJ1609,'magnet data'!$A$2:$A$1304,0),5)</f>
        <v>7167</v>
      </c>
      <c r="AO1609" t="str">
        <f t="shared" si="40"/>
        <v>-</v>
      </c>
      <c r="AR1609" t="s">
        <v>1220</v>
      </c>
      <c r="AS1609" t="s">
        <v>1213</v>
      </c>
      <c r="AT1609" t="s">
        <v>1214</v>
      </c>
    </row>
    <row r="1610" spans="1:46">
      <c r="A1610" t="s">
        <v>966</v>
      </c>
      <c r="B1610" t="s">
        <v>46</v>
      </c>
      <c r="C1610" t="s">
        <v>1198</v>
      </c>
      <c r="D1610" s="13">
        <v>44265</v>
      </c>
      <c r="E1610" s="32">
        <v>0.73404328703703703</v>
      </c>
      <c r="F1610" t="s">
        <v>88</v>
      </c>
      <c r="G1610" s="17">
        <v>44265.734042905089</v>
      </c>
      <c r="H1610">
        <v>33</v>
      </c>
      <c r="I1610">
        <v>590</v>
      </c>
      <c r="J1610">
        <v>94</v>
      </c>
      <c r="K1610">
        <v>10</v>
      </c>
      <c r="L1610">
        <v>0</v>
      </c>
      <c r="M1610" s="39">
        <v>10796.9</v>
      </c>
      <c r="N1610" s="39">
        <v>5702.4759999999997</v>
      </c>
      <c r="O1610" s="39">
        <v>62.337961999999997</v>
      </c>
      <c r="P1610" t="s">
        <v>207</v>
      </c>
      <c r="Q1610" t="s">
        <v>1210</v>
      </c>
      <c r="R1610" s="55">
        <v>761.45530399439997</v>
      </c>
      <c r="S1610" s="55">
        <v>756.86256240299997</v>
      </c>
      <c r="T1610" t="s">
        <v>1215</v>
      </c>
      <c r="U1610">
        <v>10796</v>
      </c>
      <c r="V1610">
        <v>1</v>
      </c>
      <c r="W1610">
        <v>-10</v>
      </c>
      <c r="X1610" t="s">
        <v>978</v>
      </c>
      <c r="Y1610">
        <v>-1</v>
      </c>
      <c r="Z1610" t="s">
        <v>90</v>
      </c>
      <c r="AA1610" t="s">
        <v>96</v>
      </c>
      <c r="AB1610">
        <v>5</v>
      </c>
      <c r="AC1610" t="s">
        <v>1217</v>
      </c>
      <c r="AD1610" s="50">
        <v>-6.6624708230769203</v>
      </c>
      <c r="AE1610"/>
      <c r="AF1610"/>
      <c r="AG1610" s="39">
        <v>61.53</v>
      </c>
      <c r="AH1610" s="55">
        <v>211.86</v>
      </c>
      <c r="AI1610" t="s">
        <v>208</v>
      </c>
      <c r="AJ1610">
        <f>INDEX(layout!$B$3:$U$1234,MATCH($T1610,layout!$A$3:$A$1234,0),MATCH(YEAR($D1610),layout!$B$1:$U$1,0))</f>
        <v>2026</v>
      </c>
      <c r="AK1610">
        <f>INDEX('magnet data'!$A$2:$E$1304,MATCH($AJ1610,'magnet data'!$A$2:$A$1304,0),2)</f>
        <v>2</v>
      </c>
      <c r="AL1610" t="str">
        <f>INDEX('magnet data'!$A$2:$E$1304,MATCH($AJ1610,'magnet data'!$A$2:$A$1304,0),3)</f>
        <v>01B</v>
      </c>
      <c r="AM1610" t="str">
        <f>INDEX('magnet data'!$A$2:$E$1304,MATCH($AJ1610,'magnet data'!$A$2:$A$1304,0),4)</f>
        <v>02K</v>
      </c>
      <c r="AN1610">
        <f>INDEX('magnet data'!$A$2:$E$1304,MATCH($AJ1610,'magnet data'!$A$2:$A$1304,0),5)</f>
        <v>10769</v>
      </c>
      <c r="AO1610">
        <f t="shared" si="40"/>
        <v>27</v>
      </c>
      <c r="AQ1610" t="s">
        <v>1223</v>
      </c>
      <c r="AR1610" t="s">
        <v>209</v>
      </c>
      <c r="AS1610" t="s">
        <v>1213</v>
      </c>
      <c r="AT1610" t="s">
        <v>1214</v>
      </c>
    </row>
    <row r="1611" spans="1:46">
      <c r="A1611" t="s">
        <v>966</v>
      </c>
      <c r="B1611" t="s">
        <v>46</v>
      </c>
      <c r="C1611" t="s">
        <v>1198</v>
      </c>
      <c r="D1611" s="13">
        <v>44265</v>
      </c>
      <c r="E1611" s="32">
        <v>0.73404328703703703</v>
      </c>
      <c r="F1611" t="s">
        <v>88</v>
      </c>
      <c r="G1611" s="17">
        <v>44265.734042905089</v>
      </c>
      <c r="H1611">
        <v>33</v>
      </c>
      <c r="I1611">
        <v>590</v>
      </c>
      <c r="J1611">
        <v>94</v>
      </c>
      <c r="K1611">
        <v>10</v>
      </c>
      <c r="L1611">
        <v>0</v>
      </c>
      <c r="M1611" s="39">
        <v>10796.9</v>
      </c>
      <c r="N1611" s="39">
        <v>5702.4759999999997</v>
      </c>
      <c r="O1611" s="39">
        <v>62.337961999999997</v>
      </c>
      <c r="P1611" t="s">
        <v>207</v>
      </c>
      <c r="Q1611" t="s">
        <v>1210</v>
      </c>
      <c r="R1611" s="55">
        <v>761.45530399439997</v>
      </c>
      <c r="S1611" s="55">
        <v>756.86256240299997</v>
      </c>
      <c r="T1611" t="s">
        <v>1216</v>
      </c>
      <c r="U1611">
        <v>7160</v>
      </c>
      <c r="V1611">
        <v>2</v>
      </c>
      <c r="W1611">
        <v>41525</v>
      </c>
      <c r="X1611" t="s">
        <v>1215</v>
      </c>
      <c r="Y1611">
        <v>4329</v>
      </c>
      <c r="Z1611" t="s">
        <v>69</v>
      </c>
      <c r="AA1611" t="s">
        <v>96</v>
      </c>
      <c r="AC1611" t="s">
        <v>1217</v>
      </c>
      <c r="AD1611" s="50">
        <v>-8.6971014249999996</v>
      </c>
      <c r="AE1611"/>
      <c r="AF1611"/>
      <c r="AG1611" s="39">
        <v>46.13</v>
      </c>
      <c r="AH1611" s="55">
        <v>159.41999999999999</v>
      </c>
      <c r="AI1611" t="s">
        <v>208</v>
      </c>
      <c r="AJ1611">
        <f>INDEX(layout!$B$3:$U$1234,MATCH($T1611,layout!$A$3:$A$1234,0),MATCH(YEAR($D1611),layout!$B$1:$U$1,0))</f>
        <v>1041</v>
      </c>
      <c r="AK1611">
        <f>INDEX('magnet data'!$A$2:$E$1304,MATCH($AJ1611,'magnet data'!$A$2:$A$1304,0),2)</f>
        <v>1</v>
      </c>
      <c r="AL1611" t="str">
        <f>INDEX('magnet data'!$A$2:$E$1304,MATCH($AJ1611,'magnet data'!$A$2:$A$1304,0),3)</f>
        <v>01B</v>
      </c>
      <c r="AM1611" t="str">
        <f>INDEX('magnet data'!$A$2:$E$1304,MATCH($AJ1611,'magnet data'!$A$2:$A$1304,0),4)</f>
        <v>02B5</v>
      </c>
      <c r="AN1611">
        <f>INDEX('magnet data'!$A$2:$E$1304,MATCH($AJ1611,'magnet data'!$A$2:$A$1304,0),5)</f>
        <v>12142</v>
      </c>
      <c r="AO1611" t="str">
        <f t="shared" si="40"/>
        <v>-</v>
      </c>
      <c r="AQ1611" t="s">
        <v>1223</v>
      </c>
      <c r="AR1611" t="s">
        <v>209</v>
      </c>
      <c r="AS1611" t="s">
        <v>1213</v>
      </c>
      <c r="AT1611" t="s">
        <v>1214</v>
      </c>
    </row>
    <row r="1612" spans="1:46">
      <c r="A1612" t="s">
        <v>966</v>
      </c>
      <c r="B1612" t="s">
        <v>46</v>
      </c>
      <c r="C1612" t="s">
        <v>1198</v>
      </c>
      <c r="D1612" s="13">
        <v>44265</v>
      </c>
      <c r="E1612" s="32">
        <v>0.73404328703703703</v>
      </c>
      <c r="F1612" t="s">
        <v>88</v>
      </c>
      <c r="G1612" s="17">
        <v>44265.734042905089</v>
      </c>
      <c r="H1612">
        <v>33</v>
      </c>
      <c r="I1612">
        <v>590</v>
      </c>
      <c r="J1612">
        <v>94</v>
      </c>
      <c r="K1612">
        <v>10</v>
      </c>
      <c r="L1612">
        <v>0</v>
      </c>
      <c r="M1612" s="39">
        <v>10796.9</v>
      </c>
      <c r="N1612" s="39">
        <v>5702.4759999999997</v>
      </c>
      <c r="O1612" s="39">
        <v>62.337961999999997</v>
      </c>
      <c r="P1612" t="s">
        <v>207</v>
      </c>
      <c r="Q1612" t="s">
        <v>1210</v>
      </c>
      <c r="R1612" s="55">
        <v>761.45530399439997</v>
      </c>
      <c r="S1612" s="55">
        <v>756.86256240299997</v>
      </c>
      <c r="T1612" t="s">
        <v>1224</v>
      </c>
      <c r="U1612">
        <v>6508</v>
      </c>
      <c r="V1612">
        <v>3</v>
      </c>
      <c r="W1612">
        <v>50678</v>
      </c>
      <c r="X1612" t="s">
        <v>1215</v>
      </c>
      <c r="Y1612">
        <v>4329</v>
      </c>
      <c r="Z1612" t="s">
        <v>69</v>
      </c>
      <c r="AA1612" t="s">
        <v>91</v>
      </c>
      <c r="AC1612" t="s">
        <v>1217</v>
      </c>
      <c r="AD1612" s="50">
        <f>0.2/0.5</f>
        <v>0.4</v>
      </c>
      <c r="AE1612"/>
      <c r="AF1612"/>
      <c r="AG1612" s="39">
        <v>39.729999999999997</v>
      </c>
      <c r="AH1612" s="55">
        <v>4238.63</v>
      </c>
      <c r="AI1612" t="s">
        <v>208</v>
      </c>
      <c r="AJ1612">
        <f>INDEX(layout!$B$3:$U$1234,MATCH($T1612,layout!$A$3:$A$1234,0),MATCH(YEAR($D1612),layout!$B$1:$U$1,0))</f>
        <v>1028</v>
      </c>
      <c r="AK1612">
        <f>INDEX('magnet data'!$A$2:$E$1304,MATCH($AJ1612,'magnet data'!$A$2:$A$1304,0),2)</f>
        <v>1</v>
      </c>
      <c r="AL1612" t="str">
        <f>INDEX('magnet data'!$A$2:$E$1304,MATCH($AJ1612,'magnet data'!$A$2:$A$1304,0),3)</f>
        <v>01B</v>
      </c>
      <c r="AM1612" t="str">
        <f>INDEX('magnet data'!$A$2:$E$1304,MATCH($AJ1612,'magnet data'!$A$2:$A$1304,0),4)</f>
        <v>02B5</v>
      </c>
      <c r="AN1612">
        <f>INDEX('magnet data'!$A$2:$E$1304,MATCH($AJ1612,'magnet data'!$A$2:$A$1304,0),5)</f>
        <v>12240</v>
      </c>
      <c r="AO1612" t="str">
        <f t="shared" si="40"/>
        <v>-</v>
      </c>
      <c r="AQ1612" t="s">
        <v>1223</v>
      </c>
      <c r="AR1612" t="s">
        <v>209</v>
      </c>
      <c r="AS1612" t="s">
        <v>1213</v>
      </c>
      <c r="AT1612" t="s">
        <v>1214</v>
      </c>
    </row>
    <row r="1613" spans="1:46">
      <c r="A1613" t="s">
        <v>966</v>
      </c>
      <c r="B1613" t="s">
        <v>46</v>
      </c>
      <c r="C1613" t="s">
        <v>1198</v>
      </c>
      <c r="D1613" s="13">
        <v>44265</v>
      </c>
      <c r="E1613" s="32">
        <v>0.73404328703703703</v>
      </c>
      <c r="F1613" t="s">
        <v>88</v>
      </c>
      <c r="G1613" s="17">
        <v>44265.734042905089</v>
      </c>
      <c r="H1613">
        <v>33</v>
      </c>
      <c r="I1613">
        <v>590</v>
      </c>
      <c r="J1613">
        <v>94</v>
      </c>
      <c r="K1613">
        <v>10</v>
      </c>
      <c r="L1613">
        <v>0</v>
      </c>
      <c r="M1613" s="39">
        <v>10796.9</v>
      </c>
      <c r="N1613" s="39">
        <v>5702.4759999999997</v>
      </c>
      <c r="O1613" s="39">
        <v>62.337961999999997</v>
      </c>
      <c r="P1613" t="s">
        <v>207</v>
      </c>
      <c r="Q1613" t="s">
        <v>1210</v>
      </c>
      <c r="R1613" s="55">
        <v>761.45530399439997</v>
      </c>
      <c r="S1613" s="55">
        <v>756.86256240299997</v>
      </c>
      <c r="T1613" t="s">
        <v>980</v>
      </c>
      <c r="U1613">
        <v>1639</v>
      </c>
      <c r="V1613">
        <v>4</v>
      </c>
      <c r="W1613">
        <v>176645</v>
      </c>
      <c r="X1613" t="s">
        <v>978</v>
      </c>
      <c r="Y1613">
        <v>-1</v>
      </c>
      <c r="Z1613" t="s">
        <v>69</v>
      </c>
      <c r="AA1613" t="s">
        <v>96</v>
      </c>
      <c r="AC1613" t="s">
        <v>1217</v>
      </c>
      <c r="AD1613" s="50">
        <f>-0.1/1.2</f>
        <v>-8.3333333333333343E-2</v>
      </c>
      <c r="AE1613"/>
      <c r="AF1613"/>
      <c r="AG1613" s="39">
        <v>34.49</v>
      </c>
      <c r="AH1613" s="55">
        <v>1135.42</v>
      </c>
      <c r="AI1613" t="s">
        <v>208</v>
      </c>
      <c r="AJ1613">
        <f>INDEX(layout!$B$3:$U$1234,MATCH($T1613,layout!$A$3:$A$1234,0),MATCH(YEAR($D1613),layout!$B$1:$U$1,0))</f>
        <v>2027</v>
      </c>
      <c r="AK1613">
        <f>INDEX('magnet data'!$A$2:$E$1304,MATCH($AJ1613,'magnet data'!$A$2:$A$1304,0),2)</f>
        <v>2</v>
      </c>
      <c r="AL1613" t="str">
        <f>INDEX('magnet data'!$A$2:$E$1304,MATCH($AJ1613,'magnet data'!$A$2:$A$1304,0),3)</f>
        <v>01B</v>
      </c>
      <c r="AM1613" t="str">
        <f>INDEX('magnet data'!$A$2:$E$1304,MATCH($AJ1613,'magnet data'!$A$2:$A$1304,0),4)</f>
        <v>02K</v>
      </c>
      <c r="AN1613">
        <f>INDEX('magnet data'!$A$2:$E$1304,MATCH($AJ1613,'magnet data'!$A$2:$A$1304,0),5)</f>
        <v>8641</v>
      </c>
      <c r="AO1613" t="str">
        <f t="shared" si="40"/>
        <v>-</v>
      </c>
      <c r="AQ1613" t="s">
        <v>1223</v>
      </c>
      <c r="AR1613" t="s">
        <v>209</v>
      </c>
      <c r="AS1613" t="s">
        <v>1213</v>
      </c>
      <c r="AT1613" t="s">
        <v>1214</v>
      </c>
    </row>
    <row r="1614" spans="1:46">
      <c r="A1614" t="s">
        <v>966</v>
      </c>
      <c r="B1614" t="s">
        <v>46</v>
      </c>
      <c r="C1614" t="s">
        <v>1198</v>
      </c>
      <c r="D1614" s="13">
        <v>44266</v>
      </c>
      <c r="E1614" s="16">
        <v>0.31005439814814811</v>
      </c>
      <c r="F1614" t="s">
        <v>88</v>
      </c>
      <c r="G1614" s="17">
        <v>44266.310054120368</v>
      </c>
      <c r="H1614">
        <v>24</v>
      </c>
      <c r="I1614">
        <v>590</v>
      </c>
      <c r="J1614">
        <v>95</v>
      </c>
      <c r="K1614">
        <v>10</v>
      </c>
      <c r="L1614">
        <v>0</v>
      </c>
      <c r="M1614" s="39">
        <v>10915.6</v>
      </c>
      <c r="N1614" s="39">
        <v>5835.348</v>
      </c>
      <c r="O1614" s="39">
        <v>62.3645</v>
      </c>
      <c r="P1614" t="s">
        <v>207</v>
      </c>
      <c r="Q1614" t="s">
        <v>1210</v>
      </c>
      <c r="R1614" s="55">
        <v>767.32224749579996</v>
      </c>
      <c r="S1614" s="55">
        <v>761.75310590200002</v>
      </c>
      <c r="T1614" t="s">
        <v>1222</v>
      </c>
      <c r="U1614">
        <v>10915</v>
      </c>
      <c r="V1614">
        <v>1</v>
      </c>
      <c r="W1614">
        <v>-8</v>
      </c>
      <c r="X1614" t="s">
        <v>1219</v>
      </c>
      <c r="Y1614">
        <v>6</v>
      </c>
      <c r="Z1614" t="s">
        <v>90</v>
      </c>
      <c r="AA1614" t="s">
        <v>91</v>
      </c>
      <c r="AB1614">
        <v>6</v>
      </c>
      <c r="AC1614" t="s">
        <v>61</v>
      </c>
      <c r="AD1614" s="50">
        <v>6.4759699933333303</v>
      </c>
      <c r="AG1614" s="39">
        <v>25.31</v>
      </c>
      <c r="AH1614" s="55">
        <v>7952.73</v>
      </c>
      <c r="AI1614" t="s">
        <v>208</v>
      </c>
      <c r="AJ1614">
        <f>INDEX(layout!$B$3:$U$1234,MATCH($T1614,layout!$A$3:$A$1234,0),MATCH(YEAR($D1614),layout!$B$1:$U$1,0))</f>
        <v>2030</v>
      </c>
      <c r="AK1614">
        <f>INDEX('magnet data'!$A$2:$E$1304,MATCH($AJ1614,'magnet data'!$A$2:$A$1304,0),2)</f>
        <v>2</v>
      </c>
      <c r="AL1614" t="str">
        <f>INDEX('magnet data'!$A$2:$E$1304,MATCH($AJ1614,'magnet data'!$A$2:$A$1304,0),3)</f>
        <v>01B</v>
      </c>
      <c r="AM1614" t="str">
        <f>INDEX('magnet data'!$A$2:$E$1304,MATCH($AJ1614,'magnet data'!$A$2:$A$1304,0),4)</f>
        <v>02K</v>
      </c>
      <c r="AN1614">
        <f>INDEX('magnet data'!$A$2:$E$1304,MATCH($AJ1614,'magnet data'!$A$2:$A$1304,0),5)</f>
        <v>7167</v>
      </c>
      <c r="AO1614">
        <f t="shared" si="40"/>
        <v>3748</v>
      </c>
      <c r="AR1614" t="s">
        <v>1202</v>
      </c>
      <c r="AS1614" t="s">
        <v>1213</v>
      </c>
      <c r="AT1614" t="s">
        <v>1214</v>
      </c>
    </row>
    <row r="1615" spans="1:46">
      <c r="A1615" t="s">
        <v>966</v>
      </c>
      <c r="B1615" t="s">
        <v>46</v>
      </c>
      <c r="C1615" t="s">
        <v>1198</v>
      </c>
      <c r="D1615" s="13">
        <v>44266</v>
      </c>
      <c r="E1615" s="16">
        <v>0.31005439814814811</v>
      </c>
      <c r="F1615" t="s">
        <v>88</v>
      </c>
      <c r="G1615" s="17">
        <v>44266.310054120368</v>
      </c>
      <c r="H1615">
        <v>24</v>
      </c>
      <c r="I1615">
        <v>590</v>
      </c>
      <c r="J1615">
        <v>95</v>
      </c>
      <c r="K1615">
        <v>10</v>
      </c>
      <c r="L1615">
        <v>0</v>
      </c>
      <c r="M1615" s="39">
        <v>10915.6</v>
      </c>
      <c r="N1615" s="39">
        <v>5835.348</v>
      </c>
      <c r="O1615" s="39">
        <v>62.3645</v>
      </c>
      <c r="P1615" t="s">
        <v>207</v>
      </c>
      <c r="Q1615" t="s">
        <v>1210</v>
      </c>
      <c r="R1615" s="55">
        <v>767.32224749579996</v>
      </c>
      <c r="S1615" s="55">
        <v>761.75310590200002</v>
      </c>
      <c r="T1615" t="s">
        <v>1219</v>
      </c>
      <c r="U1615">
        <v>5832</v>
      </c>
      <c r="V1615">
        <v>2</v>
      </c>
      <c r="W1615">
        <v>62345</v>
      </c>
      <c r="X1615" t="s">
        <v>1014</v>
      </c>
      <c r="Y1615">
        <v>4325</v>
      </c>
      <c r="Z1615" t="s">
        <v>69</v>
      </c>
      <c r="AA1615" t="s">
        <v>96</v>
      </c>
      <c r="AC1615" t="s">
        <v>61</v>
      </c>
      <c r="AD1615" s="50">
        <v>-1.7722963361111099</v>
      </c>
      <c r="AG1615" s="39">
        <v>14.99</v>
      </c>
      <c r="AH1615" s="55">
        <v>3699.02</v>
      </c>
      <c r="AI1615" t="s">
        <v>208</v>
      </c>
      <c r="AJ1615">
        <f>INDEX(layout!$B$3:$U$1234,MATCH($T1615,layout!$A$3:$A$1234,0),MATCH(YEAR($D1615),layout!$B$1:$U$1,0))</f>
        <v>1018</v>
      </c>
      <c r="AK1615">
        <f>INDEX('magnet data'!$A$2:$E$1304,MATCH($AJ1615,'magnet data'!$A$2:$A$1304,0),2)</f>
        <v>1</v>
      </c>
      <c r="AL1615" t="str">
        <f>INDEX('magnet data'!$A$2:$E$1304,MATCH($AJ1615,'magnet data'!$A$2:$A$1304,0),3)</f>
        <v>01B</v>
      </c>
      <c r="AM1615" t="str">
        <f>INDEX('magnet data'!$A$2:$E$1304,MATCH($AJ1615,'magnet data'!$A$2:$A$1304,0),4)</f>
        <v>02B5</v>
      </c>
      <c r="AN1615">
        <f>INDEX('magnet data'!$A$2:$E$1304,MATCH($AJ1615,'magnet data'!$A$2:$A$1304,0),5)</f>
        <v>12564</v>
      </c>
      <c r="AO1615" t="str">
        <f t="shared" si="40"/>
        <v>-</v>
      </c>
      <c r="AR1615" t="s">
        <v>1202</v>
      </c>
      <c r="AS1615" t="s">
        <v>1213</v>
      </c>
      <c r="AT1615" t="s">
        <v>1214</v>
      </c>
    </row>
    <row r="1616" spans="1:46">
      <c r="A1616" t="s">
        <v>966</v>
      </c>
      <c r="B1616" t="s">
        <v>46</v>
      </c>
      <c r="C1616" t="s">
        <v>1198</v>
      </c>
      <c r="D1616" s="13">
        <v>44266</v>
      </c>
      <c r="E1616" s="16">
        <v>0.31005439814814811</v>
      </c>
      <c r="F1616" t="s">
        <v>88</v>
      </c>
      <c r="G1616" s="17">
        <v>44266.310054120368</v>
      </c>
      <c r="H1616">
        <v>24</v>
      </c>
      <c r="I1616">
        <v>590</v>
      </c>
      <c r="J1616">
        <v>95</v>
      </c>
      <c r="K1616">
        <v>10</v>
      </c>
      <c r="L1616">
        <v>0</v>
      </c>
      <c r="M1616" s="39">
        <v>10915.6</v>
      </c>
      <c r="N1616" s="39">
        <v>5835.348</v>
      </c>
      <c r="O1616" s="39">
        <v>62.3645</v>
      </c>
      <c r="P1616" t="s">
        <v>207</v>
      </c>
      <c r="Q1616" t="s">
        <v>1210</v>
      </c>
      <c r="R1616" s="55">
        <v>767.32224749579996</v>
      </c>
      <c r="S1616" s="55">
        <v>761.75310590200002</v>
      </c>
      <c r="T1616" t="s">
        <v>1016</v>
      </c>
      <c r="U1616">
        <v>5608</v>
      </c>
      <c r="V1616">
        <v>3</v>
      </c>
      <c r="W1616">
        <v>66049</v>
      </c>
      <c r="X1616" t="s">
        <v>1014</v>
      </c>
      <c r="Y1616">
        <v>4325</v>
      </c>
      <c r="Z1616" t="s">
        <v>69</v>
      </c>
      <c r="AA1616" t="s">
        <v>96</v>
      </c>
      <c r="AC1616" t="s">
        <v>61</v>
      </c>
      <c r="AD1616" s="50">
        <v>-0.43732665683962202</v>
      </c>
      <c r="AG1616" s="39">
        <v>35.1</v>
      </c>
      <c r="AH1616" s="55">
        <v>3220.48</v>
      </c>
      <c r="AI1616" t="s">
        <v>208</v>
      </c>
      <c r="AJ1616">
        <f>INDEX(layout!$B$3:$U$1234,MATCH($T1616,layout!$A$3:$A$1234,0),MATCH(YEAR($D1616),layout!$B$1:$U$1,0))</f>
        <v>1040</v>
      </c>
      <c r="AK1616">
        <f>INDEX('magnet data'!$A$2:$E$1304,MATCH($AJ1616,'magnet data'!$A$2:$A$1304,0),2)</f>
        <v>1</v>
      </c>
      <c r="AL1616" t="str">
        <f>INDEX('magnet data'!$A$2:$E$1304,MATCH($AJ1616,'magnet data'!$A$2:$A$1304,0),3)</f>
        <v>01B</v>
      </c>
      <c r="AM1616" t="str">
        <f>INDEX('magnet data'!$A$2:$E$1304,MATCH($AJ1616,'magnet data'!$A$2:$A$1304,0),4)</f>
        <v>02B5</v>
      </c>
      <c r="AN1616">
        <f>INDEX('magnet data'!$A$2:$E$1304,MATCH($AJ1616,'magnet data'!$A$2:$A$1304,0),5)</f>
        <v>12092</v>
      </c>
      <c r="AO1616" t="str">
        <f t="shared" si="40"/>
        <v>-</v>
      </c>
      <c r="AR1616" t="s">
        <v>1202</v>
      </c>
      <c r="AS1616" t="s">
        <v>1213</v>
      </c>
      <c r="AT1616" t="s">
        <v>1214</v>
      </c>
    </row>
    <row r="1617" spans="1:46">
      <c r="A1617" t="s">
        <v>966</v>
      </c>
      <c r="B1617" t="s">
        <v>46</v>
      </c>
      <c r="C1617" t="s">
        <v>1198</v>
      </c>
      <c r="D1617" s="13">
        <v>44266</v>
      </c>
      <c r="E1617" s="16">
        <v>0.31005439814814811</v>
      </c>
      <c r="F1617" t="s">
        <v>88</v>
      </c>
      <c r="G1617" s="17">
        <v>44266.310054120368</v>
      </c>
      <c r="H1617">
        <v>24</v>
      </c>
      <c r="I1617">
        <v>590</v>
      </c>
      <c r="J1617">
        <v>95</v>
      </c>
      <c r="K1617">
        <v>10</v>
      </c>
      <c r="L1617">
        <v>0</v>
      </c>
      <c r="M1617" s="39">
        <v>10915.6</v>
      </c>
      <c r="N1617" s="39">
        <v>5835.348</v>
      </c>
      <c r="O1617" s="39">
        <v>62.3645</v>
      </c>
      <c r="P1617" t="s">
        <v>207</v>
      </c>
      <c r="Q1617" t="s">
        <v>1210</v>
      </c>
      <c r="R1617" s="55">
        <v>767.32224749579996</v>
      </c>
      <c r="S1617" s="55">
        <v>761.75310590200002</v>
      </c>
      <c r="T1617" t="s">
        <v>1014</v>
      </c>
      <c r="U1617">
        <v>3895</v>
      </c>
      <c r="V1617">
        <v>4</v>
      </c>
      <c r="W1617">
        <v>99654</v>
      </c>
      <c r="X1617" t="s">
        <v>1219</v>
      </c>
      <c r="Y1617">
        <v>6</v>
      </c>
      <c r="Z1617" t="s">
        <v>69</v>
      </c>
      <c r="AA1617" t="s">
        <v>91</v>
      </c>
      <c r="AC1617" t="s">
        <v>61</v>
      </c>
      <c r="AD1617" s="50">
        <v>0.29577489482758601</v>
      </c>
      <c r="AG1617" s="39">
        <v>21.48</v>
      </c>
      <c r="AH1617" s="55">
        <v>118.09</v>
      </c>
      <c r="AI1617" t="s">
        <v>208</v>
      </c>
      <c r="AJ1617">
        <f>INDEX(layout!$B$3:$U$1234,MATCH($T1617,layout!$A$3:$A$1234,0),MATCH(YEAR($D1617),layout!$B$1:$U$1,0))</f>
        <v>3044</v>
      </c>
      <c r="AK1617">
        <f>INDEX('magnet data'!$A$2:$E$1304,MATCH($AJ1617,'magnet data'!$A$2:$A$1304,0),2)</f>
        <v>3</v>
      </c>
      <c r="AL1617" t="str">
        <f>INDEX('magnet data'!$A$2:$E$1304,MATCH($AJ1617,'magnet data'!$A$2:$A$1304,0),3)</f>
        <v>01B</v>
      </c>
      <c r="AM1617" t="str">
        <f>INDEX('magnet data'!$A$2:$E$1304,MATCH($AJ1617,'magnet data'!$A$2:$A$1304,0),4)</f>
        <v>02K</v>
      </c>
      <c r="AN1617">
        <f>INDEX('magnet data'!$A$2:$E$1304,MATCH($AJ1617,'magnet data'!$A$2:$A$1304,0),5)</f>
        <v>11222</v>
      </c>
      <c r="AO1617" t="str">
        <f t="shared" si="40"/>
        <v>-</v>
      </c>
      <c r="AR1617" t="s">
        <v>1202</v>
      </c>
      <c r="AS1617" t="s">
        <v>1213</v>
      </c>
      <c r="AT1617" t="s">
        <v>1214</v>
      </c>
    </row>
    <row r="1618" spans="1:46">
      <c r="A1618" t="s">
        <v>966</v>
      </c>
      <c r="B1618" t="s">
        <v>46</v>
      </c>
      <c r="C1618" t="s">
        <v>1198</v>
      </c>
      <c r="D1618" s="13">
        <v>44266</v>
      </c>
      <c r="E1618" s="16">
        <v>0.31005439814814811</v>
      </c>
      <c r="F1618" t="s">
        <v>88</v>
      </c>
      <c r="G1618" s="17">
        <v>44266.310054120368</v>
      </c>
      <c r="H1618">
        <v>24</v>
      </c>
      <c r="I1618">
        <v>590</v>
      </c>
      <c r="J1618">
        <v>95</v>
      </c>
      <c r="K1618">
        <v>10</v>
      </c>
      <c r="L1618">
        <v>0</v>
      </c>
      <c r="M1618" s="39">
        <v>10915.6</v>
      </c>
      <c r="N1618" s="39">
        <v>5835.348</v>
      </c>
      <c r="O1618" s="39">
        <v>62.3645</v>
      </c>
      <c r="P1618" t="s">
        <v>207</v>
      </c>
      <c r="Q1618" t="s">
        <v>1210</v>
      </c>
      <c r="R1618" s="55">
        <v>767.32224749579996</v>
      </c>
      <c r="S1618" s="55">
        <v>761.75310590200002</v>
      </c>
      <c r="T1618" t="s">
        <v>1225</v>
      </c>
      <c r="U1618">
        <v>2407</v>
      </c>
      <c r="V1618">
        <v>5</v>
      </c>
      <c r="W1618">
        <v>142935</v>
      </c>
      <c r="X1618" t="s">
        <v>1219</v>
      </c>
      <c r="Y1618">
        <v>6</v>
      </c>
      <c r="Z1618" t="s">
        <v>69</v>
      </c>
      <c r="AA1618" t="s">
        <v>96</v>
      </c>
      <c r="AC1618" t="s">
        <v>61</v>
      </c>
      <c r="AD1618" s="50">
        <v>-1.5098129310344801</v>
      </c>
      <c r="AG1618" s="39">
        <v>19.45</v>
      </c>
      <c r="AH1618" s="55">
        <v>1051.74</v>
      </c>
      <c r="AI1618" t="s">
        <v>208</v>
      </c>
      <c r="AJ1618">
        <f>INDEX(layout!$B$3:$U$1234,MATCH($T1618,layout!$A$3:$A$1234,0),MATCH(YEAR($D1618),layout!$B$1:$U$1,0))</f>
        <v>3057</v>
      </c>
      <c r="AK1618">
        <f>INDEX('magnet data'!$A$2:$E$1304,MATCH($AJ1618,'magnet data'!$A$2:$A$1304,0),2)</f>
        <v>3</v>
      </c>
      <c r="AL1618" t="str">
        <f>INDEX('magnet data'!$A$2:$E$1304,MATCH($AJ1618,'magnet data'!$A$2:$A$1304,0),3)</f>
        <v>01B</v>
      </c>
      <c r="AM1618" t="str">
        <f>INDEX('magnet data'!$A$2:$E$1304,MATCH($AJ1618,'magnet data'!$A$2:$A$1304,0),4)</f>
        <v>02K</v>
      </c>
      <c r="AN1618">
        <f>INDEX('magnet data'!$A$2:$E$1304,MATCH($AJ1618,'magnet data'!$A$2:$A$1304,0),5)</f>
        <v>12555</v>
      </c>
      <c r="AO1618" t="str">
        <f t="shared" si="40"/>
        <v>-</v>
      </c>
      <c r="AR1618" t="s">
        <v>1202</v>
      </c>
      <c r="AS1618" t="s">
        <v>1213</v>
      </c>
      <c r="AT1618" t="s">
        <v>1214</v>
      </c>
    </row>
    <row r="1619" spans="1:46">
      <c r="A1619" t="s">
        <v>966</v>
      </c>
      <c r="B1619" t="s">
        <v>46</v>
      </c>
      <c r="C1619" t="s">
        <v>1198</v>
      </c>
      <c r="D1619" s="13">
        <v>44266</v>
      </c>
      <c r="E1619" s="16">
        <v>0.31005439814814811</v>
      </c>
      <c r="F1619" t="s">
        <v>88</v>
      </c>
      <c r="G1619" s="17">
        <v>44266.310054120368</v>
      </c>
      <c r="H1619">
        <v>24</v>
      </c>
      <c r="I1619">
        <v>590</v>
      </c>
      <c r="J1619">
        <v>95</v>
      </c>
      <c r="K1619">
        <v>10</v>
      </c>
      <c r="L1619">
        <v>0</v>
      </c>
      <c r="M1619" s="39">
        <v>10915.6</v>
      </c>
      <c r="N1619" s="39">
        <v>5835.348</v>
      </c>
      <c r="O1619" s="39">
        <v>62.3645</v>
      </c>
      <c r="P1619" t="s">
        <v>207</v>
      </c>
      <c r="Q1619" t="s">
        <v>1210</v>
      </c>
      <c r="R1619" s="55">
        <v>767.32224749579996</v>
      </c>
      <c r="S1619" s="55">
        <v>761.75310590200002</v>
      </c>
      <c r="T1619" t="s">
        <v>1013</v>
      </c>
      <c r="U1619">
        <v>2096</v>
      </c>
      <c r="V1619">
        <v>6</v>
      </c>
      <c r="W1619">
        <v>155160</v>
      </c>
      <c r="X1619" t="s">
        <v>1014</v>
      </c>
      <c r="Y1619">
        <v>4325</v>
      </c>
      <c r="Z1619" t="s">
        <v>69</v>
      </c>
      <c r="AA1619" t="s">
        <v>96</v>
      </c>
      <c r="AC1619" t="s">
        <v>61</v>
      </c>
      <c r="AD1619" s="50">
        <v>-0.13180790918163601</v>
      </c>
      <c r="AG1619" s="39">
        <v>65.67</v>
      </c>
      <c r="AH1619" s="55">
        <v>1716.97</v>
      </c>
      <c r="AI1619" t="s">
        <v>208</v>
      </c>
      <c r="AJ1619">
        <f>INDEX(layout!$B$3:$U$1234,MATCH($T1619,layout!$A$3:$A$1234,0),MATCH(YEAR($D1619),layout!$B$1:$U$1,0))</f>
        <v>3259</v>
      </c>
      <c r="AK1619">
        <f>INDEX('magnet data'!$A$2:$E$1304,MATCH($AJ1619,'magnet data'!$A$2:$A$1304,0),2)</f>
        <v>3</v>
      </c>
      <c r="AL1619" t="str">
        <f>INDEX('magnet data'!$A$2:$E$1304,MATCH($AJ1619,'magnet data'!$A$2:$A$1304,0),3)</f>
        <v>01B</v>
      </c>
      <c r="AM1619" t="str">
        <f>INDEX('magnet data'!$A$2:$E$1304,MATCH($AJ1619,'magnet data'!$A$2:$A$1304,0),4)</f>
        <v>02G</v>
      </c>
      <c r="AN1619">
        <f>INDEX('magnet data'!$A$2:$E$1304,MATCH($AJ1619,'magnet data'!$A$2:$A$1304,0),5)</f>
        <v>11710</v>
      </c>
      <c r="AO1619" t="str">
        <f t="shared" si="40"/>
        <v>-</v>
      </c>
      <c r="AR1619" t="s">
        <v>1202</v>
      </c>
      <c r="AS1619" t="s">
        <v>1213</v>
      </c>
      <c r="AT1619" t="s">
        <v>1214</v>
      </c>
    </row>
    <row r="1620" spans="1:46">
      <c r="A1620" t="s">
        <v>966</v>
      </c>
      <c r="B1620" t="s">
        <v>46</v>
      </c>
      <c r="C1620" t="s">
        <v>1198</v>
      </c>
      <c r="D1620" s="13">
        <v>44266</v>
      </c>
      <c r="E1620" s="16">
        <v>0.74571296296296297</v>
      </c>
      <c r="F1620" t="s">
        <v>88</v>
      </c>
      <c r="G1620" s="17">
        <v>44266.745712673612</v>
      </c>
      <c r="H1620">
        <v>25</v>
      </c>
      <c r="I1620">
        <v>591</v>
      </c>
      <c r="J1620">
        <v>93</v>
      </c>
      <c r="K1620">
        <v>10</v>
      </c>
      <c r="L1620">
        <v>0</v>
      </c>
      <c r="M1620" s="39">
        <v>10949.5</v>
      </c>
      <c r="N1620" s="39">
        <v>5852.8389999999999</v>
      </c>
      <c r="O1620" s="39">
        <v>62.324693000000003</v>
      </c>
      <c r="P1620" t="s">
        <v>207</v>
      </c>
      <c r="Q1620" t="s">
        <v>1210</v>
      </c>
      <c r="R1620" s="55">
        <v>770.99595249720005</v>
      </c>
      <c r="S1620" s="55">
        <v>766.13470090249996</v>
      </c>
      <c r="T1620" t="s">
        <v>1004</v>
      </c>
      <c r="U1620">
        <v>10949</v>
      </c>
      <c r="V1620">
        <v>1</v>
      </c>
      <c r="W1620">
        <v>-11</v>
      </c>
      <c r="X1620" t="s">
        <v>1028</v>
      </c>
      <c r="Y1620">
        <v>12</v>
      </c>
      <c r="Z1620" t="s">
        <v>90</v>
      </c>
      <c r="AA1620" s="34" t="s">
        <v>1226</v>
      </c>
      <c r="AB1620">
        <v>7</v>
      </c>
      <c r="AC1620" t="s">
        <v>1217</v>
      </c>
      <c r="AD1620" s="50">
        <v>4.8629590407499999</v>
      </c>
      <c r="AE1620" t="s">
        <v>1226</v>
      </c>
      <c r="AF1620" t="s">
        <v>1226</v>
      </c>
      <c r="AG1620" s="39">
        <v>62.98</v>
      </c>
      <c r="AH1620" s="55">
        <v>210.26</v>
      </c>
      <c r="AI1620" t="s">
        <v>208</v>
      </c>
      <c r="AJ1620">
        <f>INDEX(layout!$B$3:$U$1234,MATCH($T1620,layout!$A$3:$A$1234,0),MATCH(YEAR($D1620),layout!$B$1:$U$1,0))</f>
        <v>1023</v>
      </c>
      <c r="AK1620">
        <f>INDEX('magnet data'!$A$2:$E$1304,MATCH($AJ1620,'magnet data'!$A$2:$A$1304,0),2)</f>
        <v>1</v>
      </c>
      <c r="AL1620" t="str">
        <f>INDEX('magnet data'!$A$2:$E$1304,MATCH($AJ1620,'magnet data'!$A$2:$A$1304,0),3)</f>
        <v>01B</v>
      </c>
      <c r="AM1620" t="str">
        <f>INDEX('magnet data'!$A$2:$E$1304,MATCH($AJ1620,'magnet data'!$A$2:$A$1304,0),4)</f>
        <v>02B5</v>
      </c>
      <c r="AN1620">
        <f>INDEX('magnet data'!$A$2:$E$1304,MATCH($AJ1620,'magnet data'!$A$2:$A$1304,0),5)</f>
        <v>11135</v>
      </c>
      <c r="AO1620">
        <f t="shared" si="40"/>
        <v>-186</v>
      </c>
      <c r="AQ1620" t="s">
        <v>1227</v>
      </c>
      <c r="AR1620" t="s">
        <v>1228</v>
      </c>
      <c r="AS1620" t="s">
        <v>1229</v>
      </c>
      <c r="AT1620" s="13" t="s">
        <v>1230</v>
      </c>
    </row>
    <row r="1621" spans="1:46">
      <c r="A1621" t="s">
        <v>966</v>
      </c>
      <c r="B1621" t="s">
        <v>46</v>
      </c>
      <c r="C1621" t="s">
        <v>1198</v>
      </c>
      <c r="D1621" s="13">
        <v>44266</v>
      </c>
      <c r="E1621" s="16">
        <v>0.74571296296296297</v>
      </c>
      <c r="F1621" t="s">
        <v>88</v>
      </c>
      <c r="G1621" s="17">
        <v>44266.745712673612</v>
      </c>
      <c r="H1621">
        <v>25</v>
      </c>
      <c r="I1621">
        <v>591</v>
      </c>
      <c r="J1621">
        <v>93</v>
      </c>
      <c r="K1621">
        <v>10</v>
      </c>
      <c r="L1621">
        <v>0</v>
      </c>
      <c r="M1621" s="39">
        <v>10949.5</v>
      </c>
      <c r="N1621" s="39">
        <v>5852.8389999999999</v>
      </c>
      <c r="O1621" s="39">
        <v>62.324693000000003</v>
      </c>
      <c r="P1621" t="s">
        <v>207</v>
      </c>
      <c r="Q1621" t="s">
        <v>1210</v>
      </c>
      <c r="R1621" s="55">
        <v>770.99595249720005</v>
      </c>
      <c r="S1621" s="55">
        <v>766.13470090249996</v>
      </c>
      <c r="T1621" t="s">
        <v>1005</v>
      </c>
      <c r="U1621">
        <v>7482</v>
      </c>
      <c r="V1621">
        <v>2</v>
      </c>
      <c r="W1621">
        <v>38573</v>
      </c>
      <c r="X1621" t="s">
        <v>1004</v>
      </c>
      <c r="Y1621">
        <v>4246</v>
      </c>
      <c r="Z1621" t="s">
        <v>69</v>
      </c>
      <c r="AA1621" s="34" t="s">
        <v>1226</v>
      </c>
      <c r="AB1621" t="s">
        <v>1226</v>
      </c>
      <c r="AC1621" t="s">
        <v>1217</v>
      </c>
      <c r="AD1621" s="50">
        <v>3.5935003230769276</v>
      </c>
      <c r="AE1621" t="s">
        <v>1226</v>
      </c>
      <c r="AF1621" t="s">
        <v>1226</v>
      </c>
      <c r="AG1621" s="39">
        <v>19.39</v>
      </c>
      <c r="AH1621" s="55">
        <v>301.94</v>
      </c>
      <c r="AI1621" t="s">
        <v>208</v>
      </c>
      <c r="AJ1621">
        <f>INDEX(layout!$B$3:$U$1234,MATCH($T1621,layout!$A$3:$A$1234,0),MATCH(YEAR($D1621),layout!$B$1:$U$1,0))</f>
        <v>3007</v>
      </c>
      <c r="AK1621">
        <f>INDEX('magnet data'!$A$2:$E$1304,MATCH($AJ1621,'magnet data'!$A$2:$A$1304,0),2)</f>
        <v>3</v>
      </c>
      <c r="AL1621" t="str">
        <f>INDEX('magnet data'!$A$2:$E$1304,MATCH($AJ1621,'magnet data'!$A$2:$A$1304,0),3)</f>
        <v>01E</v>
      </c>
      <c r="AM1621" t="str">
        <f>INDEX('magnet data'!$A$2:$E$1304,MATCH($AJ1621,'magnet data'!$A$2:$A$1304,0),4)</f>
        <v>02K</v>
      </c>
      <c r="AN1621">
        <f>INDEX('magnet data'!$A$2:$E$1304,MATCH($AJ1621,'magnet data'!$A$2:$A$1304,0),5)</f>
        <v>12363</v>
      </c>
      <c r="AO1621" t="str">
        <f t="shared" si="40"/>
        <v>-</v>
      </c>
      <c r="AQ1621" t="s">
        <v>1227</v>
      </c>
      <c r="AR1621" t="s">
        <v>1228</v>
      </c>
      <c r="AS1621" t="s">
        <v>1229</v>
      </c>
      <c r="AT1621" s="13" t="s">
        <v>1230</v>
      </c>
    </row>
    <row r="1622" spans="1:46">
      <c r="A1622" t="s">
        <v>966</v>
      </c>
      <c r="B1622" t="s">
        <v>46</v>
      </c>
      <c r="C1622" t="s">
        <v>1198</v>
      </c>
      <c r="D1622" s="13">
        <v>44266</v>
      </c>
      <c r="E1622" s="16">
        <v>0.74571296296296297</v>
      </c>
      <c r="F1622" t="s">
        <v>88</v>
      </c>
      <c r="G1622" s="17">
        <v>44266.745712673612</v>
      </c>
      <c r="H1622">
        <v>25</v>
      </c>
      <c r="I1622">
        <v>591</v>
      </c>
      <c r="J1622">
        <v>93</v>
      </c>
      <c r="K1622">
        <v>10</v>
      </c>
      <c r="L1622">
        <v>0</v>
      </c>
      <c r="M1622" s="39">
        <v>10949.5</v>
      </c>
      <c r="N1622" s="39">
        <v>5852.8389999999999</v>
      </c>
      <c r="O1622" s="39">
        <v>62.324693000000003</v>
      </c>
      <c r="P1622" t="s">
        <v>207</v>
      </c>
      <c r="Q1622" t="s">
        <v>1210</v>
      </c>
      <c r="R1622" s="55">
        <v>770.99595249720005</v>
      </c>
      <c r="S1622" s="55">
        <v>766.13470090249996</v>
      </c>
      <c r="T1622" t="s">
        <v>1003</v>
      </c>
      <c r="U1622">
        <v>7456</v>
      </c>
      <c r="V1622">
        <v>3</v>
      </c>
      <c r="W1622">
        <v>38915</v>
      </c>
      <c r="X1622" t="s">
        <v>1004</v>
      </c>
      <c r="Y1622">
        <v>4246</v>
      </c>
      <c r="Z1622" t="s">
        <v>69</v>
      </c>
      <c r="AA1622" s="34" t="s">
        <v>1226</v>
      </c>
      <c r="AB1622" t="s">
        <v>1226</v>
      </c>
      <c r="AC1622" t="s">
        <v>1217</v>
      </c>
      <c r="AD1622" s="50">
        <v>1.0548022403225807</v>
      </c>
      <c r="AE1622" t="s">
        <v>1226</v>
      </c>
      <c r="AF1622" t="s">
        <v>1226</v>
      </c>
      <c r="AG1622" s="39">
        <v>29.86</v>
      </c>
      <c r="AH1622" s="55">
        <v>4727.3</v>
      </c>
      <c r="AI1622" t="s">
        <v>208</v>
      </c>
      <c r="AJ1622">
        <f>INDEX(layout!$B$3:$U$1234,MATCH($T1622,layout!$A$3:$A$1234,0),MATCH(YEAR($D1622),layout!$B$1:$U$1,0))</f>
        <v>2020</v>
      </c>
      <c r="AK1622">
        <f>INDEX('magnet data'!$A$2:$E$1304,MATCH($AJ1622,'magnet data'!$A$2:$A$1304,0),2)</f>
        <v>2</v>
      </c>
      <c r="AL1622" t="str">
        <f>INDEX('magnet data'!$A$2:$E$1304,MATCH($AJ1622,'magnet data'!$A$2:$A$1304,0),3)</f>
        <v>01B</v>
      </c>
      <c r="AM1622" t="str">
        <f>INDEX('magnet data'!$A$2:$E$1304,MATCH($AJ1622,'magnet data'!$A$2:$A$1304,0),4)</f>
        <v>02K</v>
      </c>
      <c r="AN1622">
        <f>INDEX('magnet data'!$A$2:$E$1304,MATCH($AJ1622,'magnet data'!$A$2:$A$1304,0),5)</f>
        <v>11224</v>
      </c>
      <c r="AO1622" t="str">
        <f t="shared" si="40"/>
        <v>-</v>
      </c>
      <c r="AQ1622" t="s">
        <v>1227</v>
      </c>
      <c r="AR1622" t="s">
        <v>1228</v>
      </c>
      <c r="AS1622" t="s">
        <v>1229</v>
      </c>
      <c r="AT1622" s="13" t="s">
        <v>1230</v>
      </c>
    </row>
    <row r="1623" spans="1:46">
      <c r="A1623" t="s">
        <v>966</v>
      </c>
      <c r="B1623" t="s">
        <v>46</v>
      </c>
      <c r="C1623" t="s">
        <v>1198</v>
      </c>
      <c r="D1623" s="13">
        <v>44266</v>
      </c>
      <c r="E1623" s="16">
        <v>0.74571296296296297</v>
      </c>
      <c r="F1623" t="s">
        <v>88</v>
      </c>
      <c r="G1623" s="17">
        <v>44266.745712673612</v>
      </c>
      <c r="H1623">
        <v>25</v>
      </c>
      <c r="I1623">
        <v>591</v>
      </c>
      <c r="J1623">
        <v>93</v>
      </c>
      <c r="K1623">
        <v>10</v>
      </c>
      <c r="L1623">
        <v>0</v>
      </c>
      <c r="M1623" s="39">
        <v>10949.5</v>
      </c>
      <c r="N1623" s="39">
        <v>5852.8389999999999</v>
      </c>
      <c r="O1623" s="39">
        <v>62.324693000000003</v>
      </c>
      <c r="P1623" t="s">
        <v>207</v>
      </c>
      <c r="Q1623" t="s">
        <v>1210</v>
      </c>
      <c r="R1623" s="55">
        <v>770.99595249720005</v>
      </c>
      <c r="S1623" s="55">
        <v>766.13470090249996</v>
      </c>
      <c r="T1623" t="s">
        <v>1006</v>
      </c>
      <c r="U1623">
        <v>1713</v>
      </c>
      <c r="V1623">
        <v>4</v>
      </c>
      <c r="W1623">
        <v>173495</v>
      </c>
      <c r="X1623" t="s">
        <v>1028</v>
      </c>
      <c r="Y1623">
        <v>12</v>
      </c>
      <c r="Z1623" t="s">
        <v>69</v>
      </c>
      <c r="AA1623" s="34" t="s">
        <v>1226</v>
      </c>
      <c r="AB1623" t="s">
        <v>1226</v>
      </c>
      <c r="AC1623" t="s">
        <v>1217</v>
      </c>
      <c r="AD1623" s="50">
        <v>0.38381294270833327</v>
      </c>
      <c r="AE1623" t="s">
        <v>1226</v>
      </c>
      <c r="AF1623" t="s">
        <v>1226</v>
      </c>
      <c r="AG1623" s="39">
        <v>12.67</v>
      </c>
      <c r="AH1623" s="55">
        <v>1051.43</v>
      </c>
      <c r="AI1623" t="s">
        <v>208</v>
      </c>
      <c r="AJ1623">
        <f>INDEX(layout!$B$3:$U$1234,MATCH($T1623,layout!$A$3:$A$1234,0),MATCH(YEAR($D1623),layout!$B$1:$U$1,0))</f>
        <v>3042</v>
      </c>
      <c r="AK1623">
        <f>INDEX('magnet data'!$A$2:$E$1304,MATCH($AJ1623,'magnet data'!$A$2:$A$1304,0),2)</f>
        <v>3</v>
      </c>
      <c r="AL1623" t="str">
        <f>INDEX('magnet data'!$A$2:$E$1304,MATCH($AJ1623,'magnet data'!$A$2:$A$1304,0),3)</f>
        <v>01B</v>
      </c>
      <c r="AM1623" t="str">
        <f>INDEX('magnet data'!$A$2:$E$1304,MATCH($AJ1623,'magnet data'!$A$2:$A$1304,0),4)</f>
        <v>02K</v>
      </c>
      <c r="AN1623">
        <f>INDEX('magnet data'!$A$2:$E$1304,MATCH($AJ1623,'magnet data'!$A$2:$A$1304,0),5)</f>
        <v>11964</v>
      </c>
      <c r="AO1623" t="str">
        <f t="shared" si="40"/>
        <v>-</v>
      </c>
      <c r="AQ1623" t="s">
        <v>1227</v>
      </c>
      <c r="AR1623" t="s">
        <v>1228</v>
      </c>
      <c r="AS1623" t="s">
        <v>1229</v>
      </c>
      <c r="AT1623" s="13" t="s">
        <v>1230</v>
      </c>
    </row>
    <row r="1624" spans="1:46">
      <c r="A1624" s="33" t="s">
        <v>966</v>
      </c>
      <c r="B1624" t="s">
        <v>46</v>
      </c>
      <c r="C1624" t="s">
        <v>1198</v>
      </c>
      <c r="D1624" s="13">
        <v>44267</v>
      </c>
      <c r="E1624" s="16">
        <v>0.29796967592592594</v>
      </c>
      <c r="F1624" t="s">
        <v>88</v>
      </c>
      <c r="G1624" s="17">
        <v>44267.297969421299</v>
      </c>
      <c r="H1624">
        <v>22</v>
      </c>
      <c r="I1624">
        <v>591</v>
      </c>
      <c r="J1624">
        <v>92</v>
      </c>
      <c r="K1624">
        <v>10</v>
      </c>
      <c r="L1624">
        <v>0</v>
      </c>
      <c r="M1624" s="39">
        <v>10999.4</v>
      </c>
      <c r="N1624" s="39">
        <v>5925.1369999999997</v>
      </c>
      <c r="O1624" s="39">
        <v>62.324693000000003</v>
      </c>
      <c r="P1624" t="s">
        <v>207</v>
      </c>
      <c r="Q1624" t="s">
        <v>1210</v>
      </c>
      <c r="R1624" s="55">
        <v>773.15623749459996</v>
      </c>
      <c r="S1624" s="55">
        <v>767.84462140049902</v>
      </c>
      <c r="T1624" t="s">
        <v>1065</v>
      </c>
      <c r="U1624">
        <v>10999</v>
      </c>
      <c r="V1624">
        <v>1</v>
      </c>
      <c r="W1624">
        <v>-11</v>
      </c>
      <c r="X1624" t="s">
        <v>1066</v>
      </c>
      <c r="Y1624">
        <v>0</v>
      </c>
      <c r="Z1624" t="s">
        <v>90</v>
      </c>
      <c r="AA1624" s="34"/>
      <c r="AB1624">
        <v>8</v>
      </c>
      <c r="AC1624" t="s">
        <v>1217</v>
      </c>
      <c r="AD1624" s="50">
        <v>7.5469999999999997</v>
      </c>
      <c r="AG1624" s="39">
        <v>37</v>
      </c>
      <c r="AH1624" s="55">
        <v>10895.53</v>
      </c>
      <c r="AI1624" t="s">
        <v>208</v>
      </c>
      <c r="AJ1624">
        <f>INDEX(layout!$B$3:$U$1234,MATCH($T1624,layout!$A$3:$A$1234,0),MATCH(YEAR($D1624),layout!$B$1:$U$1,0))</f>
        <v>3011</v>
      </c>
      <c r="AK1624">
        <f>INDEX('magnet data'!$A$2:$E$1304,MATCH($AJ1624,'magnet data'!$A$2:$A$1304,0),2)</f>
        <v>3</v>
      </c>
      <c r="AL1624" t="str">
        <f>INDEX('magnet data'!$A$2:$E$1304,MATCH($AJ1624,'magnet data'!$A$2:$A$1304,0),3)</f>
        <v>01E</v>
      </c>
      <c r="AM1624" t="str">
        <f>INDEX('magnet data'!$A$2:$E$1304,MATCH($AJ1624,'magnet data'!$A$2:$A$1304,0),4)</f>
        <v>02K</v>
      </c>
      <c r="AN1624">
        <f>INDEX('magnet data'!$A$2:$E$1304,MATCH($AJ1624,'magnet data'!$A$2:$A$1304,0),5)</f>
        <v>11717</v>
      </c>
      <c r="AO1624">
        <f t="shared" si="40"/>
        <v>-718</v>
      </c>
      <c r="AQ1624" t="s">
        <v>1231</v>
      </c>
      <c r="AR1624" t="s">
        <v>1232</v>
      </c>
      <c r="AS1624" t="s">
        <v>1229</v>
      </c>
      <c r="AT1624" t="s">
        <v>1230</v>
      </c>
    </row>
    <row r="1625" spans="1:46">
      <c r="A1625" s="33" t="s">
        <v>966</v>
      </c>
      <c r="B1625" t="s">
        <v>46</v>
      </c>
      <c r="C1625" t="s">
        <v>1198</v>
      </c>
      <c r="D1625" s="13">
        <v>44267</v>
      </c>
      <c r="E1625" s="16">
        <v>0.29796967592592594</v>
      </c>
      <c r="F1625" t="s">
        <v>88</v>
      </c>
      <c r="G1625" s="17">
        <v>44267.297969421299</v>
      </c>
      <c r="H1625">
        <v>22</v>
      </c>
      <c r="I1625">
        <v>591</v>
      </c>
      <c r="J1625">
        <v>92</v>
      </c>
      <c r="K1625">
        <v>10</v>
      </c>
      <c r="L1625">
        <v>0</v>
      </c>
      <c r="M1625" s="39">
        <v>10999.4</v>
      </c>
      <c r="N1625" s="39">
        <v>5925.1369999999997</v>
      </c>
      <c r="O1625" s="39">
        <v>62.324693000000003</v>
      </c>
      <c r="P1625" t="s">
        <v>207</v>
      </c>
      <c r="Q1625" t="s">
        <v>1210</v>
      </c>
      <c r="R1625" s="55">
        <v>773.15623749459996</v>
      </c>
      <c r="S1625" s="55">
        <v>767.84462140049902</v>
      </c>
      <c r="T1625" t="s">
        <v>1066</v>
      </c>
      <c r="U1625">
        <v>6356</v>
      </c>
      <c r="V1625">
        <v>2</v>
      </c>
      <c r="W1625">
        <v>54776</v>
      </c>
      <c r="X1625" t="s">
        <v>1233</v>
      </c>
      <c r="Y1625">
        <v>4107</v>
      </c>
      <c r="Z1625" t="s">
        <v>69</v>
      </c>
      <c r="AA1625" s="34"/>
      <c r="AC1625" t="s">
        <v>1217</v>
      </c>
      <c r="AD1625" s="50">
        <v>-2.8674945681818098</v>
      </c>
      <c r="AG1625" s="39">
        <v>24.13</v>
      </c>
      <c r="AH1625" s="55">
        <v>3498.91</v>
      </c>
      <c r="AI1625" t="s">
        <v>208</v>
      </c>
      <c r="AJ1625">
        <f>INDEX(layout!$B$3:$U$1234,MATCH($T1625,layout!$A$3:$A$1234,0),MATCH(YEAR($D1625),layout!$B$1:$U$1,0))</f>
        <v>1066</v>
      </c>
      <c r="AK1625">
        <f>INDEX('magnet data'!$A$2:$E$1304,MATCH($AJ1625,'magnet data'!$A$2:$A$1304,0),2)</f>
        <v>1</v>
      </c>
      <c r="AL1625" t="str">
        <f>INDEX('magnet data'!$A$2:$E$1304,MATCH($AJ1625,'magnet data'!$A$2:$A$1304,0),3)</f>
        <v>01B</v>
      </c>
      <c r="AM1625" t="str">
        <f>INDEX('magnet data'!$A$2:$E$1304,MATCH($AJ1625,'magnet data'!$A$2:$A$1304,0),4)</f>
        <v>02B5</v>
      </c>
      <c r="AN1625">
        <f>INDEX('magnet data'!$A$2:$E$1304,MATCH($AJ1625,'magnet data'!$A$2:$A$1304,0),5)</f>
        <v>11925</v>
      </c>
      <c r="AO1625" t="str">
        <f t="shared" si="40"/>
        <v>-</v>
      </c>
      <c r="AR1625" t="s">
        <v>1232</v>
      </c>
      <c r="AS1625" t="s">
        <v>1229</v>
      </c>
      <c r="AT1625" t="s">
        <v>1230</v>
      </c>
    </row>
    <row r="1626" spans="1:46">
      <c r="A1626" s="33" t="s">
        <v>966</v>
      </c>
      <c r="B1626" t="s">
        <v>46</v>
      </c>
      <c r="C1626" t="s">
        <v>1198</v>
      </c>
      <c r="D1626" s="13">
        <v>44267</v>
      </c>
      <c r="E1626" s="16">
        <v>0.29796967592592594</v>
      </c>
      <c r="F1626" t="s">
        <v>88</v>
      </c>
      <c r="G1626" s="17">
        <v>44267.297969421299</v>
      </c>
      <c r="H1626">
        <v>22</v>
      </c>
      <c r="I1626">
        <v>591</v>
      </c>
      <c r="J1626">
        <v>92</v>
      </c>
      <c r="K1626">
        <v>10</v>
      </c>
      <c r="L1626">
        <v>0</v>
      </c>
      <c r="M1626" s="39">
        <v>10999.4</v>
      </c>
      <c r="N1626" s="39">
        <v>5925.1369999999997</v>
      </c>
      <c r="O1626" s="39">
        <v>62.324693000000003</v>
      </c>
      <c r="P1626" t="s">
        <v>207</v>
      </c>
      <c r="Q1626" t="s">
        <v>1210</v>
      </c>
      <c r="R1626" s="55">
        <v>773.15623749459996</v>
      </c>
      <c r="S1626" s="55">
        <v>767.84462140049902</v>
      </c>
      <c r="T1626" t="s">
        <v>1062</v>
      </c>
      <c r="U1626">
        <v>4466</v>
      </c>
      <c r="V1626">
        <v>3</v>
      </c>
      <c r="W1626">
        <v>87778</v>
      </c>
      <c r="X1626" t="s">
        <v>1058</v>
      </c>
      <c r="Y1626">
        <v>4339</v>
      </c>
      <c r="Z1626" t="s">
        <v>69</v>
      </c>
      <c r="AA1626" s="34"/>
      <c r="AC1626" t="s">
        <v>1217</v>
      </c>
      <c r="AD1626" s="50">
        <v>-0.31137144076654999</v>
      </c>
      <c r="AG1626" s="39">
        <v>66.62</v>
      </c>
      <c r="AH1626" s="55">
        <v>196.86</v>
      </c>
      <c r="AI1626" t="s">
        <v>208</v>
      </c>
      <c r="AJ1626">
        <f>INDEX(layout!$B$3:$U$1234,MATCH($T1626,layout!$A$3:$A$1234,0),MATCH(YEAR($D1626),layout!$B$1:$U$1,0))</f>
        <v>2033</v>
      </c>
      <c r="AK1626">
        <f>INDEX('magnet data'!$A$2:$E$1304,MATCH($AJ1626,'magnet data'!$A$2:$A$1304,0),2)</f>
        <v>2</v>
      </c>
      <c r="AL1626" t="str">
        <f>INDEX('magnet data'!$A$2:$E$1304,MATCH($AJ1626,'magnet data'!$A$2:$A$1304,0),3)</f>
        <v>01B</v>
      </c>
      <c r="AM1626" t="str">
        <f>INDEX('magnet data'!$A$2:$E$1304,MATCH($AJ1626,'magnet data'!$A$2:$A$1304,0),4)</f>
        <v>02K</v>
      </c>
      <c r="AN1626">
        <f>INDEX('magnet data'!$A$2:$E$1304,MATCH($AJ1626,'magnet data'!$A$2:$A$1304,0),5)</f>
        <v>10654</v>
      </c>
      <c r="AO1626" t="str">
        <f t="shared" si="40"/>
        <v>-</v>
      </c>
      <c r="AR1626" t="s">
        <v>1232</v>
      </c>
      <c r="AS1626" t="s">
        <v>1229</v>
      </c>
      <c r="AT1626" t="s">
        <v>1230</v>
      </c>
    </row>
    <row r="1627" spans="1:46">
      <c r="A1627" s="33" t="s">
        <v>966</v>
      </c>
      <c r="B1627" t="s">
        <v>46</v>
      </c>
      <c r="C1627" t="s">
        <v>1198</v>
      </c>
      <c r="D1627" s="13">
        <v>44267</v>
      </c>
      <c r="E1627" s="16">
        <v>0.29796967592592594</v>
      </c>
      <c r="F1627" t="s">
        <v>88</v>
      </c>
      <c r="G1627" s="17">
        <v>44267.297969421299</v>
      </c>
      <c r="H1627">
        <v>22</v>
      </c>
      <c r="I1627">
        <v>591</v>
      </c>
      <c r="J1627">
        <v>92</v>
      </c>
      <c r="K1627">
        <v>10</v>
      </c>
      <c r="L1627">
        <v>0</v>
      </c>
      <c r="M1627" s="39">
        <v>10999.4</v>
      </c>
      <c r="N1627" s="39">
        <v>5925.1369999999997</v>
      </c>
      <c r="O1627" s="39">
        <v>62.324693000000003</v>
      </c>
      <c r="P1627" t="s">
        <v>207</v>
      </c>
      <c r="Q1627" t="s">
        <v>1210</v>
      </c>
      <c r="R1627" s="55">
        <v>773.15623749459996</v>
      </c>
      <c r="S1627" s="55">
        <v>767.84462140049902</v>
      </c>
      <c r="T1627" t="s">
        <v>1234</v>
      </c>
      <c r="U1627">
        <v>3212</v>
      </c>
      <c r="V1627">
        <v>4</v>
      </c>
      <c r="W1627">
        <v>117832</v>
      </c>
      <c r="X1627" t="s">
        <v>1066</v>
      </c>
      <c r="Y1627">
        <v>0</v>
      </c>
      <c r="Z1627" t="s">
        <v>69</v>
      </c>
      <c r="AA1627" s="34"/>
      <c r="AC1627" t="s">
        <v>1217</v>
      </c>
      <c r="AD1627" s="50">
        <v>3.64550960661345E-2</v>
      </c>
      <c r="AG1627" s="39">
        <v>28.29</v>
      </c>
      <c r="AH1627" s="55">
        <v>386.74</v>
      </c>
      <c r="AI1627" t="s">
        <v>208</v>
      </c>
      <c r="AJ1627">
        <f>INDEX(layout!$B$3:$U$1234,MATCH($T1627,layout!$A$3:$A$1234,0),MATCH(YEAR($D1627),layout!$B$1:$U$1,0))</f>
        <v>3018</v>
      </c>
      <c r="AK1627">
        <f>INDEX('magnet data'!$A$2:$E$1304,MATCH($AJ1627,'magnet data'!$A$2:$A$1304,0),2)</f>
        <v>3</v>
      </c>
      <c r="AL1627" t="str">
        <f>INDEX('magnet data'!$A$2:$E$1304,MATCH($AJ1627,'magnet data'!$A$2:$A$1304,0),3)</f>
        <v>01B</v>
      </c>
      <c r="AM1627" t="str">
        <f>INDEX('magnet data'!$A$2:$E$1304,MATCH($AJ1627,'magnet data'!$A$2:$A$1304,0),4)</f>
        <v>02K</v>
      </c>
      <c r="AN1627">
        <f>INDEX('magnet data'!$A$2:$E$1304,MATCH($AJ1627,'magnet data'!$A$2:$A$1304,0),5)</f>
        <v>12513</v>
      </c>
      <c r="AO1627" t="str">
        <f t="shared" si="40"/>
        <v>-</v>
      </c>
      <c r="AR1627" t="s">
        <v>1232</v>
      </c>
      <c r="AS1627" t="s">
        <v>1229</v>
      </c>
      <c r="AT1627" t="s">
        <v>1230</v>
      </c>
    </row>
    <row r="1628" spans="1:46">
      <c r="A1628" t="s">
        <v>966</v>
      </c>
      <c r="B1628" t="s">
        <v>46</v>
      </c>
      <c r="C1628" t="s">
        <v>1198</v>
      </c>
      <c r="D1628" s="13">
        <v>44267</v>
      </c>
      <c r="E1628" s="16">
        <v>0.72297685185185179</v>
      </c>
      <c r="F1628" t="s">
        <v>88</v>
      </c>
      <c r="G1628" s="17">
        <v>44267.722976527781</v>
      </c>
      <c r="H1628">
        <v>28</v>
      </c>
      <c r="I1628">
        <v>592</v>
      </c>
      <c r="J1628">
        <v>94</v>
      </c>
      <c r="K1628">
        <v>10</v>
      </c>
      <c r="L1628">
        <v>0</v>
      </c>
      <c r="M1628" s="39">
        <v>11020.5</v>
      </c>
      <c r="N1628" s="39">
        <v>5870.3590000000004</v>
      </c>
      <c r="O1628" s="39">
        <v>62.351230999999999</v>
      </c>
      <c r="P1628" t="s">
        <v>207</v>
      </c>
      <c r="Q1628" t="s">
        <v>1210</v>
      </c>
      <c r="R1628" s="55">
        <v>777.56834499479999</v>
      </c>
      <c r="S1628" s="55">
        <v>792.99061290149996</v>
      </c>
      <c r="T1628" t="s">
        <v>1023</v>
      </c>
      <c r="U1628">
        <v>11020</v>
      </c>
      <c r="V1628">
        <v>1</v>
      </c>
      <c r="W1628">
        <v>-8</v>
      </c>
      <c r="X1628" t="s">
        <v>1022</v>
      </c>
      <c r="Y1628">
        <v>-1</v>
      </c>
      <c r="Z1628" t="s">
        <v>90</v>
      </c>
      <c r="AA1628" t="s">
        <v>96</v>
      </c>
      <c r="AB1628">
        <v>9</v>
      </c>
      <c r="AC1628" t="s">
        <v>61</v>
      </c>
      <c r="AD1628" s="51">
        <v>-4.2059820929569398E-2</v>
      </c>
      <c r="AG1628" s="39">
        <v>36.200000000000003</v>
      </c>
      <c r="AH1628" s="55">
        <v>7403.79</v>
      </c>
      <c r="AI1628" t="s">
        <v>208</v>
      </c>
      <c r="AJ1628">
        <f>INDEX(layout!$B$3:$U$1234,MATCH($T1628,layout!$A$3:$A$1234,0),MATCH(YEAR($D1628),layout!$B$1:$U$1,0))</f>
        <v>3025</v>
      </c>
      <c r="AK1628">
        <f>INDEX('magnet data'!$A$2:$E$1304,MATCH($AJ1628,'magnet data'!$A$2:$A$1304,0),2)</f>
        <v>3</v>
      </c>
      <c r="AL1628" t="str">
        <f>INDEX('magnet data'!$A$2:$E$1304,MATCH($AJ1628,'magnet data'!$A$2:$A$1304,0),3)</f>
        <v>01B</v>
      </c>
      <c r="AM1628" t="str">
        <f>INDEX('magnet data'!$A$2:$E$1304,MATCH($AJ1628,'magnet data'!$A$2:$A$1304,0),4)</f>
        <v>02K</v>
      </c>
      <c r="AN1628">
        <f>INDEX('magnet data'!$A$2:$E$1304,MATCH($AJ1628,'magnet data'!$A$2:$A$1304,0),5)</f>
        <v>11425</v>
      </c>
      <c r="AO1628">
        <f t="shared" si="40"/>
        <v>-405</v>
      </c>
      <c r="AQ1628" t="s">
        <v>1235</v>
      </c>
      <c r="AR1628" t="s">
        <v>1218</v>
      </c>
      <c r="AS1628" t="s">
        <v>1229</v>
      </c>
      <c r="AT1628" t="s">
        <v>1230</v>
      </c>
    </row>
    <row r="1629" spans="1:46">
      <c r="A1629" t="s">
        <v>966</v>
      </c>
      <c r="B1629" t="s">
        <v>46</v>
      </c>
      <c r="C1629" t="s">
        <v>1198</v>
      </c>
      <c r="D1629" s="13">
        <v>44267</v>
      </c>
      <c r="E1629" s="16">
        <v>0.72297685185185179</v>
      </c>
      <c r="F1629" t="s">
        <v>88</v>
      </c>
      <c r="G1629" s="17">
        <v>44267.722976527781</v>
      </c>
      <c r="H1629">
        <v>28</v>
      </c>
      <c r="I1629">
        <v>592</v>
      </c>
      <c r="J1629">
        <v>94</v>
      </c>
      <c r="K1629">
        <v>10</v>
      </c>
      <c r="L1629">
        <v>0</v>
      </c>
      <c r="M1629" s="39">
        <v>11020.5</v>
      </c>
      <c r="N1629" s="39">
        <v>5870.3590000000004</v>
      </c>
      <c r="O1629" s="39">
        <v>62.351230999999999</v>
      </c>
      <c r="P1629" t="s">
        <v>207</v>
      </c>
      <c r="Q1629" t="s">
        <v>1210</v>
      </c>
      <c r="R1629" s="55">
        <v>777.56834499479999</v>
      </c>
      <c r="S1629" s="55">
        <v>792.99061290149996</v>
      </c>
      <c r="T1629" t="s">
        <v>1022</v>
      </c>
      <c r="U1629">
        <v>6087</v>
      </c>
      <c r="V1629">
        <v>2</v>
      </c>
      <c r="W1629">
        <v>58263</v>
      </c>
      <c r="X1629" t="s">
        <v>1042</v>
      </c>
      <c r="Y1629">
        <v>4278</v>
      </c>
      <c r="Z1629" t="s">
        <v>69</v>
      </c>
      <c r="AA1629" t="s">
        <v>91</v>
      </c>
      <c r="AC1629" t="s">
        <v>61</v>
      </c>
      <c r="AD1629" s="50">
        <v>7.0154444178571396</v>
      </c>
      <c r="AG1629" s="39">
        <v>24.31</v>
      </c>
      <c r="AH1629" s="55">
        <v>3441.38</v>
      </c>
      <c r="AI1629" t="s">
        <v>208</v>
      </c>
      <c r="AJ1629">
        <f>INDEX(layout!$B$3:$U$1234,MATCH($T1629,layout!$A$3:$A$1234,0),MATCH(YEAR($D1629),layout!$B$1:$U$1,0))</f>
        <v>1003</v>
      </c>
      <c r="AK1629">
        <f>INDEX('magnet data'!$A$2:$E$1304,MATCH($AJ1629,'magnet data'!$A$2:$A$1304,0),2)</f>
        <v>1</v>
      </c>
      <c r="AL1629" t="str">
        <f>INDEX('magnet data'!$A$2:$E$1304,MATCH($AJ1629,'magnet data'!$A$2:$A$1304,0),3)</f>
        <v>01B</v>
      </c>
      <c r="AM1629" t="str">
        <f>INDEX('magnet data'!$A$2:$E$1304,MATCH($AJ1629,'magnet data'!$A$2:$A$1304,0),4)</f>
        <v>02B5</v>
      </c>
      <c r="AN1629">
        <f>INDEX('magnet data'!$A$2:$E$1304,MATCH($AJ1629,'magnet data'!$A$2:$A$1304,0),5)</f>
        <v>12387</v>
      </c>
      <c r="AO1629" t="str">
        <f t="shared" si="40"/>
        <v>-</v>
      </c>
      <c r="AQ1629" t="s">
        <v>1235</v>
      </c>
      <c r="AR1629" t="s">
        <v>1218</v>
      </c>
      <c r="AS1629" t="s">
        <v>1229</v>
      </c>
      <c r="AT1629" t="s">
        <v>1230</v>
      </c>
    </row>
    <row r="1630" spans="1:46">
      <c r="A1630" t="s">
        <v>966</v>
      </c>
      <c r="B1630" t="s">
        <v>46</v>
      </c>
      <c r="C1630" t="s">
        <v>1198</v>
      </c>
      <c r="D1630" s="13">
        <v>44267</v>
      </c>
      <c r="E1630" s="16">
        <v>0.72297685185185179</v>
      </c>
      <c r="F1630" t="s">
        <v>88</v>
      </c>
      <c r="G1630" s="17">
        <v>44267.722976527781</v>
      </c>
      <c r="H1630">
        <v>28</v>
      </c>
      <c r="I1630">
        <v>592</v>
      </c>
      <c r="J1630">
        <v>94</v>
      </c>
      <c r="K1630">
        <v>10</v>
      </c>
      <c r="L1630">
        <v>0</v>
      </c>
      <c r="M1630" s="39">
        <v>11020.5</v>
      </c>
      <c r="N1630" s="39">
        <v>5870.3590000000004</v>
      </c>
      <c r="O1630" s="39">
        <v>62.351230999999999</v>
      </c>
      <c r="P1630" t="s">
        <v>207</v>
      </c>
      <c r="Q1630" t="s">
        <v>1210</v>
      </c>
      <c r="R1630" s="55">
        <v>777.56834499479999</v>
      </c>
      <c r="S1630" s="55">
        <v>792.99061290149996</v>
      </c>
      <c r="T1630" t="s">
        <v>1044</v>
      </c>
      <c r="U1630">
        <v>2986</v>
      </c>
      <c r="V1630">
        <v>3</v>
      </c>
      <c r="W1630">
        <v>123373</v>
      </c>
      <c r="X1630" t="s">
        <v>1042</v>
      </c>
      <c r="Y1630">
        <v>4278</v>
      </c>
      <c r="Z1630" t="s">
        <v>69</v>
      </c>
      <c r="AA1630" t="s">
        <v>91</v>
      </c>
      <c r="AC1630" t="s">
        <v>61</v>
      </c>
      <c r="AD1630" s="50">
        <v>0.29907510563380202</v>
      </c>
      <c r="AG1630" s="39">
        <v>0</v>
      </c>
      <c r="AH1630" s="55">
        <v>0</v>
      </c>
      <c r="AI1630" t="s">
        <v>208</v>
      </c>
      <c r="AJ1630">
        <f>INDEX(layout!$B$3:$U$1234,MATCH($T1630,layout!$A$3:$A$1234,0),MATCH(YEAR($D1630),layout!$B$1:$U$1,0))</f>
        <v>1025</v>
      </c>
      <c r="AK1630">
        <f>INDEX('magnet data'!$A$2:$E$1304,MATCH($AJ1630,'magnet data'!$A$2:$A$1304,0),2)</f>
        <v>1</v>
      </c>
      <c r="AL1630" t="str">
        <f>INDEX('magnet data'!$A$2:$E$1304,MATCH($AJ1630,'magnet data'!$A$2:$A$1304,0),3)</f>
        <v>01B</v>
      </c>
      <c r="AM1630" t="str">
        <f>INDEX('magnet data'!$A$2:$E$1304,MATCH($AJ1630,'magnet data'!$A$2:$A$1304,0),4)</f>
        <v>02B5</v>
      </c>
      <c r="AN1630">
        <f>INDEX('magnet data'!$A$2:$E$1304,MATCH($AJ1630,'magnet data'!$A$2:$A$1304,0),5)</f>
        <v>11881</v>
      </c>
      <c r="AO1630" t="str">
        <f t="shared" si="40"/>
        <v>-</v>
      </c>
      <c r="AQ1630" t="s">
        <v>1235</v>
      </c>
      <c r="AR1630" t="s">
        <v>1218</v>
      </c>
      <c r="AS1630" t="s">
        <v>1229</v>
      </c>
      <c r="AT1630" t="s">
        <v>1230</v>
      </c>
    </row>
    <row r="1631" spans="1:46">
      <c r="A1631" t="s">
        <v>966</v>
      </c>
      <c r="B1631" t="s">
        <v>46</v>
      </c>
      <c r="C1631" t="s">
        <v>1198</v>
      </c>
      <c r="D1631" s="13">
        <v>44267</v>
      </c>
      <c r="E1631" s="16">
        <v>0.72297685185185179</v>
      </c>
      <c r="F1631" t="s">
        <v>88</v>
      </c>
      <c r="G1631" s="17">
        <v>44267.722976527781</v>
      </c>
      <c r="H1631">
        <v>28</v>
      </c>
      <c r="I1631">
        <v>592</v>
      </c>
      <c r="J1631">
        <v>94</v>
      </c>
      <c r="K1631">
        <v>10</v>
      </c>
      <c r="L1631">
        <v>0</v>
      </c>
      <c r="M1631" s="39">
        <v>11020.5</v>
      </c>
      <c r="N1631" s="39">
        <v>5870.3590000000004</v>
      </c>
      <c r="O1631" s="39">
        <v>62.351230999999999</v>
      </c>
      <c r="P1631" t="s">
        <v>207</v>
      </c>
      <c r="Q1631" t="s">
        <v>1210</v>
      </c>
      <c r="R1631" s="55">
        <v>777.56834499479999</v>
      </c>
      <c r="S1631" s="55">
        <v>792.99061290149996</v>
      </c>
      <c r="T1631" t="s">
        <v>1043</v>
      </c>
      <c r="U1631">
        <v>2981</v>
      </c>
      <c r="V1631">
        <v>4</v>
      </c>
      <c r="W1631">
        <v>123540</v>
      </c>
      <c r="X1631" t="s">
        <v>1042</v>
      </c>
      <c r="Y1631">
        <v>4278</v>
      </c>
      <c r="Z1631" t="s">
        <v>148</v>
      </c>
      <c r="AA1631" t="s">
        <v>96</v>
      </c>
      <c r="AC1631" t="s">
        <v>102</v>
      </c>
      <c r="AD1631" s="50">
        <v>-18.961354999999902</v>
      </c>
      <c r="AG1631" s="39">
        <v>6.49</v>
      </c>
      <c r="AH1631" s="55">
        <v>539.14</v>
      </c>
      <c r="AI1631" t="s">
        <v>1236</v>
      </c>
      <c r="AJ1631">
        <f>INDEX(layout!$B$3:$U$1234,MATCH($T1631,layout!$A$3:$A$1234,0),MATCH(YEAR($D1631),layout!$B$1:$U$1,0))</f>
        <v>3005</v>
      </c>
      <c r="AK1631">
        <f>INDEX('magnet data'!$A$2:$E$1304,MATCH($AJ1631,'magnet data'!$A$2:$A$1304,0),2)</f>
        <v>3</v>
      </c>
      <c r="AL1631" t="str">
        <f>INDEX('magnet data'!$A$2:$E$1304,MATCH($AJ1631,'magnet data'!$A$2:$A$1304,0),3)</f>
        <v>01E</v>
      </c>
      <c r="AM1631" t="str">
        <f>INDEX('magnet data'!$A$2:$E$1304,MATCH($AJ1631,'magnet data'!$A$2:$A$1304,0),4)</f>
        <v>02K</v>
      </c>
      <c r="AN1631">
        <f>INDEX('magnet data'!$A$2:$E$1304,MATCH($AJ1631,'magnet data'!$A$2:$A$1304,0),5)</f>
        <v>10745</v>
      </c>
      <c r="AO1631" t="str">
        <f t="shared" si="40"/>
        <v>-</v>
      </c>
      <c r="AQ1631" t="s">
        <v>1235</v>
      </c>
      <c r="AR1631" t="s">
        <v>1218</v>
      </c>
      <c r="AS1631" t="s">
        <v>1229</v>
      </c>
      <c r="AT1631" t="s">
        <v>1230</v>
      </c>
    </row>
    <row r="1632" spans="1:46">
      <c r="A1632" t="s">
        <v>966</v>
      </c>
      <c r="B1632" t="s">
        <v>46</v>
      </c>
      <c r="C1632" t="s">
        <v>1198</v>
      </c>
      <c r="D1632" s="13">
        <v>44267</v>
      </c>
      <c r="E1632" s="16">
        <v>0.72297685185185179</v>
      </c>
      <c r="F1632" t="s">
        <v>88</v>
      </c>
      <c r="G1632" s="17">
        <v>44267.722976527781</v>
      </c>
      <c r="H1632">
        <v>28</v>
      </c>
      <c r="I1632">
        <v>592</v>
      </c>
      <c r="J1632">
        <v>94</v>
      </c>
      <c r="K1632">
        <v>10</v>
      </c>
      <c r="L1632">
        <v>0</v>
      </c>
      <c r="M1632" s="39">
        <v>11020.5</v>
      </c>
      <c r="N1632" s="39">
        <v>5870.3590000000004</v>
      </c>
      <c r="O1632" s="39">
        <v>62.351230999999999</v>
      </c>
      <c r="P1632" t="s">
        <v>207</v>
      </c>
      <c r="Q1632" t="s">
        <v>1210</v>
      </c>
      <c r="R1632" s="55">
        <v>777.56834499479999</v>
      </c>
      <c r="S1632" s="55">
        <v>792.99061290149996</v>
      </c>
      <c r="T1632" t="s">
        <v>1021</v>
      </c>
      <c r="U1632">
        <v>2602</v>
      </c>
      <c r="V1632">
        <v>5</v>
      </c>
      <c r="W1632">
        <v>135538</v>
      </c>
      <c r="X1632" t="s">
        <v>1022</v>
      </c>
      <c r="Y1632">
        <v>-1</v>
      </c>
      <c r="Z1632" t="s">
        <v>69</v>
      </c>
      <c r="AA1632" t="s">
        <v>91</v>
      </c>
      <c r="AC1632" t="s">
        <v>61</v>
      </c>
      <c r="AD1632" s="50">
        <v>0.23989123746701799</v>
      </c>
      <c r="AG1632" s="39">
        <v>51.1</v>
      </c>
      <c r="AH1632" s="55">
        <v>146.47</v>
      </c>
      <c r="AI1632" t="s">
        <v>208</v>
      </c>
      <c r="AJ1632">
        <f>INDEX(layout!$B$3:$U$1234,MATCH($T1632,layout!$A$3:$A$1234,0),MATCH(YEAR($D1632),layout!$B$1:$U$1,0))</f>
        <v>2016</v>
      </c>
      <c r="AK1632">
        <f>INDEX('magnet data'!$A$2:$E$1304,MATCH($AJ1632,'magnet data'!$A$2:$A$1304,0),2)</f>
        <v>2</v>
      </c>
      <c r="AL1632" t="str">
        <f>INDEX('magnet data'!$A$2:$E$1304,MATCH($AJ1632,'magnet data'!$A$2:$A$1304,0),3)</f>
        <v>01B</v>
      </c>
      <c r="AM1632" t="str">
        <f>INDEX('magnet data'!$A$2:$E$1304,MATCH($AJ1632,'magnet data'!$A$2:$A$1304,0),4)</f>
        <v>02K</v>
      </c>
      <c r="AN1632">
        <f>INDEX('magnet data'!$A$2:$E$1304,MATCH($AJ1632,'magnet data'!$A$2:$A$1304,0),5)</f>
        <v>9759</v>
      </c>
      <c r="AO1632" t="str">
        <f t="shared" si="40"/>
        <v>-</v>
      </c>
      <c r="AQ1632" t="s">
        <v>1235</v>
      </c>
      <c r="AR1632" t="s">
        <v>1218</v>
      </c>
      <c r="AS1632" t="s">
        <v>1229</v>
      </c>
      <c r="AT1632" t="s">
        <v>1230</v>
      </c>
    </row>
    <row r="1633" spans="1:46">
      <c r="A1633" t="s">
        <v>966</v>
      </c>
      <c r="B1633" t="s">
        <v>46</v>
      </c>
      <c r="C1633" t="s">
        <v>1198</v>
      </c>
      <c r="D1633" s="13">
        <v>44268</v>
      </c>
      <c r="E1633" s="16">
        <v>0.37487268518518518</v>
      </c>
      <c r="F1633" t="s">
        <v>88</v>
      </c>
      <c r="G1633" s="17">
        <v>44268.374873217595</v>
      </c>
      <c r="H1633">
        <v>34</v>
      </c>
      <c r="I1633">
        <v>590</v>
      </c>
      <c r="J1633">
        <v>94</v>
      </c>
      <c r="K1633">
        <v>10</v>
      </c>
      <c r="L1633">
        <v>0</v>
      </c>
      <c r="M1633" s="39">
        <v>11064.3</v>
      </c>
      <c r="N1633" s="39">
        <v>5920.1940000000004</v>
      </c>
      <c r="O1633" s="39">
        <v>62.298155000000001</v>
      </c>
      <c r="P1633" t="s">
        <v>207</v>
      </c>
      <c r="Q1633" t="s">
        <v>1237</v>
      </c>
      <c r="R1633" s="55">
        <v>777.059396494</v>
      </c>
      <c r="S1633" s="55">
        <v>771.50978290199998</v>
      </c>
      <c r="T1633" t="s">
        <v>970</v>
      </c>
      <c r="U1633">
        <v>11064</v>
      </c>
      <c r="V1633">
        <v>1</v>
      </c>
      <c r="W1633">
        <v>-9</v>
      </c>
      <c r="X1633" t="s">
        <v>1238</v>
      </c>
      <c r="Y1633">
        <v>-3</v>
      </c>
      <c r="Z1633" t="s">
        <v>90</v>
      </c>
      <c r="AA1633" t="s">
        <v>91</v>
      </c>
      <c r="AB1633">
        <v>10</v>
      </c>
      <c r="AC1633" t="s">
        <v>61</v>
      </c>
      <c r="AD1633" s="50">
        <v>3.7864071856287401E-2</v>
      </c>
      <c r="AG1633" s="39">
        <v>66.459999999999994</v>
      </c>
      <c r="AH1633" s="55">
        <v>161.71</v>
      </c>
      <c r="AI1633" t="s">
        <v>208</v>
      </c>
      <c r="AJ1633">
        <f>INDEX(layout!$B$3:$U$1234,MATCH($T1633,layout!$A$3:$A$1234,0),MATCH(YEAR($D1633),layout!$B$1:$U$1,0))</f>
        <v>3041</v>
      </c>
      <c r="AK1633">
        <f>INDEX('magnet data'!$A$2:$E$1304,MATCH($AJ1633,'magnet data'!$A$2:$A$1304,0),2)</f>
        <v>3</v>
      </c>
      <c r="AL1633" t="str">
        <f>INDEX('magnet data'!$A$2:$E$1304,MATCH($AJ1633,'magnet data'!$A$2:$A$1304,0),3)</f>
        <v>01B</v>
      </c>
      <c r="AM1633" t="str">
        <f>INDEX('magnet data'!$A$2:$E$1304,MATCH($AJ1633,'magnet data'!$A$2:$A$1304,0),4)</f>
        <v>02K</v>
      </c>
      <c r="AN1633">
        <f>INDEX('magnet data'!$A$2:$E$1304,MATCH($AJ1633,'magnet data'!$A$2:$A$1304,0),5)</f>
        <v>11958</v>
      </c>
      <c r="AO1633">
        <f t="shared" si="40"/>
        <v>-894</v>
      </c>
      <c r="AQ1633" t="s">
        <v>1239</v>
      </c>
      <c r="AR1633" t="s">
        <v>1240</v>
      </c>
      <c r="AS1633" t="s">
        <v>1229</v>
      </c>
      <c r="AT1633" t="s">
        <v>1230</v>
      </c>
    </row>
    <row r="1634" spans="1:46">
      <c r="A1634" t="s">
        <v>966</v>
      </c>
      <c r="B1634" t="s">
        <v>46</v>
      </c>
      <c r="C1634" t="s">
        <v>1198</v>
      </c>
      <c r="D1634" s="13">
        <v>44268</v>
      </c>
      <c r="E1634" s="16">
        <v>0.37487268518518518</v>
      </c>
      <c r="F1634" t="s">
        <v>88</v>
      </c>
      <c r="G1634" s="17">
        <v>44268.374873217595</v>
      </c>
      <c r="H1634">
        <v>34</v>
      </c>
      <c r="I1634">
        <v>590</v>
      </c>
      <c r="J1634">
        <v>94</v>
      </c>
      <c r="K1634">
        <v>10</v>
      </c>
      <c r="L1634">
        <v>0</v>
      </c>
      <c r="M1634" s="39">
        <v>11064.3</v>
      </c>
      <c r="N1634" s="39">
        <v>5920.1940000000004</v>
      </c>
      <c r="O1634" s="39">
        <v>62.298155000000001</v>
      </c>
      <c r="P1634" t="s">
        <v>207</v>
      </c>
      <c r="Q1634" t="s">
        <v>1237</v>
      </c>
      <c r="R1634" s="55">
        <v>777.059396494</v>
      </c>
      <c r="S1634" s="55">
        <v>771.50978290199998</v>
      </c>
      <c r="T1634" t="s">
        <v>1241</v>
      </c>
      <c r="U1634">
        <v>11064</v>
      </c>
      <c r="V1634">
        <v>2</v>
      </c>
      <c r="W1634">
        <v>7</v>
      </c>
      <c r="X1634" t="s">
        <v>1242</v>
      </c>
      <c r="Y1634">
        <v>23</v>
      </c>
      <c r="Z1634" t="s">
        <v>90</v>
      </c>
      <c r="AA1634" t="s">
        <v>91</v>
      </c>
      <c r="AB1634">
        <v>11</v>
      </c>
      <c r="AC1634" t="s">
        <v>61</v>
      </c>
      <c r="AD1634" s="50">
        <v>7.3526431769230696</v>
      </c>
      <c r="AG1634" s="39">
        <v>35.08</v>
      </c>
      <c r="AH1634" s="55">
        <v>163.47</v>
      </c>
      <c r="AI1634" t="s">
        <v>208</v>
      </c>
      <c r="AJ1634">
        <f>INDEX(layout!$B$3:$U$1234,MATCH($T1634,layout!$A$3:$A$1234,0),MATCH(YEAR($D1634),layout!$B$1:$U$1,0))</f>
        <v>3270</v>
      </c>
      <c r="AK1634">
        <f>INDEX('magnet data'!$A$2:$E$1304,MATCH($AJ1634,'magnet data'!$A$2:$A$1304,0),2)</f>
        <v>3</v>
      </c>
      <c r="AL1634" t="str">
        <f>INDEX('magnet data'!$A$2:$E$1304,MATCH($AJ1634,'magnet data'!$A$2:$A$1304,0),3)</f>
        <v>01B</v>
      </c>
      <c r="AM1634" t="str">
        <f>INDEX('magnet data'!$A$2:$E$1304,MATCH($AJ1634,'magnet data'!$A$2:$A$1304,0),4)</f>
        <v>02B8</v>
      </c>
      <c r="AN1634">
        <f>INDEX('magnet data'!$A$2:$E$1304,MATCH($AJ1634,'magnet data'!$A$2:$A$1304,0),5)</f>
        <v>12526</v>
      </c>
      <c r="AO1634">
        <f t="shared" si="40"/>
        <v>-1462</v>
      </c>
      <c r="AQ1634" t="s">
        <v>1239</v>
      </c>
      <c r="AR1634" t="s">
        <v>1240</v>
      </c>
      <c r="AS1634" t="s">
        <v>1229</v>
      </c>
      <c r="AT1634" t="s">
        <v>1230</v>
      </c>
    </row>
    <row r="1635" spans="1:46">
      <c r="A1635" t="s">
        <v>966</v>
      </c>
      <c r="B1635" t="s">
        <v>46</v>
      </c>
      <c r="C1635" t="s">
        <v>1198</v>
      </c>
      <c r="D1635" s="13">
        <v>44268</v>
      </c>
      <c r="E1635" s="16">
        <v>0.37487268518518518</v>
      </c>
      <c r="F1635" t="s">
        <v>88</v>
      </c>
      <c r="G1635" s="17">
        <v>44268.374873217595</v>
      </c>
      <c r="H1635">
        <v>34</v>
      </c>
      <c r="I1635">
        <v>590</v>
      </c>
      <c r="J1635">
        <v>94</v>
      </c>
      <c r="K1635">
        <v>10</v>
      </c>
      <c r="L1635">
        <v>0</v>
      </c>
      <c r="M1635" s="39">
        <v>11064.3</v>
      </c>
      <c r="N1635" s="39">
        <v>5920.1940000000004</v>
      </c>
      <c r="O1635" s="39">
        <v>62.298155000000001</v>
      </c>
      <c r="P1635" t="s">
        <v>207</v>
      </c>
      <c r="Q1635" t="s">
        <v>1237</v>
      </c>
      <c r="R1635" s="55">
        <v>777.059396494</v>
      </c>
      <c r="S1635" s="55">
        <v>771.50978290199998</v>
      </c>
      <c r="T1635" t="s">
        <v>1243</v>
      </c>
      <c r="U1635">
        <v>7243</v>
      </c>
      <c r="V1635">
        <v>3</v>
      </c>
      <c r="W1635">
        <v>42464</v>
      </c>
      <c r="X1635" t="s">
        <v>1241</v>
      </c>
      <c r="Y1635">
        <v>1660</v>
      </c>
      <c r="Z1635" t="s">
        <v>69</v>
      </c>
      <c r="AA1635" t="s">
        <v>91</v>
      </c>
      <c r="AC1635" t="s">
        <v>61</v>
      </c>
      <c r="AD1635" s="50">
        <v>1.55519025423728</v>
      </c>
      <c r="AG1635" s="39">
        <v>68.97</v>
      </c>
      <c r="AH1635" s="55">
        <v>190.63</v>
      </c>
      <c r="AI1635" t="s">
        <v>208</v>
      </c>
      <c r="AJ1635">
        <f>INDEX(layout!$B$3:$U$1234,MATCH($T1635,layout!$A$3:$A$1234,0),MATCH(YEAR($D1635),layout!$B$1:$U$1,0))</f>
        <v>3061</v>
      </c>
      <c r="AK1635">
        <f>INDEX('magnet data'!$A$2:$E$1304,MATCH($AJ1635,'magnet data'!$A$2:$A$1304,0),2)</f>
        <v>3</v>
      </c>
      <c r="AL1635" t="str">
        <f>INDEX('magnet data'!$A$2:$E$1304,MATCH($AJ1635,'magnet data'!$A$2:$A$1304,0),3)</f>
        <v>01B</v>
      </c>
      <c r="AM1635" t="str">
        <f>INDEX('magnet data'!$A$2:$E$1304,MATCH($AJ1635,'magnet data'!$A$2:$A$1304,0),4)</f>
        <v>02K</v>
      </c>
      <c r="AN1635">
        <f>INDEX('magnet data'!$A$2:$E$1304,MATCH($AJ1635,'magnet data'!$A$2:$A$1304,0),5)</f>
        <v>11408</v>
      </c>
      <c r="AO1635" t="str">
        <f t="shared" si="40"/>
        <v>-</v>
      </c>
      <c r="AQ1635" t="s">
        <v>1239</v>
      </c>
      <c r="AR1635" t="s">
        <v>1240</v>
      </c>
      <c r="AS1635" t="s">
        <v>1229</v>
      </c>
      <c r="AT1635" t="s">
        <v>1230</v>
      </c>
    </row>
    <row r="1636" spans="1:46">
      <c r="A1636" t="s">
        <v>966</v>
      </c>
      <c r="B1636" t="s">
        <v>46</v>
      </c>
      <c r="C1636" t="s">
        <v>1198</v>
      </c>
      <c r="D1636" s="13">
        <v>44268</v>
      </c>
      <c r="E1636" s="16">
        <v>0.37487268518518518</v>
      </c>
      <c r="F1636" t="s">
        <v>88</v>
      </c>
      <c r="G1636" s="17">
        <v>44268.374873217595</v>
      </c>
      <c r="H1636">
        <v>34</v>
      </c>
      <c r="I1636">
        <v>590</v>
      </c>
      <c r="J1636">
        <v>94</v>
      </c>
      <c r="K1636">
        <v>10</v>
      </c>
      <c r="L1636">
        <v>0</v>
      </c>
      <c r="M1636" s="39">
        <v>11064.3</v>
      </c>
      <c r="N1636" s="39">
        <v>5920.1940000000004</v>
      </c>
      <c r="O1636" s="39">
        <v>62.298155000000001</v>
      </c>
      <c r="P1636" t="s">
        <v>207</v>
      </c>
      <c r="Q1636" t="s">
        <v>1237</v>
      </c>
      <c r="R1636" s="55">
        <v>777.059396494</v>
      </c>
      <c r="S1636" s="55">
        <v>771.50978290199998</v>
      </c>
      <c r="T1636" t="s">
        <v>1238</v>
      </c>
      <c r="U1636">
        <v>6333</v>
      </c>
      <c r="V1636">
        <v>4</v>
      </c>
      <c r="W1636">
        <v>55178</v>
      </c>
      <c r="X1636" t="s">
        <v>1244</v>
      </c>
      <c r="Y1636">
        <v>3960</v>
      </c>
      <c r="Z1636" t="s">
        <v>69</v>
      </c>
      <c r="AA1636" t="s">
        <v>91</v>
      </c>
      <c r="AC1636" t="s">
        <v>61</v>
      </c>
      <c r="AD1636" s="50">
        <v>0.181886436224489</v>
      </c>
      <c r="AG1636" s="39">
        <v>34.82</v>
      </c>
      <c r="AH1636" s="55">
        <v>5536.53</v>
      </c>
      <c r="AI1636" t="s">
        <v>208</v>
      </c>
      <c r="AJ1636">
        <f>INDEX(layout!$B$3:$U$1234,MATCH($T1636,layout!$A$3:$A$1234,0),MATCH(YEAR($D1636),layout!$B$1:$U$1,0))</f>
        <v>1054</v>
      </c>
      <c r="AK1636">
        <f>INDEX('magnet data'!$A$2:$E$1304,MATCH($AJ1636,'magnet data'!$A$2:$A$1304,0),2)</f>
        <v>1</v>
      </c>
      <c r="AL1636" t="str">
        <f>INDEX('magnet data'!$A$2:$E$1304,MATCH($AJ1636,'magnet data'!$A$2:$A$1304,0),3)</f>
        <v>01B</v>
      </c>
      <c r="AM1636" t="str">
        <f>INDEX('magnet data'!$A$2:$E$1304,MATCH($AJ1636,'magnet data'!$A$2:$A$1304,0),4)</f>
        <v>02B5</v>
      </c>
      <c r="AN1636">
        <f>INDEX('magnet data'!$A$2:$E$1304,MATCH($AJ1636,'magnet data'!$A$2:$A$1304,0),5)</f>
        <v>11730</v>
      </c>
      <c r="AO1636" t="str">
        <f t="shared" si="40"/>
        <v>-</v>
      </c>
      <c r="AQ1636" t="s">
        <v>1239</v>
      </c>
      <c r="AR1636" t="s">
        <v>1240</v>
      </c>
      <c r="AS1636" t="s">
        <v>1229</v>
      </c>
      <c r="AT1636" t="s">
        <v>1230</v>
      </c>
    </row>
    <row r="1637" spans="1:46">
      <c r="A1637" t="s">
        <v>966</v>
      </c>
      <c r="B1637" t="s">
        <v>46</v>
      </c>
      <c r="C1637" t="s">
        <v>1198</v>
      </c>
      <c r="D1637" s="13">
        <v>44268</v>
      </c>
      <c r="E1637" s="16">
        <v>0.37487268518518518</v>
      </c>
      <c r="F1637" t="s">
        <v>88</v>
      </c>
      <c r="G1637" s="17">
        <v>44268.374873217595</v>
      </c>
      <c r="H1637">
        <v>34</v>
      </c>
      <c r="I1637">
        <v>590</v>
      </c>
      <c r="J1637">
        <v>94</v>
      </c>
      <c r="K1637">
        <v>10</v>
      </c>
      <c r="L1637">
        <v>0</v>
      </c>
      <c r="M1637" s="39">
        <v>11064.3</v>
      </c>
      <c r="N1637" s="39">
        <v>5920.1940000000004</v>
      </c>
      <c r="O1637" s="39">
        <v>62.298155000000001</v>
      </c>
      <c r="P1637" t="s">
        <v>207</v>
      </c>
      <c r="Q1637" t="s">
        <v>1237</v>
      </c>
      <c r="R1637" s="55">
        <v>777.059396494</v>
      </c>
      <c r="S1637" s="55">
        <v>771.50978290199998</v>
      </c>
      <c r="T1637" t="s">
        <v>1245</v>
      </c>
      <c r="U1637">
        <v>4646</v>
      </c>
      <c r="V1637">
        <v>5</v>
      </c>
      <c r="W1637">
        <v>83737</v>
      </c>
      <c r="X1637" t="s">
        <v>1241</v>
      </c>
      <c r="Y1637">
        <v>1660</v>
      </c>
      <c r="Z1637" t="s">
        <v>69</v>
      </c>
      <c r="AA1637" t="s">
        <v>96</v>
      </c>
      <c r="AC1637" t="s">
        <v>61</v>
      </c>
      <c r="AD1637" s="50">
        <v>-0.19030652344415999</v>
      </c>
      <c r="AG1637" s="39">
        <v>33.07</v>
      </c>
      <c r="AH1637" s="55">
        <v>124.58</v>
      </c>
      <c r="AI1637" t="s">
        <v>208</v>
      </c>
      <c r="AJ1637">
        <f>INDEX(layout!$B$3:$U$1234,MATCH($T1637,layout!$A$3:$A$1234,0),MATCH(YEAR($D1637),layout!$B$1:$U$1,0))</f>
        <v>3048</v>
      </c>
      <c r="AK1637">
        <f>INDEX('magnet data'!$A$2:$E$1304,MATCH($AJ1637,'magnet data'!$A$2:$A$1304,0),2)</f>
        <v>3</v>
      </c>
      <c r="AL1637" t="str">
        <f>INDEX('magnet data'!$A$2:$E$1304,MATCH($AJ1637,'magnet data'!$A$2:$A$1304,0),3)</f>
        <v>01B</v>
      </c>
      <c r="AM1637" t="str">
        <f>INDEX('magnet data'!$A$2:$E$1304,MATCH($AJ1637,'magnet data'!$A$2:$A$1304,0),4)</f>
        <v>02K</v>
      </c>
      <c r="AN1637">
        <f>INDEX('magnet data'!$A$2:$E$1304,MATCH($AJ1637,'magnet data'!$A$2:$A$1304,0),5)</f>
        <v>11178</v>
      </c>
      <c r="AO1637" t="str">
        <f t="shared" si="40"/>
        <v>-</v>
      </c>
      <c r="AQ1637" t="s">
        <v>1239</v>
      </c>
      <c r="AR1637" t="s">
        <v>1240</v>
      </c>
      <c r="AS1637" t="s">
        <v>1229</v>
      </c>
      <c r="AT1637" t="s">
        <v>1230</v>
      </c>
    </row>
    <row r="1638" spans="1:46">
      <c r="A1638" t="s">
        <v>966</v>
      </c>
      <c r="B1638" t="s">
        <v>46</v>
      </c>
      <c r="C1638" t="s">
        <v>1198</v>
      </c>
      <c r="D1638" s="13">
        <v>44268</v>
      </c>
      <c r="E1638" s="16">
        <v>0.37487268518518518</v>
      </c>
      <c r="F1638" t="s">
        <v>88</v>
      </c>
      <c r="G1638" s="17">
        <v>44268.374873217595</v>
      </c>
      <c r="H1638">
        <v>34</v>
      </c>
      <c r="I1638">
        <v>590</v>
      </c>
      <c r="J1638">
        <v>94</v>
      </c>
      <c r="K1638">
        <v>10</v>
      </c>
      <c r="L1638">
        <v>0</v>
      </c>
      <c r="M1638" s="39">
        <v>11064.3</v>
      </c>
      <c r="N1638" s="39">
        <v>5920.1940000000004</v>
      </c>
      <c r="O1638" s="39">
        <v>62.298155000000001</v>
      </c>
      <c r="P1638" t="s">
        <v>207</v>
      </c>
      <c r="Q1638" t="s">
        <v>1237</v>
      </c>
      <c r="R1638" s="55">
        <v>777.059396494</v>
      </c>
      <c r="S1638" s="55">
        <v>771.50978290199998</v>
      </c>
      <c r="T1638" t="s">
        <v>1020</v>
      </c>
      <c r="U1638">
        <v>4533</v>
      </c>
      <c r="V1638">
        <v>6</v>
      </c>
      <c r="W1638">
        <v>85966</v>
      </c>
      <c r="X1638" t="s">
        <v>1238</v>
      </c>
      <c r="Y1638">
        <v>-3</v>
      </c>
      <c r="Z1638" t="s">
        <v>69</v>
      </c>
      <c r="AA1638" t="s">
        <v>91</v>
      </c>
      <c r="AC1638" t="s">
        <v>102</v>
      </c>
      <c r="AD1638" s="50">
        <v>3.9012679999999902</v>
      </c>
      <c r="AG1638" s="39">
        <v>8.18</v>
      </c>
      <c r="AH1638" s="55">
        <v>3141.79</v>
      </c>
      <c r="AI1638" t="s">
        <v>208</v>
      </c>
      <c r="AJ1638">
        <f>INDEX(layout!$B$3:$U$1234,MATCH($T1638,layout!$A$3:$A$1234,0),MATCH(YEAR($D1638),layout!$B$1:$U$1,0))</f>
        <v>3019</v>
      </c>
      <c r="AK1638">
        <f>INDEX('magnet data'!$A$2:$E$1304,MATCH($AJ1638,'magnet data'!$A$2:$A$1304,0),2)</f>
        <v>3</v>
      </c>
      <c r="AL1638" t="str">
        <f>INDEX('magnet data'!$A$2:$E$1304,MATCH($AJ1638,'magnet data'!$A$2:$A$1304,0),3)</f>
        <v>01B</v>
      </c>
      <c r="AM1638" t="str">
        <f>INDEX('magnet data'!$A$2:$E$1304,MATCH($AJ1638,'magnet data'!$A$2:$A$1304,0),4)</f>
        <v>02K</v>
      </c>
      <c r="AN1638">
        <f>INDEX('magnet data'!$A$2:$E$1304,MATCH($AJ1638,'magnet data'!$A$2:$A$1304,0),5)</f>
        <v>12709</v>
      </c>
      <c r="AO1638" t="str">
        <f t="shared" si="40"/>
        <v>-</v>
      </c>
      <c r="AQ1638" t="s">
        <v>1239</v>
      </c>
      <c r="AR1638" t="s">
        <v>1240</v>
      </c>
      <c r="AS1638" t="s">
        <v>1229</v>
      </c>
      <c r="AT1638" t="s">
        <v>1230</v>
      </c>
    </row>
    <row r="1639" spans="1:46">
      <c r="A1639" t="s">
        <v>966</v>
      </c>
      <c r="B1639" t="s">
        <v>46</v>
      </c>
      <c r="C1639" t="s">
        <v>1198</v>
      </c>
      <c r="D1639" s="13">
        <v>44268</v>
      </c>
      <c r="E1639" s="16">
        <v>0.37487268518518518</v>
      </c>
      <c r="F1639" t="s">
        <v>88</v>
      </c>
      <c r="G1639" s="17">
        <v>44268.374873217595</v>
      </c>
      <c r="H1639">
        <v>34</v>
      </c>
      <c r="I1639">
        <v>590</v>
      </c>
      <c r="J1639">
        <v>94</v>
      </c>
      <c r="K1639">
        <v>10</v>
      </c>
      <c r="L1639">
        <v>0</v>
      </c>
      <c r="M1639" s="39">
        <v>11064.3</v>
      </c>
      <c r="N1639" s="39">
        <v>5920.1940000000004</v>
      </c>
      <c r="O1639" s="39">
        <v>62.298155000000001</v>
      </c>
      <c r="P1639" t="s">
        <v>207</v>
      </c>
      <c r="Q1639" t="s">
        <v>1237</v>
      </c>
      <c r="R1639" s="55">
        <v>777.059396494</v>
      </c>
      <c r="S1639" s="55">
        <v>771.50978290199998</v>
      </c>
      <c r="T1639" t="s">
        <v>972</v>
      </c>
      <c r="U1639">
        <v>2917</v>
      </c>
      <c r="V1639">
        <v>7</v>
      </c>
      <c r="W1639">
        <v>125085</v>
      </c>
      <c r="X1639" t="s">
        <v>1242</v>
      </c>
      <c r="Y1639">
        <v>23</v>
      </c>
      <c r="Z1639" t="s">
        <v>69</v>
      </c>
      <c r="AA1639" t="s">
        <v>91</v>
      </c>
      <c r="AC1639" t="s">
        <v>61</v>
      </c>
      <c r="AD1639" s="50">
        <v>0.14634874298540901</v>
      </c>
      <c r="AG1639" s="39">
        <v>14.41</v>
      </c>
      <c r="AH1639" s="55">
        <v>185.92</v>
      </c>
      <c r="AI1639" t="s">
        <v>208</v>
      </c>
      <c r="AJ1639">
        <f>INDEX(layout!$B$3:$U$1234,MATCH($T1639,layout!$A$3:$A$1234,0),MATCH(YEAR($D1639),layout!$B$1:$U$1,0))</f>
        <v>1036</v>
      </c>
      <c r="AK1639">
        <f>INDEX('magnet data'!$A$2:$E$1304,MATCH($AJ1639,'magnet data'!$A$2:$A$1304,0),2)</f>
        <v>1</v>
      </c>
      <c r="AL1639" t="str">
        <f>INDEX('magnet data'!$A$2:$E$1304,MATCH($AJ1639,'magnet data'!$A$2:$A$1304,0),3)</f>
        <v>01B</v>
      </c>
      <c r="AM1639" t="str">
        <f>INDEX('magnet data'!$A$2:$E$1304,MATCH($AJ1639,'magnet data'!$A$2:$A$1304,0),4)</f>
        <v>02B5</v>
      </c>
      <c r="AN1639">
        <f>INDEX('magnet data'!$A$2:$E$1304,MATCH($AJ1639,'magnet data'!$A$2:$A$1304,0),5)</f>
        <v>11825</v>
      </c>
      <c r="AO1639" t="str">
        <f t="shared" si="40"/>
        <v>-</v>
      </c>
      <c r="AQ1639" t="s">
        <v>1239</v>
      </c>
      <c r="AR1639" t="s">
        <v>1240</v>
      </c>
      <c r="AS1639" t="s">
        <v>1229</v>
      </c>
      <c r="AT1639" t="s">
        <v>1230</v>
      </c>
    </row>
    <row r="1640" spans="1:46">
      <c r="A1640" t="s">
        <v>966</v>
      </c>
      <c r="B1640" t="s">
        <v>46</v>
      </c>
      <c r="C1640" t="s">
        <v>1198</v>
      </c>
      <c r="D1640" s="13">
        <v>44268</v>
      </c>
      <c r="E1640" s="16">
        <v>0.37487268518518518</v>
      </c>
      <c r="F1640" t="s">
        <v>88</v>
      </c>
      <c r="G1640" s="17">
        <v>44268.374873217595</v>
      </c>
      <c r="H1640">
        <v>34</v>
      </c>
      <c r="I1640">
        <v>590</v>
      </c>
      <c r="J1640">
        <v>94</v>
      </c>
      <c r="K1640">
        <v>10</v>
      </c>
      <c r="L1640">
        <v>0</v>
      </c>
      <c r="M1640" s="39">
        <v>11064.3</v>
      </c>
      <c r="N1640" s="39">
        <v>5920.1940000000004</v>
      </c>
      <c r="O1640" s="39">
        <v>62.298155000000001</v>
      </c>
      <c r="P1640" t="s">
        <v>207</v>
      </c>
      <c r="Q1640" t="s">
        <v>1237</v>
      </c>
      <c r="R1640" s="55">
        <v>777.059396494</v>
      </c>
      <c r="S1640" s="55">
        <v>771.50978290199998</v>
      </c>
      <c r="T1640" t="s">
        <v>1246</v>
      </c>
      <c r="U1640">
        <v>1380</v>
      </c>
      <c r="V1640">
        <v>8</v>
      </c>
      <c r="W1640">
        <v>189625</v>
      </c>
      <c r="X1640" t="s">
        <v>1244</v>
      </c>
      <c r="Y1640">
        <v>3960</v>
      </c>
      <c r="Z1640" t="s">
        <v>69</v>
      </c>
      <c r="AA1640" t="s">
        <v>91</v>
      </c>
      <c r="AC1640" t="s">
        <v>61</v>
      </c>
      <c r="AD1640" s="50">
        <v>0.20565599250936301</v>
      </c>
      <c r="AG1640" s="39">
        <v>11.92</v>
      </c>
      <c r="AH1640" s="55">
        <v>166.56</v>
      </c>
      <c r="AI1640" t="s">
        <v>208</v>
      </c>
      <c r="AJ1640">
        <f>INDEX(layout!$B$3:$U$1234,MATCH($T1640,layout!$A$3:$A$1234,0),MATCH(YEAR($D1640),layout!$B$1:$U$1,0))</f>
        <v>2039</v>
      </c>
      <c r="AK1640">
        <f>INDEX('magnet data'!$A$2:$E$1304,MATCH($AJ1640,'magnet data'!$A$2:$A$1304,0),2)</f>
        <v>2</v>
      </c>
      <c r="AL1640" t="str">
        <f>INDEX('magnet data'!$A$2:$E$1304,MATCH($AJ1640,'magnet data'!$A$2:$A$1304,0),3)</f>
        <v>01B</v>
      </c>
      <c r="AM1640" t="str">
        <f>INDEX('magnet data'!$A$2:$E$1304,MATCH($AJ1640,'magnet data'!$A$2:$A$1304,0),4)</f>
        <v>02K</v>
      </c>
      <c r="AN1640">
        <f>INDEX('magnet data'!$A$2:$E$1304,MATCH($AJ1640,'magnet data'!$A$2:$A$1304,0),5)</f>
        <v>12425</v>
      </c>
      <c r="AO1640" t="str">
        <f t="shared" si="40"/>
        <v>-</v>
      </c>
      <c r="AQ1640" t="s">
        <v>1239</v>
      </c>
      <c r="AR1640" t="s">
        <v>1240</v>
      </c>
      <c r="AS1640" t="s">
        <v>1229</v>
      </c>
      <c r="AT1640" t="s">
        <v>1230</v>
      </c>
    </row>
    <row r="1641" spans="1:46">
      <c r="A1641" t="s">
        <v>966</v>
      </c>
      <c r="B1641" t="s">
        <v>46</v>
      </c>
      <c r="C1641" t="s">
        <v>1198</v>
      </c>
      <c r="D1641" s="13">
        <v>44268</v>
      </c>
      <c r="E1641" s="16">
        <v>0.78240740740740744</v>
      </c>
      <c r="F1641" t="s">
        <v>88</v>
      </c>
      <c r="G1641" s="17">
        <v>44268.782407407409</v>
      </c>
      <c r="H1641">
        <v>22</v>
      </c>
      <c r="I1641">
        <v>590</v>
      </c>
      <c r="J1641">
        <v>94</v>
      </c>
      <c r="K1641">
        <v>10</v>
      </c>
      <c r="L1641">
        <v>0</v>
      </c>
      <c r="M1641" s="39">
        <v>11083.4</v>
      </c>
      <c r="N1641" s="39">
        <v>5990.6589999999997</v>
      </c>
      <c r="O1641" s="39">
        <v>62.3645</v>
      </c>
      <c r="P1641" t="s">
        <v>207</v>
      </c>
      <c r="Q1641" t="s">
        <v>1237</v>
      </c>
      <c r="R1641" s="55">
        <v>780.71398441527595</v>
      </c>
      <c r="S1641" s="55">
        <v>775.88771640049902</v>
      </c>
      <c r="T1641" t="s">
        <v>1006</v>
      </c>
      <c r="U1641">
        <v>11083</v>
      </c>
      <c r="V1641">
        <v>1</v>
      </c>
      <c r="W1641">
        <v>-10</v>
      </c>
      <c r="X1641" t="s">
        <v>1028</v>
      </c>
      <c r="Y1641">
        <v>-3</v>
      </c>
      <c r="Z1641" t="s">
        <v>90</v>
      </c>
      <c r="AA1641" t="s">
        <v>96</v>
      </c>
      <c r="AB1641">
        <v>12</v>
      </c>
      <c r="AC1641" t="s">
        <v>61</v>
      </c>
      <c r="AD1641" s="50">
        <v>-8.30232206999999</v>
      </c>
      <c r="AG1641" s="39">
        <v>45.33</v>
      </c>
      <c r="AH1641" s="55">
        <v>198.41</v>
      </c>
      <c r="AI1641" t="s">
        <v>208</v>
      </c>
      <c r="AJ1641">
        <f>INDEX(layout!$B$3:$U$1234,MATCH($T1641,layout!$A$3:$A$1234,0),MATCH(YEAR($D1641),layout!$B$1:$U$1,0))</f>
        <v>3042</v>
      </c>
      <c r="AK1641">
        <f>INDEX('magnet data'!$A$2:$E$1304,MATCH($AJ1641,'magnet data'!$A$2:$A$1304,0),2)</f>
        <v>3</v>
      </c>
      <c r="AL1641" t="str">
        <f>INDEX('magnet data'!$A$2:$E$1304,MATCH($AJ1641,'magnet data'!$A$2:$A$1304,0),3)</f>
        <v>01B</v>
      </c>
      <c r="AM1641" t="str">
        <f>INDEX('magnet data'!$A$2:$E$1304,MATCH($AJ1641,'magnet data'!$A$2:$A$1304,0),4)</f>
        <v>02K</v>
      </c>
      <c r="AN1641">
        <f>INDEX('magnet data'!$A$2:$E$1304,MATCH($AJ1641,'magnet data'!$A$2:$A$1304,0),5)</f>
        <v>11964</v>
      </c>
      <c r="AO1641">
        <f t="shared" si="40"/>
        <v>-881</v>
      </c>
      <c r="AR1641" t="s">
        <v>1240</v>
      </c>
      <c r="AS1641" t="s">
        <v>1229</v>
      </c>
      <c r="AT1641" t="s">
        <v>1230</v>
      </c>
    </row>
    <row r="1642" spans="1:46">
      <c r="A1642" t="s">
        <v>966</v>
      </c>
      <c r="B1642" t="s">
        <v>46</v>
      </c>
      <c r="C1642" t="s">
        <v>1198</v>
      </c>
      <c r="D1642" s="13">
        <v>44268</v>
      </c>
      <c r="E1642" s="16">
        <v>0.78240740740740744</v>
      </c>
      <c r="F1642" t="s">
        <v>88</v>
      </c>
      <c r="G1642" s="17">
        <v>44268.782407407409</v>
      </c>
      <c r="H1642">
        <v>22</v>
      </c>
      <c r="I1642">
        <v>590</v>
      </c>
      <c r="J1642">
        <v>94</v>
      </c>
      <c r="K1642">
        <v>10</v>
      </c>
      <c r="L1642">
        <v>0</v>
      </c>
      <c r="M1642" s="39">
        <v>11083.4</v>
      </c>
      <c r="N1642" s="39">
        <v>5990.6589999999997</v>
      </c>
      <c r="O1642" s="39">
        <v>62.3645</v>
      </c>
      <c r="P1642" t="s">
        <v>207</v>
      </c>
      <c r="Q1642" t="s">
        <v>1237</v>
      </c>
      <c r="R1642" s="55">
        <v>780.71398441527595</v>
      </c>
      <c r="S1642" s="55">
        <v>775.88771640049902</v>
      </c>
      <c r="T1642" t="s">
        <v>1028</v>
      </c>
      <c r="U1642">
        <v>6752</v>
      </c>
      <c r="V1642">
        <v>2</v>
      </c>
      <c r="W1642">
        <v>49550</v>
      </c>
      <c r="X1642" t="s">
        <v>1004</v>
      </c>
      <c r="Y1642">
        <v>4008</v>
      </c>
      <c r="Z1642" t="s">
        <v>69</v>
      </c>
      <c r="AA1642" t="s">
        <v>96</v>
      </c>
      <c r="AC1642" t="s">
        <v>61</v>
      </c>
      <c r="AD1642" s="50">
        <v>-0.93045561111111097</v>
      </c>
      <c r="AG1642" s="39">
        <v>29.43</v>
      </c>
      <c r="AH1642" s="55">
        <v>3997.28</v>
      </c>
      <c r="AI1642" t="s">
        <v>208</v>
      </c>
      <c r="AJ1642">
        <f>INDEX(layout!$B$3:$U$1234,MATCH($T1642,layout!$A$3:$A$1234,0),MATCH(YEAR($D1642),layout!$B$1:$U$1,0))</f>
        <v>1014</v>
      </c>
      <c r="AK1642">
        <f>INDEX('magnet data'!$A$2:$E$1304,MATCH($AJ1642,'magnet data'!$A$2:$A$1304,0),2)</f>
        <v>1</v>
      </c>
      <c r="AL1642" t="str">
        <f>INDEX('magnet data'!$A$2:$E$1304,MATCH($AJ1642,'magnet data'!$A$2:$A$1304,0),3)</f>
        <v>01B</v>
      </c>
      <c r="AM1642" t="str">
        <f>INDEX('magnet data'!$A$2:$E$1304,MATCH($AJ1642,'magnet data'!$A$2:$A$1304,0),4)</f>
        <v>02B5</v>
      </c>
      <c r="AN1642">
        <f>INDEX('magnet data'!$A$2:$E$1304,MATCH($AJ1642,'magnet data'!$A$2:$A$1304,0),5)</f>
        <v>11822</v>
      </c>
      <c r="AO1642" t="str">
        <f t="shared" si="40"/>
        <v>-</v>
      </c>
      <c r="AR1642" t="s">
        <v>1240</v>
      </c>
      <c r="AS1642" t="s">
        <v>1229</v>
      </c>
      <c r="AT1642" t="s">
        <v>1230</v>
      </c>
    </row>
    <row r="1643" spans="1:46">
      <c r="A1643" t="s">
        <v>966</v>
      </c>
      <c r="B1643" t="s">
        <v>46</v>
      </c>
      <c r="C1643" t="s">
        <v>1198</v>
      </c>
      <c r="D1643" s="13">
        <v>44268</v>
      </c>
      <c r="E1643" s="16">
        <v>0.78240740740740744</v>
      </c>
      <c r="F1643" t="s">
        <v>88</v>
      </c>
      <c r="G1643" s="17">
        <v>44268.782407407409</v>
      </c>
      <c r="H1643">
        <v>22</v>
      </c>
      <c r="I1643">
        <v>590</v>
      </c>
      <c r="J1643">
        <v>94</v>
      </c>
      <c r="K1643">
        <v>10</v>
      </c>
      <c r="L1643">
        <v>0</v>
      </c>
      <c r="M1643" s="39">
        <v>11083.4</v>
      </c>
      <c r="N1643" s="39">
        <v>5990.6589999999997</v>
      </c>
      <c r="O1643" s="39">
        <v>62.3645</v>
      </c>
      <c r="P1643" t="s">
        <v>207</v>
      </c>
      <c r="Q1643" t="s">
        <v>1237</v>
      </c>
      <c r="R1643" s="55">
        <v>780.71398441527595</v>
      </c>
      <c r="S1643" s="55">
        <v>775.88771640049902</v>
      </c>
      <c r="T1643" t="s">
        <v>1003</v>
      </c>
      <c r="U1643">
        <v>4677</v>
      </c>
      <c r="V1643">
        <v>3</v>
      </c>
      <c r="W1643">
        <v>83893</v>
      </c>
      <c r="X1643" t="s">
        <v>1004</v>
      </c>
      <c r="Y1643">
        <v>4008</v>
      </c>
      <c r="Z1643" t="s">
        <v>69</v>
      </c>
      <c r="AA1643" t="s">
        <v>91</v>
      </c>
      <c r="AC1643" t="s">
        <v>61</v>
      </c>
      <c r="AD1643" s="50">
        <v>1.0711698160919501</v>
      </c>
      <c r="AG1643" s="39">
        <v>21.66</v>
      </c>
      <c r="AH1643" s="55">
        <v>4329.05</v>
      </c>
      <c r="AI1643" t="s">
        <v>208</v>
      </c>
      <c r="AJ1643">
        <f>INDEX(layout!$B$3:$U$1234,MATCH($T1643,layout!$A$3:$A$1234,0),MATCH(YEAR($D1643),layout!$B$1:$U$1,0))</f>
        <v>2020</v>
      </c>
      <c r="AK1643">
        <f>INDEX('magnet data'!$A$2:$E$1304,MATCH($AJ1643,'magnet data'!$A$2:$A$1304,0),2)</f>
        <v>2</v>
      </c>
      <c r="AL1643" t="str">
        <f>INDEX('magnet data'!$A$2:$E$1304,MATCH($AJ1643,'magnet data'!$A$2:$A$1304,0),3)</f>
        <v>01B</v>
      </c>
      <c r="AM1643" t="str">
        <f>INDEX('magnet data'!$A$2:$E$1304,MATCH($AJ1643,'magnet data'!$A$2:$A$1304,0),4)</f>
        <v>02K</v>
      </c>
      <c r="AN1643">
        <f>INDEX('magnet data'!$A$2:$E$1304,MATCH($AJ1643,'magnet data'!$A$2:$A$1304,0),5)</f>
        <v>11224</v>
      </c>
      <c r="AO1643" t="str">
        <f t="shared" si="40"/>
        <v>-</v>
      </c>
      <c r="AR1643" t="s">
        <v>1240</v>
      </c>
      <c r="AS1643" t="s">
        <v>1229</v>
      </c>
      <c r="AT1643" t="s">
        <v>1230</v>
      </c>
    </row>
    <row r="1644" spans="1:46">
      <c r="A1644" t="s">
        <v>966</v>
      </c>
      <c r="B1644" t="s">
        <v>46</v>
      </c>
      <c r="C1644" t="s">
        <v>1198</v>
      </c>
      <c r="D1644" s="13">
        <v>44268</v>
      </c>
      <c r="E1644" s="16">
        <v>0.78240740740740744</v>
      </c>
      <c r="F1644" t="s">
        <v>88</v>
      </c>
      <c r="G1644" s="17">
        <v>44268.782407407409</v>
      </c>
      <c r="H1644">
        <v>22</v>
      </c>
      <c r="I1644">
        <v>590</v>
      </c>
      <c r="J1644">
        <v>94</v>
      </c>
      <c r="K1644">
        <v>10</v>
      </c>
      <c r="L1644">
        <v>0</v>
      </c>
      <c r="M1644" s="39">
        <v>11083.4</v>
      </c>
      <c r="N1644" s="39">
        <v>5990.6589999999997</v>
      </c>
      <c r="O1644" s="39">
        <v>62.3645</v>
      </c>
      <c r="P1644" t="s">
        <v>207</v>
      </c>
      <c r="Q1644" t="s">
        <v>1237</v>
      </c>
      <c r="R1644" s="55">
        <v>780.71398441527595</v>
      </c>
      <c r="S1644" s="55">
        <v>775.88771640049902</v>
      </c>
      <c r="T1644" t="s">
        <v>1247</v>
      </c>
      <c r="U1644">
        <v>3212</v>
      </c>
      <c r="V1644">
        <v>4</v>
      </c>
      <c r="W1644">
        <v>118068</v>
      </c>
      <c r="X1644" t="s">
        <v>1028</v>
      </c>
      <c r="Y1644">
        <v>-3</v>
      </c>
      <c r="Z1644" t="s">
        <v>69</v>
      </c>
      <c r="AA1644" t="s">
        <v>91</v>
      </c>
      <c r="AC1644" t="s">
        <v>61</v>
      </c>
      <c r="AD1644" s="50">
        <v>0.19106776895734601</v>
      </c>
      <c r="AG1644" s="39">
        <v>0</v>
      </c>
      <c r="AH1644" s="55">
        <v>0</v>
      </c>
      <c r="AI1644" t="s">
        <v>208</v>
      </c>
      <c r="AJ1644">
        <f>INDEX(layout!$B$3:$U$1234,MATCH($T1644,layout!$A$3:$A$1234,0),MATCH(YEAR($D1644),layout!$B$1:$U$1,0))</f>
        <v>1039</v>
      </c>
      <c r="AK1644">
        <f>INDEX('magnet data'!$A$2:$E$1304,MATCH($AJ1644,'magnet data'!$A$2:$A$1304,0),2)</f>
        <v>1</v>
      </c>
      <c r="AL1644" t="str">
        <f>INDEX('magnet data'!$A$2:$E$1304,MATCH($AJ1644,'magnet data'!$A$2:$A$1304,0),3)</f>
        <v>01B</v>
      </c>
      <c r="AM1644" t="str">
        <f>INDEX('magnet data'!$A$2:$E$1304,MATCH($AJ1644,'magnet data'!$A$2:$A$1304,0),4)</f>
        <v>02B5</v>
      </c>
      <c r="AN1644">
        <f>INDEX('magnet data'!$A$2:$E$1304,MATCH($AJ1644,'magnet data'!$A$2:$A$1304,0),5)</f>
        <v>11820</v>
      </c>
      <c r="AO1644" t="str">
        <f t="shared" si="40"/>
        <v>-</v>
      </c>
      <c r="AQ1644" t="s">
        <v>1248</v>
      </c>
      <c r="AR1644" t="s">
        <v>1240</v>
      </c>
      <c r="AS1644" t="s">
        <v>1229</v>
      </c>
      <c r="AT1644" t="s">
        <v>1230</v>
      </c>
    </row>
    <row r="1645" spans="1:46">
      <c r="A1645" t="s">
        <v>966</v>
      </c>
      <c r="B1645" t="s">
        <v>46</v>
      </c>
      <c r="C1645" t="s">
        <v>1198</v>
      </c>
      <c r="D1645" s="13">
        <v>44268</v>
      </c>
      <c r="E1645" s="16">
        <v>0.78240740740740744</v>
      </c>
      <c r="F1645" t="s">
        <v>88</v>
      </c>
      <c r="G1645" s="17">
        <v>44268.782407407409</v>
      </c>
      <c r="H1645">
        <v>22</v>
      </c>
      <c r="I1645">
        <v>590</v>
      </c>
      <c r="J1645">
        <v>94</v>
      </c>
      <c r="K1645">
        <v>10</v>
      </c>
      <c r="L1645">
        <v>0</v>
      </c>
      <c r="M1645" s="39">
        <v>11083.4</v>
      </c>
      <c r="N1645" s="39">
        <v>5990.6589999999997</v>
      </c>
      <c r="O1645" s="39">
        <v>62.3645</v>
      </c>
      <c r="P1645" t="s">
        <v>207</v>
      </c>
      <c r="Q1645" t="s">
        <v>1237</v>
      </c>
      <c r="R1645" s="55">
        <v>780.71398441527595</v>
      </c>
      <c r="S1645" s="55">
        <v>775.88771640049902</v>
      </c>
      <c r="T1645" t="s">
        <v>1004</v>
      </c>
      <c r="U1645">
        <v>2584</v>
      </c>
      <c r="V1645">
        <v>5</v>
      </c>
      <c r="W1645">
        <v>137476</v>
      </c>
      <c r="X1645" t="s">
        <v>1028</v>
      </c>
      <c r="Y1645">
        <v>-3</v>
      </c>
      <c r="Z1645" t="s">
        <v>69</v>
      </c>
      <c r="AA1645" t="s">
        <v>91</v>
      </c>
      <c r="AC1645" t="s">
        <v>61</v>
      </c>
      <c r="AD1645" s="50">
        <v>0.178115772727272</v>
      </c>
      <c r="AG1645" s="39">
        <v>61.1</v>
      </c>
      <c r="AH1645" s="55">
        <v>180.07</v>
      </c>
      <c r="AI1645" t="s">
        <v>208</v>
      </c>
      <c r="AJ1645">
        <f>INDEX(layout!$B$3:$U$1234,MATCH($T1645,layout!$A$3:$A$1234,0),MATCH(YEAR($D1645),layout!$B$1:$U$1,0))</f>
        <v>1023</v>
      </c>
      <c r="AK1645">
        <f>INDEX('magnet data'!$A$2:$E$1304,MATCH($AJ1645,'magnet data'!$A$2:$A$1304,0),2)</f>
        <v>1</v>
      </c>
      <c r="AL1645" t="str">
        <f>INDEX('magnet data'!$A$2:$E$1304,MATCH($AJ1645,'magnet data'!$A$2:$A$1304,0),3)</f>
        <v>01B</v>
      </c>
      <c r="AM1645" t="str">
        <f>INDEX('magnet data'!$A$2:$E$1304,MATCH($AJ1645,'magnet data'!$A$2:$A$1304,0),4)</f>
        <v>02B5</v>
      </c>
      <c r="AN1645">
        <f>INDEX('magnet data'!$A$2:$E$1304,MATCH($AJ1645,'magnet data'!$A$2:$A$1304,0),5)</f>
        <v>11135</v>
      </c>
      <c r="AO1645" t="str">
        <f t="shared" si="40"/>
        <v>-</v>
      </c>
      <c r="AR1645" t="s">
        <v>1240</v>
      </c>
      <c r="AS1645" t="s">
        <v>1229</v>
      </c>
      <c r="AT1645" t="s">
        <v>1230</v>
      </c>
    </row>
    <row r="1646" spans="1:46">
      <c r="A1646" t="s">
        <v>966</v>
      </c>
      <c r="B1646" t="s">
        <v>46</v>
      </c>
      <c r="C1646" t="s">
        <v>1198</v>
      </c>
      <c r="D1646" s="13">
        <v>44269</v>
      </c>
      <c r="E1646" s="16">
        <v>0.37888888888888889</v>
      </c>
      <c r="F1646" t="s">
        <v>88</v>
      </c>
      <c r="G1646" s="17">
        <v>44269.378888888888</v>
      </c>
      <c r="H1646">
        <v>34</v>
      </c>
      <c r="I1646">
        <v>592</v>
      </c>
      <c r="J1646">
        <v>93</v>
      </c>
      <c r="K1646">
        <v>10</v>
      </c>
      <c r="L1646">
        <v>0</v>
      </c>
      <c r="M1646" s="39">
        <v>11095.5</v>
      </c>
      <c r="N1646" s="39">
        <v>6007.125</v>
      </c>
      <c r="O1646" s="39">
        <v>62.311424000000002</v>
      </c>
      <c r="P1646" t="s">
        <v>207</v>
      </c>
      <c r="Q1646" t="s">
        <v>1237</v>
      </c>
      <c r="R1646" s="55">
        <v>779.49433399580005</v>
      </c>
      <c r="S1646" s="55">
        <v>773.95692540099901</v>
      </c>
      <c r="T1646" t="s">
        <v>1035</v>
      </c>
      <c r="U1646">
        <v>11095</v>
      </c>
      <c r="V1646">
        <v>1</v>
      </c>
      <c r="W1646">
        <v>-9</v>
      </c>
      <c r="X1646" t="s">
        <v>1037</v>
      </c>
      <c r="Y1646">
        <v>-4</v>
      </c>
      <c r="Z1646" t="s">
        <v>90</v>
      </c>
      <c r="AA1646" t="s">
        <v>96</v>
      </c>
      <c r="AB1646">
        <v>13</v>
      </c>
      <c r="AC1646" t="s">
        <v>61</v>
      </c>
      <c r="AD1646" s="50">
        <v>-10.128672138888801</v>
      </c>
      <c r="AG1646" s="39">
        <v>15.15</v>
      </c>
      <c r="AH1646" s="55">
        <v>7985.4</v>
      </c>
      <c r="AI1646" t="s">
        <v>208</v>
      </c>
      <c r="AJ1646">
        <f>INDEX(layout!$B$3:$U$1234,MATCH($T1646,layout!$A$3:$A$1234,0),MATCH(YEAR($D1646),layout!$B$1:$U$1,0))</f>
        <v>2048</v>
      </c>
      <c r="AK1646">
        <f>INDEX('magnet data'!$A$2:$E$1304,MATCH($AJ1646,'magnet data'!$A$2:$A$1304,0),2)</f>
        <v>2</v>
      </c>
      <c r="AL1646" t="str">
        <f>INDEX('magnet data'!$A$2:$E$1304,MATCH($AJ1646,'magnet data'!$A$2:$A$1304,0),3)</f>
        <v>01B</v>
      </c>
      <c r="AM1646" t="str">
        <f>INDEX('magnet data'!$A$2:$E$1304,MATCH($AJ1646,'magnet data'!$A$2:$A$1304,0),4)</f>
        <v>02K</v>
      </c>
      <c r="AN1646">
        <f>INDEX('magnet data'!$A$2:$E$1304,MATCH($AJ1646,'magnet data'!$A$2:$A$1304,0),5)</f>
        <v>11640</v>
      </c>
      <c r="AO1646">
        <f t="shared" si="40"/>
        <v>-545</v>
      </c>
      <c r="AR1646" t="s">
        <v>1249</v>
      </c>
      <c r="AS1646" t="s">
        <v>1229</v>
      </c>
      <c r="AT1646" t="s">
        <v>1230</v>
      </c>
    </row>
    <row r="1647" spans="1:46">
      <c r="A1647" t="s">
        <v>966</v>
      </c>
      <c r="B1647" t="s">
        <v>46</v>
      </c>
      <c r="C1647" t="s">
        <v>1198</v>
      </c>
      <c r="D1647" s="13">
        <v>44269</v>
      </c>
      <c r="E1647" s="16">
        <v>0.37888888888888889</v>
      </c>
      <c r="F1647" t="s">
        <v>88</v>
      </c>
      <c r="G1647" s="17">
        <v>44269.378888888888</v>
      </c>
      <c r="H1647">
        <v>34</v>
      </c>
      <c r="I1647">
        <v>592</v>
      </c>
      <c r="J1647">
        <v>93</v>
      </c>
      <c r="K1647">
        <v>10</v>
      </c>
      <c r="L1647">
        <v>0</v>
      </c>
      <c r="M1647" s="39">
        <v>11095.5</v>
      </c>
      <c r="N1647" s="39">
        <v>6007.125</v>
      </c>
      <c r="O1647" s="39">
        <v>62.311424000000002</v>
      </c>
      <c r="P1647" t="s">
        <v>207</v>
      </c>
      <c r="Q1647" t="s">
        <v>1237</v>
      </c>
      <c r="R1647" s="55">
        <v>779.49433399580005</v>
      </c>
      <c r="S1647" s="55">
        <v>773.95692540099901</v>
      </c>
      <c r="T1647" t="s">
        <v>1034</v>
      </c>
      <c r="U1647">
        <v>8249</v>
      </c>
      <c r="V1647">
        <v>2</v>
      </c>
      <c r="W1647">
        <v>30293</v>
      </c>
      <c r="X1647" t="s">
        <v>1035</v>
      </c>
      <c r="Y1647">
        <v>4075</v>
      </c>
      <c r="Z1647" t="s">
        <v>69</v>
      </c>
      <c r="AA1647" t="s">
        <v>91</v>
      </c>
      <c r="AC1647" t="s">
        <v>61</v>
      </c>
      <c r="AD1647" s="50">
        <v>1.94897221875</v>
      </c>
      <c r="AG1647" s="39">
        <v>42.46</v>
      </c>
      <c r="AH1647" s="55">
        <v>5225</v>
      </c>
      <c r="AI1647" t="s">
        <v>208</v>
      </c>
      <c r="AJ1647">
        <f>INDEX(layout!$B$3:$U$1234,MATCH($T1647,layout!$A$3:$A$1234,0),MATCH(YEAR($D1647),layout!$B$1:$U$1,0))</f>
        <v>2011</v>
      </c>
      <c r="AK1647">
        <f>INDEX('magnet data'!$A$2:$E$1304,MATCH($AJ1647,'magnet data'!$A$2:$A$1304,0),2)</f>
        <v>2</v>
      </c>
      <c r="AL1647" t="str">
        <f>INDEX('magnet data'!$A$2:$E$1304,MATCH($AJ1647,'magnet data'!$A$2:$A$1304,0),3)</f>
        <v>01B</v>
      </c>
      <c r="AM1647" t="str">
        <f>INDEX('magnet data'!$A$2:$E$1304,MATCH($AJ1647,'magnet data'!$A$2:$A$1304,0),4)</f>
        <v>02K</v>
      </c>
      <c r="AN1647">
        <f>INDEX('magnet data'!$A$2:$E$1304,MATCH($AJ1647,'magnet data'!$A$2:$A$1304,0),5)</f>
        <v>11257</v>
      </c>
      <c r="AO1647" t="str">
        <f t="shared" si="40"/>
        <v>-</v>
      </c>
      <c r="AR1647" t="s">
        <v>1249</v>
      </c>
      <c r="AS1647" t="s">
        <v>1229</v>
      </c>
      <c r="AT1647" t="s">
        <v>1230</v>
      </c>
    </row>
    <row r="1648" spans="1:46">
      <c r="A1648" t="s">
        <v>966</v>
      </c>
      <c r="B1648" t="s">
        <v>46</v>
      </c>
      <c r="C1648" t="s">
        <v>1198</v>
      </c>
      <c r="D1648" s="13">
        <v>44269</v>
      </c>
      <c r="E1648" s="16">
        <v>0.37888888888888889</v>
      </c>
      <c r="F1648" t="s">
        <v>88</v>
      </c>
      <c r="G1648" s="17">
        <v>44269.378888888888</v>
      </c>
      <c r="H1648">
        <v>34</v>
      </c>
      <c r="I1648">
        <v>592</v>
      </c>
      <c r="J1648">
        <v>93</v>
      </c>
      <c r="K1648">
        <v>10</v>
      </c>
      <c r="L1648">
        <v>0</v>
      </c>
      <c r="M1648" s="39">
        <v>11095.5</v>
      </c>
      <c r="N1648" s="39">
        <v>6007.125</v>
      </c>
      <c r="O1648" s="39">
        <v>62.311424000000002</v>
      </c>
      <c r="P1648" t="s">
        <v>207</v>
      </c>
      <c r="Q1648" t="s">
        <v>1237</v>
      </c>
      <c r="R1648" s="55">
        <v>779.49433399580005</v>
      </c>
      <c r="S1648" s="55">
        <v>773.95692540099901</v>
      </c>
      <c r="T1648" t="s">
        <v>967</v>
      </c>
      <c r="U1648">
        <v>5758</v>
      </c>
      <c r="V1648">
        <v>3</v>
      </c>
      <c r="W1648">
        <v>64668</v>
      </c>
      <c r="X1648" t="s">
        <v>1035</v>
      </c>
      <c r="Y1648">
        <v>4075</v>
      </c>
      <c r="Z1648" t="s">
        <v>69</v>
      </c>
      <c r="AA1648" t="s">
        <v>91</v>
      </c>
      <c r="AC1648" t="s">
        <v>61</v>
      </c>
      <c r="AD1648" s="50">
        <v>1.4903055423728799</v>
      </c>
      <c r="AG1648" s="39">
        <v>11.74</v>
      </c>
      <c r="AH1648" s="55">
        <v>115.7</v>
      </c>
      <c r="AI1648" t="s">
        <v>208</v>
      </c>
      <c r="AJ1648">
        <f>INDEX(layout!$B$3:$U$1234,MATCH($T1648,layout!$A$3:$A$1234,0),MATCH(YEAR($D1648),layout!$B$1:$U$1,0))</f>
        <v>2034</v>
      </c>
      <c r="AK1648">
        <f>INDEX('magnet data'!$A$2:$E$1304,MATCH($AJ1648,'magnet data'!$A$2:$A$1304,0),2)</f>
        <v>2</v>
      </c>
      <c r="AL1648" t="str">
        <f>INDEX('magnet data'!$A$2:$E$1304,MATCH($AJ1648,'magnet data'!$A$2:$A$1304,0),3)</f>
        <v>01B</v>
      </c>
      <c r="AM1648" t="str">
        <f>INDEX('magnet data'!$A$2:$E$1304,MATCH($AJ1648,'magnet data'!$A$2:$A$1304,0),4)</f>
        <v>02K</v>
      </c>
      <c r="AN1648">
        <f>INDEX('magnet data'!$A$2:$E$1304,MATCH($AJ1648,'magnet data'!$A$2:$A$1304,0),5)</f>
        <v>10396</v>
      </c>
      <c r="AO1648" t="str">
        <f t="shared" ref="AO1648:AO1711" si="41">IF(LEFT(Z1648,8)="Training",U1648-AN1648,"-")</f>
        <v>-</v>
      </c>
      <c r="AR1648" t="s">
        <v>1249</v>
      </c>
      <c r="AS1648" t="s">
        <v>1229</v>
      </c>
      <c r="AT1648" t="s">
        <v>1230</v>
      </c>
    </row>
    <row r="1649" spans="1:46">
      <c r="A1649" t="s">
        <v>966</v>
      </c>
      <c r="B1649" t="s">
        <v>46</v>
      </c>
      <c r="C1649" t="s">
        <v>1198</v>
      </c>
      <c r="D1649" s="13">
        <v>44269</v>
      </c>
      <c r="E1649" s="16">
        <v>0.37888888888888889</v>
      </c>
      <c r="F1649" t="s">
        <v>88</v>
      </c>
      <c r="G1649" s="17">
        <v>44269.378888888888</v>
      </c>
      <c r="H1649">
        <v>34</v>
      </c>
      <c r="I1649">
        <v>592</v>
      </c>
      <c r="J1649">
        <v>93</v>
      </c>
      <c r="K1649">
        <v>10</v>
      </c>
      <c r="L1649">
        <v>0</v>
      </c>
      <c r="M1649" s="39">
        <v>11095.5</v>
      </c>
      <c r="N1649" s="39">
        <v>6007.125</v>
      </c>
      <c r="O1649" s="39">
        <v>62.311424000000002</v>
      </c>
      <c r="P1649" t="s">
        <v>207</v>
      </c>
      <c r="Q1649" t="s">
        <v>1237</v>
      </c>
      <c r="R1649" s="55">
        <v>779.49433399580005</v>
      </c>
      <c r="S1649" s="55">
        <v>773.95692540099901</v>
      </c>
      <c r="T1649" t="s">
        <v>1036</v>
      </c>
      <c r="U1649">
        <v>3268</v>
      </c>
      <c r="V1649">
        <v>4</v>
      </c>
      <c r="W1649">
        <v>116555</v>
      </c>
      <c r="X1649" t="s">
        <v>1037</v>
      </c>
      <c r="Y1649">
        <v>-4</v>
      </c>
      <c r="Z1649" t="s">
        <v>69</v>
      </c>
      <c r="AA1649" t="s">
        <v>91</v>
      </c>
      <c r="AC1649" t="s">
        <v>61</v>
      </c>
      <c r="AD1649" s="50">
        <v>0.205827588092345</v>
      </c>
      <c r="AG1649" s="39">
        <v>29.65</v>
      </c>
      <c r="AH1649" s="55">
        <v>198.43</v>
      </c>
      <c r="AI1649" t="s">
        <v>208</v>
      </c>
      <c r="AJ1649">
        <f>INDEX(layout!$B$3:$U$1234,MATCH($T1649,layout!$A$3:$A$1234,0),MATCH(YEAR($D1649),layout!$B$1:$U$1,0))</f>
        <v>1042</v>
      </c>
      <c r="AK1649">
        <f>INDEX('magnet data'!$A$2:$E$1304,MATCH($AJ1649,'magnet data'!$A$2:$A$1304,0),2)</f>
        <v>1</v>
      </c>
      <c r="AL1649" t="str">
        <f>INDEX('magnet data'!$A$2:$E$1304,MATCH($AJ1649,'magnet data'!$A$2:$A$1304,0),3)</f>
        <v>01B</v>
      </c>
      <c r="AM1649" t="str">
        <f>INDEX('magnet data'!$A$2:$E$1304,MATCH($AJ1649,'magnet data'!$A$2:$A$1304,0),4)</f>
        <v>02B5</v>
      </c>
      <c r="AN1649">
        <f>INDEX('magnet data'!$A$2:$E$1304,MATCH($AJ1649,'magnet data'!$A$2:$A$1304,0),5)</f>
        <v>12085</v>
      </c>
      <c r="AO1649" t="str">
        <f t="shared" si="41"/>
        <v>-</v>
      </c>
      <c r="AR1649" t="s">
        <v>1249</v>
      </c>
      <c r="AS1649" t="s">
        <v>1229</v>
      </c>
      <c r="AT1649" t="s">
        <v>1230</v>
      </c>
    </row>
    <row r="1650" spans="1:46">
      <c r="A1650" t="s">
        <v>966</v>
      </c>
      <c r="B1650" t="s">
        <v>46</v>
      </c>
      <c r="C1650" t="s">
        <v>1198</v>
      </c>
      <c r="D1650" s="13">
        <v>44269</v>
      </c>
      <c r="E1650" s="16">
        <v>0.76038194444444451</v>
      </c>
      <c r="F1650" t="s">
        <v>88</v>
      </c>
      <c r="G1650" s="17">
        <v>44269.760381944441</v>
      </c>
      <c r="H1650">
        <v>28</v>
      </c>
      <c r="I1650">
        <v>589</v>
      </c>
      <c r="J1650">
        <v>94</v>
      </c>
      <c r="K1650">
        <v>10</v>
      </c>
      <c r="L1650">
        <v>0</v>
      </c>
      <c r="M1650" s="39">
        <v>11054.9</v>
      </c>
      <c r="N1650" s="39">
        <v>5948.1629999999996</v>
      </c>
      <c r="O1650" s="39">
        <v>62.284886</v>
      </c>
      <c r="P1650" t="s">
        <v>207</v>
      </c>
      <c r="Q1650" t="s">
        <v>1237</v>
      </c>
      <c r="R1650" s="55">
        <v>778.76935699540002</v>
      </c>
      <c r="S1650" s="55">
        <v>774.43776240199998</v>
      </c>
      <c r="T1650" t="s">
        <v>987</v>
      </c>
      <c r="U1650">
        <v>11054</v>
      </c>
      <c r="V1650">
        <v>1</v>
      </c>
      <c r="W1650">
        <v>-10</v>
      </c>
      <c r="X1650" t="s">
        <v>1199</v>
      </c>
      <c r="Y1650">
        <v>-1</v>
      </c>
      <c r="Z1650" t="s">
        <v>90</v>
      </c>
      <c r="AA1650" t="s">
        <v>96</v>
      </c>
      <c r="AB1650">
        <v>14</v>
      </c>
      <c r="AC1650" t="s">
        <v>61</v>
      </c>
      <c r="AD1650" s="50">
        <v>-9.0081390149999994</v>
      </c>
      <c r="AG1650" s="39">
        <v>31</v>
      </c>
      <c r="AH1650" s="55">
        <v>10937.17</v>
      </c>
      <c r="AI1650" t="s">
        <v>208</v>
      </c>
      <c r="AJ1650">
        <f>INDEX(layout!$B$3:$U$1234,MATCH($T1650,layout!$A$3:$A$1234,0),MATCH(YEAR($D1650),layout!$B$1:$U$1,0))</f>
        <v>2022</v>
      </c>
      <c r="AK1650">
        <f>INDEX('magnet data'!$A$2:$E$1304,MATCH($AJ1650,'magnet data'!$A$2:$A$1304,0),2)</f>
        <v>2</v>
      </c>
      <c r="AL1650" t="str">
        <f>INDEX('magnet data'!$A$2:$E$1304,MATCH($AJ1650,'magnet data'!$A$2:$A$1304,0),3)</f>
        <v>01B</v>
      </c>
      <c r="AM1650" t="str">
        <f>INDEX('magnet data'!$A$2:$E$1304,MATCH($AJ1650,'magnet data'!$A$2:$A$1304,0),4)</f>
        <v>02K</v>
      </c>
      <c r="AN1650">
        <f>INDEX('magnet data'!$A$2:$E$1304,MATCH($AJ1650,'magnet data'!$A$2:$A$1304,0),5)</f>
        <v>8978</v>
      </c>
      <c r="AO1650">
        <f t="shared" si="41"/>
        <v>2076</v>
      </c>
      <c r="AR1650" t="s">
        <v>1249</v>
      </c>
      <c r="AS1650" t="s">
        <v>1229</v>
      </c>
      <c r="AT1650" t="s">
        <v>1230</v>
      </c>
    </row>
    <row r="1651" spans="1:46">
      <c r="A1651" t="s">
        <v>966</v>
      </c>
      <c r="B1651" t="s">
        <v>46</v>
      </c>
      <c r="C1651" t="s">
        <v>1198</v>
      </c>
      <c r="D1651" s="13">
        <v>44269</v>
      </c>
      <c r="E1651" s="16">
        <v>0.76038194444444451</v>
      </c>
      <c r="F1651" t="s">
        <v>88</v>
      </c>
      <c r="G1651" s="17">
        <v>44269.760381944441</v>
      </c>
      <c r="H1651">
        <v>28</v>
      </c>
      <c r="I1651">
        <v>589</v>
      </c>
      <c r="J1651">
        <v>94</v>
      </c>
      <c r="K1651">
        <v>10</v>
      </c>
      <c r="L1651">
        <v>0</v>
      </c>
      <c r="M1651" s="39">
        <v>11054.9</v>
      </c>
      <c r="N1651" s="39">
        <v>5948.1629999999996</v>
      </c>
      <c r="O1651" s="39">
        <v>62.284886</v>
      </c>
      <c r="P1651" t="s">
        <v>207</v>
      </c>
      <c r="Q1651" t="s">
        <v>1237</v>
      </c>
      <c r="R1651" s="55">
        <v>778.76935699540002</v>
      </c>
      <c r="S1651" s="55">
        <v>774.43776240199998</v>
      </c>
      <c r="T1651" t="s">
        <v>1205</v>
      </c>
      <c r="U1651">
        <v>8015</v>
      </c>
      <c r="V1651">
        <v>2</v>
      </c>
      <c r="W1651">
        <v>32705</v>
      </c>
      <c r="X1651" t="s">
        <v>987</v>
      </c>
      <c r="Y1651">
        <v>4246</v>
      </c>
      <c r="Z1651" t="s">
        <v>69</v>
      </c>
      <c r="AA1651" t="s">
        <v>91</v>
      </c>
      <c r="AC1651" t="s">
        <v>61</v>
      </c>
      <c r="AD1651" s="50">
        <v>6.75909548928571</v>
      </c>
      <c r="AG1651" s="39">
        <v>43.79</v>
      </c>
      <c r="AH1651" s="55">
        <v>4066.13</v>
      </c>
      <c r="AI1651" t="s">
        <v>208</v>
      </c>
      <c r="AJ1651">
        <f>INDEX(layout!$B$3:$U$1234,MATCH($T1651,layout!$A$3:$A$1234,0),MATCH(YEAR($D1651),layout!$B$1:$U$1,0))</f>
        <v>1138</v>
      </c>
      <c r="AK1651">
        <f>INDEX('magnet data'!$A$2:$E$1304,MATCH($AJ1651,'magnet data'!$A$2:$A$1304,0),2)</f>
        <v>1</v>
      </c>
      <c r="AL1651" t="str">
        <f>INDEX('magnet data'!$A$2:$E$1304,MATCH($AJ1651,'magnet data'!$A$2:$A$1304,0),3)</f>
        <v>01B</v>
      </c>
      <c r="AM1651" t="str">
        <f>INDEX('magnet data'!$A$2:$E$1304,MATCH($AJ1651,'magnet data'!$A$2:$A$1304,0),4)</f>
        <v>02B5</v>
      </c>
      <c r="AN1651">
        <f>INDEX('magnet data'!$A$2:$E$1304,MATCH($AJ1651,'magnet data'!$A$2:$A$1304,0),5)</f>
        <v>11500</v>
      </c>
      <c r="AO1651" t="str">
        <f t="shared" si="41"/>
        <v>-</v>
      </c>
      <c r="AR1651" t="s">
        <v>1249</v>
      </c>
      <c r="AS1651" t="s">
        <v>1229</v>
      </c>
      <c r="AT1651" t="s">
        <v>1230</v>
      </c>
    </row>
    <row r="1652" spans="1:46">
      <c r="A1652" t="s">
        <v>966</v>
      </c>
      <c r="B1652" t="s">
        <v>46</v>
      </c>
      <c r="C1652" t="s">
        <v>1198</v>
      </c>
      <c r="D1652" s="13">
        <v>44269</v>
      </c>
      <c r="E1652" s="16">
        <v>0.76038194444444451</v>
      </c>
      <c r="F1652" t="s">
        <v>88</v>
      </c>
      <c r="G1652" s="17">
        <v>44269.760381944441</v>
      </c>
      <c r="H1652">
        <v>28</v>
      </c>
      <c r="I1652">
        <v>589</v>
      </c>
      <c r="J1652">
        <v>94</v>
      </c>
      <c r="K1652">
        <v>10</v>
      </c>
      <c r="L1652">
        <v>0</v>
      </c>
      <c r="M1652" s="39">
        <v>11054.9</v>
      </c>
      <c r="N1652" s="39">
        <v>5948.1629999999996</v>
      </c>
      <c r="O1652" s="39">
        <v>62.284886</v>
      </c>
      <c r="P1652" t="s">
        <v>207</v>
      </c>
      <c r="Q1652" t="s">
        <v>1237</v>
      </c>
      <c r="R1652" s="55">
        <v>778.76935699540002</v>
      </c>
      <c r="S1652" s="55">
        <v>774.43776240199998</v>
      </c>
      <c r="T1652" t="s">
        <v>1250</v>
      </c>
      <c r="U1652">
        <v>5679</v>
      </c>
      <c r="V1652">
        <v>3</v>
      </c>
      <c r="W1652">
        <v>65491</v>
      </c>
      <c r="X1652" t="s">
        <v>987</v>
      </c>
      <c r="Y1652">
        <v>4246</v>
      </c>
      <c r="Z1652" t="s">
        <v>69</v>
      </c>
      <c r="AA1652" t="s">
        <v>91</v>
      </c>
      <c r="AC1652" t="s">
        <v>61</v>
      </c>
      <c r="AD1652" s="50">
        <v>1.17268884868421</v>
      </c>
      <c r="AG1652" s="39">
        <v>49.96</v>
      </c>
      <c r="AH1652" s="55">
        <v>4483.66</v>
      </c>
      <c r="AI1652" t="s">
        <v>208</v>
      </c>
      <c r="AJ1652">
        <f>INDEX(layout!$B$3:$U$1234,MATCH($T1652,layout!$A$3:$A$1234,0),MATCH(YEAR($D1652),layout!$B$1:$U$1,0))</f>
        <v>1137</v>
      </c>
      <c r="AK1652">
        <f>INDEX('magnet data'!$A$2:$E$1304,MATCH($AJ1652,'magnet data'!$A$2:$A$1304,0),2)</f>
        <v>1</v>
      </c>
      <c r="AL1652" t="str">
        <f>INDEX('magnet data'!$A$2:$E$1304,MATCH($AJ1652,'magnet data'!$A$2:$A$1304,0),3)</f>
        <v>01B</v>
      </c>
      <c r="AM1652" t="str">
        <f>INDEX('magnet data'!$A$2:$E$1304,MATCH($AJ1652,'magnet data'!$A$2:$A$1304,0),4)</f>
        <v>02B5</v>
      </c>
      <c r="AN1652">
        <f>INDEX('magnet data'!$A$2:$E$1304,MATCH($AJ1652,'magnet data'!$A$2:$A$1304,0),5)</f>
        <v>12181</v>
      </c>
      <c r="AO1652" t="str">
        <f t="shared" si="41"/>
        <v>-</v>
      </c>
      <c r="AR1652" t="s">
        <v>1249</v>
      </c>
      <c r="AS1652" t="s">
        <v>1229</v>
      </c>
      <c r="AT1652" t="s">
        <v>1230</v>
      </c>
    </row>
    <row r="1653" spans="1:46">
      <c r="A1653" t="s">
        <v>966</v>
      </c>
      <c r="B1653" t="s">
        <v>46</v>
      </c>
      <c r="C1653" t="s">
        <v>1198</v>
      </c>
      <c r="D1653" s="13">
        <v>44269</v>
      </c>
      <c r="E1653" s="16">
        <v>0.76038194444444451</v>
      </c>
      <c r="F1653" t="s">
        <v>88</v>
      </c>
      <c r="G1653" s="17">
        <v>44269.760381944441</v>
      </c>
      <c r="H1653">
        <v>28</v>
      </c>
      <c r="I1653">
        <v>589</v>
      </c>
      <c r="J1653">
        <v>94</v>
      </c>
      <c r="K1653">
        <v>10</v>
      </c>
      <c r="L1653">
        <v>0</v>
      </c>
      <c r="M1653" s="39">
        <v>11054.9</v>
      </c>
      <c r="N1653" s="39">
        <v>5948.1629999999996</v>
      </c>
      <c r="O1653" s="39">
        <v>62.284886</v>
      </c>
      <c r="P1653" t="s">
        <v>207</v>
      </c>
      <c r="Q1653" t="s">
        <v>1237</v>
      </c>
      <c r="R1653" s="55">
        <v>778.76935699540002</v>
      </c>
      <c r="S1653" s="55">
        <v>774.43776240199998</v>
      </c>
      <c r="T1653" t="s">
        <v>1251</v>
      </c>
      <c r="U1653">
        <v>3954</v>
      </c>
      <c r="V1653">
        <v>4</v>
      </c>
      <c r="W1653">
        <v>98733</v>
      </c>
      <c r="X1653" t="s">
        <v>1199</v>
      </c>
      <c r="Y1653">
        <v>-1</v>
      </c>
      <c r="Z1653" t="s">
        <v>69</v>
      </c>
      <c r="AA1653" t="s">
        <v>96</v>
      </c>
      <c r="AC1653" t="s">
        <v>61</v>
      </c>
      <c r="AD1653" s="50">
        <v>-0.30016979201331101</v>
      </c>
      <c r="AG1653" s="39">
        <v>23.18</v>
      </c>
      <c r="AH1653" s="55">
        <v>153.32</v>
      </c>
      <c r="AI1653" t="s">
        <v>208</v>
      </c>
      <c r="AJ1653">
        <f>INDEX(layout!$B$3:$U$1234,MATCH($T1653,layout!$A$3:$A$1234,0),MATCH(YEAR($D1653),layout!$B$1:$U$1,0))</f>
        <v>2065</v>
      </c>
      <c r="AK1653">
        <f>INDEX('magnet data'!$A$2:$E$1304,MATCH($AJ1653,'magnet data'!$A$2:$A$1304,0),2)</f>
        <v>2</v>
      </c>
      <c r="AL1653" t="str">
        <f>INDEX('magnet data'!$A$2:$E$1304,MATCH($AJ1653,'magnet data'!$A$2:$A$1304,0),3)</f>
        <v>01B</v>
      </c>
      <c r="AM1653" t="str">
        <f>INDEX('magnet data'!$A$2:$E$1304,MATCH($AJ1653,'magnet data'!$A$2:$A$1304,0),4)</f>
        <v>02K</v>
      </c>
      <c r="AN1653">
        <f>INDEX('magnet data'!$A$2:$E$1304,MATCH($AJ1653,'magnet data'!$A$2:$A$1304,0),5)</f>
        <v>11357</v>
      </c>
      <c r="AO1653" t="str">
        <f t="shared" si="41"/>
        <v>-</v>
      </c>
      <c r="AR1653" t="s">
        <v>1249</v>
      </c>
      <c r="AS1653" t="s">
        <v>1229</v>
      </c>
      <c r="AT1653" t="s">
        <v>1230</v>
      </c>
    </row>
    <row r="1654" spans="1:46">
      <c r="A1654" t="s">
        <v>966</v>
      </c>
      <c r="B1654" t="s">
        <v>46</v>
      </c>
      <c r="C1654" t="s">
        <v>1198</v>
      </c>
      <c r="D1654" s="13">
        <v>44269</v>
      </c>
      <c r="E1654" s="16">
        <v>0.76038194444444451</v>
      </c>
      <c r="F1654" t="s">
        <v>88</v>
      </c>
      <c r="G1654" s="17">
        <v>44269.760381944441</v>
      </c>
      <c r="H1654">
        <v>28</v>
      </c>
      <c r="I1654">
        <v>589</v>
      </c>
      <c r="J1654">
        <v>94</v>
      </c>
      <c r="K1654">
        <v>10</v>
      </c>
      <c r="L1654">
        <v>0</v>
      </c>
      <c r="M1654" s="39">
        <v>11054.9</v>
      </c>
      <c r="N1654" s="39">
        <v>5948.1629999999996</v>
      </c>
      <c r="O1654" s="39">
        <v>62.284886</v>
      </c>
      <c r="P1654" t="s">
        <v>207</v>
      </c>
      <c r="Q1654" t="s">
        <v>1237</v>
      </c>
      <c r="R1654" s="55">
        <v>778.76935699540002</v>
      </c>
      <c r="S1654" s="55">
        <v>774.43776240199998</v>
      </c>
      <c r="T1654" t="s">
        <v>1199</v>
      </c>
      <c r="U1654">
        <v>2236</v>
      </c>
      <c r="V1654">
        <v>5</v>
      </c>
      <c r="W1654">
        <v>149720</v>
      </c>
      <c r="X1654" t="s">
        <v>987</v>
      </c>
      <c r="Y1654">
        <v>4246</v>
      </c>
      <c r="Z1654" t="s">
        <v>69</v>
      </c>
      <c r="AA1654" t="s">
        <v>96</v>
      </c>
      <c r="AC1654" t="s">
        <v>61</v>
      </c>
      <c r="AD1654" s="50">
        <v>-0.13377712136929401</v>
      </c>
      <c r="AG1654" s="39">
        <v>12.37</v>
      </c>
      <c r="AH1654" s="55">
        <v>1984.52</v>
      </c>
      <c r="AI1654" t="s">
        <v>208</v>
      </c>
      <c r="AJ1654">
        <f>INDEX(layout!$B$3:$U$1234,MATCH($T1654,layout!$A$3:$A$1234,0),MATCH(YEAR($D1654),layout!$B$1:$U$1,0))</f>
        <v>3046</v>
      </c>
      <c r="AK1654">
        <f>INDEX('magnet data'!$A$2:$E$1304,MATCH($AJ1654,'magnet data'!$A$2:$A$1304,0),2)</f>
        <v>3</v>
      </c>
      <c r="AL1654" t="str">
        <f>INDEX('magnet data'!$A$2:$E$1304,MATCH($AJ1654,'magnet data'!$A$2:$A$1304,0),3)</f>
        <v>01B</v>
      </c>
      <c r="AM1654" t="str">
        <f>INDEX('magnet data'!$A$2:$E$1304,MATCH($AJ1654,'magnet data'!$A$2:$A$1304,0),4)</f>
        <v>02K</v>
      </c>
      <c r="AN1654">
        <f>INDEX('magnet data'!$A$2:$E$1304,MATCH($AJ1654,'magnet data'!$A$2:$A$1304,0),5)</f>
        <v>11740</v>
      </c>
      <c r="AO1654" t="str">
        <f t="shared" si="41"/>
        <v>-</v>
      </c>
      <c r="AR1654" t="s">
        <v>1249</v>
      </c>
      <c r="AS1654" t="s">
        <v>1229</v>
      </c>
      <c r="AT1654" t="s">
        <v>1230</v>
      </c>
    </row>
    <row r="1655" spans="1:46">
      <c r="A1655" t="s">
        <v>966</v>
      </c>
      <c r="B1655" t="s">
        <v>46</v>
      </c>
      <c r="C1655" t="s">
        <v>1198</v>
      </c>
      <c r="D1655" s="13">
        <v>44270</v>
      </c>
      <c r="E1655" s="16">
        <v>0.2976402777777778</v>
      </c>
      <c r="F1655" t="s">
        <v>88</v>
      </c>
      <c r="G1655" s="17">
        <v>44270.29764005787</v>
      </c>
      <c r="H1655">
        <v>19</v>
      </c>
      <c r="I1655">
        <v>591</v>
      </c>
      <c r="J1655">
        <v>95</v>
      </c>
      <c r="K1655">
        <v>10</v>
      </c>
      <c r="L1655">
        <v>0</v>
      </c>
      <c r="M1655" s="39">
        <v>11119.8</v>
      </c>
      <c r="N1655" s="39">
        <v>6047.36</v>
      </c>
      <c r="O1655" s="39">
        <v>62.3645</v>
      </c>
      <c r="P1655" t="s">
        <v>207</v>
      </c>
      <c r="Q1655" t="s">
        <v>1237</v>
      </c>
      <c r="R1655" s="55">
        <v>781.94500000000005</v>
      </c>
      <c r="S1655" s="55">
        <v>776.62900000000002</v>
      </c>
      <c r="T1655" t="s">
        <v>1252</v>
      </c>
      <c r="U1655">
        <v>11119</v>
      </c>
      <c r="V1655">
        <v>1</v>
      </c>
      <c r="W1655">
        <v>-10</v>
      </c>
      <c r="X1655" t="s">
        <v>1199</v>
      </c>
      <c r="Y1655">
        <v>-2</v>
      </c>
      <c r="Z1655" t="s">
        <v>90</v>
      </c>
      <c r="AA1655" t="s">
        <v>91</v>
      </c>
      <c r="AB1655">
        <v>15</v>
      </c>
      <c r="AC1655" t="s">
        <v>61</v>
      </c>
      <c r="AD1655" s="50">
        <v>9.1277699999999999</v>
      </c>
      <c r="AE1655"/>
      <c r="AF1655"/>
      <c r="AG1655" s="39">
        <v>14.32</v>
      </c>
      <c r="AH1655" s="55">
        <v>8309.24</v>
      </c>
      <c r="AI1655" t="s">
        <v>208</v>
      </c>
      <c r="AJ1655">
        <f>INDEX(layout!$B$3:$U$1234,MATCH($T1655,layout!$A$3:$A$1234,0),MATCH(YEAR($D1655),layout!$B$1:$U$1,0))</f>
        <v>3263</v>
      </c>
      <c r="AK1655">
        <f>INDEX('magnet data'!$A$2:$E$1304,MATCH($AJ1655,'magnet data'!$A$2:$A$1304,0),2)</f>
        <v>3</v>
      </c>
      <c r="AL1655" t="str">
        <f>INDEX('magnet data'!$A$2:$E$1304,MATCH($AJ1655,'magnet data'!$A$2:$A$1304,0),3)</f>
        <v>01B</v>
      </c>
      <c r="AM1655" t="str">
        <f>INDEX('magnet data'!$A$2:$E$1304,MATCH($AJ1655,'magnet data'!$A$2:$A$1304,0),4)</f>
        <v>02G</v>
      </c>
      <c r="AN1655">
        <f>INDEX('magnet data'!$A$2:$E$1304,MATCH($AJ1655,'magnet data'!$A$2:$A$1304,0),5)</f>
        <v>11874</v>
      </c>
      <c r="AO1655">
        <f t="shared" si="41"/>
        <v>-755</v>
      </c>
      <c r="AR1655" t="s">
        <v>1207</v>
      </c>
      <c r="AS1655" t="s">
        <v>1229</v>
      </c>
      <c r="AT1655" t="s">
        <v>1230</v>
      </c>
    </row>
    <row r="1656" spans="1:46">
      <c r="A1656" s="13" t="s">
        <v>966</v>
      </c>
      <c r="B1656" s="13" t="s">
        <v>46</v>
      </c>
      <c r="C1656" s="13" t="s">
        <v>1198</v>
      </c>
      <c r="D1656" s="13">
        <v>44270</v>
      </c>
      <c r="E1656" s="16">
        <v>0.2976402777777778</v>
      </c>
      <c r="F1656" s="13" t="s">
        <v>88</v>
      </c>
      <c r="G1656" s="17">
        <v>44270.29764005787</v>
      </c>
      <c r="H1656">
        <v>19</v>
      </c>
      <c r="I1656">
        <v>591</v>
      </c>
      <c r="J1656">
        <v>95</v>
      </c>
      <c r="K1656">
        <v>10</v>
      </c>
      <c r="L1656">
        <v>0</v>
      </c>
      <c r="M1656" s="39">
        <v>11119.8</v>
      </c>
      <c r="N1656" s="39">
        <v>6047.36</v>
      </c>
      <c r="O1656" s="39">
        <v>62.3645</v>
      </c>
      <c r="P1656" s="13" t="s">
        <v>207</v>
      </c>
      <c r="Q1656" t="s">
        <v>1237</v>
      </c>
      <c r="R1656" s="55">
        <v>781.94500000000005</v>
      </c>
      <c r="S1656" s="55">
        <v>776.62900000000002</v>
      </c>
      <c r="T1656" s="13" t="s">
        <v>1199</v>
      </c>
      <c r="U1656">
        <v>6152</v>
      </c>
      <c r="V1656">
        <v>2</v>
      </c>
      <c r="W1656">
        <v>58814</v>
      </c>
      <c r="X1656" s="13" t="s">
        <v>987</v>
      </c>
      <c r="Y1656">
        <v>4261</v>
      </c>
      <c r="Z1656" s="13" t="s">
        <v>69</v>
      </c>
      <c r="AA1656" s="13" t="s">
        <v>91</v>
      </c>
      <c r="AB1656" s="13"/>
      <c r="AC1656" t="s">
        <v>61</v>
      </c>
      <c r="AD1656" s="50">
        <v>2.5293199999999998</v>
      </c>
      <c r="AE1656" s="13"/>
      <c r="AF1656" s="13"/>
      <c r="AG1656" s="39">
        <v>32.69</v>
      </c>
      <c r="AH1656" s="55">
        <v>4772.47</v>
      </c>
      <c r="AI1656" s="13" t="s">
        <v>208</v>
      </c>
      <c r="AJ1656">
        <f>INDEX(layout!$B$3:$U$1234,MATCH($T1656,layout!$A$3:$A$1234,0),MATCH(YEAR($D1656),layout!$B$1:$U$1,0))</f>
        <v>3046</v>
      </c>
      <c r="AK1656">
        <f>INDEX('magnet data'!$A$2:$E$1304,MATCH($AJ1656,'magnet data'!$A$2:$A$1304,0),2)</f>
        <v>3</v>
      </c>
      <c r="AL1656" t="str">
        <f>INDEX('magnet data'!$A$2:$E$1304,MATCH($AJ1656,'magnet data'!$A$2:$A$1304,0),3)</f>
        <v>01B</v>
      </c>
      <c r="AM1656" t="str">
        <f>INDEX('magnet data'!$A$2:$E$1304,MATCH($AJ1656,'magnet data'!$A$2:$A$1304,0),4)</f>
        <v>02K</v>
      </c>
      <c r="AN1656">
        <f>INDEX('magnet data'!$A$2:$E$1304,MATCH($AJ1656,'magnet data'!$A$2:$A$1304,0),5)</f>
        <v>11740</v>
      </c>
      <c r="AO1656" t="str">
        <f t="shared" si="41"/>
        <v>-</v>
      </c>
      <c r="AQ1656" s="13"/>
      <c r="AR1656" s="13" t="s">
        <v>1207</v>
      </c>
      <c r="AS1656" s="13" t="s">
        <v>1229</v>
      </c>
      <c r="AT1656" s="13" t="s">
        <v>1230</v>
      </c>
    </row>
    <row r="1657" spans="1:46">
      <c r="A1657" s="16" t="s">
        <v>966</v>
      </c>
      <c r="B1657" s="16" t="s">
        <v>46</v>
      </c>
      <c r="C1657" s="16" t="s">
        <v>1198</v>
      </c>
      <c r="D1657" s="13">
        <v>44270</v>
      </c>
      <c r="E1657" s="16">
        <v>0.2976402777777778</v>
      </c>
      <c r="F1657" s="16" t="s">
        <v>88</v>
      </c>
      <c r="G1657" s="17">
        <v>44270.29764005787</v>
      </c>
      <c r="H1657">
        <v>19</v>
      </c>
      <c r="I1657">
        <v>591</v>
      </c>
      <c r="J1657">
        <v>95</v>
      </c>
      <c r="K1657">
        <v>10</v>
      </c>
      <c r="L1657">
        <v>0</v>
      </c>
      <c r="M1657" s="39">
        <v>11119.8</v>
      </c>
      <c r="N1657" s="39">
        <v>6047.36</v>
      </c>
      <c r="O1657" s="39">
        <v>62.3645</v>
      </c>
      <c r="P1657" s="16" t="s">
        <v>207</v>
      </c>
      <c r="Q1657" t="s">
        <v>1237</v>
      </c>
      <c r="R1657" s="55">
        <v>781.94500000000005</v>
      </c>
      <c r="S1657" s="55">
        <v>776.62900000000002</v>
      </c>
      <c r="T1657" s="16" t="s">
        <v>1253</v>
      </c>
      <c r="U1657">
        <v>3489</v>
      </c>
      <c r="V1657">
        <v>3</v>
      </c>
      <c r="W1657">
        <v>111285</v>
      </c>
      <c r="X1657" s="16" t="s">
        <v>1254</v>
      </c>
      <c r="Y1657">
        <v>4120</v>
      </c>
      <c r="Z1657" s="16" t="s">
        <v>69</v>
      </c>
      <c r="AA1657" s="16" t="s">
        <v>91</v>
      </c>
      <c r="AB1657" s="16"/>
      <c r="AC1657" t="s">
        <v>61</v>
      </c>
      <c r="AD1657" s="50">
        <v>0.22366900000000001</v>
      </c>
      <c r="AE1657" s="16"/>
      <c r="AF1657" s="16"/>
      <c r="AG1657" s="39">
        <v>15.53</v>
      </c>
      <c r="AH1657" s="55">
        <v>215.88</v>
      </c>
      <c r="AI1657" s="16" t="s">
        <v>208</v>
      </c>
      <c r="AJ1657">
        <f>INDEX(layout!$B$3:$U$1234,MATCH($T1657,layout!$A$3:$A$1234,0),MATCH(YEAR($D1657),layout!$B$1:$U$1,0))</f>
        <v>1142</v>
      </c>
      <c r="AK1657">
        <f>INDEX('magnet data'!$A$2:$E$1304,MATCH($AJ1657,'magnet data'!$A$2:$A$1304,0),2)</f>
        <v>1</v>
      </c>
      <c r="AL1657" t="str">
        <f>INDEX('magnet data'!$A$2:$E$1304,MATCH($AJ1657,'magnet data'!$A$2:$A$1304,0),3)</f>
        <v>01B</v>
      </c>
      <c r="AM1657" t="str">
        <f>INDEX('magnet data'!$A$2:$E$1304,MATCH($AJ1657,'magnet data'!$A$2:$A$1304,0),4)</f>
        <v>02B5</v>
      </c>
      <c r="AN1657">
        <f>INDEX('magnet data'!$A$2:$E$1304,MATCH($AJ1657,'magnet data'!$A$2:$A$1304,0),5)</f>
        <v>11585</v>
      </c>
      <c r="AO1657" t="str">
        <f t="shared" si="41"/>
        <v>-</v>
      </c>
      <c r="AQ1657" s="16"/>
      <c r="AR1657" s="16" t="s">
        <v>1207</v>
      </c>
      <c r="AS1657" s="16" t="s">
        <v>1229</v>
      </c>
      <c r="AT1657" s="16" t="s">
        <v>1230</v>
      </c>
    </row>
    <row r="1658" spans="1:46">
      <c r="A1658" t="s">
        <v>966</v>
      </c>
      <c r="B1658" t="s">
        <v>46</v>
      </c>
      <c r="C1658" t="s">
        <v>1198</v>
      </c>
      <c r="D1658" s="13">
        <v>44270</v>
      </c>
      <c r="E1658" s="16">
        <v>0.2976402777777778</v>
      </c>
      <c r="F1658" t="s">
        <v>88</v>
      </c>
      <c r="G1658" s="17">
        <v>44270.29764005787</v>
      </c>
      <c r="H1658">
        <v>19</v>
      </c>
      <c r="I1658">
        <v>591</v>
      </c>
      <c r="J1658">
        <v>95</v>
      </c>
      <c r="K1658">
        <v>10</v>
      </c>
      <c r="L1658">
        <v>0</v>
      </c>
      <c r="M1658" s="39">
        <v>11119.8</v>
      </c>
      <c r="N1658" s="39">
        <v>6047.36</v>
      </c>
      <c r="O1658" s="39">
        <v>62.3645</v>
      </c>
      <c r="P1658" t="s">
        <v>207</v>
      </c>
      <c r="Q1658" t="s">
        <v>1237</v>
      </c>
      <c r="R1658" s="55">
        <v>781.94500000000005</v>
      </c>
      <c r="S1658" s="55">
        <v>776.62900000000002</v>
      </c>
      <c r="T1658" t="s">
        <v>1251</v>
      </c>
      <c r="U1658">
        <v>3188</v>
      </c>
      <c r="V1658">
        <v>4</v>
      </c>
      <c r="W1658">
        <v>119450</v>
      </c>
      <c r="X1658" t="s">
        <v>1199</v>
      </c>
      <c r="Y1658">
        <v>-2</v>
      </c>
      <c r="Z1658" t="s">
        <v>69</v>
      </c>
      <c r="AA1658" t="s">
        <v>91</v>
      </c>
      <c r="AC1658" t="s">
        <v>61</v>
      </c>
      <c r="AD1658" s="50">
        <v>0.28650700000000001</v>
      </c>
      <c r="AE1658"/>
      <c r="AF1658"/>
      <c r="AG1658" s="39">
        <v>30.34</v>
      </c>
      <c r="AH1658" s="55">
        <v>325.44</v>
      </c>
      <c r="AI1658" t="s">
        <v>208</v>
      </c>
      <c r="AJ1658">
        <f>INDEX(layout!$B$3:$U$1234,MATCH($T1658,layout!$A$3:$A$1234,0),MATCH(YEAR($D1658),layout!$B$1:$U$1,0))</f>
        <v>2065</v>
      </c>
      <c r="AK1658">
        <f>INDEX('magnet data'!$A$2:$E$1304,MATCH($AJ1658,'magnet data'!$A$2:$A$1304,0),2)</f>
        <v>2</v>
      </c>
      <c r="AL1658" t="str">
        <f>INDEX('magnet data'!$A$2:$E$1304,MATCH($AJ1658,'magnet data'!$A$2:$A$1304,0),3)</f>
        <v>01B</v>
      </c>
      <c r="AM1658" t="str">
        <f>INDEX('magnet data'!$A$2:$E$1304,MATCH($AJ1658,'magnet data'!$A$2:$A$1304,0),4)</f>
        <v>02K</v>
      </c>
      <c r="AN1658">
        <f>INDEX('magnet data'!$A$2:$E$1304,MATCH($AJ1658,'magnet data'!$A$2:$A$1304,0),5)</f>
        <v>11357</v>
      </c>
      <c r="AO1658" t="str">
        <f t="shared" si="41"/>
        <v>-</v>
      </c>
      <c r="AR1658" t="s">
        <v>1207</v>
      </c>
      <c r="AS1658" t="s">
        <v>1229</v>
      </c>
      <c r="AT1658" t="s">
        <v>1230</v>
      </c>
    </row>
    <row r="1659" spans="1:46">
      <c r="A1659" t="s">
        <v>333</v>
      </c>
      <c r="B1659" t="s">
        <v>46</v>
      </c>
      <c r="C1659" s="35" t="s">
        <v>1198</v>
      </c>
      <c r="D1659" s="13">
        <v>44271</v>
      </c>
      <c r="E1659" s="16">
        <v>0.91478101851851845</v>
      </c>
      <c r="F1659" t="s">
        <v>59</v>
      </c>
      <c r="G1659" s="17">
        <v>44271.914780775463</v>
      </c>
      <c r="H1659">
        <v>21</v>
      </c>
      <c r="I1659">
        <v>593</v>
      </c>
      <c r="J1659">
        <v>96</v>
      </c>
      <c r="K1659">
        <v>0</v>
      </c>
      <c r="L1659">
        <v>110.38</v>
      </c>
      <c r="M1659" s="39">
        <v>2000</v>
      </c>
      <c r="N1659" s="39">
        <v>210.02699999999999</v>
      </c>
      <c r="O1659" s="39">
        <v>19.916834000000001</v>
      </c>
      <c r="P1659" t="s">
        <v>207</v>
      </c>
      <c r="R1659" s="55">
        <v>142.4335704856</v>
      </c>
      <c r="S1659" s="55">
        <v>139.730700452261</v>
      </c>
      <c r="T1659" t="s">
        <v>421</v>
      </c>
      <c r="U1659">
        <v>2000</v>
      </c>
      <c r="V1659" t="s">
        <v>1194</v>
      </c>
      <c r="W1659">
        <v>-9</v>
      </c>
      <c r="X1659" t="s">
        <v>463</v>
      </c>
      <c r="Z1659" t="s">
        <v>59</v>
      </c>
      <c r="AC1659" t="s">
        <v>1200</v>
      </c>
      <c r="AG1659" s="39">
        <v>13.77</v>
      </c>
      <c r="AH1659" s="55">
        <v>99.12</v>
      </c>
      <c r="AI1659" t="s">
        <v>208</v>
      </c>
      <c r="AJ1659">
        <f>INDEX(layout!$B$3:$U$1234,MATCH($T1659,layout!$A$3:$A$1234,0),MATCH(YEAR($D1659),layout!$B$1:$U$1,0))</f>
        <v>2353</v>
      </c>
      <c r="AK1659">
        <f>INDEX('magnet data'!$A$2:$E$1304,MATCH($AJ1659,'magnet data'!$A$2:$A$1304,0),2)</f>
        <v>2</v>
      </c>
      <c r="AL1659" t="str">
        <f>INDEX('magnet data'!$A$2:$E$1304,MATCH($AJ1659,'magnet data'!$A$2:$A$1304,0),3)</f>
        <v>01B</v>
      </c>
      <c r="AM1659" t="str">
        <f>INDEX('magnet data'!$A$2:$E$1304,MATCH($AJ1659,'magnet data'!$A$2:$A$1304,0),4)</f>
        <v>02C0</v>
      </c>
      <c r="AN1659">
        <f>INDEX('magnet data'!$A$2:$E$1304,MATCH($AJ1659,'magnet data'!$A$2:$A$1304,0),5)</f>
        <v>10274</v>
      </c>
      <c r="AO1659" t="str">
        <f t="shared" si="41"/>
        <v>-</v>
      </c>
      <c r="AQ1659" t="s">
        <v>255</v>
      </c>
      <c r="AR1659" t="s">
        <v>1220</v>
      </c>
      <c r="AS1659" t="s">
        <v>1255</v>
      </c>
      <c r="AT1659" t="s">
        <v>1256</v>
      </c>
    </row>
    <row r="1660" spans="1:46">
      <c r="A1660" t="s">
        <v>966</v>
      </c>
      <c r="B1660" t="s">
        <v>46</v>
      </c>
      <c r="C1660" t="s">
        <v>1198</v>
      </c>
      <c r="D1660" s="13">
        <v>44281</v>
      </c>
      <c r="E1660" s="16">
        <v>0.73923240740740737</v>
      </c>
      <c r="F1660" t="s">
        <v>88</v>
      </c>
      <c r="G1660" s="17">
        <v>44281.739232129628</v>
      </c>
      <c r="H1660">
        <v>24</v>
      </c>
      <c r="I1660">
        <v>590</v>
      </c>
      <c r="J1660">
        <v>94</v>
      </c>
      <c r="K1660">
        <v>10</v>
      </c>
      <c r="L1660">
        <v>0</v>
      </c>
      <c r="M1660" s="39">
        <v>11125.4</v>
      </c>
      <c r="N1660" s="39">
        <v>6080.701</v>
      </c>
      <c r="O1660" s="39">
        <v>62.3645</v>
      </c>
      <c r="P1660" t="s">
        <v>207</v>
      </c>
      <c r="Q1660" t="s">
        <v>207</v>
      </c>
      <c r="R1660" s="55">
        <v>776.81651699419899</v>
      </c>
      <c r="S1660" s="55">
        <v>768.57448039999997</v>
      </c>
      <c r="T1660" t="s">
        <v>996</v>
      </c>
      <c r="U1660">
        <v>11125</v>
      </c>
      <c r="V1660">
        <v>1</v>
      </c>
      <c r="W1660">
        <v>-11</v>
      </c>
      <c r="X1660" t="s">
        <v>1046</v>
      </c>
      <c r="Y1660">
        <v>12</v>
      </c>
      <c r="Z1660" t="s">
        <v>90</v>
      </c>
      <c r="AA1660" t="s">
        <v>96</v>
      </c>
      <c r="AB1660">
        <v>16</v>
      </c>
      <c r="AC1660" t="s">
        <v>61</v>
      </c>
      <c r="AD1660" s="50">
        <v>-5.91769723333333</v>
      </c>
      <c r="AG1660" s="39">
        <v>12.13</v>
      </c>
      <c r="AH1660" s="55">
        <v>8849.42</v>
      </c>
      <c r="AI1660" t="s">
        <v>208</v>
      </c>
      <c r="AJ1660">
        <f>INDEX(layout!$B$3:$U$1234,MATCH($T1660,layout!$A$3:$A$1234,0),MATCH(YEAR($D1660),layout!$B$1:$U$1,0))</f>
        <v>3058</v>
      </c>
      <c r="AK1660">
        <f>INDEX('magnet data'!$A$2:$E$1304,MATCH($AJ1660,'magnet data'!$A$2:$A$1304,0),2)</f>
        <v>3</v>
      </c>
      <c r="AL1660" t="str">
        <f>INDEX('magnet data'!$A$2:$E$1304,MATCH($AJ1660,'magnet data'!$A$2:$A$1304,0),3)</f>
        <v>01B</v>
      </c>
      <c r="AM1660" t="str">
        <f>INDEX('magnet data'!$A$2:$E$1304,MATCH($AJ1660,'magnet data'!$A$2:$A$1304,0),4)</f>
        <v>02K</v>
      </c>
      <c r="AN1660">
        <f>INDEX('magnet data'!$A$2:$E$1304,MATCH($AJ1660,'magnet data'!$A$2:$A$1304,0),5)</f>
        <v>12857</v>
      </c>
      <c r="AO1660">
        <f t="shared" si="41"/>
        <v>-1732</v>
      </c>
      <c r="AQ1660" t="s">
        <v>1257</v>
      </c>
      <c r="AR1660" t="s">
        <v>1232</v>
      </c>
      <c r="AS1660" t="s">
        <v>1203</v>
      </c>
      <c r="AT1660" t="s">
        <v>1258</v>
      </c>
    </row>
    <row r="1661" spans="1:46">
      <c r="A1661" t="s">
        <v>966</v>
      </c>
      <c r="B1661" t="s">
        <v>46</v>
      </c>
      <c r="C1661" t="s">
        <v>1198</v>
      </c>
      <c r="D1661" s="13">
        <v>44281</v>
      </c>
      <c r="E1661" s="16">
        <v>0.73923240740740737</v>
      </c>
      <c r="F1661" t="s">
        <v>88</v>
      </c>
      <c r="G1661" s="17">
        <v>44281.739232129628</v>
      </c>
      <c r="H1661">
        <v>24</v>
      </c>
      <c r="I1661">
        <v>590</v>
      </c>
      <c r="J1661">
        <v>94</v>
      </c>
      <c r="K1661">
        <v>10</v>
      </c>
      <c r="L1661">
        <v>0</v>
      </c>
      <c r="M1661" s="39">
        <v>11125.4</v>
      </c>
      <c r="N1661" s="39">
        <v>6080.701</v>
      </c>
      <c r="O1661" s="39">
        <v>62.3645</v>
      </c>
      <c r="P1661" t="s">
        <v>207</v>
      </c>
      <c r="Q1661" t="s">
        <v>207</v>
      </c>
      <c r="R1661" s="55">
        <v>776.81651699419899</v>
      </c>
      <c r="S1661" s="55">
        <v>768.57448039999997</v>
      </c>
      <c r="T1661" t="s">
        <v>1046</v>
      </c>
      <c r="U1661">
        <v>6197</v>
      </c>
      <c r="V1661">
        <v>2</v>
      </c>
      <c r="W1661">
        <v>58578</v>
      </c>
      <c r="X1661" t="s">
        <v>1050</v>
      </c>
      <c r="Y1661">
        <v>4073</v>
      </c>
      <c r="Z1661" t="s">
        <v>69</v>
      </c>
      <c r="AA1661" t="s">
        <v>91</v>
      </c>
      <c r="AC1661" t="s">
        <v>61</v>
      </c>
      <c r="AD1661" s="50">
        <v>3.1872850178571399</v>
      </c>
      <c r="AG1661" s="39">
        <v>9.31</v>
      </c>
      <c r="AH1661" s="55">
        <v>3496.33</v>
      </c>
      <c r="AI1661" t="s">
        <v>208</v>
      </c>
      <c r="AJ1661">
        <f>INDEX(layout!$B$3:$U$1234,MATCH($T1661,layout!$A$3:$A$1234,0),MATCH(YEAR($D1661),layout!$B$1:$U$1,0))</f>
        <v>2014</v>
      </c>
      <c r="AK1661">
        <f>INDEX('magnet data'!$A$2:$E$1304,MATCH($AJ1661,'magnet data'!$A$2:$A$1304,0),2)</f>
        <v>2</v>
      </c>
      <c r="AL1661" t="str">
        <f>INDEX('magnet data'!$A$2:$E$1304,MATCH($AJ1661,'magnet data'!$A$2:$A$1304,0),3)</f>
        <v>01B</v>
      </c>
      <c r="AM1661" t="str">
        <f>INDEX('magnet data'!$A$2:$E$1304,MATCH($AJ1661,'magnet data'!$A$2:$A$1304,0),4)</f>
        <v>02K</v>
      </c>
      <c r="AN1661">
        <f>INDEX('magnet data'!$A$2:$E$1304,MATCH($AJ1661,'magnet data'!$A$2:$A$1304,0),5)</f>
        <v>11924</v>
      </c>
      <c r="AO1661" t="str">
        <f t="shared" si="41"/>
        <v>-</v>
      </c>
      <c r="AQ1661" t="s">
        <v>1257</v>
      </c>
      <c r="AR1661" t="s">
        <v>1232</v>
      </c>
      <c r="AS1661" t="s">
        <v>1203</v>
      </c>
      <c r="AT1661" t="s">
        <v>1258</v>
      </c>
    </row>
    <row r="1662" spans="1:46">
      <c r="A1662" t="s">
        <v>966</v>
      </c>
      <c r="B1662" t="s">
        <v>46</v>
      </c>
      <c r="C1662" t="s">
        <v>1198</v>
      </c>
      <c r="D1662" s="13">
        <v>44281</v>
      </c>
      <c r="E1662" s="16">
        <v>0.73923240740740737</v>
      </c>
      <c r="F1662" t="s">
        <v>88</v>
      </c>
      <c r="G1662" s="17">
        <v>44281.739232129628</v>
      </c>
      <c r="H1662">
        <v>24</v>
      </c>
      <c r="I1662">
        <v>590</v>
      </c>
      <c r="J1662">
        <v>94</v>
      </c>
      <c r="K1662">
        <v>10</v>
      </c>
      <c r="L1662">
        <v>0</v>
      </c>
      <c r="M1662" s="39">
        <v>11125.4</v>
      </c>
      <c r="N1662" s="39">
        <v>6080.701</v>
      </c>
      <c r="O1662" s="39">
        <v>62.3645</v>
      </c>
      <c r="P1662" t="s">
        <v>207</v>
      </c>
      <c r="Q1662" t="s">
        <v>207</v>
      </c>
      <c r="R1662" s="55">
        <v>776.81651699419899</v>
      </c>
      <c r="S1662" s="55">
        <v>768.57448039999997</v>
      </c>
      <c r="T1662" t="s">
        <v>1049</v>
      </c>
      <c r="U1662">
        <v>5416</v>
      </c>
      <c r="V1662">
        <v>3</v>
      </c>
      <c r="W1662">
        <v>71273</v>
      </c>
      <c r="X1662" t="s">
        <v>1050</v>
      </c>
      <c r="Y1662">
        <v>4073</v>
      </c>
      <c r="Z1662" t="s">
        <v>69</v>
      </c>
      <c r="AA1662" t="s">
        <v>91</v>
      </c>
      <c r="AC1662" t="s">
        <v>61</v>
      </c>
      <c r="AD1662" s="50">
        <v>0.57437749358974299</v>
      </c>
      <c r="AG1662" s="39">
        <v>27.36</v>
      </c>
      <c r="AH1662" s="55">
        <v>3626.71</v>
      </c>
      <c r="AI1662" t="s">
        <v>208</v>
      </c>
      <c r="AJ1662">
        <f>INDEX(layout!$B$3:$U$1234,MATCH($T1662,layout!$A$3:$A$1234,0),MATCH(YEAR($D1662),layout!$B$1:$U$1,0))</f>
        <v>1519</v>
      </c>
      <c r="AK1662">
        <f>INDEX('magnet data'!$A$2:$E$1304,MATCH($AJ1662,'magnet data'!$A$2:$A$1304,0),2)</f>
        <v>1</v>
      </c>
      <c r="AL1662" t="str">
        <f>INDEX('magnet data'!$A$2:$E$1304,MATCH($AJ1662,'magnet data'!$A$2:$A$1304,0),3)</f>
        <v>01B</v>
      </c>
      <c r="AM1662" t="str">
        <f>INDEX('magnet data'!$A$2:$E$1304,MATCH($AJ1662,'magnet data'!$A$2:$A$1304,0),4)</f>
        <v>02C8</v>
      </c>
      <c r="AN1662">
        <f>INDEX('magnet data'!$A$2:$E$1304,MATCH($AJ1662,'magnet data'!$A$2:$A$1304,0),5)</f>
        <v>10727</v>
      </c>
      <c r="AO1662" t="str">
        <f t="shared" si="41"/>
        <v>-</v>
      </c>
      <c r="AQ1662" t="s">
        <v>1257</v>
      </c>
      <c r="AR1662" t="s">
        <v>1232</v>
      </c>
      <c r="AS1662" t="s">
        <v>1203</v>
      </c>
      <c r="AT1662" t="s">
        <v>1258</v>
      </c>
    </row>
    <row r="1663" spans="1:46">
      <c r="A1663" t="s">
        <v>966</v>
      </c>
      <c r="B1663" t="s">
        <v>46</v>
      </c>
      <c r="C1663" t="s">
        <v>1198</v>
      </c>
      <c r="D1663" s="13">
        <v>44281</v>
      </c>
      <c r="E1663" s="16">
        <v>0.73923240740740737</v>
      </c>
      <c r="F1663" t="s">
        <v>88</v>
      </c>
      <c r="G1663" s="17">
        <v>44281.739232129628</v>
      </c>
      <c r="H1663">
        <v>24</v>
      </c>
      <c r="I1663">
        <v>590</v>
      </c>
      <c r="J1663">
        <v>94</v>
      </c>
      <c r="K1663">
        <v>10</v>
      </c>
      <c r="L1663">
        <v>0</v>
      </c>
      <c r="M1663" s="39">
        <v>11125.4</v>
      </c>
      <c r="N1663" s="39">
        <v>6080.701</v>
      </c>
      <c r="O1663" s="39">
        <v>62.3645</v>
      </c>
      <c r="P1663" t="s">
        <v>207</v>
      </c>
      <c r="Q1663" t="s">
        <v>207</v>
      </c>
      <c r="R1663" s="55">
        <v>776.81651699419899</v>
      </c>
      <c r="S1663" s="55">
        <v>768.57448039999997</v>
      </c>
      <c r="T1663" t="s">
        <v>1050</v>
      </c>
      <c r="U1663">
        <v>3735</v>
      </c>
      <c r="V1663">
        <v>4</v>
      </c>
      <c r="W1663">
        <v>105504</v>
      </c>
      <c r="X1663" t="s">
        <v>1046</v>
      </c>
      <c r="Y1663">
        <v>12</v>
      </c>
      <c r="Z1663" t="s">
        <v>69</v>
      </c>
      <c r="AA1663" t="s">
        <v>91</v>
      </c>
      <c r="AC1663" t="s">
        <v>61</v>
      </c>
      <c r="AD1663" s="50">
        <v>0.36158447072071997</v>
      </c>
      <c r="AG1663" s="39">
        <v>38.82</v>
      </c>
      <c r="AH1663" s="55">
        <v>129.31</v>
      </c>
      <c r="AI1663" t="s">
        <v>208</v>
      </c>
      <c r="AJ1663">
        <f>INDEX(layout!$B$3:$U$1234,MATCH($T1663,layout!$A$3:$A$1234,0),MATCH(YEAR($D1663),layout!$B$1:$U$1,0))</f>
        <v>2031</v>
      </c>
      <c r="AK1663">
        <f>INDEX('magnet data'!$A$2:$E$1304,MATCH($AJ1663,'magnet data'!$A$2:$A$1304,0),2)</f>
        <v>2</v>
      </c>
      <c r="AL1663" t="str">
        <f>INDEX('magnet data'!$A$2:$E$1304,MATCH($AJ1663,'magnet data'!$A$2:$A$1304,0),3)</f>
        <v>01B</v>
      </c>
      <c r="AM1663" t="str">
        <f>INDEX('magnet data'!$A$2:$E$1304,MATCH($AJ1663,'magnet data'!$A$2:$A$1304,0),4)</f>
        <v>02K</v>
      </c>
      <c r="AN1663">
        <f>INDEX('magnet data'!$A$2:$E$1304,MATCH($AJ1663,'magnet data'!$A$2:$A$1304,0),5)</f>
        <v>9766</v>
      </c>
      <c r="AO1663" t="str">
        <f t="shared" si="41"/>
        <v>-</v>
      </c>
      <c r="AQ1663" t="s">
        <v>1257</v>
      </c>
      <c r="AR1663" t="s">
        <v>1232</v>
      </c>
      <c r="AS1663" t="s">
        <v>1203</v>
      </c>
      <c r="AT1663" t="s">
        <v>1258</v>
      </c>
    </row>
    <row r="1664" spans="1:46">
      <c r="A1664" t="s">
        <v>966</v>
      </c>
      <c r="B1664" t="s">
        <v>46</v>
      </c>
      <c r="C1664" t="s">
        <v>1198</v>
      </c>
      <c r="D1664" s="13">
        <v>44281</v>
      </c>
      <c r="E1664" s="16">
        <v>0.73923240740740737</v>
      </c>
      <c r="F1664" t="s">
        <v>88</v>
      </c>
      <c r="G1664" s="17">
        <v>44281.739232129628</v>
      </c>
      <c r="H1664">
        <v>24</v>
      </c>
      <c r="I1664">
        <v>590</v>
      </c>
      <c r="J1664">
        <v>94</v>
      </c>
      <c r="K1664">
        <v>10</v>
      </c>
      <c r="L1664">
        <v>0</v>
      </c>
      <c r="M1664" s="39">
        <v>11125.4</v>
      </c>
      <c r="N1664" s="39">
        <v>6080.701</v>
      </c>
      <c r="O1664" s="39">
        <v>62.3645</v>
      </c>
      <c r="P1664" t="s">
        <v>207</v>
      </c>
      <c r="Q1664" t="s">
        <v>207</v>
      </c>
      <c r="R1664" s="55">
        <v>776.81651699419899</v>
      </c>
      <c r="S1664" s="55">
        <v>768.57448039999997</v>
      </c>
      <c r="T1664" t="s">
        <v>1047</v>
      </c>
      <c r="U1664">
        <v>2623</v>
      </c>
      <c r="V1664">
        <v>5</v>
      </c>
      <c r="W1664">
        <v>137323</v>
      </c>
      <c r="X1664" t="s">
        <v>1046</v>
      </c>
      <c r="Y1664">
        <v>12</v>
      </c>
      <c r="Z1664" t="s">
        <v>69</v>
      </c>
      <c r="AA1664" t="s">
        <v>96</v>
      </c>
      <c r="AC1664" t="s">
        <v>61</v>
      </c>
      <c r="AD1664" s="50">
        <v>-0.21886274509803899</v>
      </c>
      <c r="AG1664" s="39">
        <v>52.36</v>
      </c>
      <c r="AH1664" s="55">
        <v>524.51</v>
      </c>
      <c r="AI1664" t="s">
        <v>208</v>
      </c>
      <c r="AJ1664">
        <f>INDEX(layout!$B$3:$U$1234,MATCH($T1664,layout!$A$3:$A$1234,0),MATCH(YEAR($D1664),layout!$B$1:$U$1,0))</f>
        <v>3009</v>
      </c>
      <c r="AK1664">
        <f>INDEX('magnet data'!$A$2:$E$1304,MATCH($AJ1664,'magnet data'!$A$2:$A$1304,0),2)</f>
        <v>3</v>
      </c>
      <c r="AL1664" t="str">
        <f>INDEX('magnet data'!$A$2:$E$1304,MATCH($AJ1664,'magnet data'!$A$2:$A$1304,0),3)</f>
        <v>01E</v>
      </c>
      <c r="AM1664" t="str">
        <f>INDEX('magnet data'!$A$2:$E$1304,MATCH($AJ1664,'magnet data'!$A$2:$A$1304,0),4)</f>
        <v>02K</v>
      </c>
      <c r="AN1664">
        <f>INDEX('magnet data'!$A$2:$E$1304,MATCH($AJ1664,'magnet data'!$A$2:$A$1304,0),5)</f>
        <v>12850</v>
      </c>
      <c r="AO1664" t="str">
        <f t="shared" si="41"/>
        <v>-</v>
      </c>
      <c r="AQ1664" t="s">
        <v>1257</v>
      </c>
      <c r="AR1664" t="s">
        <v>1232</v>
      </c>
      <c r="AS1664" t="s">
        <v>1203</v>
      </c>
      <c r="AT1664" t="s">
        <v>1258</v>
      </c>
    </row>
    <row r="1665" spans="1:46">
      <c r="A1665" t="s">
        <v>966</v>
      </c>
      <c r="B1665" t="s">
        <v>46</v>
      </c>
      <c r="C1665" t="s">
        <v>1198</v>
      </c>
      <c r="D1665" s="13">
        <v>44281</v>
      </c>
      <c r="E1665" s="16">
        <v>0.73923240740740737</v>
      </c>
      <c r="F1665" t="s">
        <v>88</v>
      </c>
      <c r="G1665" s="17">
        <v>44281.739232129628</v>
      </c>
      <c r="H1665">
        <v>24</v>
      </c>
      <c r="I1665">
        <v>590</v>
      </c>
      <c r="J1665">
        <v>94</v>
      </c>
      <c r="K1665">
        <v>10</v>
      </c>
      <c r="L1665">
        <v>0</v>
      </c>
      <c r="M1665" s="39">
        <v>11125.4</v>
      </c>
      <c r="N1665" s="39">
        <v>6080.701</v>
      </c>
      <c r="O1665" s="39">
        <v>62.3645</v>
      </c>
      <c r="P1665" t="s">
        <v>207</v>
      </c>
      <c r="Q1665" t="s">
        <v>207</v>
      </c>
      <c r="R1665" s="55">
        <v>776.81651699419899</v>
      </c>
      <c r="S1665" s="55">
        <v>768.57448039999997</v>
      </c>
      <c r="T1665" t="s">
        <v>1259</v>
      </c>
      <c r="U1665">
        <v>1696</v>
      </c>
      <c r="V1665">
        <v>6</v>
      </c>
      <c r="W1665">
        <v>175755</v>
      </c>
      <c r="X1665" t="s">
        <v>1050</v>
      </c>
      <c r="Y1665">
        <v>4073</v>
      </c>
      <c r="Z1665" t="s">
        <v>69</v>
      </c>
      <c r="AA1665" t="s">
        <v>96</v>
      </c>
      <c r="AC1665" t="s">
        <v>61</v>
      </c>
      <c r="AD1665" s="50">
        <v>-1.6748201296296199</v>
      </c>
      <c r="AG1665" s="39">
        <v>32.15</v>
      </c>
      <c r="AH1665" s="55">
        <v>473.03</v>
      </c>
      <c r="AI1665" t="s">
        <v>208</v>
      </c>
      <c r="AJ1665">
        <f>INDEX(layout!$B$3:$U$1234,MATCH($T1665,layout!$A$3:$A$1234,0),MATCH(YEAR($D1665),layout!$B$1:$U$1,0))</f>
        <v>3038</v>
      </c>
      <c r="AK1665">
        <f>INDEX('magnet data'!$A$2:$E$1304,MATCH($AJ1665,'magnet data'!$A$2:$A$1304,0),2)</f>
        <v>3</v>
      </c>
      <c r="AL1665" t="str">
        <f>INDEX('magnet data'!$A$2:$E$1304,MATCH($AJ1665,'magnet data'!$A$2:$A$1304,0),3)</f>
        <v>01B</v>
      </c>
      <c r="AM1665" t="str">
        <f>INDEX('magnet data'!$A$2:$E$1304,MATCH($AJ1665,'magnet data'!$A$2:$A$1304,0),4)</f>
        <v>02K</v>
      </c>
      <c r="AN1665">
        <f>INDEX('magnet data'!$A$2:$E$1304,MATCH($AJ1665,'magnet data'!$A$2:$A$1304,0),5)</f>
        <v>12057</v>
      </c>
      <c r="AO1665" t="str">
        <f t="shared" si="41"/>
        <v>-</v>
      </c>
      <c r="AQ1665" t="s">
        <v>1257</v>
      </c>
      <c r="AR1665" t="s">
        <v>1232</v>
      </c>
      <c r="AS1665" t="s">
        <v>1203</v>
      </c>
      <c r="AT1665" t="s">
        <v>1258</v>
      </c>
    </row>
    <row r="1666" spans="1:46">
      <c r="A1666" t="s">
        <v>966</v>
      </c>
      <c r="B1666" t="s">
        <v>46</v>
      </c>
      <c r="C1666" t="s">
        <v>1198</v>
      </c>
      <c r="D1666" s="13">
        <v>44282</v>
      </c>
      <c r="E1666" s="16">
        <v>0.31577546296296294</v>
      </c>
      <c r="F1666" t="s">
        <v>88</v>
      </c>
      <c r="G1666" s="17">
        <v>44282.315763888888</v>
      </c>
      <c r="H1666">
        <v>35</v>
      </c>
      <c r="I1666">
        <v>591</v>
      </c>
      <c r="J1666">
        <v>93</v>
      </c>
      <c r="K1666">
        <v>10</v>
      </c>
      <c r="L1666">
        <v>0</v>
      </c>
      <c r="M1666" s="39">
        <v>11143.5</v>
      </c>
      <c r="N1666" s="39">
        <v>5950.8329999999996</v>
      </c>
      <c r="O1666" s="39">
        <v>62.3645</v>
      </c>
      <c r="P1666" t="s">
        <v>207</v>
      </c>
      <c r="Q1666" t="s">
        <v>207</v>
      </c>
      <c r="R1666" s="55">
        <v>783.16559799339996</v>
      </c>
      <c r="S1666" s="55">
        <v>777.60988190199998</v>
      </c>
      <c r="T1666" t="s">
        <v>977</v>
      </c>
      <c r="U1666">
        <v>11143</v>
      </c>
      <c r="V1666">
        <v>1</v>
      </c>
      <c r="W1666">
        <v>-8</v>
      </c>
      <c r="X1666" t="s">
        <v>984</v>
      </c>
      <c r="Y1666">
        <v>-4</v>
      </c>
      <c r="Z1666" t="s">
        <v>90</v>
      </c>
      <c r="AA1666" t="s">
        <v>96</v>
      </c>
      <c r="AB1666">
        <v>17</v>
      </c>
      <c r="AC1666" t="s">
        <v>61</v>
      </c>
      <c r="AD1666" s="50">
        <v>-12.067677337499999</v>
      </c>
      <c r="AG1666" s="39">
        <v>38.61</v>
      </c>
      <c r="AH1666" s="55">
        <v>137.78</v>
      </c>
      <c r="AI1666" t="s">
        <v>208</v>
      </c>
      <c r="AJ1666">
        <f>INDEX(layout!$B$3:$U$1234,MATCH($T1666,layout!$A$3:$A$1234,0),MATCH(YEAR($D1666),layout!$B$1:$U$1,0))</f>
        <v>2029</v>
      </c>
      <c r="AK1666">
        <f>INDEX('magnet data'!$A$2:$E$1304,MATCH($AJ1666,'magnet data'!$A$2:$A$1304,0),2)</f>
        <v>2</v>
      </c>
      <c r="AL1666" t="str">
        <f>INDEX('magnet data'!$A$2:$E$1304,MATCH($AJ1666,'magnet data'!$A$2:$A$1304,0),3)</f>
        <v>01B</v>
      </c>
      <c r="AM1666" t="str">
        <f>INDEX('magnet data'!$A$2:$E$1304,MATCH($AJ1666,'magnet data'!$A$2:$A$1304,0),4)</f>
        <v>02K</v>
      </c>
      <c r="AN1666">
        <f>INDEX('magnet data'!$A$2:$E$1304,MATCH($AJ1666,'magnet data'!$A$2:$A$1304,0),5)</f>
        <v>9929</v>
      </c>
      <c r="AO1666">
        <f t="shared" si="41"/>
        <v>1214</v>
      </c>
      <c r="AP1666">
        <v>971</v>
      </c>
      <c r="AQ1666" t="s">
        <v>1260</v>
      </c>
      <c r="AR1666" t="s">
        <v>1240</v>
      </c>
      <c r="AS1666" t="s">
        <v>1203</v>
      </c>
      <c r="AT1666" t="s">
        <v>1258</v>
      </c>
    </row>
    <row r="1667" spans="1:46">
      <c r="A1667" t="s">
        <v>966</v>
      </c>
      <c r="B1667" t="s">
        <v>46</v>
      </c>
      <c r="C1667" t="s">
        <v>1198</v>
      </c>
      <c r="D1667" s="13">
        <v>44282</v>
      </c>
      <c r="E1667" s="16">
        <v>0.31577546296296294</v>
      </c>
      <c r="F1667" t="s">
        <v>88</v>
      </c>
      <c r="G1667" s="17">
        <v>44282.315763888888</v>
      </c>
      <c r="H1667">
        <v>35</v>
      </c>
      <c r="I1667">
        <v>591</v>
      </c>
      <c r="J1667">
        <v>93</v>
      </c>
      <c r="K1667">
        <v>10</v>
      </c>
      <c r="L1667">
        <v>0</v>
      </c>
      <c r="M1667" s="39">
        <v>11143.5</v>
      </c>
      <c r="N1667" s="39">
        <v>5950.8329999999996</v>
      </c>
      <c r="O1667" s="39">
        <v>62.3645</v>
      </c>
      <c r="P1667" t="s">
        <v>207</v>
      </c>
      <c r="Q1667" t="s">
        <v>207</v>
      </c>
      <c r="R1667" s="55">
        <v>783.16559799339996</v>
      </c>
      <c r="S1667" s="55">
        <v>777.60988190199998</v>
      </c>
      <c r="T1667" t="s">
        <v>1027</v>
      </c>
      <c r="U1667">
        <v>11143</v>
      </c>
      <c r="V1667">
        <v>2</v>
      </c>
      <c r="W1667">
        <v>74</v>
      </c>
      <c r="X1667" t="s">
        <v>1026</v>
      </c>
      <c r="Y1667">
        <v>81</v>
      </c>
      <c r="Z1667" t="s">
        <v>90</v>
      </c>
      <c r="AA1667" t="s">
        <v>91</v>
      </c>
      <c r="AB1667">
        <v>18</v>
      </c>
      <c r="AC1667" t="s">
        <v>61</v>
      </c>
      <c r="AD1667" s="50">
        <v>9.3855181659818001</v>
      </c>
      <c r="AG1667" s="39">
        <v>66.64</v>
      </c>
      <c r="AH1667" s="55">
        <v>137.55000000000001</v>
      </c>
      <c r="AI1667" t="s">
        <v>208</v>
      </c>
      <c r="AJ1667">
        <f>INDEX(layout!$B$3:$U$1234,MATCH($T1667,layout!$A$3:$A$1234,0),MATCH(YEAR($D1667),layout!$B$1:$U$1,0))</f>
        <v>3054</v>
      </c>
      <c r="AK1667">
        <f>INDEX('magnet data'!$A$2:$E$1304,MATCH($AJ1667,'magnet data'!$A$2:$A$1304,0),2)</f>
        <v>3</v>
      </c>
      <c r="AL1667" t="str">
        <f>INDEX('magnet data'!$A$2:$E$1304,MATCH($AJ1667,'magnet data'!$A$2:$A$1304,0),3)</f>
        <v>01B</v>
      </c>
      <c r="AM1667" t="str">
        <f>INDEX('magnet data'!$A$2:$E$1304,MATCH($AJ1667,'magnet data'!$A$2:$A$1304,0),4)</f>
        <v>02K</v>
      </c>
      <c r="AN1667">
        <f>INDEX('magnet data'!$A$2:$E$1304,MATCH($AJ1667,'magnet data'!$A$2:$A$1304,0),5)</f>
        <v>12716</v>
      </c>
      <c r="AO1667">
        <f t="shared" si="41"/>
        <v>-1573</v>
      </c>
      <c r="AQ1667" t="s">
        <v>1261</v>
      </c>
      <c r="AR1667" t="s">
        <v>1240</v>
      </c>
      <c r="AS1667" t="s">
        <v>1203</v>
      </c>
      <c r="AT1667" t="s">
        <v>1258</v>
      </c>
    </row>
    <row r="1668" spans="1:46">
      <c r="A1668" t="s">
        <v>966</v>
      </c>
      <c r="B1668" t="s">
        <v>46</v>
      </c>
      <c r="C1668" t="s">
        <v>1198</v>
      </c>
      <c r="D1668" s="13">
        <v>44282</v>
      </c>
      <c r="E1668" s="16">
        <v>0.31577546296296294</v>
      </c>
      <c r="F1668" t="s">
        <v>88</v>
      </c>
      <c r="G1668" s="17">
        <v>44282.315763888888</v>
      </c>
      <c r="H1668">
        <v>35</v>
      </c>
      <c r="I1668">
        <v>591</v>
      </c>
      <c r="J1668">
        <v>93</v>
      </c>
      <c r="K1668">
        <v>10</v>
      </c>
      <c r="L1668">
        <v>0</v>
      </c>
      <c r="M1668" s="39">
        <v>11143.5</v>
      </c>
      <c r="N1668" s="39">
        <v>5950.8329999999996</v>
      </c>
      <c r="O1668" s="39">
        <v>62.3645</v>
      </c>
      <c r="P1668" t="s">
        <v>207</v>
      </c>
      <c r="Q1668" t="s">
        <v>207</v>
      </c>
      <c r="R1668" s="55">
        <v>783.16559799339996</v>
      </c>
      <c r="S1668" s="55">
        <v>777.60988190199998</v>
      </c>
      <c r="T1668" t="s">
        <v>984</v>
      </c>
      <c r="U1668">
        <v>8471</v>
      </c>
      <c r="V1668">
        <v>3</v>
      </c>
      <c r="W1668">
        <v>27871</v>
      </c>
      <c r="X1668" t="s">
        <v>974</v>
      </c>
      <c r="Y1668">
        <v>4106</v>
      </c>
      <c r="Z1668" t="s">
        <v>69</v>
      </c>
      <c r="AA1668" t="s">
        <v>96</v>
      </c>
      <c r="AC1668" t="s">
        <v>61</v>
      </c>
      <c r="AD1668" s="50">
        <v>-3.63951294230769</v>
      </c>
      <c r="AG1668" s="39">
        <v>22.3</v>
      </c>
      <c r="AH1668" s="55">
        <v>6480.67</v>
      </c>
      <c r="AI1668" t="s">
        <v>208</v>
      </c>
      <c r="AJ1668">
        <f>INDEX(layout!$B$3:$U$1234,MATCH($T1668,layout!$A$3:$A$1234,0),MATCH(YEAR($D1668),layout!$B$1:$U$1,0))</f>
        <v>1021</v>
      </c>
      <c r="AK1668">
        <f>INDEX('magnet data'!$A$2:$E$1304,MATCH($AJ1668,'magnet data'!$A$2:$A$1304,0),2)</f>
        <v>1</v>
      </c>
      <c r="AL1668" t="str">
        <f>INDEX('magnet data'!$A$2:$E$1304,MATCH($AJ1668,'magnet data'!$A$2:$A$1304,0),3)</f>
        <v>01B</v>
      </c>
      <c r="AM1668" t="str">
        <f>INDEX('magnet data'!$A$2:$E$1304,MATCH($AJ1668,'magnet data'!$A$2:$A$1304,0),4)</f>
        <v>02B5</v>
      </c>
      <c r="AN1668">
        <f>INDEX('magnet data'!$A$2:$E$1304,MATCH($AJ1668,'magnet data'!$A$2:$A$1304,0),5)</f>
        <v>11840</v>
      </c>
      <c r="AO1668" t="str">
        <f t="shared" si="41"/>
        <v>-</v>
      </c>
      <c r="AQ1668" t="s">
        <v>1261</v>
      </c>
      <c r="AR1668" t="s">
        <v>1240</v>
      </c>
      <c r="AS1668" t="s">
        <v>1203</v>
      </c>
      <c r="AT1668" t="s">
        <v>1258</v>
      </c>
    </row>
    <row r="1669" spans="1:46">
      <c r="A1669" t="s">
        <v>966</v>
      </c>
      <c r="B1669" t="s">
        <v>46</v>
      </c>
      <c r="C1669" t="s">
        <v>1198</v>
      </c>
      <c r="D1669" s="13">
        <v>44282</v>
      </c>
      <c r="E1669" s="16">
        <v>0.31577546296296294</v>
      </c>
      <c r="F1669" t="s">
        <v>88</v>
      </c>
      <c r="G1669" s="17">
        <v>44282.315763888888</v>
      </c>
      <c r="H1669">
        <v>35</v>
      </c>
      <c r="I1669">
        <v>591</v>
      </c>
      <c r="J1669">
        <v>93</v>
      </c>
      <c r="K1669">
        <v>10</v>
      </c>
      <c r="L1669">
        <v>0</v>
      </c>
      <c r="M1669" s="39">
        <v>11143.5</v>
      </c>
      <c r="N1669" s="39">
        <v>5950.8329999999996</v>
      </c>
      <c r="O1669" s="39">
        <v>62.3645</v>
      </c>
      <c r="P1669" t="s">
        <v>207</v>
      </c>
      <c r="Q1669" t="s">
        <v>207</v>
      </c>
      <c r="R1669" s="55">
        <v>783.16559799339996</v>
      </c>
      <c r="S1669" s="55">
        <v>777.60988190199998</v>
      </c>
      <c r="T1669" t="s">
        <v>1026</v>
      </c>
      <c r="U1669">
        <v>7772</v>
      </c>
      <c r="V1669">
        <v>4</v>
      </c>
      <c r="W1669">
        <v>36217</v>
      </c>
      <c r="X1669" t="s">
        <v>993</v>
      </c>
      <c r="Y1669">
        <v>4216</v>
      </c>
      <c r="Z1669" t="s">
        <v>69</v>
      </c>
      <c r="AA1669" t="s">
        <v>96</v>
      </c>
      <c r="AC1669" t="s">
        <v>61</v>
      </c>
      <c r="AD1669" s="50">
        <v>-2.1226657948717902</v>
      </c>
      <c r="AG1669" s="39">
        <v>45.39</v>
      </c>
      <c r="AH1669" s="55">
        <v>4267.2</v>
      </c>
      <c r="AI1669" t="s">
        <v>208</v>
      </c>
      <c r="AJ1669">
        <f>INDEX(layout!$B$3:$U$1234,MATCH($T1669,layout!$A$3:$A$1234,0),MATCH(YEAR($D1669),layout!$B$1:$U$1,0))</f>
        <v>2002</v>
      </c>
      <c r="AK1669">
        <f>INDEX('magnet data'!$A$2:$E$1304,MATCH($AJ1669,'magnet data'!$A$2:$A$1304,0),2)</f>
        <v>2</v>
      </c>
      <c r="AL1669" t="str">
        <f>INDEX('magnet data'!$A$2:$E$1304,MATCH($AJ1669,'magnet data'!$A$2:$A$1304,0),3)</f>
        <v>01C</v>
      </c>
      <c r="AM1669" t="str">
        <f>INDEX('magnet data'!$A$2:$E$1304,MATCH($AJ1669,'magnet data'!$A$2:$A$1304,0),4)</f>
        <v>02D&amp;E</v>
      </c>
      <c r="AN1669">
        <f>INDEX('magnet data'!$A$2:$E$1304,MATCH($AJ1669,'magnet data'!$A$2:$A$1304,0),5)</f>
        <v>11463</v>
      </c>
      <c r="AO1669" t="str">
        <f t="shared" si="41"/>
        <v>-</v>
      </c>
      <c r="AQ1669" t="s">
        <v>1261</v>
      </c>
      <c r="AR1669" t="s">
        <v>1240</v>
      </c>
      <c r="AS1669" t="s">
        <v>1203</v>
      </c>
      <c r="AT1669" t="s">
        <v>1258</v>
      </c>
    </row>
    <row r="1670" spans="1:46">
      <c r="A1670" t="s">
        <v>966</v>
      </c>
      <c r="B1670" t="s">
        <v>46</v>
      </c>
      <c r="C1670" t="s">
        <v>1198</v>
      </c>
      <c r="D1670" s="13">
        <v>44282</v>
      </c>
      <c r="E1670" s="16">
        <v>0.31577546296296294</v>
      </c>
      <c r="F1670" t="s">
        <v>88</v>
      </c>
      <c r="G1670" s="17">
        <v>44282.315763888888</v>
      </c>
      <c r="H1670">
        <v>35</v>
      </c>
      <c r="I1670">
        <v>591</v>
      </c>
      <c r="J1670">
        <v>93</v>
      </c>
      <c r="K1670">
        <v>10</v>
      </c>
      <c r="L1670">
        <v>0</v>
      </c>
      <c r="M1670" s="39">
        <v>11143.5</v>
      </c>
      <c r="N1670" s="39">
        <v>5950.8329999999996</v>
      </c>
      <c r="O1670" s="39">
        <v>62.3645</v>
      </c>
      <c r="P1670" t="s">
        <v>207</v>
      </c>
      <c r="Q1670" t="s">
        <v>207</v>
      </c>
      <c r="R1670" s="55">
        <v>783.16559799339996</v>
      </c>
      <c r="S1670" s="55">
        <v>777.60988190199998</v>
      </c>
      <c r="T1670" t="s">
        <v>994</v>
      </c>
      <c r="U1670">
        <v>6076</v>
      </c>
      <c r="V1670">
        <v>5</v>
      </c>
      <c r="W1670">
        <v>59337</v>
      </c>
      <c r="X1670" t="s">
        <v>1026</v>
      </c>
      <c r="Y1670">
        <v>81</v>
      </c>
      <c r="Z1670" t="s">
        <v>69</v>
      </c>
      <c r="AA1670" t="s">
        <v>91</v>
      </c>
      <c r="AC1670" t="s">
        <v>61</v>
      </c>
      <c r="AD1670" s="50">
        <v>0.70408193511450301</v>
      </c>
      <c r="AG1670" s="39">
        <v>20.420000000000002</v>
      </c>
      <c r="AH1670" s="55">
        <v>3643.65</v>
      </c>
      <c r="AI1670" t="s">
        <v>208</v>
      </c>
      <c r="AJ1670">
        <f>INDEX(layout!$B$3:$U$1234,MATCH($T1670,layout!$A$3:$A$1234,0),MATCH(YEAR($D1670),layout!$B$1:$U$1,0))</f>
        <v>3043</v>
      </c>
      <c r="AK1670">
        <f>INDEX('magnet data'!$A$2:$E$1304,MATCH($AJ1670,'magnet data'!$A$2:$A$1304,0),2)</f>
        <v>3</v>
      </c>
      <c r="AL1670" t="str">
        <f>INDEX('magnet data'!$A$2:$E$1304,MATCH($AJ1670,'magnet data'!$A$2:$A$1304,0),3)</f>
        <v>01B</v>
      </c>
      <c r="AM1670" t="str">
        <f>INDEX('magnet data'!$A$2:$E$1304,MATCH($AJ1670,'magnet data'!$A$2:$A$1304,0),4)</f>
        <v>02K</v>
      </c>
      <c r="AN1670">
        <f>INDEX('magnet data'!$A$2:$E$1304,MATCH($AJ1670,'magnet data'!$A$2:$A$1304,0),5)</f>
        <v>11231</v>
      </c>
      <c r="AO1670" t="str">
        <f t="shared" si="41"/>
        <v>-</v>
      </c>
      <c r="AQ1670" t="s">
        <v>1261</v>
      </c>
      <c r="AR1670" t="s">
        <v>1240</v>
      </c>
      <c r="AS1670" t="s">
        <v>1203</v>
      </c>
      <c r="AT1670" t="s">
        <v>1258</v>
      </c>
    </row>
    <row r="1671" spans="1:46">
      <c r="A1671" t="s">
        <v>966</v>
      </c>
      <c r="B1671" t="s">
        <v>46</v>
      </c>
      <c r="C1671" t="s">
        <v>1198</v>
      </c>
      <c r="D1671" s="13">
        <v>44282</v>
      </c>
      <c r="E1671" s="16">
        <v>0.31577546296296294</v>
      </c>
      <c r="F1671" t="s">
        <v>88</v>
      </c>
      <c r="G1671" s="17">
        <v>44282.315763888888</v>
      </c>
      <c r="H1671">
        <v>35</v>
      </c>
      <c r="I1671">
        <v>591</v>
      </c>
      <c r="J1671">
        <v>93</v>
      </c>
      <c r="K1671">
        <v>10</v>
      </c>
      <c r="L1671">
        <v>0</v>
      </c>
      <c r="M1671" s="39">
        <v>11143.5</v>
      </c>
      <c r="N1671" s="39">
        <v>5950.8329999999996</v>
      </c>
      <c r="O1671" s="39">
        <v>62.3645</v>
      </c>
      <c r="P1671" t="s">
        <v>207</v>
      </c>
      <c r="Q1671" t="s">
        <v>207</v>
      </c>
      <c r="R1671" s="55">
        <v>783.16559799339996</v>
      </c>
      <c r="S1671" s="55">
        <v>777.60988190199998</v>
      </c>
      <c r="T1671" t="s">
        <v>986</v>
      </c>
      <c r="U1671">
        <v>5764</v>
      </c>
      <c r="V1671">
        <v>6</v>
      </c>
      <c r="W1671">
        <v>64187</v>
      </c>
      <c r="X1671" t="s">
        <v>984</v>
      </c>
      <c r="Y1671">
        <v>-4</v>
      </c>
      <c r="Z1671" t="s">
        <v>69</v>
      </c>
      <c r="AA1671" t="s">
        <v>96</v>
      </c>
      <c r="AC1671" t="s">
        <v>61</v>
      </c>
      <c r="AD1671" s="50">
        <v>-1.45871406048387</v>
      </c>
      <c r="AG1671" s="39">
        <v>28.39</v>
      </c>
      <c r="AH1671" s="55">
        <v>223.51</v>
      </c>
      <c r="AI1671" t="s">
        <v>208</v>
      </c>
      <c r="AJ1671">
        <f>INDEX(layout!$B$3:$U$1234,MATCH($T1671,layout!$A$3:$A$1234,0),MATCH(YEAR($D1671),layout!$B$1:$U$1,0))</f>
        <v>3006</v>
      </c>
      <c r="AK1671">
        <f>INDEX('magnet data'!$A$2:$E$1304,MATCH($AJ1671,'magnet data'!$A$2:$A$1304,0),2)</f>
        <v>3</v>
      </c>
      <c r="AL1671" t="str">
        <f>INDEX('magnet data'!$A$2:$E$1304,MATCH($AJ1671,'magnet data'!$A$2:$A$1304,0),3)</f>
        <v>01E</v>
      </c>
      <c r="AM1671" t="str">
        <f>INDEX('magnet data'!$A$2:$E$1304,MATCH($AJ1671,'magnet data'!$A$2:$A$1304,0),4)</f>
        <v>02K</v>
      </c>
      <c r="AN1671">
        <f>INDEX('magnet data'!$A$2:$E$1304,MATCH($AJ1671,'magnet data'!$A$2:$A$1304,0),5)</f>
        <v>12588</v>
      </c>
      <c r="AO1671" t="str">
        <f t="shared" si="41"/>
        <v>-</v>
      </c>
      <c r="AQ1671" t="s">
        <v>1261</v>
      </c>
      <c r="AR1671" t="s">
        <v>1240</v>
      </c>
      <c r="AS1671" t="s">
        <v>1203</v>
      </c>
      <c r="AT1671" t="s">
        <v>1258</v>
      </c>
    </row>
    <row r="1672" spans="1:46">
      <c r="A1672" t="s">
        <v>966</v>
      </c>
      <c r="B1672" t="s">
        <v>46</v>
      </c>
      <c r="C1672" t="s">
        <v>1198</v>
      </c>
      <c r="D1672" s="13">
        <v>44282</v>
      </c>
      <c r="E1672" s="16">
        <v>0.31577546296296294</v>
      </c>
      <c r="F1672" t="s">
        <v>88</v>
      </c>
      <c r="G1672" s="17">
        <v>44282.315763888888</v>
      </c>
      <c r="H1672">
        <v>35</v>
      </c>
      <c r="I1672">
        <v>591</v>
      </c>
      <c r="J1672">
        <v>93</v>
      </c>
      <c r="K1672">
        <v>10</v>
      </c>
      <c r="L1672">
        <v>0</v>
      </c>
      <c r="M1672" s="39">
        <v>11143.5</v>
      </c>
      <c r="N1672" s="39">
        <v>5950.8329999999996</v>
      </c>
      <c r="O1672" s="39">
        <v>62.3645</v>
      </c>
      <c r="P1672" t="s">
        <v>207</v>
      </c>
      <c r="Q1672" t="s">
        <v>207</v>
      </c>
      <c r="R1672" s="55">
        <v>783.16559799339996</v>
      </c>
      <c r="S1672" s="55">
        <v>777.60988190199998</v>
      </c>
      <c r="T1672" t="s">
        <v>974</v>
      </c>
      <c r="U1672">
        <v>5754</v>
      </c>
      <c r="V1672">
        <v>7</v>
      </c>
      <c r="W1672">
        <v>64335</v>
      </c>
      <c r="X1672" t="s">
        <v>984</v>
      </c>
      <c r="Y1672">
        <v>-4</v>
      </c>
      <c r="Z1672" t="s">
        <v>148</v>
      </c>
      <c r="AA1672" t="s">
        <v>96</v>
      </c>
      <c r="AC1672" t="s">
        <v>102</v>
      </c>
      <c r="AD1672" s="50">
        <v>-15.6117134583333</v>
      </c>
      <c r="AG1672" s="39">
        <v>89.27</v>
      </c>
      <c r="AH1672" s="55">
        <v>116.63</v>
      </c>
      <c r="AI1672" t="s">
        <v>208</v>
      </c>
      <c r="AJ1672">
        <f>INDEX(layout!$B$3:$U$1234,MATCH($T1672,layout!$A$3:$A$1234,0),MATCH(YEAR($D1672),layout!$B$1:$U$1,0))</f>
        <v>1045</v>
      </c>
      <c r="AK1672">
        <f>INDEX('magnet data'!$A$2:$E$1304,MATCH($AJ1672,'magnet data'!$A$2:$A$1304,0),2)</f>
        <v>1</v>
      </c>
      <c r="AL1672" t="str">
        <f>INDEX('magnet data'!$A$2:$E$1304,MATCH($AJ1672,'magnet data'!$A$2:$A$1304,0),3)</f>
        <v>01B</v>
      </c>
      <c r="AM1672" t="str">
        <f>INDEX('magnet data'!$A$2:$E$1304,MATCH($AJ1672,'magnet data'!$A$2:$A$1304,0),4)</f>
        <v>02B5</v>
      </c>
      <c r="AN1672">
        <f>INDEX('magnet data'!$A$2:$E$1304,MATCH($AJ1672,'magnet data'!$A$2:$A$1304,0),5)</f>
        <v>11953</v>
      </c>
      <c r="AO1672" t="str">
        <f t="shared" si="41"/>
        <v>-</v>
      </c>
      <c r="AQ1672" t="s">
        <v>1261</v>
      </c>
      <c r="AR1672" t="s">
        <v>1240</v>
      </c>
      <c r="AS1672" t="s">
        <v>1203</v>
      </c>
      <c r="AT1672" t="s">
        <v>1258</v>
      </c>
    </row>
    <row r="1673" spans="1:46">
      <c r="A1673" t="s">
        <v>966</v>
      </c>
      <c r="B1673" t="s">
        <v>46</v>
      </c>
      <c r="C1673" t="s">
        <v>1198</v>
      </c>
      <c r="D1673" s="13">
        <v>44282</v>
      </c>
      <c r="E1673" s="16">
        <v>0.31577546296296294</v>
      </c>
      <c r="F1673" t="s">
        <v>88</v>
      </c>
      <c r="G1673" s="17">
        <v>44282.315763888888</v>
      </c>
      <c r="H1673">
        <v>35</v>
      </c>
      <c r="I1673">
        <v>591</v>
      </c>
      <c r="J1673">
        <v>93</v>
      </c>
      <c r="K1673">
        <v>10</v>
      </c>
      <c r="L1673">
        <v>0</v>
      </c>
      <c r="M1673" s="39">
        <v>11143.5</v>
      </c>
      <c r="N1673" s="39">
        <v>5950.8329999999996</v>
      </c>
      <c r="O1673" s="39">
        <v>62.3645</v>
      </c>
      <c r="P1673" t="s">
        <v>207</v>
      </c>
      <c r="Q1673" t="s">
        <v>207</v>
      </c>
      <c r="R1673" s="55">
        <v>783.16559799339996</v>
      </c>
      <c r="S1673" s="55">
        <v>777.60988190199998</v>
      </c>
      <c r="T1673" t="s">
        <v>975</v>
      </c>
      <c r="U1673">
        <v>3527</v>
      </c>
      <c r="V1673">
        <v>8</v>
      </c>
      <c r="W1673">
        <v>107786</v>
      </c>
      <c r="X1673" t="s">
        <v>974</v>
      </c>
      <c r="Y1673">
        <v>4106</v>
      </c>
      <c r="Z1673" t="s">
        <v>69</v>
      </c>
      <c r="AA1673" t="s">
        <v>91</v>
      </c>
      <c r="AC1673" t="s">
        <v>102</v>
      </c>
      <c r="AD1673" s="50">
        <v>3.8876325541619102E-3</v>
      </c>
      <c r="AG1673" s="39">
        <v>13.31</v>
      </c>
      <c r="AH1673" s="55">
        <v>2513.65</v>
      </c>
      <c r="AI1673" t="s">
        <v>208</v>
      </c>
      <c r="AJ1673">
        <f>INDEX(layout!$B$3:$U$1234,MATCH($T1673,layout!$A$3:$A$1234,0),MATCH(YEAR($D1673),layout!$B$1:$U$1,0))</f>
        <v>2004</v>
      </c>
      <c r="AK1673">
        <f>INDEX('magnet data'!$A$2:$E$1304,MATCH($AJ1673,'magnet data'!$A$2:$A$1304,0),2)</f>
        <v>2</v>
      </c>
      <c r="AL1673" t="str">
        <f>INDEX('magnet data'!$A$2:$E$1304,MATCH($AJ1673,'magnet data'!$A$2:$A$1304,0),3)</f>
        <v>01B</v>
      </c>
      <c r="AM1673" t="str">
        <f>INDEX('magnet data'!$A$2:$E$1304,MATCH($AJ1673,'magnet data'!$A$2:$A$1304,0),4)</f>
        <v>02C0</v>
      </c>
      <c r="AN1673">
        <f>INDEX('magnet data'!$A$2:$E$1304,MATCH($AJ1673,'magnet data'!$A$2:$A$1304,0),5)</f>
        <v>11280</v>
      </c>
      <c r="AO1673" t="str">
        <f t="shared" si="41"/>
        <v>-</v>
      </c>
      <c r="AQ1673" t="s">
        <v>1261</v>
      </c>
      <c r="AR1673" t="s">
        <v>1240</v>
      </c>
      <c r="AS1673" t="s">
        <v>1203</v>
      </c>
      <c r="AT1673" t="s">
        <v>1258</v>
      </c>
    </row>
    <row r="1674" spans="1:46">
      <c r="A1674" t="s">
        <v>966</v>
      </c>
      <c r="B1674" t="s">
        <v>46</v>
      </c>
      <c r="C1674" t="s">
        <v>1198</v>
      </c>
      <c r="D1674" s="13">
        <v>44282</v>
      </c>
      <c r="E1674" s="16">
        <v>0.31577546296296294</v>
      </c>
      <c r="F1674" t="s">
        <v>88</v>
      </c>
      <c r="G1674" s="17">
        <v>44282.315763888888</v>
      </c>
      <c r="H1674">
        <v>35</v>
      </c>
      <c r="I1674">
        <v>591</v>
      </c>
      <c r="J1674">
        <v>93</v>
      </c>
      <c r="K1674">
        <v>10</v>
      </c>
      <c r="L1674">
        <v>0</v>
      </c>
      <c r="M1674" s="39">
        <v>11143.5</v>
      </c>
      <c r="N1674" s="39">
        <v>5950.8329999999996</v>
      </c>
      <c r="O1674" s="39">
        <v>62.3645</v>
      </c>
      <c r="P1674" t="s">
        <v>207</v>
      </c>
      <c r="Q1674" t="s">
        <v>207</v>
      </c>
      <c r="R1674" s="55">
        <v>783.16559799339996</v>
      </c>
      <c r="S1674" s="55">
        <v>777.60988190199998</v>
      </c>
      <c r="T1674" t="s">
        <v>976</v>
      </c>
      <c r="U1674">
        <v>3520</v>
      </c>
      <c r="V1674">
        <v>9</v>
      </c>
      <c r="W1674">
        <v>107946</v>
      </c>
      <c r="X1674" t="s">
        <v>974</v>
      </c>
      <c r="Y1674">
        <v>4106</v>
      </c>
      <c r="Z1674" t="s">
        <v>148</v>
      </c>
      <c r="AA1674" t="s">
        <v>96</v>
      </c>
      <c r="AC1674" t="s">
        <v>102</v>
      </c>
      <c r="AD1674" s="50">
        <v>-4.7926773750000002</v>
      </c>
      <c r="AG1674" s="39">
        <v>61.87</v>
      </c>
      <c r="AH1674" s="55">
        <v>219.6</v>
      </c>
      <c r="AI1674" t="s">
        <v>208</v>
      </c>
      <c r="AJ1674">
        <f>INDEX(layout!$B$3:$U$1234,MATCH($T1674,layout!$A$3:$A$1234,0),MATCH(YEAR($D1674),layout!$B$1:$U$1,0))</f>
        <v>2009</v>
      </c>
      <c r="AK1674">
        <f>INDEX('magnet data'!$A$2:$E$1304,MATCH($AJ1674,'magnet data'!$A$2:$A$1304,0),2)</f>
        <v>2</v>
      </c>
      <c r="AL1674" t="str">
        <f>INDEX('magnet data'!$A$2:$E$1304,MATCH($AJ1674,'magnet data'!$A$2:$A$1304,0),3)</f>
        <v>01B</v>
      </c>
      <c r="AM1674" t="str">
        <f>INDEX('magnet data'!$A$2:$E$1304,MATCH($AJ1674,'magnet data'!$A$2:$A$1304,0),4)</f>
        <v>02K</v>
      </c>
      <c r="AN1674">
        <f>INDEX('magnet data'!$A$2:$E$1304,MATCH($AJ1674,'magnet data'!$A$2:$A$1304,0),5)</f>
        <v>12317</v>
      </c>
      <c r="AO1674" t="str">
        <f t="shared" si="41"/>
        <v>-</v>
      </c>
      <c r="AQ1674" t="s">
        <v>1261</v>
      </c>
      <c r="AR1674" t="s">
        <v>1240</v>
      </c>
      <c r="AS1674" t="s">
        <v>1203</v>
      </c>
      <c r="AT1674" t="s">
        <v>1258</v>
      </c>
    </row>
    <row r="1675" spans="1:46">
      <c r="A1675" t="s">
        <v>966</v>
      </c>
      <c r="B1675" t="s">
        <v>46</v>
      </c>
      <c r="C1675" t="s">
        <v>1198</v>
      </c>
      <c r="D1675" s="13">
        <v>44282</v>
      </c>
      <c r="E1675" s="16">
        <v>0.31577546296296294</v>
      </c>
      <c r="F1675" t="s">
        <v>88</v>
      </c>
      <c r="G1675" s="17">
        <v>44282.315763888888</v>
      </c>
      <c r="H1675">
        <v>35</v>
      </c>
      <c r="I1675">
        <v>591</v>
      </c>
      <c r="J1675">
        <v>93</v>
      </c>
      <c r="K1675">
        <v>10</v>
      </c>
      <c r="L1675">
        <v>0</v>
      </c>
      <c r="M1675" s="39">
        <v>11143.5</v>
      </c>
      <c r="N1675" s="39">
        <v>5950.8329999999996</v>
      </c>
      <c r="O1675" s="39">
        <v>62.3645</v>
      </c>
      <c r="P1675" t="s">
        <v>207</v>
      </c>
      <c r="Q1675" t="s">
        <v>207</v>
      </c>
      <c r="R1675" s="55">
        <v>783.16559799339996</v>
      </c>
      <c r="S1675" s="55">
        <v>777.60988190199998</v>
      </c>
      <c r="T1675" t="s">
        <v>991</v>
      </c>
      <c r="U1675">
        <v>1322</v>
      </c>
      <c r="V1675">
        <v>10</v>
      </c>
      <c r="W1675">
        <v>190746</v>
      </c>
      <c r="X1675" t="s">
        <v>993</v>
      </c>
      <c r="Y1675">
        <v>4216</v>
      </c>
      <c r="Z1675" t="s">
        <v>69</v>
      </c>
      <c r="AA1675" t="s">
        <v>96</v>
      </c>
      <c r="AC1675" t="s">
        <v>102</v>
      </c>
      <c r="AD1675" s="50">
        <v>-4.0622532374100698E-2</v>
      </c>
      <c r="AG1675" s="39">
        <v>19.88</v>
      </c>
      <c r="AH1675" s="55">
        <v>893.65</v>
      </c>
      <c r="AI1675" t="s">
        <v>208</v>
      </c>
      <c r="AJ1675">
        <f>INDEX(layout!$B$3:$U$1234,MATCH($T1675,layout!$A$3:$A$1234,0),MATCH(YEAR($D1675),layout!$B$1:$U$1,0))</f>
        <v>3014</v>
      </c>
      <c r="AK1675">
        <f>INDEX('magnet data'!$A$2:$E$1304,MATCH($AJ1675,'magnet data'!$A$2:$A$1304,0),2)</f>
        <v>3</v>
      </c>
      <c r="AL1675" t="str">
        <f>INDEX('magnet data'!$A$2:$E$1304,MATCH($AJ1675,'magnet data'!$A$2:$A$1304,0),3)</f>
        <v>01B</v>
      </c>
      <c r="AM1675" t="str">
        <f>INDEX('magnet data'!$A$2:$E$1304,MATCH($AJ1675,'magnet data'!$A$2:$A$1304,0),4)</f>
        <v>02K</v>
      </c>
      <c r="AN1675">
        <f>INDEX('magnet data'!$A$2:$E$1304,MATCH($AJ1675,'magnet data'!$A$2:$A$1304,0),5)</f>
        <v>12492</v>
      </c>
      <c r="AO1675" t="str">
        <f t="shared" si="41"/>
        <v>-</v>
      </c>
      <c r="AQ1675" t="s">
        <v>1261</v>
      </c>
      <c r="AR1675" t="s">
        <v>1240</v>
      </c>
      <c r="AS1675" t="s">
        <v>1203</v>
      </c>
      <c r="AT1675" t="s">
        <v>1258</v>
      </c>
    </row>
    <row r="1676" spans="1:46">
      <c r="A1676" t="s">
        <v>333</v>
      </c>
      <c r="B1676" t="s">
        <v>46</v>
      </c>
      <c r="C1676" t="s">
        <v>1198</v>
      </c>
      <c r="D1676" s="13">
        <v>44282</v>
      </c>
      <c r="E1676" s="16">
        <v>0.3793287037037037</v>
      </c>
      <c r="F1676" t="s">
        <v>88</v>
      </c>
      <c r="G1676" s="17">
        <v>44282.379328703704</v>
      </c>
      <c r="H1676">
        <v>35</v>
      </c>
      <c r="I1676">
        <v>596</v>
      </c>
      <c r="J1676">
        <v>96</v>
      </c>
      <c r="K1676">
        <v>10</v>
      </c>
      <c r="L1676">
        <v>0</v>
      </c>
      <c r="M1676" s="39">
        <v>10841.1</v>
      </c>
      <c r="N1676" s="39">
        <v>5752.3810000000003</v>
      </c>
      <c r="O1676" s="39">
        <v>63.625059999999998</v>
      </c>
      <c r="P1676" t="s">
        <v>207</v>
      </c>
      <c r="Q1676" t="s">
        <v>207</v>
      </c>
      <c r="R1676" s="55">
        <v>766.16155198399997</v>
      </c>
      <c r="S1676" s="55">
        <v>752.90203999979997</v>
      </c>
      <c r="T1676" t="s">
        <v>451</v>
      </c>
      <c r="U1676">
        <v>10841</v>
      </c>
      <c r="V1676">
        <v>1</v>
      </c>
      <c r="W1676">
        <v>-9</v>
      </c>
      <c r="X1676" t="s">
        <v>334</v>
      </c>
      <c r="Y1676">
        <v>-5</v>
      </c>
      <c r="Z1676" t="s">
        <v>90</v>
      </c>
      <c r="AA1676" t="s">
        <v>96</v>
      </c>
      <c r="AB1676">
        <v>1</v>
      </c>
      <c r="AC1676" t="s">
        <v>61</v>
      </c>
      <c r="AD1676" s="50">
        <v>8.0152108799999908</v>
      </c>
      <c r="AG1676" s="39">
        <v>9.3000000000000007</v>
      </c>
      <c r="AH1676" s="55">
        <v>7648.76</v>
      </c>
      <c r="AI1676" t="s">
        <v>208</v>
      </c>
      <c r="AJ1676">
        <f>INDEX(layout!$B$3:$U$1234,MATCH($T1676,layout!$A$3:$A$1234,0),MATCH(YEAR($D1676),layout!$B$1:$U$1,0))</f>
        <v>3402</v>
      </c>
      <c r="AK1676">
        <f>INDEX('magnet data'!$A$2:$E$1304,MATCH($AJ1676,'magnet data'!$A$2:$A$1304,0),2)</f>
        <v>3</v>
      </c>
      <c r="AL1676" t="str">
        <f>INDEX('magnet data'!$A$2:$E$1304,MATCH($AJ1676,'magnet data'!$A$2:$A$1304,0),3)</f>
        <v>01B</v>
      </c>
      <c r="AM1676" t="str">
        <f>INDEX('magnet data'!$A$2:$E$1304,MATCH($AJ1676,'magnet data'!$A$2:$A$1304,0),4)</f>
        <v>02D</v>
      </c>
      <c r="AN1676">
        <f>INDEX('magnet data'!$A$2:$E$1304,MATCH($AJ1676,'magnet data'!$A$2:$A$1304,0),5)</f>
        <v>12014</v>
      </c>
      <c r="AO1676">
        <f t="shared" si="41"/>
        <v>-1173</v>
      </c>
      <c r="AR1676" t="s">
        <v>1240</v>
      </c>
      <c r="AS1676" t="s">
        <v>1203</v>
      </c>
      <c r="AT1676" t="s">
        <v>1258</v>
      </c>
    </row>
    <row r="1677" spans="1:46">
      <c r="A1677" t="s">
        <v>333</v>
      </c>
      <c r="B1677" t="s">
        <v>46</v>
      </c>
      <c r="C1677" t="s">
        <v>1198</v>
      </c>
      <c r="D1677" s="13">
        <v>44282</v>
      </c>
      <c r="E1677" s="16">
        <v>0.3793287037037037</v>
      </c>
      <c r="F1677" t="s">
        <v>88</v>
      </c>
      <c r="G1677" s="17">
        <v>44282.379328703704</v>
      </c>
      <c r="H1677">
        <v>35</v>
      </c>
      <c r="I1677">
        <v>596</v>
      </c>
      <c r="J1677">
        <v>96</v>
      </c>
      <c r="K1677">
        <v>10</v>
      </c>
      <c r="L1677">
        <v>0</v>
      </c>
      <c r="M1677" s="39">
        <v>10841.1</v>
      </c>
      <c r="N1677" s="39">
        <v>5752.3810000000003</v>
      </c>
      <c r="O1677" s="39">
        <v>63.625059999999998</v>
      </c>
      <c r="P1677" t="s">
        <v>207</v>
      </c>
      <c r="Q1677" t="s">
        <v>207</v>
      </c>
      <c r="R1677" s="55">
        <v>766.16155198399997</v>
      </c>
      <c r="S1677" s="55">
        <v>752.90203999979997</v>
      </c>
      <c r="T1677" t="s">
        <v>452</v>
      </c>
      <c r="U1677">
        <v>6783</v>
      </c>
      <c r="V1677">
        <v>2</v>
      </c>
      <c r="W1677">
        <v>47142</v>
      </c>
      <c r="X1677" t="s">
        <v>451</v>
      </c>
      <c r="Y1677">
        <v>4349</v>
      </c>
      <c r="Z1677" t="s">
        <v>69</v>
      </c>
      <c r="AA1677" t="s">
        <v>96</v>
      </c>
      <c r="AC1677" t="s">
        <v>61</v>
      </c>
      <c r="AD1677" s="50">
        <v>1.23119234027777</v>
      </c>
      <c r="AG1677" s="39">
        <v>42.13</v>
      </c>
      <c r="AH1677" s="55">
        <v>6311.22</v>
      </c>
      <c r="AI1677" t="s">
        <v>208</v>
      </c>
      <c r="AJ1677">
        <f>INDEX(layout!$B$3:$U$1234,MATCH($T1677,layout!$A$3:$A$1234,0),MATCH(YEAR($D1677),layout!$B$1:$U$1,0))</f>
        <v>2119</v>
      </c>
      <c r="AK1677">
        <f>INDEX('magnet data'!$A$2:$E$1304,MATCH($AJ1677,'magnet data'!$A$2:$A$1304,0),2)</f>
        <v>2</v>
      </c>
      <c r="AL1677" t="str">
        <f>INDEX('magnet data'!$A$2:$E$1304,MATCH($AJ1677,'magnet data'!$A$2:$A$1304,0),3)</f>
        <v>01B</v>
      </c>
      <c r="AM1677" t="str">
        <f>INDEX('magnet data'!$A$2:$E$1304,MATCH($AJ1677,'magnet data'!$A$2:$A$1304,0),4)</f>
        <v>02B5</v>
      </c>
      <c r="AN1677">
        <f>INDEX('magnet data'!$A$2:$E$1304,MATCH($AJ1677,'magnet data'!$A$2:$A$1304,0),5)</f>
        <v>11429</v>
      </c>
      <c r="AO1677" t="str">
        <f t="shared" si="41"/>
        <v>-</v>
      </c>
      <c r="AR1677" t="s">
        <v>1240</v>
      </c>
      <c r="AS1677" t="s">
        <v>1203</v>
      </c>
      <c r="AT1677" t="s">
        <v>1258</v>
      </c>
    </row>
    <row r="1678" spans="1:46">
      <c r="A1678" t="s">
        <v>333</v>
      </c>
      <c r="B1678" t="s">
        <v>46</v>
      </c>
      <c r="C1678" t="s">
        <v>1198</v>
      </c>
      <c r="D1678" s="13">
        <v>44282</v>
      </c>
      <c r="E1678" s="16">
        <v>0.3793287037037037</v>
      </c>
      <c r="F1678" t="s">
        <v>88</v>
      </c>
      <c r="G1678" s="17">
        <v>44282.379328703704</v>
      </c>
      <c r="H1678">
        <v>35</v>
      </c>
      <c r="I1678">
        <v>596</v>
      </c>
      <c r="J1678">
        <v>96</v>
      </c>
      <c r="K1678">
        <v>10</v>
      </c>
      <c r="L1678">
        <v>0</v>
      </c>
      <c r="M1678" s="39">
        <v>10841.1</v>
      </c>
      <c r="N1678" s="39">
        <v>5752.3810000000003</v>
      </c>
      <c r="O1678" s="39">
        <v>63.625059999999998</v>
      </c>
      <c r="P1678" t="s">
        <v>207</v>
      </c>
      <c r="Q1678" t="s">
        <v>207</v>
      </c>
      <c r="R1678" s="55">
        <v>766.16155198399997</v>
      </c>
      <c r="S1678" s="55">
        <v>752.90203999979997</v>
      </c>
      <c r="T1678" t="s">
        <v>453</v>
      </c>
      <c r="U1678">
        <v>6241</v>
      </c>
      <c r="V1678">
        <v>3</v>
      </c>
      <c r="W1678">
        <v>55084</v>
      </c>
      <c r="X1678" t="s">
        <v>451</v>
      </c>
      <c r="Y1678">
        <v>4349</v>
      </c>
      <c r="Z1678" t="s">
        <v>69</v>
      </c>
      <c r="AA1678" t="s">
        <v>96</v>
      </c>
      <c r="AC1678" t="s">
        <v>61</v>
      </c>
      <c r="AD1678" s="50">
        <v>3.1486605600000002</v>
      </c>
      <c r="AG1678" s="39">
        <v>25.62</v>
      </c>
      <c r="AH1678" s="55">
        <v>4027.43</v>
      </c>
      <c r="AI1678" t="s">
        <v>208</v>
      </c>
      <c r="AJ1678">
        <f>INDEX(layout!$B$3:$U$1234,MATCH($T1678,layout!$A$3:$A$1234,0),MATCH(YEAR($D1678),layout!$B$1:$U$1,0))</f>
        <v>2078</v>
      </c>
      <c r="AK1678">
        <f>INDEX('magnet data'!$A$2:$E$1304,MATCH($AJ1678,'magnet data'!$A$2:$A$1304,0),2)</f>
        <v>2</v>
      </c>
      <c r="AL1678" t="str">
        <f>INDEX('magnet data'!$A$2:$E$1304,MATCH($AJ1678,'magnet data'!$A$2:$A$1304,0),3)</f>
        <v>01B</v>
      </c>
      <c r="AM1678" t="str">
        <f>INDEX('magnet data'!$A$2:$E$1304,MATCH($AJ1678,'magnet data'!$A$2:$A$1304,0),4)</f>
        <v>02K</v>
      </c>
      <c r="AN1678">
        <f>INDEX('magnet data'!$A$2:$E$1304,MATCH($AJ1678,'magnet data'!$A$2:$A$1304,0),5)</f>
        <v>11895</v>
      </c>
      <c r="AO1678" t="str">
        <f t="shared" si="41"/>
        <v>-</v>
      </c>
      <c r="AR1678" t="s">
        <v>1240</v>
      </c>
      <c r="AS1678" t="s">
        <v>1203</v>
      </c>
      <c r="AT1678" t="s">
        <v>1258</v>
      </c>
    </row>
    <row r="1679" spans="1:46">
      <c r="A1679" t="s">
        <v>333</v>
      </c>
      <c r="B1679" t="s">
        <v>46</v>
      </c>
      <c r="C1679" t="s">
        <v>1198</v>
      </c>
      <c r="D1679" s="13">
        <v>44282</v>
      </c>
      <c r="E1679" s="16">
        <v>0.76346064814814818</v>
      </c>
      <c r="F1679" t="s">
        <v>88</v>
      </c>
      <c r="G1679" s="17">
        <v>44282.763449074075</v>
      </c>
      <c r="H1679">
        <v>34</v>
      </c>
      <c r="I1679">
        <v>594</v>
      </c>
      <c r="J1679">
        <v>97</v>
      </c>
      <c r="K1679">
        <v>10</v>
      </c>
      <c r="L1679">
        <v>0</v>
      </c>
      <c r="M1679" s="39">
        <v>10693.9</v>
      </c>
      <c r="N1679" s="39">
        <v>5553.09</v>
      </c>
      <c r="O1679" s="39">
        <v>63.651598</v>
      </c>
      <c r="P1679" t="s">
        <v>207</v>
      </c>
      <c r="Q1679" t="s">
        <v>207</v>
      </c>
      <c r="R1679" s="55">
        <v>767.84710248739998</v>
      </c>
      <c r="S1679" s="55">
        <v>752.15997599920001</v>
      </c>
      <c r="T1679" t="s">
        <v>336</v>
      </c>
      <c r="U1679">
        <v>10693</v>
      </c>
      <c r="V1679">
        <v>1</v>
      </c>
      <c r="W1679">
        <v>-10</v>
      </c>
      <c r="X1679" t="s">
        <v>462</v>
      </c>
      <c r="Y1679">
        <v>3</v>
      </c>
      <c r="Z1679" t="s">
        <v>90</v>
      </c>
      <c r="AA1679" t="s">
        <v>91</v>
      </c>
      <c r="AB1679">
        <v>2</v>
      </c>
      <c r="AC1679" t="s">
        <v>61</v>
      </c>
      <c r="AD1679" s="50">
        <v>-8.1228779499999906</v>
      </c>
      <c r="AG1679" s="39">
        <v>32.049999999999997</v>
      </c>
      <c r="AH1679" s="55">
        <v>9853.1</v>
      </c>
      <c r="AI1679" t="s">
        <v>208</v>
      </c>
      <c r="AJ1679">
        <f>INDEX(layout!$B$3:$U$1234,MATCH($T1679,layout!$A$3:$A$1234,0),MATCH(YEAR($D1679),layout!$B$1:$U$1,0))</f>
        <v>2073</v>
      </c>
      <c r="AK1679">
        <f>INDEX('magnet data'!$A$2:$E$1304,MATCH($AJ1679,'magnet data'!$A$2:$A$1304,0),2)</f>
        <v>2</v>
      </c>
      <c r="AL1679" t="str">
        <f>INDEX('magnet data'!$A$2:$E$1304,MATCH($AJ1679,'magnet data'!$A$2:$A$1304,0),3)</f>
        <v>01B</v>
      </c>
      <c r="AM1679" t="str">
        <f>INDEX('magnet data'!$A$2:$E$1304,MATCH($AJ1679,'magnet data'!$A$2:$A$1304,0),4)</f>
        <v>02K</v>
      </c>
      <c r="AN1679">
        <f>INDEX('magnet data'!$A$2:$E$1304,MATCH($AJ1679,'magnet data'!$A$2:$A$1304,0),5)</f>
        <v>11894</v>
      </c>
      <c r="AO1679">
        <f t="shared" si="41"/>
        <v>-1201</v>
      </c>
      <c r="AR1679" t="s">
        <v>1240</v>
      </c>
      <c r="AS1679" t="s">
        <v>1203</v>
      </c>
      <c r="AT1679" t="s">
        <v>1258</v>
      </c>
    </row>
    <row r="1680" spans="1:46">
      <c r="A1680" t="s">
        <v>333</v>
      </c>
      <c r="B1680" t="s">
        <v>46</v>
      </c>
      <c r="C1680" t="s">
        <v>1198</v>
      </c>
      <c r="D1680" s="13">
        <v>44282</v>
      </c>
      <c r="E1680" s="16">
        <v>0.76346064814814818</v>
      </c>
      <c r="F1680" t="s">
        <v>88</v>
      </c>
      <c r="G1680" s="17">
        <v>44282.763449074075</v>
      </c>
      <c r="H1680">
        <v>34</v>
      </c>
      <c r="I1680">
        <v>594</v>
      </c>
      <c r="J1680">
        <v>97</v>
      </c>
      <c r="K1680">
        <v>10</v>
      </c>
      <c r="L1680">
        <v>0</v>
      </c>
      <c r="M1680" s="39">
        <v>10693.9</v>
      </c>
      <c r="N1680" s="39">
        <v>5553.09</v>
      </c>
      <c r="O1680" s="39">
        <v>63.651598</v>
      </c>
      <c r="P1680" t="s">
        <v>207</v>
      </c>
      <c r="Q1680" t="s">
        <v>207</v>
      </c>
      <c r="R1680" s="55">
        <v>767.84710248739998</v>
      </c>
      <c r="S1680" s="55">
        <v>752.15997599920001</v>
      </c>
      <c r="T1680" t="s">
        <v>462</v>
      </c>
      <c r="U1680">
        <v>7900</v>
      </c>
      <c r="V1680">
        <v>2</v>
      </c>
      <c r="W1680">
        <v>30638</v>
      </c>
      <c r="X1680" t="s">
        <v>489</v>
      </c>
      <c r="Y1680">
        <v>4227</v>
      </c>
      <c r="Z1680" t="s">
        <v>69</v>
      </c>
      <c r="AA1680" t="s">
        <v>96</v>
      </c>
      <c r="AC1680" t="s">
        <v>61</v>
      </c>
      <c r="AD1680" s="50">
        <v>1.9752244111111099</v>
      </c>
      <c r="AG1680" s="39">
        <v>39.11</v>
      </c>
      <c r="AH1680" s="55">
        <v>4954.45</v>
      </c>
      <c r="AI1680" t="s">
        <v>208</v>
      </c>
      <c r="AJ1680">
        <f>INDEX(layout!$B$3:$U$1234,MATCH($T1680,layout!$A$3:$A$1234,0),MATCH(YEAR($D1680),layout!$B$1:$U$1,0))</f>
        <v>2175</v>
      </c>
      <c r="AK1680">
        <f>INDEX('magnet data'!$A$2:$E$1304,MATCH($AJ1680,'magnet data'!$A$2:$A$1304,0),2)</f>
        <v>2</v>
      </c>
      <c r="AL1680" t="str">
        <f>INDEX('magnet data'!$A$2:$E$1304,MATCH($AJ1680,'magnet data'!$A$2:$A$1304,0),3)</f>
        <v>01B</v>
      </c>
      <c r="AM1680" t="str">
        <f>INDEX('magnet data'!$A$2:$E$1304,MATCH($AJ1680,'magnet data'!$A$2:$A$1304,0),4)</f>
        <v>02C0</v>
      </c>
      <c r="AN1680">
        <f>INDEX('magnet data'!$A$2:$E$1304,MATCH($AJ1680,'magnet data'!$A$2:$A$1304,0),5)</f>
        <v>11262</v>
      </c>
      <c r="AO1680" t="str">
        <f t="shared" si="41"/>
        <v>-</v>
      </c>
      <c r="AR1680" t="s">
        <v>1240</v>
      </c>
      <c r="AS1680" t="s">
        <v>1203</v>
      </c>
      <c r="AT1680" t="s">
        <v>1258</v>
      </c>
    </row>
    <row r="1681" spans="1:46">
      <c r="A1681" t="s">
        <v>333</v>
      </c>
      <c r="B1681" t="s">
        <v>46</v>
      </c>
      <c r="C1681" t="s">
        <v>1198</v>
      </c>
      <c r="D1681" s="13">
        <v>44282</v>
      </c>
      <c r="E1681" s="16">
        <v>0.76346064814814818</v>
      </c>
      <c r="F1681" t="s">
        <v>88</v>
      </c>
      <c r="G1681" s="17">
        <v>44282.763449074075</v>
      </c>
      <c r="H1681">
        <v>34</v>
      </c>
      <c r="I1681">
        <v>594</v>
      </c>
      <c r="J1681">
        <v>97</v>
      </c>
      <c r="K1681">
        <v>10</v>
      </c>
      <c r="L1681">
        <v>0</v>
      </c>
      <c r="M1681" s="39">
        <v>10693.9</v>
      </c>
      <c r="N1681" s="39">
        <v>5553.09</v>
      </c>
      <c r="O1681" s="39">
        <v>63.651598</v>
      </c>
      <c r="P1681" t="s">
        <v>207</v>
      </c>
      <c r="Q1681" t="s">
        <v>207</v>
      </c>
      <c r="R1681" s="55">
        <v>767.84710248739998</v>
      </c>
      <c r="S1681" s="55">
        <v>752.15997599920001</v>
      </c>
      <c r="T1681" t="s">
        <v>487</v>
      </c>
      <c r="U1681">
        <v>2820</v>
      </c>
      <c r="V1681">
        <v>3</v>
      </c>
      <c r="W1681">
        <v>126348</v>
      </c>
      <c r="X1681" t="s">
        <v>462</v>
      </c>
      <c r="Y1681">
        <v>3</v>
      </c>
      <c r="Z1681" t="s">
        <v>69</v>
      </c>
      <c r="AA1681" t="s">
        <v>96</v>
      </c>
      <c r="AC1681" t="s">
        <v>102</v>
      </c>
      <c r="AD1681" s="50">
        <v>0.40198436599423598</v>
      </c>
      <c r="AG1681" s="39">
        <v>0</v>
      </c>
      <c r="AH1681" s="55">
        <v>0</v>
      </c>
      <c r="AI1681" t="s">
        <v>208</v>
      </c>
      <c r="AJ1681">
        <f>INDEX(layout!$B$3:$U$1234,MATCH($T1681,layout!$A$3:$A$1234,0),MATCH(YEAR($D1681),layout!$B$1:$U$1,0))</f>
        <v>2172</v>
      </c>
      <c r="AK1681">
        <f>INDEX('magnet data'!$A$2:$E$1304,MATCH($AJ1681,'magnet data'!$A$2:$A$1304,0),2)</f>
        <v>2</v>
      </c>
      <c r="AL1681" t="str">
        <f>INDEX('magnet data'!$A$2:$E$1304,MATCH($AJ1681,'magnet data'!$A$2:$A$1304,0),3)</f>
        <v>01B</v>
      </c>
      <c r="AM1681" t="str">
        <f>INDEX('magnet data'!$A$2:$E$1304,MATCH($AJ1681,'magnet data'!$A$2:$A$1304,0),4)</f>
        <v>02C0</v>
      </c>
      <c r="AN1681">
        <f>INDEX('magnet data'!$A$2:$E$1304,MATCH($AJ1681,'magnet data'!$A$2:$A$1304,0),5)</f>
        <v>10314</v>
      </c>
      <c r="AO1681" t="str">
        <f t="shared" si="41"/>
        <v>-</v>
      </c>
      <c r="AQ1681" t="s">
        <v>1262</v>
      </c>
      <c r="AR1681" t="s">
        <v>1240</v>
      </c>
      <c r="AS1681" t="s">
        <v>1203</v>
      </c>
      <c r="AT1681" t="s">
        <v>1258</v>
      </c>
    </row>
    <row r="1682" spans="1:46">
      <c r="A1682" t="s">
        <v>333</v>
      </c>
      <c r="B1682" t="s">
        <v>46</v>
      </c>
      <c r="C1682" t="s">
        <v>1198</v>
      </c>
      <c r="D1682" s="13">
        <v>44283</v>
      </c>
      <c r="E1682" s="16">
        <v>0.40380995370370371</v>
      </c>
      <c r="F1682" t="s">
        <v>88</v>
      </c>
      <c r="G1682" s="17">
        <v>44283.403809560186</v>
      </c>
      <c r="H1682">
        <v>34</v>
      </c>
      <c r="I1682">
        <v>595</v>
      </c>
      <c r="J1682">
        <v>95</v>
      </c>
      <c r="K1682">
        <v>10</v>
      </c>
      <c r="L1682">
        <v>0</v>
      </c>
      <c r="M1682" s="39">
        <v>10993.5</v>
      </c>
      <c r="N1682" s="39">
        <v>5771.567</v>
      </c>
      <c r="O1682" s="39">
        <v>63.638328999999999</v>
      </c>
      <c r="P1682" t="s">
        <v>207</v>
      </c>
      <c r="Q1682" t="s">
        <v>207</v>
      </c>
      <c r="R1682" s="55">
        <v>786.6293369837</v>
      </c>
      <c r="S1682" s="55">
        <v>770.47357849939999</v>
      </c>
      <c r="T1682" t="s">
        <v>438</v>
      </c>
      <c r="U1682">
        <v>10993</v>
      </c>
      <c r="V1682">
        <v>1</v>
      </c>
      <c r="W1682">
        <v>-9</v>
      </c>
      <c r="X1682" t="s">
        <v>432</v>
      </c>
      <c r="Y1682">
        <v>1</v>
      </c>
      <c r="Z1682" t="s">
        <v>90</v>
      </c>
      <c r="AA1682" t="s">
        <v>91</v>
      </c>
      <c r="AB1682">
        <v>3</v>
      </c>
      <c r="AC1682" t="s">
        <v>61</v>
      </c>
      <c r="AD1682" s="50">
        <v>-10.9162366874999</v>
      </c>
      <c r="AG1682" s="39">
        <v>42.39</v>
      </c>
      <c r="AH1682" s="55">
        <v>2685.81</v>
      </c>
      <c r="AI1682" t="s">
        <v>208</v>
      </c>
      <c r="AJ1682">
        <f>INDEX(layout!$B$3:$U$1234,MATCH($T1682,layout!$A$3:$A$1234,0),MATCH(YEAR($D1682),layout!$B$1:$U$1,0))</f>
        <v>2169</v>
      </c>
      <c r="AK1682">
        <f>INDEX('magnet data'!$A$2:$E$1304,MATCH($AJ1682,'magnet data'!$A$2:$A$1304,0),2)</f>
        <v>2</v>
      </c>
      <c r="AL1682" t="str">
        <f>INDEX('magnet data'!$A$2:$E$1304,MATCH($AJ1682,'magnet data'!$A$2:$A$1304,0),3)</f>
        <v>01B</v>
      </c>
      <c r="AM1682" t="str">
        <f>INDEX('magnet data'!$A$2:$E$1304,MATCH($AJ1682,'magnet data'!$A$2:$A$1304,0),4)</f>
        <v>02C0</v>
      </c>
      <c r="AN1682">
        <f>INDEX('magnet data'!$A$2:$E$1304,MATCH($AJ1682,'magnet data'!$A$2:$A$1304,0),5)</f>
        <v>10820</v>
      </c>
      <c r="AO1682">
        <f t="shared" si="41"/>
        <v>173</v>
      </c>
      <c r="AQ1682" t="s">
        <v>1263</v>
      </c>
      <c r="AR1682" t="s">
        <v>1202</v>
      </c>
      <c r="AS1682" t="s">
        <v>1203</v>
      </c>
      <c r="AT1682" t="s">
        <v>1258</v>
      </c>
    </row>
    <row r="1683" spans="1:46">
      <c r="A1683" t="s">
        <v>333</v>
      </c>
      <c r="B1683" t="s">
        <v>46</v>
      </c>
      <c r="C1683" t="s">
        <v>1198</v>
      </c>
      <c r="D1683" s="13">
        <v>44283</v>
      </c>
      <c r="E1683" s="16">
        <v>0.40380995370370371</v>
      </c>
      <c r="F1683" t="s">
        <v>88</v>
      </c>
      <c r="G1683" s="17">
        <v>44283.403809560186</v>
      </c>
      <c r="H1683">
        <v>34</v>
      </c>
      <c r="I1683">
        <v>595</v>
      </c>
      <c r="J1683">
        <v>95</v>
      </c>
      <c r="K1683">
        <v>10</v>
      </c>
      <c r="L1683">
        <v>0</v>
      </c>
      <c r="M1683" s="39">
        <v>10993.5</v>
      </c>
      <c r="N1683" s="39">
        <v>5771.567</v>
      </c>
      <c r="O1683" s="39">
        <v>63.638328999999999</v>
      </c>
      <c r="P1683" t="s">
        <v>207</v>
      </c>
      <c r="Q1683" t="s">
        <v>207</v>
      </c>
      <c r="R1683" s="55">
        <v>786.6293369837</v>
      </c>
      <c r="S1683" s="55">
        <v>770.47357849939999</v>
      </c>
      <c r="T1683" t="s">
        <v>362</v>
      </c>
      <c r="U1683">
        <v>10988</v>
      </c>
      <c r="V1683">
        <v>2</v>
      </c>
      <c r="W1683">
        <v>166</v>
      </c>
      <c r="X1683" t="s">
        <v>354</v>
      </c>
      <c r="Y1683">
        <v>179</v>
      </c>
      <c r="Z1683" t="s">
        <v>90</v>
      </c>
      <c r="AA1683" t="s">
        <v>96</v>
      </c>
      <c r="AB1683">
        <v>4</v>
      </c>
      <c r="AC1683" t="s">
        <v>61</v>
      </c>
      <c r="AD1683" s="50">
        <v>6.0532768333333298</v>
      </c>
      <c r="AG1683" s="39">
        <v>50.19</v>
      </c>
      <c r="AH1683" s="55">
        <v>164.74</v>
      </c>
      <c r="AI1683" t="s">
        <v>208</v>
      </c>
      <c r="AJ1683">
        <f>INDEX(layout!$B$3:$U$1234,MATCH($T1683,layout!$A$3:$A$1234,0),MATCH(YEAR($D1683),layout!$B$1:$U$1,0))</f>
        <v>3152</v>
      </c>
      <c r="AK1683">
        <f>INDEX('magnet data'!$A$2:$E$1304,MATCH($AJ1683,'magnet data'!$A$2:$A$1304,0),2)</f>
        <v>3</v>
      </c>
      <c r="AL1683" t="str">
        <f>INDEX('magnet data'!$A$2:$E$1304,MATCH($AJ1683,'magnet data'!$A$2:$A$1304,0),3)</f>
        <v>01B</v>
      </c>
      <c r="AM1683" t="str">
        <f>INDEX('magnet data'!$A$2:$E$1304,MATCH($AJ1683,'magnet data'!$A$2:$A$1304,0),4)</f>
        <v>02G</v>
      </c>
      <c r="AN1683">
        <f>INDEX('magnet data'!$A$2:$E$1304,MATCH($AJ1683,'magnet data'!$A$2:$A$1304,0),5)</f>
        <v>12647</v>
      </c>
      <c r="AO1683">
        <f t="shared" si="41"/>
        <v>-1659</v>
      </c>
      <c r="AQ1683" t="s">
        <v>1263</v>
      </c>
      <c r="AR1683" t="s">
        <v>1202</v>
      </c>
      <c r="AS1683" t="s">
        <v>1203</v>
      </c>
      <c r="AT1683" t="s">
        <v>1258</v>
      </c>
    </row>
    <row r="1684" spans="1:46">
      <c r="A1684" t="s">
        <v>333</v>
      </c>
      <c r="B1684" t="s">
        <v>46</v>
      </c>
      <c r="C1684" t="s">
        <v>1198</v>
      </c>
      <c r="D1684" s="13">
        <v>44283</v>
      </c>
      <c r="E1684" s="16">
        <v>0.40380995370370371</v>
      </c>
      <c r="F1684" t="s">
        <v>88</v>
      </c>
      <c r="G1684" s="17">
        <v>44283.403809560186</v>
      </c>
      <c r="H1684">
        <v>34</v>
      </c>
      <c r="I1684">
        <v>595</v>
      </c>
      <c r="J1684">
        <v>95</v>
      </c>
      <c r="K1684">
        <v>10</v>
      </c>
      <c r="L1684">
        <v>0</v>
      </c>
      <c r="M1684" s="39">
        <v>10993.5</v>
      </c>
      <c r="N1684" s="39">
        <v>5771.567</v>
      </c>
      <c r="O1684" s="39">
        <v>63.638328999999999</v>
      </c>
      <c r="P1684" t="s">
        <v>207</v>
      </c>
      <c r="Q1684" t="s">
        <v>207</v>
      </c>
      <c r="R1684" s="55">
        <v>786.6293369837</v>
      </c>
      <c r="S1684" s="55">
        <v>770.47357849939999</v>
      </c>
      <c r="T1684" t="s">
        <v>432</v>
      </c>
      <c r="U1684">
        <v>7624</v>
      </c>
      <c r="V1684">
        <v>3</v>
      </c>
      <c r="W1684">
        <v>36467</v>
      </c>
      <c r="X1684" t="s">
        <v>433</v>
      </c>
      <c r="Y1684">
        <v>4357</v>
      </c>
      <c r="Z1684" t="s">
        <v>69</v>
      </c>
      <c r="AA1684" t="s">
        <v>91</v>
      </c>
      <c r="AC1684" t="s">
        <v>61</v>
      </c>
      <c r="AD1684" s="50">
        <v>-0.17145268085106299</v>
      </c>
      <c r="AG1684" s="39">
        <v>72.430000000000007</v>
      </c>
      <c r="AH1684" s="55">
        <v>98.21</v>
      </c>
      <c r="AI1684" t="s">
        <v>208</v>
      </c>
      <c r="AJ1684">
        <f>INDEX(layout!$B$3:$U$1234,MATCH($T1684,layout!$A$3:$A$1234,0),MATCH(YEAR($D1684),layout!$B$1:$U$1,0))</f>
        <v>2110</v>
      </c>
      <c r="AK1684">
        <f>INDEX('magnet data'!$A$2:$E$1304,MATCH($AJ1684,'magnet data'!$A$2:$A$1304,0),2)</f>
        <v>2</v>
      </c>
      <c r="AL1684" t="str">
        <f>INDEX('magnet data'!$A$2:$E$1304,MATCH($AJ1684,'magnet data'!$A$2:$A$1304,0),3)</f>
        <v>01B</v>
      </c>
      <c r="AM1684" t="str">
        <f>INDEX('magnet data'!$A$2:$E$1304,MATCH($AJ1684,'magnet data'!$A$2:$A$1304,0),4)</f>
        <v>02B5</v>
      </c>
      <c r="AN1684">
        <f>INDEX('magnet data'!$A$2:$E$1304,MATCH($AJ1684,'magnet data'!$A$2:$A$1304,0),5)</f>
        <v>11449</v>
      </c>
      <c r="AO1684" t="str">
        <f t="shared" si="41"/>
        <v>-</v>
      </c>
      <c r="AQ1684" t="s">
        <v>1263</v>
      </c>
      <c r="AR1684" t="s">
        <v>1202</v>
      </c>
      <c r="AS1684" t="s">
        <v>1203</v>
      </c>
      <c r="AT1684" t="s">
        <v>1258</v>
      </c>
    </row>
    <row r="1685" spans="1:46">
      <c r="A1685" t="s">
        <v>333</v>
      </c>
      <c r="B1685" t="s">
        <v>46</v>
      </c>
      <c r="C1685" t="s">
        <v>1198</v>
      </c>
      <c r="D1685" s="13">
        <v>44283</v>
      </c>
      <c r="E1685" s="16">
        <v>0.40380995370370371</v>
      </c>
      <c r="F1685" t="s">
        <v>88</v>
      </c>
      <c r="G1685" s="17">
        <v>44283.403809560186</v>
      </c>
      <c r="H1685">
        <v>34</v>
      </c>
      <c r="I1685">
        <v>595</v>
      </c>
      <c r="J1685">
        <v>95</v>
      </c>
      <c r="K1685">
        <v>10</v>
      </c>
      <c r="L1685">
        <v>0</v>
      </c>
      <c r="M1685" s="39">
        <v>10993.5</v>
      </c>
      <c r="N1685" s="39">
        <v>5771.567</v>
      </c>
      <c r="O1685" s="39">
        <v>63.638328999999999</v>
      </c>
      <c r="P1685" t="s">
        <v>207</v>
      </c>
      <c r="Q1685" t="s">
        <v>207</v>
      </c>
      <c r="R1685" s="55">
        <v>786.6293369837</v>
      </c>
      <c r="S1685" s="55">
        <v>770.47357849939999</v>
      </c>
      <c r="T1685" t="s">
        <v>354</v>
      </c>
      <c r="U1685">
        <v>6739</v>
      </c>
      <c r="V1685">
        <v>4</v>
      </c>
      <c r="W1685">
        <v>48119</v>
      </c>
      <c r="X1685" t="s">
        <v>397</v>
      </c>
      <c r="Y1685">
        <v>3593</v>
      </c>
      <c r="Z1685" t="s">
        <v>69</v>
      </c>
      <c r="AA1685" t="s">
        <v>96</v>
      </c>
      <c r="AC1685" t="s">
        <v>61</v>
      </c>
      <c r="AD1685" s="50">
        <v>1.21065532666666</v>
      </c>
      <c r="AG1685" s="39">
        <v>45.36</v>
      </c>
      <c r="AH1685" s="55">
        <v>143.79</v>
      </c>
      <c r="AI1685" t="s">
        <v>208</v>
      </c>
      <c r="AJ1685">
        <f>INDEX(layout!$B$3:$U$1234,MATCH($T1685,layout!$A$3:$A$1234,0),MATCH(YEAR($D1685),layout!$B$1:$U$1,0))</f>
        <v>1130</v>
      </c>
      <c r="AK1685">
        <f>INDEX('magnet data'!$A$2:$E$1304,MATCH($AJ1685,'magnet data'!$A$2:$A$1304,0),2)</f>
        <v>1</v>
      </c>
      <c r="AL1685" t="str">
        <f>INDEX('magnet data'!$A$2:$E$1304,MATCH($AJ1685,'magnet data'!$A$2:$A$1304,0),3)</f>
        <v>01B</v>
      </c>
      <c r="AM1685" t="str">
        <f>INDEX('magnet data'!$A$2:$E$1304,MATCH($AJ1685,'magnet data'!$A$2:$A$1304,0),4)</f>
        <v>02B5</v>
      </c>
      <c r="AN1685">
        <f>INDEX('magnet data'!$A$2:$E$1304,MATCH($AJ1685,'magnet data'!$A$2:$A$1304,0),5)</f>
        <v>12122</v>
      </c>
      <c r="AO1685" t="str">
        <f t="shared" si="41"/>
        <v>-</v>
      </c>
      <c r="AQ1685" t="s">
        <v>1263</v>
      </c>
      <c r="AR1685" t="s">
        <v>1202</v>
      </c>
      <c r="AS1685" t="s">
        <v>1203</v>
      </c>
      <c r="AT1685" t="s">
        <v>1258</v>
      </c>
    </row>
    <row r="1686" spans="1:46">
      <c r="A1686" t="s">
        <v>333</v>
      </c>
      <c r="B1686" t="s">
        <v>46</v>
      </c>
      <c r="C1686" t="s">
        <v>1198</v>
      </c>
      <c r="D1686" s="13">
        <v>44283</v>
      </c>
      <c r="E1686" s="16">
        <v>0.40380995370370371</v>
      </c>
      <c r="F1686" t="s">
        <v>88</v>
      </c>
      <c r="G1686" s="17">
        <v>44283.403809560186</v>
      </c>
      <c r="H1686">
        <v>34</v>
      </c>
      <c r="I1686">
        <v>595</v>
      </c>
      <c r="J1686">
        <v>95</v>
      </c>
      <c r="K1686">
        <v>10</v>
      </c>
      <c r="L1686">
        <v>0</v>
      </c>
      <c r="M1686" s="39">
        <v>10993.5</v>
      </c>
      <c r="N1686" s="39">
        <v>5771.567</v>
      </c>
      <c r="O1686" s="39">
        <v>63.638328999999999</v>
      </c>
      <c r="P1686" t="s">
        <v>207</v>
      </c>
      <c r="Q1686" t="s">
        <v>207</v>
      </c>
      <c r="R1686" s="55">
        <v>786.6293369837</v>
      </c>
      <c r="S1686" s="55">
        <v>770.47357849939999</v>
      </c>
      <c r="T1686" t="s">
        <v>478</v>
      </c>
      <c r="U1686">
        <v>5430</v>
      </c>
      <c r="V1686">
        <v>5</v>
      </c>
      <c r="W1686">
        <v>68014</v>
      </c>
      <c r="X1686" t="s">
        <v>432</v>
      </c>
      <c r="Y1686">
        <v>1</v>
      </c>
      <c r="Z1686" t="s">
        <v>69</v>
      </c>
      <c r="AA1686" t="s">
        <v>96</v>
      </c>
      <c r="AC1686" t="s">
        <v>61</v>
      </c>
      <c r="AD1686" s="50">
        <v>0.48881081182795599</v>
      </c>
      <c r="AG1686" s="39">
        <v>18.71</v>
      </c>
      <c r="AH1686" s="55">
        <v>2966.26</v>
      </c>
      <c r="AI1686" t="s">
        <v>208</v>
      </c>
      <c r="AJ1686">
        <f>INDEX(layout!$B$3:$U$1234,MATCH($T1686,layout!$A$3:$A$1234,0),MATCH(YEAR($D1686),layout!$B$1:$U$1,0))</f>
        <v>3158</v>
      </c>
      <c r="AK1686">
        <f>INDEX('magnet data'!$A$2:$E$1304,MATCH($AJ1686,'magnet data'!$A$2:$A$1304,0),2)</f>
        <v>3</v>
      </c>
      <c r="AL1686" t="str">
        <f>INDEX('magnet data'!$A$2:$E$1304,MATCH($AJ1686,'magnet data'!$A$2:$A$1304,0),3)</f>
        <v>01B</v>
      </c>
      <c r="AM1686" t="str">
        <f>INDEX('magnet data'!$A$2:$E$1304,MATCH($AJ1686,'magnet data'!$A$2:$A$1304,0),4)</f>
        <v>02G</v>
      </c>
      <c r="AN1686">
        <f>INDEX('magnet data'!$A$2:$E$1304,MATCH($AJ1686,'magnet data'!$A$2:$A$1304,0),5)</f>
        <v>12645</v>
      </c>
      <c r="AO1686" t="str">
        <f t="shared" si="41"/>
        <v>-</v>
      </c>
      <c r="AQ1686" t="s">
        <v>1263</v>
      </c>
      <c r="AR1686" t="s">
        <v>1202</v>
      </c>
      <c r="AS1686" t="s">
        <v>1203</v>
      </c>
      <c r="AT1686" t="s">
        <v>1258</v>
      </c>
    </row>
    <row r="1687" spans="1:46">
      <c r="A1687" t="s">
        <v>333</v>
      </c>
      <c r="B1687" t="s">
        <v>46</v>
      </c>
      <c r="C1687" t="s">
        <v>1198</v>
      </c>
      <c r="D1687" s="13">
        <v>44283</v>
      </c>
      <c r="E1687" s="16">
        <v>0.40380995370370371</v>
      </c>
      <c r="F1687" t="s">
        <v>88</v>
      </c>
      <c r="G1687" s="17">
        <v>44283.403809560186</v>
      </c>
      <c r="H1687">
        <v>34</v>
      </c>
      <c r="I1687">
        <v>595</v>
      </c>
      <c r="J1687">
        <v>95</v>
      </c>
      <c r="K1687">
        <v>10</v>
      </c>
      <c r="L1687">
        <v>0</v>
      </c>
      <c r="M1687" s="39">
        <v>10993.5</v>
      </c>
      <c r="N1687" s="39">
        <v>5771.567</v>
      </c>
      <c r="O1687" s="39">
        <v>63.638328999999999</v>
      </c>
      <c r="P1687" t="s">
        <v>207</v>
      </c>
      <c r="Q1687" t="s">
        <v>207</v>
      </c>
      <c r="R1687" s="55">
        <v>786.6293369837</v>
      </c>
      <c r="S1687" s="55">
        <v>770.47357849939999</v>
      </c>
      <c r="T1687" t="s">
        <v>347</v>
      </c>
      <c r="U1687">
        <v>5417</v>
      </c>
      <c r="V1687">
        <v>6</v>
      </c>
      <c r="W1687">
        <v>68239</v>
      </c>
      <c r="X1687" t="s">
        <v>354</v>
      </c>
      <c r="Y1687">
        <v>179</v>
      </c>
      <c r="Z1687" t="s">
        <v>69</v>
      </c>
      <c r="AA1687" t="s">
        <v>91</v>
      </c>
      <c r="AC1687" t="s">
        <v>61</v>
      </c>
      <c r="AD1687" s="50">
        <v>-0.62122155000000001</v>
      </c>
      <c r="AG1687" s="39">
        <v>9.23</v>
      </c>
      <c r="AH1687" s="55">
        <v>3126.93</v>
      </c>
      <c r="AI1687" t="s">
        <v>208</v>
      </c>
      <c r="AJ1687">
        <f>INDEX(layout!$B$3:$U$1234,MATCH($T1687,layout!$A$3:$A$1234,0),MATCH(YEAR($D1687),layout!$B$1:$U$1,0))</f>
        <v>2054</v>
      </c>
      <c r="AK1687">
        <f>INDEX('magnet data'!$A$2:$E$1304,MATCH($AJ1687,'magnet data'!$A$2:$A$1304,0),2)</f>
        <v>2</v>
      </c>
      <c r="AL1687" t="str">
        <f>INDEX('magnet data'!$A$2:$E$1304,MATCH($AJ1687,'magnet data'!$A$2:$A$1304,0),3)</f>
        <v>01B</v>
      </c>
      <c r="AM1687" t="str">
        <f>INDEX('magnet data'!$A$2:$E$1304,MATCH($AJ1687,'magnet data'!$A$2:$A$1304,0),4)</f>
        <v>02K</v>
      </c>
      <c r="AN1687">
        <f>INDEX('magnet data'!$A$2:$E$1304,MATCH($AJ1687,'magnet data'!$A$2:$A$1304,0),5)</f>
        <v>11707</v>
      </c>
      <c r="AO1687" t="str">
        <f t="shared" si="41"/>
        <v>-</v>
      </c>
      <c r="AQ1687" t="s">
        <v>1263</v>
      </c>
      <c r="AR1687" t="s">
        <v>1202</v>
      </c>
      <c r="AS1687" t="s">
        <v>1203</v>
      </c>
      <c r="AT1687" t="s">
        <v>1258</v>
      </c>
    </row>
    <row r="1688" spans="1:46">
      <c r="A1688" t="s">
        <v>333</v>
      </c>
      <c r="B1688" t="s">
        <v>46</v>
      </c>
      <c r="C1688" t="s">
        <v>1198</v>
      </c>
      <c r="D1688" s="13">
        <v>44283</v>
      </c>
      <c r="E1688" s="16">
        <v>0.40380995370370371</v>
      </c>
      <c r="F1688" t="s">
        <v>88</v>
      </c>
      <c r="G1688" s="17">
        <v>44283.403809560186</v>
      </c>
      <c r="H1688">
        <v>34</v>
      </c>
      <c r="I1688">
        <v>595</v>
      </c>
      <c r="J1688">
        <v>95</v>
      </c>
      <c r="K1688">
        <v>10</v>
      </c>
      <c r="L1688">
        <v>0</v>
      </c>
      <c r="M1688" s="39">
        <v>10993.5</v>
      </c>
      <c r="N1688" s="39">
        <v>5771.567</v>
      </c>
      <c r="O1688" s="39">
        <v>63.638328999999999</v>
      </c>
      <c r="P1688" t="s">
        <v>207</v>
      </c>
      <c r="Q1688" t="s">
        <v>207</v>
      </c>
      <c r="R1688" s="55">
        <v>786.6293369837</v>
      </c>
      <c r="S1688" s="55">
        <v>770.47357849939999</v>
      </c>
      <c r="T1688" t="s">
        <v>383</v>
      </c>
      <c r="U1688">
        <v>4024</v>
      </c>
      <c r="V1688">
        <v>7</v>
      </c>
      <c r="W1688">
        <v>94715</v>
      </c>
      <c r="X1688" t="s">
        <v>345</v>
      </c>
      <c r="Y1688">
        <v>4195</v>
      </c>
      <c r="Z1688" t="s">
        <v>69</v>
      </c>
      <c r="AA1688" t="s">
        <v>96</v>
      </c>
      <c r="AC1688" t="s">
        <v>61</v>
      </c>
      <c r="AD1688" s="50">
        <v>0.71562463963963896</v>
      </c>
      <c r="AG1688" s="39">
        <v>29.85</v>
      </c>
      <c r="AH1688" s="55">
        <v>172.97</v>
      </c>
      <c r="AI1688" t="s">
        <v>208</v>
      </c>
      <c r="AJ1688">
        <f>INDEX(layout!$B$3:$U$1234,MATCH($T1688,layout!$A$3:$A$1234,0),MATCH(YEAR($D1688),layout!$B$1:$U$1,0))</f>
        <v>2181</v>
      </c>
      <c r="AK1688">
        <f>INDEX('magnet data'!$A$2:$E$1304,MATCH($AJ1688,'magnet data'!$A$2:$A$1304,0),2)</f>
        <v>2</v>
      </c>
      <c r="AL1688" t="str">
        <f>INDEX('magnet data'!$A$2:$E$1304,MATCH($AJ1688,'magnet data'!$A$2:$A$1304,0),3)</f>
        <v>01B</v>
      </c>
      <c r="AM1688" t="str">
        <f>INDEX('magnet data'!$A$2:$E$1304,MATCH($AJ1688,'magnet data'!$A$2:$A$1304,0),4)</f>
        <v>02C0</v>
      </c>
      <c r="AN1688">
        <f>INDEX('magnet data'!$A$2:$E$1304,MATCH($AJ1688,'magnet data'!$A$2:$A$1304,0),5)</f>
        <v>10699</v>
      </c>
      <c r="AO1688" t="str">
        <f t="shared" si="41"/>
        <v>-</v>
      </c>
      <c r="AQ1688" t="s">
        <v>1263</v>
      </c>
      <c r="AR1688" t="s">
        <v>1202</v>
      </c>
      <c r="AS1688" t="s">
        <v>1203</v>
      </c>
      <c r="AT1688" t="s">
        <v>1258</v>
      </c>
    </row>
    <row r="1689" spans="1:46">
      <c r="A1689" t="s">
        <v>966</v>
      </c>
      <c r="B1689" t="s">
        <v>46</v>
      </c>
      <c r="C1689" t="s">
        <v>1198</v>
      </c>
      <c r="D1689" s="13">
        <v>44283</v>
      </c>
      <c r="E1689" s="16">
        <v>0.6560879629629629</v>
      </c>
      <c r="F1689" t="s">
        <v>88</v>
      </c>
      <c r="G1689" s="17">
        <v>44283.656087650466</v>
      </c>
      <c r="H1689">
        <v>27</v>
      </c>
      <c r="I1689">
        <v>591</v>
      </c>
      <c r="J1689">
        <v>93</v>
      </c>
      <c r="K1689">
        <v>10</v>
      </c>
      <c r="L1689">
        <v>0</v>
      </c>
      <c r="M1689" s="39">
        <v>11163.5</v>
      </c>
      <c r="N1689" s="39">
        <v>6105.4260000000004</v>
      </c>
      <c r="O1689" s="39">
        <v>62.3645</v>
      </c>
      <c r="P1689" t="s">
        <v>207</v>
      </c>
      <c r="Q1689" t="s">
        <v>207</v>
      </c>
      <c r="R1689" s="55">
        <v>780.97235949579999</v>
      </c>
      <c r="S1689" s="55">
        <v>773.69764261607997</v>
      </c>
      <c r="T1689" t="s">
        <v>1264</v>
      </c>
      <c r="U1689">
        <v>11163</v>
      </c>
      <c r="V1689">
        <v>1</v>
      </c>
      <c r="W1689">
        <v>-10</v>
      </c>
      <c r="X1689" t="s">
        <v>1265</v>
      </c>
      <c r="Y1689">
        <v>-3</v>
      </c>
      <c r="Z1689" t="s">
        <v>90</v>
      </c>
      <c r="AA1689" t="s">
        <v>91</v>
      </c>
      <c r="AB1689">
        <v>19</v>
      </c>
      <c r="AC1689" t="s">
        <v>61</v>
      </c>
      <c r="AD1689" s="50">
        <v>11.1654685888888</v>
      </c>
      <c r="AG1689" s="39">
        <v>58.06</v>
      </c>
      <c r="AH1689" s="55">
        <v>217.19</v>
      </c>
      <c r="AI1689" t="s">
        <v>208</v>
      </c>
      <c r="AJ1689">
        <f>INDEX(layout!$B$3:$U$1234,MATCH($T1689,layout!$A$3:$A$1234,0),MATCH(YEAR($D1689),layout!$B$1:$U$1,0))</f>
        <v>2523</v>
      </c>
      <c r="AK1689">
        <f>INDEX('magnet data'!$A$2:$E$1304,MATCH($AJ1689,'magnet data'!$A$2:$A$1304,0),2)</f>
        <v>2</v>
      </c>
      <c r="AL1689" t="str">
        <f>INDEX('magnet data'!$A$2:$E$1304,MATCH($AJ1689,'magnet data'!$A$2:$A$1304,0),3)</f>
        <v>01B</v>
      </c>
      <c r="AM1689" t="str">
        <f>INDEX('magnet data'!$A$2:$E$1304,MATCH($AJ1689,'magnet data'!$A$2:$A$1304,0),4)</f>
        <v>02B5</v>
      </c>
      <c r="AN1689">
        <f>INDEX('magnet data'!$A$2:$E$1304,MATCH($AJ1689,'magnet data'!$A$2:$A$1304,0),5)</f>
        <v>11636</v>
      </c>
      <c r="AO1689">
        <f t="shared" si="41"/>
        <v>-473</v>
      </c>
      <c r="AR1689" t="s">
        <v>1202</v>
      </c>
      <c r="AS1689" t="s">
        <v>1203</v>
      </c>
      <c r="AT1689" t="s">
        <v>1258</v>
      </c>
    </row>
    <row r="1690" spans="1:46">
      <c r="A1690" t="s">
        <v>966</v>
      </c>
      <c r="B1690" t="s">
        <v>46</v>
      </c>
      <c r="C1690" t="s">
        <v>1198</v>
      </c>
      <c r="D1690" s="13">
        <v>44283</v>
      </c>
      <c r="E1690" s="16">
        <v>0.6560879629629629</v>
      </c>
      <c r="F1690" t="s">
        <v>88</v>
      </c>
      <c r="G1690" s="17">
        <v>44283.656087650466</v>
      </c>
      <c r="H1690">
        <v>27</v>
      </c>
      <c r="I1690">
        <v>591</v>
      </c>
      <c r="J1690">
        <v>93</v>
      </c>
      <c r="K1690">
        <v>10</v>
      </c>
      <c r="L1690">
        <v>0</v>
      </c>
      <c r="M1690" s="39">
        <v>11163.5</v>
      </c>
      <c r="N1690" s="39">
        <v>6105.4260000000004</v>
      </c>
      <c r="O1690" s="39">
        <v>62.3645</v>
      </c>
      <c r="P1690" t="s">
        <v>207</v>
      </c>
      <c r="Q1690" t="s">
        <v>207</v>
      </c>
      <c r="R1690" s="55">
        <v>780.97235949579999</v>
      </c>
      <c r="S1690" s="55">
        <v>773.69764261607997</v>
      </c>
      <c r="T1690" t="s">
        <v>1265</v>
      </c>
      <c r="U1690">
        <v>7908</v>
      </c>
      <c r="V1690">
        <v>2</v>
      </c>
      <c r="W1690">
        <v>35171</v>
      </c>
      <c r="X1690" t="s">
        <v>1266</v>
      </c>
      <c r="Y1690">
        <v>4007</v>
      </c>
      <c r="Z1690" t="s">
        <v>69</v>
      </c>
      <c r="AA1690" t="s">
        <v>91</v>
      </c>
      <c r="AC1690" t="s">
        <v>61</v>
      </c>
      <c r="AD1690" s="50">
        <v>3.2893131346263503E-2</v>
      </c>
      <c r="AG1690" s="39">
        <v>38.880000000000003</v>
      </c>
      <c r="AH1690" s="55">
        <v>4624.5</v>
      </c>
      <c r="AI1690" t="s">
        <v>208</v>
      </c>
      <c r="AJ1690">
        <f>INDEX(layout!$B$3:$U$1234,MATCH($T1690,layout!$A$3:$A$1234,0),MATCH(YEAR($D1690),layout!$B$1:$U$1,0))</f>
        <v>2050</v>
      </c>
      <c r="AK1690">
        <f>INDEX('magnet data'!$A$2:$E$1304,MATCH($AJ1690,'magnet data'!$A$2:$A$1304,0),2)</f>
        <v>2</v>
      </c>
      <c r="AL1690" t="str">
        <f>INDEX('magnet data'!$A$2:$E$1304,MATCH($AJ1690,'magnet data'!$A$2:$A$1304,0),3)</f>
        <v>01B</v>
      </c>
      <c r="AM1690" t="str">
        <f>INDEX('magnet data'!$A$2:$E$1304,MATCH($AJ1690,'magnet data'!$A$2:$A$1304,0),4)</f>
        <v>02K</v>
      </c>
      <c r="AN1690">
        <f>INDEX('magnet data'!$A$2:$E$1304,MATCH($AJ1690,'magnet data'!$A$2:$A$1304,0),5)</f>
        <v>11202</v>
      </c>
      <c r="AO1690" t="str">
        <f t="shared" si="41"/>
        <v>-</v>
      </c>
      <c r="AR1690" t="s">
        <v>1202</v>
      </c>
      <c r="AS1690" t="s">
        <v>1203</v>
      </c>
      <c r="AT1690" t="s">
        <v>1258</v>
      </c>
    </row>
    <row r="1691" spans="1:46">
      <c r="A1691" t="s">
        <v>966</v>
      </c>
      <c r="B1691" t="s">
        <v>46</v>
      </c>
      <c r="C1691" t="s">
        <v>1198</v>
      </c>
      <c r="D1691" s="13">
        <v>44283</v>
      </c>
      <c r="E1691" s="16">
        <v>0.6560879629629629</v>
      </c>
      <c r="F1691" t="s">
        <v>88</v>
      </c>
      <c r="G1691" s="17">
        <v>44283.656087650466</v>
      </c>
      <c r="H1691">
        <v>27</v>
      </c>
      <c r="I1691">
        <v>591</v>
      </c>
      <c r="J1691">
        <v>93</v>
      </c>
      <c r="K1691">
        <v>10</v>
      </c>
      <c r="L1691">
        <v>0</v>
      </c>
      <c r="M1691" s="39">
        <v>11163.5</v>
      </c>
      <c r="N1691" s="39">
        <v>6105.4260000000004</v>
      </c>
      <c r="O1691" s="39">
        <v>62.3645</v>
      </c>
      <c r="P1691" t="s">
        <v>207</v>
      </c>
      <c r="Q1691" t="s">
        <v>207</v>
      </c>
      <c r="R1691" s="55">
        <v>780.97235949579999</v>
      </c>
      <c r="S1691" s="55">
        <v>773.69764261607997</v>
      </c>
      <c r="T1691" t="s">
        <v>1045</v>
      </c>
      <c r="U1691">
        <v>5128</v>
      </c>
      <c r="V1691">
        <v>3</v>
      </c>
      <c r="W1691">
        <v>76346</v>
      </c>
      <c r="X1691" t="s">
        <v>1265</v>
      </c>
      <c r="Y1691">
        <v>-3</v>
      </c>
      <c r="Z1691" t="s">
        <v>69</v>
      </c>
      <c r="AA1691" t="s">
        <v>91</v>
      </c>
      <c r="AC1691" t="s">
        <v>61</v>
      </c>
      <c r="AD1691" s="50">
        <v>1.3003263043478199</v>
      </c>
      <c r="AG1691" s="39">
        <v>22.48</v>
      </c>
      <c r="AH1691" s="55">
        <v>198.51</v>
      </c>
      <c r="AI1691" t="s">
        <v>208</v>
      </c>
      <c r="AJ1691">
        <f>INDEX(layout!$B$3:$U$1234,MATCH($T1691,layout!$A$3:$A$1234,0),MATCH(YEAR($D1691),layout!$B$1:$U$1,0))</f>
        <v>3021</v>
      </c>
      <c r="AK1691">
        <f>INDEX('magnet data'!$A$2:$E$1304,MATCH($AJ1691,'magnet data'!$A$2:$A$1304,0),2)</f>
        <v>3</v>
      </c>
      <c r="AL1691" t="str">
        <f>INDEX('magnet data'!$A$2:$E$1304,MATCH($AJ1691,'magnet data'!$A$2:$A$1304,0),3)</f>
        <v>01B</v>
      </c>
      <c r="AM1691" t="str">
        <f>INDEX('magnet data'!$A$2:$E$1304,MATCH($AJ1691,'magnet data'!$A$2:$A$1304,0),4)</f>
        <v>02K</v>
      </c>
      <c r="AN1691">
        <f>INDEX('magnet data'!$A$2:$E$1304,MATCH($AJ1691,'magnet data'!$A$2:$A$1304,0),5)</f>
        <v>12850</v>
      </c>
      <c r="AO1691" t="str">
        <f t="shared" si="41"/>
        <v>-</v>
      </c>
      <c r="AR1691" t="s">
        <v>1202</v>
      </c>
      <c r="AS1691" t="s">
        <v>1203</v>
      </c>
      <c r="AT1691" t="s">
        <v>1258</v>
      </c>
    </row>
    <row r="1692" spans="1:46">
      <c r="A1692" t="s">
        <v>966</v>
      </c>
      <c r="B1692" t="s">
        <v>46</v>
      </c>
      <c r="C1692" t="s">
        <v>1198</v>
      </c>
      <c r="D1692" s="13">
        <v>44283</v>
      </c>
      <c r="E1692" s="16">
        <v>0.6560879629629629</v>
      </c>
      <c r="F1692" t="s">
        <v>88</v>
      </c>
      <c r="G1692" s="17">
        <v>44283.656087650466</v>
      </c>
      <c r="H1692">
        <v>27</v>
      </c>
      <c r="I1692">
        <v>591</v>
      </c>
      <c r="J1692">
        <v>93</v>
      </c>
      <c r="K1692">
        <v>10</v>
      </c>
      <c r="L1692">
        <v>0</v>
      </c>
      <c r="M1692" s="39">
        <v>11163.5</v>
      </c>
      <c r="N1692" s="39">
        <v>6105.4260000000004</v>
      </c>
      <c r="O1692" s="39">
        <v>62.3645</v>
      </c>
      <c r="P1692" t="s">
        <v>207</v>
      </c>
      <c r="Q1692" t="s">
        <v>207</v>
      </c>
      <c r="R1692" s="55">
        <v>780.97235949579999</v>
      </c>
      <c r="S1692" s="55">
        <v>773.69764261607997</v>
      </c>
      <c r="T1692" t="s">
        <v>1267</v>
      </c>
      <c r="U1692">
        <v>3108</v>
      </c>
      <c r="V1692">
        <v>4</v>
      </c>
      <c r="W1692">
        <v>122104</v>
      </c>
      <c r="X1692" t="s">
        <v>1266</v>
      </c>
      <c r="Y1692">
        <v>4007</v>
      </c>
      <c r="Z1692" t="s">
        <v>69</v>
      </c>
      <c r="AA1692" t="s">
        <v>91</v>
      </c>
      <c r="AC1692" t="s">
        <v>102</v>
      </c>
      <c r="AD1692" s="50">
        <v>0.37681156209987099</v>
      </c>
      <c r="AG1692" s="39">
        <v>10.16</v>
      </c>
      <c r="AH1692" s="55">
        <v>199.19</v>
      </c>
      <c r="AI1692" t="s">
        <v>208</v>
      </c>
      <c r="AJ1692">
        <f>INDEX(layout!$B$3:$U$1234,MATCH($T1692,layout!$A$3:$A$1234,0),MATCH(YEAR($D1692),layout!$B$1:$U$1,0))</f>
        <v>1027</v>
      </c>
      <c r="AK1692">
        <f>INDEX('magnet data'!$A$2:$E$1304,MATCH($AJ1692,'magnet data'!$A$2:$A$1304,0),2)</f>
        <v>1</v>
      </c>
      <c r="AL1692" t="str">
        <f>INDEX('magnet data'!$A$2:$E$1304,MATCH($AJ1692,'magnet data'!$A$2:$A$1304,0),3)</f>
        <v>01B</v>
      </c>
      <c r="AM1692" t="str">
        <f>INDEX('magnet data'!$A$2:$E$1304,MATCH($AJ1692,'magnet data'!$A$2:$A$1304,0),4)</f>
        <v>02B5</v>
      </c>
      <c r="AN1692">
        <f>INDEX('magnet data'!$A$2:$E$1304,MATCH($AJ1692,'magnet data'!$A$2:$A$1304,0),5)</f>
        <v>11662</v>
      </c>
      <c r="AO1692" t="str">
        <f t="shared" si="41"/>
        <v>-</v>
      </c>
      <c r="AR1692" t="s">
        <v>1202</v>
      </c>
      <c r="AS1692" t="s">
        <v>1203</v>
      </c>
      <c r="AT1692" t="s">
        <v>1258</v>
      </c>
    </row>
    <row r="1693" spans="1:46">
      <c r="A1693" t="s">
        <v>966</v>
      </c>
      <c r="B1693" t="s">
        <v>46</v>
      </c>
      <c r="C1693" t="s">
        <v>1198</v>
      </c>
      <c r="D1693" s="13">
        <v>44283</v>
      </c>
      <c r="E1693" s="16">
        <v>0.92331481481481481</v>
      </c>
      <c r="F1693" t="s">
        <v>88</v>
      </c>
      <c r="G1693" s="17">
        <v>44283.92331445602</v>
      </c>
      <c r="H1693">
        <v>31</v>
      </c>
      <c r="I1693">
        <v>591</v>
      </c>
      <c r="J1693">
        <v>93</v>
      </c>
      <c r="K1693">
        <v>10</v>
      </c>
      <c r="L1693">
        <v>0</v>
      </c>
      <c r="M1693" s="39">
        <v>11177.5</v>
      </c>
      <c r="N1693" s="39">
        <v>6060.616</v>
      </c>
      <c r="O1693" s="39">
        <v>62.245078999999997</v>
      </c>
      <c r="P1693" t="s">
        <v>207</v>
      </c>
      <c r="Q1693" t="s">
        <v>207</v>
      </c>
      <c r="R1693" s="55">
        <v>789.03741349539996</v>
      </c>
      <c r="S1693" s="55">
        <v>785.16717790149903</v>
      </c>
      <c r="T1693" t="s">
        <v>1061</v>
      </c>
      <c r="U1693">
        <v>11177</v>
      </c>
      <c r="V1693">
        <v>1</v>
      </c>
      <c r="W1693">
        <v>-10</v>
      </c>
      <c r="X1693" t="s">
        <v>1063</v>
      </c>
      <c r="Y1693">
        <v>-1</v>
      </c>
      <c r="Z1693" t="s">
        <v>90</v>
      </c>
      <c r="AA1693" t="s">
        <v>96</v>
      </c>
      <c r="AB1693">
        <v>20</v>
      </c>
      <c r="AC1693" t="s">
        <v>61</v>
      </c>
      <c r="AD1693" s="50">
        <v>-3.1135168614595199E-2</v>
      </c>
      <c r="AG1693" s="39">
        <v>41.27</v>
      </c>
      <c r="AH1693" s="55">
        <v>2292.8000000000002</v>
      </c>
      <c r="AI1693" t="s">
        <v>208</v>
      </c>
      <c r="AJ1693">
        <f>INDEX(layout!$B$3:$U$1234,MATCH($T1693,layout!$A$3:$A$1234,0),MATCH(YEAR($D1693),layout!$B$1:$U$1,0))</f>
        <v>3015</v>
      </c>
      <c r="AK1693">
        <f>INDEX('magnet data'!$A$2:$E$1304,MATCH($AJ1693,'magnet data'!$A$2:$A$1304,0),2)</f>
        <v>3</v>
      </c>
      <c r="AL1693" t="str">
        <f>INDEX('magnet data'!$A$2:$E$1304,MATCH($AJ1693,'magnet data'!$A$2:$A$1304,0),3)</f>
        <v>01B</v>
      </c>
      <c r="AM1693" t="str">
        <f>INDEX('magnet data'!$A$2:$E$1304,MATCH($AJ1693,'magnet data'!$A$2:$A$1304,0),4)</f>
        <v>02K</v>
      </c>
      <c r="AN1693">
        <f>INDEX('magnet data'!$A$2:$E$1304,MATCH($AJ1693,'magnet data'!$A$2:$A$1304,0),5)</f>
        <v>12075</v>
      </c>
      <c r="AO1693">
        <f t="shared" si="41"/>
        <v>-898</v>
      </c>
      <c r="AR1693" t="s">
        <v>1202</v>
      </c>
      <c r="AS1693" t="s">
        <v>1203</v>
      </c>
      <c r="AT1693" t="s">
        <v>1258</v>
      </c>
    </row>
    <row r="1694" spans="1:46">
      <c r="A1694" t="s">
        <v>966</v>
      </c>
      <c r="B1694" t="s">
        <v>46</v>
      </c>
      <c r="C1694" t="s">
        <v>1198</v>
      </c>
      <c r="D1694" s="13">
        <v>44283</v>
      </c>
      <c r="E1694" s="16">
        <v>0.92331481481481481</v>
      </c>
      <c r="F1694" t="s">
        <v>88</v>
      </c>
      <c r="G1694" s="17">
        <v>44283.92331445602</v>
      </c>
      <c r="H1694">
        <v>31</v>
      </c>
      <c r="I1694">
        <v>591</v>
      </c>
      <c r="J1694">
        <v>93</v>
      </c>
      <c r="K1694">
        <v>10</v>
      </c>
      <c r="L1694">
        <v>0</v>
      </c>
      <c r="M1694" s="39">
        <v>11177.5</v>
      </c>
      <c r="N1694" s="39">
        <v>6060.616</v>
      </c>
      <c r="O1694" s="39">
        <v>62.245078999999997</v>
      </c>
      <c r="P1694" t="s">
        <v>207</v>
      </c>
      <c r="Q1694" t="s">
        <v>207</v>
      </c>
      <c r="R1694" s="55">
        <v>789.03741349539996</v>
      </c>
      <c r="S1694" s="55">
        <v>785.16717790149903</v>
      </c>
      <c r="T1694" t="s">
        <v>1063</v>
      </c>
      <c r="U1694">
        <v>7500</v>
      </c>
      <c r="V1694">
        <v>2</v>
      </c>
      <c r="W1694">
        <v>40089</v>
      </c>
      <c r="X1694" t="s">
        <v>1058</v>
      </c>
      <c r="Y1694">
        <v>4112</v>
      </c>
      <c r="Z1694" t="s">
        <v>69</v>
      </c>
      <c r="AA1694" t="s">
        <v>91</v>
      </c>
      <c r="AC1694" t="s">
        <v>61</v>
      </c>
      <c r="AD1694" s="50">
        <v>0.539694392045454</v>
      </c>
      <c r="AG1694" s="39">
        <v>149.80000000000001</v>
      </c>
      <c r="AH1694" s="55">
        <v>102.56</v>
      </c>
      <c r="AI1694" t="s">
        <v>208</v>
      </c>
      <c r="AJ1694">
        <v>2038</v>
      </c>
      <c r="AK1694">
        <f>INDEX('magnet data'!$A$2:$E$1304,MATCH($AJ1694,'magnet data'!$A$2:$A$1304,0),2)</f>
        <v>2</v>
      </c>
      <c r="AL1694" t="str">
        <f>INDEX('magnet data'!$A$2:$E$1304,MATCH($AJ1694,'magnet data'!$A$2:$A$1304,0),3)</f>
        <v>01B</v>
      </c>
      <c r="AM1694" t="str">
        <f>INDEX('magnet data'!$A$2:$E$1304,MATCH($AJ1694,'magnet data'!$A$2:$A$1304,0),4)</f>
        <v>02K</v>
      </c>
      <c r="AN1694">
        <f>INDEX('magnet data'!$A$2:$E$1304,MATCH($AJ1694,'magnet data'!$A$2:$A$1304,0),5)</f>
        <v>10581</v>
      </c>
      <c r="AO1694" t="str">
        <f t="shared" si="41"/>
        <v>-</v>
      </c>
      <c r="AQ1694" t="s">
        <v>1268</v>
      </c>
      <c r="AR1694" t="s">
        <v>1202</v>
      </c>
      <c r="AS1694" t="s">
        <v>1203</v>
      </c>
      <c r="AT1694" t="s">
        <v>1258</v>
      </c>
    </row>
    <row r="1695" spans="1:46">
      <c r="A1695" t="s">
        <v>966</v>
      </c>
      <c r="B1695" t="s">
        <v>46</v>
      </c>
      <c r="C1695" t="s">
        <v>1198</v>
      </c>
      <c r="D1695" s="13">
        <v>44283</v>
      </c>
      <c r="E1695" s="16">
        <v>0.92331481481481481</v>
      </c>
      <c r="F1695" t="s">
        <v>88</v>
      </c>
      <c r="G1695" s="17">
        <v>44283.92331445602</v>
      </c>
      <c r="H1695">
        <v>31</v>
      </c>
      <c r="I1695">
        <v>591</v>
      </c>
      <c r="J1695">
        <v>93</v>
      </c>
      <c r="K1695">
        <v>10</v>
      </c>
      <c r="L1695">
        <v>0</v>
      </c>
      <c r="M1695" s="39">
        <v>11177.5</v>
      </c>
      <c r="N1695" s="39">
        <v>6060.616</v>
      </c>
      <c r="O1695" s="39">
        <v>62.245078999999997</v>
      </c>
      <c r="P1695" t="s">
        <v>207</v>
      </c>
      <c r="Q1695" t="s">
        <v>207</v>
      </c>
      <c r="R1695" s="55">
        <v>789.03741349539996</v>
      </c>
      <c r="S1695" s="55">
        <v>785.16717790149903</v>
      </c>
      <c r="T1695" t="s">
        <v>1064</v>
      </c>
      <c r="U1695">
        <v>4967</v>
      </c>
      <c r="V1695">
        <v>3</v>
      </c>
      <c r="W1695">
        <v>78731</v>
      </c>
      <c r="X1695" t="s">
        <v>1063</v>
      </c>
      <c r="Y1695">
        <v>-1</v>
      </c>
      <c r="Z1695" t="s">
        <v>69</v>
      </c>
      <c r="AA1695" t="s">
        <v>96</v>
      </c>
      <c r="AC1695" t="s">
        <v>61</v>
      </c>
      <c r="AD1695" s="50">
        <v>-0.43965543147208103</v>
      </c>
      <c r="AG1695" s="39">
        <v>15.88</v>
      </c>
      <c r="AH1695" s="55">
        <v>242.84</v>
      </c>
      <c r="AI1695" t="s">
        <v>208</v>
      </c>
      <c r="AJ1695">
        <f>INDEX(layout!$B$3:$U$1234,MATCH($T1695,layout!$A$3:$A$1234,0),MATCH(YEAR($D1695),layout!$B$1:$U$1,0))</f>
        <v>3013</v>
      </c>
      <c r="AK1695">
        <f>INDEX('magnet data'!$A$2:$E$1304,MATCH($AJ1695,'magnet data'!$A$2:$A$1304,0),2)</f>
        <v>3</v>
      </c>
      <c r="AL1695" t="str">
        <f>INDEX('magnet data'!$A$2:$E$1304,MATCH($AJ1695,'magnet data'!$A$2:$A$1304,0),3)</f>
        <v>01E</v>
      </c>
      <c r="AM1695" t="str">
        <f>INDEX('magnet data'!$A$2:$E$1304,MATCH($AJ1695,'magnet data'!$A$2:$A$1304,0),4)</f>
        <v>02K</v>
      </c>
      <c r="AN1695">
        <f>INDEX('magnet data'!$A$2:$E$1304,MATCH($AJ1695,'magnet data'!$A$2:$A$1304,0),5)</f>
        <v>12290</v>
      </c>
      <c r="AO1695" t="str">
        <f t="shared" si="41"/>
        <v>-</v>
      </c>
      <c r="AR1695" t="s">
        <v>1202</v>
      </c>
      <c r="AS1695" t="s">
        <v>1203</v>
      </c>
      <c r="AT1695" t="s">
        <v>1258</v>
      </c>
    </row>
    <row r="1696" spans="1:46">
      <c r="A1696" t="s">
        <v>966</v>
      </c>
      <c r="B1696" t="s">
        <v>46</v>
      </c>
      <c r="C1696" t="s">
        <v>1198</v>
      </c>
      <c r="D1696" s="13">
        <v>44283</v>
      </c>
      <c r="E1696" s="16">
        <v>0.92331481481481481</v>
      </c>
      <c r="F1696" t="s">
        <v>88</v>
      </c>
      <c r="G1696" s="17">
        <v>44283.92331445602</v>
      </c>
      <c r="H1696">
        <v>31</v>
      </c>
      <c r="I1696">
        <v>591</v>
      </c>
      <c r="J1696">
        <v>93</v>
      </c>
      <c r="K1696">
        <v>10</v>
      </c>
      <c r="L1696">
        <v>0</v>
      </c>
      <c r="M1696" s="39">
        <v>11177.5</v>
      </c>
      <c r="N1696" s="39">
        <v>6060.616</v>
      </c>
      <c r="O1696" s="39">
        <v>62.245078999999997</v>
      </c>
      <c r="P1696" t="s">
        <v>207</v>
      </c>
      <c r="Q1696" t="s">
        <v>207</v>
      </c>
      <c r="R1696" s="55">
        <v>789.03741349539996</v>
      </c>
      <c r="S1696" s="55">
        <v>785.16717790149903</v>
      </c>
      <c r="T1696" t="s">
        <v>1060</v>
      </c>
      <c r="U1696">
        <v>4521</v>
      </c>
      <c r="V1696">
        <v>4</v>
      </c>
      <c r="W1696">
        <v>87345</v>
      </c>
      <c r="X1696" t="s">
        <v>1058</v>
      </c>
      <c r="Y1696">
        <v>4112</v>
      </c>
      <c r="Z1696" t="s">
        <v>69</v>
      </c>
      <c r="AA1696" t="s">
        <v>96</v>
      </c>
      <c r="AC1696" t="s">
        <v>61</v>
      </c>
      <c r="AD1696" s="50">
        <v>-0.78165025635593199</v>
      </c>
      <c r="AG1696" s="39">
        <v>21.74</v>
      </c>
      <c r="AH1696" s="55">
        <v>154.09</v>
      </c>
      <c r="AI1696" t="s">
        <v>208</v>
      </c>
      <c r="AJ1696">
        <f>INDEX(layout!$B$3:$U$1234,MATCH($T1696,layout!$A$3:$A$1234,0),MATCH(YEAR($D1696),layout!$B$1:$U$1,0))</f>
        <v>1136</v>
      </c>
      <c r="AK1696">
        <f>INDEX('magnet data'!$A$2:$E$1304,MATCH($AJ1696,'magnet data'!$A$2:$A$1304,0),2)</f>
        <v>1</v>
      </c>
      <c r="AL1696" t="str">
        <f>INDEX('magnet data'!$A$2:$E$1304,MATCH($AJ1696,'magnet data'!$A$2:$A$1304,0),3)</f>
        <v>01B</v>
      </c>
      <c r="AM1696" t="str">
        <f>INDEX('magnet data'!$A$2:$E$1304,MATCH($AJ1696,'magnet data'!$A$2:$A$1304,0),4)</f>
        <v>02B5</v>
      </c>
      <c r="AN1696">
        <f>INDEX('magnet data'!$A$2:$E$1304,MATCH($AJ1696,'magnet data'!$A$2:$A$1304,0),5)</f>
        <v>12850</v>
      </c>
      <c r="AO1696" t="str">
        <f t="shared" si="41"/>
        <v>-</v>
      </c>
      <c r="AQ1696" t="s">
        <v>1268</v>
      </c>
      <c r="AR1696" t="s">
        <v>1202</v>
      </c>
      <c r="AS1696" t="s">
        <v>1203</v>
      </c>
      <c r="AT1696" t="s">
        <v>1258</v>
      </c>
    </row>
    <row r="1697" spans="1:46">
      <c r="A1697" t="s">
        <v>966</v>
      </c>
      <c r="B1697" t="s">
        <v>46</v>
      </c>
      <c r="C1697" t="s">
        <v>1198</v>
      </c>
      <c r="D1697" s="13">
        <v>44283</v>
      </c>
      <c r="E1697" s="16">
        <v>0.92331481481481481</v>
      </c>
      <c r="F1697" t="s">
        <v>88</v>
      </c>
      <c r="G1697" s="17">
        <v>44283.92331445602</v>
      </c>
      <c r="H1697">
        <v>31</v>
      </c>
      <c r="I1697">
        <v>591</v>
      </c>
      <c r="J1697">
        <v>93</v>
      </c>
      <c r="K1697">
        <v>10</v>
      </c>
      <c r="L1697">
        <v>0</v>
      </c>
      <c r="M1697" s="39">
        <v>11177.5</v>
      </c>
      <c r="N1697" s="39">
        <v>6060.616</v>
      </c>
      <c r="O1697" s="39">
        <v>62.245078999999997</v>
      </c>
      <c r="P1697" t="s">
        <v>207</v>
      </c>
      <c r="Q1697" t="s">
        <v>207</v>
      </c>
      <c r="R1697" s="55">
        <v>789.03741349539996</v>
      </c>
      <c r="S1697" s="55">
        <v>785.16717790149903</v>
      </c>
      <c r="T1697" t="s">
        <v>1058</v>
      </c>
      <c r="U1697">
        <v>2438</v>
      </c>
      <c r="V1697">
        <v>5</v>
      </c>
      <c r="W1697">
        <v>142522</v>
      </c>
      <c r="X1697" t="s">
        <v>1063</v>
      </c>
      <c r="Y1697">
        <v>-1</v>
      </c>
      <c r="Z1697" t="s">
        <v>69</v>
      </c>
      <c r="AA1697" t="s">
        <v>91</v>
      </c>
      <c r="AC1697" t="s">
        <v>102</v>
      </c>
      <c r="AD1697" s="50">
        <v>0.38064045454545398</v>
      </c>
      <c r="AG1697" s="39">
        <v>46.23</v>
      </c>
      <c r="AH1697" s="55">
        <v>162.82</v>
      </c>
      <c r="AI1697" t="s">
        <v>208</v>
      </c>
      <c r="AJ1697">
        <f>INDEX(layout!$B$3:$U$1234,MATCH($T1697,layout!$A$3:$A$1234,0),MATCH(YEAR($D1697),layout!$B$1:$U$1,0))</f>
        <v>1009</v>
      </c>
      <c r="AK1697">
        <f>INDEX('magnet data'!$A$2:$E$1304,MATCH($AJ1697,'magnet data'!$A$2:$A$1304,0),2)</f>
        <v>1</v>
      </c>
      <c r="AL1697" t="str">
        <f>INDEX('magnet data'!$A$2:$E$1304,MATCH($AJ1697,'magnet data'!$A$2:$A$1304,0),3)</f>
        <v>01B</v>
      </c>
      <c r="AM1697" t="str">
        <f>INDEX('magnet data'!$A$2:$E$1304,MATCH($AJ1697,'magnet data'!$A$2:$A$1304,0),4)</f>
        <v>02B5</v>
      </c>
      <c r="AN1697">
        <f>INDEX('magnet data'!$A$2:$E$1304,MATCH($AJ1697,'magnet data'!$A$2:$A$1304,0),5)</f>
        <v>12158</v>
      </c>
      <c r="AO1697" t="str">
        <f t="shared" si="41"/>
        <v>-</v>
      </c>
      <c r="AR1697" t="s">
        <v>1202</v>
      </c>
      <c r="AS1697" t="s">
        <v>1203</v>
      </c>
      <c r="AT1697" t="s">
        <v>1258</v>
      </c>
    </row>
    <row r="1698" spans="1:46">
      <c r="A1698" t="s">
        <v>333</v>
      </c>
      <c r="B1698" t="s">
        <v>46</v>
      </c>
      <c r="C1698" t="s">
        <v>1198</v>
      </c>
      <c r="D1698" s="13">
        <v>44283</v>
      </c>
      <c r="E1698" s="16">
        <v>0.9640550925925927</v>
      </c>
      <c r="F1698" t="s">
        <v>88</v>
      </c>
      <c r="G1698" s="17">
        <v>44283.964054687502</v>
      </c>
      <c r="H1698">
        <v>35</v>
      </c>
      <c r="I1698">
        <v>593</v>
      </c>
      <c r="J1698">
        <v>93</v>
      </c>
      <c r="K1698">
        <v>10</v>
      </c>
      <c r="L1698">
        <v>0</v>
      </c>
      <c r="M1698" s="39">
        <v>11030.3</v>
      </c>
      <c r="N1698" s="39">
        <v>5885.6570000000002</v>
      </c>
      <c r="O1698" s="39">
        <v>63.611790999999997</v>
      </c>
      <c r="P1698" t="s">
        <v>207</v>
      </c>
      <c r="Q1698" t="s">
        <v>207</v>
      </c>
      <c r="R1698" s="55">
        <v>788.33318498309995</v>
      </c>
      <c r="S1698" s="55">
        <v>772.41417349879998</v>
      </c>
      <c r="T1698" t="s">
        <v>448</v>
      </c>
      <c r="U1698">
        <v>11030</v>
      </c>
      <c r="V1698">
        <v>1</v>
      </c>
      <c r="W1698">
        <v>-9</v>
      </c>
      <c r="X1698" t="s">
        <v>406</v>
      </c>
      <c r="Y1698">
        <v>-3</v>
      </c>
      <c r="Z1698" t="s">
        <v>90</v>
      </c>
      <c r="AA1698" t="s">
        <v>96</v>
      </c>
      <c r="AB1698">
        <v>5</v>
      </c>
      <c r="AC1698" t="s">
        <v>61</v>
      </c>
      <c r="AD1698" s="50">
        <v>9.4773537777777701</v>
      </c>
      <c r="AG1698" s="39">
        <v>38.29</v>
      </c>
      <c r="AH1698" s="55">
        <v>3513.16</v>
      </c>
      <c r="AI1698" t="s">
        <v>208</v>
      </c>
      <c r="AJ1698">
        <f>INDEX(layout!$B$3:$U$1234,MATCH($T1698,layout!$A$3:$A$1234,0),MATCH(YEAR($D1698),layout!$B$1:$U$1,0))</f>
        <v>3111</v>
      </c>
      <c r="AK1698">
        <f>INDEX('magnet data'!$A$2:$E$1304,MATCH($AJ1698,'magnet data'!$A$2:$A$1304,0),2)</f>
        <v>3</v>
      </c>
      <c r="AL1698" t="str">
        <f>INDEX('magnet data'!$A$2:$E$1304,MATCH($AJ1698,'magnet data'!$A$2:$A$1304,0),3)</f>
        <v>01B</v>
      </c>
      <c r="AM1698" t="str">
        <f>INDEX('magnet data'!$A$2:$E$1304,MATCH($AJ1698,'magnet data'!$A$2:$A$1304,0),4)</f>
        <v>02G</v>
      </c>
      <c r="AN1698">
        <f>INDEX('magnet data'!$A$2:$E$1304,MATCH($AJ1698,'magnet data'!$A$2:$A$1304,0),5)</f>
        <v>10847</v>
      </c>
      <c r="AO1698">
        <f t="shared" si="41"/>
        <v>183</v>
      </c>
      <c r="AR1698" t="s">
        <v>1202</v>
      </c>
      <c r="AS1698" t="s">
        <v>1203</v>
      </c>
      <c r="AT1698" t="s">
        <v>1258</v>
      </c>
    </row>
    <row r="1699" spans="1:46">
      <c r="A1699" t="s">
        <v>333</v>
      </c>
      <c r="B1699" t="s">
        <v>46</v>
      </c>
      <c r="C1699" t="s">
        <v>1198</v>
      </c>
      <c r="D1699" s="13">
        <v>44283</v>
      </c>
      <c r="E1699" s="16">
        <v>0.9640550925925927</v>
      </c>
      <c r="F1699" t="s">
        <v>88</v>
      </c>
      <c r="G1699" s="17">
        <v>44283.964054687502</v>
      </c>
      <c r="H1699">
        <v>35</v>
      </c>
      <c r="I1699">
        <v>593</v>
      </c>
      <c r="J1699">
        <v>93</v>
      </c>
      <c r="K1699">
        <v>10</v>
      </c>
      <c r="L1699">
        <v>0</v>
      </c>
      <c r="M1699" s="39">
        <v>11030.3</v>
      </c>
      <c r="N1699" s="39">
        <v>5885.6570000000002</v>
      </c>
      <c r="O1699" s="39">
        <v>63.611790999999997</v>
      </c>
      <c r="P1699" t="s">
        <v>207</v>
      </c>
      <c r="Q1699" t="s">
        <v>207</v>
      </c>
      <c r="R1699" s="55">
        <v>788.33318498309995</v>
      </c>
      <c r="S1699" s="55">
        <v>772.41417349879998</v>
      </c>
      <c r="T1699" t="s">
        <v>450</v>
      </c>
      <c r="U1699">
        <v>6857</v>
      </c>
      <c r="V1699">
        <v>2</v>
      </c>
      <c r="W1699">
        <v>47228</v>
      </c>
      <c r="X1699" t="s">
        <v>448</v>
      </c>
      <c r="Y1699">
        <v>4238</v>
      </c>
      <c r="Z1699" t="s">
        <v>69</v>
      </c>
      <c r="AA1699" t="s">
        <v>91</v>
      </c>
      <c r="AC1699" t="s">
        <v>61</v>
      </c>
      <c r="AD1699" s="50">
        <v>-0.91995459499999999</v>
      </c>
      <c r="AG1699" s="39">
        <v>10.74</v>
      </c>
      <c r="AH1699" s="55">
        <v>103.62</v>
      </c>
      <c r="AI1699" t="s">
        <v>208</v>
      </c>
      <c r="AJ1699">
        <f>INDEX(layout!$B$3:$U$1234,MATCH($T1699,layout!$A$3:$A$1234,0),MATCH(YEAR($D1699),layout!$B$1:$U$1,0))</f>
        <v>2086</v>
      </c>
      <c r="AK1699">
        <f>INDEX('magnet data'!$A$2:$E$1304,MATCH($AJ1699,'magnet data'!$A$2:$A$1304,0),2)</f>
        <v>2</v>
      </c>
      <c r="AL1699" t="str">
        <f>INDEX('magnet data'!$A$2:$E$1304,MATCH($AJ1699,'magnet data'!$A$2:$A$1304,0),3)</f>
        <v>01B</v>
      </c>
      <c r="AM1699" t="str">
        <f>INDEX('magnet data'!$A$2:$E$1304,MATCH($AJ1699,'magnet data'!$A$2:$A$1304,0),4)</f>
        <v>02K</v>
      </c>
      <c r="AN1699">
        <f>INDEX('magnet data'!$A$2:$E$1304,MATCH($AJ1699,'magnet data'!$A$2:$A$1304,0),5)</f>
        <v>11825</v>
      </c>
      <c r="AO1699" t="str">
        <f t="shared" si="41"/>
        <v>-</v>
      </c>
      <c r="AR1699" t="s">
        <v>1202</v>
      </c>
      <c r="AS1699" t="s">
        <v>1203</v>
      </c>
      <c r="AT1699" t="s">
        <v>1258</v>
      </c>
    </row>
    <row r="1700" spans="1:46">
      <c r="A1700" t="s">
        <v>333</v>
      </c>
      <c r="B1700" t="s">
        <v>46</v>
      </c>
      <c r="C1700" t="s">
        <v>1198</v>
      </c>
      <c r="D1700" s="13">
        <v>44283</v>
      </c>
      <c r="E1700" s="16">
        <v>0.9640550925925927</v>
      </c>
      <c r="F1700" t="s">
        <v>88</v>
      </c>
      <c r="G1700" s="17">
        <v>44283.964054687502</v>
      </c>
      <c r="H1700">
        <v>35</v>
      </c>
      <c r="I1700">
        <v>593</v>
      </c>
      <c r="J1700">
        <v>93</v>
      </c>
      <c r="K1700">
        <v>10</v>
      </c>
      <c r="L1700">
        <v>0</v>
      </c>
      <c r="M1700" s="39">
        <v>11030.3</v>
      </c>
      <c r="N1700" s="39">
        <v>5885.6570000000002</v>
      </c>
      <c r="O1700" s="39">
        <v>63.611790999999997</v>
      </c>
      <c r="P1700" t="s">
        <v>207</v>
      </c>
      <c r="Q1700" t="s">
        <v>207</v>
      </c>
      <c r="R1700" s="55">
        <v>788.33318498309995</v>
      </c>
      <c r="S1700" s="55">
        <v>772.41417349879998</v>
      </c>
      <c r="T1700" t="s">
        <v>407</v>
      </c>
      <c r="U1700">
        <v>6817</v>
      </c>
      <c r="V1700">
        <v>3</v>
      </c>
      <c r="W1700">
        <v>47771</v>
      </c>
      <c r="X1700" t="s">
        <v>448</v>
      </c>
      <c r="Y1700">
        <v>4238</v>
      </c>
      <c r="Z1700" t="s">
        <v>69</v>
      </c>
      <c r="AA1700" t="s">
        <v>91</v>
      </c>
      <c r="AC1700" t="s">
        <v>61</v>
      </c>
      <c r="AD1700" s="50">
        <v>-4.0574508833333196</v>
      </c>
      <c r="AG1700" s="39">
        <v>36.85</v>
      </c>
      <c r="AH1700" s="55">
        <v>128.18</v>
      </c>
      <c r="AI1700" t="s">
        <v>208</v>
      </c>
      <c r="AJ1700">
        <f>INDEX(layout!$B$3:$U$1234,MATCH($T1700,layout!$A$3:$A$1234,0),MATCH(YEAR($D1700),layout!$B$1:$U$1,0))</f>
        <v>2104</v>
      </c>
      <c r="AK1700">
        <f>INDEX('magnet data'!$A$2:$E$1304,MATCH($AJ1700,'magnet data'!$A$2:$A$1304,0),2)</f>
        <v>2</v>
      </c>
      <c r="AL1700" t="str">
        <f>INDEX('magnet data'!$A$2:$E$1304,MATCH($AJ1700,'magnet data'!$A$2:$A$1304,0),3)</f>
        <v>01B</v>
      </c>
      <c r="AM1700" t="str">
        <f>INDEX('magnet data'!$A$2:$E$1304,MATCH($AJ1700,'magnet data'!$A$2:$A$1304,0),4)</f>
        <v>02B5</v>
      </c>
      <c r="AN1700">
        <f>INDEX('magnet data'!$A$2:$E$1304,MATCH($AJ1700,'magnet data'!$A$2:$A$1304,0),5)</f>
        <v>11442</v>
      </c>
      <c r="AO1700" t="str">
        <f t="shared" si="41"/>
        <v>-</v>
      </c>
      <c r="AR1700" t="s">
        <v>1202</v>
      </c>
      <c r="AS1700" t="s">
        <v>1203</v>
      </c>
      <c r="AT1700" t="s">
        <v>1258</v>
      </c>
    </row>
    <row r="1701" spans="1:46">
      <c r="A1701" t="s">
        <v>333</v>
      </c>
      <c r="B1701" t="s">
        <v>46</v>
      </c>
      <c r="C1701" t="s">
        <v>1198</v>
      </c>
      <c r="D1701" s="13">
        <v>44283</v>
      </c>
      <c r="E1701" s="16">
        <v>0.9640550925925927</v>
      </c>
      <c r="F1701" t="s">
        <v>88</v>
      </c>
      <c r="G1701" s="17">
        <v>44283.964054687502</v>
      </c>
      <c r="H1701">
        <v>35</v>
      </c>
      <c r="I1701">
        <v>593</v>
      </c>
      <c r="J1701">
        <v>93</v>
      </c>
      <c r="K1701">
        <v>10</v>
      </c>
      <c r="L1701">
        <v>0</v>
      </c>
      <c r="M1701" s="39">
        <v>11030.3</v>
      </c>
      <c r="N1701" s="39">
        <v>5885.6570000000002</v>
      </c>
      <c r="O1701" s="39">
        <v>63.611790999999997</v>
      </c>
      <c r="P1701" t="s">
        <v>207</v>
      </c>
      <c r="Q1701" t="s">
        <v>207</v>
      </c>
      <c r="R1701" s="55">
        <v>788.33318498309995</v>
      </c>
      <c r="S1701" s="55">
        <v>772.41417349879998</v>
      </c>
      <c r="T1701" t="s">
        <v>447</v>
      </c>
      <c r="U1701">
        <v>1531</v>
      </c>
      <c r="V1701">
        <v>4</v>
      </c>
      <c r="W1701">
        <v>182631</v>
      </c>
      <c r="X1701" t="s">
        <v>406</v>
      </c>
      <c r="Y1701">
        <v>-3</v>
      </c>
      <c r="Z1701" t="s">
        <v>69</v>
      </c>
      <c r="AA1701" t="s">
        <v>91</v>
      </c>
      <c r="AC1701" t="s">
        <v>102</v>
      </c>
      <c r="AD1701" s="50">
        <v>-0.76378999999999997</v>
      </c>
      <c r="AG1701" s="39">
        <v>10.6</v>
      </c>
      <c r="AH1701" s="55">
        <v>1123.81</v>
      </c>
      <c r="AI1701" t="s">
        <v>208</v>
      </c>
      <c r="AJ1701">
        <f>INDEX(layout!$B$3:$U$1234,MATCH($T1701,layout!$A$3:$A$1234,0),MATCH(YEAR($D1701),layout!$B$1:$U$1,0))</f>
        <v>3142</v>
      </c>
      <c r="AK1701">
        <f>INDEX('magnet data'!$A$2:$E$1304,MATCH($AJ1701,'magnet data'!$A$2:$A$1304,0),2)</f>
        <v>3</v>
      </c>
      <c r="AL1701" t="str">
        <f>INDEX('magnet data'!$A$2:$E$1304,MATCH($AJ1701,'magnet data'!$A$2:$A$1304,0),3)</f>
        <v>01B</v>
      </c>
      <c r="AM1701" t="str">
        <f>INDEX('magnet data'!$A$2:$E$1304,MATCH($AJ1701,'magnet data'!$A$2:$A$1304,0),4)</f>
        <v>02G</v>
      </c>
      <c r="AN1701">
        <f>INDEX('magnet data'!$A$2:$E$1304,MATCH($AJ1701,'magnet data'!$A$2:$A$1304,0),5)</f>
        <v>10436</v>
      </c>
      <c r="AO1701" t="str">
        <f t="shared" si="41"/>
        <v>-</v>
      </c>
      <c r="AR1701" t="s">
        <v>1202</v>
      </c>
      <c r="AS1701" t="s">
        <v>1203</v>
      </c>
      <c r="AT1701" t="s">
        <v>1258</v>
      </c>
    </row>
    <row r="1702" spans="1:46">
      <c r="A1702" t="s">
        <v>966</v>
      </c>
      <c r="B1702" t="s">
        <v>46</v>
      </c>
      <c r="C1702" t="s">
        <v>1198</v>
      </c>
      <c r="D1702" s="13">
        <v>44284</v>
      </c>
      <c r="E1702" s="16">
        <v>0.33310578703703703</v>
      </c>
      <c r="F1702" t="s">
        <v>88</v>
      </c>
      <c r="G1702" s="17">
        <v>44284.333105520833</v>
      </c>
      <c r="H1702">
        <v>23</v>
      </c>
      <c r="I1702">
        <v>590</v>
      </c>
      <c r="J1702">
        <v>91</v>
      </c>
      <c r="K1702">
        <v>10</v>
      </c>
      <c r="L1702">
        <v>0</v>
      </c>
      <c r="M1702" s="39">
        <v>11187</v>
      </c>
      <c r="N1702" s="39">
        <v>6097.99</v>
      </c>
      <c r="O1702" s="39">
        <v>62.351199999999999</v>
      </c>
      <c r="P1702" t="s">
        <v>207</v>
      </c>
      <c r="Q1702" t="s">
        <v>207</v>
      </c>
      <c r="R1702" s="55">
        <v>787.79399999999998</v>
      </c>
      <c r="S1702" s="55">
        <v>782.96199999999999</v>
      </c>
      <c r="T1702" t="s">
        <v>1225</v>
      </c>
      <c r="U1702">
        <v>11187</v>
      </c>
      <c r="V1702">
        <v>1</v>
      </c>
      <c r="W1702">
        <v>-13</v>
      </c>
      <c r="X1702" t="s">
        <v>1219</v>
      </c>
      <c r="Y1702">
        <v>-6</v>
      </c>
      <c r="Z1702" t="s">
        <v>90</v>
      </c>
      <c r="AA1702" t="s">
        <v>91</v>
      </c>
      <c r="AB1702">
        <v>21</v>
      </c>
      <c r="AC1702" t="s">
        <v>61</v>
      </c>
      <c r="AD1702" s="50">
        <v>8.2436000000000007</v>
      </c>
      <c r="AG1702" s="39">
        <v>32.75</v>
      </c>
      <c r="AH1702" s="55">
        <v>5222.55</v>
      </c>
      <c r="AI1702" t="s">
        <v>208</v>
      </c>
      <c r="AJ1702">
        <f>INDEX(layout!$B$3:$U$1234,MATCH($T1702,layout!$A$3:$A$1234,0),MATCH(YEAR($D1702),layout!$B$1:$U$1,0))</f>
        <v>3057</v>
      </c>
      <c r="AK1702">
        <f>INDEX('magnet data'!$A$2:$E$1304,MATCH($AJ1702,'magnet data'!$A$2:$A$1304,0),2)</f>
        <v>3</v>
      </c>
      <c r="AL1702" t="str">
        <f>INDEX('magnet data'!$A$2:$E$1304,MATCH($AJ1702,'magnet data'!$A$2:$A$1304,0),3)</f>
        <v>01B</v>
      </c>
      <c r="AM1702" t="str">
        <f>INDEX('magnet data'!$A$2:$E$1304,MATCH($AJ1702,'magnet data'!$A$2:$A$1304,0),4)</f>
        <v>02K</v>
      </c>
      <c r="AN1702">
        <f>INDEX('magnet data'!$A$2:$E$1304,MATCH($AJ1702,'magnet data'!$A$2:$A$1304,0),5)</f>
        <v>12555</v>
      </c>
      <c r="AO1702">
        <f t="shared" si="41"/>
        <v>-1368</v>
      </c>
      <c r="AR1702" t="s">
        <v>1207</v>
      </c>
      <c r="AS1702" t="s">
        <v>1203</v>
      </c>
      <c r="AT1702" t="s">
        <v>1258</v>
      </c>
    </row>
    <row r="1703" spans="1:46">
      <c r="A1703" t="s">
        <v>966</v>
      </c>
      <c r="B1703" t="s">
        <v>46</v>
      </c>
      <c r="C1703" t="s">
        <v>1198</v>
      </c>
      <c r="D1703" s="13">
        <v>44284</v>
      </c>
      <c r="E1703" s="16">
        <v>0.33310578703703703</v>
      </c>
      <c r="F1703" t="s">
        <v>88</v>
      </c>
      <c r="G1703" s="17">
        <v>44284.333105520833</v>
      </c>
      <c r="H1703">
        <v>23</v>
      </c>
      <c r="I1703">
        <v>590</v>
      </c>
      <c r="J1703">
        <v>91</v>
      </c>
      <c r="K1703">
        <v>10</v>
      </c>
      <c r="L1703">
        <v>0</v>
      </c>
      <c r="M1703" s="39">
        <v>11187</v>
      </c>
      <c r="N1703" s="39">
        <v>6097.99</v>
      </c>
      <c r="O1703" s="39">
        <v>62.351199999999999</v>
      </c>
      <c r="P1703" t="s">
        <v>207</v>
      </c>
      <c r="Q1703" t="s">
        <v>207</v>
      </c>
      <c r="R1703" s="55">
        <v>787.79399999999998</v>
      </c>
      <c r="S1703" s="55">
        <v>782.96199999999999</v>
      </c>
      <c r="T1703" t="s">
        <v>1219</v>
      </c>
      <c r="U1703">
        <v>6792</v>
      </c>
      <c r="V1703">
        <v>2</v>
      </c>
      <c r="W1703">
        <v>49791</v>
      </c>
      <c r="X1703" t="s">
        <v>1014</v>
      </c>
      <c r="Y1703">
        <v>3990</v>
      </c>
      <c r="Z1703" t="s">
        <v>69</v>
      </c>
      <c r="AA1703" t="s">
        <v>91</v>
      </c>
      <c r="AC1703" t="s">
        <v>61</v>
      </c>
      <c r="AD1703" s="50">
        <v>0.81428800000000001</v>
      </c>
      <c r="AG1703" s="39">
        <v>20.71</v>
      </c>
      <c r="AH1703" s="55">
        <v>4818.3100000000004</v>
      </c>
      <c r="AI1703" t="s">
        <v>208</v>
      </c>
      <c r="AJ1703">
        <f>INDEX(layout!$B$3:$U$1234,MATCH($T1703,layout!$A$3:$A$1234,0),MATCH(YEAR($D1703),layout!$B$1:$U$1,0))</f>
        <v>1018</v>
      </c>
      <c r="AK1703">
        <f>INDEX('magnet data'!$A$2:$E$1304,MATCH($AJ1703,'magnet data'!$A$2:$A$1304,0),2)</f>
        <v>1</v>
      </c>
      <c r="AL1703" t="str">
        <f>INDEX('magnet data'!$A$2:$E$1304,MATCH($AJ1703,'magnet data'!$A$2:$A$1304,0),3)</f>
        <v>01B</v>
      </c>
      <c r="AM1703" t="str">
        <f>INDEX('magnet data'!$A$2:$E$1304,MATCH($AJ1703,'magnet data'!$A$2:$A$1304,0),4)</f>
        <v>02B5</v>
      </c>
      <c r="AN1703">
        <f>INDEX('magnet data'!$A$2:$E$1304,MATCH($AJ1703,'magnet data'!$A$2:$A$1304,0),5)</f>
        <v>12564</v>
      </c>
      <c r="AO1703" t="str">
        <f t="shared" si="41"/>
        <v>-</v>
      </c>
      <c r="AR1703" t="s">
        <v>1207</v>
      </c>
      <c r="AS1703" t="s">
        <v>1203</v>
      </c>
      <c r="AT1703" t="s">
        <v>1258</v>
      </c>
    </row>
    <row r="1704" spans="1:46">
      <c r="A1704" t="s">
        <v>966</v>
      </c>
      <c r="B1704" t="s">
        <v>46</v>
      </c>
      <c r="C1704" t="s">
        <v>1198</v>
      </c>
      <c r="D1704" s="13">
        <v>44284</v>
      </c>
      <c r="E1704" s="16">
        <v>0.33310578703703703</v>
      </c>
      <c r="F1704" t="s">
        <v>88</v>
      </c>
      <c r="G1704" s="17">
        <v>44284.333105520833</v>
      </c>
      <c r="H1704">
        <v>23</v>
      </c>
      <c r="I1704">
        <v>590</v>
      </c>
      <c r="J1704">
        <v>91</v>
      </c>
      <c r="K1704">
        <v>10</v>
      </c>
      <c r="L1704">
        <v>0</v>
      </c>
      <c r="M1704" s="39">
        <v>11187</v>
      </c>
      <c r="N1704" s="39">
        <v>6097.99</v>
      </c>
      <c r="O1704" s="39">
        <v>62.351199999999999</v>
      </c>
      <c r="P1704" t="s">
        <v>207</v>
      </c>
      <c r="Q1704" t="s">
        <v>207</v>
      </c>
      <c r="R1704" s="55">
        <v>787.79399999999998</v>
      </c>
      <c r="S1704" s="55">
        <v>782.96199999999999</v>
      </c>
      <c r="T1704" t="s">
        <v>1222</v>
      </c>
      <c r="U1704">
        <v>5399</v>
      </c>
      <c r="V1704">
        <v>3</v>
      </c>
      <c r="W1704">
        <v>71322</v>
      </c>
      <c r="X1704" t="s">
        <v>1219</v>
      </c>
      <c r="Y1704">
        <v>-6</v>
      </c>
      <c r="Z1704" t="s">
        <v>69</v>
      </c>
      <c r="AA1704" t="s">
        <v>91</v>
      </c>
      <c r="AC1704" t="s">
        <v>61</v>
      </c>
      <c r="AD1704" s="50">
        <v>0.63343700000000003</v>
      </c>
      <c r="AG1704" s="39">
        <v>19.239999999999998</v>
      </c>
      <c r="AH1704" s="55">
        <v>3179.14</v>
      </c>
      <c r="AI1704" t="s">
        <v>208</v>
      </c>
      <c r="AJ1704">
        <f>INDEX(layout!$B$3:$U$1234,MATCH($T1704,layout!$A$3:$A$1234,0),MATCH(YEAR($D1704),layout!$B$1:$U$1,0))</f>
        <v>2030</v>
      </c>
      <c r="AK1704">
        <f>INDEX('magnet data'!$A$2:$E$1304,MATCH($AJ1704,'magnet data'!$A$2:$A$1304,0),2)</f>
        <v>2</v>
      </c>
      <c r="AL1704" t="str">
        <f>INDEX('magnet data'!$A$2:$E$1304,MATCH($AJ1704,'magnet data'!$A$2:$A$1304,0),3)</f>
        <v>01B</v>
      </c>
      <c r="AM1704" t="str">
        <f>INDEX('magnet data'!$A$2:$E$1304,MATCH($AJ1704,'magnet data'!$A$2:$A$1304,0),4)</f>
        <v>02K</v>
      </c>
      <c r="AN1704">
        <f>INDEX('magnet data'!$A$2:$E$1304,MATCH($AJ1704,'magnet data'!$A$2:$A$1304,0),5)</f>
        <v>7167</v>
      </c>
      <c r="AO1704" t="str">
        <f t="shared" si="41"/>
        <v>-</v>
      </c>
      <c r="AR1704" t="s">
        <v>1207</v>
      </c>
      <c r="AS1704" t="s">
        <v>1203</v>
      </c>
      <c r="AT1704" t="s">
        <v>1258</v>
      </c>
    </row>
    <row r="1705" spans="1:46">
      <c r="A1705" t="s">
        <v>333</v>
      </c>
      <c r="B1705" t="s">
        <v>46</v>
      </c>
      <c r="C1705" t="s">
        <v>1198</v>
      </c>
      <c r="D1705" s="13">
        <v>44284</v>
      </c>
      <c r="E1705" s="16">
        <v>0.77009351851851848</v>
      </c>
      <c r="F1705" t="s">
        <v>88</v>
      </c>
      <c r="G1705" s="17">
        <v>44284.77009322917</v>
      </c>
      <c r="H1705">
        <v>25</v>
      </c>
      <c r="I1705">
        <v>593</v>
      </c>
      <c r="J1705">
        <v>97</v>
      </c>
      <c r="K1705">
        <v>10</v>
      </c>
      <c r="L1705">
        <v>0</v>
      </c>
      <c r="M1705" s="39">
        <v>11067.6</v>
      </c>
      <c r="N1705" s="39">
        <v>5947.4489999999996</v>
      </c>
      <c r="O1705" s="39">
        <v>63.558714000000002</v>
      </c>
      <c r="P1705" t="s">
        <v>207</v>
      </c>
      <c r="Q1705" t="s">
        <v>207</v>
      </c>
      <c r="R1705" s="55">
        <v>788.82394392343394</v>
      </c>
      <c r="S1705" s="55">
        <v>773.38239798854204</v>
      </c>
      <c r="T1705" t="s">
        <v>455</v>
      </c>
      <c r="U1705">
        <v>11067</v>
      </c>
      <c r="V1705">
        <v>1</v>
      </c>
      <c r="W1705">
        <v>-8</v>
      </c>
      <c r="X1705" t="s">
        <v>384</v>
      </c>
      <c r="Y1705">
        <v>3</v>
      </c>
      <c r="Z1705" t="s">
        <v>90</v>
      </c>
      <c r="AA1705" t="s">
        <v>96</v>
      </c>
      <c r="AB1705">
        <v>6</v>
      </c>
      <c r="AC1705" t="s">
        <v>61</v>
      </c>
      <c r="AD1705" s="50">
        <v>9.0201017999999902</v>
      </c>
      <c r="AG1705" s="39">
        <v>52</v>
      </c>
      <c r="AH1705" s="55">
        <v>2009.02</v>
      </c>
      <c r="AI1705" t="s">
        <v>208</v>
      </c>
      <c r="AJ1705">
        <f>INDEX(layout!$B$3:$U$1234,MATCH($T1705,layout!$A$3:$A$1234,0),MATCH(YEAR($D1705),layout!$B$1:$U$1,0))</f>
        <v>2196</v>
      </c>
      <c r="AK1705">
        <f>INDEX('magnet data'!$A$2:$E$1304,MATCH($AJ1705,'magnet data'!$A$2:$A$1304,0),2)</f>
        <v>2</v>
      </c>
      <c r="AL1705" t="str">
        <f>INDEX('magnet data'!$A$2:$E$1304,MATCH($AJ1705,'magnet data'!$A$2:$A$1304,0),3)</f>
        <v>01B</v>
      </c>
      <c r="AM1705" t="str">
        <f>INDEX('magnet data'!$A$2:$E$1304,MATCH($AJ1705,'magnet data'!$A$2:$A$1304,0),4)</f>
        <v>02C0</v>
      </c>
      <c r="AN1705">
        <f>INDEX('magnet data'!$A$2:$E$1304,MATCH($AJ1705,'magnet data'!$A$2:$A$1304,0),5)</f>
        <v>11088</v>
      </c>
      <c r="AO1705">
        <f t="shared" si="41"/>
        <v>-21</v>
      </c>
      <c r="AQ1705" t="s">
        <v>1269</v>
      </c>
      <c r="AR1705" t="s">
        <v>1270</v>
      </c>
      <c r="AS1705" t="s">
        <v>1203</v>
      </c>
      <c r="AT1705" t="s">
        <v>1258</v>
      </c>
    </row>
    <row r="1706" spans="1:46">
      <c r="A1706" t="s">
        <v>333</v>
      </c>
      <c r="B1706" t="s">
        <v>46</v>
      </c>
      <c r="C1706" t="s">
        <v>1198</v>
      </c>
      <c r="D1706" s="13">
        <v>44284</v>
      </c>
      <c r="E1706" s="16">
        <v>0.77009351851851848</v>
      </c>
      <c r="F1706" t="s">
        <v>88</v>
      </c>
      <c r="G1706" s="17">
        <v>44284.77009322917</v>
      </c>
      <c r="H1706">
        <v>25</v>
      </c>
      <c r="I1706">
        <v>593</v>
      </c>
      <c r="J1706">
        <v>97</v>
      </c>
      <c r="K1706">
        <v>10</v>
      </c>
      <c r="L1706">
        <v>0</v>
      </c>
      <c r="M1706" s="39">
        <v>11067.6</v>
      </c>
      <c r="N1706" s="39">
        <v>5947.4489999999996</v>
      </c>
      <c r="O1706" s="39">
        <v>63.558714000000002</v>
      </c>
      <c r="P1706" t="s">
        <v>207</v>
      </c>
      <c r="Q1706" t="s">
        <v>207</v>
      </c>
      <c r="R1706" s="55">
        <v>788.82394392343394</v>
      </c>
      <c r="S1706" s="55">
        <v>773.38239798854204</v>
      </c>
      <c r="T1706" t="s">
        <v>456</v>
      </c>
      <c r="U1706">
        <v>7840</v>
      </c>
      <c r="V1706">
        <v>2</v>
      </c>
      <c r="W1706">
        <v>34743</v>
      </c>
      <c r="X1706" t="s">
        <v>455</v>
      </c>
      <c r="Y1706">
        <v>4729</v>
      </c>
      <c r="Z1706" t="s">
        <v>69</v>
      </c>
      <c r="AA1706" t="s">
        <v>96</v>
      </c>
      <c r="AC1706" t="s">
        <v>61</v>
      </c>
      <c r="AD1706" s="50">
        <v>1.5173067999999901</v>
      </c>
      <c r="AG1706" s="39">
        <v>76.040000000000006</v>
      </c>
      <c r="AH1706" s="55">
        <v>818.24</v>
      </c>
      <c r="AI1706" t="s">
        <v>208</v>
      </c>
      <c r="AJ1706">
        <f>INDEX(layout!$B$3:$U$1234,MATCH($T1706,layout!$A$3:$A$1234,0),MATCH(YEAR($D1706),layout!$B$1:$U$1,0))</f>
        <v>2091</v>
      </c>
      <c r="AK1706">
        <f>INDEX('magnet data'!$A$2:$E$1304,MATCH($AJ1706,'magnet data'!$A$2:$A$1304,0),2)</f>
        <v>2</v>
      </c>
      <c r="AL1706" t="str">
        <f>INDEX('magnet data'!$A$2:$E$1304,MATCH($AJ1706,'magnet data'!$A$2:$A$1304,0),3)</f>
        <v>01B</v>
      </c>
      <c r="AM1706" t="str">
        <f>INDEX('magnet data'!$A$2:$E$1304,MATCH($AJ1706,'magnet data'!$A$2:$A$1304,0),4)</f>
        <v>02K</v>
      </c>
      <c r="AN1706">
        <f>INDEX('magnet data'!$A$2:$E$1304,MATCH($AJ1706,'magnet data'!$A$2:$A$1304,0),5)</f>
        <v>11983</v>
      </c>
      <c r="AO1706" t="str">
        <f t="shared" si="41"/>
        <v>-</v>
      </c>
      <c r="AQ1706" t="s">
        <v>1269</v>
      </c>
      <c r="AR1706" t="s">
        <v>1270</v>
      </c>
      <c r="AS1706" t="s">
        <v>1203</v>
      </c>
      <c r="AT1706" t="s">
        <v>1258</v>
      </c>
    </row>
    <row r="1707" spans="1:46">
      <c r="A1707" s="13" t="s">
        <v>333</v>
      </c>
      <c r="B1707" s="13" t="s">
        <v>46</v>
      </c>
      <c r="C1707" s="13" t="s">
        <v>1198</v>
      </c>
      <c r="D1707" s="13">
        <v>44284</v>
      </c>
      <c r="E1707" s="16">
        <v>0.77009351851851848</v>
      </c>
      <c r="F1707" t="s">
        <v>88</v>
      </c>
      <c r="G1707" s="17">
        <v>44284.77009322917</v>
      </c>
      <c r="H1707">
        <v>25</v>
      </c>
      <c r="I1707">
        <v>593</v>
      </c>
      <c r="J1707">
        <v>97</v>
      </c>
      <c r="K1707">
        <v>10</v>
      </c>
      <c r="L1707">
        <v>0</v>
      </c>
      <c r="M1707" s="39">
        <v>11067.6</v>
      </c>
      <c r="N1707" s="39">
        <v>5947.4489999999996</v>
      </c>
      <c r="O1707" s="39">
        <v>63.558714000000002</v>
      </c>
      <c r="P1707" t="s">
        <v>207</v>
      </c>
      <c r="Q1707" t="s">
        <v>207</v>
      </c>
      <c r="R1707" s="55">
        <v>788.82394392343394</v>
      </c>
      <c r="S1707" s="55">
        <v>773.38239798854204</v>
      </c>
      <c r="T1707" t="s">
        <v>457</v>
      </c>
      <c r="U1707">
        <v>884</v>
      </c>
      <c r="V1707">
        <v>3</v>
      </c>
      <c r="W1707">
        <v>233131</v>
      </c>
      <c r="X1707" t="s">
        <v>471</v>
      </c>
      <c r="Y1707">
        <v>3745</v>
      </c>
      <c r="Z1707" t="s">
        <v>69</v>
      </c>
      <c r="AA1707" t="s">
        <v>96</v>
      </c>
      <c r="AC1707" t="s">
        <v>61</v>
      </c>
      <c r="AD1707" s="50">
        <v>0.13594261363636301</v>
      </c>
      <c r="AI1707" t="s">
        <v>208</v>
      </c>
      <c r="AJ1707">
        <f>INDEX(layout!$B$3:$U$1234,MATCH($T1707,layout!$A$3:$A$1234,0),MATCH(YEAR($D1707),layout!$B$1:$U$1,0))</f>
        <v>2115</v>
      </c>
      <c r="AK1707">
        <f>INDEX('magnet data'!$A$2:$E$1304,MATCH($AJ1707,'magnet data'!$A$2:$A$1304,0),2)</f>
        <v>2</v>
      </c>
      <c r="AL1707" t="str">
        <f>INDEX('magnet data'!$A$2:$E$1304,MATCH($AJ1707,'magnet data'!$A$2:$A$1304,0),3)</f>
        <v>01B</v>
      </c>
      <c r="AM1707" t="str">
        <f>INDEX('magnet data'!$A$2:$E$1304,MATCH($AJ1707,'magnet data'!$A$2:$A$1304,0),4)</f>
        <v>02B5</v>
      </c>
      <c r="AN1707">
        <f>INDEX('magnet data'!$A$2:$E$1304,MATCH($AJ1707,'magnet data'!$A$2:$A$1304,0),5)</f>
        <v>10700</v>
      </c>
      <c r="AO1707" t="str">
        <f t="shared" si="41"/>
        <v>-</v>
      </c>
      <c r="AQ1707" t="s">
        <v>1269</v>
      </c>
      <c r="AR1707" t="s">
        <v>1270</v>
      </c>
      <c r="AS1707" t="s">
        <v>1203</v>
      </c>
      <c r="AT1707" t="s">
        <v>1258</v>
      </c>
    </row>
    <row r="1708" spans="1:46">
      <c r="A1708" s="13" t="s">
        <v>966</v>
      </c>
      <c r="B1708" s="13" t="s">
        <v>46</v>
      </c>
      <c r="C1708" s="13" t="s">
        <v>1198</v>
      </c>
      <c r="D1708" s="13">
        <v>44284</v>
      </c>
      <c r="E1708" s="16">
        <v>0.81092152777777782</v>
      </c>
      <c r="F1708" t="s">
        <v>88</v>
      </c>
      <c r="G1708" s="17">
        <v>44284.810921099539</v>
      </c>
      <c r="H1708">
        <v>37</v>
      </c>
      <c r="I1708">
        <v>592</v>
      </c>
      <c r="J1708">
        <v>93</v>
      </c>
      <c r="K1708">
        <v>10</v>
      </c>
      <c r="L1708">
        <v>0</v>
      </c>
      <c r="M1708" s="39">
        <v>11189.7</v>
      </c>
      <c r="N1708" s="39">
        <v>6116.8360000000002</v>
      </c>
      <c r="O1708" s="39">
        <v>62.337961999999997</v>
      </c>
      <c r="P1708" t="s">
        <v>207</v>
      </c>
      <c r="Q1708" t="s">
        <v>207</v>
      </c>
      <c r="R1708" s="55">
        <v>787.30915549459996</v>
      </c>
      <c r="S1708" s="55">
        <v>782.23919840049996</v>
      </c>
      <c r="T1708" t="s">
        <v>1030</v>
      </c>
      <c r="U1708">
        <v>11189</v>
      </c>
      <c r="V1708">
        <v>1</v>
      </c>
      <c r="W1708">
        <v>-11</v>
      </c>
      <c r="X1708" t="s">
        <v>1029</v>
      </c>
      <c r="Y1708">
        <v>-6</v>
      </c>
      <c r="Z1708" t="s">
        <v>90</v>
      </c>
      <c r="AA1708" t="s">
        <v>96</v>
      </c>
      <c r="AB1708">
        <v>22</v>
      </c>
      <c r="AC1708" t="s">
        <v>61</v>
      </c>
      <c r="AD1708" s="50">
        <v>-9.3072148650000006</v>
      </c>
      <c r="AG1708" s="39">
        <v>62.11</v>
      </c>
      <c r="AH1708" s="55">
        <v>769.16</v>
      </c>
      <c r="AI1708" t="s">
        <v>208</v>
      </c>
      <c r="AJ1708">
        <f>INDEX(layout!$B$3:$U$1234,MATCH($T1708,layout!$A$3:$A$1234,0),MATCH(YEAR($D1708),layout!$B$1:$U$1,0))</f>
        <v>3016</v>
      </c>
      <c r="AK1708">
        <f>INDEX('magnet data'!$A$2:$E$1304,MATCH($AJ1708,'magnet data'!$A$2:$A$1304,0),2)</f>
        <v>3</v>
      </c>
      <c r="AL1708" t="str">
        <f>INDEX('magnet data'!$A$2:$E$1304,MATCH($AJ1708,'magnet data'!$A$2:$A$1304,0),3)</f>
        <v>01B</v>
      </c>
      <c r="AM1708" t="str">
        <f>INDEX('magnet data'!$A$2:$E$1304,MATCH($AJ1708,'magnet data'!$A$2:$A$1304,0),4)</f>
        <v>02K</v>
      </c>
      <c r="AN1708">
        <f>INDEX('magnet data'!$A$2:$E$1304,MATCH($AJ1708,'magnet data'!$A$2:$A$1304,0),5)</f>
        <v>10711</v>
      </c>
      <c r="AO1708">
        <f t="shared" si="41"/>
        <v>478</v>
      </c>
      <c r="AQ1708" t="s">
        <v>1271</v>
      </c>
      <c r="AR1708" t="s">
        <v>1270</v>
      </c>
      <c r="AS1708" t="s">
        <v>1203</v>
      </c>
      <c r="AT1708" t="s">
        <v>1258</v>
      </c>
    </row>
    <row r="1709" spans="1:46">
      <c r="A1709" s="13" t="s">
        <v>966</v>
      </c>
      <c r="B1709" s="13" t="s">
        <v>46</v>
      </c>
      <c r="C1709" s="13" t="s">
        <v>1198</v>
      </c>
      <c r="D1709" s="13">
        <v>44284</v>
      </c>
      <c r="E1709" s="16">
        <v>0.81092152777777782</v>
      </c>
      <c r="F1709" t="s">
        <v>88</v>
      </c>
      <c r="G1709" s="17">
        <v>44284.810921099539</v>
      </c>
      <c r="H1709">
        <v>37</v>
      </c>
      <c r="I1709">
        <v>592</v>
      </c>
      <c r="J1709">
        <v>93</v>
      </c>
      <c r="K1709">
        <v>10</v>
      </c>
      <c r="L1709">
        <v>0</v>
      </c>
      <c r="M1709" s="39">
        <v>11189.7</v>
      </c>
      <c r="N1709" s="39">
        <v>6116.8360000000002</v>
      </c>
      <c r="O1709" s="39">
        <v>62.337961999999997</v>
      </c>
      <c r="P1709" t="s">
        <v>207</v>
      </c>
      <c r="Q1709" t="s">
        <v>207</v>
      </c>
      <c r="R1709" s="55">
        <v>787.30915549459996</v>
      </c>
      <c r="S1709" s="55">
        <v>782.23919840049996</v>
      </c>
      <c r="T1709" t="s">
        <v>1029</v>
      </c>
      <c r="U1709">
        <v>6591</v>
      </c>
      <c r="V1709">
        <v>2</v>
      </c>
      <c r="W1709">
        <v>52728</v>
      </c>
      <c r="X1709" t="s">
        <v>1272</v>
      </c>
      <c r="Y1709">
        <v>4057</v>
      </c>
      <c r="Z1709" t="s">
        <v>69</v>
      </c>
      <c r="AA1709" t="s">
        <v>96</v>
      </c>
      <c r="AC1709" t="s">
        <v>61</v>
      </c>
      <c r="AD1709" s="50">
        <v>-2.7851359375000002</v>
      </c>
      <c r="AG1709" s="39">
        <v>30.48</v>
      </c>
      <c r="AH1709" s="55">
        <v>3912.26</v>
      </c>
      <c r="AI1709" t="s">
        <v>208</v>
      </c>
      <c r="AJ1709">
        <f>INDEX(layout!$B$3:$U$1234,MATCH($T1709,layout!$A$3:$A$1234,0),MATCH(YEAR($D1709),layout!$B$1:$U$1,0))</f>
        <v>3051</v>
      </c>
      <c r="AK1709">
        <f>INDEX('magnet data'!$A$2:$E$1304,MATCH($AJ1709,'magnet data'!$A$2:$A$1304,0),2)</f>
        <v>3</v>
      </c>
      <c r="AL1709" t="str">
        <f>INDEX('magnet data'!$A$2:$E$1304,MATCH($AJ1709,'magnet data'!$A$2:$A$1304,0),3)</f>
        <v>01B</v>
      </c>
      <c r="AM1709" t="str">
        <f>INDEX('magnet data'!$A$2:$E$1304,MATCH($AJ1709,'magnet data'!$A$2:$A$1304,0),4)</f>
        <v>02K</v>
      </c>
      <c r="AN1709">
        <f>INDEX('magnet data'!$A$2:$E$1304,MATCH($AJ1709,'magnet data'!$A$2:$A$1304,0),5)</f>
        <v>11517</v>
      </c>
      <c r="AO1709" t="str">
        <f t="shared" si="41"/>
        <v>-</v>
      </c>
      <c r="AQ1709" t="s">
        <v>1271</v>
      </c>
      <c r="AR1709" t="s">
        <v>1270</v>
      </c>
      <c r="AS1709" t="s">
        <v>1203</v>
      </c>
      <c r="AT1709" t="s">
        <v>1258</v>
      </c>
    </row>
    <row r="1710" spans="1:46">
      <c r="A1710" s="13" t="s">
        <v>333</v>
      </c>
      <c r="B1710" s="13" t="s">
        <v>46</v>
      </c>
      <c r="C1710" s="13" t="s">
        <v>1198</v>
      </c>
      <c r="D1710" s="13">
        <v>44285</v>
      </c>
      <c r="E1710" s="16">
        <v>0.30153819444444446</v>
      </c>
      <c r="F1710" t="s">
        <v>88</v>
      </c>
      <c r="G1710" s="17">
        <v>44285.301537905092</v>
      </c>
      <c r="H1710">
        <v>25</v>
      </c>
      <c r="I1710">
        <v>594</v>
      </c>
      <c r="J1710">
        <v>98</v>
      </c>
      <c r="K1710">
        <v>10</v>
      </c>
      <c r="L1710">
        <v>0</v>
      </c>
      <c r="M1710" s="39">
        <v>11130.8</v>
      </c>
      <c r="N1710" s="39">
        <v>5935.8360000000002</v>
      </c>
      <c r="O1710" s="39">
        <v>63.638328999999999</v>
      </c>
      <c r="P1710" t="s">
        <v>207</v>
      </c>
      <c r="Q1710" t="s">
        <v>207</v>
      </c>
      <c r="R1710" s="55">
        <v>797.37583948350004</v>
      </c>
      <c r="S1710" s="55">
        <v>779.73961449959995</v>
      </c>
      <c r="T1710" t="s">
        <v>406</v>
      </c>
      <c r="U1710">
        <v>11130</v>
      </c>
      <c r="V1710">
        <v>1</v>
      </c>
      <c r="W1710">
        <v>-7</v>
      </c>
      <c r="X1710" t="s">
        <v>448</v>
      </c>
      <c r="Y1710">
        <v>16</v>
      </c>
      <c r="Z1710" t="s">
        <v>90</v>
      </c>
      <c r="AA1710" t="s">
        <v>96</v>
      </c>
      <c r="AB1710">
        <v>7</v>
      </c>
      <c r="AC1710" t="s">
        <v>61</v>
      </c>
      <c r="AD1710" s="50">
        <v>5.6437200794117599</v>
      </c>
      <c r="AG1710" s="39">
        <v>35.299999999999997</v>
      </c>
      <c r="AH1710" s="55">
        <v>180.92</v>
      </c>
      <c r="AI1710" t="s">
        <v>208</v>
      </c>
      <c r="AJ1710">
        <f>INDEX(layout!$B$3:$U$1234,MATCH($T1710,layout!$A$3:$A$1234,0),MATCH(YEAR($D1710),layout!$B$1:$U$1,0))</f>
        <v>1239</v>
      </c>
      <c r="AK1710">
        <f>INDEX('magnet data'!$A$2:$E$1304,MATCH($AJ1710,'magnet data'!$A$2:$A$1304,0),2)</f>
        <v>1</v>
      </c>
      <c r="AL1710" t="str">
        <f>INDEX('magnet data'!$A$2:$E$1304,MATCH($AJ1710,'magnet data'!$A$2:$A$1304,0),3)</f>
        <v>01B</v>
      </c>
      <c r="AM1710" t="str">
        <f>INDEX('magnet data'!$A$2:$E$1304,MATCH($AJ1710,'magnet data'!$A$2:$A$1304,0),4)</f>
        <v>02B5</v>
      </c>
      <c r="AN1710">
        <f>INDEX('magnet data'!$A$2:$E$1304,MATCH($AJ1710,'magnet data'!$A$2:$A$1304,0),5)</f>
        <v>11786</v>
      </c>
      <c r="AO1710">
        <f t="shared" si="41"/>
        <v>-656</v>
      </c>
      <c r="AR1710" t="s">
        <v>1202</v>
      </c>
      <c r="AS1710" t="s">
        <v>1203</v>
      </c>
      <c r="AT1710" t="s">
        <v>1258</v>
      </c>
    </row>
    <row r="1711" spans="1:46">
      <c r="A1711" s="13" t="s">
        <v>333</v>
      </c>
      <c r="B1711" s="13" t="s">
        <v>46</v>
      </c>
      <c r="C1711" s="13" t="s">
        <v>1198</v>
      </c>
      <c r="D1711" s="13">
        <v>44285</v>
      </c>
      <c r="E1711" s="16">
        <v>0.30153819444444446</v>
      </c>
      <c r="F1711" t="s">
        <v>88</v>
      </c>
      <c r="G1711" s="17">
        <v>44285.301537905092</v>
      </c>
      <c r="H1711">
        <v>25</v>
      </c>
      <c r="I1711">
        <v>594</v>
      </c>
      <c r="J1711">
        <v>98</v>
      </c>
      <c r="K1711">
        <v>10</v>
      </c>
      <c r="L1711">
        <v>0</v>
      </c>
      <c r="M1711" s="39">
        <v>11130.8</v>
      </c>
      <c r="N1711" s="39">
        <v>5935.8360000000002</v>
      </c>
      <c r="O1711" s="39">
        <v>63.638328999999999</v>
      </c>
      <c r="P1711" t="s">
        <v>207</v>
      </c>
      <c r="Q1711" t="s">
        <v>207</v>
      </c>
      <c r="R1711" s="55">
        <v>797.37583948350004</v>
      </c>
      <c r="S1711" s="55">
        <v>779.73961449959995</v>
      </c>
      <c r="T1711" t="s">
        <v>447</v>
      </c>
      <c r="U1711">
        <v>11119</v>
      </c>
      <c r="V1711">
        <v>2</v>
      </c>
      <c r="W1711">
        <v>263</v>
      </c>
      <c r="X1711" t="s">
        <v>406</v>
      </c>
      <c r="Y1711">
        <v>307</v>
      </c>
      <c r="Z1711" t="s">
        <v>75</v>
      </c>
      <c r="AA1711" t="s">
        <v>96</v>
      </c>
      <c r="AC1711" t="s">
        <v>61</v>
      </c>
      <c r="AD1711" s="50">
        <v>4.5573335476190504</v>
      </c>
      <c r="AG1711" s="39">
        <v>41</v>
      </c>
      <c r="AH1711" s="55">
        <v>11008.74</v>
      </c>
      <c r="AI1711" t="s">
        <v>208</v>
      </c>
      <c r="AJ1711">
        <f>INDEX(layout!$B$3:$U$1234,MATCH($T1711,layout!$A$3:$A$1234,0),MATCH(YEAR($D1711),layout!$B$1:$U$1,0))</f>
        <v>3142</v>
      </c>
      <c r="AK1711">
        <f>INDEX('magnet data'!$A$2:$E$1304,MATCH($AJ1711,'magnet data'!$A$2:$A$1304,0),2)</f>
        <v>3</v>
      </c>
      <c r="AL1711" t="str">
        <f>INDEX('magnet data'!$A$2:$E$1304,MATCH($AJ1711,'magnet data'!$A$2:$A$1304,0),3)</f>
        <v>01B</v>
      </c>
      <c r="AM1711" t="str">
        <f>INDEX('magnet data'!$A$2:$E$1304,MATCH($AJ1711,'magnet data'!$A$2:$A$1304,0),4)</f>
        <v>02G</v>
      </c>
      <c r="AN1711">
        <f>INDEX('magnet data'!$A$2:$E$1304,MATCH($AJ1711,'magnet data'!$A$2:$A$1304,0),5)</f>
        <v>10436</v>
      </c>
      <c r="AO1711" t="str">
        <f t="shared" si="41"/>
        <v>-</v>
      </c>
      <c r="AQ1711" t="s">
        <v>1273</v>
      </c>
      <c r="AR1711" t="s">
        <v>1202</v>
      </c>
      <c r="AS1711" t="s">
        <v>1203</v>
      </c>
      <c r="AT1711" t="s">
        <v>1258</v>
      </c>
    </row>
    <row r="1712" spans="1:46">
      <c r="A1712" s="13" t="s">
        <v>333</v>
      </c>
      <c r="B1712" s="13" t="s">
        <v>46</v>
      </c>
      <c r="C1712" s="13" t="s">
        <v>1198</v>
      </c>
      <c r="D1712" s="13">
        <v>44285</v>
      </c>
      <c r="E1712" s="16">
        <v>0.30153819444444446</v>
      </c>
      <c r="F1712" t="s">
        <v>88</v>
      </c>
      <c r="G1712" s="17">
        <v>44285.301537905092</v>
      </c>
      <c r="H1712">
        <v>25</v>
      </c>
      <c r="I1712">
        <v>594</v>
      </c>
      <c r="J1712">
        <v>98</v>
      </c>
      <c r="K1712">
        <v>10</v>
      </c>
      <c r="L1712">
        <v>0</v>
      </c>
      <c r="M1712" s="39">
        <v>11130.8</v>
      </c>
      <c r="N1712" s="39">
        <v>5935.8360000000002</v>
      </c>
      <c r="O1712" s="39">
        <v>63.638328999999999</v>
      </c>
      <c r="P1712" t="s">
        <v>207</v>
      </c>
      <c r="Q1712" t="s">
        <v>207</v>
      </c>
      <c r="R1712" s="55">
        <v>797.37583948350004</v>
      </c>
      <c r="S1712" s="55">
        <v>779.73961449959995</v>
      </c>
      <c r="T1712" t="s">
        <v>424</v>
      </c>
      <c r="U1712">
        <v>8716</v>
      </c>
      <c r="V1712">
        <v>3</v>
      </c>
      <c r="W1712">
        <v>24667</v>
      </c>
      <c r="X1712" t="s">
        <v>406</v>
      </c>
      <c r="Y1712">
        <v>307</v>
      </c>
      <c r="Z1712" t="s">
        <v>69</v>
      </c>
      <c r="AA1712" t="s">
        <v>96</v>
      </c>
      <c r="AC1712" t="s">
        <v>61</v>
      </c>
      <c r="AD1712" s="50">
        <v>5.772147334375</v>
      </c>
      <c r="AG1712" s="39">
        <v>32.96</v>
      </c>
      <c r="AH1712" s="55">
        <v>4852.79</v>
      </c>
      <c r="AI1712" t="s">
        <v>208</v>
      </c>
      <c r="AJ1712">
        <f>INDEX(layout!$B$3:$U$1234,MATCH($T1712,layout!$A$3:$A$1234,0),MATCH(YEAR($D1712),layout!$B$1:$U$1,0))</f>
        <v>1087</v>
      </c>
      <c r="AK1712">
        <f>INDEX('magnet data'!$A$2:$E$1304,MATCH($AJ1712,'magnet data'!$A$2:$A$1304,0),2)</f>
        <v>1</v>
      </c>
      <c r="AL1712" t="str">
        <f>INDEX('magnet data'!$A$2:$E$1304,MATCH($AJ1712,'magnet data'!$A$2:$A$1304,0),3)</f>
        <v>01B</v>
      </c>
      <c r="AM1712" t="str">
        <f>INDEX('magnet data'!$A$2:$E$1304,MATCH($AJ1712,'magnet data'!$A$2:$A$1304,0),4)</f>
        <v>02B5</v>
      </c>
      <c r="AN1712">
        <f>INDEX('magnet data'!$A$2:$E$1304,MATCH($AJ1712,'magnet data'!$A$2:$A$1304,0),5)</f>
        <v>12547</v>
      </c>
      <c r="AO1712" t="str">
        <f t="shared" ref="AO1712:AO1775" si="42">IF(LEFT(Z1712,8)="Training",U1712-AN1712,"-")</f>
        <v>-</v>
      </c>
      <c r="AR1712" t="s">
        <v>1202</v>
      </c>
      <c r="AS1712" t="s">
        <v>1203</v>
      </c>
      <c r="AT1712" t="s">
        <v>1258</v>
      </c>
    </row>
    <row r="1713" spans="1:46">
      <c r="A1713" s="13" t="s">
        <v>333</v>
      </c>
      <c r="B1713" s="13" t="s">
        <v>46</v>
      </c>
      <c r="C1713" s="13" t="s">
        <v>1198</v>
      </c>
      <c r="D1713" s="13">
        <v>44285</v>
      </c>
      <c r="E1713" s="16">
        <v>0.30153819444444446</v>
      </c>
      <c r="F1713" t="s">
        <v>88</v>
      </c>
      <c r="G1713" s="17">
        <v>44285.301537905092</v>
      </c>
      <c r="H1713">
        <v>25</v>
      </c>
      <c r="I1713">
        <v>594</v>
      </c>
      <c r="J1713">
        <v>98</v>
      </c>
      <c r="K1713">
        <v>10</v>
      </c>
      <c r="L1713">
        <v>0</v>
      </c>
      <c r="M1713" s="39">
        <v>11130.8</v>
      </c>
      <c r="N1713" s="39">
        <v>5935.8360000000002</v>
      </c>
      <c r="O1713" s="39">
        <v>63.638328999999999</v>
      </c>
      <c r="P1713" t="s">
        <v>207</v>
      </c>
      <c r="Q1713" t="s">
        <v>207</v>
      </c>
      <c r="R1713" s="55">
        <v>797.37583948350004</v>
      </c>
      <c r="S1713" s="55">
        <v>779.73961449959995</v>
      </c>
      <c r="T1713" t="s">
        <v>407</v>
      </c>
      <c r="U1713">
        <v>4562</v>
      </c>
      <c r="V1713">
        <v>4</v>
      </c>
      <c r="W1713">
        <v>84970</v>
      </c>
      <c r="X1713" t="s">
        <v>448</v>
      </c>
      <c r="Y1713">
        <v>16</v>
      </c>
      <c r="Z1713" t="s">
        <v>69</v>
      </c>
      <c r="AA1713" t="s">
        <v>96</v>
      </c>
      <c r="AC1713" t="s">
        <v>61</v>
      </c>
      <c r="AD1713" s="50">
        <v>0.30869558566433503</v>
      </c>
      <c r="AG1713" s="39">
        <v>9.2799999999999994</v>
      </c>
      <c r="AH1713" s="55">
        <v>384.35</v>
      </c>
      <c r="AI1713" t="s">
        <v>208</v>
      </c>
      <c r="AJ1713">
        <f>INDEX(layout!$B$3:$U$1234,MATCH($T1713,layout!$A$3:$A$1234,0),MATCH(YEAR($D1713),layout!$B$1:$U$1,0))</f>
        <v>2104</v>
      </c>
      <c r="AK1713">
        <f>INDEX('magnet data'!$A$2:$E$1304,MATCH($AJ1713,'magnet data'!$A$2:$A$1304,0),2)</f>
        <v>2</v>
      </c>
      <c r="AL1713" t="str">
        <f>INDEX('magnet data'!$A$2:$E$1304,MATCH($AJ1713,'magnet data'!$A$2:$A$1304,0),3)</f>
        <v>01B</v>
      </c>
      <c r="AM1713" t="str">
        <f>INDEX('magnet data'!$A$2:$E$1304,MATCH($AJ1713,'magnet data'!$A$2:$A$1304,0),4)</f>
        <v>02B5</v>
      </c>
      <c r="AN1713">
        <f>INDEX('magnet data'!$A$2:$E$1304,MATCH($AJ1713,'magnet data'!$A$2:$A$1304,0),5)</f>
        <v>11442</v>
      </c>
      <c r="AO1713" t="str">
        <f t="shared" si="42"/>
        <v>-</v>
      </c>
      <c r="AR1713" t="s">
        <v>1202</v>
      </c>
      <c r="AS1713" t="s">
        <v>1203</v>
      </c>
      <c r="AT1713" t="s">
        <v>1258</v>
      </c>
    </row>
    <row r="1714" spans="1:46">
      <c r="A1714" s="13" t="s">
        <v>333</v>
      </c>
      <c r="B1714" s="13" t="s">
        <v>46</v>
      </c>
      <c r="C1714" s="13" t="s">
        <v>1198</v>
      </c>
      <c r="D1714" s="13">
        <v>44285</v>
      </c>
      <c r="E1714" s="16">
        <v>0.30153819444444446</v>
      </c>
      <c r="F1714" t="s">
        <v>88</v>
      </c>
      <c r="G1714" s="17">
        <v>44285.301537905092</v>
      </c>
      <c r="H1714">
        <v>25</v>
      </c>
      <c r="I1714">
        <v>594</v>
      </c>
      <c r="J1714">
        <v>98</v>
      </c>
      <c r="K1714">
        <v>10</v>
      </c>
      <c r="L1714">
        <v>0</v>
      </c>
      <c r="M1714" s="39">
        <v>11130.8</v>
      </c>
      <c r="N1714" s="39">
        <v>5935.8360000000002</v>
      </c>
      <c r="O1714" s="39">
        <v>63.638328999999999</v>
      </c>
      <c r="P1714" t="s">
        <v>207</v>
      </c>
      <c r="Q1714" t="s">
        <v>207</v>
      </c>
      <c r="R1714" s="55">
        <v>797.37583948350004</v>
      </c>
      <c r="S1714" s="55">
        <v>779.73961449959995</v>
      </c>
      <c r="T1714" t="s">
        <v>448</v>
      </c>
      <c r="U1714">
        <v>1359</v>
      </c>
      <c r="V1714">
        <v>5</v>
      </c>
      <c r="W1714">
        <v>192085</v>
      </c>
      <c r="X1714" t="s">
        <v>406</v>
      </c>
      <c r="Y1714">
        <v>307</v>
      </c>
      <c r="Z1714" t="s">
        <v>69</v>
      </c>
      <c r="AA1714" t="s">
        <v>91</v>
      </c>
      <c r="AC1714" t="s">
        <v>61</v>
      </c>
      <c r="AD1714" s="50">
        <v>-5.9814999999997703E-2</v>
      </c>
      <c r="AG1714" s="39">
        <v>20.92</v>
      </c>
      <c r="AH1714" s="55">
        <v>1028.49</v>
      </c>
      <c r="AI1714" t="s">
        <v>208</v>
      </c>
      <c r="AJ1714">
        <f>INDEX(layout!$B$3:$U$1234,MATCH($T1714,layout!$A$3:$A$1234,0),MATCH(YEAR($D1714),layout!$B$1:$U$1,0))</f>
        <v>3111</v>
      </c>
      <c r="AK1714">
        <f>INDEX('magnet data'!$A$2:$E$1304,MATCH($AJ1714,'magnet data'!$A$2:$A$1304,0),2)</f>
        <v>3</v>
      </c>
      <c r="AL1714" t="str">
        <f>INDEX('magnet data'!$A$2:$E$1304,MATCH($AJ1714,'magnet data'!$A$2:$A$1304,0),3)</f>
        <v>01B</v>
      </c>
      <c r="AM1714" t="str">
        <f>INDEX('magnet data'!$A$2:$E$1304,MATCH($AJ1714,'magnet data'!$A$2:$A$1304,0),4)</f>
        <v>02G</v>
      </c>
      <c r="AN1714">
        <f>INDEX('magnet data'!$A$2:$E$1304,MATCH($AJ1714,'magnet data'!$A$2:$A$1304,0),5)</f>
        <v>10847</v>
      </c>
      <c r="AO1714" t="str">
        <f t="shared" si="42"/>
        <v>-</v>
      </c>
      <c r="AR1714" t="s">
        <v>1202</v>
      </c>
      <c r="AS1714" t="s">
        <v>1203</v>
      </c>
      <c r="AT1714" t="s">
        <v>1258</v>
      </c>
    </row>
    <row r="1715" spans="1:46">
      <c r="A1715" s="13" t="s">
        <v>333</v>
      </c>
      <c r="B1715" s="13" t="s">
        <v>46</v>
      </c>
      <c r="C1715" s="13" t="s">
        <v>1198</v>
      </c>
      <c r="D1715" s="13">
        <v>44285</v>
      </c>
      <c r="E1715" s="16">
        <v>0.30153819444444446</v>
      </c>
      <c r="F1715" t="s">
        <v>88</v>
      </c>
      <c r="G1715" s="17">
        <v>44285.301537905092</v>
      </c>
      <c r="H1715">
        <v>25</v>
      </c>
      <c r="I1715">
        <v>594</v>
      </c>
      <c r="J1715">
        <v>98</v>
      </c>
      <c r="K1715">
        <v>10</v>
      </c>
      <c r="L1715">
        <v>0</v>
      </c>
      <c r="M1715" s="39">
        <v>11130.8</v>
      </c>
      <c r="N1715" s="39">
        <v>5935.8360000000002</v>
      </c>
      <c r="O1715" s="39">
        <v>63.638328999999999</v>
      </c>
      <c r="P1715" t="s">
        <v>207</v>
      </c>
      <c r="Q1715" t="s">
        <v>207</v>
      </c>
      <c r="R1715" s="55">
        <v>797.37583948350004</v>
      </c>
      <c r="S1715" s="55">
        <v>779.73961449959995</v>
      </c>
      <c r="T1715" t="s">
        <v>460</v>
      </c>
      <c r="U1715">
        <v>544</v>
      </c>
      <c r="V1715">
        <v>6</v>
      </c>
      <c r="W1715">
        <v>269346</v>
      </c>
      <c r="X1715" t="s">
        <v>382</v>
      </c>
      <c r="Y1715">
        <v>4198</v>
      </c>
      <c r="Z1715" t="s">
        <v>69</v>
      </c>
      <c r="AA1715" t="s">
        <v>91</v>
      </c>
      <c r="AC1715" t="s">
        <v>61</v>
      </c>
      <c r="AD1715" s="50">
        <v>-0.44434085714285598</v>
      </c>
      <c r="AI1715" t="s">
        <v>208</v>
      </c>
      <c r="AJ1715">
        <f>INDEX(layout!$B$3:$U$1234,MATCH($T1715,layout!$A$3:$A$1234,0),MATCH(YEAR($D1715),layout!$B$1:$U$1,0))</f>
        <v>2067</v>
      </c>
      <c r="AK1715">
        <f>INDEX('magnet data'!$A$2:$E$1304,MATCH($AJ1715,'magnet data'!$A$2:$A$1304,0),2)</f>
        <v>2</v>
      </c>
      <c r="AL1715" t="str">
        <f>INDEX('magnet data'!$A$2:$E$1304,MATCH($AJ1715,'magnet data'!$A$2:$A$1304,0),3)</f>
        <v>01B</v>
      </c>
      <c r="AM1715" t="str">
        <f>INDEX('magnet data'!$A$2:$E$1304,MATCH($AJ1715,'magnet data'!$A$2:$A$1304,0),4)</f>
        <v>02K</v>
      </c>
      <c r="AN1715">
        <f>INDEX('magnet data'!$A$2:$E$1304,MATCH($AJ1715,'magnet data'!$A$2:$A$1304,0),5)</f>
        <v>10875</v>
      </c>
      <c r="AO1715" t="str">
        <f t="shared" si="42"/>
        <v>-</v>
      </c>
      <c r="AR1715" t="s">
        <v>1202</v>
      </c>
      <c r="AS1715" t="s">
        <v>1203</v>
      </c>
      <c r="AT1715" t="s">
        <v>1258</v>
      </c>
    </row>
    <row r="1716" spans="1:46">
      <c r="A1716" s="13" t="s">
        <v>333</v>
      </c>
      <c r="B1716" s="13" t="s">
        <v>46</v>
      </c>
      <c r="C1716" s="13" t="s">
        <v>1198</v>
      </c>
      <c r="D1716" s="13">
        <v>44285</v>
      </c>
      <c r="E1716" s="16">
        <v>0.30153819444444446</v>
      </c>
      <c r="F1716" t="s">
        <v>88</v>
      </c>
      <c r="G1716" s="17">
        <v>44285.301537905092</v>
      </c>
      <c r="H1716">
        <v>25</v>
      </c>
      <c r="I1716">
        <v>594</v>
      </c>
      <c r="J1716">
        <v>98</v>
      </c>
      <c r="K1716">
        <v>10</v>
      </c>
      <c r="L1716">
        <v>0</v>
      </c>
      <c r="M1716" s="39">
        <v>11130.8</v>
      </c>
      <c r="N1716" s="39">
        <v>5935.8360000000002</v>
      </c>
      <c r="O1716" s="39">
        <v>63.638328999999999</v>
      </c>
      <c r="P1716" t="s">
        <v>207</v>
      </c>
      <c r="Q1716" t="s">
        <v>207</v>
      </c>
      <c r="R1716" s="55">
        <v>797.37583948350004</v>
      </c>
      <c r="S1716" s="55">
        <v>779.73961449959995</v>
      </c>
      <c r="T1716" t="s">
        <v>450</v>
      </c>
      <c r="U1716">
        <v>543</v>
      </c>
      <c r="V1716">
        <v>7</v>
      </c>
      <c r="W1716">
        <v>269536</v>
      </c>
      <c r="X1716" t="s">
        <v>448</v>
      </c>
      <c r="Y1716">
        <v>16</v>
      </c>
      <c r="Z1716" t="s">
        <v>69</v>
      </c>
      <c r="AA1716" t="s">
        <v>91</v>
      </c>
      <c r="AC1716" t="s">
        <v>102</v>
      </c>
      <c r="AD1716" s="50">
        <v>0</v>
      </c>
      <c r="AI1716" t="s">
        <v>208</v>
      </c>
      <c r="AJ1716">
        <f>INDEX(layout!$B$3:$U$1234,MATCH($T1716,layout!$A$3:$A$1234,0),MATCH(YEAR($D1716),layout!$B$1:$U$1,0))</f>
        <v>2086</v>
      </c>
      <c r="AK1716">
        <f>INDEX('magnet data'!$A$2:$E$1304,MATCH($AJ1716,'magnet data'!$A$2:$A$1304,0),2)</f>
        <v>2</v>
      </c>
      <c r="AL1716" t="str">
        <f>INDEX('magnet data'!$A$2:$E$1304,MATCH($AJ1716,'magnet data'!$A$2:$A$1304,0),3)</f>
        <v>01B</v>
      </c>
      <c r="AM1716" t="str">
        <f>INDEX('magnet data'!$A$2:$E$1304,MATCH($AJ1716,'magnet data'!$A$2:$A$1304,0),4)</f>
        <v>02K</v>
      </c>
      <c r="AN1716">
        <f>INDEX('magnet data'!$A$2:$E$1304,MATCH($AJ1716,'magnet data'!$A$2:$A$1304,0),5)</f>
        <v>11825</v>
      </c>
      <c r="AO1716" t="str">
        <f t="shared" si="42"/>
        <v>-</v>
      </c>
      <c r="AR1716" t="s">
        <v>1202</v>
      </c>
      <c r="AS1716" t="s">
        <v>1203</v>
      </c>
      <c r="AT1716" t="s">
        <v>1258</v>
      </c>
    </row>
    <row r="1717" spans="1:46">
      <c r="A1717" s="13" t="s">
        <v>966</v>
      </c>
      <c r="B1717" s="13" t="s">
        <v>46</v>
      </c>
      <c r="C1717" s="13" t="s">
        <v>1198</v>
      </c>
      <c r="D1717" s="13">
        <v>44285</v>
      </c>
      <c r="E1717" s="16">
        <v>0.32445300925925924</v>
      </c>
      <c r="F1717" t="s">
        <v>88</v>
      </c>
      <c r="G1717" s="17">
        <v>44285.324452777779</v>
      </c>
      <c r="H1717">
        <v>20</v>
      </c>
      <c r="I1717">
        <v>591</v>
      </c>
      <c r="J1717">
        <v>92</v>
      </c>
      <c r="K1717">
        <v>10</v>
      </c>
      <c r="L1717">
        <v>0</v>
      </c>
      <c r="M1717" s="39">
        <v>11211.1</v>
      </c>
      <c r="N1717" s="39">
        <v>6116.36</v>
      </c>
      <c r="O1717" s="39">
        <v>62.337961999999997</v>
      </c>
      <c r="P1717" t="s">
        <v>207</v>
      </c>
      <c r="Q1717" t="s">
        <v>207</v>
      </c>
      <c r="R1717" s="55">
        <v>788.32464149559996</v>
      </c>
      <c r="S1717" s="55">
        <v>781.511780402</v>
      </c>
      <c r="T1717" t="s">
        <v>999</v>
      </c>
      <c r="U1717">
        <v>11211</v>
      </c>
      <c r="V1717">
        <v>1</v>
      </c>
      <c r="W1717">
        <v>-10</v>
      </c>
      <c r="X1717" t="s">
        <v>1002</v>
      </c>
      <c r="Y1717">
        <v>11</v>
      </c>
      <c r="Z1717" t="s">
        <v>90</v>
      </c>
      <c r="AA1717" t="s">
        <v>91</v>
      </c>
      <c r="AB1717">
        <v>23</v>
      </c>
      <c r="AC1717" t="s">
        <v>61</v>
      </c>
      <c r="AD1717" s="50">
        <v>6.6394658414285699</v>
      </c>
      <c r="AG1717" s="39">
        <v>41</v>
      </c>
      <c r="AH1717" s="55">
        <v>11139.09</v>
      </c>
      <c r="AI1717" t="s">
        <v>208</v>
      </c>
      <c r="AJ1717">
        <f>INDEX(layout!$B$3:$U$1234,MATCH($T1717,layout!$A$3:$A$1234,0),MATCH(YEAR($D1717),layout!$B$1:$U$1,0))</f>
        <v>1051</v>
      </c>
      <c r="AK1717">
        <f>INDEX('magnet data'!$A$2:$E$1304,MATCH($AJ1717,'magnet data'!$A$2:$A$1304,0),2)</f>
        <v>1</v>
      </c>
      <c r="AL1717" t="str">
        <f>INDEX('magnet data'!$A$2:$E$1304,MATCH($AJ1717,'magnet data'!$A$2:$A$1304,0),3)</f>
        <v>01B</v>
      </c>
      <c r="AM1717" t="str">
        <f>INDEX('magnet data'!$A$2:$E$1304,MATCH($AJ1717,'magnet data'!$A$2:$A$1304,0),4)</f>
        <v>02B5</v>
      </c>
      <c r="AN1717">
        <f>INDEX('magnet data'!$A$2:$E$1304,MATCH($AJ1717,'magnet data'!$A$2:$A$1304,0),5)</f>
        <v>12741</v>
      </c>
      <c r="AO1717">
        <f t="shared" si="42"/>
        <v>-1530</v>
      </c>
      <c r="AR1717" t="s">
        <v>1202</v>
      </c>
      <c r="AS1717" t="s">
        <v>1203</v>
      </c>
      <c r="AT1717" t="s">
        <v>1258</v>
      </c>
    </row>
    <row r="1718" spans="1:46">
      <c r="A1718" s="13" t="s">
        <v>966</v>
      </c>
      <c r="B1718" s="13" t="s">
        <v>46</v>
      </c>
      <c r="C1718" s="13" t="s">
        <v>1198</v>
      </c>
      <c r="D1718" s="13">
        <v>44285</v>
      </c>
      <c r="E1718" s="16">
        <v>0.32445300925925924</v>
      </c>
      <c r="F1718" t="s">
        <v>88</v>
      </c>
      <c r="G1718" s="17">
        <v>44285.324452777779</v>
      </c>
      <c r="H1718">
        <v>20</v>
      </c>
      <c r="I1718">
        <v>591</v>
      </c>
      <c r="J1718">
        <v>92</v>
      </c>
      <c r="K1718">
        <v>10</v>
      </c>
      <c r="L1718">
        <v>0</v>
      </c>
      <c r="M1718" s="39">
        <v>11211.1</v>
      </c>
      <c r="N1718" s="39">
        <v>6116.36</v>
      </c>
      <c r="O1718" s="39">
        <v>62.337961999999997</v>
      </c>
      <c r="P1718" t="s">
        <v>207</v>
      </c>
      <c r="Q1718" t="s">
        <v>207</v>
      </c>
      <c r="R1718" s="55">
        <v>788.32464149559996</v>
      </c>
      <c r="S1718" s="55">
        <v>781.511780402</v>
      </c>
      <c r="T1718" t="s">
        <v>998</v>
      </c>
      <c r="U1718">
        <v>8184</v>
      </c>
      <c r="V1718">
        <v>2</v>
      </c>
      <c r="W1718">
        <v>32061</v>
      </c>
      <c r="X1718" t="s">
        <v>999</v>
      </c>
      <c r="Y1718">
        <v>3647</v>
      </c>
      <c r="Z1718" t="s">
        <v>69</v>
      </c>
      <c r="AA1718" t="s">
        <v>96</v>
      </c>
      <c r="AC1718" t="s">
        <v>61</v>
      </c>
      <c r="AD1718" s="50">
        <v>-3.85806775</v>
      </c>
      <c r="AG1718" s="39">
        <v>17.46</v>
      </c>
      <c r="AH1718" s="55">
        <v>5829.31</v>
      </c>
      <c r="AI1718" t="s">
        <v>208</v>
      </c>
      <c r="AJ1718">
        <f>INDEX(layout!$B$3:$U$1234,MATCH($T1718,layout!$A$3:$A$1234,0),MATCH(YEAR($D1718),layout!$B$1:$U$1,0))</f>
        <v>2012</v>
      </c>
      <c r="AK1718">
        <f>INDEX('magnet data'!$A$2:$E$1304,MATCH($AJ1718,'magnet data'!$A$2:$A$1304,0),2)</f>
        <v>2</v>
      </c>
      <c r="AL1718" t="str">
        <f>INDEX('magnet data'!$A$2:$E$1304,MATCH($AJ1718,'magnet data'!$A$2:$A$1304,0),3)</f>
        <v>01B</v>
      </c>
      <c r="AM1718" t="str">
        <f>INDEX('magnet data'!$A$2:$E$1304,MATCH($AJ1718,'magnet data'!$A$2:$A$1304,0),4)</f>
        <v>02K</v>
      </c>
      <c r="AN1718">
        <f>INDEX('magnet data'!$A$2:$E$1304,MATCH($AJ1718,'magnet data'!$A$2:$A$1304,0),5)</f>
        <v>10480</v>
      </c>
      <c r="AO1718" t="str">
        <f t="shared" si="42"/>
        <v>-</v>
      </c>
      <c r="AR1718" t="s">
        <v>1202</v>
      </c>
      <c r="AS1718" t="s">
        <v>1203</v>
      </c>
      <c r="AT1718" t="s">
        <v>1258</v>
      </c>
    </row>
    <row r="1719" spans="1:46">
      <c r="A1719" s="13" t="s">
        <v>966</v>
      </c>
      <c r="B1719" s="13" t="s">
        <v>46</v>
      </c>
      <c r="C1719" s="13" t="s">
        <v>1198</v>
      </c>
      <c r="D1719" s="13">
        <v>44285</v>
      </c>
      <c r="E1719" s="16">
        <v>0.32445300925925924</v>
      </c>
      <c r="F1719" t="s">
        <v>88</v>
      </c>
      <c r="G1719" s="17">
        <v>44285.324452777779</v>
      </c>
      <c r="H1719">
        <v>20</v>
      </c>
      <c r="I1719">
        <v>591</v>
      </c>
      <c r="J1719">
        <v>92</v>
      </c>
      <c r="K1719">
        <v>10</v>
      </c>
      <c r="L1719">
        <v>0</v>
      </c>
      <c r="M1719" s="39">
        <v>11211.1</v>
      </c>
      <c r="N1719" s="39">
        <v>6116.36</v>
      </c>
      <c r="O1719" s="39">
        <v>62.337961999999997</v>
      </c>
      <c r="P1719" t="s">
        <v>207</v>
      </c>
      <c r="Q1719" t="s">
        <v>207</v>
      </c>
      <c r="R1719" s="55">
        <v>788.32464149559996</v>
      </c>
      <c r="S1719" s="55">
        <v>781.511780402</v>
      </c>
      <c r="T1719" t="s">
        <v>1000</v>
      </c>
      <c r="U1719">
        <v>8147</v>
      </c>
      <c r="V1719">
        <v>3</v>
      </c>
      <c r="W1719">
        <v>32502</v>
      </c>
      <c r="X1719" t="s">
        <v>999</v>
      </c>
      <c r="Y1719">
        <v>3647</v>
      </c>
      <c r="Z1719" t="s">
        <v>69</v>
      </c>
      <c r="AA1719" t="s">
        <v>91</v>
      </c>
      <c r="AC1719" t="s">
        <v>61</v>
      </c>
      <c r="AD1719" s="50">
        <v>2.8570456573529399</v>
      </c>
      <c r="AG1719" s="39">
        <v>52.39</v>
      </c>
      <c r="AH1719" s="55">
        <v>4480.1499999999996</v>
      </c>
      <c r="AI1719" t="s">
        <v>208</v>
      </c>
      <c r="AJ1719">
        <f>INDEX(layout!$B$3:$U$1234,MATCH($T1719,layout!$A$3:$A$1234,0),MATCH(YEAR($D1719),layout!$B$1:$U$1,0))</f>
        <v>1006</v>
      </c>
      <c r="AK1719">
        <f>INDEX('magnet data'!$A$2:$E$1304,MATCH($AJ1719,'magnet data'!$A$2:$A$1304,0),2)</f>
        <v>1</v>
      </c>
      <c r="AL1719" t="str">
        <f>INDEX('magnet data'!$A$2:$E$1304,MATCH($AJ1719,'magnet data'!$A$2:$A$1304,0),3)</f>
        <v>01B</v>
      </c>
      <c r="AM1719" t="str">
        <f>INDEX('magnet data'!$A$2:$E$1304,MATCH($AJ1719,'magnet data'!$A$2:$A$1304,0),4)</f>
        <v>02B5</v>
      </c>
      <c r="AN1719">
        <f>INDEX('magnet data'!$A$2:$E$1304,MATCH($AJ1719,'magnet data'!$A$2:$A$1304,0),5)</f>
        <v>12657</v>
      </c>
      <c r="AO1719" t="str">
        <f t="shared" si="42"/>
        <v>-</v>
      </c>
      <c r="AQ1719" t="s">
        <v>1274</v>
      </c>
      <c r="AR1719" t="s">
        <v>1202</v>
      </c>
      <c r="AS1719" t="s">
        <v>1203</v>
      </c>
      <c r="AT1719" t="s">
        <v>1258</v>
      </c>
    </row>
    <row r="1720" spans="1:46">
      <c r="A1720" s="13" t="s">
        <v>966</v>
      </c>
      <c r="B1720" s="13" t="s">
        <v>46</v>
      </c>
      <c r="C1720" s="13" t="s">
        <v>1198</v>
      </c>
      <c r="D1720" s="13">
        <v>44285</v>
      </c>
      <c r="E1720" s="16">
        <v>0.32445300925925924</v>
      </c>
      <c r="F1720" t="s">
        <v>88</v>
      </c>
      <c r="G1720" s="17">
        <v>44285.324452777779</v>
      </c>
      <c r="H1720">
        <v>20</v>
      </c>
      <c r="I1720">
        <v>591</v>
      </c>
      <c r="J1720">
        <v>92</v>
      </c>
      <c r="K1720">
        <v>10</v>
      </c>
      <c r="L1720">
        <v>0</v>
      </c>
      <c r="M1720" s="39">
        <v>11211.1</v>
      </c>
      <c r="N1720" s="39">
        <v>6116.36</v>
      </c>
      <c r="O1720" s="39">
        <v>62.337961999999997</v>
      </c>
      <c r="P1720" t="s">
        <v>207</v>
      </c>
      <c r="Q1720" t="s">
        <v>207</v>
      </c>
      <c r="R1720" s="55">
        <v>788.32464149559996</v>
      </c>
      <c r="S1720" s="55">
        <v>781.511780402</v>
      </c>
      <c r="T1720" t="s">
        <v>1001</v>
      </c>
      <c r="U1720">
        <v>1601</v>
      </c>
      <c r="V1720">
        <v>4</v>
      </c>
      <c r="W1720">
        <v>181040</v>
      </c>
      <c r="X1720" t="s">
        <v>1002</v>
      </c>
      <c r="Y1720">
        <v>11</v>
      </c>
      <c r="Z1720" t="s">
        <v>69</v>
      </c>
      <c r="AA1720" t="s">
        <v>96</v>
      </c>
      <c r="AC1720" t="s">
        <v>61</v>
      </c>
      <c r="AD1720" s="50">
        <v>-0.14137954545454601</v>
      </c>
      <c r="AG1720" s="39">
        <v>31.08</v>
      </c>
      <c r="AH1720" s="55">
        <v>147.34</v>
      </c>
      <c r="AI1720" t="s">
        <v>208</v>
      </c>
      <c r="AJ1720">
        <f>INDEX(layout!$B$3:$U$1234,MATCH($T1720,layout!$A$3:$A$1234,0),MATCH(YEAR($D1720),layout!$B$1:$U$1,0))</f>
        <v>3008</v>
      </c>
      <c r="AK1720">
        <f>INDEX('magnet data'!$A$2:$E$1304,MATCH($AJ1720,'magnet data'!$A$2:$A$1304,0),2)</f>
        <v>3</v>
      </c>
      <c r="AL1720" t="str">
        <f>INDEX('magnet data'!$A$2:$E$1304,MATCH($AJ1720,'magnet data'!$A$2:$A$1304,0),3)</f>
        <v>01E</v>
      </c>
      <c r="AM1720" t="str">
        <f>INDEX('magnet data'!$A$2:$E$1304,MATCH($AJ1720,'magnet data'!$A$2:$A$1304,0),4)</f>
        <v>02K</v>
      </c>
      <c r="AN1720">
        <f>INDEX('magnet data'!$A$2:$E$1304,MATCH($AJ1720,'magnet data'!$A$2:$A$1304,0),5)</f>
        <v>12791</v>
      </c>
      <c r="AO1720" t="str">
        <f t="shared" si="42"/>
        <v>-</v>
      </c>
      <c r="AR1720" t="s">
        <v>1202</v>
      </c>
      <c r="AS1720" t="s">
        <v>1203</v>
      </c>
      <c r="AT1720" t="s">
        <v>1258</v>
      </c>
    </row>
    <row r="1721" spans="1:46">
      <c r="A1721" s="13" t="s">
        <v>333</v>
      </c>
      <c r="B1721" s="13" t="s">
        <v>46</v>
      </c>
      <c r="C1721" s="13" t="s">
        <v>1198</v>
      </c>
      <c r="D1721" s="13">
        <v>44285</v>
      </c>
      <c r="E1721" s="16">
        <v>0.75538587962962966</v>
      </c>
      <c r="F1721" t="s">
        <v>88</v>
      </c>
      <c r="G1721" s="17">
        <v>44285.75538545139</v>
      </c>
      <c r="H1721">
        <v>37</v>
      </c>
      <c r="I1721">
        <v>594</v>
      </c>
      <c r="J1721">
        <v>97</v>
      </c>
      <c r="K1721">
        <v>10</v>
      </c>
      <c r="L1721">
        <v>0</v>
      </c>
      <c r="M1721" s="39">
        <v>11235.1</v>
      </c>
      <c r="N1721" s="39">
        <v>6072.2619999999997</v>
      </c>
      <c r="O1721" s="39">
        <v>63.585251999999997</v>
      </c>
      <c r="P1721" t="s">
        <v>207</v>
      </c>
      <c r="Q1721" t="s">
        <v>207</v>
      </c>
      <c r="R1721" s="55">
        <v>806.6345524848</v>
      </c>
      <c r="S1721" s="55">
        <v>789.50605549859995</v>
      </c>
      <c r="T1721" t="s">
        <v>505</v>
      </c>
      <c r="U1721">
        <v>11235</v>
      </c>
      <c r="V1721">
        <v>1</v>
      </c>
      <c r="W1721">
        <v>-8</v>
      </c>
      <c r="X1721" t="s">
        <v>504</v>
      </c>
      <c r="Y1721">
        <v>-2</v>
      </c>
      <c r="Z1721" t="s">
        <v>90</v>
      </c>
      <c r="AA1721" t="s">
        <v>91</v>
      </c>
      <c r="AB1721">
        <v>8</v>
      </c>
      <c r="AC1721" t="s">
        <v>61</v>
      </c>
      <c r="AD1721" s="50">
        <v>-8.76887872</v>
      </c>
      <c r="AG1721" s="39">
        <v>40</v>
      </c>
      <c r="AH1721" s="55">
        <v>11178.73</v>
      </c>
      <c r="AI1721" t="s">
        <v>208</v>
      </c>
      <c r="AJ1721">
        <f>INDEX(layout!$B$3:$U$1234,MATCH($T1721,layout!$A$3:$A$1234,0),MATCH(YEAR($D1721),layout!$B$1:$U$1,0))</f>
        <v>3399</v>
      </c>
      <c r="AK1721">
        <f>INDEX('magnet data'!$A$2:$E$1304,MATCH($AJ1721,'magnet data'!$A$2:$A$1304,0),2)</f>
        <v>3</v>
      </c>
      <c r="AL1721" t="str">
        <f>INDEX('magnet data'!$A$2:$E$1304,MATCH($AJ1721,'magnet data'!$A$2:$A$1304,0),3)</f>
        <v>01B</v>
      </c>
      <c r="AM1721" t="str">
        <f>INDEX('magnet data'!$A$2:$E$1304,MATCH($AJ1721,'magnet data'!$A$2:$A$1304,0),4)</f>
        <v>02D</v>
      </c>
      <c r="AN1721">
        <f>INDEX('magnet data'!$A$2:$E$1304,MATCH($AJ1721,'magnet data'!$A$2:$A$1304,0),5)</f>
        <v>9636</v>
      </c>
      <c r="AO1721">
        <f t="shared" si="42"/>
        <v>1599</v>
      </c>
      <c r="AR1721" t="s">
        <v>1218</v>
      </c>
      <c r="AS1721" t="s">
        <v>1203</v>
      </c>
      <c r="AT1721" t="s">
        <v>1258</v>
      </c>
    </row>
    <row r="1722" spans="1:46">
      <c r="A1722" s="13" t="s">
        <v>333</v>
      </c>
      <c r="B1722" s="13" t="s">
        <v>46</v>
      </c>
      <c r="C1722" s="13" t="s">
        <v>1198</v>
      </c>
      <c r="D1722" s="13">
        <v>44285</v>
      </c>
      <c r="E1722" s="16">
        <v>0.75538587962962966</v>
      </c>
      <c r="F1722" t="s">
        <v>88</v>
      </c>
      <c r="G1722" s="17">
        <v>44285.75538545139</v>
      </c>
      <c r="H1722">
        <v>37</v>
      </c>
      <c r="I1722">
        <v>594</v>
      </c>
      <c r="J1722">
        <v>97</v>
      </c>
      <c r="K1722">
        <v>10</v>
      </c>
      <c r="L1722">
        <v>0</v>
      </c>
      <c r="M1722" s="39">
        <v>11235.1</v>
      </c>
      <c r="N1722" s="39">
        <v>6072.2619999999997</v>
      </c>
      <c r="O1722" s="39">
        <v>63.585251999999997</v>
      </c>
      <c r="P1722" t="s">
        <v>207</v>
      </c>
      <c r="Q1722" t="s">
        <v>207</v>
      </c>
      <c r="R1722" s="55">
        <v>806.6345524848</v>
      </c>
      <c r="S1722" s="55">
        <v>789.50605549859995</v>
      </c>
      <c r="T1722" t="s">
        <v>504</v>
      </c>
      <c r="U1722">
        <v>7513</v>
      </c>
      <c r="V1722">
        <v>2</v>
      </c>
      <c r="W1722">
        <v>39982</v>
      </c>
      <c r="X1722" t="s">
        <v>459</v>
      </c>
      <c r="Y1722">
        <v>4168</v>
      </c>
      <c r="Z1722" t="s">
        <v>69</v>
      </c>
      <c r="AA1722" t="s">
        <v>96</v>
      </c>
      <c r="AC1722" t="s">
        <v>61</v>
      </c>
      <c r="AD1722" s="50">
        <v>1.5446962192982401</v>
      </c>
      <c r="AG1722" s="39">
        <v>101.92</v>
      </c>
      <c r="AH1722" s="55">
        <v>111.56</v>
      </c>
      <c r="AI1722" t="s">
        <v>208</v>
      </c>
      <c r="AJ1722">
        <f>INDEX(layout!$B$3:$U$1234,MATCH($T1722,layout!$A$3:$A$1234,0),MATCH(YEAR($D1722),layout!$B$1:$U$1,0))</f>
        <v>3135</v>
      </c>
      <c r="AK1722">
        <f>INDEX('magnet data'!$A$2:$E$1304,MATCH($AJ1722,'magnet data'!$A$2:$A$1304,0),2)</f>
        <v>3</v>
      </c>
      <c r="AL1722" t="str">
        <f>INDEX('magnet data'!$A$2:$E$1304,MATCH($AJ1722,'magnet data'!$A$2:$A$1304,0),3)</f>
        <v>01B</v>
      </c>
      <c r="AM1722" t="str">
        <f>INDEX('magnet data'!$A$2:$E$1304,MATCH($AJ1722,'magnet data'!$A$2:$A$1304,0),4)</f>
        <v>02G</v>
      </c>
      <c r="AN1722">
        <f>INDEX('magnet data'!$A$2:$E$1304,MATCH($AJ1722,'magnet data'!$A$2:$A$1304,0),5)</f>
        <v>10178</v>
      </c>
      <c r="AO1722" t="str">
        <f t="shared" si="42"/>
        <v>-</v>
      </c>
      <c r="AQ1722" t="s">
        <v>1275</v>
      </c>
      <c r="AR1722" t="s">
        <v>1218</v>
      </c>
      <c r="AS1722" t="s">
        <v>1203</v>
      </c>
      <c r="AT1722" t="s">
        <v>1258</v>
      </c>
    </row>
    <row r="1723" spans="1:46">
      <c r="A1723" s="13" t="s">
        <v>333</v>
      </c>
      <c r="B1723" s="13" t="s">
        <v>46</v>
      </c>
      <c r="C1723" s="13" t="s">
        <v>1198</v>
      </c>
      <c r="D1723" s="13">
        <v>44285</v>
      </c>
      <c r="E1723" s="16">
        <v>0.75538587962962966</v>
      </c>
      <c r="F1723" t="s">
        <v>88</v>
      </c>
      <c r="G1723" s="17">
        <v>44285.75538545139</v>
      </c>
      <c r="H1723">
        <v>37</v>
      </c>
      <c r="I1723">
        <v>594</v>
      </c>
      <c r="J1723">
        <v>97</v>
      </c>
      <c r="K1723">
        <v>10</v>
      </c>
      <c r="L1723">
        <v>0</v>
      </c>
      <c r="M1723" s="39">
        <v>11235.1</v>
      </c>
      <c r="N1723" s="39">
        <v>6072.2619999999997</v>
      </c>
      <c r="O1723" s="39">
        <v>63.585251999999997</v>
      </c>
      <c r="P1723" t="s">
        <v>207</v>
      </c>
      <c r="Q1723" t="s">
        <v>207</v>
      </c>
      <c r="R1723" s="55">
        <v>806.6345524848</v>
      </c>
      <c r="S1723" s="55">
        <v>789.50605549859995</v>
      </c>
      <c r="T1723" t="s">
        <v>502</v>
      </c>
      <c r="U1723">
        <v>4443</v>
      </c>
      <c r="V1723">
        <v>3</v>
      </c>
      <c r="W1723">
        <v>88618</v>
      </c>
      <c r="X1723" t="s">
        <v>504</v>
      </c>
      <c r="Y1723">
        <v>-2</v>
      </c>
      <c r="Z1723" t="s">
        <v>69</v>
      </c>
      <c r="AA1723" t="s">
        <v>91</v>
      </c>
      <c r="AC1723" t="s">
        <v>61</v>
      </c>
      <c r="AD1723" s="50">
        <v>-0.31676673591549298</v>
      </c>
      <c r="AG1723" s="39">
        <v>19.16</v>
      </c>
      <c r="AH1723" s="55">
        <v>160.71</v>
      </c>
      <c r="AI1723" t="s">
        <v>208</v>
      </c>
      <c r="AJ1723">
        <f>INDEX(layout!$B$3:$U$1234,MATCH($T1723,layout!$A$3:$A$1234,0),MATCH(YEAR($D1723),layout!$B$1:$U$1,0))</f>
        <v>1080</v>
      </c>
      <c r="AK1723">
        <f>INDEX('magnet data'!$A$2:$E$1304,MATCH($AJ1723,'magnet data'!$A$2:$A$1304,0),2)</f>
        <v>1</v>
      </c>
      <c r="AL1723" t="str">
        <f>INDEX('magnet data'!$A$2:$E$1304,MATCH($AJ1723,'magnet data'!$A$2:$A$1304,0),3)</f>
        <v>01B</v>
      </c>
      <c r="AM1723" t="str">
        <f>INDEX('magnet data'!$A$2:$E$1304,MATCH($AJ1723,'magnet data'!$A$2:$A$1304,0),4)</f>
        <v>02B5</v>
      </c>
      <c r="AN1723">
        <f>INDEX('magnet data'!$A$2:$E$1304,MATCH($AJ1723,'magnet data'!$A$2:$A$1304,0),5)</f>
        <v>8764</v>
      </c>
      <c r="AO1723" t="str">
        <f t="shared" si="42"/>
        <v>-</v>
      </c>
      <c r="AR1723" t="s">
        <v>1218</v>
      </c>
      <c r="AS1723" t="s">
        <v>1203</v>
      </c>
      <c r="AT1723" t="s">
        <v>1258</v>
      </c>
    </row>
    <row r="1724" spans="1:46">
      <c r="A1724" s="13" t="s">
        <v>333</v>
      </c>
      <c r="B1724" s="13" t="s">
        <v>46</v>
      </c>
      <c r="C1724" s="13" t="s">
        <v>1198</v>
      </c>
      <c r="D1724" s="13">
        <v>44285</v>
      </c>
      <c r="E1724" s="16">
        <v>0.75538587962962966</v>
      </c>
      <c r="F1724" t="s">
        <v>88</v>
      </c>
      <c r="G1724" s="17">
        <v>44285.75538545139</v>
      </c>
      <c r="H1724">
        <v>37</v>
      </c>
      <c r="I1724">
        <v>594</v>
      </c>
      <c r="J1724">
        <v>97</v>
      </c>
      <c r="K1724">
        <v>10</v>
      </c>
      <c r="L1724">
        <v>0</v>
      </c>
      <c r="M1724" s="39">
        <v>11235.1</v>
      </c>
      <c r="N1724" s="39">
        <v>6072.2619999999997</v>
      </c>
      <c r="O1724" s="39">
        <v>63.585251999999997</v>
      </c>
      <c r="P1724" t="s">
        <v>207</v>
      </c>
      <c r="Q1724" t="s">
        <v>207</v>
      </c>
      <c r="R1724" s="55">
        <v>806.6345524848</v>
      </c>
      <c r="S1724" s="55">
        <v>789.50605549859995</v>
      </c>
      <c r="T1724" t="s">
        <v>338</v>
      </c>
      <c r="U1724">
        <v>2943</v>
      </c>
      <c r="V1724">
        <v>4</v>
      </c>
      <c r="W1724">
        <v>125519</v>
      </c>
      <c r="X1724" t="s">
        <v>337</v>
      </c>
      <c r="Y1724">
        <v>4093</v>
      </c>
      <c r="Z1724" t="s">
        <v>69</v>
      </c>
      <c r="AA1724" t="s">
        <v>91</v>
      </c>
      <c r="AC1724" t="s">
        <v>61</v>
      </c>
      <c r="AD1724" s="50">
        <v>-0.23358266949152501</v>
      </c>
      <c r="AG1724" s="39">
        <v>32.229999999999997</v>
      </c>
      <c r="AH1724" s="55">
        <v>195.99</v>
      </c>
      <c r="AI1724" t="s">
        <v>208</v>
      </c>
      <c r="AJ1724">
        <f>INDEX(layout!$B$3:$U$1234,MATCH($T1724,layout!$A$3:$A$1234,0),MATCH(YEAR($D1724),layout!$B$1:$U$1,0))</f>
        <v>1165</v>
      </c>
      <c r="AK1724">
        <f>INDEX('magnet data'!$A$2:$E$1304,MATCH($AJ1724,'magnet data'!$A$2:$A$1304,0),2)</f>
        <v>1</v>
      </c>
      <c r="AL1724" t="str">
        <f>INDEX('magnet data'!$A$2:$E$1304,MATCH($AJ1724,'magnet data'!$A$2:$A$1304,0),3)</f>
        <v>01B</v>
      </c>
      <c r="AM1724" t="str">
        <f>INDEX('magnet data'!$A$2:$E$1304,MATCH($AJ1724,'magnet data'!$A$2:$A$1304,0),4)</f>
        <v>02B5</v>
      </c>
      <c r="AN1724">
        <f>INDEX('magnet data'!$A$2:$E$1304,MATCH($AJ1724,'magnet data'!$A$2:$A$1304,0),5)</f>
        <v>11750</v>
      </c>
      <c r="AO1724" t="str">
        <f t="shared" si="42"/>
        <v>-</v>
      </c>
      <c r="AR1724" t="s">
        <v>1218</v>
      </c>
      <c r="AS1724" t="s">
        <v>1203</v>
      </c>
      <c r="AT1724" t="s">
        <v>1258</v>
      </c>
    </row>
    <row r="1725" spans="1:46">
      <c r="A1725" s="13" t="s">
        <v>966</v>
      </c>
      <c r="B1725" s="13" t="s">
        <v>46</v>
      </c>
      <c r="C1725" s="13" t="s">
        <v>1198</v>
      </c>
      <c r="D1725" s="13">
        <v>44285</v>
      </c>
      <c r="E1725" s="16">
        <v>0.79002453703703701</v>
      </c>
      <c r="F1725" t="s">
        <v>88</v>
      </c>
      <c r="G1725" s="17">
        <v>44285.790024097223</v>
      </c>
      <c r="H1725">
        <v>38</v>
      </c>
      <c r="I1725">
        <v>591</v>
      </c>
      <c r="J1725">
        <v>95</v>
      </c>
      <c r="K1725">
        <v>10</v>
      </c>
      <c r="L1725">
        <v>0</v>
      </c>
      <c r="M1725" s="39">
        <v>11204.7</v>
      </c>
      <c r="N1725" s="39">
        <v>6120.768</v>
      </c>
      <c r="O1725" s="39">
        <v>62.298155000000001</v>
      </c>
      <c r="P1725" t="s">
        <v>207</v>
      </c>
      <c r="Q1725" t="s">
        <v>207</v>
      </c>
      <c r="R1725" s="55">
        <v>789.3327444972</v>
      </c>
      <c r="S1725" s="55">
        <v>783.69403440099995</v>
      </c>
      <c r="T1725" t="s">
        <v>1276</v>
      </c>
      <c r="U1725">
        <v>11204</v>
      </c>
      <c r="V1725">
        <v>1</v>
      </c>
      <c r="W1725">
        <v>-9</v>
      </c>
      <c r="X1725" t="s">
        <v>1277</v>
      </c>
      <c r="Y1725">
        <v>2</v>
      </c>
      <c r="Z1725" t="s">
        <v>90</v>
      </c>
      <c r="AA1725" t="s">
        <v>96</v>
      </c>
      <c r="AB1725">
        <v>24</v>
      </c>
      <c r="AC1725" t="s">
        <v>61</v>
      </c>
      <c r="AD1725" s="50">
        <v>-12.133900742857101</v>
      </c>
      <c r="AG1725" s="39">
        <v>35.83</v>
      </c>
      <c r="AH1725" s="55">
        <v>224.74</v>
      </c>
      <c r="AI1725" t="s">
        <v>208</v>
      </c>
      <c r="AJ1725">
        <f>INDEX(layout!$B$3:$U$1234,MATCH($T1725,layout!$A$3:$A$1234,0),MATCH(YEAR($D1725),layout!$B$1:$U$1,0))</f>
        <v>2021</v>
      </c>
      <c r="AK1725">
        <f>INDEX('magnet data'!$A$2:$E$1304,MATCH($AJ1725,'magnet data'!$A$2:$A$1304,0),2)</f>
        <v>2</v>
      </c>
      <c r="AL1725" t="str">
        <f>INDEX('magnet data'!$A$2:$E$1304,MATCH($AJ1725,'magnet data'!$A$2:$A$1304,0),3)</f>
        <v>01B</v>
      </c>
      <c r="AM1725" t="str">
        <f>INDEX('magnet data'!$A$2:$E$1304,MATCH($AJ1725,'magnet data'!$A$2:$A$1304,0),4)</f>
        <v>02K</v>
      </c>
      <c r="AN1725">
        <f>INDEX('magnet data'!$A$2:$E$1304,MATCH($AJ1725,'magnet data'!$A$2:$A$1304,0),5)</f>
        <v>10805</v>
      </c>
      <c r="AO1725">
        <f t="shared" si="42"/>
        <v>399</v>
      </c>
      <c r="AR1725" t="s">
        <v>1218</v>
      </c>
      <c r="AS1725" t="s">
        <v>1203</v>
      </c>
      <c r="AT1725" t="s">
        <v>1258</v>
      </c>
    </row>
    <row r="1726" spans="1:46">
      <c r="A1726" s="13" t="s">
        <v>966</v>
      </c>
      <c r="B1726" s="13" t="s">
        <v>46</v>
      </c>
      <c r="C1726" s="13" t="s">
        <v>1198</v>
      </c>
      <c r="D1726" s="13">
        <v>44285</v>
      </c>
      <c r="E1726" s="16">
        <v>0.79002453703703701</v>
      </c>
      <c r="F1726" t="s">
        <v>88</v>
      </c>
      <c r="G1726" s="17">
        <v>44285.790024097223</v>
      </c>
      <c r="H1726">
        <v>38</v>
      </c>
      <c r="I1726">
        <v>591</v>
      </c>
      <c r="J1726">
        <v>95</v>
      </c>
      <c r="K1726">
        <v>10</v>
      </c>
      <c r="L1726">
        <v>0</v>
      </c>
      <c r="M1726" s="39">
        <v>11204.7</v>
      </c>
      <c r="N1726" s="39">
        <v>6120.768</v>
      </c>
      <c r="O1726" s="39">
        <v>62.298155000000001</v>
      </c>
      <c r="P1726" t="s">
        <v>207</v>
      </c>
      <c r="Q1726" t="s">
        <v>207</v>
      </c>
      <c r="R1726" s="55">
        <v>789.3327444972</v>
      </c>
      <c r="S1726" s="55">
        <v>783.69403440099995</v>
      </c>
      <c r="T1726" t="s">
        <v>1277</v>
      </c>
      <c r="U1726">
        <v>7226</v>
      </c>
      <c r="V1726">
        <v>2</v>
      </c>
      <c r="W1726">
        <v>44014</v>
      </c>
      <c r="X1726" t="s">
        <v>1278</v>
      </c>
      <c r="Y1726">
        <v>4277</v>
      </c>
      <c r="Z1726" t="s">
        <v>69</v>
      </c>
      <c r="AA1726" t="s">
        <v>91</v>
      </c>
      <c r="AC1726" t="s">
        <v>61</v>
      </c>
      <c r="AD1726" s="50">
        <v>8.0750236666666506</v>
      </c>
      <c r="AG1726" s="39">
        <v>17.55</v>
      </c>
      <c r="AH1726" s="55">
        <v>150.07</v>
      </c>
      <c r="AI1726" t="s">
        <v>208</v>
      </c>
      <c r="AJ1726">
        <f>INDEX(layout!$B$3:$U$1234,MATCH($T1726,layout!$A$3:$A$1234,0),MATCH(YEAR($D1726),layout!$B$1:$U$1,0))</f>
        <v>1141</v>
      </c>
      <c r="AK1726">
        <f>INDEX('magnet data'!$A$2:$E$1304,MATCH($AJ1726,'magnet data'!$A$2:$A$1304,0),2)</f>
        <v>1</v>
      </c>
      <c r="AL1726" t="str">
        <f>INDEX('magnet data'!$A$2:$E$1304,MATCH($AJ1726,'magnet data'!$A$2:$A$1304,0),3)</f>
        <v>01B</v>
      </c>
      <c r="AM1726" t="str">
        <f>INDEX('magnet data'!$A$2:$E$1304,MATCH($AJ1726,'magnet data'!$A$2:$A$1304,0),4)</f>
        <v>02B5</v>
      </c>
      <c r="AN1726">
        <f>INDEX('magnet data'!$A$2:$E$1304,MATCH($AJ1726,'magnet data'!$A$2:$A$1304,0),5)</f>
        <v>11955</v>
      </c>
      <c r="AO1726" t="str">
        <f t="shared" si="42"/>
        <v>-</v>
      </c>
      <c r="AR1726" t="s">
        <v>1218</v>
      </c>
      <c r="AS1726" t="s">
        <v>1203</v>
      </c>
      <c r="AT1726" t="s">
        <v>1258</v>
      </c>
    </row>
    <row r="1727" spans="1:46">
      <c r="A1727" s="13" t="s">
        <v>966</v>
      </c>
      <c r="B1727" s="13" t="s">
        <v>46</v>
      </c>
      <c r="C1727" s="13" t="s">
        <v>1198</v>
      </c>
      <c r="D1727" s="13">
        <v>44285</v>
      </c>
      <c r="E1727" s="16">
        <v>0.79002453703703701</v>
      </c>
      <c r="F1727" t="s">
        <v>88</v>
      </c>
      <c r="G1727" s="17">
        <v>44285.790024097223</v>
      </c>
      <c r="H1727">
        <v>38</v>
      </c>
      <c r="I1727">
        <v>591</v>
      </c>
      <c r="J1727">
        <v>95</v>
      </c>
      <c r="K1727">
        <v>10</v>
      </c>
      <c r="L1727">
        <v>0</v>
      </c>
      <c r="M1727" s="39">
        <v>11204.7</v>
      </c>
      <c r="N1727" s="39">
        <v>6120.768</v>
      </c>
      <c r="O1727" s="39">
        <v>62.298155000000001</v>
      </c>
      <c r="P1727" t="s">
        <v>207</v>
      </c>
      <c r="Q1727" t="s">
        <v>207</v>
      </c>
      <c r="R1727" s="55">
        <v>789.3327444972</v>
      </c>
      <c r="S1727" s="55">
        <v>783.69403440099995</v>
      </c>
      <c r="T1727" t="s">
        <v>1279</v>
      </c>
      <c r="U1727">
        <v>4457</v>
      </c>
      <c r="V1727">
        <v>3</v>
      </c>
      <c r="W1727">
        <v>89184</v>
      </c>
      <c r="X1727" t="s">
        <v>1277</v>
      </c>
      <c r="Y1727">
        <v>2</v>
      </c>
      <c r="Z1727" t="s">
        <v>69</v>
      </c>
      <c r="AA1727" t="s">
        <v>91</v>
      </c>
      <c r="AC1727" t="s">
        <v>61</v>
      </c>
      <c r="AD1727" s="50">
        <v>3.7887374572405902E-2</v>
      </c>
      <c r="AG1727" s="39">
        <v>72.98</v>
      </c>
      <c r="AH1727" s="55">
        <v>126.66</v>
      </c>
      <c r="AI1727" t="s">
        <v>208</v>
      </c>
      <c r="AJ1727">
        <f>INDEX(layout!$B$3:$U$1234,MATCH($T1727,layout!$A$3:$A$1234,0),MATCH(YEAR($D1727),layout!$B$1:$U$1,0))</f>
        <v>3037</v>
      </c>
      <c r="AK1727">
        <f>INDEX('magnet data'!$A$2:$E$1304,MATCH($AJ1727,'magnet data'!$A$2:$A$1304,0),2)</f>
        <v>3</v>
      </c>
      <c r="AL1727" t="str">
        <f>INDEX('magnet data'!$A$2:$E$1304,MATCH($AJ1727,'magnet data'!$A$2:$A$1304,0),3)</f>
        <v>01B</v>
      </c>
      <c r="AM1727" t="str">
        <f>INDEX('magnet data'!$A$2:$E$1304,MATCH($AJ1727,'magnet data'!$A$2:$A$1304,0),4)</f>
        <v>02K</v>
      </c>
      <c r="AN1727">
        <f>INDEX('magnet data'!$A$2:$E$1304,MATCH($AJ1727,'magnet data'!$A$2:$A$1304,0),5)</f>
        <v>11791</v>
      </c>
      <c r="AO1727" t="str">
        <f t="shared" si="42"/>
        <v>-</v>
      </c>
      <c r="AQ1727" t="s">
        <v>1280</v>
      </c>
      <c r="AR1727" t="s">
        <v>1218</v>
      </c>
      <c r="AS1727" t="s">
        <v>1203</v>
      </c>
      <c r="AT1727" t="s">
        <v>1258</v>
      </c>
    </row>
    <row r="1728" spans="1:46">
      <c r="A1728" s="13" t="s">
        <v>333</v>
      </c>
      <c r="B1728" s="13" t="s">
        <v>46</v>
      </c>
      <c r="C1728" s="13" t="s">
        <v>1198</v>
      </c>
      <c r="D1728" s="13">
        <v>44286</v>
      </c>
      <c r="E1728" s="16">
        <v>0.31184976851851853</v>
      </c>
      <c r="F1728" t="s">
        <v>88</v>
      </c>
      <c r="G1728" s="17">
        <v>44286.311849537036</v>
      </c>
      <c r="H1728">
        <v>20</v>
      </c>
      <c r="I1728">
        <v>595</v>
      </c>
      <c r="J1728">
        <v>95</v>
      </c>
      <c r="K1728">
        <v>10</v>
      </c>
      <c r="L1728">
        <v>0</v>
      </c>
      <c r="M1728" s="39">
        <v>11280</v>
      </c>
      <c r="N1728" s="39">
        <v>6116.0150000000003</v>
      </c>
      <c r="O1728" s="39">
        <v>63.611790999999997</v>
      </c>
      <c r="P1728" t="s">
        <v>207</v>
      </c>
      <c r="Q1728" t="s">
        <v>207</v>
      </c>
      <c r="R1728" s="55">
        <v>807.6036294818</v>
      </c>
      <c r="S1728" s="55">
        <v>790.73753999940004</v>
      </c>
      <c r="T1728" t="s">
        <v>389</v>
      </c>
      <c r="U1728">
        <v>11280</v>
      </c>
      <c r="V1728">
        <v>1</v>
      </c>
      <c r="W1728">
        <v>-10</v>
      </c>
      <c r="X1728" t="s">
        <v>402</v>
      </c>
      <c r="Y1728">
        <v>-1</v>
      </c>
      <c r="Z1728" t="s">
        <v>90</v>
      </c>
      <c r="AA1728" t="s">
        <v>96</v>
      </c>
      <c r="AB1728">
        <v>9</v>
      </c>
      <c r="AC1728" t="s">
        <v>61</v>
      </c>
      <c r="AD1728" s="50">
        <v>9.4986216500000005</v>
      </c>
      <c r="AG1728" s="39">
        <v>69.75</v>
      </c>
      <c r="AH1728" s="55">
        <v>203.71</v>
      </c>
      <c r="AI1728" t="s">
        <v>208</v>
      </c>
      <c r="AJ1728">
        <f>INDEX(layout!$B$3:$U$1234,MATCH($T1728,layout!$A$3:$A$1234,0),MATCH(YEAR($D1728),layout!$B$1:$U$1,0))</f>
        <v>2435</v>
      </c>
      <c r="AK1728">
        <f>INDEX('magnet data'!$A$2:$E$1304,MATCH($AJ1728,'magnet data'!$A$2:$A$1304,0),2)</f>
        <v>2</v>
      </c>
      <c r="AL1728" t="str">
        <f>INDEX('magnet data'!$A$2:$E$1304,MATCH($AJ1728,'magnet data'!$A$2:$A$1304,0),3)</f>
        <v>01B</v>
      </c>
      <c r="AM1728" t="str">
        <f>INDEX('magnet data'!$A$2:$E$1304,MATCH($AJ1728,'magnet data'!$A$2:$A$1304,0),4)</f>
        <v>02B5</v>
      </c>
      <c r="AN1728">
        <f>INDEX('magnet data'!$A$2:$E$1304,MATCH($AJ1728,'magnet data'!$A$2:$A$1304,0),5)</f>
        <v>10884</v>
      </c>
      <c r="AO1728">
        <f t="shared" si="42"/>
        <v>396</v>
      </c>
      <c r="AR1728" t="s">
        <v>1220</v>
      </c>
      <c r="AS1728" t="s">
        <v>1203</v>
      </c>
      <c r="AT1728" t="s">
        <v>1258</v>
      </c>
    </row>
    <row r="1729" spans="1:46">
      <c r="A1729" s="13" t="s">
        <v>333</v>
      </c>
      <c r="B1729" s="13" t="s">
        <v>46</v>
      </c>
      <c r="C1729" s="13" t="s">
        <v>1198</v>
      </c>
      <c r="D1729" s="13">
        <v>44286</v>
      </c>
      <c r="E1729" s="16">
        <v>0.31184976851851853</v>
      </c>
      <c r="F1729" t="s">
        <v>88</v>
      </c>
      <c r="G1729" s="17">
        <v>44286.311849537036</v>
      </c>
      <c r="H1729">
        <v>20</v>
      </c>
      <c r="I1729">
        <v>595</v>
      </c>
      <c r="J1729">
        <v>95</v>
      </c>
      <c r="K1729">
        <v>10</v>
      </c>
      <c r="L1729">
        <v>0</v>
      </c>
      <c r="M1729" s="39">
        <v>11280</v>
      </c>
      <c r="N1729" s="39">
        <v>6116.0150000000003</v>
      </c>
      <c r="O1729" s="39">
        <v>63.611790999999997</v>
      </c>
      <c r="P1729" t="s">
        <v>207</v>
      </c>
      <c r="Q1729" t="s">
        <v>207</v>
      </c>
      <c r="R1729" s="55">
        <v>807.6036294818</v>
      </c>
      <c r="S1729" s="55">
        <v>790.73753999940004</v>
      </c>
      <c r="T1729" t="s">
        <v>402</v>
      </c>
      <c r="U1729">
        <v>8426</v>
      </c>
      <c r="V1729">
        <v>2</v>
      </c>
      <c r="W1729">
        <v>29370</v>
      </c>
      <c r="X1729" t="s">
        <v>414</v>
      </c>
      <c r="Y1729">
        <v>4150</v>
      </c>
      <c r="Z1729" t="s">
        <v>69</v>
      </c>
      <c r="AA1729" t="s">
        <v>96</v>
      </c>
      <c r="AC1729" t="s">
        <v>61</v>
      </c>
      <c r="AD1729" s="50">
        <v>2.42678004285714</v>
      </c>
      <c r="AG1729" s="39">
        <v>22.35</v>
      </c>
      <c r="AH1729" s="55">
        <v>5984.79</v>
      </c>
      <c r="AI1729" t="s">
        <v>208</v>
      </c>
      <c r="AJ1729">
        <f>INDEX(layout!$B$3:$U$1234,MATCH($T1729,layout!$A$3:$A$1234,0),MATCH(YEAR($D1729),layout!$B$1:$U$1,0))</f>
        <v>2427</v>
      </c>
      <c r="AK1729">
        <f>INDEX('magnet data'!$A$2:$E$1304,MATCH($AJ1729,'magnet data'!$A$2:$A$1304,0),2)</f>
        <v>2</v>
      </c>
      <c r="AL1729" t="str">
        <f>INDEX('magnet data'!$A$2:$E$1304,MATCH($AJ1729,'magnet data'!$A$2:$A$1304,0),3)</f>
        <v>01B</v>
      </c>
      <c r="AM1729" t="str">
        <f>INDEX('magnet data'!$A$2:$E$1304,MATCH($AJ1729,'magnet data'!$A$2:$A$1304,0),4)</f>
        <v>02B5</v>
      </c>
      <c r="AN1729">
        <f>INDEX('magnet data'!$A$2:$E$1304,MATCH($AJ1729,'magnet data'!$A$2:$A$1304,0),5)</f>
        <v>10884</v>
      </c>
      <c r="AO1729" t="str">
        <f t="shared" si="42"/>
        <v>-</v>
      </c>
      <c r="AR1729" t="s">
        <v>1220</v>
      </c>
      <c r="AS1729" t="s">
        <v>1203</v>
      </c>
      <c r="AT1729" t="s">
        <v>1258</v>
      </c>
    </row>
    <row r="1730" spans="1:46">
      <c r="A1730" s="13" t="s">
        <v>333</v>
      </c>
      <c r="B1730" s="13" t="s">
        <v>46</v>
      </c>
      <c r="C1730" s="13" t="s">
        <v>1198</v>
      </c>
      <c r="D1730" s="13">
        <v>44286</v>
      </c>
      <c r="E1730" s="16">
        <v>0.31184976851851853</v>
      </c>
      <c r="F1730" t="s">
        <v>88</v>
      </c>
      <c r="G1730" s="17">
        <v>44286.311849537036</v>
      </c>
      <c r="H1730">
        <v>20</v>
      </c>
      <c r="I1730">
        <v>595</v>
      </c>
      <c r="J1730">
        <v>95</v>
      </c>
      <c r="K1730">
        <v>10</v>
      </c>
      <c r="L1730">
        <v>0</v>
      </c>
      <c r="M1730" s="39">
        <v>11280</v>
      </c>
      <c r="N1730" s="39">
        <v>6116.0150000000003</v>
      </c>
      <c r="O1730" s="39">
        <v>63.611790999999997</v>
      </c>
      <c r="P1730" t="s">
        <v>207</v>
      </c>
      <c r="Q1730" t="s">
        <v>207</v>
      </c>
      <c r="R1730" s="55">
        <v>807.6036294818</v>
      </c>
      <c r="S1730" s="55">
        <v>790.73753999940004</v>
      </c>
      <c r="T1730" t="s">
        <v>348</v>
      </c>
      <c r="U1730">
        <v>6001</v>
      </c>
      <c r="V1730">
        <v>3</v>
      </c>
      <c r="W1730">
        <v>61418</v>
      </c>
      <c r="X1730" t="s">
        <v>402</v>
      </c>
      <c r="Y1730">
        <v>-1</v>
      </c>
      <c r="Z1730" t="s">
        <v>69</v>
      </c>
      <c r="AA1730" t="s">
        <v>96</v>
      </c>
      <c r="AC1730" t="s">
        <v>61</v>
      </c>
      <c r="AD1730" s="50">
        <v>0.77071364159292</v>
      </c>
      <c r="AG1730" s="39">
        <v>48.74</v>
      </c>
      <c r="AH1730" s="55">
        <v>159.63999999999999</v>
      </c>
      <c r="AI1730" t="s">
        <v>208</v>
      </c>
      <c r="AJ1730">
        <f>INDEX(layout!$B$3:$U$1234,MATCH($T1730,layout!$A$3:$A$1234,0),MATCH(YEAR($D1730),layout!$B$1:$U$1,0))</f>
        <v>2444</v>
      </c>
      <c r="AK1730">
        <f>INDEX('magnet data'!$A$2:$E$1304,MATCH($AJ1730,'magnet data'!$A$2:$A$1304,0),2)</f>
        <v>2</v>
      </c>
      <c r="AL1730" t="str">
        <f>INDEX('magnet data'!$A$2:$E$1304,MATCH($AJ1730,'magnet data'!$A$2:$A$1304,0),3)</f>
        <v>01B</v>
      </c>
      <c r="AM1730" t="str">
        <f>INDEX('magnet data'!$A$2:$E$1304,MATCH($AJ1730,'magnet data'!$A$2:$A$1304,0),4)</f>
        <v>02B5</v>
      </c>
      <c r="AN1730">
        <f>INDEX('magnet data'!$A$2:$E$1304,MATCH($AJ1730,'magnet data'!$A$2:$A$1304,0),5)</f>
        <v>10884</v>
      </c>
      <c r="AO1730" t="str">
        <f t="shared" si="42"/>
        <v>-</v>
      </c>
      <c r="AR1730" t="s">
        <v>1220</v>
      </c>
      <c r="AS1730" t="s">
        <v>1203</v>
      </c>
      <c r="AT1730" t="s">
        <v>1258</v>
      </c>
    </row>
    <row r="1731" spans="1:46">
      <c r="A1731" s="13" t="s">
        <v>333</v>
      </c>
      <c r="B1731" s="13" t="s">
        <v>46</v>
      </c>
      <c r="C1731" s="13" t="s">
        <v>1198</v>
      </c>
      <c r="D1731" s="13">
        <v>44286</v>
      </c>
      <c r="E1731" s="16">
        <v>0.31184976851851853</v>
      </c>
      <c r="F1731" t="s">
        <v>88</v>
      </c>
      <c r="G1731" s="17">
        <v>44286.311849537036</v>
      </c>
      <c r="H1731">
        <v>20</v>
      </c>
      <c r="I1731">
        <v>595</v>
      </c>
      <c r="J1731">
        <v>95</v>
      </c>
      <c r="K1731">
        <v>10</v>
      </c>
      <c r="L1731">
        <v>0</v>
      </c>
      <c r="M1731" s="39">
        <v>11280</v>
      </c>
      <c r="N1731" s="39">
        <v>6116.0150000000003</v>
      </c>
      <c r="O1731" s="39">
        <v>63.611790999999997</v>
      </c>
      <c r="P1731" t="s">
        <v>207</v>
      </c>
      <c r="Q1731" t="s">
        <v>207</v>
      </c>
      <c r="R1731" s="55">
        <v>807.6036294818</v>
      </c>
      <c r="S1731" s="55">
        <v>790.73753999940004</v>
      </c>
      <c r="T1731" t="s">
        <v>385</v>
      </c>
      <c r="U1731">
        <v>4112</v>
      </c>
      <c r="V1731">
        <v>4</v>
      </c>
      <c r="W1731">
        <v>95753</v>
      </c>
      <c r="X1731" t="s">
        <v>381</v>
      </c>
      <c r="Y1731">
        <v>3504</v>
      </c>
      <c r="Z1731" t="s">
        <v>69</v>
      </c>
      <c r="AA1731" t="s">
        <v>96</v>
      </c>
      <c r="AC1731" t="s">
        <v>61</v>
      </c>
      <c r="AD1731" s="50">
        <v>0.67228678450704205</v>
      </c>
      <c r="AG1731" s="39">
        <v>23.93</v>
      </c>
      <c r="AH1731" s="55">
        <v>130.94999999999999</v>
      </c>
      <c r="AI1731" t="s">
        <v>208</v>
      </c>
      <c r="AJ1731">
        <f>INDEX(layout!$B$3:$U$1234,MATCH($T1731,layout!$A$3:$A$1234,0),MATCH(YEAR($D1731),layout!$B$1:$U$1,0))</f>
        <v>2418</v>
      </c>
      <c r="AK1731">
        <f>INDEX('magnet data'!$A$2:$E$1304,MATCH($AJ1731,'magnet data'!$A$2:$A$1304,0),2)</f>
        <v>2</v>
      </c>
      <c r="AL1731" t="str">
        <f>INDEX('magnet data'!$A$2:$E$1304,MATCH($AJ1731,'magnet data'!$A$2:$A$1304,0),3)</f>
        <v>01B</v>
      </c>
      <c r="AM1731" t="str">
        <f>INDEX('magnet data'!$A$2:$E$1304,MATCH($AJ1731,'magnet data'!$A$2:$A$1304,0),4)</f>
        <v>02C9</v>
      </c>
      <c r="AN1731">
        <f>INDEX('magnet data'!$A$2:$E$1304,MATCH($AJ1731,'magnet data'!$A$2:$A$1304,0),5)</f>
        <v>11422</v>
      </c>
      <c r="AO1731" t="str">
        <f t="shared" si="42"/>
        <v>-</v>
      </c>
      <c r="AR1731" t="s">
        <v>1220</v>
      </c>
      <c r="AS1731" t="s">
        <v>1203</v>
      </c>
      <c r="AT1731" t="s">
        <v>1258</v>
      </c>
    </row>
    <row r="1732" spans="1:46">
      <c r="A1732" s="13" t="s">
        <v>966</v>
      </c>
      <c r="B1732" s="13" t="s">
        <v>46</v>
      </c>
      <c r="C1732" s="13" t="s">
        <v>1198</v>
      </c>
      <c r="D1732" s="13">
        <v>44286</v>
      </c>
      <c r="E1732" s="16">
        <v>0.33165671296296295</v>
      </c>
      <c r="F1732" t="s">
        <v>88</v>
      </c>
      <c r="G1732" s="17">
        <v>44286.331656481481</v>
      </c>
      <c r="H1732">
        <v>20</v>
      </c>
      <c r="I1732">
        <v>590</v>
      </c>
      <c r="J1732">
        <v>92</v>
      </c>
      <c r="K1732">
        <v>10</v>
      </c>
      <c r="L1732">
        <v>0</v>
      </c>
      <c r="M1732" s="39">
        <v>11215</v>
      </c>
      <c r="N1732" s="39">
        <v>6121.9740000000002</v>
      </c>
      <c r="O1732" s="39">
        <v>62.337961999999997</v>
      </c>
      <c r="P1732" t="s">
        <v>207</v>
      </c>
      <c r="Q1732" t="s">
        <v>207</v>
      </c>
      <c r="R1732" s="55">
        <v>789.09111549559998</v>
      </c>
      <c r="S1732" s="55">
        <v>783.22170090350005</v>
      </c>
      <c r="T1732" t="s">
        <v>1242</v>
      </c>
      <c r="U1732">
        <v>11215</v>
      </c>
      <c r="V1732">
        <v>1</v>
      </c>
      <c r="W1732">
        <v>-11</v>
      </c>
      <c r="X1732" t="s">
        <v>1241</v>
      </c>
      <c r="Y1732">
        <v>-5</v>
      </c>
      <c r="Z1732" t="s">
        <v>90</v>
      </c>
      <c r="AA1732" t="s">
        <v>96</v>
      </c>
      <c r="AB1732">
        <v>25</v>
      </c>
      <c r="AC1732" t="s">
        <v>61</v>
      </c>
      <c r="AD1732" s="50">
        <v>-8.2783965199999905</v>
      </c>
      <c r="AG1732" s="39">
        <v>29</v>
      </c>
      <c r="AH1732" s="55">
        <v>11096.4</v>
      </c>
      <c r="AI1732" t="s">
        <v>208</v>
      </c>
      <c r="AJ1732">
        <f>INDEX(layout!$B$3:$U$1234,MATCH($T1732,layout!$A$3:$A$1234,0),MATCH(YEAR($D1732),layout!$B$1:$U$1,0))</f>
        <v>3049</v>
      </c>
      <c r="AK1732">
        <f>INDEX('magnet data'!$A$2:$E$1304,MATCH($AJ1732,'magnet data'!$A$2:$A$1304,0),2)</f>
        <v>3</v>
      </c>
      <c r="AL1732" t="str">
        <f>INDEX('magnet data'!$A$2:$E$1304,MATCH($AJ1732,'magnet data'!$A$2:$A$1304,0),3)</f>
        <v>01B</v>
      </c>
      <c r="AM1732" t="str">
        <f>INDEX('magnet data'!$A$2:$E$1304,MATCH($AJ1732,'magnet data'!$A$2:$A$1304,0),4)</f>
        <v>02K</v>
      </c>
      <c r="AN1732">
        <f>INDEX('magnet data'!$A$2:$E$1304,MATCH($AJ1732,'magnet data'!$A$2:$A$1304,0),5)</f>
        <v>12084</v>
      </c>
      <c r="AO1732">
        <f t="shared" si="42"/>
        <v>-869</v>
      </c>
      <c r="AR1732" t="s">
        <v>1220</v>
      </c>
      <c r="AS1732" t="s">
        <v>1281</v>
      </c>
      <c r="AT1732" t="s">
        <v>1258</v>
      </c>
    </row>
    <row r="1733" spans="1:46">
      <c r="A1733" s="13" t="s">
        <v>966</v>
      </c>
      <c r="B1733" s="13" t="s">
        <v>46</v>
      </c>
      <c r="C1733" s="13" t="s">
        <v>1198</v>
      </c>
      <c r="D1733" s="13">
        <v>44286</v>
      </c>
      <c r="E1733" s="16">
        <v>0.33165671296296295</v>
      </c>
      <c r="F1733" t="s">
        <v>88</v>
      </c>
      <c r="G1733" s="17">
        <v>44286.331656481481</v>
      </c>
      <c r="H1733">
        <v>20</v>
      </c>
      <c r="I1733">
        <v>590</v>
      </c>
      <c r="J1733">
        <v>92</v>
      </c>
      <c r="K1733">
        <v>10</v>
      </c>
      <c r="L1733">
        <v>0</v>
      </c>
      <c r="M1733" s="39">
        <v>11215</v>
      </c>
      <c r="N1733" s="39">
        <v>6121.9740000000002</v>
      </c>
      <c r="O1733" s="39">
        <v>62.337961999999997</v>
      </c>
      <c r="P1733" t="s">
        <v>207</v>
      </c>
      <c r="Q1733" t="s">
        <v>207</v>
      </c>
      <c r="R1733" s="55">
        <v>789.09111549559998</v>
      </c>
      <c r="S1733" s="55">
        <v>783.22170090350005</v>
      </c>
      <c r="T1733" t="s">
        <v>1057</v>
      </c>
      <c r="U1733">
        <v>7755</v>
      </c>
      <c r="V1733">
        <v>2</v>
      </c>
      <c r="W1733">
        <v>37321</v>
      </c>
      <c r="X1733" t="s">
        <v>1242</v>
      </c>
      <c r="Y1733">
        <v>3797</v>
      </c>
      <c r="Z1733" t="s">
        <v>69</v>
      </c>
      <c r="AA1733" t="s">
        <v>91</v>
      </c>
      <c r="AC1733" t="s">
        <v>61</v>
      </c>
      <c r="AD1733" s="50">
        <v>0.18255558567774899</v>
      </c>
      <c r="AG1733" s="39">
        <v>36</v>
      </c>
      <c r="AH1733" s="55">
        <v>4906.47</v>
      </c>
      <c r="AI1733" t="s">
        <v>208</v>
      </c>
      <c r="AJ1733">
        <f>INDEX(layout!$B$3:$U$1234,MATCH($T1733,layout!$A$3:$A$1234,0),MATCH(YEAR($D1733),layout!$B$1:$U$1,0))</f>
        <v>3012</v>
      </c>
      <c r="AK1733">
        <f>INDEX('magnet data'!$A$2:$E$1304,MATCH($AJ1733,'magnet data'!$A$2:$A$1304,0),2)</f>
        <v>3</v>
      </c>
      <c r="AL1733" t="str">
        <f>INDEX('magnet data'!$A$2:$E$1304,MATCH($AJ1733,'magnet data'!$A$2:$A$1304,0),3)</f>
        <v>01E</v>
      </c>
      <c r="AM1733" t="str">
        <f>INDEX('magnet data'!$A$2:$E$1304,MATCH($AJ1733,'magnet data'!$A$2:$A$1304,0),4)</f>
        <v>02K</v>
      </c>
      <c r="AN1733">
        <f>INDEX('magnet data'!$A$2:$E$1304,MATCH($AJ1733,'magnet data'!$A$2:$A$1304,0),5)</f>
        <v>11944</v>
      </c>
      <c r="AO1733" t="str">
        <f t="shared" si="42"/>
        <v>-</v>
      </c>
      <c r="AR1733" t="s">
        <v>1220</v>
      </c>
      <c r="AS1733" t="s">
        <v>1281</v>
      </c>
      <c r="AT1733" t="s">
        <v>1258</v>
      </c>
    </row>
    <row r="1734" spans="1:46">
      <c r="A1734" s="13" t="s">
        <v>966</v>
      </c>
      <c r="B1734" s="13" t="s">
        <v>46</v>
      </c>
      <c r="C1734" s="13" t="s">
        <v>1198</v>
      </c>
      <c r="D1734" s="13">
        <v>44286</v>
      </c>
      <c r="E1734" s="16">
        <v>0.33165671296296295</v>
      </c>
      <c r="F1734" t="s">
        <v>88</v>
      </c>
      <c r="G1734" s="17">
        <v>44286.331656481481</v>
      </c>
      <c r="H1734">
        <v>20</v>
      </c>
      <c r="I1734">
        <v>590</v>
      </c>
      <c r="J1734">
        <v>92</v>
      </c>
      <c r="K1734">
        <v>10</v>
      </c>
      <c r="L1734">
        <v>0</v>
      </c>
      <c r="M1734" s="39">
        <v>11215</v>
      </c>
      <c r="N1734" s="39">
        <v>6121.9740000000002</v>
      </c>
      <c r="O1734" s="39">
        <v>62.337961999999997</v>
      </c>
      <c r="P1734" t="s">
        <v>207</v>
      </c>
      <c r="Q1734" t="s">
        <v>207</v>
      </c>
      <c r="R1734" s="55">
        <v>789.09111549559998</v>
      </c>
      <c r="S1734" s="55">
        <v>783.22170090350005</v>
      </c>
      <c r="T1734" t="s">
        <v>972</v>
      </c>
      <c r="U1734">
        <v>7717</v>
      </c>
      <c r="V1734">
        <v>3</v>
      </c>
      <c r="W1734">
        <v>37800</v>
      </c>
      <c r="X1734" t="s">
        <v>1242</v>
      </c>
      <c r="Y1734">
        <v>3797</v>
      </c>
      <c r="Z1734" t="s">
        <v>69</v>
      </c>
      <c r="AA1734" t="s">
        <v>91</v>
      </c>
      <c r="AC1734" t="s">
        <v>61</v>
      </c>
      <c r="AD1734" s="50">
        <v>2.3208219200000002</v>
      </c>
      <c r="AG1734" s="39">
        <v>27.28</v>
      </c>
      <c r="AH1734" s="55">
        <v>4536.45</v>
      </c>
      <c r="AI1734" t="s">
        <v>208</v>
      </c>
      <c r="AJ1734">
        <f>INDEX(layout!$B$3:$U$1234,MATCH($T1734,layout!$A$3:$A$1234,0),MATCH(YEAR($D1734),layout!$B$1:$U$1,0))</f>
        <v>1036</v>
      </c>
      <c r="AK1734">
        <f>INDEX('magnet data'!$A$2:$E$1304,MATCH($AJ1734,'magnet data'!$A$2:$A$1304,0),2)</f>
        <v>1</v>
      </c>
      <c r="AL1734" t="str">
        <f>INDEX('magnet data'!$A$2:$E$1304,MATCH($AJ1734,'magnet data'!$A$2:$A$1304,0),3)</f>
        <v>01B</v>
      </c>
      <c r="AM1734" t="str">
        <f>INDEX('magnet data'!$A$2:$E$1304,MATCH($AJ1734,'magnet data'!$A$2:$A$1304,0),4)</f>
        <v>02B5</v>
      </c>
      <c r="AN1734">
        <f>INDEX('magnet data'!$A$2:$E$1304,MATCH($AJ1734,'magnet data'!$A$2:$A$1304,0),5)</f>
        <v>11825</v>
      </c>
      <c r="AO1734" t="str">
        <f t="shared" si="42"/>
        <v>-</v>
      </c>
      <c r="AR1734" t="s">
        <v>1220</v>
      </c>
      <c r="AS1734" t="s">
        <v>1281</v>
      </c>
      <c r="AT1734" t="s">
        <v>1258</v>
      </c>
    </row>
    <row r="1735" spans="1:46">
      <c r="A1735" t="s">
        <v>966</v>
      </c>
      <c r="B1735" t="s">
        <v>46</v>
      </c>
      <c r="C1735" t="s">
        <v>1198</v>
      </c>
      <c r="D1735" s="13">
        <v>44286</v>
      </c>
      <c r="E1735" s="16">
        <v>0.84011504629629619</v>
      </c>
      <c r="F1735" t="s">
        <v>88</v>
      </c>
      <c r="G1735" s="17">
        <v>44286.840114652776</v>
      </c>
      <c r="H1735">
        <v>34</v>
      </c>
      <c r="I1735">
        <v>590</v>
      </c>
      <c r="J1735">
        <v>95</v>
      </c>
      <c r="K1735">
        <v>10</v>
      </c>
      <c r="L1735">
        <v>0</v>
      </c>
      <c r="M1735" s="39">
        <v>11222.9</v>
      </c>
      <c r="N1735" s="39">
        <v>6158.259</v>
      </c>
      <c r="O1735" s="39">
        <v>62.337961999999997</v>
      </c>
      <c r="P1735" t="s">
        <v>207</v>
      </c>
      <c r="Q1735" t="s">
        <v>207</v>
      </c>
      <c r="R1735" s="55">
        <v>789.57562399779999</v>
      </c>
      <c r="S1735" s="55">
        <v>783.46827190249996</v>
      </c>
      <c r="T1735" t="s">
        <v>1282</v>
      </c>
      <c r="U1735">
        <v>11222</v>
      </c>
      <c r="V1735">
        <v>1</v>
      </c>
      <c r="W1735">
        <v>-9</v>
      </c>
      <c r="X1735" t="s">
        <v>1283</v>
      </c>
      <c r="Y1735">
        <v>0</v>
      </c>
      <c r="Z1735" t="s">
        <v>90</v>
      </c>
      <c r="AA1735" t="s">
        <v>96</v>
      </c>
      <c r="AB1735">
        <v>26</v>
      </c>
      <c r="AC1735" t="s">
        <v>61</v>
      </c>
      <c r="AD1735" s="50">
        <v>-8.3330000000000002</v>
      </c>
      <c r="AE1735"/>
      <c r="AF1735"/>
      <c r="AG1735" s="39">
        <v>48.11</v>
      </c>
      <c r="AH1735" s="55">
        <v>749.27</v>
      </c>
      <c r="AI1735" t="s">
        <v>208</v>
      </c>
      <c r="AJ1735">
        <f>INDEX(layout!$B$3:$U$1234,MATCH($T1735,layout!$A$3:$A$1234,0),MATCH(YEAR($D1735),layout!$B$1:$U$1,0))</f>
        <v>3026</v>
      </c>
      <c r="AK1735">
        <f>INDEX('magnet data'!$A$2:$E$1304,MATCH($AJ1735,'magnet data'!$A$2:$A$1304,0),2)</f>
        <v>3</v>
      </c>
      <c r="AL1735" t="str">
        <f>INDEX('magnet data'!$A$2:$E$1304,MATCH($AJ1735,'magnet data'!$A$2:$A$1304,0),3)</f>
        <v>01B</v>
      </c>
      <c r="AM1735" t="str">
        <f>INDEX('magnet data'!$A$2:$E$1304,MATCH($AJ1735,'magnet data'!$A$2:$A$1304,0),4)</f>
        <v>02K</v>
      </c>
      <c r="AN1735">
        <f>INDEX('magnet data'!$A$2:$E$1304,MATCH($AJ1735,'magnet data'!$A$2:$A$1304,0),5)</f>
        <v>12851</v>
      </c>
      <c r="AO1735">
        <f t="shared" si="42"/>
        <v>-1629</v>
      </c>
      <c r="AR1735" t="s">
        <v>209</v>
      </c>
      <c r="AS1735" t="s">
        <v>1281</v>
      </c>
      <c r="AT1735" t="s">
        <v>1258</v>
      </c>
    </row>
    <row r="1736" spans="1:46">
      <c r="A1736" t="s">
        <v>966</v>
      </c>
      <c r="B1736" t="s">
        <v>46</v>
      </c>
      <c r="C1736" t="s">
        <v>1198</v>
      </c>
      <c r="D1736" s="13">
        <v>44286</v>
      </c>
      <c r="E1736" s="16">
        <v>0.84011504629629619</v>
      </c>
      <c r="F1736" t="s">
        <v>88</v>
      </c>
      <c r="G1736" s="17">
        <v>44286.840114652776</v>
      </c>
      <c r="H1736">
        <v>34</v>
      </c>
      <c r="I1736">
        <v>590</v>
      </c>
      <c r="J1736">
        <v>95</v>
      </c>
      <c r="K1736">
        <v>10</v>
      </c>
      <c r="L1736">
        <v>0</v>
      </c>
      <c r="M1736" s="39">
        <v>11222.9</v>
      </c>
      <c r="N1736" s="39">
        <v>6158.259</v>
      </c>
      <c r="O1736" s="39">
        <v>62.337961999999997</v>
      </c>
      <c r="P1736" t="s">
        <v>207</v>
      </c>
      <c r="Q1736" t="s">
        <v>207</v>
      </c>
      <c r="R1736" s="55">
        <v>789.57562399779999</v>
      </c>
      <c r="S1736" s="55">
        <v>783.46827190249996</v>
      </c>
      <c r="T1736" t="s">
        <v>1283</v>
      </c>
      <c r="U1736">
        <v>6287</v>
      </c>
      <c r="V1736">
        <v>2</v>
      </c>
      <c r="W1736">
        <v>57520</v>
      </c>
      <c r="X1736" t="s">
        <v>1284</v>
      </c>
      <c r="Y1736">
        <v>5234</v>
      </c>
      <c r="Z1736" t="s">
        <v>69</v>
      </c>
      <c r="AA1736" t="s">
        <v>91</v>
      </c>
      <c r="AC1736" t="s">
        <v>61</v>
      </c>
      <c r="AD1736" s="50">
        <v>0.977665850574712</v>
      </c>
      <c r="AE1736"/>
      <c r="AF1736"/>
      <c r="AG1736" s="39">
        <v>9</v>
      </c>
      <c r="AH1736" s="55">
        <v>3500</v>
      </c>
      <c r="AI1736" t="s">
        <v>208</v>
      </c>
      <c r="AJ1736">
        <f>INDEX(layout!$B$3:$U$1234,MATCH($T1736,layout!$A$3:$A$1234,0),MATCH(YEAR($D1736),layout!$B$1:$U$1,0))</f>
        <v>1031</v>
      </c>
      <c r="AK1736">
        <f>INDEX('magnet data'!$A$2:$E$1304,MATCH($AJ1736,'magnet data'!$A$2:$A$1304,0),2)</f>
        <v>1</v>
      </c>
      <c r="AL1736" t="str">
        <f>INDEX('magnet data'!$A$2:$E$1304,MATCH($AJ1736,'magnet data'!$A$2:$A$1304,0),3)</f>
        <v>01B</v>
      </c>
      <c r="AM1736" t="str">
        <f>INDEX('magnet data'!$A$2:$E$1304,MATCH($AJ1736,'magnet data'!$A$2:$A$1304,0),4)</f>
        <v>02B5</v>
      </c>
      <c r="AN1736">
        <f>INDEX('magnet data'!$A$2:$E$1304,MATCH($AJ1736,'magnet data'!$A$2:$A$1304,0),5)</f>
        <v>12205</v>
      </c>
      <c r="AO1736" t="str">
        <f t="shared" si="42"/>
        <v>-</v>
      </c>
      <c r="AR1736" t="s">
        <v>209</v>
      </c>
      <c r="AS1736" t="s">
        <v>1281</v>
      </c>
      <c r="AT1736" t="s">
        <v>1258</v>
      </c>
    </row>
    <row r="1737" spans="1:46">
      <c r="A1737" t="s">
        <v>966</v>
      </c>
      <c r="B1737" t="s">
        <v>46</v>
      </c>
      <c r="C1737" t="s">
        <v>1198</v>
      </c>
      <c r="D1737" s="13">
        <v>44287</v>
      </c>
      <c r="E1737" s="16">
        <v>0.30280532407407407</v>
      </c>
      <c r="F1737" t="s">
        <v>88</v>
      </c>
      <c r="G1737" s="17">
        <v>44287.302805115738</v>
      </c>
      <c r="H1737">
        <v>18</v>
      </c>
      <c r="I1737">
        <v>590</v>
      </c>
      <c r="J1737">
        <v>92</v>
      </c>
      <c r="K1737">
        <v>10</v>
      </c>
      <c r="L1737">
        <v>0</v>
      </c>
      <c r="M1737" s="39">
        <v>11237.4</v>
      </c>
      <c r="N1737" s="39">
        <v>6140.5940000000001</v>
      </c>
      <c r="O1737" s="39">
        <v>62.337961999999997</v>
      </c>
      <c r="P1737" t="s">
        <v>207</v>
      </c>
      <c r="Q1737" t="s">
        <v>207</v>
      </c>
      <c r="R1737" s="55">
        <v>791.28923599619998</v>
      </c>
      <c r="S1737" s="55">
        <v>785.90069840149999</v>
      </c>
      <c r="T1737" t="s">
        <v>1016</v>
      </c>
      <c r="U1737">
        <v>11237</v>
      </c>
      <c r="V1737">
        <v>1</v>
      </c>
      <c r="W1737">
        <v>-12</v>
      </c>
      <c r="X1737" t="s">
        <v>1014</v>
      </c>
      <c r="Y1737">
        <v>29</v>
      </c>
      <c r="Z1737" t="s">
        <v>90</v>
      </c>
      <c r="AA1737" t="s">
        <v>91</v>
      </c>
      <c r="AB1737">
        <v>27</v>
      </c>
      <c r="AC1737" t="s">
        <v>61</v>
      </c>
      <c r="AD1737" s="50">
        <v>6.3643166666666602</v>
      </c>
      <c r="AE1737"/>
      <c r="AF1737"/>
      <c r="AG1737" s="39">
        <v>39</v>
      </c>
      <c r="AH1737" s="55">
        <v>11198.89</v>
      </c>
      <c r="AI1737" t="s">
        <v>208</v>
      </c>
      <c r="AJ1737">
        <f>INDEX(layout!$B$3:$U$1234,MATCH($T1737,layout!$A$3:$A$1234,0),MATCH(YEAR($D1737),layout!$B$1:$U$1,0))</f>
        <v>1040</v>
      </c>
      <c r="AK1737">
        <f>INDEX('magnet data'!$A$2:$E$1304,MATCH($AJ1737,'magnet data'!$A$2:$A$1304,0),2)</f>
        <v>1</v>
      </c>
      <c r="AL1737" t="str">
        <f>INDEX('magnet data'!$A$2:$E$1304,MATCH($AJ1737,'magnet data'!$A$2:$A$1304,0),3)</f>
        <v>01B</v>
      </c>
      <c r="AM1737" t="str">
        <f>INDEX('magnet data'!$A$2:$E$1304,MATCH($AJ1737,'magnet data'!$A$2:$A$1304,0),4)</f>
        <v>02B5</v>
      </c>
      <c r="AN1737">
        <f>INDEX('magnet data'!$A$2:$E$1304,MATCH($AJ1737,'magnet data'!$A$2:$A$1304,0),5)</f>
        <v>12092</v>
      </c>
      <c r="AO1737">
        <f t="shared" si="42"/>
        <v>-855</v>
      </c>
      <c r="AQ1737" t="s">
        <v>1285</v>
      </c>
      <c r="AR1737" t="s">
        <v>1286</v>
      </c>
      <c r="AS1737" t="s">
        <v>1281</v>
      </c>
      <c r="AT1737" t="s">
        <v>1287</v>
      </c>
    </row>
    <row r="1738" spans="1:46">
      <c r="A1738" t="s">
        <v>966</v>
      </c>
      <c r="B1738" t="s">
        <v>46</v>
      </c>
      <c r="C1738" t="s">
        <v>1198</v>
      </c>
      <c r="D1738" s="13">
        <v>44287</v>
      </c>
      <c r="E1738" s="16">
        <v>0.30280532407407407</v>
      </c>
      <c r="F1738" t="s">
        <v>88</v>
      </c>
      <c r="G1738" s="17">
        <v>44287.302805115738</v>
      </c>
      <c r="H1738">
        <v>18</v>
      </c>
      <c r="I1738">
        <v>590</v>
      </c>
      <c r="J1738">
        <v>92</v>
      </c>
      <c r="K1738">
        <v>10</v>
      </c>
      <c r="L1738">
        <v>0</v>
      </c>
      <c r="M1738" s="39">
        <v>11237.4</v>
      </c>
      <c r="N1738" s="39">
        <v>6140.5940000000001</v>
      </c>
      <c r="O1738" s="39">
        <v>62.337961999999997</v>
      </c>
      <c r="P1738" t="s">
        <v>207</v>
      </c>
      <c r="Q1738" t="s">
        <v>207</v>
      </c>
      <c r="R1738" s="55">
        <v>791.28923599619998</v>
      </c>
      <c r="S1738" s="55">
        <v>785.90069840149999</v>
      </c>
      <c r="T1738" t="s">
        <v>1014</v>
      </c>
      <c r="U1738">
        <v>8139</v>
      </c>
      <c r="V1738">
        <v>2</v>
      </c>
      <c r="W1738">
        <v>32759</v>
      </c>
      <c r="X1738" t="s">
        <v>1219</v>
      </c>
      <c r="Y1738">
        <v>4423</v>
      </c>
      <c r="Z1738" t="s">
        <v>69</v>
      </c>
      <c r="AA1738" t="s">
        <v>91</v>
      </c>
      <c r="AC1738" t="s">
        <v>61</v>
      </c>
      <c r="AD1738" s="50">
        <v>2.0181057173913</v>
      </c>
      <c r="AE1738"/>
      <c r="AF1738"/>
      <c r="AG1738" s="39">
        <v>19.95</v>
      </c>
      <c r="AH1738" s="55">
        <v>5419.84</v>
      </c>
      <c r="AI1738" t="s">
        <v>208</v>
      </c>
      <c r="AJ1738">
        <f>INDEX(layout!$B$3:$U$1234,MATCH($T1738,layout!$A$3:$A$1234,0),MATCH(YEAR($D1738),layout!$B$1:$U$1,0))</f>
        <v>3044</v>
      </c>
      <c r="AK1738">
        <f>INDEX('magnet data'!$A$2:$E$1304,MATCH($AJ1738,'magnet data'!$A$2:$A$1304,0),2)</f>
        <v>3</v>
      </c>
      <c r="AL1738" t="str">
        <f>INDEX('magnet data'!$A$2:$E$1304,MATCH($AJ1738,'magnet data'!$A$2:$A$1304,0),3)</f>
        <v>01B</v>
      </c>
      <c r="AM1738" t="str">
        <f>INDEX('magnet data'!$A$2:$E$1304,MATCH($AJ1738,'magnet data'!$A$2:$A$1304,0),4)</f>
        <v>02K</v>
      </c>
      <c r="AN1738">
        <f>INDEX('magnet data'!$A$2:$E$1304,MATCH($AJ1738,'magnet data'!$A$2:$A$1304,0),5)</f>
        <v>11222</v>
      </c>
      <c r="AO1738" t="str">
        <f t="shared" si="42"/>
        <v>-</v>
      </c>
      <c r="AQ1738" t="s">
        <v>1285</v>
      </c>
      <c r="AR1738" t="s">
        <v>1286</v>
      </c>
      <c r="AS1738" t="s">
        <v>1281</v>
      </c>
      <c r="AT1738" t="s">
        <v>1287</v>
      </c>
    </row>
    <row r="1739" spans="1:46">
      <c r="A1739" t="s">
        <v>966</v>
      </c>
      <c r="B1739" t="s">
        <v>46</v>
      </c>
      <c r="C1739" t="s">
        <v>1198</v>
      </c>
      <c r="D1739" s="13">
        <v>44287</v>
      </c>
      <c r="E1739" s="16">
        <v>0.30280532407407407</v>
      </c>
      <c r="F1739" t="s">
        <v>88</v>
      </c>
      <c r="G1739" s="17">
        <v>44287.302805115738</v>
      </c>
      <c r="H1739">
        <v>18</v>
      </c>
      <c r="I1739">
        <v>590</v>
      </c>
      <c r="J1739">
        <v>92</v>
      </c>
      <c r="K1739">
        <v>10</v>
      </c>
      <c r="L1739">
        <v>0</v>
      </c>
      <c r="M1739" s="39">
        <v>11237.4</v>
      </c>
      <c r="N1739" s="39">
        <v>6140.5940000000001</v>
      </c>
      <c r="O1739" s="39">
        <v>62.337961999999997</v>
      </c>
      <c r="P1739" t="s">
        <v>207</v>
      </c>
      <c r="Q1739" t="s">
        <v>207</v>
      </c>
      <c r="R1739" s="55">
        <v>791.28923599619998</v>
      </c>
      <c r="S1739" s="55">
        <v>785.90069840149999</v>
      </c>
      <c r="T1739" t="s">
        <v>1013</v>
      </c>
      <c r="U1739">
        <v>6327</v>
      </c>
      <c r="V1739">
        <v>3</v>
      </c>
      <c r="W1739">
        <v>56805</v>
      </c>
      <c r="X1739" t="s">
        <v>1014</v>
      </c>
      <c r="Y1739">
        <v>29</v>
      </c>
      <c r="Z1739" t="s">
        <v>69</v>
      </c>
      <c r="AA1739" t="s">
        <v>96</v>
      </c>
      <c r="AC1739" t="s">
        <v>61</v>
      </c>
      <c r="AD1739" s="50">
        <v>-0.72419687509578501</v>
      </c>
      <c r="AE1739"/>
      <c r="AF1739"/>
      <c r="AG1739" s="39">
        <v>72.290000000000006</v>
      </c>
      <c r="AH1739" s="55">
        <v>100.23</v>
      </c>
      <c r="AI1739" t="s">
        <v>208</v>
      </c>
      <c r="AJ1739">
        <f>INDEX(layout!$B$3:$U$1234,MATCH($T1739,layout!$A$3:$A$1234,0),MATCH(YEAR($D1739),layout!$B$1:$U$1,0))</f>
        <v>3259</v>
      </c>
      <c r="AK1739">
        <f>INDEX('magnet data'!$A$2:$E$1304,MATCH($AJ1739,'magnet data'!$A$2:$A$1304,0),2)</f>
        <v>3</v>
      </c>
      <c r="AL1739" t="str">
        <f>INDEX('magnet data'!$A$2:$E$1304,MATCH($AJ1739,'magnet data'!$A$2:$A$1304,0),3)</f>
        <v>01B</v>
      </c>
      <c r="AM1739" t="str">
        <f>INDEX('magnet data'!$A$2:$E$1304,MATCH($AJ1739,'magnet data'!$A$2:$A$1304,0),4)</f>
        <v>02G</v>
      </c>
      <c r="AN1739">
        <f>INDEX('magnet data'!$A$2:$E$1304,MATCH($AJ1739,'magnet data'!$A$2:$A$1304,0),5)</f>
        <v>11710</v>
      </c>
      <c r="AO1739" t="str">
        <f t="shared" si="42"/>
        <v>-</v>
      </c>
      <c r="AQ1739" t="s">
        <v>1285</v>
      </c>
      <c r="AR1739" t="s">
        <v>1286</v>
      </c>
      <c r="AS1739" t="s">
        <v>1281</v>
      </c>
      <c r="AT1739" t="s">
        <v>1287</v>
      </c>
    </row>
    <row r="1740" spans="1:46">
      <c r="A1740" t="s">
        <v>966</v>
      </c>
      <c r="B1740" t="s">
        <v>46</v>
      </c>
      <c r="C1740" t="s">
        <v>1198</v>
      </c>
      <c r="D1740" s="13">
        <v>44287</v>
      </c>
      <c r="E1740" s="16">
        <v>0.30280532407407407</v>
      </c>
      <c r="F1740" t="s">
        <v>88</v>
      </c>
      <c r="G1740" s="17">
        <v>44287.302805115738</v>
      </c>
      <c r="H1740">
        <v>18</v>
      </c>
      <c r="I1740">
        <v>590</v>
      </c>
      <c r="J1740">
        <v>92</v>
      </c>
      <c r="K1740">
        <v>10</v>
      </c>
      <c r="L1740">
        <v>0</v>
      </c>
      <c r="M1740" s="39">
        <v>11237.4</v>
      </c>
      <c r="N1740" s="39">
        <v>6140.5940000000001</v>
      </c>
      <c r="O1740" s="39">
        <v>62.337961999999997</v>
      </c>
      <c r="P1740" t="s">
        <v>207</v>
      </c>
      <c r="Q1740" t="s">
        <v>207</v>
      </c>
      <c r="R1740" s="55">
        <v>791.28923599619998</v>
      </c>
      <c r="S1740" s="55">
        <v>785.90069840149999</v>
      </c>
      <c r="T1740" t="s">
        <v>1222</v>
      </c>
      <c r="U1740">
        <v>2153</v>
      </c>
      <c r="V1740">
        <v>4</v>
      </c>
      <c r="W1740">
        <v>154646</v>
      </c>
      <c r="X1740" t="s">
        <v>1219</v>
      </c>
      <c r="Y1740">
        <v>4423</v>
      </c>
      <c r="Z1740" t="s">
        <v>69</v>
      </c>
      <c r="AA1740" t="s">
        <v>91</v>
      </c>
      <c r="AC1740" t="s">
        <v>61</v>
      </c>
      <c r="AD1740" s="50">
        <v>0.44535161993769401</v>
      </c>
      <c r="AE1740"/>
      <c r="AF1740"/>
      <c r="AG1740" s="39">
        <v>15.42</v>
      </c>
      <c r="AH1740" s="55">
        <v>1595.71</v>
      </c>
      <c r="AI1740" t="s">
        <v>208</v>
      </c>
      <c r="AJ1740">
        <f>INDEX(layout!$B$3:$U$1234,MATCH($T1740,layout!$A$3:$A$1234,0),MATCH(YEAR($D1740),layout!$B$1:$U$1,0))</f>
        <v>2030</v>
      </c>
      <c r="AK1740">
        <f>INDEX('magnet data'!$A$2:$E$1304,MATCH($AJ1740,'magnet data'!$A$2:$A$1304,0),2)</f>
        <v>2</v>
      </c>
      <c r="AL1740" t="str">
        <f>INDEX('magnet data'!$A$2:$E$1304,MATCH($AJ1740,'magnet data'!$A$2:$A$1304,0),3)</f>
        <v>01B</v>
      </c>
      <c r="AM1740" t="str">
        <f>INDEX('magnet data'!$A$2:$E$1304,MATCH($AJ1740,'magnet data'!$A$2:$A$1304,0),4)</f>
        <v>02K</v>
      </c>
      <c r="AN1740">
        <f>INDEX('magnet data'!$A$2:$E$1304,MATCH($AJ1740,'magnet data'!$A$2:$A$1304,0),5)</f>
        <v>7167</v>
      </c>
      <c r="AO1740" t="str">
        <f t="shared" si="42"/>
        <v>-</v>
      </c>
      <c r="AQ1740" t="s">
        <v>1285</v>
      </c>
      <c r="AR1740" t="s">
        <v>1286</v>
      </c>
      <c r="AS1740" t="s">
        <v>1281</v>
      </c>
      <c r="AT1740" t="s">
        <v>1287</v>
      </c>
    </row>
    <row r="1741" spans="1:46">
      <c r="A1741" t="s">
        <v>333</v>
      </c>
      <c r="B1741" t="s">
        <v>46</v>
      </c>
      <c r="C1741" t="s">
        <v>1198</v>
      </c>
      <c r="D1741" s="13">
        <v>44287</v>
      </c>
      <c r="E1741" s="16">
        <v>0.72464722222222222</v>
      </c>
      <c r="F1741" t="s">
        <v>88</v>
      </c>
      <c r="G1741" s="17">
        <v>44287.72464695602</v>
      </c>
      <c r="H1741">
        <v>23</v>
      </c>
      <c r="I1741">
        <v>594</v>
      </c>
      <c r="J1741">
        <v>97</v>
      </c>
      <c r="K1741">
        <v>10</v>
      </c>
      <c r="L1741">
        <v>0</v>
      </c>
      <c r="M1741" s="39">
        <v>11312</v>
      </c>
      <c r="N1741" s="39">
        <v>6184.6279999999997</v>
      </c>
      <c r="O1741" s="39">
        <v>63.598522000000003</v>
      </c>
      <c r="P1741" t="s">
        <v>207</v>
      </c>
      <c r="Q1741" t="s">
        <v>207</v>
      </c>
      <c r="R1741" s="55">
        <v>801.25580898129999</v>
      </c>
      <c r="S1741" s="55">
        <v>787.0601734992</v>
      </c>
      <c r="T1741" t="s">
        <v>435</v>
      </c>
      <c r="U1741">
        <v>11312</v>
      </c>
      <c r="V1741">
        <v>1</v>
      </c>
      <c r="W1741">
        <v>-8</v>
      </c>
      <c r="X1741" t="s">
        <v>382</v>
      </c>
      <c r="Y1741">
        <v>-1</v>
      </c>
      <c r="Z1741" t="s">
        <v>90</v>
      </c>
      <c r="AA1741" t="s">
        <v>96</v>
      </c>
      <c r="AB1741">
        <v>10</v>
      </c>
      <c r="AC1741" t="s">
        <v>61</v>
      </c>
      <c r="AD1741" s="50">
        <v>12.544061214285717</v>
      </c>
      <c r="AE1741" t="s">
        <v>1226</v>
      </c>
      <c r="AF1741" t="s">
        <v>1226</v>
      </c>
      <c r="AG1741" s="39">
        <v>32.9</v>
      </c>
      <c r="AH1741" s="55">
        <v>8416.2199999999993</v>
      </c>
      <c r="AI1741" t="s">
        <v>208</v>
      </c>
      <c r="AJ1741">
        <f>INDEX(layout!$B$3:$U$1234,MATCH($T1741,layout!$A$3:$A$1234,0),MATCH(YEAR($D1741),layout!$B$1:$U$1,0))</f>
        <v>2106</v>
      </c>
      <c r="AK1741">
        <f>INDEX('magnet data'!$A$2:$E$1304,MATCH($AJ1741,'magnet data'!$A$2:$A$1304,0),2)</f>
        <v>2</v>
      </c>
      <c r="AL1741" t="str">
        <f>INDEX('magnet data'!$A$2:$E$1304,MATCH($AJ1741,'magnet data'!$A$2:$A$1304,0),3)</f>
        <v>01B</v>
      </c>
      <c r="AM1741" t="str">
        <f>INDEX('magnet data'!$A$2:$E$1304,MATCH($AJ1741,'magnet data'!$A$2:$A$1304,0),4)</f>
        <v>02B5</v>
      </c>
      <c r="AN1741">
        <f>INDEX('magnet data'!$A$2:$E$1304,MATCH($AJ1741,'magnet data'!$A$2:$A$1304,0),5)</f>
        <v>12139</v>
      </c>
      <c r="AO1741">
        <f t="shared" si="42"/>
        <v>-827</v>
      </c>
      <c r="AP1741" t="s">
        <v>1226</v>
      </c>
      <c r="AR1741" t="s">
        <v>1228</v>
      </c>
      <c r="AS1741" t="s">
        <v>1281</v>
      </c>
      <c r="AT1741" t="s">
        <v>1287</v>
      </c>
    </row>
    <row r="1742" spans="1:46">
      <c r="A1742" t="s">
        <v>333</v>
      </c>
      <c r="B1742" t="s">
        <v>46</v>
      </c>
      <c r="C1742" t="s">
        <v>1198</v>
      </c>
      <c r="D1742" s="13">
        <v>44287</v>
      </c>
      <c r="E1742" s="16">
        <v>0.72464722222222222</v>
      </c>
      <c r="F1742" t="s">
        <v>88</v>
      </c>
      <c r="G1742" s="17">
        <v>44287.72464695602</v>
      </c>
      <c r="H1742">
        <v>23</v>
      </c>
      <c r="I1742">
        <v>594</v>
      </c>
      <c r="J1742">
        <v>97</v>
      </c>
      <c r="K1742">
        <v>10</v>
      </c>
      <c r="L1742">
        <v>0</v>
      </c>
      <c r="M1742" s="39">
        <v>11312</v>
      </c>
      <c r="N1742" s="39">
        <v>6184.6279999999997</v>
      </c>
      <c r="O1742" s="39">
        <v>63.598522000000003</v>
      </c>
      <c r="P1742" t="s">
        <v>207</v>
      </c>
      <c r="Q1742" t="s">
        <v>207</v>
      </c>
      <c r="R1742" s="55">
        <v>801.25580898129999</v>
      </c>
      <c r="S1742" s="55">
        <v>787.0601734992</v>
      </c>
      <c r="T1742" t="s">
        <v>481</v>
      </c>
      <c r="U1742">
        <v>7966</v>
      </c>
      <c r="V1742">
        <v>2</v>
      </c>
      <c r="W1742">
        <v>35343</v>
      </c>
      <c r="X1742" t="s">
        <v>435</v>
      </c>
      <c r="Y1742">
        <v>3319</v>
      </c>
      <c r="Z1742" t="s">
        <v>69</v>
      </c>
      <c r="AA1742" t="s">
        <v>96</v>
      </c>
      <c r="AB1742" t="s">
        <v>1226</v>
      </c>
      <c r="AC1742" t="s">
        <v>61</v>
      </c>
      <c r="AD1742" s="50">
        <v>1.6265485526315788</v>
      </c>
      <c r="AE1742" t="s">
        <v>1226</v>
      </c>
      <c r="AF1742" t="s">
        <v>1226</v>
      </c>
      <c r="AG1742" s="39">
        <v>79.989999999999995</v>
      </c>
      <c r="AH1742" s="55">
        <v>1487.55</v>
      </c>
      <c r="AI1742" t="s">
        <v>208</v>
      </c>
      <c r="AJ1742">
        <f>INDEX(layout!$B$3:$U$1234,MATCH($T1742,layout!$A$3:$A$1234,0),MATCH(YEAR($D1742),layout!$B$1:$U$1,0))</f>
        <v>1249</v>
      </c>
      <c r="AK1742">
        <f>INDEX('magnet data'!$A$2:$E$1304,MATCH($AJ1742,'magnet data'!$A$2:$A$1304,0),2)</f>
        <v>1</v>
      </c>
      <c r="AL1742" t="str">
        <f>INDEX('magnet data'!$A$2:$E$1304,MATCH($AJ1742,'magnet data'!$A$2:$A$1304,0),3)</f>
        <v>01B</v>
      </c>
      <c r="AM1742" t="str">
        <f>INDEX('magnet data'!$A$2:$E$1304,MATCH($AJ1742,'magnet data'!$A$2:$A$1304,0),4)</f>
        <v>02B8</v>
      </c>
      <c r="AN1742">
        <f>INDEX('magnet data'!$A$2:$E$1304,MATCH($AJ1742,'magnet data'!$A$2:$A$1304,0),5)</f>
        <v>11527</v>
      </c>
      <c r="AO1742" t="str">
        <f t="shared" si="42"/>
        <v>-</v>
      </c>
      <c r="AP1742" t="s">
        <v>1226</v>
      </c>
      <c r="AR1742" t="s">
        <v>1228</v>
      </c>
      <c r="AS1742" t="s">
        <v>1281</v>
      </c>
      <c r="AT1742" t="s">
        <v>1287</v>
      </c>
    </row>
    <row r="1743" spans="1:46">
      <c r="A1743" t="s">
        <v>333</v>
      </c>
      <c r="B1743" t="s">
        <v>46</v>
      </c>
      <c r="C1743" t="s">
        <v>1198</v>
      </c>
      <c r="D1743" s="13">
        <v>44287</v>
      </c>
      <c r="E1743" s="16">
        <v>0.72464722222222222</v>
      </c>
      <c r="F1743" t="s">
        <v>88</v>
      </c>
      <c r="G1743" s="17">
        <v>44287.72464695602</v>
      </c>
      <c r="H1743">
        <v>23</v>
      </c>
      <c r="I1743">
        <v>594</v>
      </c>
      <c r="J1743">
        <v>97</v>
      </c>
      <c r="K1743">
        <v>10</v>
      </c>
      <c r="L1743">
        <v>0</v>
      </c>
      <c r="M1743" s="39">
        <v>11312</v>
      </c>
      <c r="N1743" s="39">
        <v>6184.6279999999997</v>
      </c>
      <c r="O1743" s="39">
        <v>63.598522000000003</v>
      </c>
      <c r="P1743" t="s">
        <v>207</v>
      </c>
      <c r="Q1743" t="s">
        <v>207</v>
      </c>
      <c r="R1743" s="55">
        <v>801.25580898129999</v>
      </c>
      <c r="S1743" s="55">
        <v>787.0601734992</v>
      </c>
      <c r="T1743" t="s">
        <v>412</v>
      </c>
      <c r="U1743">
        <v>7924</v>
      </c>
      <c r="V1743">
        <v>3</v>
      </c>
      <c r="W1743">
        <v>35836</v>
      </c>
      <c r="X1743" t="s">
        <v>435</v>
      </c>
      <c r="Y1743">
        <v>3319</v>
      </c>
      <c r="Z1743" t="s">
        <v>69</v>
      </c>
      <c r="AA1743" t="s">
        <v>96</v>
      </c>
      <c r="AB1743" t="s">
        <v>1226</v>
      </c>
      <c r="AC1743" t="s">
        <v>61</v>
      </c>
      <c r="AD1743" s="50">
        <v>2.7949918181818179</v>
      </c>
      <c r="AE1743" t="s">
        <v>1226</v>
      </c>
      <c r="AF1743" t="s">
        <v>1226</v>
      </c>
      <c r="AG1743" s="39">
        <v>54.62</v>
      </c>
      <c r="AH1743" s="55">
        <v>4547.43</v>
      </c>
      <c r="AI1743" t="s">
        <v>208</v>
      </c>
      <c r="AJ1743">
        <f>INDEX(layout!$B$3:$U$1234,MATCH($T1743,layout!$A$3:$A$1234,0),MATCH(YEAR($D1743),layout!$B$1:$U$1,0))</f>
        <v>1081</v>
      </c>
      <c r="AK1743">
        <f>INDEX('magnet data'!$A$2:$E$1304,MATCH($AJ1743,'magnet data'!$A$2:$A$1304,0),2)</f>
        <v>1</v>
      </c>
      <c r="AL1743" t="str">
        <f>INDEX('magnet data'!$A$2:$E$1304,MATCH($AJ1743,'magnet data'!$A$2:$A$1304,0),3)</f>
        <v>01B</v>
      </c>
      <c r="AM1743" t="str">
        <f>INDEX('magnet data'!$A$2:$E$1304,MATCH($AJ1743,'magnet data'!$A$2:$A$1304,0),4)</f>
        <v>02B5</v>
      </c>
      <c r="AN1743">
        <f>INDEX('magnet data'!$A$2:$E$1304,MATCH($AJ1743,'magnet data'!$A$2:$A$1304,0),5)</f>
        <v>10977</v>
      </c>
      <c r="AO1743" t="str">
        <f t="shared" si="42"/>
        <v>-</v>
      </c>
      <c r="AP1743" t="s">
        <v>1226</v>
      </c>
      <c r="AR1743" t="s">
        <v>1228</v>
      </c>
      <c r="AS1743" t="s">
        <v>1281</v>
      </c>
      <c r="AT1743" t="s">
        <v>1287</v>
      </c>
    </row>
    <row r="1744" spans="1:46">
      <c r="A1744" t="s">
        <v>333</v>
      </c>
      <c r="B1744" t="s">
        <v>46</v>
      </c>
      <c r="C1744" t="s">
        <v>1198</v>
      </c>
      <c r="D1744" s="13">
        <v>44287</v>
      </c>
      <c r="E1744" s="16">
        <v>0.72464722222222222</v>
      </c>
      <c r="F1744" t="s">
        <v>88</v>
      </c>
      <c r="G1744" s="17">
        <v>44287.72464695602</v>
      </c>
      <c r="H1744">
        <v>23</v>
      </c>
      <c r="I1744">
        <v>594</v>
      </c>
      <c r="J1744">
        <v>97</v>
      </c>
      <c r="K1744">
        <v>10</v>
      </c>
      <c r="L1744">
        <v>0</v>
      </c>
      <c r="M1744" s="39">
        <v>11312</v>
      </c>
      <c r="N1744" s="39">
        <v>6184.6279999999997</v>
      </c>
      <c r="O1744" s="39">
        <v>63.598522000000003</v>
      </c>
      <c r="P1744" t="s">
        <v>207</v>
      </c>
      <c r="Q1744" t="s">
        <v>207</v>
      </c>
      <c r="R1744" s="55">
        <v>801.25580898129999</v>
      </c>
      <c r="S1744" s="55">
        <v>787.0601734992</v>
      </c>
      <c r="T1744" t="s">
        <v>408</v>
      </c>
      <c r="U1744">
        <v>3546</v>
      </c>
      <c r="V1744">
        <v>4</v>
      </c>
      <c r="W1744">
        <v>109814</v>
      </c>
      <c r="X1744" t="s">
        <v>382</v>
      </c>
      <c r="Y1744">
        <v>-1</v>
      </c>
      <c r="Z1744" t="s">
        <v>69</v>
      </c>
      <c r="AA1744" t="s">
        <v>96</v>
      </c>
      <c r="AB1744" t="s">
        <v>1226</v>
      </c>
      <c r="AC1744" t="s">
        <v>61</v>
      </c>
      <c r="AD1744" s="50">
        <v>0.20600593875147233</v>
      </c>
      <c r="AE1744" t="s">
        <v>1226</v>
      </c>
      <c r="AF1744" t="s">
        <v>1226</v>
      </c>
      <c r="AG1744" s="39">
        <v>10.26</v>
      </c>
      <c r="AH1744" s="55">
        <v>2613.7399999999998</v>
      </c>
      <c r="AI1744" t="s">
        <v>208</v>
      </c>
      <c r="AJ1744">
        <f>INDEX(layout!$B$3:$U$1234,MATCH($T1744,layout!$A$3:$A$1234,0),MATCH(YEAR($D1744),layout!$B$1:$U$1,0))</f>
        <v>1111</v>
      </c>
      <c r="AK1744">
        <f>INDEX('magnet data'!$A$2:$E$1304,MATCH($AJ1744,'magnet data'!$A$2:$A$1304,0),2)</f>
        <v>1</v>
      </c>
      <c r="AL1744" t="str">
        <f>INDEX('magnet data'!$A$2:$E$1304,MATCH($AJ1744,'magnet data'!$A$2:$A$1304,0),3)</f>
        <v>01B</v>
      </c>
      <c r="AM1744" t="str">
        <f>INDEX('magnet data'!$A$2:$E$1304,MATCH($AJ1744,'magnet data'!$A$2:$A$1304,0),4)</f>
        <v>02B5</v>
      </c>
      <c r="AN1744">
        <f>INDEX('magnet data'!$A$2:$E$1304,MATCH($AJ1744,'magnet data'!$A$2:$A$1304,0),5)</f>
        <v>11781</v>
      </c>
      <c r="AO1744" t="str">
        <f t="shared" si="42"/>
        <v>-</v>
      </c>
      <c r="AP1744" t="s">
        <v>1226</v>
      </c>
      <c r="AR1744" t="s">
        <v>1228</v>
      </c>
      <c r="AS1744" t="s">
        <v>1281</v>
      </c>
      <c r="AT1744" t="s">
        <v>1287</v>
      </c>
    </row>
    <row r="1745" spans="1:46">
      <c r="A1745" t="s">
        <v>966</v>
      </c>
      <c r="B1745" t="s">
        <v>46</v>
      </c>
      <c r="C1745" t="s">
        <v>1198</v>
      </c>
      <c r="D1745" s="13">
        <v>44287</v>
      </c>
      <c r="E1745" s="16">
        <v>0.80915324074074069</v>
      </c>
      <c r="F1745" t="s">
        <v>88</v>
      </c>
      <c r="G1745" s="17">
        <v>44287.809153020833</v>
      </c>
      <c r="H1745">
        <v>19</v>
      </c>
      <c r="I1745">
        <v>589</v>
      </c>
      <c r="J1745">
        <v>94</v>
      </c>
      <c r="K1745">
        <v>10</v>
      </c>
      <c r="L1745">
        <v>0</v>
      </c>
      <c r="M1745" s="39">
        <v>11252</v>
      </c>
      <c r="N1745" s="39">
        <v>6169.9189999999999</v>
      </c>
      <c r="O1745" s="39">
        <v>62.324693000000003</v>
      </c>
      <c r="P1745" t="s">
        <v>207</v>
      </c>
      <c r="Q1745" t="s">
        <v>207</v>
      </c>
      <c r="R1745" s="55">
        <v>791.79693399799999</v>
      </c>
      <c r="S1745" s="55">
        <v>786.14113690049999</v>
      </c>
      <c r="T1745" t="s">
        <v>1234</v>
      </c>
      <c r="U1745">
        <v>11252</v>
      </c>
      <c r="V1745">
        <v>1</v>
      </c>
      <c r="W1745">
        <v>-11</v>
      </c>
      <c r="X1745" t="s">
        <v>1066</v>
      </c>
      <c r="Y1745">
        <v>-1</v>
      </c>
      <c r="Z1745" t="s">
        <v>90</v>
      </c>
      <c r="AA1745" t="s">
        <v>91</v>
      </c>
      <c r="AB1745">
        <v>28</v>
      </c>
      <c r="AC1745" t="s">
        <v>61</v>
      </c>
      <c r="AD1745" s="50">
        <v>3.0180318272519952E-2</v>
      </c>
      <c r="AE1745" t="s">
        <v>1226</v>
      </c>
      <c r="AF1745" t="s">
        <v>1226</v>
      </c>
      <c r="AG1745" s="39">
        <v>41.79</v>
      </c>
      <c r="AH1745" s="55">
        <v>213.61</v>
      </c>
      <c r="AI1745" t="s">
        <v>208</v>
      </c>
      <c r="AJ1745">
        <f>INDEX(layout!$B$3:$U$1234,MATCH($T1745,layout!$A$3:$A$1234,0),MATCH(YEAR($D1745),layout!$B$1:$U$1,0))</f>
        <v>3018</v>
      </c>
      <c r="AK1745">
        <f>INDEX('magnet data'!$A$2:$E$1304,MATCH($AJ1745,'magnet data'!$A$2:$A$1304,0),2)</f>
        <v>3</v>
      </c>
      <c r="AL1745" t="str">
        <f>INDEX('magnet data'!$A$2:$E$1304,MATCH($AJ1745,'magnet data'!$A$2:$A$1304,0),3)</f>
        <v>01B</v>
      </c>
      <c r="AM1745" t="str">
        <f>INDEX('magnet data'!$A$2:$E$1304,MATCH($AJ1745,'magnet data'!$A$2:$A$1304,0),4)</f>
        <v>02K</v>
      </c>
      <c r="AN1745">
        <f>INDEX('magnet data'!$A$2:$E$1304,MATCH($AJ1745,'magnet data'!$A$2:$A$1304,0),5)</f>
        <v>12513</v>
      </c>
      <c r="AO1745">
        <f t="shared" si="42"/>
        <v>-1261</v>
      </c>
      <c r="AP1745" t="s">
        <v>1226</v>
      </c>
      <c r="AR1745" t="s">
        <v>1228</v>
      </c>
      <c r="AS1745" t="s">
        <v>1281</v>
      </c>
      <c r="AT1745" t="s">
        <v>1287</v>
      </c>
    </row>
    <row r="1746" spans="1:46">
      <c r="A1746" t="s">
        <v>966</v>
      </c>
      <c r="B1746" t="s">
        <v>46</v>
      </c>
      <c r="C1746" t="s">
        <v>1198</v>
      </c>
      <c r="D1746" s="13">
        <v>44287</v>
      </c>
      <c r="E1746" s="16">
        <v>0.80915324074074069</v>
      </c>
      <c r="F1746" t="s">
        <v>88</v>
      </c>
      <c r="G1746" s="17">
        <v>44287.809153020833</v>
      </c>
      <c r="H1746">
        <v>19</v>
      </c>
      <c r="I1746">
        <v>589</v>
      </c>
      <c r="J1746">
        <v>94</v>
      </c>
      <c r="K1746">
        <v>10</v>
      </c>
      <c r="L1746">
        <v>0</v>
      </c>
      <c r="M1746" s="39">
        <v>11252</v>
      </c>
      <c r="N1746" s="39">
        <v>6169.9189999999999</v>
      </c>
      <c r="O1746" s="39">
        <v>62.324693000000003</v>
      </c>
      <c r="P1746" t="s">
        <v>207</v>
      </c>
      <c r="Q1746" t="s">
        <v>207</v>
      </c>
      <c r="R1746" s="55">
        <v>791.79693399799999</v>
      </c>
      <c r="S1746" s="55">
        <v>786.14113690049999</v>
      </c>
      <c r="T1746" t="s">
        <v>1066</v>
      </c>
      <c r="U1746">
        <v>6872</v>
      </c>
      <c r="V1746">
        <v>2</v>
      </c>
      <c r="W1746">
        <v>49253</v>
      </c>
      <c r="X1746" t="s">
        <v>1233</v>
      </c>
      <c r="Y1746">
        <v>3949</v>
      </c>
      <c r="Z1746" t="s">
        <v>69</v>
      </c>
      <c r="AA1746" t="s">
        <v>91</v>
      </c>
      <c r="AB1746" t="s">
        <v>1226</v>
      </c>
      <c r="AC1746" t="s">
        <v>61</v>
      </c>
      <c r="AD1746" s="50">
        <v>0.96218528494623679</v>
      </c>
      <c r="AE1746" t="s">
        <v>1226</v>
      </c>
      <c r="AF1746" t="s">
        <v>1226</v>
      </c>
      <c r="AG1746" s="39">
        <v>25.31</v>
      </c>
      <c r="AH1746" s="55">
        <v>3998.39</v>
      </c>
      <c r="AI1746" t="s">
        <v>208</v>
      </c>
      <c r="AJ1746">
        <f>INDEX(layout!$B$3:$U$1234,MATCH($T1746,layout!$A$3:$A$1234,0),MATCH(YEAR($D1746),layout!$B$1:$U$1,0))</f>
        <v>1066</v>
      </c>
      <c r="AK1746">
        <f>INDEX('magnet data'!$A$2:$E$1304,MATCH($AJ1746,'magnet data'!$A$2:$A$1304,0),2)</f>
        <v>1</v>
      </c>
      <c r="AL1746" t="str">
        <f>INDEX('magnet data'!$A$2:$E$1304,MATCH($AJ1746,'magnet data'!$A$2:$A$1304,0),3)</f>
        <v>01B</v>
      </c>
      <c r="AM1746" t="str">
        <f>INDEX('magnet data'!$A$2:$E$1304,MATCH($AJ1746,'magnet data'!$A$2:$A$1304,0),4)</f>
        <v>02B5</v>
      </c>
      <c r="AN1746">
        <f>INDEX('magnet data'!$A$2:$E$1304,MATCH($AJ1746,'magnet data'!$A$2:$A$1304,0),5)</f>
        <v>11925</v>
      </c>
      <c r="AO1746" t="str">
        <f t="shared" si="42"/>
        <v>-</v>
      </c>
      <c r="AP1746" t="s">
        <v>1226</v>
      </c>
      <c r="AR1746" t="s">
        <v>1228</v>
      </c>
      <c r="AS1746" t="s">
        <v>1281</v>
      </c>
      <c r="AT1746" t="s">
        <v>1287</v>
      </c>
    </row>
    <row r="1747" spans="1:46">
      <c r="A1747" t="s">
        <v>966</v>
      </c>
      <c r="B1747" t="s">
        <v>46</v>
      </c>
      <c r="C1747" t="s">
        <v>1198</v>
      </c>
      <c r="D1747" s="13">
        <v>44287</v>
      </c>
      <c r="E1747" s="16">
        <v>0.80915324074074069</v>
      </c>
      <c r="F1747" t="s">
        <v>88</v>
      </c>
      <c r="G1747" s="17">
        <v>44287.809153020833</v>
      </c>
      <c r="H1747">
        <v>19</v>
      </c>
      <c r="I1747">
        <v>589</v>
      </c>
      <c r="J1747">
        <v>94</v>
      </c>
      <c r="K1747">
        <v>10</v>
      </c>
      <c r="L1747">
        <v>0</v>
      </c>
      <c r="M1747" s="39">
        <v>11252</v>
      </c>
      <c r="N1747" s="39">
        <v>6169.9189999999999</v>
      </c>
      <c r="O1747" s="39">
        <v>62.324693000000003</v>
      </c>
      <c r="P1747" t="s">
        <v>207</v>
      </c>
      <c r="Q1747" t="s">
        <v>207</v>
      </c>
      <c r="R1747" s="55">
        <v>791.79693399799999</v>
      </c>
      <c r="S1747" s="55">
        <v>786.14113690049999</v>
      </c>
      <c r="T1747" t="s">
        <v>1065</v>
      </c>
      <c r="U1747">
        <v>5320</v>
      </c>
      <c r="V1747">
        <v>3</v>
      </c>
      <c r="W1747">
        <v>73254</v>
      </c>
      <c r="X1747" t="s">
        <v>1066</v>
      </c>
      <c r="Y1747">
        <v>-1</v>
      </c>
      <c r="Z1747" t="s">
        <v>69</v>
      </c>
      <c r="AA1747" t="s">
        <v>91</v>
      </c>
      <c r="AB1747" t="s">
        <v>1226</v>
      </c>
      <c r="AC1747" t="s">
        <v>61</v>
      </c>
      <c r="AD1747" s="50">
        <v>0.52489959999999991</v>
      </c>
      <c r="AE1747" t="s">
        <v>1226</v>
      </c>
      <c r="AF1747" t="s">
        <v>1226</v>
      </c>
      <c r="AG1747" s="39">
        <v>27.43</v>
      </c>
      <c r="AH1747" s="55">
        <v>3028.3</v>
      </c>
      <c r="AI1747" t="s">
        <v>208</v>
      </c>
      <c r="AJ1747">
        <f>INDEX(layout!$B$3:$U$1234,MATCH($T1747,layout!$A$3:$A$1234,0),MATCH(YEAR($D1747),layout!$B$1:$U$1,0))</f>
        <v>3011</v>
      </c>
      <c r="AK1747">
        <f>INDEX('magnet data'!$A$2:$E$1304,MATCH($AJ1747,'magnet data'!$A$2:$A$1304,0),2)</f>
        <v>3</v>
      </c>
      <c r="AL1747" t="str">
        <f>INDEX('magnet data'!$A$2:$E$1304,MATCH($AJ1747,'magnet data'!$A$2:$A$1304,0),3)</f>
        <v>01E</v>
      </c>
      <c r="AM1747" t="str">
        <f>INDEX('magnet data'!$A$2:$E$1304,MATCH($AJ1747,'magnet data'!$A$2:$A$1304,0),4)</f>
        <v>02K</v>
      </c>
      <c r="AN1747">
        <f>INDEX('magnet data'!$A$2:$E$1304,MATCH($AJ1747,'magnet data'!$A$2:$A$1304,0),5)</f>
        <v>11717</v>
      </c>
      <c r="AO1747" t="str">
        <f t="shared" si="42"/>
        <v>-</v>
      </c>
      <c r="AP1747" t="s">
        <v>1226</v>
      </c>
      <c r="AR1747" t="s">
        <v>1228</v>
      </c>
      <c r="AS1747" t="s">
        <v>1281</v>
      </c>
      <c r="AT1747" t="s">
        <v>1287</v>
      </c>
    </row>
    <row r="1748" spans="1:46">
      <c r="A1748" t="s">
        <v>966</v>
      </c>
      <c r="B1748" t="s">
        <v>46</v>
      </c>
      <c r="C1748" t="s">
        <v>1198</v>
      </c>
      <c r="D1748" s="13">
        <v>44287</v>
      </c>
      <c r="E1748" s="16">
        <v>0.80915324074074069</v>
      </c>
      <c r="F1748" t="s">
        <v>88</v>
      </c>
      <c r="G1748" s="17">
        <v>44287.809153020833</v>
      </c>
      <c r="H1748">
        <v>19</v>
      </c>
      <c r="I1748">
        <v>589</v>
      </c>
      <c r="J1748">
        <v>94</v>
      </c>
      <c r="K1748">
        <v>10</v>
      </c>
      <c r="L1748">
        <v>0</v>
      </c>
      <c r="M1748" s="39">
        <v>11252</v>
      </c>
      <c r="N1748" s="39">
        <v>6169.9189999999999</v>
      </c>
      <c r="O1748" s="39">
        <v>62.324693000000003</v>
      </c>
      <c r="P1748" t="s">
        <v>207</v>
      </c>
      <c r="Q1748" t="s">
        <v>207</v>
      </c>
      <c r="R1748" s="55">
        <v>791.79693399799999</v>
      </c>
      <c r="S1748" s="55">
        <v>786.14113690049999</v>
      </c>
      <c r="T1748" t="s">
        <v>1288</v>
      </c>
      <c r="U1748">
        <v>1993</v>
      </c>
      <c r="V1748">
        <v>4</v>
      </c>
      <c r="W1748">
        <v>161917</v>
      </c>
      <c r="X1748" t="s">
        <v>1233</v>
      </c>
      <c r="Y1748">
        <v>3949</v>
      </c>
      <c r="Z1748" t="s">
        <v>69</v>
      </c>
      <c r="AA1748" t="s">
        <v>96</v>
      </c>
      <c r="AB1748" t="s">
        <v>1226</v>
      </c>
      <c r="AC1748" t="s">
        <v>61</v>
      </c>
      <c r="AD1748" s="50">
        <v>-4.5060650000000004</v>
      </c>
      <c r="AE1748" t="s">
        <v>1226</v>
      </c>
      <c r="AF1748" t="s">
        <v>1226</v>
      </c>
      <c r="AG1748" s="39">
        <v>37.119999999999997</v>
      </c>
      <c r="AH1748" s="55">
        <v>211.35</v>
      </c>
      <c r="AI1748" t="s">
        <v>208</v>
      </c>
      <c r="AJ1748">
        <f>INDEX(layout!$B$3:$U$1234,MATCH($T1748,layout!$A$3:$A$1234,0),MATCH(YEAR($D1748),layout!$B$1:$U$1,0))</f>
        <v>1140</v>
      </c>
      <c r="AK1748">
        <f>INDEX('magnet data'!$A$2:$E$1304,MATCH($AJ1748,'magnet data'!$A$2:$A$1304,0),2)</f>
        <v>1</v>
      </c>
      <c r="AL1748" t="str">
        <f>INDEX('magnet data'!$A$2:$E$1304,MATCH($AJ1748,'magnet data'!$A$2:$A$1304,0),3)</f>
        <v>01B</v>
      </c>
      <c r="AM1748" t="str">
        <f>INDEX('magnet data'!$A$2:$E$1304,MATCH($AJ1748,'magnet data'!$A$2:$A$1304,0),4)</f>
        <v>02B5</v>
      </c>
      <c r="AN1748">
        <f>INDEX('magnet data'!$A$2:$E$1304,MATCH($AJ1748,'magnet data'!$A$2:$A$1304,0),5)</f>
        <v>11202</v>
      </c>
      <c r="AO1748" t="str">
        <f t="shared" si="42"/>
        <v>-</v>
      </c>
      <c r="AP1748" t="s">
        <v>1226</v>
      </c>
      <c r="AR1748" t="s">
        <v>1228</v>
      </c>
      <c r="AS1748" t="s">
        <v>1281</v>
      </c>
      <c r="AT1748" t="s">
        <v>1287</v>
      </c>
    </row>
    <row r="1749" spans="1:46">
      <c r="A1749" t="s">
        <v>966</v>
      </c>
      <c r="B1749" t="s">
        <v>46</v>
      </c>
      <c r="C1749" t="s">
        <v>1198</v>
      </c>
      <c r="D1749" s="13">
        <v>44288</v>
      </c>
      <c r="E1749" s="16">
        <v>0.29457175925925927</v>
      </c>
      <c r="F1749" t="s">
        <v>88</v>
      </c>
      <c r="G1749" s="17">
        <v>44288.294560185182</v>
      </c>
      <c r="H1749">
        <v>36</v>
      </c>
      <c r="I1749">
        <v>591</v>
      </c>
      <c r="J1749">
        <v>94</v>
      </c>
      <c r="K1749">
        <v>10</v>
      </c>
      <c r="L1749">
        <v>0</v>
      </c>
      <c r="M1749" s="39">
        <v>11250.9</v>
      </c>
      <c r="N1749" s="39">
        <v>6168.12</v>
      </c>
      <c r="O1749" s="39">
        <v>62.311424000000002</v>
      </c>
      <c r="P1749" t="s">
        <v>207</v>
      </c>
      <c r="Q1749" t="s">
        <v>207</v>
      </c>
      <c r="R1749" s="55">
        <v>792.00444899659999</v>
      </c>
      <c r="S1749" s="55">
        <v>786.14601890400002</v>
      </c>
      <c r="T1749" t="s">
        <v>1289</v>
      </c>
      <c r="U1749">
        <v>11250</v>
      </c>
      <c r="V1749">
        <v>1</v>
      </c>
      <c r="W1749">
        <v>-9</v>
      </c>
      <c r="X1749" t="s">
        <v>1002</v>
      </c>
      <c r="Y1749">
        <v>-1</v>
      </c>
      <c r="Z1749" t="s">
        <v>90</v>
      </c>
      <c r="AA1749" t="s">
        <v>91</v>
      </c>
      <c r="AB1749">
        <v>29</v>
      </c>
      <c r="AC1749" t="s">
        <v>61</v>
      </c>
      <c r="AD1749" s="50">
        <v>8.7994504444444406</v>
      </c>
      <c r="AG1749" s="39">
        <v>40.99</v>
      </c>
      <c r="AH1749" s="55">
        <v>224.83</v>
      </c>
      <c r="AI1749" t="s">
        <v>208</v>
      </c>
      <c r="AJ1749">
        <f>INDEX(layout!$B$3:$U$1234,MATCH($T1749,layout!$A$3:$A$1234,0),MATCH(YEAR($D1749),layout!$B$1:$U$1,0))</f>
        <v>3027</v>
      </c>
      <c r="AK1749">
        <f>INDEX('magnet data'!$A$2:$E$1304,MATCH($AJ1749,'magnet data'!$A$2:$A$1304,0),2)</f>
        <v>3</v>
      </c>
      <c r="AL1749" t="str">
        <f>INDEX('magnet data'!$A$2:$E$1304,MATCH($AJ1749,'magnet data'!$A$2:$A$1304,0),3)</f>
        <v>01B</v>
      </c>
      <c r="AM1749" t="str">
        <f>INDEX('magnet data'!$A$2:$E$1304,MATCH($AJ1749,'magnet data'!$A$2:$A$1304,0),4)</f>
        <v>02K</v>
      </c>
      <c r="AN1749">
        <f>INDEX('magnet data'!$A$2:$E$1304,MATCH($AJ1749,'magnet data'!$A$2:$A$1304,0),5)</f>
        <v>12215</v>
      </c>
      <c r="AO1749">
        <f t="shared" si="42"/>
        <v>-965</v>
      </c>
      <c r="AP1749" t="s">
        <v>1226</v>
      </c>
      <c r="AR1749" t="s">
        <v>1290</v>
      </c>
      <c r="AS1749" t="s">
        <v>1281</v>
      </c>
      <c r="AT1749" t="s">
        <v>1287</v>
      </c>
    </row>
    <row r="1750" spans="1:46">
      <c r="A1750" t="s">
        <v>966</v>
      </c>
      <c r="B1750" t="s">
        <v>46</v>
      </c>
      <c r="C1750" t="s">
        <v>1198</v>
      </c>
      <c r="D1750" s="13">
        <v>44288</v>
      </c>
      <c r="E1750" s="16">
        <v>0.29457175925925927</v>
      </c>
      <c r="F1750" t="s">
        <v>88</v>
      </c>
      <c r="G1750" s="17">
        <v>44288.294560185182</v>
      </c>
      <c r="H1750">
        <v>36</v>
      </c>
      <c r="I1750">
        <v>591</v>
      </c>
      <c r="J1750">
        <v>94</v>
      </c>
      <c r="K1750">
        <v>10</v>
      </c>
      <c r="L1750">
        <v>0</v>
      </c>
      <c r="M1750" s="39">
        <v>11250.9</v>
      </c>
      <c r="N1750" s="39">
        <v>6168.12</v>
      </c>
      <c r="O1750" s="39">
        <v>62.311424000000002</v>
      </c>
      <c r="P1750" t="s">
        <v>207</v>
      </c>
      <c r="Q1750" t="s">
        <v>207</v>
      </c>
      <c r="R1750" s="55">
        <v>792.00444899659999</v>
      </c>
      <c r="S1750" s="55">
        <v>786.14601890400002</v>
      </c>
      <c r="T1750" t="s">
        <v>1002</v>
      </c>
      <c r="U1750">
        <v>6644</v>
      </c>
      <c r="V1750">
        <v>2</v>
      </c>
      <c r="W1750">
        <v>52448</v>
      </c>
      <c r="X1750" t="s">
        <v>999</v>
      </c>
      <c r="Y1750">
        <v>4299</v>
      </c>
      <c r="Z1750" t="s">
        <v>69</v>
      </c>
      <c r="AA1750" t="s">
        <v>91</v>
      </c>
      <c r="AC1750" t="s">
        <v>61</v>
      </c>
      <c r="AD1750" s="50">
        <v>1.2810378819444399</v>
      </c>
      <c r="AG1750" s="39">
        <v>48.31</v>
      </c>
      <c r="AH1750" s="55">
        <v>114.58</v>
      </c>
      <c r="AI1750" t="s">
        <v>208</v>
      </c>
      <c r="AJ1750">
        <f>INDEX(layout!$B$3:$U$1234,MATCH($T1750,layout!$A$3:$A$1234,0),MATCH(YEAR($D1750),layout!$B$1:$U$1,0))</f>
        <v>1020</v>
      </c>
      <c r="AK1750">
        <f>INDEX('magnet data'!$A$2:$E$1304,MATCH($AJ1750,'magnet data'!$A$2:$A$1304,0),2)</f>
        <v>1</v>
      </c>
      <c r="AL1750" t="str">
        <f>INDEX('magnet data'!$A$2:$E$1304,MATCH($AJ1750,'magnet data'!$A$2:$A$1304,0),3)</f>
        <v>01B</v>
      </c>
      <c r="AM1750" t="str">
        <f>INDEX('magnet data'!$A$2:$E$1304,MATCH($AJ1750,'magnet data'!$A$2:$A$1304,0),4)</f>
        <v>02B5</v>
      </c>
      <c r="AN1750">
        <f>INDEX('magnet data'!$A$2:$E$1304,MATCH($AJ1750,'magnet data'!$A$2:$A$1304,0),5)</f>
        <v>10252</v>
      </c>
      <c r="AO1750" t="str">
        <f t="shared" si="42"/>
        <v>-</v>
      </c>
      <c r="AP1750" t="s">
        <v>1226</v>
      </c>
      <c r="AR1750" t="s">
        <v>1290</v>
      </c>
      <c r="AS1750" t="s">
        <v>1281</v>
      </c>
      <c r="AT1750" t="s">
        <v>1287</v>
      </c>
    </row>
    <row r="1751" spans="1:46">
      <c r="A1751" t="s">
        <v>966</v>
      </c>
      <c r="B1751" t="s">
        <v>46</v>
      </c>
      <c r="C1751" t="s">
        <v>1198</v>
      </c>
      <c r="D1751" s="13">
        <v>44288</v>
      </c>
      <c r="E1751" s="16">
        <v>0.29457175925925927</v>
      </c>
      <c r="F1751" t="s">
        <v>88</v>
      </c>
      <c r="G1751" s="17">
        <v>44288.294560185182</v>
      </c>
      <c r="H1751">
        <v>36</v>
      </c>
      <c r="I1751">
        <v>591</v>
      </c>
      <c r="J1751">
        <v>94</v>
      </c>
      <c r="K1751">
        <v>10</v>
      </c>
      <c r="L1751">
        <v>0</v>
      </c>
      <c r="M1751" s="39">
        <v>11250.9</v>
      </c>
      <c r="N1751" s="39">
        <v>6168.12</v>
      </c>
      <c r="O1751" s="39">
        <v>62.311424000000002</v>
      </c>
      <c r="P1751" t="s">
        <v>207</v>
      </c>
      <c r="Q1751" t="s">
        <v>207</v>
      </c>
      <c r="R1751" s="55">
        <v>792.00444899659999</v>
      </c>
      <c r="S1751" s="55">
        <v>786.14601890400002</v>
      </c>
      <c r="T1751" t="s">
        <v>1001</v>
      </c>
      <c r="U1751">
        <v>5223</v>
      </c>
      <c r="V1751">
        <v>3</v>
      </c>
      <c r="W1751">
        <v>74949</v>
      </c>
      <c r="X1751" t="s">
        <v>1002</v>
      </c>
      <c r="Y1751">
        <v>-1</v>
      </c>
      <c r="Z1751" t="s">
        <v>69</v>
      </c>
      <c r="AA1751" t="s">
        <v>96</v>
      </c>
      <c r="AC1751" t="s">
        <v>61</v>
      </c>
      <c r="AD1751" s="50">
        <v>-0.53439508083832299</v>
      </c>
      <c r="AG1751" s="39">
        <v>35.28</v>
      </c>
      <c r="AH1751" s="55">
        <v>126.92</v>
      </c>
      <c r="AI1751" t="s">
        <v>208</v>
      </c>
      <c r="AJ1751">
        <f>INDEX(layout!$B$3:$U$1234,MATCH($T1751,layout!$A$3:$A$1234,0),MATCH(YEAR($D1751),layout!$B$1:$U$1,0))</f>
        <v>3008</v>
      </c>
      <c r="AK1751">
        <f>INDEX('magnet data'!$A$2:$E$1304,MATCH($AJ1751,'magnet data'!$A$2:$A$1304,0),2)</f>
        <v>3</v>
      </c>
      <c r="AL1751" t="str">
        <f>INDEX('magnet data'!$A$2:$E$1304,MATCH($AJ1751,'magnet data'!$A$2:$A$1304,0),3)</f>
        <v>01E</v>
      </c>
      <c r="AM1751" t="str">
        <f>INDEX('magnet data'!$A$2:$E$1304,MATCH($AJ1751,'magnet data'!$A$2:$A$1304,0),4)</f>
        <v>02K</v>
      </c>
      <c r="AN1751">
        <f>INDEX('magnet data'!$A$2:$E$1304,MATCH($AJ1751,'magnet data'!$A$2:$A$1304,0),5)</f>
        <v>12791</v>
      </c>
      <c r="AO1751" t="str">
        <f t="shared" si="42"/>
        <v>-</v>
      </c>
      <c r="AP1751" t="s">
        <v>1226</v>
      </c>
      <c r="AR1751" t="s">
        <v>1290</v>
      </c>
      <c r="AS1751" t="s">
        <v>1281</v>
      </c>
      <c r="AT1751" t="s">
        <v>1287</v>
      </c>
    </row>
    <row r="1752" spans="1:46">
      <c r="A1752" t="s">
        <v>333</v>
      </c>
      <c r="B1752" t="s">
        <v>46</v>
      </c>
      <c r="C1752" t="s">
        <v>1198</v>
      </c>
      <c r="D1752" s="13">
        <v>44288</v>
      </c>
      <c r="E1752" s="16">
        <v>0.32211805555555556</v>
      </c>
      <c r="F1752" t="s">
        <v>88</v>
      </c>
      <c r="G1752" s="17">
        <v>44288.322118055556</v>
      </c>
      <c r="H1752">
        <v>32</v>
      </c>
      <c r="I1752">
        <v>595</v>
      </c>
      <c r="J1752">
        <v>95</v>
      </c>
      <c r="K1752">
        <v>10</v>
      </c>
      <c r="L1752">
        <v>0</v>
      </c>
      <c r="M1752" s="39">
        <v>11333.1</v>
      </c>
      <c r="N1752" s="39">
        <v>6202.5389999999998</v>
      </c>
      <c r="O1752" s="39">
        <v>63.571983000000003</v>
      </c>
      <c r="P1752" t="s">
        <v>207</v>
      </c>
      <c r="Q1752" t="s">
        <v>207</v>
      </c>
      <c r="R1752" s="55">
        <v>810.28140648249996</v>
      </c>
      <c r="S1752" s="55">
        <v>793.8961939994</v>
      </c>
      <c r="T1752" t="s">
        <v>492</v>
      </c>
      <c r="U1752">
        <v>11333</v>
      </c>
      <c r="V1752">
        <v>1</v>
      </c>
      <c r="W1752">
        <v>-8</v>
      </c>
      <c r="X1752" t="s">
        <v>493</v>
      </c>
      <c r="Y1752">
        <v>-3</v>
      </c>
      <c r="Z1752" t="s">
        <v>90</v>
      </c>
      <c r="AA1752" t="s">
        <v>96</v>
      </c>
      <c r="AB1752">
        <v>11</v>
      </c>
      <c r="AC1752" t="s">
        <v>61</v>
      </c>
      <c r="AD1752" s="50">
        <v>9.1756223499999905</v>
      </c>
      <c r="AG1752" s="39">
        <v>29.24</v>
      </c>
      <c r="AH1752" s="55">
        <v>10613.32</v>
      </c>
      <c r="AI1752" t="s">
        <v>208</v>
      </c>
      <c r="AJ1752">
        <f>INDEX(layout!$B$3:$U$1234,MATCH($T1752,layout!$A$3:$A$1234,0),MATCH(YEAR($D1752),layout!$B$1:$U$1,0))</f>
        <v>3401</v>
      </c>
      <c r="AK1752">
        <f>INDEX('magnet data'!$A$2:$E$1304,MATCH($AJ1752,'magnet data'!$A$2:$A$1304,0),2)</f>
        <v>3</v>
      </c>
      <c r="AL1752" t="str">
        <f>INDEX('magnet data'!$A$2:$E$1304,MATCH($AJ1752,'magnet data'!$A$2:$A$1304,0),3)</f>
        <v>01B</v>
      </c>
      <c r="AM1752" t="str">
        <f>INDEX('magnet data'!$A$2:$E$1304,MATCH($AJ1752,'magnet data'!$A$2:$A$1304,0),4)</f>
        <v>02D</v>
      </c>
      <c r="AN1752">
        <f>INDEX('magnet data'!$A$2:$E$1304,MATCH($AJ1752,'magnet data'!$A$2:$A$1304,0),5)</f>
        <v>12290</v>
      </c>
      <c r="AO1752">
        <f t="shared" si="42"/>
        <v>-957</v>
      </c>
      <c r="AP1752" t="s">
        <v>1226</v>
      </c>
      <c r="AR1752" t="s">
        <v>1290</v>
      </c>
      <c r="AS1752" t="s">
        <v>1281</v>
      </c>
      <c r="AT1752" t="s">
        <v>1287</v>
      </c>
    </row>
    <row r="1753" spans="1:46">
      <c r="A1753" t="s">
        <v>333</v>
      </c>
      <c r="B1753" t="s">
        <v>46</v>
      </c>
      <c r="C1753" t="s">
        <v>1198</v>
      </c>
      <c r="D1753" s="13">
        <v>44288</v>
      </c>
      <c r="E1753" s="16">
        <v>0.32211805555555556</v>
      </c>
      <c r="F1753" t="s">
        <v>88</v>
      </c>
      <c r="G1753" s="17">
        <v>44288.322118055556</v>
      </c>
      <c r="H1753">
        <v>32</v>
      </c>
      <c r="I1753">
        <v>595</v>
      </c>
      <c r="J1753">
        <v>95</v>
      </c>
      <c r="K1753">
        <v>10</v>
      </c>
      <c r="L1753">
        <v>0</v>
      </c>
      <c r="M1753" s="39">
        <v>11333.1</v>
      </c>
      <c r="N1753" s="39">
        <v>6202.5389999999998</v>
      </c>
      <c r="O1753" s="39">
        <v>63.571983000000003</v>
      </c>
      <c r="P1753" t="s">
        <v>207</v>
      </c>
      <c r="Q1753" t="s">
        <v>207</v>
      </c>
      <c r="R1753" s="55">
        <v>810.28140648249996</v>
      </c>
      <c r="S1753" s="55">
        <v>793.8961939994</v>
      </c>
      <c r="T1753" t="s">
        <v>493</v>
      </c>
      <c r="U1753">
        <v>4699</v>
      </c>
      <c r="V1753">
        <v>2</v>
      </c>
      <c r="W1753">
        <v>84719</v>
      </c>
      <c r="X1753" t="s">
        <v>497</v>
      </c>
      <c r="Y1753">
        <v>4146</v>
      </c>
      <c r="Z1753" t="s">
        <v>69</v>
      </c>
      <c r="AA1753" t="s">
        <v>96</v>
      </c>
      <c r="AC1753" t="s">
        <v>61</v>
      </c>
      <c r="AD1753" s="50">
        <v>1.85060260204081</v>
      </c>
      <c r="AG1753" s="39">
        <v>14.33</v>
      </c>
      <c r="AH1753" s="55">
        <v>3285.26</v>
      </c>
      <c r="AI1753" t="s">
        <v>208</v>
      </c>
      <c r="AJ1753">
        <f>INDEX(layout!$B$3:$U$1234,MATCH($T1753,layout!$A$3:$A$1234,0),MATCH(YEAR($D1753),layout!$B$1:$U$1,0))</f>
        <v>1124</v>
      </c>
      <c r="AK1753">
        <f>INDEX('magnet data'!$A$2:$E$1304,MATCH($AJ1753,'magnet data'!$A$2:$A$1304,0),2)</f>
        <v>1</v>
      </c>
      <c r="AL1753" t="str">
        <f>INDEX('magnet data'!$A$2:$E$1304,MATCH($AJ1753,'magnet data'!$A$2:$A$1304,0),3)</f>
        <v>01B</v>
      </c>
      <c r="AM1753" t="str">
        <f>INDEX('magnet data'!$A$2:$E$1304,MATCH($AJ1753,'magnet data'!$A$2:$A$1304,0),4)</f>
        <v>02B5</v>
      </c>
      <c r="AN1753">
        <f>INDEX('magnet data'!$A$2:$E$1304,MATCH($AJ1753,'magnet data'!$A$2:$A$1304,0),5)</f>
        <v>12478</v>
      </c>
      <c r="AO1753" t="str">
        <f t="shared" si="42"/>
        <v>-</v>
      </c>
      <c r="AP1753" t="s">
        <v>1226</v>
      </c>
      <c r="AR1753" t="s">
        <v>1290</v>
      </c>
      <c r="AS1753" t="s">
        <v>1281</v>
      </c>
      <c r="AT1753" t="s">
        <v>1287</v>
      </c>
    </row>
    <row r="1754" spans="1:46">
      <c r="A1754" t="s">
        <v>333</v>
      </c>
      <c r="B1754" t="s">
        <v>46</v>
      </c>
      <c r="C1754" t="s">
        <v>1198</v>
      </c>
      <c r="D1754" s="13">
        <v>44288</v>
      </c>
      <c r="E1754" s="16">
        <v>0.32211805555555556</v>
      </c>
      <c r="F1754" t="s">
        <v>88</v>
      </c>
      <c r="G1754" s="17">
        <v>44288.322118055556</v>
      </c>
      <c r="H1754">
        <v>32</v>
      </c>
      <c r="I1754">
        <v>595</v>
      </c>
      <c r="J1754">
        <v>95</v>
      </c>
      <c r="K1754">
        <v>10</v>
      </c>
      <c r="L1754">
        <v>0</v>
      </c>
      <c r="M1754" s="39">
        <v>11333.1</v>
      </c>
      <c r="N1754" s="39">
        <v>6202.5389999999998</v>
      </c>
      <c r="O1754" s="39">
        <v>63.571983000000003</v>
      </c>
      <c r="P1754" t="s">
        <v>207</v>
      </c>
      <c r="Q1754" t="s">
        <v>207</v>
      </c>
      <c r="R1754" s="55">
        <v>810.28140648249996</v>
      </c>
      <c r="S1754" s="55">
        <v>793.8961939994</v>
      </c>
      <c r="T1754" t="s">
        <v>496</v>
      </c>
      <c r="U1754">
        <v>3404</v>
      </c>
      <c r="V1754">
        <v>3</v>
      </c>
      <c r="W1754">
        <v>113926</v>
      </c>
      <c r="X1754" t="s">
        <v>497</v>
      </c>
      <c r="Y1754">
        <v>4146</v>
      </c>
      <c r="Z1754" t="s">
        <v>69</v>
      </c>
      <c r="AA1754" t="s">
        <v>96</v>
      </c>
      <c r="AC1754" t="s">
        <v>61</v>
      </c>
      <c r="AD1754" s="50">
        <v>0.21383866500000001</v>
      </c>
      <c r="AG1754" s="39">
        <v>33.9</v>
      </c>
      <c r="AH1754" s="55">
        <v>166.99</v>
      </c>
      <c r="AI1754" t="s">
        <v>208</v>
      </c>
      <c r="AJ1754">
        <f>INDEX(layout!$B$3:$U$1234,MATCH($T1754,layout!$A$3:$A$1234,0),MATCH(YEAR($D1754),layout!$B$1:$U$1,0))</f>
        <v>1166</v>
      </c>
      <c r="AK1754">
        <f>INDEX('magnet data'!$A$2:$E$1304,MATCH($AJ1754,'magnet data'!$A$2:$A$1304,0),2)</f>
        <v>1</v>
      </c>
      <c r="AL1754" t="str">
        <f>INDEX('magnet data'!$A$2:$E$1304,MATCH($AJ1754,'magnet data'!$A$2:$A$1304,0),3)</f>
        <v>01B</v>
      </c>
      <c r="AM1754" t="str">
        <f>INDEX('magnet data'!$A$2:$E$1304,MATCH($AJ1754,'magnet data'!$A$2:$A$1304,0),4)</f>
        <v>02B5</v>
      </c>
      <c r="AN1754">
        <f>INDEX('magnet data'!$A$2:$E$1304,MATCH($AJ1754,'magnet data'!$A$2:$A$1304,0),5)</f>
        <v>11916</v>
      </c>
      <c r="AO1754" t="str">
        <f t="shared" si="42"/>
        <v>-</v>
      </c>
      <c r="AP1754" t="s">
        <v>1226</v>
      </c>
      <c r="AR1754" t="s">
        <v>1290</v>
      </c>
      <c r="AS1754" t="s">
        <v>1281</v>
      </c>
      <c r="AT1754" t="s">
        <v>1287</v>
      </c>
    </row>
    <row r="1755" spans="1:46">
      <c r="A1755" t="s">
        <v>333</v>
      </c>
      <c r="B1755" t="s">
        <v>46</v>
      </c>
      <c r="C1755" t="s">
        <v>1198</v>
      </c>
      <c r="D1755" s="13">
        <v>44288</v>
      </c>
      <c r="E1755" s="16">
        <v>0.32211805555555556</v>
      </c>
      <c r="F1755" t="s">
        <v>88</v>
      </c>
      <c r="G1755" s="17">
        <v>44288.322118055556</v>
      </c>
      <c r="H1755">
        <v>32</v>
      </c>
      <c r="I1755">
        <v>595</v>
      </c>
      <c r="J1755">
        <v>95</v>
      </c>
      <c r="K1755">
        <v>10</v>
      </c>
      <c r="L1755">
        <v>0</v>
      </c>
      <c r="M1755" s="39">
        <v>11333.1</v>
      </c>
      <c r="N1755" s="39">
        <v>6202.5389999999998</v>
      </c>
      <c r="O1755" s="39">
        <v>63.571983000000003</v>
      </c>
      <c r="P1755" t="s">
        <v>207</v>
      </c>
      <c r="Q1755" t="s">
        <v>207</v>
      </c>
      <c r="R1755" s="55">
        <v>810.28140648249996</v>
      </c>
      <c r="S1755" s="55">
        <v>793.8961939994</v>
      </c>
      <c r="T1755" t="s">
        <v>494</v>
      </c>
      <c r="U1755">
        <v>1983</v>
      </c>
      <c r="V1755">
        <v>4</v>
      </c>
      <c r="W1755">
        <v>161904</v>
      </c>
      <c r="X1755" t="s">
        <v>493</v>
      </c>
      <c r="Y1755">
        <v>-3</v>
      </c>
      <c r="Z1755" t="s">
        <v>69</v>
      </c>
      <c r="AA1755" t="s">
        <v>96</v>
      </c>
      <c r="AC1755" t="s">
        <v>61</v>
      </c>
      <c r="AD1755" s="50">
        <v>6.7540138376383702E-2</v>
      </c>
      <c r="AG1755" s="39">
        <v>52.89</v>
      </c>
      <c r="AH1755" s="55">
        <v>188.35</v>
      </c>
      <c r="AI1755" t="s">
        <v>208</v>
      </c>
      <c r="AJ1755">
        <f>INDEX(layout!$B$3:$U$1234,MATCH($T1755,layout!$A$3:$A$1234,0),MATCH(YEAR($D1755),layout!$B$1:$U$1,0))</f>
        <v>1093</v>
      </c>
      <c r="AK1755">
        <f>INDEX('magnet data'!$A$2:$E$1304,MATCH($AJ1755,'magnet data'!$A$2:$A$1304,0),2)</f>
        <v>1</v>
      </c>
      <c r="AL1755" t="str">
        <f>INDEX('magnet data'!$A$2:$E$1304,MATCH($AJ1755,'magnet data'!$A$2:$A$1304,0),3)</f>
        <v>01B</v>
      </c>
      <c r="AM1755" t="str">
        <f>INDEX('magnet data'!$A$2:$E$1304,MATCH($AJ1755,'magnet data'!$A$2:$A$1304,0),4)</f>
        <v>02B5</v>
      </c>
      <c r="AN1755">
        <f>INDEX('magnet data'!$A$2:$E$1304,MATCH($AJ1755,'magnet data'!$A$2:$A$1304,0),5)</f>
        <v>11582</v>
      </c>
      <c r="AO1755" t="str">
        <f t="shared" si="42"/>
        <v>-</v>
      </c>
      <c r="AP1755" t="s">
        <v>1226</v>
      </c>
      <c r="AR1755" t="s">
        <v>1290</v>
      </c>
      <c r="AS1755" t="s">
        <v>1281</v>
      </c>
      <c r="AT1755" t="s">
        <v>1287</v>
      </c>
    </row>
    <row r="1756" spans="1:46">
      <c r="A1756" t="s">
        <v>966</v>
      </c>
      <c r="B1756" t="s">
        <v>46</v>
      </c>
      <c r="C1756" t="s">
        <v>1198</v>
      </c>
      <c r="D1756" s="13">
        <v>44288</v>
      </c>
      <c r="E1756" s="16">
        <v>0.75103009259259268</v>
      </c>
      <c r="F1756" t="s">
        <v>88</v>
      </c>
      <c r="G1756" s="17">
        <v>44288.751030092593</v>
      </c>
      <c r="H1756">
        <v>19</v>
      </c>
      <c r="I1756">
        <v>590</v>
      </c>
      <c r="J1756">
        <v>94</v>
      </c>
      <c r="K1756">
        <v>10</v>
      </c>
      <c r="L1756">
        <v>0</v>
      </c>
      <c r="M1756" s="39">
        <v>11266.4</v>
      </c>
      <c r="N1756" s="39">
        <v>6192.6959999999999</v>
      </c>
      <c r="O1756" s="39">
        <v>62.337961999999997</v>
      </c>
      <c r="P1756" t="s">
        <v>207</v>
      </c>
      <c r="Q1756" t="s">
        <v>207</v>
      </c>
      <c r="R1756" s="55">
        <v>792.71966199719998</v>
      </c>
      <c r="S1756" s="55">
        <v>786.3755029015</v>
      </c>
      <c r="T1756" t="s">
        <v>1291</v>
      </c>
      <c r="U1756">
        <v>11266</v>
      </c>
      <c r="V1756">
        <v>1</v>
      </c>
      <c r="W1756">
        <v>-10</v>
      </c>
      <c r="X1756" t="s">
        <v>1292</v>
      </c>
      <c r="Y1756">
        <v>-2</v>
      </c>
      <c r="Z1756" t="s">
        <v>90</v>
      </c>
      <c r="AA1756" t="s">
        <v>96</v>
      </c>
      <c r="AB1756">
        <v>30</v>
      </c>
      <c r="AC1756" t="s">
        <v>61</v>
      </c>
      <c r="AD1756" s="50">
        <v>-8.8047682500000004</v>
      </c>
      <c r="AG1756" s="39">
        <v>89.87</v>
      </c>
      <c r="AH1756" s="55">
        <v>260.49</v>
      </c>
      <c r="AI1756" t="s">
        <v>208</v>
      </c>
      <c r="AJ1756">
        <f>INDEX(layout!$B$3:$U$1234,MATCH($T1756,layout!$A$3:$A$1234,0),MATCH(YEAR($D1756),layout!$B$1:$U$1,0))</f>
        <v>3279</v>
      </c>
      <c r="AK1756">
        <f>INDEX('magnet data'!$A$2:$E$1304,MATCH($AJ1756,'magnet data'!$A$2:$A$1304,0),2)</f>
        <v>3</v>
      </c>
      <c r="AL1756" t="str">
        <f>INDEX('magnet data'!$A$2:$E$1304,MATCH($AJ1756,'magnet data'!$A$2:$A$1304,0),3)</f>
        <v>01B</v>
      </c>
      <c r="AM1756" t="str">
        <f>INDEX('magnet data'!$A$2:$E$1304,MATCH($AJ1756,'magnet data'!$A$2:$A$1304,0),4)</f>
        <v>02B8</v>
      </c>
      <c r="AN1756">
        <f>INDEX('magnet data'!$A$2:$E$1304,MATCH($AJ1756,'magnet data'!$A$2:$A$1304,0),5)</f>
        <v>12149</v>
      </c>
      <c r="AO1756">
        <f t="shared" si="42"/>
        <v>-883</v>
      </c>
      <c r="AP1756" t="s">
        <v>1226</v>
      </c>
      <c r="AR1756" t="s">
        <v>1290</v>
      </c>
      <c r="AS1756" t="s">
        <v>1281</v>
      </c>
      <c r="AT1756" t="s">
        <v>1287</v>
      </c>
    </row>
    <row r="1757" spans="1:46">
      <c r="A1757" t="s">
        <v>966</v>
      </c>
      <c r="B1757" t="s">
        <v>46</v>
      </c>
      <c r="C1757" t="s">
        <v>1198</v>
      </c>
      <c r="D1757" s="13">
        <v>44288</v>
      </c>
      <c r="E1757" s="16">
        <v>0.75103009259259268</v>
      </c>
      <c r="F1757" t="s">
        <v>88</v>
      </c>
      <c r="G1757" s="17">
        <v>44288.751030092593</v>
      </c>
      <c r="H1757">
        <v>19</v>
      </c>
      <c r="I1757">
        <v>590</v>
      </c>
      <c r="J1757">
        <v>94</v>
      </c>
      <c r="K1757">
        <v>10</v>
      </c>
      <c r="L1757">
        <v>0</v>
      </c>
      <c r="M1757" s="39">
        <v>11266.4</v>
      </c>
      <c r="N1757" s="39">
        <v>6192.6959999999999</v>
      </c>
      <c r="O1757" s="39">
        <v>62.337961999999997</v>
      </c>
      <c r="P1757" t="s">
        <v>207</v>
      </c>
      <c r="Q1757" t="s">
        <v>207</v>
      </c>
      <c r="R1757" s="55">
        <v>792.71966199719998</v>
      </c>
      <c r="S1757" s="55">
        <v>786.3755029015</v>
      </c>
      <c r="T1757" t="s">
        <v>1292</v>
      </c>
      <c r="U1757">
        <v>6304</v>
      </c>
      <c r="V1757">
        <v>2</v>
      </c>
      <c r="W1757">
        <v>57605</v>
      </c>
      <c r="X1757" t="s">
        <v>1293</v>
      </c>
      <c r="Y1757">
        <v>4271</v>
      </c>
      <c r="Z1757" t="s">
        <v>69</v>
      </c>
      <c r="AA1757" t="s">
        <v>96</v>
      </c>
      <c r="AC1757" t="s">
        <v>61</v>
      </c>
      <c r="AD1757" s="50">
        <v>-1.0669326686046501</v>
      </c>
      <c r="AG1757" s="39">
        <v>20.37</v>
      </c>
      <c r="AH1757" s="55">
        <v>3851.16</v>
      </c>
      <c r="AI1757" t="s">
        <v>208</v>
      </c>
      <c r="AJ1757">
        <f>INDEX(layout!$B$3:$U$1234,MATCH($T1757,layout!$A$3:$A$1234,0),MATCH(YEAR($D1757),layout!$B$1:$U$1,0))</f>
        <v>1008</v>
      </c>
      <c r="AK1757">
        <f>INDEX('magnet data'!$A$2:$E$1304,MATCH($AJ1757,'magnet data'!$A$2:$A$1304,0),2)</f>
        <v>1</v>
      </c>
      <c r="AL1757" t="str">
        <f>INDEX('magnet data'!$A$2:$E$1304,MATCH($AJ1757,'magnet data'!$A$2:$A$1304,0),3)</f>
        <v>01B</v>
      </c>
      <c r="AM1757" t="str">
        <f>INDEX('magnet data'!$A$2:$E$1304,MATCH($AJ1757,'magnet data'!$A$2:$A$1304,0),4)</f>
        <v>02B5</v>
      </c>
      <c r="AN1757">
        <f>INDEX('magnet data'!$A$2:$E$1304,MATCH($AJ1757,'magnet data'!$A$2:$A$1304,0),5)</f>
        <v>12168</v>
      </c>
      <c r="AO1757" t="str">
        <f t="shared" si="42"/>
        <v>-</v>
      </c>
      <c r="AP1757" t="s">
        <v>1226</v>
      </c>
      <c r="AR1757" t="s">
        <v>1290</v>
      </c>
      <c r="AS1757" t="s">
        <v>1281</v>
      </c>
      <c r="AT1757" t="s">
        <v>1287</v>
      </c>
    </row>
    <row r="1758" spans="1:46">
      <c r="A1758" t="s">
        <v>966</v>
      </c>
      <c r="B1758" t="s">
        <v>46</v>
      </c>
      <c r="C1758" t="s">
        <v>1198</v>
      </c>
      <c r="D1758" s="13">
        <v>44288</v>
      </c>
      <c r="E1758" s="16">
        <v>0.75103009259259268</v>
      </c>
      <c r="F1758" t="s">
        <v>88</v>
      </c>
      <c r="G1758" s="17">
        <v>44288.751030092593</v>
      </c>
      <c r="H1758">
        <v>19</v>
      </c>
      <c r="I1758">
        <v>590</v>
      </c>
      <c r="J1758">
        <v>94</v>
      </c>
      <c r="K1758">
        <v>10</v>
      </c>
      <c r="L1758">
        <v>0</v>
      </c>
      <c r="M1758" s="39">
        <v>11266.4</v>
      </c>
      <c r="N1758" s="39">
        <v>6192.6959999999999</v>
      </c>
      <c r="O1758" s="39">
        <v>62.337961999999997</v>
      </c>
      <c r="P1758" t="s">
        <v>207</v>
      </c>
      <c r="Q1758" t="s">
        <v>207</v>
      </c>
      <c r="R1758" s="55">
        <v>792.71966199719998</v>
      </c>
      <c r="S1758" s="55">
        <v>786.3755029015</v>
      </c>
      <c r="T1758" t="s">
        <v>1294</v>
      </c>
      <c r="U1758">
        <v>4856</v>
      </c>
      <c r="V1758">
        <v>3</v>
      </c>
      <c r="W1758">
        <v>81891</v>
      </c>
      <c r="X1758" t="s">
        <v>1292</v>
      </c>
      <c r="Y1758">
        <v>-2</v>
      </c>
      <c r="Z1758" t="s">
        <v>69</v>
      </c>
      <c r="AA1758" t="s">
        <v>96</v>
      </c>
      <c r="AC1758" t="s">
        <v>61</v>
      </c>
      <c r="AD1758" s="50">
        <v>-0.37591242569169903</v>
      </c>
      <c r="AG1758" s="39">
        <v>45.76</v>
      </c>
      <c r="AH1758" s="55">
        <v>146.97</v>
      </c>
      <c r="AI1758" t="s">
        <v>208</v>
      </c>
      <c r="AJ1758">
        <f>INDEX(layout!$B$3:$U$1234,MATCH($T1758,layout!$A$3:$A$1234,0),MATCH(YEAR($D1758),layout!$B$1:$U$1,0))</f>
        <v>3028</v>
      </c>
      <c r="AK1758">
        <f>INDEX('magnet data'!$A$2:$E$1304,MATCH($AJ1758,'magnet data'!$A$2:$A$1304,0),2)</f>
        <v>3</v>
      </c>
      <c r="AL1758" t="str">
        <f>INDEX('magnet data'!$A$2:$E$1304,MATCH($AJ1758,'magnet data'!$A$2:$A$1304,0),3)</f>
        <v>01B</v>
      </c>
      <c r="AM1758" t="str">
        <f>INDEX('magnet data'!$A$2:$E$1304,MATCH($AJ1758,'magnet data'!$A$2:$A$1304,0),4)</f>
        <v>02K</v>
      </c>
      <c r="AN1758">
        <f>INDEX('magnet data'!$A$2:$E$1304,MATCH($AJ1758,'magnet data'!$A$2:$A$1304,0),5)</f>
        <v>12234</v>
      </c>
      <c r="AO1758" t="str">
        <f t="shared" si="42"/>
        <v>-</v>
      </c>
      <c r="AP1758" t="s">
        <v>1226</v>
      </c>
      <c r="AR1758" t="s">
        <v>1290</v>
      </c>
      <c r="AS1758" t="s">
        <v>1281</v>
      </c>
      <c r="AT1758" t="s">
        <v>1287</v>
      </c>
    </row>
    <row r="1759" spans="1:46">
      <c r="A1759" t="s">
        <v>333</v>
      </c>
      <c r="B1759" t="s">
        <v>46</v>
      </c>
      <c r="C1759" t="s">
        <v>1198</v>
      </c>
      <c r="D1759" s="13">
        <v>44288</v>
      </c>
      <c r="E1759" s="16">
        <v>0.87276620370370372</v>
      </c>
      <c r="F1759" t="s">
        <v>88</v>
      </c>
      <c r="G1759" s="17">
        <v>44288.872766203705</v>
      </c>
      <c r="H1759">
        <v>30</v>
      </c>
      <c r="I1759">
        <v>595</v>
      </c>
      <c r="J1759">
        <v>95</v>
      </c>
      <c r="K1759">
        <v>10</v>
      </c>
      <c r="L1759">
        <v>0</v>
      </c>
      <c r="M1759" s="39">
        <v>11378.3</v>
      </c>
      <c r="N1759" s="39">
        <v>6217.9009999999998</v>
      </c>
      <c r="O1759" s="39">
        <v>63.558714000000002</v>
      </c>
      <c r="P1759" t="s">
        <v>207</v>
      </c>
      <c r="Q1759" t="s">
        <v>207</v>
      </c>
      <c r="R1759" s="55">
        <v>814.675206484</v>
      </c>
      <c r="S1759" s="55">
        <v>798.04223249899997</v>
      </c>
      <c r="T1759" t="s">
        <v>499</v>
      </c>
      <c r="U1759">
        <v>11378</v>
      </c>
      <c r="V1759">
        <v>1</v>
      </c>
      <c r="W1759">
        <v>-9</v>
      </c>
      <c r="X1759" t="s">
        <v>334</v>
      </c>
      <c r="Y1759">
        <v>-4</v>
      </c>
      <c r="Z1759" t="s">
        <v>90</v>
      </c>
      <c r="AA1759" t="s">
        <v>96</v>
      </c>
      <c r="AB1759">
        <v>12</v>
      </c>
      <c r="AC1759" t="s">
        <v>61</v>
      </c>
      <c r="AD1759" s="50">
        <v>12.546196562499899</v>
      </c>
      <c r="AG1759" s="39">
        <v>48.31</v>
      </c>
      <c r="AH1759" s="55">
        <v>205.04</v>
      </c>
      <c r="AI1759" t="s">
        <v>208</v>
      </c>
      <c r="AJ1759">
        <f>INDEX(layout!$B$3:$U$1234,MATCH($T1759,layout!$A$3:$A$1234,0),MATCH(YEAR($D1759),layout!$B$1:$U$1,0))</f>
        <v>3400</v>
      </c>
      <c r="AK1759">
        <f>INDEX('magnet data'!$A$2:$E$1304,MATCH($AJ1759,'magnet data'!$A$2:$A$1304,0),2)</f>
        <v>3</v>
      </c>
      <c r="AL1759" t="str">
        <f>INDEX('magnet data'!$A$2:$E$1304,MATCH($AJ1759,'magnet data'!$A$2:$A$1304,0),3)</f>
        <v>01B</v>
      </c>
      <c r="AM1759" t="str">
        <f>INDEX('magnet data'!$A$2:$E$1304,MATCH($AJ1759,'magnet data'!$A$2:$A$1304,0),4)</f>
        <v>02D</v>
      </c>
      <c r="AN1759">
        <f>INDEX('magnet data'!$A$2:$E$1304,MATCH($AJ1759,'magnet data'!$A$2:$A$1304,0),5)</f>
        <v>11098</v>
      </c>
      <c r="AO1759">
        <f t="shared" si="42"/>
        <v>280</v>
      </c>
      <c r="AP1759" t="s">
        <v>1226</v>
      </c>
      <c r="AR1759" t="s">
        <v>1290</v>
      </c>
      <c r="AS1759" t="s">
        <v>1281</v>
      </c>
      <c r="AT1759" t="s">
        <v>1287</v>
      </c>
    </row>
    <row r="1760" spans="1:46">
      <c r="A1760" t="s">
        <v>333</v>
      </c>
      <c r="B1760" t="s">
        <v>46</v>
      </c>
      <c r="C1760" t="s">
        <v>1198</v>
      </c>
      <c r="D1760" s="13">
        <v>44288</v>
      </c>
      <c r="E1760" s="16">
        <v>0.87276620370370372</v>
      </c>
      <c r="F1760" t="s">
        <v>88</v>
      </c>
      <c r="G1760" s="17">
        <v>44288.872766203705</v>
      </c>
      <c r="H1760">
        <v>30</v>
      </c>
      <c r="I1760">
        <v>595</v>
      </c>
      <c r="J1760">
        <v>95</v>
      </c>
      <c r="K1760">
        <v>10</v>
      </c>
      <c r="L1760">
        <v>0</v>
      </c>
      <c r="M1760" s="39">
        <v>11378.3</v>
      </c>
      <c r="N1760" s="39">
        <v>6217.9009999999998</v>
      </c>
      <c r="O1760" s="39">
        <v>63.558714000000002</v>
      </c>
      <c r="P1760" t="s">
        <v>207</v>
      </c>
      <c r="Q1760" t="s">
        <v>207</v>
      </c>
      <c r="R1760" s="55">
        <v>814.675206484</v>
      </c>
      <c r="S1760" s="55">
        <v>798.04223249899997</v>
      </c>
      <c r="T1760" t="s">
        <v>334</v>
      </c>
      <c r="U1760">
        <v>7771</v>
      </c>
      <c r="V1760">
        <v>2</v>
      </c>
      <c r="W1760">
        <v>37949</v>
      </c>
      <c r="X1760" t="s">
        <v>451</v>
      </c>
      <c r="Y1760">
        <v>4239</v>
      </c>
      <c r="Z1760" t="s">
        <v>69</v>
      </c>
      <c r="AA1760" t="s">
        <v>96</v>
      </c>
      <c r="AC1760" t="s">
        <v>61</v>
      </c>
      <c r="AD1760" s="50">
        <v>1.9649865957446799</v>
      </c>
      <c r="AG1760" s="39">
        <v>61.4</v>
      </c>
      <c r="AH1760" s="55">
        <v>1737.05</v>
      </c>
      <c r="AI1760" t="s">
        <v>208</v>
      </c>
      <c r="AJ1760">
        <f>INDEX(layout!$B$3:$U$1234,MATCH($T1760,layout!$A$3:$A$1234,0),MATCH(YEAR($D1760),layout!$B$1:$U$1,0))</f>
        <v>2070</v>
      </c>
      <c r="AK1760">
        <f>INDEX('magnet data'!$A$2:$E$1304,MATCH($AJ1760,'magnet data'!$A$2:$A$1304,0),2)</f>
        <v>2</v>
      </c>
      <c r="AL1760" t="str">
        <f>INDEX('magnet data'!$A$2:$E$1304,MATCH($AJ1760,'magnet data'!$A$2:$A$1304,0),3)</f>
        <v>01B</v>
      </c>
      <c r="AM1760" t="str">
        <f>INDEX('magnet data'!$A$2:$E$1304,MATCH($AJ1760,'magnet data'!$A$2:$A$1304,0),4)</f>
        <v>02K</v>
      </c>
      <c r="AN1760">
        <f>INDEX('magnet data'!$A$2:$E$1304,MATCH($AJ1760,'magnet data'!$A$2:$A$1304,0),5)</f>
        <v>10387</v>
      </c>
      <c r="AO1760" t="str">
        <f t="shared" si="42"/>
        <v>-</v>
      </c>
      <c r="AP1760" t="s">
        <v>1226</v>
      </c>
      <c r="AR1760" t="s">
        <v>1290</v>
      </c>
      <c r="AS1760" t="s">
        <v>1281</v>
      </c>
      <c r="AT1760" t="s">
        <v>1287</v>
      </c>
    </row>
    <row r="1761" spans="1:46">
      <c r="A1761" t="s">
        <v>333</v>
      </c>
      <c r="B1761" t="s">
        <v>46</v>
      </c>
      <c r="C1761" t="s">
        <v>1198</v>
      </c>
      <c r="D1761" s="13">
        <v>44288</v>
      </c>
      <c r="E1761" s="16">
        <v>0.87276620370370372</v>
      </c>
      <c r="F1761" t="s">
        <v>88</v>
      </c>
      <c r="G1761" s="17">
        <v>44288.872766203705</v>
      </c>
      <c r="H1761">
        <v>30</v>
      </c>
      <c r="I1761">
        <v>595</v>
      </c>
      <c r="J1761">
        <v>95</v>
      </c>
      <c r="K1761">
        <v>10</v>
      </c>
      <c r="L1761">
        <v>0</v>
      </c>
      <c r="M1761" s="39">
        <v>11378.3</v>
      </c>
      <c r="N1761" s="39">
        <v>6217.9009999999998</v>
      </c>
      <c r="O1761" s="39">
        <v>63.558714000000002</v>
      </c>
      <c r="P1761" t="s">
        <v>207</v>
      </c>
      <c r="Q1761" t="s">
        <v>207</v>
      </c>
      <c r="R1761" s="55">
        <v>814.675206484</v>
      </c>
      <c r="S1761" s="55">
        <v>798.04223249899997</v>
      </c>
      <c r="T1761" t="s">
        <v>500</v>
      </c>
      <c r="U1761">
        <v>6064</v>
      </c>
      <c r="V1761">
        <v>3</v>
      </c>
      <c r="W1761">
        <v>61179</v>
      </c>
      <c r="X1761" t="s">
        <v>334</v>
      </c>
      <c r="Y1761">
        <v>-4</v>
      </c>
      <c r="Z1761" t="s">
        <v>69</v>
      </c>
      <c r="AA1761" t="s">
        <v>96</v>
      </c>
      <c r="AC1761" t="s">
        <v>61</v>
      </c>
      <c r="AD1761" s="50">
        <v>0.86155547522935705</v>
      </c>
      <c r="AG1761" s="39">
        <v>12.39</v>
      </c>
      <c r="AH1761" s="55">
        <v>3057.15</v>
      </c>
      <c r="AI1761" t="s">
        <v>208</v>
      </c>
      <c r="AJ1761">
        <f>INDEX(layout!$B$3:$U$1234,MATCH($T1761,layout!$A$3:$A$1234,0),MATCH(YEAR($D1761),layout!$B$1:$U$1,0))</f>
        <v>2208</v>
      </c>
      <c r="AK1761">
        <f>INDEX('magnet data'!$A$2:$E$1304,MATCH($AJ1761,'magnet data'!$A$2:$A$1304,0),2)</f>
        <v>2</v>
      </c>
      <c r="AL1761" t="str">
        <f>INDEX('magnet data'!$A$2:$E$1304,MATCH($AJ1761,'magnet data'!$A$2:$A$1304,0),3)</f>
        <v>01B</v>
      </c>
      <c r="AM1761" t="str">
        <f>INDEX('magnet data'!$A$2:$E$1304,MATCH($AJ1761,'magnet data'!$A$2:$A$1304,0),4)</f>
        <v>02C0</v>
      </c>
      <c r="AN1761">
        <f>INDEX('magnet data'!$A$2:$E$1304,MATCH($AJ1761,'magnet data'!$A$2:$A$1304,0),5)</f>
        <v>10982</v>
      </c>
      <c r="AO1761" t="str">
        <f t="shared" si="42"/>
        <v>-</v>
      </c>
      <c r="AP1761" t="s">
        <v>1226</v>
      </c>
      <c r="AR1761" t="s">
        <v>1290</v>
      </c>
      <c r="AS1761" t="s">
        <v>1281</v>
      </c>
      <c r="AT1761" t="s">
        <v>1287</v>
      </c>
    </row>
    <row r="1762" spans="1:46">
      <c r="A1762" t="s">
        <v>333</v>
      </c>
      <c r="B1762" t="s">
        <v>46</v>
      </c>
      <c r="C1762" t="s">
        <v>1198</v>
      </c>
      <c r="D1762" s="13">
        <v>44288</v>
      </c>
      <c r="E1762" s="16">
        <v>0.87276620370370372</v>
      </c>
      <c r="F1762" t="s">
        <v>88</v>
      </c>
      <c r="G1762" s="17">
        <v>44288.872766203705</v>
      </c>
      <c r="H1762">
        <v>30</v>
      </c>
      <c r="I1762">
        <v>595</v>
      </c>
      <c r="J1762">
        <v>95</v>
      </c>
      <c r="K1762">
        <v>10</v>
      </c>
      <c r="L1762">
        <v>0</v>
      </c>
      <c r="M1762" s="39">
        <v>11378.3</v>
      </c>
      <c r="N1762" s="39">
        <v>6217.9009999999998</v>
      </c>
      <c r="O1762" s="39">
        <v>63.558714000000002</v>
      </c>
      <c r="P1762" t="s">
        <v>207</v>
      </c>
      <c r="Q1762" t="s">
        <v>207</v>
      </c>
      <c r="R1762" s="55">
        <v>814.675206484</v>
      </c>
      <c r="S1762" s="55">
        <v>798.04223249899997</v>
      </c>
      <c r="T1762" t="s">
        <v>453</v>
      </c>
      <c r="U1762">
        <v>1910</v>
      </c>
      <c r="V1762">
        <v>4</v>
      </c>
      <c r="W1762">
        <v>164483</v>
      </c>
      <c r="X1762" t="s">
        <v>451</v>
      </c>
      <c r="Y1762">
        <v>4239</v>
      </c>
      <c r="Z1762" t="s">
        <v>69</v>
      </c>
      <c r="AA1762" t="s">
        <v>96</v>
      </c>
      <c r="AC1762" t="s">
        <v>61</v>
      </c>
      <c r="AD1762" s="50">
        <v>2.4901939138879801E-2</v>
      </c>
      <c r="AG1762" s="39">
        <v>6.93</v>
      </c>
      <c r="AH1762" s="55">
        <v>1551.69</v>
      </c>
      <c r="AI1762" t="s">
        <v>208</v>
      </c>
      <c r="AJ1762">
        <f>INDEX(layout!$B$3:$U$1234,MATCH($T1762,layout!$A$3:$A$1234,0),MATCH(YEAR($D1762),layout!$B$1:$U$1,0))</f>
        <v>2078</v>
      </c>
      <c r="AK1762">
        <f>INDEX('magnet data'!$A$2:$E$1304,MATCH($AJ1762,'magnet data'!$A$2:$A$1304,0),2)</f>
        <v>2</v>
      </c>
      <c r="AL1762" t="str">
        <f>INDEX('magnet data'!$A$2:$E$1304,MATCH($AJ1762,'magnet data'!$A$2:$A$1304,0),3)</f>
        <v>01B</v>
      </c>
      <c r="AM1762" t="str">
        <f>INDEX('magnet data'!$A$2:$E$1304,MATCH($AJ1762,'magnet data'!$A$2:$A$1304,0),4)</f>
        <v>02K</v>
      </c>
      <c r="AN1762">
        <f>INDEX('magnet data'!$A$2:$E$1304,MATCH($AJ1762,'magnet data'!$A$2:$A$1304,0),5)</f>
        <v>11895</v>
      </c>
      <c r="AO1762" t="str">
        <f t="shared" si="42"/>
        <v>-</v>
      </c>
      <c r="AP1762" t="s">
        <v>1226</v>
      </c>
      <c r="AR1762" t="s">
        <v>1290</v>
      </c>
      <c r="AS1762" t="s">
        <v>1281</v>
      </c>
      <c r="AT1762" t="s">
        <v>1287</v>
      </c>
    </row>
    <row r="1763" spans="1:46">
      <c r="A1763" t="s">
        <v>333</v>
      </c>
      <c r="B1763" t="s">
        <v>46</v>
      </c>
      <c r="C1763" t="s">
        <v>1198</v>
      </c>
      <c r="D1763" s="13">
        <v>44289</v>
      </c>
      <c r="E1763" s="16">
        <v>0.29503634259259259</v>
      </c>
      <c r="F1763" t="s">
        <v>88</v>
      </c>
      <c r="G1763" s="17">
        <v>44289.295035925927</v>
      </c>
      <c r="H1763">
        <v>36</v>
      </c>
      <c r="I1763">
        <v>594</v>
      </c>
      <c r="J1763">
        <v>97</v>
      </c>
      <c r="K1763">
        <v>10</v>
      </c>
      <c r="L1763">
        <v>0</v>
      </c>
      <c r="M1763" s="39">
        <v>11413.1</v>
      </c>
      <c r="N1763" s="39">
        <v>6140.85</v>
      </c>
      <c r="O1763" s="39">
        <v>63.585251999999997</v>
      </c>
      <c r="P1763" t="s">
        <v>207</v>
      </c>
      <c r="Q1763" t="s">
        <v>207</v>
      </c>
      <c r="R1763" s="55">
        <v>820.06371398249996</v>
      </c>
      <c r="S1763" s="55">
        <v>802.90470449819998</v>
      </c>
      <c r="T1763" t="s">
        <v>378</v>
      </c>
      <c r="U1763">
        <v>11413</v>
      </c>
      <c r="V1763">
        <v>1</v>
      </c>
      <c r="W1763">
        <v>-7</v>
      </c>
      <c r="X1763" t="s">
        <v>1295</v>
      </c>
      <c r="Y1763">
        <v>15</v>
      </c>
      <c r="Z1763" t="s">
        <v>90</v>
      </c>
      <c r="AA1763" t="s">
        <v>96</v>
      </c>
      <c r="AB1763">
        <v>13</v>
      </c>
      <c r="AC1763" t="s">
        <v>61</v>
      </c>
      <c r="AD1763" s="50">
        <v>6.6309198571428496</v>
      </c>
      <c r="AG1763" s="39">
        <v>29.59</v>
      </c>
      <c r="AH1763" s="55">
        <v>8110.77</v>
      </c>
      <c r="AI1763" t="s">
        <v>208</v>
      </c>
      <c r="AJ1763">
        <f>INDEX(layout!$B$3:$U$1234,MATCH($T1763,layout!$A$3:$A$1234,0),MATCH(YEAR($D1763),layout!$B$1:$U$1,0))</f>
        <v>1131</v>
      </c>
      <c r="AK1763">
        <f>INDEX('magnet data'!$A$2:$E$1304,MATCH($AJ1763,'magnet data'!$A$2:$A$1304,0),2)</f>
        <v>1</v>
      </c>
      <c r="AL1763" t="str">
        <f>INDEX('magnet data'!$A$2:$E$1304,MATCH($AJ1763,'magnet data'!$A$2:$A$1304,0),3)</f>
        <v>01B</v>
      </c>
      <c r="AM1763" t="str">
        <f>INDEX('magnet data'!$A$2:$E$1304,MATCH($AJ1763,'magnet data'!$A$2:$A$1304,0),4)</f>
        <v>02B5</v>
      </c>
      <c r="AN1763">
        <f>INDEX('magnet data'!$A$2:$E$1304,MATCH($AJ1763,'magnet data'!$A$2:$A$1304,0),5)</f>
        <v>11951</v>
      </c>
      <c r="AO1763">
        <f t="shared" si="42"/>
        <v>-538</v>
      </c>
      <c r="AP1763" t="s">
        <v>1226</v>
      </c>
      <c r="AR1763" t="s">
        <v>1202</v>
      </c>
      <c r="AS1763" t="s">
        <v>1281</v>
      </c>
      <c r="AT1763" t="s">
        <v>1287</v>
      </c>
    </row>
    <row r="1764" spans="1:46">
      <c r="A1764" t="s">
        <v>333</v>
      </c>
      <c r="B1764" t="s">
        <v>46</v>
      </c>
      <c r="C1764" t="s">
        <v>1198</v>
      </c>
      <c r="D1764" s="13">
        <v>44289</v>
      </c>
      <c r="E1764" s="16">
        <v>0.29503634259259259</v>
      </c>
      <c r="F1764" t="s">
        <v>88</v>
      </c>
      <c r="G1764" s="17">
        <v>44289.295035925927</v>
      </c>
      <c r="H1764">
        <v>36</v>
      </c>
      <c r="I1764">
        <v>594</v>
      </c>
      <c r="J1764">
        <v>97</v>
      </c>
      <c r="K1764">
        <v>10</v>
      </c>
      <c r="L1764">
        <v>0</v>
      </c>
      <c r="M1764" s="39">
        <v>11413.1</v>
      </c>
      <c r="N1764" s="39">
        <v>6140.85</v>
      </c>
      <c r="O1764" s="39">
        <v>63.585251999999997</v>
      </c>
      <c r="P1764" t="s">
        <v>207</v>
      </c>
      <c r="Q1764" t="s">
        <v>207</v>
      </c>
      <c r="R1764" s="55">
        <v>820.06371398249996</v>
      </c>
      <c r="S1764" s="55">
        <v>802.90470449819998</v>
      </c>
      <c r="T1764" t="s">
        <v>395</v>
      </c>
      <c r="U1764">
        <v>11413</v>
      </c>
      <c r="V1764">
        <v>2</v>
      </c>
      <c r="W1764">
        <v>40</v>
      </c>
      <c r="X1764" t="s">
        <v>345</v>
      </c>
      <c r="Y1764">
        <v>44</v>
      </c>
      <c r="Z1764" t="s">
        <v>90</v>
      </c>
      <c r="AA1764" t="s">
        <v>91</v>
      </c>
      <c r="AB1764">
        <v>14</v>
      </c>
      <c r="AC1764" t="s">
        <v>61</v>
      </c>
      <c r="AD1764" s="50">
        <v>-12.595329928571401</v>
      </c>
      <c r="AG1764" s="39">
        <v>36.1</v>
      </c>
      <c r="AH1764" s="55">
        <v>7693.17</v>
      </c>
      <c r="AI1764" t="s">
        <v>208</v>
      </c>
      <c r="AJ1764">
        <f>INDEX(layout!$B$3:$U$1234,MATCH($T1764,layout!$A$3:$A$1234,0),MATCH(YEAR($D1764),layout!$B$1:$U$1,0))</f>
        <v>2045</v>
      </c>
      <c r="AK1764">
        <f>INDEX('magnet data'!$A$2:$E$1304,MATCH($AJ1764,'magnet data'!$A$2:$A$1304,0),2)</f>
        <v>2</v>
      </c>
      <c r="AL1764" t="str">
        <f>INDEX('magnet data'!$A$2:$E$1304,MATCH($AJ1764,'magnet data'!$A$2:$A$1304,0),3)</f>
        <v>01B</v>
      </c>
      <c r="AM1764" t="str">
        <f>INDEX('magnet data'!$A$2:$E$1304,MATCH($AJ1764,'magnet data'!$A$2:$A$1304,0),4)</f>
        <v>02K</v>
      </c>
      <c r="AN1764">
        <f>INDEX('magnet data'!$A$2:$E$1304,MATCH($AJ1764,'magnet data'!$A$2:$A$1304,0),5)</f>
        <v>11644</v>
      </c>
      <c r="AO1764">
        <f t="shared" si="42"/>
        <v>-231</v>
      </c>
      <c r="AP1764" t="s">
        <v>1226</v>
      </c>
      <c r="AQ1764" t="s">
        <v>1296</v>
      </c>
      <c r="AR1764" t="s">
        <v>1202</v>
      </c>
      <c r="AS1764" t="s">
        <v>1281</v>
      </c>
      <c r="AT1764" t="s">
        <v>1287</v>
      </c>
    </row>
    <row r="1765" spans="1:46">
      <c r="A1765" t="s">
        <v>333</v>
      </c>
      <c r="B1765" t="s">
        <v>46</v>
      </c>
      <c r="C1765" t="s">
        <v>1198</v>
      </c>
      <c r="D1765" s="13">
        <v>44289</v>
      </c>
      <c r="E1765" s="16">
        <v>0.29503634259259259</v>
      </c>
      <c r="F1765" t="s">
        <v>88</v>
      </c>
      <c r="G1765" s="17">
        <v>44289.295035925927</v>
      </c>
      <c r="H1765">
        <v>36</v>
      </c>
      <c r="I1765">
        <v>594</v>
      </c>
      <c r="J1765">
        <v>97</v>
      </c>
      <c r="K1765">
        <v>10</v>
      </c>
      <c r="L1765">
        <v>0</v>
      </c>
      <c r="M1765" s="39">
        <v>11413.1</v>
      </c>
      <c r="N1765" s="39">
        <v>6140.85</v>
      </c>
      <c r="O1765" s="39">
        <v>63.585251999999997</v>
      </c>
      <c r="P1765" t="s">
        <v>207</v>
      </c>
      <c r="Q1765" t="s">
        <v>207</v>
      </c>
      <c r="R1765" s="55">
        <v>820.06371398249996</v>
      </c>
      <c r="S1765" s="55">
        <v>802.90470449819998</v>
      </c>
      <c r="T1765" t="s">
        <v>1295</v>
      </c>
      <c r="U1765">
        <v>8105</v>
      </c>
      <c r="V1765">
        <v>3</v>
      </c>
      <c r="W1765">
        <v>33848</v>
      </c>
      <c r="X1765" t="s">
        <v>464</v>
      </c>
      <c r="Y1765">
        <v>4350</v>
      </c>
      <c r="Z1765" t="s">
        <v>69</v>
      </c>
      <c r="AA1765" t="s">
        <v>96</v>
      </c>
      <c r="AC1765" t="s">
        <v>61</v>
      </c>
      <c r="AD1765" s="50">
        <v>1.6883628113207501</v>
      </c>
      <c r="AG1765" s="39">
        <v>63.47</v>
      </c>
      <c r="AH1765" s="55">
        <v>1283.94</v>
      </c>
      <c r="AI1765" t="s">
        <v>208</v>
      </c>
      <c r="AJ1765">
        <f>INDEX(layout!$B$3:$U$1234,MATCH($T1765,layout!$A$3:$A$1234,0),MATCH(YEAR($D1765),layout!$B$1:$U$1,0))</f>
        <v>2125</v>
      </c>
      <c r="AK1765">
        <f>INDEX('magnet data'!$A$2:$E$1304,MATCH($AJ1765,'magnet data'!$A$2:$A$1304,0),2)</f>
        <v>2</v>
      </c>
      <c r="AL1765" t="str">
        <f>INDEX('magnet data'!$A$2:$E$1304,MATCH($AJ1765,'magnet data'!$A$2:$A$1304,0),3)</f>
        <v>01B</v>
      </c>
      <c r="AM1765" t="str">
        <f>INDEX('magnet data'!$A$2:$E$1304,MATCH($AJ1765,'magnet data'!$A$2:$A$1304,0),4)</f>
        <v>02B5</v>
      </c>
      <c r="AN1765">
        <f>INDEX('magnet data'!$A$2:$E$1304,MATCH($AJ1765,'magnet data'!$A$2:$A$1304,0),5)</f>
        <v>11913</v>
      </c>
      <c r="AO1765" t="str">
        <f t="shared" si="42"/>
        <v>-</v>
      </c>
      <c r="AP1765" t="s">
        <v>1226</v>
      </c>
      <c r="AR1765" t="s">
        <v>1202</v>
      </c>
      <c r="AS1765" t="s">
        <v>1281</v>
      </c>
      <c r="AT1765" t="s">
        <v>1287</v>
      </c>
    </row>
    <row r="1766" spans="1:46">
      <c r="A1766" t="s">
        <v>333</v>
      </c>
      <c r="B1766" t="s">
        <v>46</v>
      </c>
      <c r="C1766" t="s">
        <v>1198</v>
      </c>
      <c r="D1766" s="13">
        <v>44289</v>
      </c>
      <c r="E1766" s="16">
        <v>0.29503634259259259</v>
      </c>
      <c r="F1766" t="s">
        <v>88</v>
      </c>
      <c r="G1766" s="17">
        <v>44289.295035925927</v>
      </c>
      <c r="H1766">
        <v>36</v>
      </c>
      <c r="I1766">
        <v>594</v>
      </c>
      <c r="J1766">
        <v>97</v>
      </c>
      <c r="K1766">
        <v>10</v>
      </c>
      <c r="L1766">
        <v>0</v>
      </c>
      <c r="M1766" s="39">
        <v>11413.1</v>
      </c>
      <c r="N1766" s="39">
        <v>6140.85</v>
      </c>
      <c r="O1766" s="39">
        <v>63.585251999999997</v>
      </c>
      <c r="P1766" t="s">
        <v>207</v>
      </c>
      <c r="Q1766" t="s">
        <v>207</v>
      </c>
      <c r="R1766" s="55">
        <v>820.06371398249996</v>
      </c>
      <c r="S1766" s="55">
        <v>802.90470449819998</v>
      </c>
      <c r="T1766" t="s">
        <v>345</v>
      </c>
      <c r="U1766">
        <v>8069</v>
      </c>
      <c r="V1766">
        <v>4</v>
      </c>
      <c r="W1766">
        <v>34265</v>
      </c>
      <c r="X1766" t="s">
        <v>466</v>
      </c>
      <c r="Y1766">
        <v>4247</v>
      </c>
      <c r="Z1766" t="s">
        <v>69</v>
      </c>
      <c r="AA1766" t="s">
        <v>91</v>
      </c>
      <c r="AC1766" t="s">
        <v>61</v>
      </c>
      <c r="AD1766" s="50">
        <v>-6.8872699428571398</v>
      </c>
      <c r="AG1766" s="39">
        <v>28.33</v>
      </c>
      <c r="AH1766" s="55">
        <v>4568.1400000000003</v>
      </c>
      <c r="AI1766" t="s">
        <v>1236</v>
      </c>
      <c r="AJ1766">
        <f>INDEX(layout!$B$3:$U$1234,MATCH($T1766,layout!$A$3:$A$1234,0),MATCH(YEAR($D1766),layout!$B$1:$U$1,0))</f>
        <v>1069</v>
      </c>
      <c r="AK1766">
        <f>INDEX('magnet data'!$A$2:$E$1304,MATCH($AJ1766,'magnet data'!$A$2:$A$1304,0),2)</f>
        <v>1</v>
      </c>
      <c r="AL1766" t="str">
        <f>INDEX('magnet data'!$A$2:$E$1304,MATCH($AJ1766,'magnet data'!$A$2:$A$1304,0),3)</f>
        <v>01B</v>
      </c>
      <c r="AM1766" t="str">
        <f>INDEX('magnet data'!$A$2:$E$1304,MATCH($AJ1766,'magnet data'!$A$2:$A$1304,0),4)</f>
        <v>02B5</v>
      </c>
      <c r="AN1766">
        <f>INDEX('magnet data'!$A$2:$E$1304,MATCH($AJ1766,'magnet data'!$A$2:$A$1304,0),5)</f>
        <v>11489</v>
      </c>
      <c r="AO1766" t="str">
        <f t="shared" si="42"/>
        <v>-</v>
      </c>
      <c r="AP1766" t="s">
        <v>1226</v>
      </c>
      <c r="AR1766" t="s">
        <v>1202</v>
      </c>
      <c r="AS1766" t="s">
        <v>1281</v>
      </c>
      <c r="AT1766" t="s">
        <v>1287</v>
      </c>
    </row>
    <row r="1767" spans="1:46">
      <c r="A1767" t="s">
        <v>333</v>
      </c>
      <c r="B1767" t="s">
        <v>46</v>
      </c>
      <c r="C1767" t="s">
        <v>1198</v>
      </c>
      <c r="D1767" s="13">
        <v>44289</v>
      </c>
      <c r="E1767" s="16">
        <v>0.29503634259259259</v>
      </c>
      <c r="F1767" t="s">
        <v>88</v>
      </c>
      <c r="G1767" s="17">
        <v>44289.295035925927</v>
      </c>
      <c r="H1767">
        <v>36</v>
      </c>
      <c r="I1767">
        <v>594</v>
      </c>
      <c r="J1767">
        <v>97</v>
      </c>
      <c r="K1767">
        <v>10</v>
      </c>
      <c r="L1767">
        <v>0</v>
      </c>
      <c r="M1767" s="39">
        <v>11413.1</v>
      </c>
      <c r="N1767" s="39">
        <v>6140.85</v>
      </c>
      <c r="O1767" s="39">
        <v>63.585251999999997</v>
      </c>
      <c r="P1767" t="s">
        <v>207</v>
      </c>
      <c r="Q1767" t="s">
        <v>207</v>
      </c>
      <c r="R1767" s="55">
        <v>820.06371398249996</v>
      </c>
      <c r="S1767" s="55">
        <v>802.90470449819998</v>
      </c>
      <c r="T1767" t="s">
        <v>383</v>
      </c>
      <c r="U1767">
        <v>5964</v>
      </c>
      <c r="V1767">
        <v>5</v>
      </c>
      <c r="W1767">
        <v>62123</v>
      </c>
      <c r="X1767" t="s">
        <v>345</v>
      </c>
      <c r="Y1767">
        <v>44</v>
      </c>
      <c r="Z1767" t="s">
        <v>69</v>
      </c>
      <c r="AA1767" t="s">
        <v>96</v>
      </c>
      <c r="AC1767" t="s">
        <v>61</v>
      </c>
      <c r="AD1767" s="50">
        <v>0.88526197894736802</v>
      </c>
      <c r="AG1767" s="39">
        <v>50.17</v>
      </c>
      <c r="AH1767" s="55">
        <v>3835.68</v>
      </c>
      <c r="AI1767" t="s">
        <v>208</v>
      </c>
      <c r="AJ1767">
        <f>INDEX(layout!$B$3:$U$1234,MATCH($T1767,layout!$A$3:$A$1234,0),MATCH(YEAR($D1767),layout!$B$1:$U$1,0))</f>
        <v>2181</v>
      </c>
      <c r="AK1767">
        <f>INDEX('magnet data'!$A$2:$E$1304,MATCH($AJ1767,'magnet data'!$A$2:$A$1304,0),2)</f>
        <v>2</v>
      </c>
      <c r="AL1767" t="str">
        <f>INDEX('magnet data'!$A$2:$E$1304,MATCH($AJ1767,'magnet data'!$A$2:$A$1304,0),3)</f>
        <v>01B</v>
      </c>
      <c r="AM1767" t="str">
        <f>INDEX('magnet data'!$A$2:$E$1304,MATCH($AJ1767,'magnet data'!$A$2:$A$1304,0),4)</f>
        <v>02C0</v>
      </c>
      <c r="AN1767">
        <f>INDEX('magnet data'!$A$2:$E$1304,MATCH($AJ1767,'magnet data'!$A$2:$A$1304,0),5)</f>
        <v>10699</v>
      </c>
      <c r="AO1767" t="str">
        <f t="shared" si="42"/>
        <v>-</v>
      </c>
      <c r="AP1767" t="s">
        <v>1226</v>
      </c>
      <c r="AR1767" t="s">
        <v>1202</v>
      </c>
      <c r="AS1767" t="s">
        <v>1281</v>
      </c>
      <c r="AT1767" t="s">
        <v>1287</v>
      </c>
    </row>
    <row r="1768" spans="1:46">
      <c r="A1768" t="s">
        <v>333</v>
      </c>
      <c r="B1768" t="s">
        <v>46</v>
      </c>
      <c r="C1768" t="s">
        <v>1198</v>
      </c>
      <c r="D1768" s="13">
        <v>44289</v>
      </c>
      <c r="E1768" s="16">
        <v>0.29503634259259259</v>
      </c>
      <c r="F1768" t="s">
        <v>88</v>
      </c>
      <c r="G1768" s="17">
        <v>44289.295035925927</v>
      </c>
      <c r="H1768">
        <v>36</v>
      </c>
      <c r="I1768">
        <v>594</v>
      </c>
      <c r="J1768">
        <v>97</v>
      </c>
      <c r="K1768">
        <v>10</v>
      </c>
      <c r="L1768">
        <v>0</v>
      </c>
      <c r="M1768" s="39">
        <v>11413.1</v>
      </c>
      <c r="N1768" s="39">
        <v>6140.85</v>
      </c>
      <c r="O1768" s="39">
        <v>63.585251999999997</v>
      </c>
      <c r="P1768" t="s">
        <v>207</v>
      </c>
      <c r="Q1768" t="s">
        <v>207</v>
      </c>
      <c r="R1768" s="55">
        <v>820.06371398249996</v>
      </c>
      <c r="S1768" s="55">
        <v>802.90470449819998</v>
      </c>
      <c r="T1768" t="s">
        <v>386</v>
      </c>
      <c r="U1768">
        <v>5391</v>
      </c>
      <c r="V1768">
        <v>6</v>
      </c>
      <c r="W1768">
        <v>71190</v>
      </c>
      <c r="X1768" t="s">
        <v>1295</v>
      </c>
      <c r="Y1768">
        <v>15</v>
      </c>
      <c r="Z1768" t="s">
        <v>69</v>
      </c>
      <c r="AA1768" t="s">
        <v>96</v>
      </c>
      <c r="AC1768" t="s">
        <v>61</v>
      </c>
      <c r="AD1768" s="50">
        <v>0.47288297643978999</v>
      </c>
      <c r="AG1768" s="39">
        <v>45.7</v>
      </c>
      <c r="AH1768" s="55">
        <v>2778.44</v>
      </c>
      <c r="AI1768" t="s">
        <v>208</v>
      </c>
      <c r="AJ1768">
        <f>INDEX(layout!$B$3:$U$1234,MATCH($T1768,layout!$A$3:$A$1234,0),MATCH(YEAR($D1768),layout!$B$1:$U$1,0))</f>
        <v>3075</v>
      </c>
      <c r="AK1768">
        <f>INDEX('magnet data'!$A$2:$E$1304,MATCH($AJ1768,'magnet data'!$A$2:$A$1304,0),2)</f>
        <v>3</v>
      </c>
      <c r="AL1768" t="str">
        <f>INDEX('magnet data'!$A$2:$E$1304,MATCH($AJ1768,'magnet data'!$A$2:$A$1304,0),3)</f>
        <v>01B</v>
      </c>
      <c r="AM1768" t="str">
        <f>INDEX('magnet data'!$A$2:$E$1304,MATCH($AJ1768,'magnet data'!$A$2:$A$1304,0),4)</f>
        <v>02K</v>
      </c>
      <c r="AN1768">
        <f>INDEX('magnet data'!$A$2:$E$1304,MATCH($AJ1768,'magnet data'!$A$2:$A$1304,0),5)</f>
        <v>10850</v>
      </c>
      <c r="AO1768" t="str">
        <f t="shared" si="42"/>
        <v>-</v>
      </c>
      <c r="AP1768" t="s">
        <v>1226</v>
      </c>
      <c r="AR1768" t="s">
        <v>1202</v>
      </c>
      <c r="AS1768" t="s">
        <v>1281</v>
      </c>
      <c r="AT1768" t="s">
        <v>1287</v>
      </c>
    </row>
    <row r="1769" spans="1:46">
      <c r="A1769" t="s">
        <v>333</v>
      </c>
      <c r="B1769" t="s">
        <v>46</v>
      </c>
      <c r="C1769" t="s">
        <v>1198</v>
      </c>
      <c r="D1769" s="13">
        <v>44289</v>
      </c>
      <c r="E1769" s="16">
        <v>0.29503634259259259</v>
      </c>
      <c r="F1769" t="s">
        <v>88</v>
      </c>
      <c r="G1769" s="17">
        <v>44289.295035925927</v>
      </c>
      <c r="H1769">
        <v>36</v>
      </c>
      <c r="I1769">
        <v>594</v>
      </c>
      <c r="J1769">
        <v>97</v>
      </c>
      <c r="K1769">
        <v>10</v>
      </c>
      <c r="L1769">
        <v>0</v>
      </c>
      <c r="M1769" s="39">
        <v>11413.1</v>
      </c>
      <c r="N1769" s="39">
        <v>6140.85</v>
      </c>
      <c r="O1769" s="39">
        <v>63.585251999999997</v>
      </c>
      <c r="P1769" t="s">
        <v>207</v>
      </c>
      <c r="Q1769" t="s">
        <v>207</v>
      </c>
      <c r="R1769" s="55">
        <v>820.06371398249996</v>
      </c>
      <c r="S1769" s="55">
        <v>802.90470449819998</v>
      </c>
      <c r="T1769" t="s">
        <v>411</v>
      </c>
      <c r="U1769">
        <v>4814</v>
      </c>
      <c r="V1769">
        <v>7</v>
      </c>
      <c r="W1769">
        <v>81171</v>
      </c>
      <c r="X1769" t="s">
        <v>464</v>
      </c>
      <c r="Y1769">
        <v>4350</v>
      </c>
      <c r="Z1769" t="s">
        <v>69</v>
      </c>
      <c r="AA1769" t="s">
        <v>96</v>
      </c>
      <c r="AC1769" t="s">
        <v>61</v>
      </c>
      <c r="AD1769" s="50">
        <v>1.1437797054878001</v>
      </c>
      <c r="AG1769" s="39">
        <v>27.61</v>
      </c>
      <c r="AH1769" s="55">
        <v>109.32</v>
      </c>
      <c r="AI1769" t="s">
        <v>208</v>
      </c>
      <c r="AJ1769">
        <f>INDEX(layout!$B$3:$U$1234,MATCH($T1769,layout!$A$3:$A$1234,0),MATCH(YEAR($D1769),layout!$B$1:$U$1,0))</f>
        <v>3104</v>
      </c>
      <c r="AK1769">
        <f>INDEX('magnet data'!$A$2:$E$1304,MATCH($AJ1769,'magnet data'!$A$2:$A$1304,0),2)</f>
        <v>3</v>
      </c>
      <c r="AL1769" t="str">
        <f>INDEX('magnet data'!$A$2:$E$1304,MATCH($AJ1769,'magnet data'!$A$2:$A$1304,0),3)</f>
        <v>01B</v>
      </c>
      <c r="AM1769" t="str">
        <f>INDEX('magnet data'!$A$2:$E$1304,MATCH($AJ1769,'magnet data'!$A$2:$A$1304,0),4)</f>
        <v>02G</v>
      </c>
      <c r="AN1769">
        <f>INDEX('magnet data'!$A$2:$E$1304,MATCH($AJ1769,'magnet data'!$A$2:$A$1304,0),5)</f>
        <v>12845</v>
      </c>
      <c r="AO1769" t="str">
        <f t="shared" si="42"/>
        <v>-</v>
      </c>
      <c r="AP1769" t="s">
        <v>1226</v>
      </c>
      <c r="AR1769" t="s">
        <v>1202</v>
      </c>
      <c r="AS1769" t="s">
        <v>1281</v>
      </c>
      <c r="AT1769" t="s">
        <v>1287</v>
      </c>
    </row>
    <row r="1770" spans="1:46">
      <c r="A1770" t="s">
        <v>333</v>
      </c>
      <c r="B1770" t="s">
        <v>46</v>
      </c>
      <c r="C1770" t="s">
        <v>1198</v>
      </c>
      <c r="D1770" s="13">
        <v>44289</v>
      </c>
      <c r="E1770" s="16">
        <v>0.29503634259259259</v>
      </c>
      <c r="F1770" t="s">
        <v>88</v>
      </c>
      <c r="G1770" s="17">
        <v>44289.295035925927</v>
      </c>
      <c r="H1770">
        <v>36</v>
      </c>
      <c r="I1770">
        <v>594</v>
      </c>
      <c r="J1770">
        <v>97</v>
      </c>
      <c r="K1770">
        <v>10</v>
      </c>
      <c r="L1770">
        <v>0</v>
      </c>
      <c r="M1770" s="39">
        <v>11413.1</v>
      </c>
      <c r="N1770" s="39">
        <v>6140.85</v>
      </c>
      <c r="O1770" s="39">
        <v>63.585251999999997</v>
      </c>
      <c r="P1770" t="s">
        <v>207</v>
      </c>
      <c r="Q1770" t="s">
        <v>207</v>
      </c>
      <c r="R1770" s="55">
        <v>820.06371398249996</v>
      </c>
      <c r="S1770" s="55">
        <v>802.90470449819998</v>
      </c>
      <c r="T1770" t="s">
        <v>464</v>
      </c>
      <c r="U1770">
        <v>3252</v>
      </c>
      <c r="V1770">
        <v>8</v>
      </c>
      <c r="W1770">
        <v>115123</v>
      </c>
      <c r="X1770" t="s">
        <v>1295</v>
      </c>
      <c r="Y1770">
        <v>15</v>
      </c>
      <c r="Z1770" t="s">
        <v>69</v>
      </c>
      <c r="AA1770" t="s">
        <v>96</v>
      </c>
      <c r="AC1770" t="s">
        <v>61</v>
      </c>
      <c r="AD1770" s="50">
        <v>0.37533629190207102</v>
      </c>
      <c r="AG1770" s="39">
        <v>18.11</v>
      </c>
      <c r="AH1770" s="55">
        <v>2630.63</v>
      </c>
      <c r="AI1770" t="s">
        <v>208</v>
      </c>
      <c r="AJ1770">
        <f>INDEX(layout!$B$3:$U$1234,MATCH($T1770,layout!$A$3:$A$1234,0),MATCH(YEAR($D1770),layout!$B$1:$U$1,0))</f>
        <v>2090</v>
      </c>
      <c r="AK1770">
        <f>INDEX('magnet data'!$A$2:$E$1304,MATCH($AJ1770,'magnet data'!$A$2:$A$1304,0),2)</f>
        <v>2</v>
      </c>
      <c r="AL1770" t="str">
        <f>INDEX('magnet data'!$A$2:$E$1304,MATCH($AJ1770,'magnet data'!$A$2:$A$1304,0),3)</f>
        <v>01B</v>
      </c>
      <c r="AM1770" t="str">
        <f>INDEX('magnet data'!$A$2:$E$1304,MATCH($AJ1770,'magnet data'!$A$2:$A$1304,0),4)</f>
        <v>02K</v>
      </c>
      <c r="AN1770">
        <f>INDEX('magnet data'!$A$2:$E$1304,MATCH($AJ1770,'magnet data'!$A$2:$A$1304,0),5)</f>
        <v>10787</v>
      </c>
      <c r="AO1770" t="str">
        <f t="shared" si="42"/>
        <v>-</v>
      </c>
      <c r="AP1770" t="s">
        <v>1226</v>
      </c>
      <c r="AR1770" t="s">
        <v>1202</v>
      </c>
      <c r="AS1770" t="s">
        <v>1281</v>
      </c>
      <c r="AT1770" t="s">
        <v>1287</v>
      </c>
    </row>
    <row r="1771" spans="1:46">
      <c r="A1771" t="s">
        <v>333</v>
      </c>
      <c r="B1771" t="s">
        <v>46</v>
      </c>
      <c r="C1771" t="s">
        <v>1198</v>
      </c>
      <c r="D1771" s="13">
        <v>44289</v>
      </c>
      <c r="E1771" s="16">
        <v>0.29503634259259259</v>
      </c>
      <c r="F1771" t="s">
        <v>88</v>
      </c>
      <c r="G1771" s="17">
        <v>44289.295035925927</v>
      </c>
      <c r="H1771">
        <v>36</v>
      </c>
      <c r="I1771">
        <v>594</v>
      </c>
      <c r="J1771">
        <v>97</v>
      </c>
      <c r="K1771">
        <v>10</v>
      </c>
      <c r="L1771">
        <v>0</v>
      </c>
      <c r="M1771" s="39">
        <v>11413.1</v>
      </c>
      <c r="N1771" s="39">
        <v>6140.85</v>
      </c>
      <c r="O1771" s="39">
        <v>63.585251999999997</v>
      </c>
      <c r="P1771" t="s">
        <v>207</v>
      </c>
      <c r="Q1771" t="s">
        <v>207</v>
      </c>
      <c r="R1771" s="55">
        <v>820.06371398249996</v>
      </c>
      <c r="S1771" s="55">
        <v>802.90470449819998</v>
      </c>
      <c r="T1771" t="s">
        <v>465</v>
      </c>
      <c r="U1771">
        <v>1816</v>
      </c>
      <c r="V1771">
        <v>9</v>
      </c>
      <c r="W1771">
        <v>164208</v>
      </c>
      <c r="X1771" t="s">
        <v>466</v>
      </c>
      <c r="Y1771">
        <v>4247</v>
      </c>
      <c r="Z1771" t="s">
        <v>69</v>
      </c>
      <c r="AA1771" t="s">
        <v>91</v>
      </c>
      <c r="AC1771" t="s">
        <v>61</v>
      </c>
      <c r="AD1771" s="50">
        <v>-1.1778957692307599</v>
      </c>
      <c r="AG1771" s="39">
        <v>14.32</v>
      </c>
      <c r="AH1771" s="55">
        <v>610.82000000000005</v>
      </c>
      <c r="AI1771" t="s">
        <v>208</v>
      </c>
      <c r="AJ1771">
        <f>INDEX(layout!$B$3:$U$1234,MATCH($T1771,layout!$A$3:$A$1234,0),MATCH(YEAR($D1771),layout!$B$1:$U$1,0))</f>
        <v>2079</v>
      </c>
      <c r="AK1771">
        <f>INDEX('magnet data'!$A$2:$E$1304,MATCH($AJ1771,'magnet data'!$A$2:$A$1304,0),2)</f>
        <v>2</v>
      </c>
      <c r="AL1771" t="str">
        <f>INDEX('magnet data'!$A$2:$E$1304,MATCH($AJ1771,'magnet data'!$A$2:$A$1304,0),3)</f>
        <v>01B</v>
      </c>
      <c r="AM1771" t="str">
        <f>INDEX('magnet data'!$A$2:$E$1304,MATCH($AJ1771,'magnet data'!$A$2:$A$1304,0),4)</f>
        <v>02K</v>
      </c>
      <c r="AN1771">
        <f>INDEX('magnet data'!$A$2:$E$1304,MATCH($AJ1771,'magnet data'!$A$2:$A$1304,0),5)</f>
        <v>11970</v>
      </c>
      <c r="AO1771" t="str">
        <f t="shared" si="42"/>
        <v>-</v>
      </c>
      <c r="AP1771" t="s">
        <v>1226</v>
      </c>
      <c r="AR1771" t="s">
        <v>1202</v>
      </c>
      <c r="AS1771" t="s">
        <v>1281</v>
      </c>
      <c r="AT1771" t="s">
        <v>1287</v>
      </c>
    </row>
    <row r="1772" spans="1:46">
      <c r="A1772" t="s">
        <v>966</v>
      </c>
      <c r="B1772" t="s">
        <v>46</v>
      </c>
      <c r="C1772" t="s">
        <v>1198</v>
      </c>
      <c r="D1772" s="13">
        <v>44289</v>
      </c>
      <c r="E1772" s="16">
        <v>0.34955208333333337</v>
      </c>
      <c r="F1772" t="s">
        <v>88</v>
      </c>
      <c r="G1772" s="17">
        <v>44289.349551689818</v>
      </c>
      <c r="H1772">
        <v>34</v>
      </c>
      <c r="I1772">
        <v>589</v>
      </c>
      <c r="J1772">
        <v>93</v>
      </c>
      <c r="K1772">
        <v>10</v>
      </c>
      <c r="L1772">
        <v>0</v>
      </c>
      <c r="M1772" s="39">
        <v>11276.5</v>
      </c>
      <c r="N1772" s="39">
        <v>6105.8019999999997</v>
      </c>
      <c r="O1772" s="39">
        <v>62.337961999999997</v>
      </c>
      <c r="P1772" t="s">
        <v>207</v>
      </c>
      <c r="Q1772" t="s">
        <v>207</v>
      </c>
      <c r="R1772" s="55">
        <v>792.73133954371804</v>
      </c>
      <c r="S1772" s="55">
        <v>786.63543940099999</v>
      </c>
      <c r="T1772" t="s">
        <v>993</v>
      </c>
      <c r="U1772">
        <v>11276</v>
      </c>
      <c r="V1772">
        <v>1</v>
      </c>
      <c r="W1772">
        <v>-10</v>
      </c>
      <c r="X1772" t="s">
        <v>1026</v>
      </c>
      <c r="Y1772">
        <v>7</v>
      </c>
      <c r="Z1772" t="s">
        <v>90</v>
      </c>
      <c r="AA1772" t="s">
        <v>96</v>
      </c>
      <c r="AB1772">
        <v>31</v>
      </c>
      <c r="AC1772" t="s">
        <v>61</v>
      </c>
      <c r="AD1772" s="50">
        <v>0</v>
      </c>
      <c r="AG1772" s="39">
        <v>28.64</v>
      </c>
      <c r="AH1772" s="55">
        <v>174.8</v>
      </c>
      <c r="AI1772" t="s">
        <v>208</v>
      </c>
      <c r="AJ1772">
        <f>INDEX(layout!$B$3:$U$1234,MATCH($T1772,layout!$A$3:$A$1234,0),MATCH(YEAR($D1772),layout!$B$1:$U$1,0))</f>
        <v>1012</v>
      </c>
      <c r="AK1772">
        <f>INDEX('magnet data'!$A$2:$E$1304,MATCH($AJ1772,'magnet data'!$A$2:$A$1304,0),2)</f>
        <v>1</v>
      </c>
      <c r="AL1772" t="str">
        <f>INDEX('magnet data'!$A$2:$E$1304,MATCH($AJ1772,'magnet data'!$A$2:$A$1304,0),3)</f>
        <v>01B</v>
      </c>
      <c r="AM1772" t="str">
        <f>INDEX('magnet data'!$A$2:$E$1304,MATCH($AJ1772,'magnet data'!$A$2:$A$1304,0),4)</f>
        <v>02B5</v>
      </c>
      <c r="AN1772">
        <f>INDEX('magnet data'!$A$2:$E$1304,MATCH($AJ1772,'magnet data'!$A$2:$A$1304,0),5)</f>
        <v>12756</v>
      </c>
      <c r="AO1772">
        <f t="shared" si="42"/>
        <v>-1480</v>
      </c>
      <c r="AP1772" t="s">
        <v>1226</v>
      </c>
      <c r="AR1772" t="s">
        <v>1202</v>
      </c>
      <c r="AS1772" t="s">
        <v>1281</v>
      </c>
      <c r="AT1772" t="s">
        <v>1287</v>
      </c>
    </row>
    <row r="1773" spans="1:46">
      <c r="A1773" t="s">
        <v>966</v>
      </c>
      <c r="B1773" t="s">
        <v>46</v>
      </c>
      <c r="C1773" t="s">
        <v>1198</v>
      </c>
      <c r="D1773" s="13">
        <v>44289</v>
      </c>
      <c r="E1773" s="16">
        <v>0.34955208333333337</v>
      </c>
      <c r="F1773" t="s">
        <v>88</v>
      </c>
      <c r="G1773" s="17">
        <v>44289.349551689818</v>
      </c>
      <c r="H1773">
        <v>34</v>
      </c>
      <c r="I1773">
        <v>589</v>
      </c>
      <c r="J1773">
        <v>93</v>
      </c>
      <c r="K1773">
        <v>10</v>
      </c>
      <c r="L1773">
        <v>0</v>
      </c>
      <c r="M1773" s="39">
        <v>11276.5</v>
      </c>
      <c r="N1773" s="39">
        <v>6105.8019999999997</v>
      </c>
      <c r="O1773" s="39">
        <v>62.337961999999997</v>
      </c>
      <c r="P1773" t="s">
        <v>207</v>
      </c>
      <c r="Q1773" t="s">
        <v>207</v>
      </c>
      <c r="R1773" s="55">
        <v>792.73133954371804</v>
      </c>
      <c r="S1773" s="55">
        <v>786.63543940099999</v>
      </c>
      <c r="T1773" t="s">
        <v>1297</v>
      </c>
      <c r="U1773">
        <v>11269</v>
      </c>
      <c r="V1773">
        <v>2</v>
      </c>
      <c r="W1773">
        <v>171</v>
      </c>
      <c r="X1773" t="s">
        <v>969</v>
      </c>
      <c r="Y1773">
        <v>185</v>
      </c>
      <c r="Z1773" t="s">
        <v>90</v>
      </c>
      <c r="AA1773" t="s">
        <v>91</v>
      </c>
      <c r="AB1773">
        <v>32</v>
      </c>
      <c r="AC1773" t="s">
        <v>61</v>
      </c>
      <c r="AD1773" s="50">
        <v>7.6164428624999996</v>
      </c>
      <c r="AG1773" s="39">
        <v>15.49</v>
      </c>
      <c r="AH1773" s="55">
        <v>174.29</v>
      </c>
      <c r="AI1773" t="s">
        <v>208</v>
      </c>
      <c r="AJ1773">
        <f>INDEX(layout!$B$3:$U$1234,MATCH($T1773,layout!$A$3:$A$1234,0),MATCH(YEAR($D1773),layout!$B$1:$U$1,0))</f>
        <v>3065</v>
      </c>
      <c r="AK1773">
        <f>INDEX('magnet data'!$A$2:$E$1304,MATCH($AJ1773,'magnet data'!$A$2:$A$1304,0),2)</f>
        <v>3</v>
      </c>
      <c r="AL1773" t="str">
        <f>INDEX('magnet data'!$A$2:$E$1304,MATCH($AJ1773,'magnet data'!$A$2:$A$1304,0),3)</f>
        <v>01B</v>
      </c>
      <c r="AM1773" t="str">
        <f>INDEX('magnet data'!$A$2:$E$1304,MATCH($AJ1773,'magnet data'!$A$2:$A$1304,0),4)</f>
        <v>02K</v>
      </c>
      <c r="AN1773">
        <f>INDEX('magnet data'!$A$2:$E$1304,MATCH($AJ1773,'magnet data'!$A$2:$A$1304,0),5)</f>
        <v>10708</v>
      </c>
      <c r="AO1773">
        <f t="shared" si="42"/>
        <v>561</v>
      </c>
      <c r="AP1773" t="s">
        <v>1226</v>
      </c>
      <c r="AR1773" t="s">
        <v>1202</v>
      </c>
      <c r="AS1773" t="s">
        <v>1281</v>
      </c>
      <c r="AT1773" t="s">
        <v>1287</v>
      </c>
    </row>
    <row r="1774" spans="1:46">
      <c r="A1774" t="s">
        <v>966</v>
      </c>
      <c r="B1774" t="s">
        <v>46</v>
      </c>
      <c r="C1774" t="s">
        <v>1198</v>
      </c>
      <c r="D1774" s="13">
        <v>44289</v>
      </c>
      <c r="E1774" s="16">
        <v>0.34955208333333337</v>
      </c>
      <c r="F1774" t="s">
        <v>88</v>
      </c>
      <c r="G1774" s="17">
        <v>44289.349551689818</v>
      </c>
      <c r="H1774">
        <v>34</v>
      </c>
      <c r="I1774">
        <v>589</v>
      </c>
      <c r="J1774">
        <v>93</v>
      </c>
      <c r="K1774">
        <v>10</v>
      </c>
      <c r="L1774">
        <v>0</v>
      </c>
      <c r="M1774" s="39">
        <v>11276.5</v>
      </c>
      <c r="N1774" s="39">
        <v>6105.8019999999997</v>
      </c>
      <c r="O1774" s="39">
        <v>62.337961999999997</v>
      </c>
      <c r="P1774" t="s">
        <v>207</v>
      </c>
      <c r="Q1774" t="s">
        <v>207</v>
      </c>
      <c r="R1774" s="55">
        <v>792.73133954371804</v>
      </c>
      <c r="S1774" s="55">
        <v>786.63543940099999</v>
      </c>
      <c r="T1774" t="s">
        <v>969</v>
      </c>
      <c r="U1774">
        <v>7941</v>
      </c>
      <c r="V1774">
        <v>3</v>
      </c>
      <c r="W1774">
        <v>35272</v>
      </c>
      <c r="X1774" t="s">
        <v>1298</v>
      </c>
      <c r="Y1774">
        <v>3346</v>
      </c>
      <c r="Z1774" t="s">
        <v>69</v>
      </c>
      <c r="AA1774" t="s">
        <v>91</v>
      </c>
      <c r="AC1774" t="s">
        <v>61</v>
      </c>
      <c r="AD1774" s="50">
        <v>2.0443432111111099</v>
      </c>
      <c r="AG1774" s="39">
        <v>12.3</v>
      </c>
      <c r="AH1774" s="55">
        <v>5491.28</v>
      </c>
      <c r="AI1774" t="s">
        <v>208</v>
      </c>
      <c r="AJ1774">
        <f>INDEX(layout!$B$3:$U$1234,MATCH($T1774,layout!$A$3:$A$1234,0),MATCH(YEAR($D1774),layout!$B$1:$U$1,0))</f>
        <v>3002</v>
      </c>
      <c r="AK1774">
        <f>INDEX('magnet data'!$A$2:$E$1304,MATCH($AJ1774,'magnet data'!$A$2:$A$1304,0),2)</f>
        <v>3</v>
      </c>
      <c r="AL1774" t="str">
        <f>INDEX('magnet data'!$A$2:$E$1304,MATCH($AJ1774,'magnet data'!$A$2:$A$1304,0),3)</f>
        <v>01E</v>
      </c>
      <c r="AM1774" t="str">
        <f>INDEX('magnet data'!$A$2:$E$1304,MATCH($AJ1774,'magnet data'!$A$2:$A$1304,0),4)</f>
        <v>02K</v>
      </c>
      <c r="AN1774">
        <f>INDEX('magnet data'!$A$2:$E$1304,MATCH($AJ1774,'magnet data'!$A$2:$A$1304,0),5)</f>
        <v>10765</v>
      </c>
      <c r="AO1774" t="str">
        <f t="shared" si="42"/>
        <v>-</v>
      </c>
      <c r="AP1774" t="s">
        <v>1226</v>
      </c>
      <c r="AR1774" t="s">
        <v>1202</v>
      </c>
      <c r="AS1774" t="s">
        <v>1281</v>
      </c>
      <c r="AT1774" t="s">
        <v>1287</v>
      </c>
    </row>
    <row r="1775" spans="1:46">
      <c r="A1775" t="s">
        <v>966</v>
      </c>
      <c r="B1775" t="s">
        <v>46</v>
      </c>
      <c r="C1775" t="s">
        <v>1198</v>
      </c>
      <c r="D1775" s="13">
        <v>44289</v>
      </c>
      <c r="E1775" s="16">
        <v>0.34955208333333337</v>
      </c>
      <c r="F1775" t="s">
        <v>88</v>
      </c>
      <c r="G1775" s="17">
        <v>44289.349551689818</v>
      </c>
      <c r="H1775">
        <v>34</v>
      </c>
      <c r="I1775">
        <v>589</v>
      </c>
      <c r="J1775">
        <v>93</v>
      </c>
      <c r="K1775">
        <v>10</v>
      </c>
      <c r="L1775">
        <v>0</v>
      </c>
      <c r="M1775" s="39">
        <v>11276.5</v>
      </c>
      <c r="N1775" s="39">
        <v>6105.8019999999997</v>
      </c>
      <c r="O1775" s="39">
        <v>62.337961999999997</v>
      </c>
      <c r="P1775" t="s">
        <v>207</v>
      </c>
      <c r="Q1775" t="s">
        <v>207</v>
      </c>
      <c r="R1775" s="55">
        <v>792.73133954371804</v>
      </c>
      <c r="S1775" s="55">
        <v>786.63543940099999</v>
      </c>
      <c r="T1775" t="s">
        <v>1025</v>
      </c>
      <c r="U1775">
        <v>7139</v>
      </c>
      <c r="V1775">
        <v>4</v>
      </c>
      <c r="W1775">
        <v>45432</v>
      </c>
      <c r="X1775" t="s">
        <v>993</v>
      </c>
      <c r="Y1775">
        <v>4273</v>
      </c>
      <c r="Z1775" t="s">
        <v>69</v>
      </c>
      <c r="AA1775" t="s">
        <v>91</v>
      </c>
      <c r="AC1775" t="s">
        <v>61</v>
      </c>
      <c r="AD1775" s="50">
        <v>1.565159325</v>
      </c>
      <c r="AG1775" s="39">
        <v>40.83</v>
      </c>
      <c r="AH1775" s="55">
        <v>4695.13</v>
      </c>
      <c r="AI1775" t="s">
        <v>208</v>
      </c>
      <c r="AJ1775">
        <f>INDEX(layout!$B$3:$U$1234,MATCH($T1775,layout!$A$3:$A$1234,0),MATCH(YEAR($D1775),layout!$B$1:$U$1,0))</f>
        <v>1024</v>
      </c>
      <c r="AK1775">
        <f>INDEX('magnet data'!$A$2:$E$1304,MATCH($AJ1775,'magnet data'!$A$2:$A$1304,0),2)</f>
        <v>1</v>
      </c>
      <c r="AL1775" t="str">
        <f>INDEX('magnet data'!$A$2:$E$1304,MATCH($AJ1775,'magnet data'!$A$2:$A$1304,0),3)</f>
        <v>01B</v>
      </c>
      <c r="AM1775" t="str">
        <f>INDEX('magnet data'!$A$2:$E$1304,MATCH($AJ1775,'magnet data'!$A$2:$A$1304,0),4)</f>
        <v>02B5</v>
      </c>
      <c r="AN1775">
        <f>INDEX('magnet data'!$A$2:$E$1304,MATCH($AJ1775,'magnet data'!$A$2:$A$1304,0),5)</f>
        <v>11380</v>
      </c>
      <c r="AO1775" t="str">
        <f t="shared" si="42"/>
        <v>-</v>
      </c>
      <c r="AP1775" t="s">
        <v>1226</v>
      </c>
      <c r="AR1775" t="s">
        <v>1202</v>
      </c>
      <c r="AS1775" t="s">
        <v>1281</v>
      </c>
      <c r="AT1775" t="s">
        <v>1287</v>
      </c>
    </row>
    <row r="1776" spans="1:46">
      <c r="A1776" t="s">
        <v>966</v>
      </c>
      <c r="B1776" t="s">
        <v>46</v>
      </c>
      <c r="C1776" t="s">
        <v>1198</v>
      </c>
      <c r="D1776" s="13">
        <v>44289</v>
      </c>
      <c r="E1776" s="16">
        <v>0.34955208333333337</v>
      </c>
      <c r="F1776" t="s">
        <v>88</v>
      </c>
      <c r="G1776" s="17">
        <v>44289.349551689818</v>
      </c>
      <c r="H1776">
        <v>34</v>
      </c>
      <c r="I1776">
        <v>589</v>
      </c>
      <c r="J1776">
        <v>93</v>
      </c>
      <c r="K1776">
        <v>10</v>
      </c>
      <c r="L1776">
        <v>0</v>
      </c>
      <c r="M1776" s="39">
        <v>11276.5</v>
      </c>
      <c r="N1776" s="39">
        <v>6105.8019999999997</v>
      </c>
      <c r="O1776" s="39">
        <v>62.337961999999997</v>
      </c>
      <c r="P1776" t="s">
        <v>207</v>
      </c>
      <c r="Q1776" t="s">
        <v>207</v>
      </c>
      <c r="R1776" s="55">
        <v>792.73133954371804</v>
      </c>
      <c r="S1776" s="55">
        <v>786.63543940099999</v>
      </c>
      <c r="T1776" t="s">
        <v>991</v>
      </c>
      <c r="U1776">
        <v>7092</v>
      </c>
      <c r="V1776">
        <v>5</v>
      </c>
      <c r="W1776">
        <v>46068</v>
      </c>
      <c r="X1776" t="s">
        <v>993</v>
      </c>
      <c r="Y1776">
        <v>4273</v>
      </c>
      <c r="Z1776" t="s">
        <v>69</v>
      </c>
      <c r="AA1776" t="s">
        <v>91</v>
      </c>
      <c r="AC1776" t="s">
        <v>61</v>
      </c>
      <c r="AD1776" s="50">
        <v>3.6367522800000001</v>
      </c>
      <c r="AG1776" s="39">
        <v>33.340000000000003</v>
      </c>
      <c r="AH1776" s="55">
        <v>4232.7299999999996</v>
      </c>
      <c r="AI1776" t="s">
        <v>208</v>
      </c>
      <c r="AJ1776">
        <f>INDEX(layout!$B$3:$U$1234,MATCH($T1776,layout!$A$3:$A$1234,0),MATCH(YEAR($D1776),layout!$B$1:$U$1,0))</f>
        <v>3014</v>
      </c>
      <c r="AK1776">
        <f>INDEX('magnet data'!$A$2:$E$1304,MATCH($AJ1776,'magnet data'!$A$2:$A$1304,0),2)</f>
        <v>3</v>
      </c>
      <c r="AL1776" t="str">
        <f>INDEX('magnet data'!$A$2:$E$1304,MATCH($AJ1776,'magnet data'!$A$2:$A$1304,0),3)</f>
        <v>01B</v>
      </c>
      <c r="AM1776" t="str">
        <f>INDEX('magnet data'!$A$2:$E$1304,MATCH($AJ1776,'magnet data'!$A$2:$A$1304,0),4)</f>
        <v>02K</v>
      </c>
      <c r="AN1776">
        <f>INDEX('magnet data'!$A$2:$E$1304,MATCH($AJ1776,'magnet data'!$A$2:$A$1304,0),5)</f>
        <v>12492</v>
      </c>
      <c r="AO1776" t="str">
        <f t="shared" ref="AO1776:AO1839" si="43">IF(LEFT(Z1776,8)="Training",U1776-AN1776,"-")</f>
        <v>-</v>
      </c>
      <c r="AP1776" t="s">
        <v>1226</v>
      </c>
      <c r="AQ1776" t="s">
        <v>1299</v>
      </c>
      <c r="AR1776" t="s">
        <v>1202</v>
      </c>
      <c r="AS1776" t="s">
        <v>1281</v>
      </c>
      <c r="AT1776" t="s">
        <v>1287</v>
      </c>
    </row>
    <row r="1777" spans="1:46">
      <c r="A1777" t="s">
        <v>966</v>
      </c>
      <c r="B1777" t="s">
        <v>46</v>
      </c>
      <c r="C1777" t="s">
        <v>1198</v>
      </c>
      <c r="D1777" s="13">
        <v>44289</v>
      </c>
      <c r="E1777" s="16">
        <v>0.34955208333333337</v>
      </c>
      <c r="F1777" t="s">
        <v>88</v>
      </c>
      <c r="G1777" s="17">
        <v>44289.349551689818</v>
      </c>
      <c r="H1777">
        <v>34</v>
      </c>
      <c r="I1777">
        <v>589</v>
      </c>
      <c r="J1777">
        <v>93</v>
      </c>
      <c r="K1777">
        <v>10</v>
      </c>
      <c r="L1777">
        <v>0</v>
      </c>
      <c r="M1777" s="39">
        <v>11276.5</v>
      </c>
      <c r="N1777" s="39">
        <v>6105.8019999999997</v>
      </c>
      <c r="O1777" s="39">
        <v>62.337961999999997</v>
      </c>
      <c r="P1777" t="s">
        <v>207</v>
      </c>
      <c r="Q1777" t="s">
        <v>207</v>
      </c>
      <c r="R1777" s="55">
        <v>792.73133954371804</v>
      </c>
      <c r="S1777" s="55">
        <v>786.63543940099999</v>
      </c>
      <c r="T1777" t="s">
        <v>1300</v>
      </c>
      <c r="U1777">
        <v>5705</v>
      </c>
      <c r="V1777">
        <v>6</v>
      </c>
      <c r="W1777">
        <v>66098</v>
      </c>
      <c r="X1777" t="s">
        <v>969</v>
      </c>
      <c r="Y1777">
        <v>185</v>
      </c>
      <c r="Z1777" t="s">
        <v>69</v>
      </c>
      <c r="AA1777" t="s">
        <v>91</v>
      </c>
      <c r="AC1777" t="s">
        <v>61</v>
      </c>
      <c r="AD1777" s="50">
        <v>0.58642146732026101</v>
      </c>
      <c r="AG1777" s="39">
        <v>14.87</v>
      </c>
      <c r="AH1777" s="55">
        <v>135.4</v>
      </c>
      <c r="AI1777" t="s">
        <v>208</v>
      </c>
      <c r="AJ1777">
        <f>INDEX(layout!$B$3:$U$1234,MATCH($T1777,layout!$A$3:$A$1234,0),MATCH(YEAR($D1777),layout!$B$1:$U$1,0))</f>
        <v>3029</v>
      </c>
      <c r="AK1777">
        <f>INDEX('magnet data'!$A$2:$E$1304,MATCH($AJ1777,'magnet data'!$A$2:$A$1304,0),2)</f>
        <v>3</v>
      </c>
      <c r="AL1777" t="str">
        <f>INDEX('magnet data'!$A$2:$E$1304,MATCH($AJ1777,'magnet data'!$A$2:$A$1304,0),3)</f>
        <v>01B</v>
      </c>
      <c r="AM1777" t="str">
        <f>INDEX('magnet data'!$A$2:$E$1304,MATCH($AJ1777,'magnet data'!$A$2:$A$1304,0),4)</f>
        <v>02K</v>
      </c>
      <c r="AN1777">
        <f>INDEX('magnet data'!$A$2:$E$1304,MATCH($AJ1777,'magnet data'!$A$2:$A$1304,0),5)</f>
        <v>12202</v>
      </c>
      <c r="AO1777" t="str">
        <f t="shared" si="43"/>
        <v>-</v>
      </c>
      <c r="AP1777" t="s">
        <v>1226</v>
      </c>
      <c r="AR1777" t="s">
        <v>1202</v>
      </c>
      <c r="AS1777" t="s">
        <v>1281</v>
      </c>
      <c r="AT1777" t="s">
        <v>1287</v>
      </c>
    </row>
    <row r="1778" spans="1:46">
      <c r="A1778" t="s">
        <v>966</v>
      </c>
      <c r="B1778" t="s">
        <v>46</v>
      </c>
      <c r="C1778" t="s">
        <v>1198</v>
      </c>
      <c r="D1778" s="13">
        <v>44289</v>
      </c>
      <c r="E1778" s="16">
        <v>0.34955208333333337</v>
      </c>
      <c r="F1778" t="s">
        <v>88</v>
      </c>
      <c r="G1778" s="17">
        <v>44289.349551689818</v>
      </c>
      <c r="H1778">
        <v>34</v>
      </c>
      <c r="I1778">
        <v>589</v>
      </c>
      <c r="J1778">
        <v>93</v>
      </c>
      <c r="K1778">
        <v>10</v>
      </c>
      <c r="L1778">
        <v>0</v>
      </c>
      <c r="M1778" s="39">
        <v>11276.5</v>
      </c>
      <c r="N1778" s="39">
        <v>6105.8019999999997</v>
      </c>
      <c r="O1778" s="39">
        <v>62.337961999999997</v>
      </c>
      <c r="P1778" t="s">
        <v>207</v>
      </c>
      <c r="Q1778" t="s">
        <v>207</v>
      </c>
      <c r="R1778" s="55">
        <v>792.73133954371804</v>
      </c>
      <c r="S1778" s="55">
        <v>786.63543940099999</v>
      </c>
      <c r="T1778" t="s">
        <v>1259</v>
      </c>
      <c r="U1778">
        <v>3456</v>
      </c>
      <c r="V1778">
        <v>7</v>
      </c>
      <c r="W1778">
        <v>110790</v>
      </c>
      <c r="X1778" t="s">
        <v>1050</v>
      </c>
      <c r="Y1778">
        <v>4186</v>
      </c>
      <c r="Z1778" t="s">
        <v>69</v>
      </c>
      <c r="AA1778" t="s">
        <v>91</v>
      </c>
      <c r="AC1778" t="s">
        <v>61</v>
      </c>
      <c r="AD1778" s="50">
        <v>0.39978910683760599</v>
      </c>
      <c r="AG1778" s="39">
        <v>4.2</v>
      </c>
      <c r="AH1778" s="55">
        <v>166.81</v>
      </c>
      <c r="AI1778" t="s">
        <v>208</v>
      </c>
      <c r="AJ1778">
        <f>INDEX(layout!$B$3:$U$1234,MATCH($T1778,layout!$A$3:$A$1234,0),MATCH(YEAR($D1778),layout!$B$1:$U$1,0))</f>
        <v>3038</v>
      </c>
      <c r="AK1778">
        <f>INDEX('magnet data'!$A$2:$E$1304,MATCH($AJ1778,'magnet data'!$A$2:$A$1304,0),2)</f>
        <v>3</v>
      </c>
      <c r="AL1778" t="str">
        <f>INDEX('magnet data'!$A$2:$E$1304,MATCH($AJ1778,'magnet data'!$A$2:$A$1304,0),3)</f>
        <v>01B</v>
      </c>
      <c r="AM1778" t="str">
        <f>INDEX('magnet data'!$A$2:$E$1304,MATCH($AJ1778,'magnet data'!$A$2:$A$1304,0),4)</f>
        <v>02K</v>
      </c>
      <c r="AN1778">
        <f>INDEX('magnet data'!$A$2:$E$1304,MATCH($AJ1778,'magnet data'!$A$2:$A$1304,0),5)</f>
        <v>12057</v>
      </c>
      <c r="AO1778" t="str">
        <f t="shared" si="43"/>
        <v>-</v>
      </c>
      <c r="AP1778" t="s">
        <v>1226</v>
      </c>
      <c r="AR1778" t="s">
        <v>1202</v>
      </c>
      <c r="AS1778" t="s">
        <v>1281</v>
      </c>
      <c r="AT1778" t="s">
        <v>1287</v>
      </c>
    </row>
    <row r="1779" spans="1:46">
      <c r="A1779" t="s">
        <v>966</v>
      </c>
      <c r="B1779" t="s">
        <v>46</v>
      </c>
      <c r="C1779" t="s">
        <v>1198</v>
      </c>
      <c r="D1779" s="13">
        <v>44289</v>
      </c>
      <c r="E1779" s="16">
        <v>0.34955208333333337</v>
      </c>
      <c r="F1779" t="s">
        <v>88</v>
      </c>
      <c r="G1779" s="17">
        <v>44289.349551689818</v>
      </c>
      <c r="H1779">
        <v>34</v>
      </c>
      <c r="I1779">
        <v>589</v>
      </c>
      <c r="J1779">
        <v>93</v>
      </c>
      <c r="K1779">
        <v>10</v>
      </c>
      <c r="L1779">
        <v>0</v>
      </c>
      <c r="M1779" s="39">
        <v>11276.5</v>
      </c>
      <c r="N1779" s="39">
        <v>6105.8019999999997</v>
      </c>
      <c r="O1779" s="39">
        <v>62.337961999999997</v>
      </c>
      <c r="P1779" t="s">
        <v>207</v>
      </c>
      <c r="Q1779" t="s">
        <v>207</v>
      </c>
      <c r="R1779" s="55">
        <v>792.73133954371804</v>
      </c>
      <c r="S1779" s="55">
        <v>786.63543940099999</v>
      </c>
      <c r="T1779" t="s">
        <v>994</v>
      </c>
      <c r="U1779">
        <v>146</v>
      </c>
      <c r="V1779">
        <v>8</v>
      </c>
      <c r="W1779">
        <v>365446</v>
      </c>
      <c r="X1779" t="s">
        <v>1026</v>
      </c>
      <c r="Y1779">
        <v>7</v>
      </c>
      <c r="Z1779" t="s">
        <v>69</v>
      </c>
      <c r="AA1779" t="s">
        <v>96</v>
      </c>
      <c r="AC1779" t="s">
        <v>102</v>
      </c>
      <c r="AD1779" s="50">
        <v>0</v>
      </c>
      <c r="AI1779" t="s">
        <v>208</v>
      </c>
      <c r="AJ1779">
        <f>INDEX(layout!$B$3:$U$1234,MATCH($T1779,layout!$A$3:$A$1234,0),MATCH(YEAR($D1779),layout!$B$1:$U$1,0))</f>
        <v>3043</v>
      </c>
      <c r="AK1779">
        <f>INDEX('magnet data'!$A$2:$E$1304,MATCH($AJ1779,'magnet data'!$A$2:$A$1304,0),2)</f>
        <v>3</v>
      </c>
      <c r="AL1779" t="str">
        <f>INDEX('magnet data'!$A$2:$E$1304,MATCH($AJ1779,'magnet data'!$A$2:$A$1304,0),3)</f>
        <v>01B</v>
      </c>
      <c r="AM1779" t="str">
        <f>INDEX('magnet data'!$A$2:$E$1304,MATCH($AJ1779,'magnet data'!$A$2:$A$1304,0),4)</f>
        <v>02K</v>
      </c>
      <c r="AN1779">
        <f>INDEX('magnet data'!$A$2:$E$1304,MATCH($AJ1779,'magnet data'!$A$2:$A$1304,0),5)</f>
        <v>11231</v>
      </c>
      <c r="AO1779" t="str">
        <f t="shared" si="43"/>
        <v>-</v>
      </c>
      <c r="AP1779" t="s">
        <v>1226</v>
      </c>
      <c r="AR1779" t="s">
        <v>1202</v>
      </c>
      <c r="AS1779" t="s">
        <v>1281</v>
      </c>
      <c r="AT1779" t="s">
        <v>1287</v>
      </c>
    </row>
    <row r="1780" spans="1:46">
      <c r="A1780" t="s">
        <v>966</v>
      </c>
      <c r="B1780" t="s">
        <v>46</v>
      </c>
      <c r="C1780" t="s">
        <v>1198</v>
      </c>
      <c r="D1780" s="13">
        <v>44289</v>
      </c>
      <c r="E1780" s="16">
        <v>0.74754375000000006</v>
      </c>
      <c r="F1780" t="s">
        <v>88</v>
      </c>
      <c r="G1780" s="17">
        <v>44289.747543414349</v>
      </c>
      <c r="H1780">
        <v>29</v>
      </c>
      <c r="I1780">
        <v>592</v>
      </c>
      <c r="J1780">
        <v>93</v>
      </c>
      <c r="K1780">
        <v>10</v>
      </c>
      <c r="L1780">
        <v>0</v>
      </c>
      <c r="M1780" s="39">
        <v>11281.3</v>
      </c>
      <c r="N1780" s="39">
        <v>6160.0479999999998</v>
      </c>
      <c r="O1780" s="39">
        <v>62.284886</v>
      </c>
      <c r="P1780" t="s">
        <v>207</v>
      </c>
      <c r="Q1780" t="s">
        <v>207</v>
      </c>
      <c r="R1780" s="55">
        <v>794.89825449479997</v>
      </c>
      <c r="S1780" s="55">
        <v>789.80385740049996</v>
      </c>
      <c r="T1780" t="s">
        <v>1038</v>
      </c>
      <c r="U1780">
        <v>11281</v>
      </c>
      <c r="V1780">
        <v>1</v>
      </c>
      <c r="W1780">
        <v>-10</v>
      </c>
      <c r="X1780" t="s">
        <v>1037</v>
      </c>
      <c r="Y1780">
        <v>0</v>
      </c>
      <c r="Z1780" t="s">
        <v>90</v>
      </c>
      <c r="AA1780" t="s">
        <v>91</v>
      </c>
      <c r="AB1780">
        <v>33</v>
      </c>
      <c r="AC1780" t="s">
        <v>61</v>
      </c>
      <c r="AD1780" s="50">
        <v>3.4282333190761301E-2</v>
      </c>
      <c r="AG1780" s="39">
        <v>36.74</v>
      </c>
      <c r="AH1780" s="55">
        <v>170.81</v>
      </c>
      <c r="AI1780" t="s">
        <v>208</v>
      </c>
      <c r="AJ1780">
        <f>INDEX(layout!$B$3:$U$1234,MATCH($T1780,layout!$A$3:$A$1234,0),MATCH(YEAR($D1780),layout!$B$1:$U$1,0))</f>
        <v>3017</v>
      </c>
      <c r="AK1780">
        <f>INDEX('magnet data'!$A$2:$E$1304,MATCH($AJ1780,'magnet data'!$A$2:$A$1304,0),2)</f>
        <v>3</v>
      </c>
      <c r="AL1780" t="str">
        <f>INDEX('magnet data'!$A$2:$E$1304,MATCH($AJ1780,'magnet data'!$A$2:$A$1304,0),3)</f>
        <v>01B</v>
      </c>
      <c r="AM1780" t="str">
        <f>INDEX('magnet data'!$A$2:$E$1304,MATCH($AJ1780,'magnet data'!$A$2:$A$1304,0),4)</f>
        <v>02K</v>
      </c>
      <c r="AN1780">
        <f>INDEX('magnet data'!$A$2:$E$1304,MATCH($AJ1780,'magnet data'!$A$2:$A$1304,0),5)</f>
        <v>12546</v>
      </c>
      <c r="AO1780">
        <f t="shared" si="43"/>
        <v>-1265</v>
      </c>
      <c r="AP1780" t="s">
        <v>1226</v>
      </c>
      <c r="AR1780" t="s">
        <v>1202</v>
      </c>
      <c r="AS1780" t="s">
        <v>1281</v>
      </c>
      <c r="AT1780" t="s">
        <v>1287</v>
      </c>
    </row>
    <row r="1781" spans="1:46">
      <c r="A1781" t="s">
        <v>966</v>
      </c>
      <c r="B1781" t="s">
        <v>46</v>
      </c>
      <c r="C1781" t="s">
        <v>1198</v>
      </c>
      <c r="D1781" s="13">
        <v>44289</v>
      </c>
      <c r="E1781" s="16">
        <v>0.74754375000000006</v>
      </c>
      <c r="F1781" t="s">
        <v>88</v>
      </c>
      <c r="G1781" s="17">
        <v>44289.747543414349</v>
      </c>
      <c r="H1781">
        <v>29</v>
      </c>
      <c r="I1781">
        <v>592</v>
      </c>
      <c r="J1781">
        <v>93</v>
      </c>
      <c r="K1781">
        <v>10</v>
      </c>
      <c r="L1781">
        <v>0</v>
      </c>
      <c r="M1781" s="39">
        <v>11281.3</v>
      </c>
      <c r="N1781" s="39">
        <v>6160.0479999999998</v>
      </c>
      <c r="O1781" s="39">
        <v>62.284886</v>
      </c>
      <c r="P1781" t="s">
        <v>207</v>
      </c>
      <c r="Q1781" t="s">
        <v>207</v>
      </c>
      <c r="R1781" s="55">
        <v>794.89825449479997</v>
      </c>
      <c r="S1781" s="55">
        <v>789.80385740049996</v>
      </c>
      <c r="T1781" t="s">
        <v>1037</v>
      </c>
      <c r="U1781">
        <v>7147</v>
      </c>
      <c r="V1781">
        <v>2</v>
      </c>
      <c r="W1781">
        <v>45632</v>
      </c>
      <c r="X1781" t="s">
        <v>1035</v>
      </c>
      <c r="Y1781">
        <v>3399</v>
      </c>
      <c r="Z1781" t="s">
        <v>69</v>
      </c>
      <c r="AA1781" t="s">
        <v>96</v>
      </c>
      <c r="AC1781" t="s">
        <v>61</v>
      </c>
      <c r="AD1781" s="50">
        <v>-3.7497817241379301</v>
      </c>
      <c r="AG1781" s="39">
        <v>25.66</v>
      </c>
      <c r="AH1781" s="55">
        <v>102.76</v>
      </c>
      <c r="AI1781" t="s">
        <v>208</v>
      </c>
      <c r="AJ1781">
        <f>INDEX(layout!$B$3:$U$1234,MATCH($T1781,layout!$A$3:$A$1234,0),MATCH(YEAR($D1781),layout!$B$1:$U$1,0))</f>
        <v>1013</v>
      </c>
      <c r="AK1781">
        <f>INDEX('magnet data'!$A$2:$E$1304,MATCH($AJ1781,'magnet data'!$A$2:$A$1304,0),2)</f>
        <v>1</v>
      </c>
      <c r="AL1781" t="str">
        <f>INDEX('magnet data'!$A$2:$E$1304,MATCH($AJ1781,'magnet data'!$A$2:$A$1304,0),3)</f>
        <v>01B</v>
      </c>
      <c r="AM1781" t="str">
        <f>INDEX('magnet data'!$A$2:$E$1304,MATCH($AJ1781,'magnet data'!$A$2:$A$1304,0),4)</f>
        <v>02B5</v>
      </c>
      <c r="AN1781">
        <f>INDEX('magnet data'!$A$2:$E$1304,MATCH($AJ1781,'magnet data'!$A$2:$A$1304,0),5)</f>
        <v>12255</v>
      </c>
      <c r="AO1781" t="str">
        <f t="shared" si="43"/>
        <v>-</v>
      </c>
      <c r="AP1781" t="s">
        <v>1226</v>
      </c>
      <c r="AR1781" t="s">
        <v>1202</v>
      </c>
      <c r="AS1781" t="s">
        <v>1281</v>
      </c>
      <c r="AT1781" t="s">
        <v>1287</v>
      </c>
    </row>
    <row r="1782" spans="1:46">
      <c r="A1782" t="s">
        <v>966</v>
      </c>
      <c r="B1782" t="s">
        <v>46</v>
      </c>
      <c r="C1782" t="s">
        <v>1198</v>
      </c>
      <c r="D1782" s="13">
        <v>44289</v>
      </c>
      <c r="E1782" s="16">
        <v>0.74754375000000006</v>
      </c>
      <c r="F1782" t="s">
        <v>88</v>
      </c>
      <c r="G1782" s="17">
        <v>44289.747543414349</v>
      </c>
      <c r="H1782">
        <v>29</v>
      </c>
      <c r="I1782">
        <v>592</v>
      </c>
      <c r="J1782">
        <v>93</v>
      </c>
      <c r="K1782">
        <v>10</v>
      </c>
      <c r="L1782">
        <v>0</v>
      </c>
      <c r="M1782" s="39">
        <v>11281.3</v>
      </c>
      <c r="N1782" s="39">
        <v>6160.0479999999998</v>
      </c>
      <c r="O1782" s="39">
        <v>62.284886</v>
      </c>
      <c r="P1782" t="s">
        <v>207</v>
      </c>
      <c r="Q1782" t="s">
        <v>207</v>
      </c>
      <c r="R1782" s="55">
        <v>794.89825449479997</v>
      </c>
      <c r="S1782" s="55">
        <v>789.80385740049996</v>
      </c>
      <c r="T1782" t="s">
        <v>1036</v>
      </c>
      <c r="U1782">
        <v>7114</v>
      </c>
      <c r="V1782">
        <v>3</v>
      </c>
      <c r="W1782">
        <v>46075</v>
      </c>
      <c r="X1782" t="s">
        <v>1037</v>
      </c>
      <c r="Y1782">
        <v>0</v>
      </c>
      <c r="Z1782" t="s">
        <v>75</v>
      </c>
      <c r="AA1782" t="s">
        <v>96</v>
      </c>
      <c r="AC1782" t="s">
        <v>61</v>
      </c>
      <c r="AD1782" s="50">
        <v>-3.464839</v>
      </c>
      <c r="AG1782" s="39">
        <v>51.03</v>
      </c>
      <c r="AH1782" s="55">
        <v>98.53</v>
      </c>
      <c r="AI1782" t="s">
        <v>208</v>
      </c>
      <c r="AJ1782">
        <f>INDEX(layout!$B$3:$U$1234,MATCH($T1782,layout!$A$3:$A$1234,0),MATCH(YEAR($D1782),layout!$B$1:$U$1,0))</f>
        <v>1042</v>
      </c>
      <c r="AK1782">
        <f>INDEX('magnet data'!$A$2:$E$1304,MATCH($AJ1782,'magnet data'!$A$2:$A$1304,0),2)</f>
        <v>1</v>
      </c>
      <c r="AL1782" t="str">
        <f>INDEX('magnet data'!$A$2:$E$1304,MATCH($AJ1782,'magnet data'!$A$2:$A$1304,0),3)</f>
        <v>01B</v>
      </c>
      <c r="AM1782" t="str">
        <f>INDEX('magnet data'!$A$2:$E$1304,MATCH($AJ1782,'magnet data'!$A$2:$A$1304,0),4)</f>
        <v>02B5</v>
      </c>
      <c r="AN1782">
        <f>INDEX('magnet data'!$A$2:$E$1304,MATCH($AJ1782,'magnet data'!$A$2:$A$1304,0),5)</f>
        <v>12085</v>
      </c>
      <c r="AO1782" t="str">
        <f t="shared" si="43"/>
        <v>-</v>
      </c>
      <c r="AP1782" t="s">
        <v>1226</v>
      </c>
      <c r="AR1782" t="s">
        <v>1202</v>
      </c>
      <c r="AS1782" t="s">
        <v>1281</v>
      </c>
      <c r="AT1782" t="s">
        <v>1287</v>
      </c>
    </row>
    <row r="1783" spans="1:46">
      <c r="A1783" t="s">
        <v>966</v>
      </c>
      <c r="B1783" t="s">
        <v>46</v>
      </c>
      <c r="C1783" t="s">
        <v>1198</v>
      </c>
      <c r="D1783" s="13">
        <v>44289</v>
      </c>
      <c r="E1783" s="16">
        <v>0.74754375000000006</v>
      </c>
      <c r="F1783" t="s">
        <v>88</v>
      </c>
      <c r="G1783" s="17">
        <v>44289.747543414349</v>
      </c>
      <c r="H1783">
        <v>29</v>
      </c>
      <c r="I1783">
        <v>592</v>
      </c>
      <c r="J1783">
        <v>93</v>
      </c>
      <c r="K1783">
        <v>10</v>
      </c>
      <c r="L1783">
        <v>0</v>
      </c>
      <c r="M1783" s="39">
        <v>11281.3</v>
      </c>
      <c r="N1783" s="39">
        <v>6160.0479999999998</v>
      </c>
      <c r="O1783" s="39">
        <v>62.284886</v>
      </c>
      <c r="P1783" t="s">
        <v>207</v>
      </c>
      <c r="Q1783" t="s">
        <v>207</v>
      </c>
      <c r="R1783" s="55">
        <v>794.89825449479997</v>
      </c>
      <c r="S1783" s="55">
        <v>789.80385740049996</v>
      </c>
      <c r="T1783" t="s">
        <v>981</v>
      </c>
      <c r="U1783">
        <v>5460</v>
      </c>
      <c r="V1783">
        <v>4</v>
      </c>
      <c r="W1783">
        <v>70710</v>
      </c>
      <c r="X1783" t="s">
        <v>978</v>
      </c>
      <c r="Y1783">
        <v>4179</v>
      </c>
      <c r="Z1783" t="s">
        <v>69</v>
      </c>
      <c r="AA1783" t="s">
        <v>91</v>
      </c>
      <c r="AC1783" t="s">
        <v>61</v>
      </c>
      <c r="AD1783" s="50">
        <v>0.69040714830508398</v>
      </c>
      <c r="AG1783" s="39">
        <v>15.5</v>
      </c>
      <c r="AH1783" s="55">
        <v>158.08000000000001</v>
      </c>
      <c r="AI1783" t="s">
        <v>208</v>
      </c>
      <c r="AJ1783">
        <f>INDEX(layout!$B$3:$U$1234,MATCH($T1783,layout!$A$3:$A$1234,0),MATCH(YEAR($D1783),layout!$B$1:$U$1,0))</f>
        <v>2019</v>
      </c>
      <c r="AK1783">
        <f>INDEX('magnet data'!$A$2:$E$1304,MATCH($AJ1783,'magnet data'!$A$2:$A$1304,0),2)</f>
        <v>2</v>
      </c>
      <c r="AL1783" t="str">
        <f>INDEX('magnet data'!$A$2:$E$1304,MATCH($AJ1783,'magnet data'!$A$2:$A$1304,0),3)</f>
        <v>01B</v>
      </c>
      <c r="AM1783" t="str">
        <f>INDEX('magnet data'!$A$2:$E$1304,MATCH($AJ1783,'magnet data'!$A$2:$A$1304,0),4)</f>
        <v>02K</v>
      </c>
      <c r="AN1783">
        <f>INDEX('magnet data'!$A$2:$E$1304,MATCH($AJ1783,'magnet data'!$A$2:$A$1304,0),5)</f>
        <v>10584</v>
      </c>
      <c r="AO1783" t="str">
        <f t="shared" si="43"/>
        <v>-</v>
      </c>
      <c r="AP1783" t="s">
        <v>1226</v>
      </c>
      <c r="AR1783" t="s">
        <v>1202</v>
      </c>
      <c r="AS1783" t="s">
        <v>1281</v>
      </c>
      <c r="AT1783" t="s">
        <v>1287</v>
      </c>
    </row>
    <row r="1784" spans="1:46">
      <c r="A1784" t="s">
        <v>966</v>
      </c>
      <c r="B1784" t="s">
        <v>46</v>
      </c>
      <c r="C1784" t="s">
        <v>1198</v>
      </c>
      <c r="D1784" s="13">
        <v>44289</v>
      </c>
      <c r="E1784" s="16">
        <v>0.74754375000000006</v>
      </c>
      <c r="F1784" t="s">
        <v>88</v>
      </c>
      <c r="G1784" s="17">
        <v>44289.747543414349</v>
      </c>
      <c r="H1784">
        <v>29</v>
      </c>
      <c r="I1784">
        <v>592</v>
      </c>
      <c r="J1784">
        <v>93</v>
      </c>
      <c r="K1784">
        <v>10</v>
      </c>
      <c r="L1784">
        <v>0</v>
      </c>
      <c r="M1784" s="39">
        <v>11281.3</v>
      </c>
      <c r="N1784" s="39">
        <v>6160.0479999999998</v>
      </c>
      <c r="O1784" s="39">
        <v>62.284886</v>
      </c>
      <c r="P1784" t="s">
        <v>207</v>
      </c>
      <c r="Q1784" t="s">
        <v>207</v>
      </c>
      <c r="R1784" s="55">
        <v>794.89825449479997</v>
      </c>
      <c r="S1784" s="55">
        <v>789.80385740049996</v>
      </c>
      <c r="T1784" t="s">
        <v>978</v>
      </c>
      <c r="U1784">
        <v>3203</v>
      </c>
      <c r="V1784">
        <v>5</v>
      </c>
      <c r="W1784">
        <v>118788</v>
      </c>
      <c r="X1784" t="s">
        <v>1215</v>
      </c>
      <c r="Y1784">
        <v>4297</v>
      </c>
      <c r="Z1784" t="s">
        <v>69</v>
      </c>
      <c r="AA1784" t="s">
        <v>91</v>
      </c>
      <c r="AC1784" t="s">
        <v>61</v>
      </c>
      <c r="AD1784" s="50">
        <v>0.29127347826086902</v>
      </c>
      <c r="AG1784" s="39">
        <v>28.68</v>
      </c>
      <c r="AH1784" s="55">
        <v>516.34</v>
      </c>
      <c r="AI1784" t="s">
        <v>208</v>
      </c>
      <c r="AJ1784">
        <f>INDEX(layout!$B$3:$U$1234,MATCH($T1784,layout!$A$3:$A$1234,0),MATCH(YEAR($D1784),layout!$B$1:$U$1,0))</f>
        <v>2431</v>
      </c>
      <c r="AK1784">
        <f>INDEX('magnet data'!$A$2:$E$1304,MATCH($AJ1784,'magnet data'!$A$2:$A$1304,0),2)</f>
        <v>2</v>
      </c>
      <c r="AL1784" t="str">
        <f>INDEX('magnet data'!$A$2:$E$1304,MATCH($AJ1784,'magnet data'!$A$2:$A$1304,0),3)</f>
        <v>01B</v>
      </c>
      <c r="AM1784" t="str">
        <f>INDEX('magnet data'!$A$2:$E$1304,MATCH($AJ1784,'magnet data'!$A$2:$A$1304,0),4)</f>
        <v>02B5</v>
      </c>
      <c r="AN1784">
        <f>INDEX('magnet data'!$A$2:$E$1304,MATCH($AJ1784,'magnet data'!$A$2:$A$1304,0),5)</f>
        <v>10884</v>
      </c>
      <c r="AO1784" t="str">
        <f t="shared" si="43"/>
        <v>-</v>
      </c>
      <c r="AP1784" t="s">
        <v>1226</v>
      </c>
      <c r="AR1784" t="s">
        <v>1202</v>
      </c>
      <c r="AS1784" t="s">
        <v>1281</v>
      </c>
      <c r="AT1784" t="s">
        <v>1287</v>
      </c>
    </row>
    <row r="1785" spans="1:46">
      <c r="A1785" t="s">
        <v>966</v>
      </c>
      <c r="B1785" t="s">
        <v>46</v>
      </c>
      <c r="C1785" t="s">
        <v>1198</v>
      </c>
      <c r="D1785" s="13">
        <v>44289</v>
      </c>
      <c r="E1785" s="16">
        <v>0.74754375000000006</v>
      </c>
      <c r="F1785" t="s">
        <v>88</v>
      </c>
      <c r="G1785" s="17">
        <v>44289.747543414349</v>
      </c>
      <c r="H1785">
        <v>29</v>
      </c>
      <c r="I1785">
        <v>592</v>
      </c>
      <c r="J1785">
        <v>93</v>
      </c>
      <c r="K1785">
        <v>10</v>
      </c>
      <c r="L1785">
        <v>0</v>
      </c>
      <c r="M1785" s="39">
        <v>11281.3</v>
      </c>
      <c r="N1785" s="39">
        <v>6160.0479999999998</v>
      </c>
      <c r="O1785" s="39">
        <v>62.284886</v>
      </c>
      <c r="P1785" t="s">
        <v>207</v>
      </c>
      <c r="Q1785" t="s">
        <v>207</v>
      </c>
      <c r="R1785" s="55">
        <v>794.89825449479997</v>
      </c>
      <c r="S1785" s="55">
        <v>789.80385740049996</v>
      </c>
      <c r="T1785" t="s">
        <v>1035</v>
      </c>
      <c r="U1785">
        <v>3196</v>
      </c>
      <c r="V1785">
        <v>6</v>
      </c>
      <c r="W1785">
        <v>118960</v>
      </c>
      <c r="X1785" t="s">
        <v>1037</v>
      </c>
      <c r="Y1785">
        <v>0</v>
      </c>
      <c r="Z1785" t="s">
        <v>148</v>
      </c>
      <c r="AA1785" t="s">
        <v>91</v>
      </c>
      <c r="AC1785" t="s">
        <v>102</v>
      </c>
      <c r="AD1785" s="50">
        <v>4.5270513066210496</v>
      </c>
      <c r="AG1785" s="39">
        <v>7.33</v>
      </c>
      <c r="AH1785" s="55">
        <v>1202.71</v>
      </c>
      <c r="AI1785" t="s">
        <v>208</v>
      </c>
      <c r="AJ1785">
        <f>INDEX(layout!$B$3:$U$1234,MATCH($T1785,layout!$A$3:$A$1234,0),MATCH(YEAR($D1785),layout!$B$1:$U$1,0))</f>
        <v>2048</v>
      </c>
      <c r="AK1785">
        <f>INDEX('magnet data'!$A$2:$E$1304,MATCH($AJ1785,'magnet data'!$A$2:$A$1304,0),2)</f>
        <v>2</v>
      </c>
      <c r="AL1785" t="str">
        <f>INDEX('magnet data'!$A$2:$E$1304,MATCH($AJ1785,'magnet data'!$A$2:$A$1304,0),3)</f>
        <v>01B</v>
      </c>
      <c r="AM1785" t="str">
        <f>INDEX('magnet data'!$A$2:$E$1304,MATCH($AJ1785,'magnet data'!$A$2:$A$1304,0),4)</f>
        <v>02K</v>
      </c>
      <c r="AN1785">
        <f>INDEX('magnet data'!$A$2:$E$1304,MATCH($AJ1785,'magnet data'!$A$2:$A$1304,0),5)</f>
        <v>11640</v>
      </c>
      <c r="AO1785" t="str">
        <f t="shared" si="43"/>
        <v>-</v>
      </c>
      <c r="AP1785" t="s">
        <v>1226</v>
      </c>
      <c r="AR1785" t="s">
        <v>1202</v>
      </c>
      <c r="AS1785" t="s">
        <v>1281</v>
      </c>
      <c r="AT1785" t="s">
        <v>1287</v>
      </c>
    </row>
    <row r="1786" spans="1:46">
      <c r="A1786" t="s">
        <v>966</v>
      </c>
      <c r="B1786" t="s">
        <v>46</v>
      </c>
      <c r="C1786" t="s">
        <v>1198</v>
      </c>
      <c r="D1786" s="13">
        <v>44289</v>
      </c>
      <c r="E1786" s="16">
        <v>0.74754375000000006</v>
      </c>
      <c r="F1786" t="s">
        <v>88</v>
      </c>
      <c r="G1786" s="17">
        <v>44289.747543414349</v>
      </c>
      <c r="H1786">
        <v>29</v>
      </c>
      <c r="I1786">
        <v>592</v>
      </c>
      <c r="J1786">
        <v>93</v>
      </c>
      <c r="K1786">
        <v>10</v>
      </c>
      <c r="L1786">
        <v>0</v>
      </c>
      <c r="M1786" s="39">
        <v>11281.3</v>
      </c>
      <c r="N1786" s="39">
        <v>6160.0479999999998</v>
      </c>
      <c r="O1786" s="39">
        <v>62.284886</v>
      </c>
      <c r="P1786" t="s">
        <v>207</v>
      </c>
      <c r="Q1786" t="s">
        <v>207</v>
      </c>
      <c r="R1786" s="55">
        <v>794.89825449479997</v>
      </c>
      <c r="S1786" s="55">
        <v>789.80385740049996</v>
      </c>
      <c r="T1786" t="s">
        <v>1034</v>
      </c>
      <c r="U1786">
        <v>465</v>
      </c>
      <c r="V1786">
        <v>7</v>
      </c>
      <c r="W1786">
        <v>281860</v>
      </c>
      <c r="X1786" t="s">
        <v>1035</v>
      </c>
      <c r="Y1786">
        <v>3399</v>
      </c>
      <c r="Z1786" t="s">
        <v>69</v>
      </c>
      <c r="AA1786" t="s">
        <v>91</v>
      </c>
      <c r="AC1786" t="s">
        <v>102</v>
      </c>
      <c r="AD1786" s="50">
        <v>0.110601179245282</v>
      </c>
      <c r="AI1786" t="s">
        <v>208</v>
      </c>
      <c r="AJ1786">
        <f>INDEX(layout!$B$3:$U$1234,MATCH($T1786,layout!$A$3:$A$1234,0),MATCH(YEAR($D1786),layout!$B$1:$U$1,0))</f>
        <v>2011</v>
      </c>
      <c r="AK1786">
        <f>INDEX('magnet data'!$A$2:$E$1304,MATCH($AJ1786,'magnet data'!$A$2:$A$1304,0),2)</f>
        <v>2</v>
      </c>
      <c r="AL1786" t="str">
        <f>INDEX('magnet data'!$A$2:$E$1304,MATCH($AJ1786,'magnet data'!$A$2:$A$1304,0),3)</f>
        <v>01B</v>
      </c>
      <c r="AM1786" t="str">
        <f>INDEX('magnet data'!$A$2:$E$1304,MATCH($AJ1786,'magnet data'!$A$2:$A$1304,0),4)</f>
        <v>02K</v>
      </c>
      <c r="AN1786">
        <f>INDEX('magnet data'!$A$2:$E$1304,MATCH($AJ1786,'magnet data'!$A$2:$A$1304,0),5)</f>
        <v>11257</v>
      </c>
      <c r="AO1786" t="str">
        <f t="shared" si="43"/>
        <v>-</v>
      </c>
      <c r="AP1786" t="s">
        <v>1226</v>
      </c>
      <c r="AR1786" t="s">
        <v>1202</v>
      </c>
      <c r="AS1786" t="s">
        <v>1281</v>
      </c>
      <c r="AT1786" t="s">
        <v>1287</v>
      </c>
    </row>
    <row r="1787" spans="1:46">
      <c r="A1787" t="s">
        <v>966</v>
      </c>
      <c r="B1787" t="s">
        <v>46</v>
      </c>
      <c r="C1787" t="s">
        <v>1198</v>
      </c>
      <c r="D1787" s="13">
        <v>44289</v>
      </c>
      <c r="E1787" s="16">
        <v>0.74754375000000006</v>
      </c>
      <c r="F1787" t="s">
        <v>88</v>
      </c>
      <c r="G1787" s="17">
        <v>44289.747543414349</v>
      </c>
      <c r="H1787">
        <v>29</v>
      </c>
      <c r="I1787">
        <v>592</v>
      </c>
      <c r="J1787">
        <v>93</v>
      </c>
      <c r="K1787">
        <v>10</v>
      </c>
      <c r="L1787">
        <v>0</v>
      </c>
      <c r="M1787" s="39">
        <v>11281.3</v>
      </c>
      <c r="N1787" s="39">
        <v>6160.0479999999998</v>
      </c>
      <c r="O1787" s="39">
        <v>62.284886</v>
      </c>
      <c r="P1787" t="s">
        <v>207</v>
      </c>
      <c r="Q1787" t="s">
        <v>207</v>
      </c>
      <c r="R1787" s="55">
        <v>794.89825449479997</v>
      </c>
      <c r="S1787" s="55">
        <v>789.80385740049996</v>
      </c>
      <c r="T1787" t="s">
        <v>967</v>
      </c>
      <c r="U1787">
        <v>465</v>
      </c>
      <c r="V1787">
        <v>8</v>
      </c>
      <c r="W1787">
        <v>281861</v>
      </c>
      <c r="X1787" t="s">
        <v>1035</v>
      </c>
      <c r="Y1787">
        <v>3399</v>
      </c>
      <c r="Z1787" t="s">
        <v>148</v>
      </c>
      <c r="AA1787" t="s">
        <v>96</v>
      </c>
      <c r="AC1787" t="s">
        <v>102</v>
      </c>
      <c r="AD1787" s="50">
        <v>0</v>
      </c>
      <c r="AI1787" t="s">
        <v>208</v>
      </c>
      <c r="AJ1787">
        <f>INDEX(layout!$B$3:$U$1234,MATCH($T1787,layout!$A$3:$A$1234,0),MATCH(YEAR($D1787),layout!$B$1:$U$1,0))</f>
        <v>2034</v>
      </c>
      <c r="AK1787">
        <f>INDEX('magnet data'!$A$2:$E$1304,MATCH($AJ1787,'magnet data'!$A$2:$A$1304,0),2)</f>
        <v>2</v>
      </c>
      <c r="AL1787" t="str">
        <f>INDEX('magnet data'!$A$2:$E$1304,MATCH($AJ1787,'magnet data'!$A$2:$A$1304,0),3)</f>
        <v>01B</v>
      </c>
      <c r="AM1787" t="str">
        <f>INDEX('magnet data'!$A$2:$E$1304,MATCH($AJ1787,'magnet data'!$A$2:$A$1304,0),4)</f>
        <v>02K</v>
      </c>
      <c r="AN1787">
        <f>INDEX('magnet data'!$A$2:$E$1304,MATCH($AJ1787,'magnet data'!$A$2:$A$1304,0),5)</f>
        <v>10396</v>
      </c>
      <c r="AO1787" t="str">
        <f t="shared" si="43"/>
        <v>-</v>
      </c>
      <c r="AP1787" t="s">
        <v>1226</v>
      </c>
      <c r="AR1787" t="s">
        <v>1202</v>
      </c>
      <c r="AS1787" t="s">
        <v>1281</v>
      </c>
      <c r="AT1787" t="s">
        <v>1287</v>
      </c>
    </row>
    <row r="1788" spans="1:46">
      <c r="A1788" t="s">
        <v>333</v>
      </c>
      <c r="B1788" t="s">
        <v>46</v>
      </c>
      <c r="C1788" t="s">
        <v>1198</v>
      </c>
      <c r="D1788" s="13">
        <v>44289</v>
      </c>
      <c r="E1788" s="16">
        <v>0.76991157407407407</v>
      </c>
      <c r="F1788" t="s">
        <v>88</v>
      </c>
      <c r="G1788" s="17">
        <v>44289.769911331015</v>
      </c>
      <c r="H1788">
        <v>21</v>
      </c>
      <c r="I1788">
        <v>595</v>
      </c>
      <c r="J1788">
        <v>95</v>
      </c>
      <c r="K1788">
        <v>10</v>
      </c>
      <c r="L1788">
        <v>0</v>
      </c>
      <c r="M1788" s="39">
        <v>11430.5</v>
      </c>
      <c r="N1788" s="39">
        <v>6247.5910000000003</v>
      </c>
      <c r="O1788" s="39">
        <v>63.611790999999997</v>
      </c>
      <c r="P1788" t="s">
        <v>207</v>
      </c>
      <c r="Q1788" t="s">
        <v>207</v>
      </c>
      <c r="R1788" s="55">
        <v>820.76672198109998</v>
      </c>
      <c r="S1788" s="55">
        <v>802.9278939994</v>
      </c>
      <c r="T1788" t="s">
        <v>381</v>
      </c>
      <c r="U1788">
        <v>11430</v>
      </c>
      <c r="V1788">
        <v>1</v>
      </c>
      <c r="W1788">
        <v>-9</v>
      </c>
      <c r="X1788" t="s">
        <v>371</v>
      </c>
      <c r="Y1788">
        <v>13</v>
      </c>
      <c r="Z1788" t="s">
        <v>90</v>
      </c>
      <c r="AA1788" t="s">
        <v>96</v>
      </c>
      <c r="AB1788">
        <v>15</v>
      </c>
      <c r="AC1788" t="s">
        <v>61</v>
      </c>
      <c r="AD1788" s="50">
        <v>5.8394391437499999</v>
      </c>
      <c r="AG1788" s="39">
        <v>104.09</v>
      </c>
      <c r="AH1788" s="55">
        <v>204.79</v>
      </c>
      <c r="AI1788" t="s">
        <v>208</v>
      </c>
      <c r="AJ1788">
        <f>INDEX(layout!$B$3:$U$1234,MATCH($T1788,layout!$A$3:$A$1234,0),MATCH(YEAR($D1788),layout!$B$1:$U$1,0))</f>
        <v>2342</v>
      </c>
      <c r="AK1788">
        <f>INDEX('magnet data'!$A$2:$E$1304,MATCH($AJ1788,'magnet data'!$A$2:$A$1304,0),2)</f>
        <v>2</v>
      </c>
      <c r="AL1788" t="str">
        <f>INDEX('magnet data'!$A$2:$E$1304,MATCH($AJ1788,'magnet data'!$A$2:$A$1304,0),3)</f>
        <v>01B</v>
      </c>
      <c r="AM1788" t="str">
        <f>INDEX('magnet data'!$A$2:$E$1304,MATCH($AJ1788,'magnet data'!$A$2:$A$1304,0),4)</f>
        <v>02C9</v>
      </c>
      <c r="AN1788">
        <f>INDEX('magnet data'!$A$2:$E$1304,MATCH($AJ1788,'magnet data'!$A$2:$A$1304,0),5)</f>
        <v>11986</v>
      </c>
      <c r="AO1788">
        <f t="shared" si="43"/>
        <v>-556</v>
      </c>
      <c r="AP1788" t="s">
        <v>1226</v>
      </c>
      <c r="AR1788" t="s">
        <v>1202</v>
      </c>
      <c r="AS1788" t="s">
        <v>1281</v>
      </c>
      <c r="AT1788" t="s">
        <v>1287</v>
      </c>
    </row>
    <row r="1789" spans="1:46">
      <c r="A1789" t="s">
        <v>333</v>
      </c>
      <c r="B1789" t="s">
        <v>46</v>
      </c>
      <c r="C1789" t="s">
        <v>1198</v>
      </c>
      <c r="D1789" s="13">
        <v>44289</v>
      </c>
      <c r="E1789" s="16">
        <v>0.76991157407407407</v>
      </c>
      <c r="F1789" t="s">
        <v>88</v>
      </c>
      <c r="G1789" s="17">
        <v>44289.769911331015</v>
      </c>
      <c r="H1789">
        <v>21</v>
      </c>
      <c r="I1789">
        <v>595</v>
      </c>
      <c r="J1789">
        <v>95</v>
      </c>
      <c r="K1789">
        <v>10</v>
      </c>
      <c r="L1789">
        <v>0</v>
      </c>
      <c r="M1789" s="39">
        <v>11430.5</v>
      </c>
      <c r="N1789" s="39">
        <v>6247.5910000000003</v>
      </c>
      <c r="O1789" s="39">
        <v>63.611790999999997</v>
      </c>
      <c r="P1789" t="s">
        <v>207</v>
      </c>
      <c r="Q1789" t="s">
        <v>207</v>
      </c>
      <c r="R1789" s="55">
        <v>820.76672198109998</v>
      </c>
      <c r="S1789" s="55">
        <v>802.9278939994</v>
      </c>
      <c r="T1789" t="s">
        <v>385</v>
      </c>
      <c r="U1789">
        <v>8430</v>
      </c>
      <c r="V1789">
        <v>2</v>
      </c>
      <c r="W1789">
        <v>30474</v>
      </c>
      <c r="X1789" t="s">
        <v>381</v>
      </c>
      <c r="Y1789">
        <v>3210</v>
      </c>
      <c r="Z1789" t="s">
        <v>69</v>
      </c>
      <c r="AA1789" t="s">
        <v>91</v>
      </c>
      <c r="AC1789" t="s">
        <v>61</v>
      </c>
      <c r="AD1789" s="50">
        <v>-2.4609599142857101</v>
      </c>
      <c r="AG1789" s="39">
        <v>32.79</v>
      </c>
      <c r="AH1789" s="55">
        <v>132.27000000000001</v>
      </c>
      <c r="AI1789" t="s">
        <v>208</v>
      </c>
      <c r="AJ1789">
        <f>INDEX(layout!$B$3:$U$1234,MATCH($T1789,layout!$A$3:$A$1234,0),MATCH(YEAR($D1789),layout!$B$1:$U$1,0))</f>
        <v>2418</v>
      </c>
      <c r="AK1789">
        <f>INDEX('magnet data'!$A$2:$E$1304,MATCH($AJ1789,'magnet data'!$A$2:$A$1304,0),2)</f>
        <v>2</v>
      </c>
      <c r="AL1789" t="str">
        <f>INDEX('magnet data'!$A$2:$E$1304,MATCH($AJ1789,'magnet data'!$A$2:$A$1304,0),3)</f>
        <v>01B</v>
      </c>
      <c r="AM1789" t="str">
        <f>INDEX('magnet data'!$A$2:$E$1304,MATCH($AJ1789,'magnet data'!$A$2:$A$1304,0),4)</f>
        <v>02C9</v>
      </c>
      <c r="AN1789">
        <f>INDEX('magnet data'!$A$2:$E$1304,MATCH($AJ1789,'magnet data'!$A$2:$A$1304,0),5)</f>
        <v>11422</v>
      </c>
      <c r="AO1789" t="str">
        <f t="shared" si="43"/>
        <v>-</v>
      </c>
      <c r="AP1789" t="s">
        <v>1226</v>
      </c>
      <c r="AQ1789" t="s">
        <v>1301</v>
      </c>
      <c r="AR1789" t="s">
        <v>1202</v>
      </c>
      <c r="AS1789" t="s">
        <v>1281</v>
      </c>
      <c r="AT1789" t="s">
        <v>1287</v>
      </c>
    </row>
    <row r="1790" spans="1:46">
      <c r="A1790" t="s">
        <v>333</v>
      </c>
      <c r="B1790" t="s">
        <v>46</v>
      </c>
      <c r="C1790" t="s">
        <v>1198</v>
      </c>
      <c r="D1790" s="13">
        <v>44289</v>
      </c>
      <c r="E1790" s="16">
        <v>0.76991157407407407</v>
      </c>
      <c r="F1790" t="s">
        <v>88</v>
      </c>
      <c r="G1790" s="17">
        <v>44289.769911331015</v>
      </c>
      <c r="H1790">
        <v>21</v>
      </c>
      <c r="I1790">
        <v>595</v>
      </c>
      <c r="J1790">
        <v>95</v>
      </c>
      <c r="K1790">
        <v>10</v>
      </c>
      <c r="L1790">
        <v>0</v>
      </c>
      <c r="M1790" s="39">
        <v>11430.5</v>
      </c>
      <c r="N1790" s="39">
        <v>6247.5910000000003</v>
      </c>
      <c r="O1790" s="39">
        <v>63.611790999999997</v>
      </c>
      <c r="P1790" t="s">
        <v>207</v>
      </c>
      <c r="Q1790" t="s">
        <v>207</v>
      </c>
      <c r="R1790" s="55">
        <v>820.76672198109998</v>
      </c>
      <c r="S1790" s="55">
        <v>802.9278939994</v>
      </c>
      <c r="T1790" t="s">
        <v>374</v>
      </c>
      <c r="U1790">
        <v>8402</v>
      </c>
      <c r="V1790">
        <v>3</v>
      </c>
      <c r="W1790">
        <v>30798</v>
      </c>
      <c r="X1790" t="s">
        <v>381</v>
      </c>
      <c r="Y1790">
        <v>3210</v>
      </c>
      <c r="Z1790" t="s">
        <v>69</v>
      </c>
      <c r="AA1790" t="s">
        <v>96</v>
      </c>
      <c r="AC1790" t="s">
        <v>61</v>
      </c>
      <c r="AD1790" s="50">
        <v>3.97271355625</v>
      </c>
      <c r="AG1790" s="39">
        <v>38.08</v>
      </c>
      <c r="AH1790" s="55">
        <v>133.01</v>
      </c>
      <c r="AI1790" t="s">
        <v>208</v>
      </c>
      <c r="AJ1790">
        <f>INDEX(layout!$B$3:$U$1234,MATCH($T1790,layout!$A$3:$A$1234,0),MATCH(YEAR($D1790),layout!$B$1:$U$1,0))</f>
        <v>2419</v>
      </c>
      <c r="AK1790">
        <f>INDEX('magnet data'!$A$2:$E$1304,MATCH($AJ1790,'magnet data'!$A$2:$A$1304,0),2)</f>
        <v>2</v>
      </c>
      <c r="AL1790" t="str">
        <f>INDEX('magnet data'!$A$2:$E$1304,MATCH($AJ1790,'magnet data'!$A$2:$A$1304,0),3)</f>
        <v>01B</v>
      </c>
      <c r="AM1790" t="str">
        <f>INDEX('magnet data'!$A$2:$E$1304,MATCH($AJ1790,'magnet data'!$A$2:$A$1304,0),4)</f>
        <v>02B5</v>
      </c>
      <c r="AN1790">
        <f>INDEX('magnet data'!$A$2:$E$1304,MATCH($AJ1790,'magnet data'!$A$2:$A$1304,0),5)</f>
        <v>11422</v>
      </c>
      <c r="AO1790" t="str">
        <f t="shared" si="43"/>
        <v>-</v>
      </c>
      <c r="AP1790" t="s">
        <v>1226</v>
      </c>
      <c r="AR1790" t="s">
        <v>1202</v>
      </c>
      <c r="AS1790" t="s">
        <v>1281</v>
      </c>
      <c r="AT1790" t="s">
        <v>1287</v>
      </c>
    </row>
    <row r="1791" spans="1:46">
      <c r="A1791" t="s">
        <v>333</v>
      </c>
      <c r="B1791" t="s">
        <v>46</v>
      </c>
      <c r="C1791" t="s">
        <v>1198</v>
      </c>
      <c r="D1791" s="13">
        <v>44289</v>
      </c>
      <c r="E1791" s="16">
        <v>0.76991157407407407</v>
      </c>
      <c r="F1791" t="s">
        <v>88</v>
      </c>
      <c r="G1791" s="17">
        <v>44289.769911331015</v>
      </c>
      <c r="H1791">
        <v>21</v>
      </c>
      <c r="I1791">
        <v>595</v>
      </c>
      <c r="J1791">
        <v>95</v>
      </c>
      <c r="K1791">
        <v>10</v>
      </c>
      <c r="L1791">
        <v>0</v>
      </c>
      <c r="M1791" s="39">
        <v>11430.5</v>
      </c>
      <c r="N1791" s="39">
        <v>6247.5910000000003</v>
      </c>
      <c r="O1791" s="39">
        <v>63.611790999999997</v>
      </c>
      <c r="P1791" t="s">
        <v>207</v>
      </c>
      <c r="Q1791" t="s">
        <v>207</v>
      </c>
      <c r="R1791" s="55">
        <v>820.76672198109998</v>
      </c>
      <c r="S1791" s="55">
        <v>802.9278939994</v>
      </c>
      <c r="T1791" t="s">
        <v>373</v>
      </c>
      <c r="U1791">
        <v>1190</v>
      </c>
      <c r="V1791">
        <v>4</v>
      </c>
      <c r="W1791">
        <v>205749</v>
      </c>
      <c r="X1791" t="s">
        <v>371</v>
      </c>
      <c r="Y1791">
        <v>13</v>
      </c>
      <c r="Z1791" t="s">
        <v>69</v>
      </c>
      <c r="AA1791" t="s">
        <v>96</v>
      </c>
      <c r="AC1791" t="s">
        <v>102</v>
      </c>
      <c r="AD1791" s="50">
        <v>8.0626520681265204E-2</v>
      </c>
      <c r="AG1791" s="39">
        <v>5.22</v>
      </c>
      <c r="AH1791" s="55">
        <v>214.73</v>
      </c>
      <c r="AI1791" t="s">
        <v>208</v>
      </c>
      <c r="AJ1791">
        <f>INDEX(layout!$B$3:$U$1234,MATCH($T1791,layout!$A$3:$A$1234,0),MATCH(YEAR($D1791),layout!$B$1:$U$1,0))</f>
        <v>2551</v>
      </c>
      <c r="AK1791">
        <f>INDEX('magnet data'!$A$2:$E$1304,MATCH($AJ1791,'magnet data'!$A$2:$A$1304,0),2)</f>
        <v>2</v>
      </c>
      <c r="AL1791" t="str">
        <f>INDEX('magnet data'!$A$2:$E$1304,MATCH($AJ1791,'magnet data'!$A$2:$A$1304,0),3)</f>
        <v>01B</v>
      </c>
      <c r="AM1791" t="str">
        <f>INDEX('magnet data'!$A$2:$E$1304,MATCH($AJ1791,'magnet data'!$A$2:$A$1304,0),4)</f>
        <v>02B5</v>
      </c>
      <c r="AN1791">
        <f>INDEX('magnet data'!$A$2:$E$1304,MATCH($AJ1791,'magnet data'!$A$2:$A$1304,0),5)</f>
        <v>10434</v>
      </c>
      <c r="AO1791" t="str">
        <f t="shared" si="43"/>
        <v>-</v>
      </c>
      <c r="AP1791" t="s">
        <v>1226</v>
      </c>
      <c r="AR1791" t="s">
        <v>1202</v>
      </c>
      <c r="AS1791" t="s">
        <v>1281</v>
      </c>
      <c r="AT1791" t="s">
        <v>1287</v>
      </c>
    </row>
    <row r="1792" spans="1:46">
      <c r="A1792" t="s">
        <v>966</v>
      </c>
      <c r="B1792" t="s">
        <v>46</v>
      </c>
      <c r="C1792" t="s">
        <v>1198</v>
      </c>
      <c r="D1792" s="13">
        <v>44290</v>
      </c>
      <c r="E1792" s="16">
        <v>0.3226729166666667</v>
      </c>
      <c r="F1792" t="s">
        <v>88</v>
      </c>
      <c r="G1792" s="17">
        <v>44290.322672523151</v>
      </c>
      <c r="H1792">
        <v>34</v>
      </c>
      <c r="I1792">
        <v>590</v>
      </c>
      <c r="J1792">
        <v>94</v>
      </c>
      <c r="K1792">
        <v>10</v>
      </c>
      <c r="L1792">
        <v>0</v>
      </c>
      <c r="M1792" s="39">
        <v>11282.9</v>
      </c>
      <c r="N1792" s="39">
        <v>6097.5389999999998</v>
      </c>
      <c r="O1792" s="39">
        <v>62.324693000000003</v>
      </c>
      <c r="P1792" t="s">
        <v>207</v>
      </c>
      <c r="Q1792" t="s">
        <v>207</v>
      </c>
      <c r="R1792" s="55">
        <v>793.47881299739902</v>
      </c>
      <c r="S1792" s="55">
        <v>787.37018040099997</v>
      </c>
      <c r="T1792" t="s">
        <v>1036</v>
      </c>
      <c r="U1792">
        <v>11282</v>
      </c>
      <c r="V1792">
        <v>1</v>
      </c>
      <c r="W1792">
        <v>-9</v>
      </c>
      <c r="X1792" t="s">
        <v>1037</v>
      </c>
      <c r="Y1792">
        <v>10</v>
      </c>
      <c r="Z1792" t="s">
        <v>90</v>
      </c>
      <c r="AA1792" t="s">
        <v>96</v>
      </c>
      <c r="AB1792">
        <v>34</v>
      </c>
      <c r="AC1792" t="s">
        <v>61</v>
      </c>
      <c r="AD1792" s="50">
        <v>-6.75</v>
      </c>
      <c r="AG1792" s="39">
        <v>30.21</v>
      </c>
      <c r="AH1792" s="55">
        <v>4114.4799999999996</v>
      </c>
      <c r="AI1792" t="s">
        <v>208</v>
      </c>
      <c r="AJ1792">
        <f>INDEX(layout!$B$3:$U$1234,MATCH($T1792,layout!$A$3:$A$1234,0),MATCH(YEAR($D1792),layout!$B$1:$U$1,0))</f>
        <v>1042</v>
      </c>
      <c r="AK1792">
        <f>INDEX('magnet data'!$A$2:$E$1304,MATCH($AJ1792,'magnet data'!$A$2:$A$1304,0),2)</f>
        <v>1</v>
      </c>
      <c r="AL1792" t="str">
        <f>INDEX('magnet data'!$A$2:$E$1304,MATCH($AJ1792,'magnet data'!$A$2:$A$1304,0),3)</f>
        <v>01B</v>
      </c>
      <c r="AM1792" t="str">
        <f>INDEX('magnet data'!$A$2:$E$1304,MATCH($AJ1792,'magnet data'!$A$2:$A$1304,0),4)</f>
        <v>02B5</v>
      </c>
      <c r="AN1792">
        <f>INDEX('magnet data'!$A$2:$E$1304,MATCH($AJ1792,'magnet data'!$A$2:$A$1304,0),5)</f>
        <v>12085</v>
      </c>
      <c r="AO1792">
        <f t="shared" si="43"/>
        <v>-803</v>
      </c>
      <c r="AP1792" t="s">
        <v>1226</v>
      </c>
      <c r="AR1792" t="s">
        <v>1202</v>
      </c>
      <c r="AS1792" t="s">
        <v>1281</v>
      </c>
      <c r="AT1792" t="s">
        <v>1287</v>
      </c>
    </row>
    <row r="1793" spans="1:46">
      <c r="A1793" t="s">
        <v>966</v>
      </c>
      <c r="B1793" t="s">
        <v>46</v>
      </c>
      <c r="C1793" t="s">
        <v>1198</v>
      </c>
      <c r="D1793" s="13">
        <v>44290</v>
      </c>
      <c r="E1793" s="16">
        <v>0.3226729166666667</v>
      </c>
      <c r="F1793" t="s">
        <v>88</v>
      </c>
      <c r="G1793" s="17">
        <v>44290.322672523151</v>
      </c>
      <c r="H1793">
        <v>34</v>
      </c>
      <c r="I1793">
        <v>590</v>
      </c>
      <c r="J1793">
        <v>94</v>
      </c>
      <c r="K1793">
        <v>10</v>
      </c>
      <c r="L1793">
        <v>0</v>
      </c>
      <c r="M1793" s="39">
        <v>11282.9</v>
      </c>
      <c r="N1793" s="39">
        <v>6097.5389999999998</v>
      </c>
      <c r="O1793" s="39">
        <v>62.324693000000003</v>
      </c>
      <c r="P1793" t="s">
        <v>207</v>
      </c>
      <c r="Q1793" t="s">
        <v>207</v>
      </c>
      <c r="R1793" s="55">
        <v>793.47881299739902</v>
      </c>
      <c r="S1793" s="55">
        <v>787.37018040099997</v>
      </c>
      <c r="T1793" t="s">
        <v>1034</v>
      </c>
      <c r="U1793">
        <v>11272</v>
      </c>
      <c r="V1793">
        <v>2</v>
      </c>
      <c r="W1793">
        <v>241</v>
      </c>
      <c r="X1793" t="s">
        <v>1035</v>
      </c>
      <c r="Y1793">
        <v>249</v>
      </c>
      <c r="Z1793" t="s">
        <v>212</v>
      </c>
      <c r="AA1793" t="s">
        <v>96</v>
      </c>
      <c r="AB1793">
        <v>35</v>
      </c>
      <c r="AC1793" t="s">
        <v>61</v>
      </c>
      <c r="AD1793" s="50">
        <v>-12.77</v>
      </c>
      <c r="AG1793" s="39">
        <v>36</v>
      </c>
      <c r="AH1793" s="55">
        <v>11196.71</v>
      </c>
      <c r="AI1793" t="s">
        <v>208</v>
      </c>
      <c r="AJ1793">
        <f>INDEX(layout!$B$3:$U$1234,MATCH($T1793,layout!$A$3:$A$1234,0),MATCH(YEAR($D1793),layout!$B$1:$U$1,0))</f>
        <v>2011</v>
      </c>
      <c r="AK1793">
        <f>INDEX('magnet data'!$A$2:$E$1304,MATCH($AJ1793,'magnet data'!$A$2:$A$1304,0),2)</f>
        <v>2</v>
      </c>
      <c r="AL1793" t="str">
        <f>INDEX('magnet data'!$A$2:$E$1304,MATCH($AJ1793,'magnet data'!$A$2:$A$1304,0),3)</f>
        <v>01B</v>
      </c>
      <c r="AM1793" t="str">
        <f>INDEX('magnet data'!$A$2:$E$1304,MATCH($AJ1793,'magnet data'!$A$2:$A$1304,0),4)</f>
        <v>02K</v>
      </c>
      <c r="AN1793">
        <f>INDEX('magnet data'!$A$2:$E$1304,MATCH($AJ1793,'magnet data'!$A$2:$A$1304,0),5)</f>
        <v>11257</v>
      </c>
      <c r="AO1793">
        <f t="shared" si="43"/>
        <v>15</v>
      </c>
      <c r="AP1793" t="s">
        <v>1226</v>
      </c>
      <c r="AR1793" t="s">
        <v>1202</v>
      </c>
      <c r="AS1793" t="s">
        <v>1281</v>
      </c>
      <c r="AT1793" t="s">
        <v>1287</v>
      </c>
    </row>
    <row r="1794" spans="1:46">
      <c r="A1794" t="s">
        <v>966</v>
      </c>
      <c r="B1794" t="s">
        <v>46</v>
      </c>
      <c r="C1794" t="s">
        <v>1198</v>
      </c>
      <c r="D1794" s="13">
        <v>44290</v>
      </c>
      <c r="E1794" s="16">
        <v>0.3226729166666667</v>
      </c>
      <c r="F1794" t="s">
        <v>88</v>
      </c>
      <c r="G1794" s="17">
        <v>44290.322672523151</v>
      </c>
      <c r="H1794">
        <v>34</v>
      </c>
      <c r="I1794">
        <v>590</v>
      </c>
      <c r="J1794">
        <v>94</v>
      </c>
      <c r="K1794">
        <v>10</v>
      </c>
      <c r="L1794">
        <v>0</v>
      </c>
      <c r="M1794" s="39">
        <v>11282.9</v>
      </c>
      <c r="N1794" s="39">
        <v>6097.5389999999998</v>
      </c>
      <c r="O1794" s="39">
        <v>62.324693000000003</v>
      </c>
      <c r="P1794" t="s">
        <v>207</v>
      </c>
      <c r="Q1794" t="s">
        <v>207</v>
      </c>
      <c r="R1794" s="55">
        <v>793.47881299739902</v>
      </c>
      <c r="S1794" s="55">
        <v>787.37018040099997</v>
      </c>
      <c r="T1794" t="s">
        <v>1037</v>
      </c>
      <c r="U1794">
        <v>8983</v>
      </c>
      <c r="V1794">
        <v>3</v>
      </c>
      <c r="W1794">
        <v>23274</v>
      </c>
      <c r="X1794" t="s">
        <v>1035</v>
      </c>
      <c r="Y1794">
        <v>249</v>
      </c>
      <c r="Z1794" t="s">
        <v>69</v>
      </c>
      <c r="AA1794" t="s">
        <v>91</v>
      </c>
      <c r="AC1794" t="s">
        <v>61</v>
      </c>
      <c r="AD1794" s="50">
        <v>-2.08</v>
      </c>
      <c r="AG1794" s="39">
        <v>25.05</v>
      </c>
      <c r="AH1794" s="55">
        <v>142.59</v>
      </c>
      <c r="AI1794" t="s">
        <v>208</v>
      </c>
      <c r="AJ1794">
        <f>INDEX(layout!$B$3:$U$1234,MATCH($T1794,layout!$A$3:$A$1234,0),MATCH(YEAR($D1794),layout!$B$1:$U$1,0))</f>
        <v>1013</v>
      </c>
      <c r="AK1794">
        <f>INDEX('magnet data'!$A$2:$E$1304,MATCH($AJ1794,'magnet data'!$A$2:$A$1304,0),2)</f>
        <v>1</v>
      </c>
      <c r="AL1794" t="str">
        <f>INDEX('magnet data'!$A$2:$E$1304,MATCH($AJ1794,'magnet data'!$A$2:$A$1304,0),3)</f>
        <v>01B</v>
      </c>
      <c r="AM1794" t="str">
        <f>INDEX('magnet data'!$A$2:$E$1304,MATCH($AJ1794,'magnet data'!$A$2:$A$1304,0),4)</f>
        <v>02B5</v>
      </c>
      <c r="AN1794">
        <f>INDEX('magnet data'!$A$2:$E$1304,MATCH($AJ1794,'magnet data'!$A$2:$A$1304,0),5)</f>
        <v>12255</v>
      </c>
      <c r="AO1794" t="str">
        <f t="shared" si="43"/>
        <v>-</v>
      </c>
      <c r="AP1794" t="s">
        <v>1226</v>
      </c>
      <c r="AR1794" t="s">
        <v>1202</v>
      </c>
      <c r="AS1794" t="s">
        <v>1281</v>
      </c>
      <c r="AT1794" t="s">
        <v>1287</v>
      </c>
    </row>
    <row r="1795" spans="1:46">
      <c r="A1795" t="s">
        <v>966</v>
      </c>
      <c r="B1795" t="s">
        <v>46</v>
      </c>
      <c r="C1795" t="s">
        <v>1198</v>
      </c>
      <c r="D1795" s="13">
        <v>44290</v>
      </c>
      <c r="E1795" s="16">
        <v>0.3226729166666667</v>
      </c>
      <c r="F1795" t="s">
        <v>88</v>
      </c>
      <c r="G1795" s="17">
        <v>44290.322672523151</v>
      </c>
      <c r="H1795">
        <v>34</v>
      </c>
      <c r="I1795">
        <v>590</v>
      </c>
      <c r="J1795">
        <v>94</v>
      </c>
      <c r="K1795">
        <v>10</v>
      </c>
      <c r="L1795">
        <v>0</v>
      </c>
      <c r="M1795" s="39">
        <v>11282.9</v>
      </c>
      <c r="N1795" s="39">
        <v>6097.5389999999998</v>
      </c>
      <c r="O1795" s="39">
        <v>62.324693000000003</v>
      </c>
      <c r="P1795" t="s">
        <v>207</v>
      </c>
      <c r="Q1795" t="s">
        <v>207</v>
      </c>
      <c r="R1795" s="55">
        <v>793.47881299739902</v>
      </c>
      <c r="S1795" s="55">
        <v>787.37018040099997</v>
      </c>
      <c r="T1795" t="s">
        <v>1035</v>
      </c>
      <c r="U1795">
        <v>8930</v>
      </c>
      <c r="V1795">
        <v>4</v>
      </c>
      <c r="W1795">
        <v>23852</v>
      </c>
      <c r="X1795" t="s">
        <v>1037</v>
      </c>
      <c r="Y1795">
        <v>10</v>
      </c>
      <c r="Z1795" t="s">
        <v>69</v>
      </c>
      <c r="AA1795" t="s">
        <v>96</v>
      </c>
      <c r="AC1795" t="s">
        <v>61</v>
      </c>
      <c r="AD1795" s="50">
        <v>-2.7</v>
      </c>
      <c r="AG1795" s="39">
        <v>16.79</v>
      </c>
      <c r="AH1795" s="55">
        <v>135.11000000000001</v>
      </c>
      <c r="AI1795" t="s">
        <v>208</v>
      </c>
      <c r="AJ1795">
        <f>INDEX(layout!$B$3:$U$1234,MATCH($T1795,layout!$A$3:$A$1234,0),MATCH(YEAR($D1795),layout!$B$1:$U$1,0))</f>
        <v>2048</v>
      </c>
      <c r="AK1795">
        <f>INDEX('magnet data'!$A$2:$E$1304,MATCH($AJ1795,'magnet data'!$A$2:$A$1304,0),2)</f>
        <v>2</v>
      </c>
      <c r="AL1795" t="str">
        <f>INDEX('magnet data'!$A$2:$E$1304,MATCH($AJ1795,'magnet data'!$A$2:$A$1304,0),3)</f>
        <v>01B</v>
      </c>
      <c r="AM1795" t="str">
        <f>INDEX('magnet data'!$A$2:$E$1304,MATCH($AJ1795,'magnet data'!$A$2:$A$1304,0),4)</f>
        <v>02K</v>
      </c>
      <c r="AN1795">
        <f>INDEX('magnet data'!$A$2:$E$1304,MATCH($AJ1795,'magnet data'!$A$2:$A$1304,0),5)</f>
        <v>11640</v>
      </c>
      <c r="AO1795" t="str">
        <f t="shared" si="43"/>
        <v>-</v>
      </c>
      <c r="AP1795" t="s">
        <v>1226</v>
      </c>
      <c r="AR1795" t="s">
        <v>1202</v>
      </c>
      <c r="AS1795" t="s">
        <v>1281</v>
      </c>
      <c r="AT1795" t="s">
        <v>1287</v>
      </c>
    </row>
    <row r="1796" spans="1:46">
      <c r="A1796" t="s">
        <v>966</v>
      </c>
      <c r="B1796" t="s">
        <v>46</v>
      </c>
      <c r="C1796" t="s">
        <v>1198</v>
      </c>
      <c r="D1796" s="13">
        <v>44290</v>
      </c>
      <c r="E1796" s="16">
        <v>0.3226729166666667</v>
      </c>
      <c r="F1796" t="s">
        <v>88</v>
      </c>
      <c r="G1796" s="17">
        <v>44290.322672523151</v>
      </c>
      <c r="H1796">
        <v>34</v>
      </c>
      <c r="I1796">
        <v>590</v>
      </c>
      <c r="J1796">
        <v>94</v>
      </c>
      <c r="K1796">
        <v>10</v>
      </c>
      <c r="L1796">
        <v>0</v>
      </c>
      <c r="M1796" s="39">
        <v>11282.9</v>
      </c>
      <c r="N1796" s="39">
        <v>6097.5389999999998</v>
      </c>
      <c r="O1796" s="39">
        <v>62.324693000000003</v>
      </c>
      <c r="P1796" t="s">
        <v>207</v>
      </c>
      <c r="Q1796" t="s">
        <v>207</v>
      </c>
      <c r="R1796" s="55">
        <v>793.47881299739902</v>
      </c>
      <c r="S1796" s="55">
        <v>787.37018040099997</v>
      </c>
      <c r="T1796" t="s">
        <v>1038</v>
      </c>
      <c r="U1796">
        <v>7231</v>
      </c>
      <c r="V1796">
        <v>5</v>
      </c>
      <c r="W1796">
        <v>44023</v>
      </c>
      <c r="X1796" t="s">
        <v>1037</v>
      </c>
      <c r="Y1796">
        <v>10</v>
      </c>
      <c r="Z1796" t="s">
        <v>69</v>
      </c>
      <c r="AA1796" t="s">
        <v>91</v>
      </c>
      <c r="AC1796" t="s">
        <v>61</v>
      </c>
      <c r="AD1796" s="50">
        <v>1.23</v>
      </c>
      <c r="AG1796" s="39">
        <v>43.65</v>
      </c>
      <c r="AH1796" s="55">
        <v>116.69</v>
      </c>
      <c r="AI1796" t="s">
        <v>208</v>
      </c>
      <c r="AJ1796">
        <f>INDEX(layout!$B$3:$U$1234,MATCH($T1796,layout!$A$3:$A$1234,0),MATCH(YEAR($D1796),layout!$B$1:$U$1,0))</f>
        <v>3017</v>
      </c>
      <c r="AK1796">
        <f>INDEX('magnet data'!$A$2:$E$1304,MATCH($AJ1796,'magnet data'!$A$2:$A$1304,0),2)</f>
        <v>3</v>
      </c>
      <c r="AL1796" t="str">
        <f>INDEX('magnet data'!$A$2:$E$1304,MATCH($AJ1796,'magnet data'!$A$2:$A$1304,0),3)</f>
        <v>01B</v>
      </c>
      <c r="AM1796" t="str">
        <f>INDEX('magnet data'!$A$2:$E$1304,MATCH($AJ1796,'magnet data'!$A$2:$A$1304,0),4)</f>
        <v>02K</v>
      </c>
      <c r="AN1796">
        <f>INDEX('magnet data'!$A$2:$E$1304,MATCH($AJ1796,'magnet data'!$A$2:$A$1304,0),5)</f>
        <v>12546</v>
      </c>
      <c r="AO1796" t="str">
        <f t="shared" si="43"/>
        <v>-</v>
      </c>
      <c r="AP1796" t="s">
        <v>1226</v>
      </c>
      <c r="AR1796" t="s">
        <v>1202</v>
      </c>
      <c r="AS1796" t="s">
        <v>1281</v>
      </c>
      <c r="AT1796" t="s">
        <v>1287</v>
      </c>
    </row>
    <row r="1797" spans="1:46">
      <c r="A1797" t="s">
        <v>966</v>
      </c>
      <c r="B1797" t="s">
        <v>46</v>
      </c>
      <c r="C1797" t="s">
        <v>1198</v>
      </c>
      <c r="D1797" s="13">
        <v>44290</v>
      </c>
      <c r="E1797" s="16">
        <v>0.3226729166666667</v>
      </c>
      <c r="F1797" t="s">
        <v>88</v>
      </c>
      <c r="G1797" s="17">
        <v>44290.322672523151</v>
      </c>
      <c r="H1797">
        <v>34</v>
      </c>
      <c r="I1797">
        <v>590</v>
      </c>
      <c r="J1797">
        <v>94</v>
      </c>
      <c r="K1797">
        <v>10</v>
      </c>
      <c r="L1797">
        <v>0</v>
      </c>
      <c r="M1797" s="39">
        <v>11282.9</v>
      </c>
      <c r="N1797" s="39">
        <v>6097.5389999999998</v>
      </c>
      <c r="O1797" s="39">
        <v>62.324693000000003</v>
      </c>
      <c r="P1797" t="s">
        <v>207</v>
      </c>
      <c r="Q1797" t="s">
        <v>207</v>
      </c>
      <c r="R1797" s="55">
        <v>793.47881299739902</v>
      </c>
      <c r="S1797" s="55">
        <v>787.37018040099997</v>
      </c>
      <c r="T1797" t="s">
        <v>967</v>
      </c>
      <c r="U1797">
        <v>6253</v>
      </c>
      <c r="V1797">
        <v>6</v>
      </c>
      <c r="W1797">
        <v>57474</v>
      </c>
      <c r="X1797" t="s">
        <v>1035</v>
      </c>
      <c r="Y1797">
        <v>249</v>
      </c>
      <c r="Z1797" t="s">
        <v>69</v>
      </c>
      <c r="AA1797" t="s">
        <v>96</v>
      </c>
      <c r="AC1797" t="s">
        <v>61</v>
      </c>
      <c r="AD1797" s="50">
        <v>-1.84</v>
      </c>
      <c r="AG1797" s="39">
        <v>15.29</v>
      </c>
      <c r="AH1797" s="55">
        <v>3403.71</v>
      </c>
      <c r="AI1797" t="s">
        <v>208</v>
      </c>
      <c r="AJ1797">
        <f>INDEX(layout!$B$3:$U$1234,MATCH($T1797,layout!$A$3:$A$1234,0),MATCH(YEAR($D1797),layout!$B$1:$U$1,0))</f>
        <v>2034</v>
      </c>
      <c r="AK1797">
        <f>INDEX('magnet data'!$A$2:$E$1304,MATCH($AJ1797,'magnet data'!$A$2:$A$1304,0),2)</f>
        <v>2</v>
      </c>
      <c r="AL1797" t="str">
        <f>INDEX('magnet data'!$A$2:$E$1304,MATCH($AJ1797,'magnet data'!$A$2:$A$1304,0),3)</f>
        <v>01B</v>
      </c>
      <c r="AM1797" t="str">
        <f>INDEX('magnet data'!$A$2:$E$1304,MATCH($AJ1797,'magnet data'!$A$2:$A$1304,0),4)</f>
        <v>02K</v>
      </c>
      <c r="AN1797">
        <f>INDEX('magnet data'!$A$2:$E$1304,MATCH($AJ1797,'magnet data'!$A$2:$A$1304,0),5)</f>
        <v>10396</v>
      </c>
      <c r="AO1797" t="str">
        <f t="shared" si="43"/>
        <v>-</v>
      </c>
      <c r="AP1797" t="s">
        <v>1226</v>
      </c>
      <c r="AR1797" t="s">
        <v>1202</v>
      </c>
      <c r="AS1797" t="s">
        <v>1281</v>
      </c>
      <c r="AT1797" t="s">
        <v>1287</v>
      </c>
    </row>
    <row r="1798" spans="1:46">
      <c r="A1798" t="s">
        <v>333</v>
      </c>
      <c r="B1798" t="s">
        <v>46</v>
      </c>
      <c r="C1798" t="s">
        <v>1198</v>
      </c>
      <c r="D1798" s="13">
        <v>44290</v>
      </c>
      <c r="E1798" s="16">
        <v>0.35892268518518522</v>
      </c>
      <c r="F1798" t="s">
        <v>88</v>
      </c>
      <c r="G1798" s="17">
        <v>44290.358922372689</v>
      </c>
      <c r="H1798">
        <v>27</v>
      </c>
      <c r="I1798">
        <v>594</v>
      </c>
      <c r="J1798">
        <v>97</v>
      </c>
      <c r="K1798">
        <v>10</v>
      </c>
      <c r="L1798">
        <v>0</v>
      </c>
      <c r="M1798" s="39">
        <v>11445.9</v>
      </c>
      <c r="N1798" s="39">
        <v>6278.8059999999996</v>
      </c>
      <c r="O1798" s="39">
        <v>63.585251999999997</v>
      </c>
      <c r="P1798" t="s">
        <v>207</v>
      </c>
      <c r="Q1798" t="s">
        <v>207</v>
      </c>
      <c r="R1798" s="55">
        <v>819.30932169828202</v>
      </c>
      <c r="S1798" s="55">
        <v>802.43847349839996</v>
      </c>
      <c r="T1798" t="s">
        <v>359</v>
      </c>
      <c r="U1798">
        <v>11445</v>
      </c>
      <c r="V1798">
        <v>1</v>
      </c>
      <c r="W1798">
        <v>-9</v>
      </c>
      <c r="X1798" t="s">
        <v>428</v>
      </c>
      <c r="Y1798">
        <v>-4</v>
      </c>
      <c r="Z1798" t="s">
        <v>90</v>
      </c>
      <c r="AA1798" t="s">
        <v>96</v>
      </c>
      <c r="AB1798">
        <v>16</v>
      </c>
      <c r="AC1798" t="s">
        <v>61</v>
      </c>
      <c r="AD1798" s="50">
        <v>12.381704312499901</v>
      </c>
      <c r="AG1798" s="39">
        <v>61.31</v>
      </c>
      <c r="AH1798" s="55">
        <v>205.4</v>
      </c>
      <c r="AI1798" t="s">
        <v>208</v>
      </c>
      <c r="AJ1798">
        <f>INDEX(layout!$B$3:$U$1234,MATCH($T1798,layout!$A$3:$A$1234,0),MATCH(YEAR($D1798),layout!$B$1:$U$1,0))</f>
        <v>3155</v>
      </c>
      <c r="AK1798">
        <f>INDEX('magnet data'!$A$2:$E$1304,MATCH($AJ1798,'magnet data'!$A$2:$A$1304,0),2)</f>
        <v>3</v>
      </c>
      <c r="AL1798" t="str">
        <f>INDEX('magnet data'!$A$2:$E$1304,MATCH($AJ1798,'magnet data'!$A$2:$A$1304,0),3)</f>
        <v>01B</v>
      </c>
      <c r="AM1798" t="str">
        <f>INDEX('magnet data'!$A$2:$E$1304,MATCH($AJ1798,'magnet data'!$A$2:$A$1304,0),4)</f>
        <v>02G</v>
      </c>
      <c r="AN1798">
        <f>INDEX('magnet data'!$A$2:$E$1304,MATCH($AJ1798,'magnet data'!$A$2:$A$1304,0),5)</f>
        <v>11080</v>
      </c>
      <c r="AO1798">
        <f t="shared" si="43"/>
        <v>365</v>
      </c>
      <c r="AP1798" t="s">
        <v>1226</v>
      </c>
      <c r="AR1798" t="s">
        <v>1202</v>
      </c>
      <c r="AS1798" t="s">
        <v>1281</v>
      </c>
      <c r="AT1798" t="s">
        <v>1287</v>
      </c>
    </row>
    <row r="1799" spans="1:46">
      <c r="A1799" t="s">
        <v>333</v>
      </c>
      <c r="B1799" t="s">
        <v>46</v>
      </c>
      <c r="C1799" t="s">
        <v>1198</v>
      </c>
      <c r="D1799" s="13">
        <v>44290</v>
      </c>
      <c r="E1799" s="16">
        <v>0.35892268518518522</v>
      </c>
      <c r="F1799" t="s">
        <v>88</v>
      </c>
      <c r="G1799" s="17">
        <v>44290.358922372689</v>
      </c>
      <c r="H1799">
        <v>27</v>
      </c>
      <c r="I1799">
        <v>594</v>
      </c>
      <c r="J1799">
        <v>97</v>
      </c>
      <c r="K1799">
        <v>10</v>
      </c>
      <c r="L1799">
        <v>0</v>
      </c>
      <c r="M1799" s="39">
        <v>11445.9</v>
      </c>
      <c r="N1799" s="39">
        <v>6278.8059999999996</v>
      </c>
      <c r="O1799" s="39">
        <v>63.585251999999997</v>
      </c>
      <c r="P1799" t="s">
        <v>207</v>
      </c>
      <c r="Q1799" t="s">
        <v>207</v>
      </c>
      <c r="R1799" s="55">
        <v>819.30932169828202</v>
      </c>
      <c r="S1799" s="55">
        <v>802.43847349839996</v>
      </c>
      <c r="T1799" t="s">
        <v>428</v>
      </c>
      <c r="U1799">
        <v>7891</v>
      </c>
      <c r="V1799">
        <v>2</v>
      </c>
      <c r="W1799">
        <v>37012</v>
      </c>
      <c r="X1799" t="s">
        <v>1302</v>
      </c>
      <c r="Y1799">
        <v>3462</v>
      </c>
      <c r="Z1799" t="s">
        <v>69</v>
      </c>
      <c r="AA1799" t="s">
        <v>96</v>
      </c>
      <c r="AC1799" t="s">
        <v>61</v>
      </c>
      <c r="AD1799" s="50">
        <v>4.6370867285714201</v>
      </c>
      <c r="AG1799" s="39">
        <v>41.09</v>
      </c>
      <c r="AH1799" s="55">
        <v>4123.7</v>
      </c>
      <c r="AI1799" t="s">
        <v>208</v>
      </c>
      <c r="AJ1799">
        <f>INDEX(layout!$B$3:$U$1234,MATCH($T1799,layout!$A$3:$A$1234,0),MATCH(YEAR($D1799),layout!$B$1:$U$1,0))</f>
        <v>1181</v>
      </c>
      <c r="AK1799">
        <f>INDEX('magnet data'!$A$2:$E$1304,MATCH($AJ1799,'magnet data'!$A$2:$A$1304,0),2)</f>
        <v>1</v>
      </c>
      <c r="AL1799" t="str">
        <f>INDEX('magnet data'!$A$2:$E$1304,MATCH($AJ1799,'magnet data'!$A$2:$A$1304,0),3)</f>
        <v>01B</v>
      </c>
      <c r="AM1799" t="str">
        <f>INDEX('magnet data'!$A$2:$E$1304,MATCH($AJ1799,'magnet data'!$A$2:$A$1304,0),4)</f>
        <v>02B5</v>
      </c>
      <c r="AN1799">
        <f>INDEX('magnet data'!$A$2:$E$1304,MATCH($AJ1799,'magnet data'!$A$2:$A$1304,0),5)</f>
        <v>12226</v>
      </c>
      <c r="AO1799" t="str">
        <f t="shared" si="43"/>
        <v>-</v>
      </c>
      <c r="AP1799" t="s">
        <v>1226</v>
      </c>
      <c r="AR1799" t="s">
        <v>1202</v>
      </c>
      <c r="AS1799" t="s">
        <v>1281</v>
      </c>
      <c r="AT1799" t="s">
        <v>1287</v>
      </c>
    </row>
    <row r="1800" spans="1:46">
      <c r="A1800" t="s">
        <v>333</v>
      </c>
      <c r="B1800" t="s">
        <v>46</v>
      </c>
      <c r="C1800" t="s">
        <v>1198</v>
      </c>
      <c r="D1800" s="13">
        <v>44290</v>
      </c>
      <c r="E1800" s="16">
        <v>0.35892268518518522</v>
      </c>
      <c r="F1800" t="s">
        <v>88</v>
      </c>
      <c r="G1800" s="17">
        <v>44290.358922372689</v>
      </c>
      <c r="H1800">
        <v>27</v>
      </c>
      <c r="I1800">
        <v>594</v>
      </c>
      <c r="J1800">
        <v>97</v>
      </c>
      <c r="K1800">
        <v>10</v>
      </c>
      <c r="L1800">
        <v>0</v>
      </c>
      <c r="M1800" s="39">
        <v>11445.9</v>
      </c>
      <c r="N1800" s="39">
        <v>6278.8059999999996</v>
      </c>
      <c r="O1800" s="39">
        <v>63.585251999999997</v>
      </c>
      <c r="P1800" t="s">
        <v>207</v>
      </c>
      <c r="Q1800" t="s">
        <v>207</v>
      </c>
      <c r="R1800" s="55">
        <v>819.30932169828202</v>
      </c>
      <c r="S1800" s="55">
        <v>802.43847349839996</v>
      </c>
      <c r="T1800" t="s">
        <v>427</v>
      </c>
      <c r="U1800">
        <v>7850</v>
      </c>
      <c r="V1800">
        <v>3</v>
      </c>
      <c r="W1800">
        <v>37519</v>
      </c>
      <c r="X1800" t="s">
        <v>428</v>
      </c>
      <c r="Y1800">
        <v>-4</v>
      </c>
      <c r="Z1800" t="s">
        <v>75</v>
      </c>
      <c r="AA1800" t="s">
        <v>96</v>
      </c>
      <c r="AC1800" t="s">
        <v>61</v>
      </c>
      <c r="AD1800" s="50">
        <v>3.670249052</v>
      </c>
      <c r="AG1800" s="39">
        <v>55.76</v>
      </c>
      <c r="AH1800" s="55">
        <v>4249.41</v>
      </c>
      <c r="AI1800" t="s">
        <v>208</v>
      </c>
      <c r="AJ1800">
        <f>INDEX(layout!$B$3:$U$1234,MATCH($T1800,layout!$A$3:$A$1234,0),MATCH(YEAR($D1800),layout!$B$1:$U$1,0))</f>
        <v>1113</v>
      </c>
      <c r="AK1800">
        <f>INDEX('magnet data'!$A$2:$E$1304,MATCH($AJ1800,'magnet data'!$A$2:$A$1304,0),2)</f>
        <v>1</v>
      </c>
      <c r="AL1800" t="str">
        <f>INDEX('magnet data'!$A$2:$E$1304,MATCH($AJ1800,'magnet data'!$A$2:$A$1304,0),3)</f>
        <v>01B</v>
      </c>
      <c r="AM1800" t="str">
        <f>INDEX('magnet data'!$A$2:$E$1304,MATCH($AJ1800,'magnet data'!$A$2:$A$1304,0),4)</f>
        <v>02B5</v>
      </c>
      <c r="AN1800">
        <f>INDEX('magnet data'!$A$2:$E$1304,MATCH($AJ1800,'magnet data'!$A$2:$A$1304,0),5)</f>
        <v>11483</v>
      </c>
      <c r="AO1800" t="str">
        <f t="shared" si="43"/>
        <v>-</v>
      </c>
      <c r="AP1800" t="s">
        <v>1226</v>
      </c>
      <c r="AR1800" t="s">
        <v>1202</v>
      </c>
      <c r="AS1800" t="s">
        <v>1281</v>
      </c>
      <c r="AT1800" t="s">
        <v>1287</v>
      </c>
    </row>
    <row r="1801" spans="1:46">
      <c r="A1801" t="s">
        <v>333</v>
      </c>
      <c r="B1801" t="s">
        <v>46</v>
      </c>
      <c r="C1801" t="s">
        <v>1198</v>
      </c>
      <c r="D1801" s="13">
        <v>44290</v>
      </c>
      <c r="E1801" s="16">
        <v>0.35892268518518522</v>
      </c>
      <c r="F1801" t="s">
        <v>88</v>
      </c>
      <c r="G1801" s="17">
        <v>44290.358922372689</v>
      </c>
      <c r="H1801">
        <v>27</v>
      </c>
      <c r="I1801">
        <v>594</v>
      </c>
      <c r="J1801">
        <v>97</v>
      </c>
      <c r="K1801">
        <v>10</v>
      </c>
      <c r="L1801">
        <v>0</v>
      </c>
      <c r="M1801" s="39">
        <v>11445.9</v>
      </c>
      <c r="N1801" s="39">
        <v>6278.8059999999996</v>
      </c>
      <c r="O1801" s="39">
        <v>63.585251999999997</v>
      </c>
      <c r="P1801" t="s">
        <v>207</v>
      </c>
      <c r="Q1801" t="s">
        <v>207</v>
      </c>
      <c r="R1801" s="55">
        <v>819.30932169828202</v>
      </c>
      <c r="S1801" s="55">
        <v>802.43847349839996</v>
      </c>
      <c r="T1801" t="s">
        <v>446</v>
      </c>
      <c r="U1801">
        <v>1511</v>
      </c>
      <c r="V1801">
        <v>4</v>
      </c>
      <c r="W1801">
        <v>185272</v>
      </c>
      <c r="X1801" t="s">
        <v>1302</v>
      </c>
      <c r="Y1801">
        <v>3462</v>
      </c>
      <c r="Z1801" t="s">
        <v>69</v>
      </c>
      <c r="AA1801" t="s">
        <v>91</v>
      </c>
      <c r="AC1801" t="s">
        <v>102</v>
      </c>
      <c r="AD1801" s="50">
        <v>-4.6992629703534697E-2</v>
      </c>
      <c r="AG1801" s="39">
        <v>15.41</v>
      </c>
      <c r="AH1801" s="55">
        <v>332.7</v>
      </c>
      <c r="AI1801" t="s">
        <v>208</v>
      </c>
      <c r="AJ1801">
        <f>INDEX(layout!$B$3:$U$1234,MATCH($T1801,layout!$A$3:$A$1234,0),MATCH(YEAR($D1801),layout!$B$1:$U$1,0))</f>
        <v>2123</v>
      </c>
      <c r="AK1801">
        <f>INDEX('magnet data'!$A$2:$E$1304,MATCH($AJ1801,'magnet data'!$A$2:$A$1304,0),2)</f>
        <v>2</v>
      </c>
      <c r="AL1801" t="str">
        <f>INDEX('magnet data'!$A$2:$E$1304,MATCH($AJ1801,'magnet data'!$A$2:$A$1304,0),3)</f>
        <v>01B</v>
      </c>
      <c r="AM1801" t="str">
        <f>INDEX('magnet data'!$A$2:$E$1304,MATCH($AJ1801,'magnet data'!$A$2:$A$1304,0),4)</f>
        <v>02B5</v>
      </c>
      <c r="AN1801">
        <f>INDEX('magnet data'!$A$2:$E$1304,MATCH($AJ1801,'magnet data'!$A$2:$A$1304,0),5)</f>
        <v>6245</v>
      </c>
      <c r="AO1801" t="str">
        <f t="shared" si="43"/>
        <v>-</v>
      </c>
      <c r="AP1801" t="s">
        <v>1226</v>
      </c>
      <c r="AR1801" t="s">
        <v>1202</v>
      </c>
      <c r="AS1801" t="s">
        <v>1281</v>
      </c>
      <c r="AT1801" t="s">
        <v>1287</v>
      </c>
    </row>
    <row r="1802" spans="1:46">
      <c r="A1802" t="s">
        <v>333</v>
      </c>
      <c r="B1802" t="s">
        <v>46</v>
      </c>
      <c r="C1802" t="s">
        <v>1198</v>
      </c>
      <c r="D1802" s="13">
        <v>44290</v>
      </c>
      <c r="E1802" s="16">
        <v>0.35892268518518522</v>
      </c>
      <c r="F1802" t="s">
        <v>88</v>
      </c>
      <c r="G1802" s="17">
        <v>44290.358922372689</v>
      </c>
      <c r="H1802">
        <v>27</v>
      </c>
      <c r="I1802">
        <v>594</v>
      </c>
      <c r="J1802">
        <v>97</v>
      </c>
      <c r="K1802">
        <v>10</v>
      </c>
      <c r="L1802">
        <v>0</v>
      </c>
      <c r="M1802" s="39">
        <v>11445.9</v>
      </c>
      <c r="N1802" s="39">
        <v>6278.8059999999996</v>
      </c>
      <c r="O1802" s="39">
        <v>63.585251999999997</v>
      </c>
      <c r="P1802" t="s">
        <v>207</v>
      </c>
      <c r="Q1802" t="s">
        <v>207</v>
      </c>
      <c r="R1802" s="55">
        <v>819.30932169828202</v>
      </c>
      <c r="S1802" s="55">
        <v>802.43847349839996</v>
      </c>
      <c r="T1802" t="s">
        <v>498</v>
      </c>
      <c r="U1802">
        <v>177</v>
      </c>
      <c r="V1802">
        <v>5</v>
      </c>
      <c r="W1802">
        <v>362818</v>
      </c>
      <c r="X1802" t="s">
        <v>1302</v>
      </c>
      <c r="Y1802">
        <v>3462</v>
      </c>
      <c r="Z1802" t="s">
        <v>69</v>
      </c>
      <c r="AA1802" t="s">
        <v>91</v>
      </c>
      <c r="AC1802" t="s">
        <v>102</v>
      </c>
      <c r="AD1802" s="50">
        <v>0</v>
      </c>
      <c r="AI1802" t="s">
        <v>208</v>
      </c>
      <c r="AJ1802">
        <f>INDEX(layout!$B$3:$U$1234,MATCH($T1802,layout!$A$3:$A$1234,0),MATCH(YEAR($D1802),layout!$B$1:$U$1,0))</f>
        <v>2096</v>
      </c>
      <c r="AK1802">
        <f>INDEX('magnet data'!$A$2:$E$1304,MATCH($AJ1802,'magnet data'!$A$2:$A$1304,0),2)</f>
        <v>2</v>
      </c>
      <c r="AL1802" t="str">
        <f>INDEX('magnet data'!$A$2:$E$1304,MATCH($AJ1802,'magnet data'!$A$2:$A$1304,0),3)</f>
        <v>01B</v>
      </c>
      <c r="AM1802" t="str">
        <f>INDEX('magnet data'!$A$2:$E$1304,MATCH($AJ1802,'magnet data'!$A$2:$A$1304,0),4)</f>
        <v>02B5</v>
      </c>
      <c r="AN1802">
        <f>INDEX('magnet data'!$A$2:$E$1304,MATCH($AJ1802,'magnet data'!$A$2:$A$1304,0),5)</f>
        <v>10859</v>
      </c>
      <c r="AO1802" t="str">
        <f t="shared" si="43"/>
        <v>-</v>
      </c>
      <c r="AP1802" t="s">
        <v>1226</v>
      </c>
      <c r="AR1802" t="s">
        <v>1202</v>
      </c>
      <c r="AS1802" t="s">
        <v>1281</v>
      </c>
      <c r="AT1802" t="s">
        <v>1287</v>
      </c>
    </row>
    <row r="1803" spans="1:46">
      <c r="A1803" t="s">
        <v>333</v>
      </c>
      <c r="B1803" t="s">
        <v>46</v>
      </c>
      <c r="C1803" t="s">
        <v>1198</v>
      </c>
      <c r="D1803" s="13">
        <v>44290</v>
      </c>
      <c r="E1803" s="16">
        <v>0.35892268518518522</v>
      </c>
      <c r="F1803" t="s">
        <v>88</v>
      </c>
      <c r="G1803" s="17">
        <v>44290.358922372689</v>
      </c>
      <c r="H1803">
        <v>27</v>
      </c>
      <c r="I1803">
        <v>594</v>
      </c>
      <c r="J1803">
        <v>97</v>
      </c>
      <c r="K1803">
        <v>10</v>
      </c>
      <c r="L1803">
        <v>0</v>
      </c>
      <c r="M1803" s="39">
        <v>11445.9</v>
      </c>
      <c r="N1803" s="39">
        <v>6278.8059999999996</v>
      </c>
      <c r="O1803" s="39">
        <v>63.585251999999997</v>
      </c>
      <c r="P1803" t="s">
        <v>207</v>
      </c>
      <c r="Q1803" t="s">
        <v>207</v>
      </c>
      <c r="R1803" s="55">
        <v>819.30932169828202</v>
      </c>
      <c r="S1803" s="55">
        <v>802.43847349839996</v>
      </c>
      <c r="T1803" t="s">
        <v>426</v>
      </c>
      <c r="U1803">
        <v>177</v>
      </c>
      <c r="V1803">
        <v>6</v>
      </c>
      <c r="W1803">
        <v>363019</v>
      </c>
      <c r="X1803" t="s">
        <v>419</v>
      </c>
      <c r="Y1803">
        <v>3808</v>
      </c>
      <c r="Z1803" t="s">
        <v>69</v>
      </c>
      <c r="AA1803" t="s">
        <v>91</v>
      </c>
      <c r="AC1803" t="s">
        <v>102</v>
      </c>
      <c r="AD1803" s="50">
        <v>0</v>
      </c>
      <c r="AI1803" t="s">
        <v>208</v>
      </c>
      <c r="AJ1803">
        <f>INDEX(layout!$B$3:$U$1234,MATCH($T1803,layout!$A$3:$A$1234,0),MATCH(YEAR($D1803),layout!$B$1:$U$1,0))</f>
        <v>2080</v>
      </c>
      <c r="AK1803">
        <f>INDEX('magnet data'!$A$2:$E$1304,MATCH($AJ1803,'magnet data'!$A$2:$A$1304,0),2)</f>
        <v>2</v>
      </c>
      <c r="AL1803" t="str">
        <f>INDEX('magnet data'!$A$2:$E$1304,MATCH($AJ1803,'magnet data'!$A$2:$A$1304,0),3)</f>
        <v>01B</v>
      </c>
      <c r="AM1803" t="str">
        <f>INDEX('magnet data'!$A$2:$E$1304,MATCH($AJ1803,'magnet data'!$A$2:$A$1304,0),4)</f>
        <v>02K</v>
      </c>
      <c r="AN1803">
        <f>INDEX('magnet data'!$A$2:$E$1304,MATCH($AJ1803,'magnet data'!$A$2:$A$1304,0),5)</f>
        <v>10965</v>
      </c>
      <c r="AO1803" t="str">
        <f t="shared" si="43"/>
        <v>-</v>
      </c>
      <c r="AP1803" t="s">
        <v>1226</v>
      </c>
      <c r="AR1803" t="s">
        <v>1202</v>
      </c>
      <c r="AS1803" t="s">
        <v>1281</v>
      </c>
      <c r="AT1803" t="s">
        <v>1287</v>
      </c>
    </row>
    <row r="1804" spans="1:46">
      <c r="A1804" t="s">
        <v>966</v>
      </c>
      <c r="B1804" t="s">
        <v>46</v>
      </c>
      <c r="C1804" t="s">
        <v>1198</v>
      </c>
      <c r="D1804" s="13">
        <v>44290</v>
      </c>
      <c r="E1804" s="16">
        <v>0.82628333333333337</v>
      </c>
      <c r="F1804" t="s">
        <v>88</v>
      </c>
      <c r="G1804" s="17">
        <v>44290.826282881942</v>
      </c>
      <c r="H1804">
        <v>39</v>
      </c>
      <c r="I1804">
        <v>590</v>
      </c>
      <c r="J1804">
        <v>95</v>
      </c>
      <c r="K1804">
        <v>10</v>
      </c>
      <c r="L1804">
        <v>0</v>
      </c>
      <c r="M1804" s="39">
        <v>11182.3</v>
      </c>
      <c r="N1804" s="39">
        <v>6102.902</v>
      </c>
      <c r="O1804" s="39">
        <v>62.324693000000003</v>
      </c>
      <c r="P1804" t="s">
        <v>207</v>
      </c>
      <c r="Q1804" t="s">
        <v>207</v>
      </c>
      <c r="R1804" s="55">
        <v>787.14682899740001</v>
      </c>
      <c r="S1804" s="55">
        <v>781.52032390249997</v>
      </c>
      <c r="T1804" t="s">
        <v>1034</v>
      </c>
      <c r="U1804">
        <v>11182</v>
      </c>
      <c r="V1804">
        <v>1</v>
      </c>
      <c r="W1804">
        <v>-10</v>
      </c>
      <c r="X1804" t="s">
        <v>1035</v>
      </c>
      <c r="Y1804">
        <v>-5</v>
      </c>
      <c r="Z1804" t="s">
        <v>90</v>
      </c>
      <c r="AA1804" t="s">
        <v>91</v>
      </c>
      <c r="AB1804">
        <v>36</v>
      </c>
      <c r="AC1804" t="s">
        <v>61</v>
      </c>
      <c r="AD1804" s="50">
        <v>3.2802874572892902E-2</v>
      </c>
      <c r="AG1804" s="39">
        <v>26</v>
      </c>
      <c r="AH1804" s="55">
        <v>11148.78</v>
      </c>
      <c r="AI1804" t="s">
        <v>208</v>
      </c>
      <c r="AJ1804">
        <f>INDEX(layout!$B$3:$U$1234,MATCH($T1804,layout!$A$3:$A$1234,0),MATCH(YEAR($D1804),layout!$B$1:$U$1,0))</f>
        <v>2011</v>
      </c>
      <c r="AK1804">
        <f>INDEX('magnet data'!$A$2:$E$1304,MATCH($AJ1804,'magnet data'!$A$2:$A$1304,0),2)</f>
        <v>2</v>
      </c>
      <c r="AL1804" t="str">
        <f>INDEX('magnet data'!$A$2:$E$1304,MATCH($AJ1804,'magnet data'!$A$2:$A$1304,0),3)</f>
        <v>01B</v>
      </c>
      <c r="AM1804" t="str">
        <f>INDEX('magnet data'!$A$2:$E$1304,MATCH($AJ1804,'magnet data'!$A$2:$A$1304,0),4)</f>
        <v>02K</v>
      </c>
      <c r="AN1804">
        <f>INDEX('magnet data'!$A$2:$E$1304,MATCH($AJ1804,'magnet data'!$A$2:$A$1304,0),5)</f>
        <v>11257</v>
      </c>
      <c r="AO1804">
        <f t="shared" si="43"/>
        <v>-75</v>
      </c>
      <c r="AP1804">
        <v>-101</v>
      </c>
      <c r="AQ1804" t="s">
        <v>1303</v>
      </c>
      <c r="AR1804" t="s">
        <v>1202</v>
      </c>
      <c r="AS1804" t="s">
        <v>1281</v>
      </c>
      <c r="AT1804" t="s">
        <v>1287</v>
      </c>
    </row>
    <row r="1805" spans="1:46">
      <c r="A1805" t="s">
        <v>966</v>
      </c>
      <c r="B1805" t="s">
        <v>46</v>
      </c>
      <c r="C1805" t="s">
        <v>1198</v>
      </c>
      <c r="D1805" s="13">
        <v>44290</v>
      </c>
      <c r="E1805" s="16">
        <v>0.82628333333333337</v>
      </c>
      <c r="F1805" t="s">
        <v>88</v>
      </c>
      <c r="G1805" s="17">
        <v>44290.826282881942</v>
      </c>
      <c r="H1805">
        <v>39</v>
      </c>
      <c r="I1805">
        <v>590</v>
      </c>
      <c r="J1805">
        <v>95</v>
      </c>
      <c r="K1805">
        <v>10</v>
      </c>
      <c r="L1805">
        <v>0</v>
      </c>
      <c r="M1805" s="39">
        <v>11182.3</v>
      </c>
      <c r="N1805" s="39">
        <v>6102.902</v>
      </c>
      <c r="O1805" s="39">
        <v>62.324693000000003</v>
      </c>
      <c r="P1805" t="s">
        <v>207</v>
      </c>
      <c r="Q1805" t="s">
        <v>207</v>
      </c>
      <c r="R1805" s="55">
        <v>787.14682899740001</v>
      </c>
      <c r="S1805" s="55">
        <v>781.52032390249997</v>
      </c>
      <c r="T1805" t="s">
        <v>1035</v>
      </c>
      <c r="U1805">
        <v>5594</v>
      </c>
      <c r="V1805">
        <v>2</v>
      </c>
      <c r="W1805">
        <v>68216</v>
      </c>
      <c r="X1805" t="s">
        <v>1037</v>
      </c>
      <c r="Y1805">
        <v>4278</v>
      </c>
      <c r="Z1805" t="s">
        <v>69</v>
      </c>
      <c r="AA1805" t="s">
        <v>96</v>
      </c>
      <c r="AC1805" t="s">
        <v>61</v>
      </c>
      <c r="AD1805" s="50">
        <v>-1.473442975</v>
      </c>
      <c r="AG1805" s="39">
        <v>9.51</v>
      </c>
      <c r="AH1805" s="55">
        <v>211.15</v>
      </c>
      <c r="AI1805" t="s">
        <v>208</v>
      </c>
      <c r="AJ1805">
        <f>INDEX(layout!$B$3:$U$1234,MATCH($T1805,layout!$A$3:$A$1234,0),MATCH(YEAR($D1805),layout!$B$1:$U$1,0))</f>
        <v>2048</v>
      </c>
      <c r="AK1805">
        <f>INDEX('magnet data'!$A$2:$E$1304,MATCH($AJ1805,'magnet data'!$A$2:$A$1304,0),2)</f>
        <v>2</v>
      </c>
      <c r="AL1805" t="str">
        <f>INDEX('magnet data'!$A$2:$E$1304,MATCH($AJ1805,'magnet data'!$A$2:$A$1304,0),3)</f>
        <v>01B</v>
      </c>
      <c r="AM1805" t="str">
        <f>INDEX('magnet data'!$A$2:$E$1304,MATCH($AJ1805,'magnet data'!$A$2:$A$1304,0),4)</f>
        <v>02K</v>
      </c>
      <c r="AN1805">
        <f>INDEX('magnet data'!$A$2:$E$1304,MATCH($AJ1805,'magnet data'!$A$2:$A$1304,0),5)</f>
        <v>11640</v>
      </c>
      <c r="AO1805" t="str">
        <f t="shared" si="43"/>
        <v>-</v>
      </c>
      <c r="AP1805" t="s">
        <v>1226</v>
      </c>
      <c r="AR1805" t="s">
        <v>1202</v>
      </c>
      <c r="AS1805" t="s">
        <v>1281</v>
      </c>
      <c r="AT1805" t="s">
        <v>1287</v>
      </c>
    </row>
    <row r="1806" spans="1:46">
      <c r="A1806" t="s">
        <v>966</v>
      </c>
      <c r="B1806" t="s">
        <v>46</v>
      </c>
      <c r="C1806" t="s">
        <v>1198</v>
      </c>
      <c r="D1806" s="13">
        <v>44290</v>
      </c>
      <c r="E1806" s="16">
        <v>0.82628333333333337</v>
      </c>
      <c r="F1806" t="s">
        <v>88</v>
      </c>
      <c r="G1806" s="17">
        <v>44290.826282881942</v>
      </c>
      <c r="H1806">
        <v>39</v>
      </c>
      <c r="I1806">
        <v>590</v>
      </c>
      <c r="J1806">
        <v>95</v>
      </c>
      <c r="K1806">
        <v>10</v>
      </c>
      <c r="L1806">
        <v>0</v>
      </c>
      <c r="M1806" s="39">
        <v>11182.3</v>
      </c>
      <c r="N1806" s="39">
        <v>6102.902</v>
      </c>
      <c r="O1806" s="39">
        <v>62.324693000000003</v>
      </c>
      <c r="P1806" t="s">
        <v>207</v>
      </c>
      <c r="Q1806" t="s">
        <v>207</v>
      </c>
      <c r="R1806" s="55">
        <v>787.14682899740001</v>
      </c>
      <c r="S1806" s="55">
        <v>781.52032390249997</v>
      </c>
      <c r="T1806" t="s">
        <v>1036</v>
      </c>
      <c r="U1806">
        <v>4584</v>
      </c>
      <c r="V1806">
        <v>3</v>
      </c>
      <c r="W1806">
        <v>86681</v>
      </c>
      <c r="X1806" t="s">
        <v>1037</v>
      </c>
      <c r="Y1806">
        <v>4278</v>
      </c>
      <c r="Z1806" t="s">
        <v>69</v>
      </c>
      <c r="AA1806" t="s">
        <v>91</v>
      </c>
      <c r="AC1806" t="s">
        <v>61</v>
      </c>
      <c r="AD1806" s="50">
        <v>0.38059502320675098</v>
      </c>
      <c r="AG1806" s="39">
        <v>14.94</v>
      </c>
      <c r="AH1806" s="55">
        <v>273.5</v>
      </c>
      <c r="AI1806" t="s">
        <v>208</v>
      </c>
      <c r="AJ1806">
        <f>INDEX(layout!$B$3:$U$1234,MATCH($T1806,layout!$A$3:$A$1234,0),MATCH(YEAR($D1806),layout!$B$1:$U$1,0))</f>
        <v>1042</v>
      </c>
      <c r="AK1806">
        <f>INDEX('magnet data'!$A$2:$E$1304,MATCH($AJ1806,'magnet data'!$A$2:$A$1304,0),2)</f>
        <v>1</v>
      </c>
      <c r="AL1806" t="str">
        <f>INDEX('magnet data'!$A$2:$E$1304,MATCH($AJ1806,'magnet data'!$A$2:$A$1304,0),3)</f>
        <v>01B</v>
      </c>
      <c r="AM1806" t="str">
        <f>INDEX('magnet data'!$A$2:$E$1304,MATCH($AJ1806,'magnet data'!$A$2:$A$1304,0),4)</f>
        <v>02B5</v>
      </c>
      <c r="AN1806">
        <f>INDEX('magnet data'!$A$2:$E$1304,MATCH($AJ1806,'magnet data'!$A$2:$A$1304,0),5)</f>
        <v>12085</v>
      </c>
      <c r="AO1806" t="str">
        <f t="shared" si="43"/>
        <v>-</v>
      </c>
      <c r="AP1806" t="s">
        <v>1226</v>
      </c>
      <c r="AR1806" t="s">
        <v>1202</v>
      </c>
      <c r="AS1806" t="s">
        <v>1281</v>
      </c>
      <c r="AT1806" t="s">
        <v>1287</v>
      </c>
    </row>
    <row r="1807" spans="1:46">
      <c r="A1807" t="s">
        <v>966</v>
      </c>
      <c r="B1807" t="s">
        <v>46</v>
      </c>
      <c r="C1807" t="s">
        <v>1198</v>
      </c>
      <c r="D1807" s="13">
        <v>44290</v>
      </c>
      <c r="E1807" s="16">
        <v>0.82628333333333337</v>
      </c>
      <c r="F1807" t="s">
        <v>88</v>
      </c>
      <c r="G1807" s="17">
        <v>44290.826282881942</v>
      </c>
      <c r="H1807">
        <v>39</v>
      </c>
      <c r="I1807">
        <v>590</v>
      </c>
      <c r="J1807">
        <v>95</v>
      </c>
      <c r="K1807">
        <v>10</v>
      </c>
      <c r="L1807">
        <v>0</v>
      </c>
      <c r="M1807" s="39">
        <v>11182.3</v>
      </c>
      <c r="N1807" s="39">
        <v>6102.902</v>
      </c>
      <c r="O1807" s="39">
        <v>62.324693000000003</v>
      </c>
      <c r="P1807" t="s">
        <v>207</v>
      </c>
      <c r="Q1807" t="s">
        <v>207</v>
      </c>
      <c r="R1807" s="55">
        <v>787.14682899740001</v>
      </c>
      <c r="S1807" s="55">
        <v>781.52032390249997</v>
      </c>
      <c r="T1807" t="s">
        <v>967</v>
      </c>
      <c r="U1807">
        <v>2431</v>
      </c>
      <c r="V1807">
        <v>4</v>
      </c>
      <c r="W1807">
        <v>144026</v>
      </c>
      <c r="X1807" t="s">
        <v>1035</v>
      </c>
      <c r="Y1807">
        <v>-5</v>
      </c>
      <c r="Z1807" t="s">
        <v>69</v>
      </c>
      <c r="AA1807" t="s">
        <v>91</v>
      </c>
      <c r="AC1807" t="s">
        <v>61</v>
      </c>
      <c r="AD1807" s="50">
        <v>4.8663628848346602E-2</v>
      </c>
      <c r="AG1807" s="39">
        <v>7.66</v>
      </c>
      <c r="AH1807" s="55">
        <v>2063.9499999999998</v>
      </c>
      <c r="AI1807" t="s">
        <v>208</v>
      </c>
      <c r="AJ1807">
        <f>INDEX(layout!$B$3:$U$1234,MATCH($T1807,layout!$A$3:$A$1234,0),MATCH(YEAR($D1807),layout!$B$1:$U$1,0))</f>
        <v>2034</v>
      </c>
      <c r="AK1807">
        <f>INDEX('magnet data'!$A$2:$E$1304,MATCH($AJ1807,'magnet data'!$A$2:$A$1304,0),2)</f>
        <v>2</v>
      </c>
      <c r="AL1807" t="str">
        <f>INDEX('magnet data'!$A$2:$E$1304,MATCH($AJ1807,'magnet data'!$A$2:$A$1304,0),3)</f>
        <v>01B</v>
      </c>
      <c r="AM1807" t="str">
        <f>INDEX('magnet data'!$A$2:$E$1304,MATCH($AJ1807,'magnet data'!$A$2:$A$1304,0),4)</f>
        <v>02K</v>
      </c>
      <c r="AN1807">
        <f>INDEX('magnet data'!$A$2:$E$1304,MATCH($AJ1807,'magnet data'!$A$2:$A$1304,0),5)</f>
        <v>10396</v>
      </c>
      <c r="AO1807" t="str">
        <f t="shared" si="43"/>
        <v>-</v>
      </c>
      <c r="AP1807" t="s">
        <v>1226</v>
      </c>
      <c r="AR1807" t="s">
        <v>1202</v>
      </c>
      <c r="AS1807" t="s">
        <v>1281</v>
      </c>
      <c r="AT1807" t="s">
        <v>1287</v>
      </c>
    </row>
    <row r="1808" spans="1:46">
      <c r="A1808" t="s">
        <v>966</v>
      </c>
      <c r="B1808" t="s">
        <v>46</v>
      </c>
      <c r="C1808" t="s">
        <v>1198</v>
      </c>
      <c r="D1808" s="13">
        <v>44290</v>
      </c>
      <c r="E1808" s="16">
        <v>0.82628333333333337</v>
      </c>
      <c r="F1808" t="s">
        <v>88</v>
      </c>
      <c r="G1808" s="17">
        <v>44290.826282881942</v>
      </c>
      <c r="H1808">
        <v>39</v>
      </c>
      <c r="I1808">
        <v>590</v>
      </c>
      <c r="J1808">
        <v>95</v>
      </c>
      <c r="K1808">
        <v>10</v>
      </c>
      <c r="L1808">
        <v>0</v>
      </c>
      <c r="M1808" s="39">
        <v>11182.3</v>
      </c>
      <c r="N1808" s="39">
        <v>6102.902</v>
      </c>
      <c r="O1808" s="39">
        <v>62.324693000000003</v>
      </c>
      <c r="P1808" t="s">
        <v>207</v>
      </c>
      <c r="Q1808" t="s">
        <v>207</v>
      </c>
      <c r="R1808" s="55">
        <v>787.14682899740001</v>
      </c>
      <c r="S1808" s="55">
        <v>781.52032390249997</v>
      </c>
      <c r="T1808" t="s">
        <v>1037</v>
      </c>
      <c r="U1808">
        <v>2385</v>
      </c>
      <c r="V1808">
        <v>5</v>
      </c>
      <c r="W1808">
        <v>145710</v>
      </c>
      <c r="X1808" t="s">
        <v>1035</v>
      </c>
      <c r="Y1808">
        <v>-5</v>
      </c>
      <c r="Z1808" t="s">
        <v>69</v>
      </c>
      <c r="AA1808" t="s">
        <v>91</v>
      </c>
      <c r="AC1808" t="s">
        <v>61</v>
      </c>
      <c r="AD1808" s="50">
        <v>1.5216947999999899</v>
      </c>
      <c r="AG1808" s="39">
        <v>11.96</v>
      </c>
      <c r="AH1808" s="55">
        <v>284.56</v>
      </c>
      <c r="AI1808" t="s">
        <v>208</v>
      </c>
      <c r="AJ1808">
        <f>INDEX(layout!$B$3:$U$1234,MATCH($T1808,layout!$A$3:$A$1234,0),MATCH(YEAR($D1808),layout!$B$1:$U$1,0))</f>
        <v>1013</v>
      </c>
      <c r="AK1808">
        <f>INDEX('magnet data'!$A$2:$E$1304,MATCH($AJ1808,'magnet data'!$A$2:$A$1304,0),2)</f>
        <v>1</v>
      </c>
      <c r="AL1808" t="str">
        <f>INDEX('magnet data'!$A$2:$E$1304,MATCH($AJ1808,'magnet data'!$A$2:$A$1304,0),3)</f>
        <v>01B</v>
      </c>
      <c r="AM1808" t="str">
        <f>INDEX('magnet data'!$A$2:$E$1304,MATCH($AJ1808,'magnet data'!$A$2:$A$1304,0),4)</f>
        <v>02B5</v>
      </c>
      <c r="AN1808">
        <f>INDEX('magnet data'!$A$2:$E$1304,MATCH($AJ1808,'magnet data'!$A$2:$A$1304,0),5)</f>
        <v>12255</v>
      </c>
      <c r="AO1808" t="str">
        <f t="shared" si="43"/>
        <v>-</v>
      </c>
      <c r="AP1808" t="s">
        <v>1226</v>
      </c>
      <c r="AR1808" t="s">
        <v>1202</v>
      </c>
      <c r="AS1808" t="s">
        <v>1281</v>
      </c>
      <c r="AT1808" t="s">
        <v>1287</v>
      </c>
    </row>
    <row r="1809" spans="1:46">
      <c r="A1809" t="s">
        <v>333</v>
      </c>
      <c r="B1809" t="s">
        <v>46</v>
      </c>
      <c r="C1809" t="s">
        <v>1198</v>
      </c>
      <c r="D1809" s="13">
        <v>44290</v>
      </c>
      <c r="E1809" s="16">
        <v>0.84420115740740742</v>
      </c>
      <c r="F1809" t="s">
        <v>88</v>
      </c>
      <c r="G1809" s="17">
        <v>44290.844200844906</v>
      </c>
      <c r="H1809">
        <v>27</v>
      </c>
      <c r="I1809">
        <v>594</v>
      </c>
      <c r="J1809">
        <v>94</v>
      </c>
      <c r="K1809">
        <v>10</v>
      </c>
      <c r="L1809">
        <v>0</v>
      </c>
      <c r="M1809" s="39">
        <v>11461.5</v>
      </c>
      <c r="N1809" s="39">
        <v>6299.5280000000002</v>
      </c>
      <c r="O1809" s="39">
        <v>63.585251999999997</v>
      </c>
      <c r="P1809" t="s">
        <v>207</v>
      </c>
      <c r="Q1809" t="s">
        <v>207</v>
      </c>
      <c r="R1809" s="55">
        <v>822.24962948029997</v>
      </c>
      <c r="S1809" s="55">
        <v>805.12357349899901</v>
      </c>
      <c r="T1809" t="s">
        <v>425</v>
      </c>
      <c r="U1809">
        <v>11461</v>
      </c>
      <c r="V1809">
        <v>1</v>
      </c>
      <c r="W1809">
        <v>-11</v>
      </c>
      <c r="X1809" t="s">
        <v>399</v>
      </c>
      <c r="Y1809">
        <v>-6</v>
      </c>
      <c r="Z1809" t="s">
        <v>90</v>
      </c>
      <c r="AA1809" t="s">
        <v>96</v>
      </c>
      <c r="AB1809">
        <v>17</v>
      </c>
      <c r="AC1809" t="s">
        <v>61</v>
      </c>
      <c r="AD1809" s="50">
        <v>11.4695243124999</v>
      </c>
      <c r="AG1809" s="39">
        <v>28.53</v>
      </c>
      <c r="AH1809" s="55">
        <v>10352.01</v>
      </c>
      <c r="AI1809" t="s">
        <v>208</v>
      </c>
      <c r="AJ1809">
        <f>INDEX(layout!$B$3:$U$1234,MATCH($T1809,layout!$A$3:$A$1234,0),MATCH(YEAR($D1809),layout!$B$1:$U$1,0))</f>
        <v>3080</v>
      </c>
      <c r="AK1809">
        <f>INDEX('magnet data'!$A$2:$E$1304,MATCH($AJ1809,'magnet data'!$A$2:$A$1304,0),2)</f>
        <v>3</v>
      </c>
      <c r="AL1809" t="str">
        <f>INDEX('magnet data'!$A$2:$E$1304,MATCH($AJ1809,'magnet data'!$A$2:$A$1304,0),3)</f>
        <v>01B</v>
      </c>
      <c r="AM1809" t="str">
        <f>INDEX('magnet data'!$A$2:$E$1304,MATCH($AJ1809,'magnet data'!$A$2:$A$1304,0),4)</f>
        <v>02K</v>
      </c>
      <c r="AN1809">
        <f>INDEX('magnet data'!$A$2:$E$1304,MATCH($AJ1809,'magnet data'!$A$2:$A$1304,0),5)</f>
        <v>10540</v>
      </c>
      <c r="AO1809">
        <f t="shared" si="43"/>
        <v>921</v>
      </c>
      <c r="AP1809" t="s">
        <v>1226</v>
      </c>
      <c r="AR1809" t="s">
        <v>1202</v>
      </c>
      <c r="AS1809" t="s">
        <v>1281</v>
      </c>
      <c r="AT1809" t="s">
        <v>1287</v>
      </c>
    </row>
    <row r="1810" spans="1:46">
      <c r="A1810" t="s">
        <v>333</v>
      </c>
      <c r="B1810" t="s">
        <v>46</v>
      </c>
      <c r="C1810" t="s">
        <v>1198</v>
      </c>
      <c r="D1810" s="13">
        <v>44290</v>
      </c>
      <c r="E1810" s="16">
        <v>0.84420115740740742</v>
      </c>
      <c r="F1810" t="s">
        <v>88</v>
      </c>
      <c r="G1810" s="17">
        <v>44290.844200844906</v>
      </c>
      <c r="H1810">
        <v>27</v>
      </c>
      <c r="I1810">
        <v>594</v>
      </c>
      <c r="J1810">
        <v>94</v>
      </c>
      <c r="K1810">
        <v>10</v>
      </c>
      <c r="L1810">
        <v>0</v>
      </c>
      <c r="M1810" s="39">
        <v>11461.5</v>
      </c>
      <c r="N1810" s="39">
        <v>6299.5280000000002</v>
      </c>
      <c r="O1810" s="39">
        <v>63.585251999999997</v>
      </c>
      <c r="P1810" t="s">
        <v>207</v>
      </c>
      <c r="Q1810" t="s">
        <v>207</v>
      </c>
      <c r="R1810" s="55">
        <v>822.24962948029997</v>
      </c>
      <c r="S1810" s="55">
        <v>805.12357349899901</v>
      </c>
      <c r="T1810" t="s">
        <v>1304</v>
      </c>
      <c r="U1810">
        <v>6246</v>
      </c>
      <c r="V1810">
        <v>2</v>
      </c>
      <c r="W1810">
        <v>59127</v>
      </c>
      <c r="X1810" t="s">
        <v>425</v>
      </c>
      <c r="Y1810">
        <v>3451</v>
      </c>
      <c r="Z1810" t="s">
        <v>69</v>
      </c>
      <c r="AA1810" t="s">
        <v>96</v>
      </c>
      <c r="AC1810" t="s">
        <v>61</v>
      </c>
      <c r="AD1810" s="50">
        <v>0.72343189370078698</v>
      </c>
      <c r="AG1810" s="39">
        <v>23.94</v>
      </c>
      <c r="AH1810" s="55">
        <v>5299.09</v>
      </c>
      <c r="AI1810" t="s">
        <v>208</v>
      </c>
      <c r="AJ1810">
        <f>INDEX(layout!$B$3:$U$1234,MATCH($T1810,layout!$A$3:$A$1234,0),MATCH(YEAR($D1810),layout!$B$1:$U$1,0))</f>
        <v>1146</v>
      </c>
      <c r="AK1810">
        <f>INDEX('magnet data'!$A$2:$E$1304,MATCH($AJ1810,'magnet data'!$A$2:$A$1304,0),2)</f>
        <v>1</v>
      </c>
      <c r="AL1810" t="str">
        <f>INDEX('magnet data'!$A$2:$E$1304,MATCH($AJ1810,'magnet data'!$A$2:$A$1304,0),3)</f>
        <v>01B</v>
      </c>
      <c r="AM1810" t="str">
        <f>INDEX('magnet data'!$A$2:$E$1304,MATCH($AJ1810,'magnet data'!$A$2:$A$1304,0),4)</f>
        <v>02B5</v>
      </c>
      <c r="AN1810">
        <f>INDEX('magnet data'!$A$2:$E$1304,MATCH($AJ1810,'magnet data'!$A$2:$A$1304,0),5)</f>
        <v>12461</v>
      </c>
      <c r="AO1810" t="str">
        <f t="shared" si="43"/>
        <v>-</v>
      </c>
      <c r="AP1810" t="s">
        <v>1226</v>
      </c>
      <c r="AR1810" t="s">
        <v>1202</v>
      </c>
      <c r="AS1810" t="s">
        <v>1281</v>
      </c>
      <c r="AT1810" t="s">
        <v>1287</v>
      </c>
    </row>
    <row r="1811" spans="1:46">
      <c r="A1811" t="s">
        <v>333</v>
      </c>
      <c r="B1811" t="s">
        <v>46</v>
      </c>
      <c r="C1811" t="s">
        <v>1198</v>
      </c>
      <c r="D1811" s="13">
        <v>44290</v>
      </c>
      <c r="E1811" s="16">
        <v>0.84420115740740742</v>
      </c>
      <c r="F1811" t="s">
        <v>88</v>
      </c>
      <c r="G1811" s="17">
        <v>44290.844200844906</v>
      </c>
      <c r="H1811">
        <v>27</v>
      </c>
      <c r="I1811">
        <v>594</v>
      </c>
      <c r="J1811">
        <v>94</v>
      </c>
      <c r="K1811">
        <v>10</v>
      </c>
      <c r="L1811">
        <v>0</v>
      </c>
      <c r="M1811" s="39">
        <v>11461.5</v>
      </c>
      <c r="N1811" s="39">
        <v>6299.5280000000002</v>
      </c>
      <c r="O1811" s="39">
        <v>63.585251999999997</v>
      </c>
      <c r="P1811" t="s">
        <v>207</v>
      </c>
      <c r="Q1811" t="s">
        <v>207</v>
      </c>
      <c r="R1811" s="55">
        <v>822.24962948029997</v>
      </c>
      <c r="S1811" s="55">
        <v>805.12357349899901</v>
      </c>
      <c r="T1811" t="s">
        <v>387</v>
      </c>
      <c r="U1811">
        <v>6206</v>
      </c>
      <c r="V1811">
        <v>3</v>
      </c>
      <c r="W1811">
        <v>59720</v>
      </c>
      <c r="X1811" t="s">
        <v>425</v>
      </c>
      <c r="Y1811">
        <v>3451</v>
      </c>
      <c r="Z1811" t="s">
        <v>75</v>
      </c>
      <c r="AA1811" t="s">
        <v>91</v>
      </c>
      <c r="AC1811" t="s">
        <v>61</v>
      </c>
      <c r="AD1811" s="50">
        <v>-5.2707571911764699</v>
      </c>
      <c r="AG1811" s="39">
        <v>13.52</v>
      </c>
      <c r="AH1811" s="55">
        <v>3846.27</v>
      </c>
      <c r="AI1811" t="s">
        <v>208</v>
      </c>
      <c r="AJ1811">
        <f>INDEX(layout!$B$3:$U$1234,MATCH($T1811,layout!$A$3:$A$1234,0),MATCH(YEAR($D1811),layout!$B$1:$U$1,0))</f>
        <v>2084</v>
      </c>
      <c r="AK1811">
        <f>INDEX('magnet data'!$A$2:$E$1304,MATCH($AJ1811,'magnet data'!$A$2:$A$1304,0),2)</f>
        <v>2</v>
      </c>
      <c r="AL1811" t="str">
        <f>INDEX('magnet data'!$A$2:$E$1304,MATCH($AJ1811,'magnet data'!$A$2:$A$1304,0),3)</f>
        <v>01B</v>
      </c>
      <c r="AM1811" t="str">
        <f>INDEX('magnet data'!$A$2:$E$1304,MATCH($AJ1811,'magnet data'!$A$2:$A$1304,0),4)</f>
        <v>02K</v>
      </c>
      <c r="AN1811">
        <f>INDEX('magnet data'!$A$2:$E$1304,MATCH($AJ1811,'magnet data'!$A$2:$A$1304,0),5)</f>
        <v>11922</v>
      </c>
      <c r="AO1811" t="str">
        <f t="shared" si="43"/>
        <v>-</v>
      </c>
      <c r="AP1811" t="s">
        <v>1226</v>
      </c>
      <c r="AR1811" t="s">
        <v>1202</v>
      </c>
      <c r="AS1811" t="s">
        <v>1281</v>
      </c>
      <c r="AT1811" t="s">
        <v>1287</v>
      </c>
    </row>
    <row r="1812" spans="1:46">
      <c r="A1812" t="s">
        <v>333</v>
      </c>
      <c r="B1812" t="s">
        <v>46</v>
      </c>
      <c r="C1812" t="s">
        <v>1198</v>
      </c>
      <c r="D1812" s="13">
        <v>44290</v>
      </c>
      <c r="E1812" s="16">
        <v>0.84420115740740742</v>
      </c>
      <c r="F1812" t="s">
        <v>88</v>
      </c>
      <c r="G1812" s="17">
        <v>44290.844200844906</v>
      </c>
      <c r="H1812">
        <v>27</v>
      </c>
      <c r="I1812">
        <v>594</v>
      </c>
      <c r="J1812">
        <v>94</v>
      </c>
      <c r="K1812">
        <v>10</v>
      </c>
      <c r="L1812">
        <v>0</v>
      </c>
      <c r="M1812" s="39">
        <v>11461.5</v>
      </c>
      <c r="N1812" s="39">
        <v>6299.5280000000002</v>
      </c>
      <c r="O1812" s="39">
        <v>63.585251999999997</v>
      </c>
      <c r="P1812" t="s">
        <v>207</v>
      </c>
      <c r="Q1812" t="s">
        <v>207</v>
      </c>
      <c r="R1812" s="55">
        <v>822.24962948029997</v>
      </c>
      <c r="S1812" s="55">
        <v>805.12357349899901</v>
      </c>
      <c r="T1812" t="s">
        <v>423</v>
      </c>
      <c r="U1812">
        <v>2118</v>
      </c>
      <c r="V1812">
        <v>4</v>
      </c>
      <c r="W1812">
        <v>155759</v>
      </c>
      <c r="X1812" t="s">
        <v>399</v>
      </c>
      <c r="Y1812">
        <v>-6</v>
      </c>
      <c r="Z1812" t="s">
        <v>69</v>
      </c>
      <c r="AA1812" t="s">
        <v>96</v>
      </c>
      <c r="AC1812" t="s">
        <v>102</v>
      </c>
      <c r="AD1812" s="50">
        <v>0.29034937632135299</v>
      </c>
      <c r="AG1812" s="39">
        <v>7.79</v>
      </c>
      <c r="AH1812" s="55">
        <v>1897.09</v>
      </c>
      <c r="AI1812" t="s">
        <v>208</v>
      </c>
      <c r="AJ1812">
        <f>INDEX(layout!$B$3:$U$1234,MATCH($T1812,layout!$A$3:$A$1234,0),MATCH(YEAR($D1812),layout!$B$1:$U$1,0))</f>
        <v>1178</v>
      </c>
      <c r="AK1812">
        <f>INDEX('magnet data'!$A$2:$E$1304,MATCH($AJ1812,'magnet data'!$A$2:$A$1304,0),2)</f>
        <v>1</v>
      </c>
      <c r="AL1812" t="str">
        <f>INDEX('magnet data'!$A$2:$E$1304,MATCH($AJ1812,'magnet data'!$A$2:$A$1304,0),3)</f>
        <v>01B</v>
      </c>
      <c r="AM1812" t="str">
        <f>INDEX('magnet data'!$A$2:$E$1304,MATCH($AJ1812,'magnet data'!$A$2:$A$1304,0),4)</f>
        <v>02B5</v>
      </c>
      <c r="AN1812">
        <f>INDEX('magnet data'!$A$2:$E$1304,MATCH($AJ1812,'magnet data'!$A$2:$A$1304,0),5)</f>
        <v>12097</v>
      </c>
      <c r="AO1812" t="str">
        <f t="shared" si="43"/>
        <v>-</v>
      </c>
      <c r="AP1812" t="s">
        <v>1226</v>
      </c>
      <c r="AR1812" t="s">
        <v>1202</v>
      </c>
      <c r="AS1812" t="s">
        <v>1281</v>
      </c>
      <c r="AT1812" t="s">
        <v>1287</v>
      </c>
    </row>
    <row r="1813" spans="1:46">
      <c r="A1813" t="s">
        <v>966</v>
      </c>
      <c r="B1813" t="s">
        <v>46</v>
      </c>
      <c r="C1813" t="s">
        <v>1198</v>
      </c>
      <c r="D1813" s="13">
        <v>44291</v>
      </c>
      <c r="E1813" s="16">
        <v>0.31517870370370371</v>
      </c>
      <c r="F1813" t="s">
        <v>88</v>
      </c>
      <c r="G1813" s="17">
        <v>44291.31517840278</v>
      </c>
      <c r="H1813">
        <v>26</v>
      </c>
      <c r="I1813">
        <v>589</v>
      </c>
      <c r="J1813">
        <v>94</v>
      </c>
      <c r="K1813">
        <v>10</v>
      </c>
      <c r="L1813">
        <v>0</v>
      </c>
      <c r="M1813" s="39">
        <v>11297.9</v>
      </c>
      <c r="N1813" s="39">
        <v>6198.7129999999997</v>
      </c>
      <c r="O1813" s="39">
        <v>62.245078999999997</v>
      </c>
      <c r="P1813" t="s">
        <v>207</v>
      </c>
      <c r="Q1813" t="s">
        <v>207</v>
      </c>
      <c r="R1813" s="55">
        <v>795.409613996399</v>
      </c>
      <c r="S1813" s="55">
        <v>789.55365490250006</v>
      </c>
      <c r="T1813" t="s">
        <v>1305</v>
      </c>
      <c r="U1813">
        <v>11298</v>
      </c>
      <c r="V1813">
        <v>1</v>
      </c>
      <c r="W1813">
        <v>-11</v>
      </c>
      <c r="X1813" t="s">
        <v>1254</v>
      </c>
      <c r="Y1813">
        <v>-5</v>
      </c>
      <c r="Z1813" t="s">
        <v>90</v>
      </c>
      <c r="AA1813" t="s">
        <v>91</v>
      </c>
      <c r="AB1813">
        <v>37</v>
      </c>
      <c r="AC1813" t="s">
        <v>61</v>
      </c>
      <c r="AD1813" s="50">
        <v>11.050820293749901</v>
      </c>
      <c r="AG1813" s="39">
        <v>29.26</v>
      </c>
      <c r="AH1813" s="55">
        <v>203.03</v>
      </c>
      <c r="AI1813" t="s">
        <v>208</v>
      </c>
      <c r="AJ1813">
        <f>INDEX(layout!$B$3:$U$1234,MATCH($T1813,layout!$A$3:$A$1234,0),MATCH(YEAR($D1813),layout!$B$1:$U$1,0))</f>
        <v>2036</v>
      </c>
      <c r="AK1813">
        <f>INDEX('magnet data'!$A$2:$E$1304,MATCH($AJ1813,'magnet data'!$A$2:$A$1304,0),2)</f>
        <v>2</v>
      </c>
      <c r="AL1813" t="str">
        <f>INDEX('magnet data'!$A$2:$E$1304,MATCH($AJ1813,'magnet data'!$A$2:$A$1304,0),3)</f>
        <v>01B</v>
      </c>
      <c r="AM1813" t="str">
        <f>INDEX('magnet data'!$A$2:$E$1304,MATCH($AJ1813,'magnet data'!$A$2:$A$1304,0),4)</f>
        <v>02K</v>
      </c>
      <c r="AN1813">
        <f>INDEX('magnet data'!$A$2:$E$1304,MATCH($AJ1813,'magnet data'!$A$2:$A$1304,0),5)</f>
        <v>11424</v>
      </c>
      <c r="AO1813">
        <f t="shared" si="43"/>
        <v>-126</v>
      </c>
      <c r="AP1813" t="s">
        <v>1226</v>
      </c>
      <c r="AR1813" t="s">
        <v>1202</v>
      </c>
      <c r="AS1813" t="s">
        <v>1281</v>
      </c>
      <c r="AT1813" t="s">
        <v>1287</v>
      </c>
    </row>
    <row r="1814" spans="1:46">
      <c r="A1814" t="s">
        <v>966</v>
      </c>
      <c r="B1814" t="s">
        <v>46</v>
      </c>
      <c r="C1814" t="s">
        <v>1198</v>
      </c>
      <c r="D1814" s="13">
        <v>44291</v>
      </c>
      <c r="E1814" s="16">
        <v>0.31517870370370371</v>
      </c>
      <c r="F1814" t="s">
        <v>88</v>
      </c>
      <c r="G1814" s="17">
        <v>44291.31517840278</v>
      </c>
      <c r="H1814">
        <v>26</v>
      </c>
      <c r="I1814">
        <v>589</v>
      </c>
      <c r="J1814">
        <v>94</v>
      </c>
      <c r="K1814">
        <v>10</v>
      </c>
      <c r="L1814">
        <v>0</v>
      </c>
      <c r="M1814" s="39">
        <v>11297.9</v>
      </c>
      <c r="N1814" s="39">
        <v>6198.7129999999997</v>
      </c>
      <c r="O1814" s="39">
        <v>62.245078999999997</v>
      </c>
      <c r="P1814" t="s">
        <v>207</v>
      </c>
      <c r="Q1814" t="s">
        <v>207</v>
      </c>
      <c r="R1814" s="55">
        <v>795.409613996399</v>
      </c>
      <c r="S1814" s="55">
        <v>789.55365490250006</v>
      </c>
      <c r="T1814" t="s">
        <v>1254</v>
      </c>
      <c r="U1814">
        <v>8018</v>
      </c>
      <c r="V1814">
        <v>2</v>
      </c>
      <c r="W1814">
        <v>34714</v>
      </c>
      <c r="X1814" t="s">
        <v>1306</v>
      </c>
      <c r="Y1814">
        <v>3463</v>
      </c>
      <c r="Z1814" t="s">
        <v>69</v>
      </c>
      <c r="AA1814" t="s">
        <v>96</v>
      </c>
      <c r="AC1814" t="s">
        <v>61</v>
      </c>
      <c r="AD1814" s="50">
        <v>-5.9495994333333204</v>
      </c>
      <c r="AG1814" s="39">
        <v>59.82</v>
      </c>
      <c r="AH1814" s="55">
        <v>113.93</v>
      </c>
      <c r="AI1814" t="s">
        <v>208</v>
      </c>
      <c r="AJ1814">
        <f>INDEX(layout!$B$3:$U$1234,MATCH($T1814,layout!$A$3:$A$1234,0),MATCH(YEAR($D1814),layout!$B$1:$U$1,0))</f>
        <v>3128</v>
      </c>
      <c r="AK1814">
        <f>INDEX('magnet data'!$A$2:$E$1304,MATCH($AJ1814,'magnet data'!$A$2:$A$1304,0),2)</f>
        <v>3</v>
      </c>
      <c r="AL1814" t="str">
        <f>INDEX('magnet data'!$A$2:$E$1304,MATCH($AJ1814,'magnet data'!$A$2:$A$1304,0),3)</f>
        <v>01B</v>
      </c>
      <c r="AM1814" t="str">
        <f>INDEX('magnet data'!$A$2:$E$1304,MATCH($AJ1814,'magnet data'!$A$2:$A$1304,0),4)</f>
        <v>02G</v>
      </c>
      <c r="AN1814">
        <f>INDEX('magnet data'!$A$2:$E$1304,MATCH($AJ1814,'magnet data'!$A$2:$A$1304,0),5)</f>
        <v>11715</v>
      </c>
      <c r="AO1814" t="str">
        <f t="shared" si="43"/>
        <v>-</v>
      </c>
      <c r="AP1814" t="s">
        <v>1226</v>
      </c>
      <c r="AR1814" t="s">
        <v>1202</v>
      </c>
      <c r="AS1814" t="s">
        <v>1281</v>
      </c>
      <c r="AT1814" t="s">
        <v>1287</v>
      </c>
    </row>
    <row r="1815" spans="1:46">
      <c r="A1815" t="s">
        <v>966</v>
      </c>
      <c r="B1815" t="s">
        <v>46</v>
      </c>
      <c r="C1815" t="s">
        <v>1198</v>
      </c>
      <c r="D1815" s="13">
        <v>44291</v>
      </c>
      <c r="E1815" s="16">
        <v>0.31517870370370371</v>
      </c>
      <c r="F1815" t="s">
        <v>88</v>
      </c>
      <c r="G1815" s="17">
        <v>44291.31517840278</v>
      </c>
      <c r="H1815">
        <v>26</v>
      </c>
      <c r="I1815">
        <v>589</v>
      </c>
      <c r="J1815">
        <v>94</v>
      </c>
      <c r="K1815">
        <v>10</v>
      </c>
      <c r="L1815">
        <v>0</v>
      </c>
      <c r="M1815" s="39">
        <v>11297.9</v>
      </c>
      <c r="N1815" s="39">
        <v>6198.7129999999997</v>
      </c>
      <c r="O1815" s="39">
        <v>62.245078999999997</v>
      </c>
      <c r="P1815" t="s">
        <v>207</v>
      </c>
      <c r="Q1815" t="s">
        <v>207</v>
      </c>
      <c r="R1815" s="55">
        <v>795.409613996399</v>
      </c>
      <c r="S1815" s="55">
        <v>789.55365490250006</v>
      </c>
      <c r="T1815" t="s">
        <v>1253</v>
      </c>
      <c r="U1815">
        <v>4977</v>
      </c>
      <c r="V1815">
        <v>3</v>
      </c>
      <c r="W1815">
        <v>79621</v>
      </c>
      <c r="X1815" t="s">
        <v>1254</v>
      </c>
      <c r="Y1815">
        <v>-5</v>
      </c>
      <c r="Z1815" t="s">
        <v>69</v>
      </c>
      <c r="AA1815" t="s">
        <v>91</v>
      </c>
      <c r="AC1815" t="s">
        <v>61</v>
      </c>
      <c r="AD1815" s="50">
        <v>1.2621831956521701</v>
      </c>
      <c r="AG1815" s="39">
        <v>23.91</v>
      </c>
      <c r="AH1815" s="55">
        <v>144.06</v>
      </c>
      <c r="AI1815" t="s">
        <v>208</v>
      </c>
      <c r="AJ1815">
        <f>INDEX(layout!$B$3:$U$1234,MATCH($T1815,layout!$A$3:$A$1234,0),MATCH(YEAR($D1815),layout!$B$1:$U$1,0))</f>
        <v>1142</v>
      </c>
      <c r="AK1815">
        <f>INDEX('magnet data'!$A$2:$E$1304,MATCH($AJ1815,'magnet data'!$A$2:$A$1304,0),2)</f>
        <v>1</v>
      </c>
      <c r="AL1815" t="str">
        <f>INDEX('magnet data'!$A$2:$E$1304,MATCH($AJ1815,'magnet data'!$A$2:$A$1304,0),3)</f>
        <v>01B</v>
      </c>
      <c r="AM1815" t="str">
        <f>INDEX('magnet data'!$A$2:$E$1304,MATCH($AJ1815,'magnet data'!$A$2:$A$1304,0),4)</f>
        <v>02B5</v>
      </c>
      <c r="AN1815">
        <f>INDEX('magnet data'!$A$2:$E$1304,MATCH($AJ1815,'magnet data'!$A$2:$A$1304,0),5)</f>
        <v>11585</v>
      </c>
      <c r="AO1815" t="str">
        <f t="shared" si="43"/>
        <v>-</v>
      </c>
      <c r="AP1815" t="s">
        <v>1226</v>
      </c>
      <c r="AR1815" t="s">
        <v>1202</v>
      </c>
      <c r="AS1815" t="s">
        <v>1281</v>
      </c>
      <c r="AT1815" t="s">
        <v>1287</v>
      </c>
    </row>
    <row r="1816" spans="1:46">
      <c r="A1816" t="s">
        <v>966</v>
      </c>
      <c r="B1816" t="s">
        <v>46</v>
      </c>
      <c r="C1816" t="s">
        <v>1198</v>
      </c>
      <c r="D1816" s="13">
        <v>44291</v>
      </c>
      <c r="E1816" s="16">
        <v>0.31517870370370371</v>
      </c>
      <c r="F1816" t="s">
        <v>88</v>
      </c>
      <c r="G1816" s="17">
        <v>44291.31517840278</v>
      </c>
      <c r="H1816">
        <v>26</v>
      </c>
      <c r="I1816">
        <v>589</v>
      </c>
      <c r="J1816">
        <v>94</v>
      </c>
      <c r="K1816">
        <v>10</v>
      </c>
      <c r="L1816">
        <v>0</v>
      </c>
      <c r="M1816" s="39">
        <v>11297.9</v>
      </c>
      <c r="N1816" s="39">
        <v>6198.7129999999997</v>
      </c>
      <c r="O1816" s="39">
        <v>62.245078999999997</v>
      </c>
      <c r="P1816" t="s">
        <v>207</v>
      </c>
      <c r="Q1816" t="s">
        <v>207</v>
      </c>
      <c r="R1816" s="55">
        <v>795.409613996399</v>
      </c>
      <c r="S1816" s="55">
        <v>789.55365490250006</v>
      </c>
      <c r="T1816" t="s">
        <v>1307</v>
      </c>
      <c r="U1816">
        <v>4680</v>
      </c>
      <c r="V1816">
        <v>4</v>
      </c>
      <c r="W1816">
        <v>85241</v>
      </c>
      <c r="X1816" t="s">
        <v>1306</v>
      </c>
      <c r="Y1816">
        <v>3463</v>
      </c>
      <c r="Z1816" t="s">
        <v>69</v>
      </c>
      <c r="AA1816" t="s">
        <v>91</v>
      </c>
      <c r="AC1816" t="s">
        <v>61</v>
      </c>
      <c r="AD1816" s="50">
        <v>0.443890210526315</v>
      </c>
      <c r="AG1816" s="39">
        <v>47.49</v>
      </c>
      <c r="AH1816" s="55">
        <v>167.22</v>
      </c>
      <c r="AI1816" t="s">
        <v>208</v>
      </c>
      <c r="AJ1816">
        <f>INDEX(layout!$B$3:$U$1234,MATCH($T1816,layout!$A$3:$A$1234,0),MATCH(YEAR($D1816),layout!$B$1:$U$1,0))</f>
        <v>1015</v>
      </c>
      <c r="AK1816">
        <f>INDEX('magnet data'!$A$2:$E$1304,MATCH($AJ1816,'magnet data'!$A$2:$A$1304,0),2)</f>
        <v>1</v>
      </c>
      <c r="AL1816" t="str">
        <f>INDEX('magnet data'!$A$2:$E$1304,MATCH($AJ1816,'magnet data'!$A$2:$A$1304,0),3)</f>
        <v>01B</v>
      </c>
      <c r="AM1816" t="str">
        <f>INDEX('magnet data'!$A$2:$E$1304,MATCH($AJ1816,'magnet data'!$A$2:$A$1304,0),4)</f>
        <v>02B5</v>
      </c>
      <c r="AN1816">
        <f>INDEX('magnet data'!$A$2:$E$1304,MATCH($AJ1816,'magnet data'!$A$2:$A$1304,0),5)</f>
        <v>12447</v>
      </c>
      <c r="AO1816" t="str">
        <f t="shared" si="43"/>
        <v>-</v>
      </c>
      <c r="AP1816" t="s">
        <v>1226</v>
      </c>
      <c r="AR1816" t="s">
        <v>1202</v>
      </c>
      <c r="AS1816" t="s">
        <v>1281</v>
      </c>
      <c r="AT1816" t="s">
        <v>1287</v>
      </c>
    </row>
    <row r="1817" spans="1:46">
      <c r="A1817" t="s">
        <v>966</v>
      </c>
      <c r="B1817" t="s">
        <v>46</v>
      </c>
      <c r="C1817" t="s">
        <v>1198</v>
      </c>
      <c r="D1817" s="13">
        <v>44291</v>
      </c>
      <c r="E1817" s="16">
        <v>0.31517870370370371</v>
      </c>
      <c r="F1817" t="s">
        <v>88</v>
      </c>
      <c r="G1817" s="17">
        <v>44291.31517840278</v>
      </c>
      <c r="H1817">
        <v>26</v>
      </c>
      <c r="I1817">
        <v>589</v>
      </c>
      <c r="J1817">
        <v>94</v>
      </c>
      <c r="K1817">
        <v>10</v>
      </c>
      <c r="L1817">
        <v>0</v>
      </c>
      <c r="M1817" s="39">
        <v>11297.9</v>
      </c>
      <c r="N1817" s="39">
        <v>6198.7129999999997</v>
      </c>
      <c r="O1817" s="39">
        <v>62.245078999999997</v>
      </c>
      <c r="P1817" t="s">
        <v>207</v>
      </c>
      <c r="Q1817" t="s">
        <v>207</v>
      </c>
      <c r="R1817" s="55">
        <v>795.409613996399</v>
      </c>
      <c r="S1817" s="55">
        <v>789.55365490250006</v>
      </c>
      <c r="T1817" t="s">
        <v>1306</v>
      </c>
      <c r="U1817">
        <v>2415</v>
      </c>
      <c r="V1817">
        <v>5</v>
      </c>
      <c r="W1817">
        <v>144382</v>
      </c>
      <c r="X1817" t="s">
        <v>1254</v>
      </c>
      <c r="Y1817">
        <v>-5</v>
      </c>
      <c r="Z1817" t="s">
        <v>69</v>
      </c>
      <c r="AA1817" t="s">
        <v>91</v>
      </c>
      <c r="AC1817" t="s">
        <v>61</v>
      </c>
      <c r="AD1817" s="50">
        <v>1.8005886545039901E-2</v>
      </c>
      <c r="AG1817" s="39">
        <v>11.62</v>
      </c>
      <c r="AH1817" s="55">
        <v>222.99</v>
      </c>
      <c r="AI1817" t="s">
        <v>208</v>
      </c>
      <c r="AJ1817">
        <f>INDEX(layout!$B$3:$U$1234,MATCH($T1817,layout!$A$3:$A$1234,0),MATCH(YEAR($D1817),layout!$B$1:$U$1,0))</f>
        <v>2028</v>
      </c>
      <c r="AK1817">
        <f>INDEX('magnet data'!$A$2:$E$1304,MATCH($AJ1817,'magnet data'!$A$2:$A$1304,0),2)</f>
        <v>2</v>
      </c>
      <c r="AL1817" t="str">
        <f>INDEX('magnet data'!$A$2:$E$1304,MATCH($AJ1817,'magnet data'!$A$2:$A$1304,0),3)</f>
        <v>01B</v>
      </c>
      <c r="AM1817" t="str">
        <f>INDEX('magnet data'!$A$2:$E$1304,MATCH($AJ1817,'magnet data'!$A$2:$A$1304,0),4)</f>
        <v>02K</v>
      </c>
      <c r="AN1817">
        <f>INDEX('magnet data'!$A$2:$E$1304,MATCH($AJ1817,'magnet data'!$A$2:$A$1304,0),5)</f>
        <v>11883</v>
      </c>
      <c r="AO1817" t="str">
        <f t="shared" si="43"/>
        <v>-</v>
      </c>
      <c r="AP1817" t="s">
        <v>1226</v>
      </c>
      <c r="AR1817" t="s">
        <v>1202</v>
      </c>
      <c r="AS1817" t="s">
        <v>1281</v>
      </c>
      <c r="AT1817" t="s">
        <v>1287</v>
      </c>
    </row>
    <row r="1818" spans="1:46">
      <c r="A1818" t="s">
        <v>333</v>
      </c>
      <c r="B1818" t="s">
        <v>46</v>
      </c>
      <c r="C1818" t="s">
        <v>1198</v>
      </c>
      <c r="D1818" s="13">
        <v>44291</v>
      </c>
      <c r="E1818" s="16">
        <v>0.33360995370370367</v>
      </c>
      <c r="F1818" t="s">
        <v>88</v>
      </c>
      <c r="G1818" s="17">
        <v>44291.333609629626</v>
      </c>
      <c r="H1818">
        <v>28</v>
      </c>
      <c r="I1818">
        <v>592</v>
      </c>
      <c r="J1818">
        <v>96</v>
      </c>
      <c r="K1818">
        <v>10</v>
      </c>
      <c r="L1818">
        <v>0</v>
      </c>
      <c r="M1818" s="39">
        <v>11460.7</v>
      </c>
      <c r="N1818" s="39">
        <v>6234.5609999999997</v>
      </c>
      <c r="O1818" s="39">
        <v>63.571983000000003</v>
      </c>
      <c r="P1818" t="s">
        <v>207</v>
      </c>
      <c r="Q1818" t="s">
        <v>207</v>
      </c>
      <c r="R1818" s="55">
        <v>822.4998719852</v>
      </c>
      <c r="S1818" s="55">
        <v>804.89045799939902</v>
      </c>
      <c r="T1818" t="s">
        <v>388</v>
      </c>
      <c r="U1818">
        <v>11460</v>
      </c>
      <c r="V1818">
        <v>1</v>
      </c>
      <c r="W1818">
        <v>-8</v>
      </c>
      <c r="X1818" t="s">
        <v>401</v>
      </c>
      <c r="Y1818">
        <v>5</v>
      </c>
      <c r="Z1818" t="s">
        <v>90</v>
      </c>
      <c r="AA1818" t="s">
        <v>96</v>
      </c>
      <c r="AB1818">
        <v>18</v>
      </c>
      <c r="AC1818" t="s">
        <v>61</v>
      </c>
      <c r="AD1818" s="50">
        <v>9.5704004900000008</v>
      </c>
      <c r="AG1818" s="39">
        <v>36.6</v>
      </c>
      <c r="AH1818" s="55">
        <v>2853.27</v>
      </c>
      <c r="AI1818" t="s">
        <v>208</v>
      </c>
      <c r="AJ1818">
        <f>INDEX(layout!$B$3:$U$1234,MATCH($T1818,layout!$A$3:$A$1234,0),MATCH(YEAR($D1818),layout!$B$1:$U$1,0))</f>
        <v>1246</v>
      </c>
      <c r="AK1818">
        <f>INDEX('magnet data'!$A$2:$E$1304,MATCH($AJ1818,'magnet data'!$A$2:$A$1304,0),2)</f>
        <v>1</v>
      </c>
      <c r="AL1818" t="str">
        <f>INDEX('magnet data'!$A$2:$E$1304,MATCH($AJ1818,'magnet data'!$A$2:$A$1304,0),3)</f>
        <v>01B</v>
      </c>
      <c r="AM1818" t="str">
        <f>INDEX('magnet data'!$A$2:$E$1304,MATCH($AJ1818,'magnet data'!$A$2:$A$1304,0),4)</f>
        <v>02B8</v>
      </c>
      <c r="AN1818">
        <f>INDEX('magnet data'!$A$2:$E$1304,MATCH($AJ1818,'magnet data'!$A$2:$A$1304,0),5)</f>
        <v>11810</v>
      </c>
      <c r="AO1818">
        <f t="shared" si="43"/>
        <v>-350</v>
      </c>
      <c r="AP1818" t="s">
        <v>1226</v>
      </c>
      <c r="AR1818" t="s">
        <v>1202</v>
      </c>
      <c r="AS1818" t="s">
        <v>1281</v>
      </c>
      <c r="AT1818" t="s">
        <v>1287</v>
      </c>
    </row>
    <row r="1819" spans="1:46">
      <c r="A1819" t="s">
        <v>333</v>
      </c>
      <c r="B1819" t="s">
        <v>46</v>
      </c>
      <c r="C1819" t="s">
        <v>1198</v>
      </c>
      <c r="D1819" s="13">
        <v>44291</v>
      </c>
      <c r="E1819" s="16">
        <v>0.33360995370370367</v>
      </c>
      <c r="F1819" t="s">
        <v>88</v>
      </c>
      <c r="G1819" s="17">
        <v>44291.333609629626</v>
      </c>
      <c r="H1819">
        <v>28</v>
      </c>
      <c r="I1819">
        <v>592</v>
      </c>
      <c r="J1819">
        <v>96</v>
      </c>
      <c r="K1819">
        <v>10</v>
      </c>
      <c r="L1819">
        <v>0</v>
      </c>
      <c r="M1819" s="39">
        <v>11460.7</v>
      </c>
      <c r="N1819" s="39">
        <v>6234.5609999999997</v>
      </c>
      <c r="O1819" s="39">
        <v>63.571983000000003</v>
      </c>
      <c r="P1819" t="s">
        <v>207</v>
      </c>
      <c r="Q1819" t="s">
        <v>207</v>
      </c>
      <c r="R1819" s="55">
        <v>822.4998719852</v>
      </c>
      <c r="S1819" s="55">
        <v>804.89045799939902</v>
      </c>
      <c r="T1819" t="s">
        <v>401</v>
      </c>
      <c r="U1819">
        <v>11451</v>
      </c>
      <c r="V1819">
        <v>2</v>
      </c>
      <c r="W1819">
        <v>214</v>
      </c>
      <c r="X1819" t="s">
        <v>396</v>
      </c>
      <c r="Y1819">
        <v>256</v>
      </c>
      <c r="Z1819" t="s">
        <v>75</v>
      </c>
      <c r="AA1819" t="s">
        <v>96</v>
      </c>
      <c r="AC1819" t="s">
        <v>61</v>
      </c>
      <c r="AD1819" s="50">
        <v>5.6784370666666799</v>
      </c>
      <c r="AG1819" s="39">
        <v>46.57</v>
      </c>
      <c r="AH1819" s="55">
        <v>8056</v>
      </c>
      <c r="AI1819" t="s">
        <v>208</v>
      </c>
      <c r="AJ1819">
        <f>INDEX(layout!$B$3:$U$1234,MATCH($T1819,layout!$A$3:$A$1234,0),MATCH(YEAR($D1819),layout!$B$1:$U$1,0))</f>
        <v>1100</v>
      </c>
      <c r="AK1819">
        <f>INDEX('magnet data'!$A$2:$E$1304,MATCH($AJ1819,'magnet data'!$A$2:$A$1304,0),2)</f>
        <v>1</v>
      </c>
      <c r="AL1819" t="str">
        <f>INDEX('magnet data'!$A$2:$E$1304,MATCH($AJ1819,'magnet data'!$A$2:$A$1304,0),3)</f>
        <v>01B</v>
      </c>
      <c r="AM1819" t="str">
        <f>INDEX('magnet data'!$A$2:$E$1304,MATCH($AJ1819,'magnet data'!$A$2:$A$1304,0),4)</f>
        <v>02B5</v>
      </c>
      <c r="AN1819">
        <f>INDEX('magnet data'!$A$2:$E$1304,MATCH($AJ1819,'magnet data'!$A$2:$A$1304,0),5)</f>
        <v>11717</v>
      </c>
      <c r="AO1819" t="str">
        <f t="shared" si="43"/>
        <v>-</v>
      </c>
      <c r="AP1819" t="s">
        <v>1226</v>
      </c>
      <c r="AQ1819" t="s">
        <v>1308</v>
      </c>
      <c r="AR1819" t="s">
        <v>1202</v>
      </c>
      <c r="AS1819" t="s">
        <v>1281</v>
      </c>
      <c r="AT1819" t="s">
        <v>1287</v>
      </c>
    </row>
    <row r="1820" spans="1:46">
      <c r="A1820" t="s">
        <v>333</v>
      </c>
      <c r="B1820" t="s">
        <v>46</v>
      </c>
      <c r="C1820" t="s">
        <v>1198</v>
      </c>
      <c r="D1820" s="13">
        <v>44291</v>
      </c>
      <c r="E1820" s="16">
        <v>0.33360995370370367</v>
      </c>
      <c r="F1820" t="s">
        <v>88</v>
      </c>
      <c r="G1820" s="17">
        <v>44291.333609629626</v>
      </c>
      <c r="H1820">
        <v>28</v>
      </c>
      <c r="I1820">
        <v>592</v>
      </c>
      <c r="J1820">
        <v>96</v>
      </c>
      <c r="K1820">
        <v>10</v>
      </c>
      <c r="L1820">
        <v>0</v>
      </c>
      <c r="M1820" s="39">
        <v>11460.7</v>
      </c>
      <c r="N1820" s="39">
        <v>6234.5609999999997</v>
      </c>
      <c r="O1820" s="39">
        <v>63.571983000000003</v>
      </c>
      <c r="P1820" t="s">
        <v>207</v>
      </c>
      <c r="Q1820" t="s">
        <v>207</v>
      </c>
      <c r="R1820" s="55">
        <v>822.4998719852</v>
      </c>
      <c r="S1820" s="55">
        <v>804.89045799939902</v>
      </c>
      <c r="T1820" t="s">
        <v>429</v>
      </c>
      <c r="U1820">
        <v>8418</v>
      </c>
      <c r="V1820">
        <v>3</v>
      </c>
      <c r="W1820">
        <v>30632</v>
      </c>
      <c r="X1820" t="s">
        <v>401</v>
      </c>
      <c r="Y1820">
        <v>5</v>
      </c>
      <c r="Z1820" t="s">
        <v>69</v>
      </c>
      <c r="AA1820" t="s">
        <v>91</v>
      </c>
      <c r="AC1820" t="s">
        <v>61</v>
      </c>
      <c r="AD1820" s="50">
        <v>-6.5625595892857103</v>
      </c>
      <c r="AG1820" s="39">
        <v>35.869999999999997</v>
      </c>
      <c r="AH1820" s="55">
        <v>4979.3999999999996</v>
      </c>
      <c r="AI1820" t="s">
        <v>208</v>
      </c>
      <c r="AJ1820">
        <f>INDEX(layout!$B$3:$U$1234,MATCH($T1820,layout!$A$3:$A$1234,0),MATCH(YEAR($D1820),layout!$B$1:$U$1,0))</f>
        <v>2177</v>
      </c>
      <c r="AK1820">
        <f>INDEX('magnet data'!$A$2:$E$1304,MATCH($AJ1820,'magnet data'!$A$2:$A$1304,0),2)</f>
        <v>2</v>
      </c>
      <c r="AL1820" t="str">
        <f>INDEX('magnet data'!$A$2:$E$1304,MATCH($AJ1820,'magnet data'!$A$2:$A$1304,0),3)</f>
        <v>01B</v>
      </c>
      <c r="AM1820" t="str">
        <f>INDEX('magnet data'!$A$2:$E$1304,MATCH($AJ1820,'magnet data'!$A$2:$A$1304,0),4)</f>
        <v>02C0</v>
      </c>
      <c r="AN1820">
        <f>INDEX('magnet data'!$A$2:$E$1304,MATCH($AJ1820,'magnet data'!$A$2:$A$1304,0),5)</f>
        <v>10986</v>
      </c>
      <c r="AO1820" t="str">
        <f t="shared" si="43"/>
        <v>-</v>
      </c>
      <c r="AP1820" t="s">
        <v>1226</v>
      </c>
      <c r="AR1820" t="s">
        <v>1202</v>
      </c>
      <c r="AS1820" t="s">
        <v>1281</v>
      </c>
      <c r="AT1820" t="s">
        <v>1287</v>
      </c>
    </row>
    <row r="1821" spans="1:46">
      <c r="A1821" t="s">
        <v>333</v>
      </c>
      <c r="B1821" t="s">
        <v>46</v>
      </c>
      <c r="C1821" t="s">
        <v>1198</v>
      </c>
      <c r="D1821" s="13">
        <v>44291</v>
      </c>
      <c r="E1821" s="16">
        <v>0.33360995370370367</v>
      </c>
      <c r="F1821" t="s">
        <v>88</v>
      </c>
      <c r="G1821" s="17">
        <v>44291.333609629626</v>
      </c>
      <c r="H1821">
        <v>28</v>
      </c>
      <c r="I1821">
        <v>592</v>
      </c>
      <c r="J1821">
        <v>96</v>
      </c>
      <c r="K1821">
        <v>10</v>
      </c>
      <c r="L1821">
        <v>0</v>
      </c>
      <c r="M1821" s="39">
        <v>11460.7</v>
      </c>
      <c r="N1821" s="39">
        <v>6234.5609999999997</v>
      </c>
      <c r="O1821" s="39">
        <v>63.571983000000003</v>
      </c>
      <c r="P1821" t="s">
        <v>207</v>
      </c>
      <c r="Q1821" t="s">
        <v>207</v>
      </c>
      <c r="R1821" s="55">
        <v>822.4998719852</v>
      </c>
      <c r="S1821" s="55">
        <v>804.89045799939902</v>
      </c>
      <c r="T1821" t="s">
        <v>420</v>
      </c>
      <c r="U1821">
        <v>6442</v>
      </c>
      <c r="V1821">
        <v>4</v>
      </c>
      <c r="W1821">
        <v>55638</v>
      </c>
      <c r="X1821" t="s">
        <v>396</v>
      </c>
      <c r="Y1821">
        <v>256</v>
      </c>
      <c r="Z1821" t="s">
        <v>69</v>
      </c>
      <c r="AA1821" t="s">
        <v>96</v>
      </c>
      <c r="AC1821" t="s">
        <v>61</v>
      </c>
      <c r="AD1821" s="50">
        <v>1.0066428658536499</v>
      </c>
      <c r="AG1821" s="39">
        <v>128.54</v>
      </c>
      <c r="AH1821" s="55">
        <v>99.07</v>
      </c>
      <c r="AI1821" t="s">
        <v>208</v>
      </c>
      <c r="AJ1821">
        <f>INDEX(layout!$B$3:$U$1234,MATCH($T1821,layout!$A$3:$A$1234,0),MATCH(YEAR($D1821),layout!$B$1:$U$1,0))</f>
        <v>2121</v>
      </c>
      <c r="AK1821">
        <f>INDEX('magnet data'!$A$2:$E$1304,MATCH($AJ1821,'magnet data'!$A$2:$A$1304,0),2)</f>
        <v>2</v>
      </c>
      <c r="AL1821" t="str">
        <f>INDEX('magnet data'!$A$2:$E$1304,MATCH($AJ1821,'magnet data'!$A$2:$A$1304,0),3)</f>
        <v>01B</v>
      </c>
      <c r="AM1821" t="str">
        <f>INDEX('magnet data'!$A$2:$E$1304,MATCH($AJ1821,'magnet data'!$A$2:$A$1304,0),4)</f>
        <v>02B5</v>
      </c>
      <c r="AN1821">
        <f>INDEX('magnet data'!$A$2:$E$1304,MATCH($AJ1821,'magnet data'!$A$2:$A$1304,0),5)</f>
        <v>10725</v>
      </c>
      <c r="AO1821" t="str">
        <f t="shared" si="43"/>
        <v>-</v>
      </c>
      <c r="AP1821" t="s">
        <v>1226</v>
      </c>
      <c r="AR1821" t="s">
        <v>1202</v>
      </c>
      <c r="AS1821" t="s">
        <v>1281</v>
      </c>
      <c r="AT1821" t="s">
        <v>1287</v>
      </c>
    </row>
    <row r="1822" spans="1:46">
      <c r="A1822" t="s">
        <v>333</v>
      </c>
      <c r="B1822" t="s">
        <v>46</v>
      </c>
      <c r="C1822" t="s">
        <v>1198</v>
      </c>
      <c r="D1822" s="13">
        <v>44291</v>
      </c>
      <c r="E1822" s="16">
        <v>0.33360995370370367</v>
      </c>
      <c r="F1822" t="s">
        <v>88</v>
      </c>
      <c r="G1822" s="17">
        <v>44291.333609629626</v>
      </c>
      <c r="H1822">
        <v>28</v>
      </c>
      <c r="I1822">
        <v>592</v>
      </c>
      <c r="J1822">
        <v>96</v>
      </c>
      <c r="K1822">
        <v>10</v>
      </c>
      <c r="L1822">
        <v>0</v>
      </c>
      <c r="M1822" s="39">
        <v>11460.7</v>
      </c>
      <c r="N1822" s="39">
        <v>6234.5609999999997</v>
      </c>
      <c r="O1822" s="39">
        <v>63.571983000000003</v>
      </c>
      <c r="P1822" t="s">
        <v>207</v>
      </c>
      <c r="Q1822" t="s">
        <v>207</v>
      </c>
      <c r="R1822" s="55">
        <v>822.4998719852</v>
      </c>
      <c r="S1822" s="55">
        <v>804.89045799939902</v>
      </c>
      <c r="T1822" t="s">
        <v>396</v>
      </c>
      <c r="U1822">
        <v>3929</v>
      </c>
      <c r="V1822">
        <v>5</v>
      </c>
      <c r="W1822">
        <v>100011</v>
      </c>
      <c r="X1822" t="s">
        <v>401</v>
      </c>
      <c r="Y1822">
        <v>5</v>
      </c>
      <c r="Z1822" t="s">
        <v>69</v>
      </c>
      <c r="AA1822" t="s">
        <v>96</v>
      </c>
      <c r="AC1822" t="s">
        <v>61</v>
      </c>
      <c r="AD1822" s="50">
        <v>0.22490441875</v>
      </c>
      <c r="AG1822" s="39">
        <v>10.85</v>
      </c>
      <c r="AH1822" s="55">
        <v>157.53</v>
      </c>
      <c r="AI1822" t="s">
        <v>208</v>
      </c>
      <c r="AJ1822">
        <f>INDEX(layout!$B$3:$U$1234,MATCH($T1822,layout!$A$3:$A$1234,0),MATCH(YEAR($D1822),layout!$B$1:$U$1,0))</f>
        <v>1159</v>
      </c>
      <c r="AK1822">
        <f>INDEX('magnet data'!$A$2:$E$1304,MATCH($AJ1822,'magnet data'!$A$2:$A$1304,0),2)</f>
        <v>1</v>
      </c>
      <c r="AL1822" t="str">
        <f>INDEX('magnet data'!$A$2:$E$1304,MATCH($AJ1822,'magnet data'!$A$2:$A$1304,0),3)</f>
        <v>01B</v>
      </c>
      <c r="AM1822" t="str">
        <f>INDEX('magnet data'!$A$2:$E$1304,MATCH($AJ1822,'magnet data'!$A$2:$A$1304,0),4)</f>
        <v>02B5</v>
      </c>
      <c r="AN1822">
        <f>INDEX('magnet data'!$A$2:$E$1304,MATCH($AJ1822,'magnet data'!$A$2:$A$1304,0),5)</f>
        <v>11103</v>
      </c>
      <c r="AO1822" t="str">
        <f t="shared" si="43"/>
        <v>-</v>
      </c>
      <c r="AP1822" t="s">
        <v>1226</v>
      </c>
      <c r="AR1822" t="s">
        <v>1202</v>
      </c>
      <c r="AS1822" t="s">
        <v>1281</v>
      </c>
      <c r="AT1822" t="s">
        <v>1287</v>
      </c>
    </row>
    <row r="1823" spans="1:46">
      <c r="A1823" t="s">
        <v>333</v>
      </c>
      <c r="B1823" t="s">
        <v>46</v>
      </c>
      <c r="C1823" t="s">
        <v>1198</v>
      </c>
      <c r="D1823" s="13">
        <v>44291</v>
      </c>
      <c r="E1823" s="16">
        <v>0.33360995370370367</v>
      </c>
      <c r="F1823" t="s">
        <v>88</v>
      </c>
      <c r="G1823" s="17">
        <v>44291.333609629626</v>
      </c>
      <c r="H1823">
        <v>28</v>
      </c>
      <c r="I1823">
        <v>592</v>
      </c>
      <c r="J1823">
        <v>96</v>
      </c>
      <c r="K1823">
        <v>10</v>
      </c>
      <c r="L1823">
        <v>0</v>
      </c>
      <c r="M1823" s="39">
        <v>11460.7</v>
      </c>
      <c r="N1823" s="39">
        <v>6234.5609999999997</v>
      </c>
      <c r="O1823" s="39">
        <v>63.571983000000003</v>
      </c>
      <c r="P1823" t="s">
        <v>207</v>
      </c>
      <c r="Q1823" t="s">
        <v>207</v>
      </c>
      <c r="R1823" s="55">
        <v>822.4998719852</v>
      </c>
      <c r="S1823" s="55">
        <v>804.89045799939902</v>
      </c>
      <c r="T1823" t="s">
        <v>486</v>
      </c>
      <c r="U1823">
        <v>1123</v>
      </c>
      <c r="V1823">
        <v>6</v>
      </c>
      <c r="W1823">
        <v>208193</v>
      </c>
      <c r="X1823" t="s">
        <v>396</v>
      </c>
      <c r="Y1823">
        <v>256</v>
      </c>
      <c r="Z1823" t="s">
        <v>69</v>
      </c>
      <c r="AA1823" t="s">
        <v>96</v>
      </c>
      <c r="AC1823" t="s">
        <v>102</v>
      </c>
      <c r="AD1823" s="50">
        <v>0.15846684485006499</v>
      </c>
      <c r="AG1823" s="39">
        <v>6.56</v>
      </c>
      <c r="AH1823" s="55">
        <v>322.76</v>
      </c>
      <c r="AI1823" t="s">
        <v>208</v>
      </c>
      <c r="AJ1823">
        <f>INDEX(layout!$B$3:$U$1234,MATCH($T1823,layout!$A$3:$A$1234,0),MATCH(YEAR($D1823),layout!$B$1:$U$1,0))</f>
        <v>2112</v>
      </c>
      <c r="AK1823">
        <f>INDEX('magnet data'!$A$2:$E$1304,MATCH($AJ1823,'magnet data'!$A$2:$A$1304,0),2)</f>
        <v>2</v>
      </c>
      <c r="AL1823" t="str">
        <f>INDEX('magnet data'!$A$2:$E$1304,MATCH($AJ1823,'magnet data'!$A$2:$A$1304,0),3)</f>
        <v>01B</v>
      </c>
      <c r="AM1823" t="str">
        <f>INDEX('magnet data'!$A$2:$E$1304,MATCH($AJ1823,'magnet data'!$A$2:$A$1304,0),4)</f>
        <v>02B5</v>
      </c>
      <c r="AN1823">
        <f>INDEX('magnet data'!$A$2:$E$1304,MATCH($AJ1823,'magnet data'!$A$2:$A$1304,0),5)</f>
        <v>10970</v>
      </c>
      <c r="AO1823" t="str">
        <f t="shared" si="43"/>
        <v>-</v>
      </c>
      <c r="AP1823" t="s">
        <v>1226</v>
      </c>
      <c r="AR1823" t="s">
        <v>1202</v>
      </c>
      <c r="AS1823" t="s">
        <v>1281</v>
      </c>
      <c r="AT1823" t="s">
        <v>1287</v>
      </c>
    </row>
    <row r="1824" spans="1:46">
      <c r="A1824" t="s">
        <v>333</v>
      </c>
      <c r="B1824" t="s">
        <v>46</v>
      </c>
      <c r="C1824" t="s">
        <v>1198</v>
      </c>
      <c r="D1824" s="13">
        <v>44291</v>
      </c>
      <c r="E1824" s="16">
        <v>0.33360995370370367</v>
      </c>
      <c r="F1824" t="s">
        <v>88</v>
      </c>
      <c r="G1824" s="17">
        <v>44291.333609629626</v>
      </c>
      <c r="H1824">
        <v>28</v>
      </c>
      <c r="I1824">
        <v>592</v>
      </c>
      <c r="J1824">
        <v>96</v>
      </c>
      <c r="K1824">
        <v>10</v>
      </c>
      <c r="L1824">
        <v>0</v>
      </c>
      <c r="M1824" s="39">
        <v>11460.7</v>
      </c>
      <c r="N1824" s="39">
        <v>6234.5609999999997</v>
      </c>
      <c r="O1824" s="39">
        <v>63.571983000000003</v>
      </c>
      <c r="P1824" t="s">
        <v>207</v>
      </c>
      <c r="Q1824" t="s">
        <v>207</v>
      </c>
      <c r="R1824" s="55">
        <v>822.4998719852</v>
      </c>
      <c r="S1824" s="55">
        <v>804.89045799939902</v>
      </c>
      <c r="T1824" t="s">
        <v>405</v>
      </c>
      <c r="U1824">
        <v>410</v>
      </c>
      <c r="V1824">
        <v>7</v>
      </c>
      <c r="W1824">
        <v>289940</v>
      </c>
      <c r="X1824" t="s">
        <v>390</v>
      </c>
      <c r="Y1824">
        <v>3558</v>
      </c>
      <c r="Z1824" t="s">
        <v>69</v>
      </c>
      <c r="AA1824" t="s">
        <v>91</v>
      </c>
      <c r="AC1824" t="s">
        <v>102</v>
      </c>
      <c r="AD1824" s="50">
        <v>0</v>
      </c>
      <c r="AI1824" t="s">
        <v>208</v>
      </c>
      <c r="AJ1824">
        <f>INDEX(layout!$B$3:$U$1234,MATCH($T1824,layout!$A$3:$A$1234,0),MATCH(YEAR($D1824),layout!$B$1:$U$1,0))</f>
        <v>2108</v>
      </c>
      <c r="AK1824">
        <f>INDEX('magnet data'!$A$2:$E$1304,MATCH($AJ1824,'magnet data'!$A$2:$A$1304,0),2)</f>
        <v>2</v>
      </c>
      <c r="AL1824" t="str">
        <f>INDEX('magnet data'!$A$2:$E$1304,MATCH($AJ1824,'magnet data'!$A$2:$A$1304,0),3)</f>
        <v>01B</v>
      </c>
      <c r="AM1824" t="str">
        <f>INDEX('magnet data'!$A$2:$E$1304,MATCH($AJ1824,'magnet data'!$A$2:$A$1304,0),4)</f>
        <v>02B5</v>
      </c>
      <c r="AN1824">
        <f>INDEX('magnet data'!$A$2:$E$1304,MATCH($AJ1824,'magnet data'!$A$2:$A$1304,0),5)</f>
        <v>10420</v>
      </c>
      <c r="AO1824" t="str">
        <f t="shared" si="43"/>
        <v>-</v>
      </c>
      <c r="AP1824" t="s">
        <v>1226</v>
      </c>
      <c r="AR1824" t="s">
        <v>1202</v>
      </c>
      <c r="AS1824" t="s">
        <v>1281</v>
      </c>
      <c r="AT1824" t="s">
        <v>1287</v>
      </c>
    </row>
    <row r="1825" spans="1:46">
      <c r="A1825" t="s">
        <v>966</v>
      </c>
      <c r="B1825" t="s">
        <v>46</v>
      </c>
      <c r="C1825" t="s">
        <v>1198</v>
      </c>
      <c r="D1825" s="13">
        <v>44291</v>
      </c>
      <c r="E1825" s="16">
        <v>0.70456597222222228</v>
      </c>
      <c r="F1825" t="s">
        <v>88</v>
      </c>
      <c r="G1825" s="17">
        <v>44291.704565729167</v>
      </c>
      <c r="H1825">
        <v>21</v>
      </c>
      <c r="I1825">
        <v>589</v>
      </c>
      <c r="J1825">
        <v>93</v>
      </c>
      <c r="K1825">
        <v>10</v>
      </c>
      <c r="L1825">
        <v>0</v>
      </c>
      <c r="M1825" s="39">
        <v>11308.6</v>
      </c>
      <c r="N1825" s="39">
        <v>6211.058</v>
      </c>
      <c r="O1825" s="39">
        <v>62.284886</v>
      </c>
      <c r="P1825" t="s">
        <v>207</v>
      </c>
      <c r="Q1825" t="s">
        <v>207</v>
      </c>
      <c r="R1825" s="55">
        <v>797.10857999619998</v>
      </c>
      <c r="S1825" s="55">
        <v>791.99343439999996</v>
      </c>
      <c r="T1825" t="s">
        <v>1243</v>
      </c>
      <c r="U1825">
        <v>11308</v>
      </c>
      <c r="V1825">
        <v>1</v>
      </c>
      <c r="W1825">
        <v>-10</v>
      </c>
      <c r="X1825" t="s">
        <v>1241</v>
      </c>
      <c r="Y1825">
        <v>10</v>
      </c>
      <c r="Z1825" t="s">
        <v>90</v>
      </c>
      <c r="AA1825" t="s">
        <v>91</v>
      </c>
      <c r="AB1825">
        <v>38</v>
      </c>
      <c r="AC1825" t="s">
        <v>61</v>
      </c>
      <c r="AD1825" s="50">
        <v>7.4669061125000002</v>
      </c>
      <c r="AG1825" s="39">
        <v>67.52</v>
      </c>
      <c r="AH1825" s="55">
        <v>186.18</v>
      </c>
      <c r="AI1825" t="s">
        <v>208</v>
      </c>
      <c r="AJ1825">
        <f>INDEX(layout!$B$3:$U$1234,MATCH($T1825,layout!$A$3:$A$1234,0),MATCH(YEAR($D1825),layout!$B$1:$U$1,0))</f>
        <v>3061</v>
      </c>
      <c r="AK1825">
        <f>INDEX('magnet data'!$A$2:$E$1304,MATCH($AJ1825,'magnet data'!$A$2:$A$1304,0),2)</f>
        <v>3</v>
      </c>
      <c r="AL1825" t="str">
        <f>INDEX('magnet data'!$A$2:$E$1304,MATCH($AJ1825,'magnet data'!$A$2:$A$1304,0),3)</f>
        <v>01B</v>
      </c>
      <c r="AM1825" t="str">
        <f>INDEX('magnet data'!$A$2:$E$1304,MATCH($AJ1825,'magnet data'!$A$2:$A$1304,0),4)</f>
        <v>02K</v>
      </c>
      <c r="AN1825">
        <f>INDEX('magnet data'!$A$2:$E$1304,MATCH($AJ1825,'magnet data'!$A$2:$A$1304,0),5)</f>
        <v>11408</v>
      </c>
      <c r="AO1825">
        <f t="shared" si="43"/>
        <v>-100</v>
      </c>
      <c r="AP1825" t="s">
        <v>1226</v>
      </c>
      <c r="AR1825" t="s">
        <v>1202</v>
      </c>
      <c r="AS1825" t="s">
        <v>1281</v>
      </c>
      <c r="AT1825" t="s">
        <v>1287</v>
      </c>
    </row>
    <row r="1826" spans="1:46">
      <c r="A1826" t="s">
        <v>966</v>
      </c>
      <c r="B1826" t="s">
        <v>46</v>
      </c>
      <c r="C1826" t="s">
        <v>1198</v>
      </c>
      <c r="D1826" s="13">
        <v>44291</v>
      </c>
      <c r="E1826" s="16">
        <v>0.70456597222222228</v>
      </c>
      <c r="F1826" t="s">
        <v>88</v>
      </c>
      <c r="G1826" s="17">
        <v>44291.704565729167</v>
      </c>
      <c r="H1826">
        <v>21</v>
      </c>
      <c r="I1826">
        <v>589</v>
      </c>
      <c r="J1826">
        <v>93</v>
      </c>
      <c r="K1826">
        <v>10</v>
      </c>
      <c r="L1826">
        <v>0</v>
      </c>
      <c r="M1826" s="39">
        <v>11308.6</v>
      </c>
      <c r="N1826" s="39">
        <v>6211.058</v>
      </c>
      <c r="O1826" s="39">
        <v>62.284886</v>
      </c>
      <c r="P1826" t="s">
        <v>207</v>
      </c>
      <c r="Q1826" t="s">
        <v>207</v>
      </c>
      <c r="R1826" s="55">
        <v>797.10857999619998</v>
      </c>
      <c r="S1826" s="55">
        <v>791.99343439999996</v>
      </c>
      <c r="T1826" t="s">
        <v>1241</v>
      </c>
      <c r="U1826">
        <v>6710</v>
      </c>
      <c r="V1826">
        <v>2</v>
      </c>
      <c r="W1826">
        <v>51878</v>
      </c>
      <c r="X1826" t="s">
        <v>1242</v>
      </c>
      <c r="Y1826">
        <v>3455</v>
      </c>
      <c r="Z1826" t="s">
        <v>69</v>
      </c>
      <c r="AA1826" t="s">
        <v>91</v>
      </c>
      <c r="AC1826" t="s">
        <v>61</v>
      </c>
      <c r="AD1826" s="50">
        <v>0.177048303495311</v>
      </c>
      <c r="AG1826" s="39">
        <v>25.69</v>
      </c>
      <c r="AH1826" s="55">
        <v>137.16</v>
      </c>
      <c r="AI1826" t="s">
        <v>208</v>
      </c>
      <c r="AJ1826">
        <f>INDEX(layout!$B$3:$U$1234,MATCH($T1826,layout!$A$3:$A$1234,0),MATCH(YEAR($D1826),layout!$B$1:$U$1,0))</f>
        <v>3270</v>
      </c>
      <c r="AK1826">
        <f>INDEX('magnet data'!$A$2:$E$1304,MATCH($AJ1826,'magnet data'!$A$2:$A$1304,0),2)</f>
        <v>3</v>
      </c>
      <c r="AL1826" t="str">
        <f>INDEX('magnet data'!$A$2:$E$1304,MATCH($AJ1826,'magnet data'!$A$2:$A$1304,0),3)</f>
        <v>01B</v>
      </c>
      <c r="AM1826" t="str">
        <f>INDEX('magnet data'!$A$2:$E$1304,MATCH($AJ1826,'magnet data'!$A$2:$A$1304,0),4)</f>
        <v>02B8</v>
      </c>
      <c r="AN1826">
        <f>INDEX('magnet data'!$A$2:$E$1304,MATCH($AJ1826,'magnet data'!$A$2:$A$1304,0),5)</f>
        <v>12526</v>
      </c>
      <c r="AO1826" t="str">
        <f t="shared" si="43"/>
        <v>-</v>
      </c>
      <c r="AP1826" t="s">
        <v>1226</v>
      </c>
      <c r="AR1826" t="s">
        <v>1202</v>
      </c>
      <c r="AS1826" t="s">
        <v>1281</v>
      </c>
      <c r="AT1826" t="s">
        <v>1287</v>
      </c>
    </row>
    <row r="1827" spans="1:46">
      <c r="A1827" t="s">
        <v>966</v>
      </c>
      <c r="B1827" t="s">
        <v>46</v>
      </c>
      <c r="C1827" t="s">
        <v>1198</v>
      </c>
      <c r="D1827" s="13">
        <v>44291</v>
      </c>
      <c r="E1827" s="16">
        <v>0.70456597222222228</v>
      </c>
      <c r="F1827" t="s">
        <v>88</v>
      </c>
      <c r="G1827" s="17">
        <v>44291.704565729167</v>
      </c>
      <c r="H1827">
        <v>21</v>
      </c>
      <c r="I1827">
        <v>589</v>
      </c>
      <c r="J1827">
        <v>93</v>
      </c>
      <c r="K1827">
        <v>10</v>
      </c>
      <c r="L1827">
        <v>0</v>
      </c>
      <c r="M1827" s="39">
        <v>11308.6</v>
      </c>
      <c r="N1827" s="39">
        <v>6211.058</v>
      </c>
      <c r="O1827" s="39">
        <v>62.284886</v>
      </c>
      <c r="P1827" t="s">
        <v>207</v>
      </c>
      <c r="Q1827" t="s">
        <v>207</v>
      </c>
      <c r="R1827" s="55">
        <v>797.10857999619998</v>
      </c>
      <c r="S1827" s="55">
        <v>791.99343439999996</v>
      </c>
      <c r="T1827" t="s">
        <v>972</v>
      </c>
      <c r="U1827">
        <v>4754</v>
      </c>
      <c r="V1827">
        <v>3</v>
      </c>
      <c r="W1827">
        <v>83923</v>
      </c>
      <c r="X1827" t="s">
        <v>1242</v>
      </c>
      <c r="Y1827">
        <v>3455</v>
      </c>
      <c r="Z1827" t="s">
        <v>69</v>
      </c>
      <c r="AA1827" t="s">
        <v>91</v>
      </c>
      <c r="AC1827" t="s">
        <v>61</v>
      </c>
      <c r="AD1827" s="50">
        <v>0.402295612831858</v>
      </c>
      <c r="AG1827" s="39">
        <v>13.51</v>
      </c>
      <c r="AH1827" s="55">
        <v>157.68</v>
      </c>
      <c r="AI1827" t="s">
        <v>208</v>
      </c>
      <c r="AJ1827">
        <f>INDEX(layout!$B$3:$U$1234,MATCH($T1827,layout!$A$3:$A$1234,0),MATCH(YEAR($D1827),layout!$B$1:$U$1,0))</f>
        <v>1036</v>
      </c>
      <c r="AK1827">
        <f>INDEX('magnet data'!$A$2:$E$1304,MATCH($AJ1827,'magnet data'!$A$2:$A$1304,0),2)</f>
        <v>1</v>
      </c>
      <c r="AL1827" t="str">
        <f>INDEX('magnet data'!$A$2:$E$1304,MATCH($AJ1827,'magnet data'!$A$2:$A$1304,0),3)</f>
        <v>01B</v>
      </c>
      <c r="AM1827" t="str">
        <f>INDEX('magnet data'!$A$2:$E$1304,MATCH($AJ1827,'magnet data'!$A$2:$A$1304,0),4)</f>
        <v>02B5</v>
      </c>
      <c r="AN1827">
        <f>INDEX('magnet data'!$A$2:$E$1304,MATCH($AJ1827,'magnet data'!$A$2:$A$1304,0),5)</f>
        <v>11825</v>
      </c>
      <c r="AO1827" t="str">
        <f t="shared" si="43"/>
        <v>-</v>
      </c>
      <c r="AP1827" t="s">
        <v>1226</v>
      </c>
      <c r="AR1827" t="s">
        <v>1202</v>
      </c>
      <c r="AS1827" t="s">
        <v>1281</v>
      </c>
      <c r="AT1827" t="s">
        <v>1287</v>
      </c>
    </row>
    <row r="1828" spans="1:46">
      <c r="A1828" t="s">
        <v>966</v>
      </c>
      <c r="B1828" t="s">
        <v>46</v>
      </c>
      <c r="C1828" t="s">
        <v>1198</v>
      </c>
      <c r="D1828" s="13">
        <v>44291</v>
      </c>
      <c r="E1828" s="16">
        <v>0.70456597222222228</v>
      </c>
      <c r="F1828" t="s">
        <v>88</v>
      </c>
      <c r="G1828" s="17">
        <v>44291.704565729167</v>
      </c>
      <c r="H1828">
        <v>21</v>
      </c>
      <c r="I1828">
        <v>589</v>
      </c>
      <c r="J1828">
        <v>93</v>
      </c>
      <c r="K1828">
        <v>10</v>
      </c>
      <c r="L1828">
        <v>0</v>
      </c>
      <c r="M1828" s="39">
        <v>11308.6</v>
      </c>
      <c r="N1828" s="39">
        <v>6211.058</v>
      </c>
      <c r="O1828" s="39">
        <v>62.284886</v>
      </c>
      <c r="P1828" t="s">
        <v>207</v>
      </c>
      <c r="Q1828" t="s">
        <v>207</v>
      </c>
      <c r="R1828" s="55">
        <v>797.10857999619998</v>
      </c>
      <c r="S1828" s="55">
        <v>791.99343439999996</v>
      </c>
      <c r="T1828" t="s">
        <v>1242</v>
      </c>
      <c r="U1828">
        <v>3279</v>
      </c>
      <c r="V1828">
        <v>4</v>
      </c>
      <c r="W1828">
        <v>117533</v>
      </c>
      <c r="X1828" t="s">
        <v>1241</v>
      </c>
      <c r="Y1828">
        <v>10</v>
      </c>
      <c r="Z1828" t="s">
        <v>69</v>
      </c>
      <c r="AA1828" t="s">
        <v>96</v>
      </c>
      <c r="AC1828" t="s">
        <v>102</v>
      </c>
      <c r="AD1828" s="50">
        <v>-0.47851998327759199</v>
      </c>
      <c r="AG1828" s="39">
        <v>67.72</v>
      </c>
      <c r="AH1828" s="55">
        <v>124.87</v>
      </c>
      <c r="AI1828" t="s">
        <v>208</v>
      </c>
      <c r="AJ1828">
        <f>INDEX(layout!$B$3:$U$1234,MATCH($T1828,layout!$A$3:$A$1234,0),MATCH(YEAR($D1828),layout!$B$1:$U$1,0))</f>
        <v>3049</v>
      </c>
      <c r="AK1828">
        <f>INDEX('magnet data'!$A$2:$E$1304,MATCH($AJ1828,'magnet data'!$A$2:$A$1304,0),2)</f>
        <v>3</v>
      </c>
      <c r="AL1828" t="str">
        <f>INDEX('magnet data'!$A$2:$E$1304,MATCH($AJ1828,'magnet data'!$A$2:$A$1304,0),3)</f>
        <v>01B</v>
      </c>
      <c r="AM1828" t="str">
        <f>INDEX('magnet data'!$A$2:$E$1304,MATCH($AJ1828,'magnet data'!$A$2:$A$1304,0),4)</f>
        <v>02K</v>
      </c>
      <c r="AN1828">
        <f>INDEX('magnet data'!$A$2:$E$1304,MATCH($AJ1828,'magnet data'!$A$2:$A$1304,0),5)</f>
        <v>12084</v>
      </c>
      <c r="AO1828" t="str">
        <f t="shared" si="43"/>
        <v>-</v>
      </c>
      <c r="AP1828" t="s">
        <v>1226</v>
      </c>
      <c r="AR1828" t="s">
        <v>1202</v>
      </c>
      <c r="AS1828" t="s">
        <v>1281</v>
      </c>
      <c r="AT1828" t="s">
        <v>1287</v>
      </c>
    </row>
    <row r="1829" spans="1:46">
      <c r="A1829" t="s">
        <v>966</v>
      </c>
      <c r="B1829" t="s">
        <v>46</v>
      </c>
      <c r="C1829" t="s">
        <v>1198</v>
      </c>
      <c r="D1829" s="13">
        <v>44291</v>
      </c>
      <c r="E1829" s="16">
        <v>0.70456597222222228</v>
      </c>
      <c r="F1829" t="s">
        <v>88</v>
      </c>
      <c r="G1829" s="17">
        <v>44291.704565729167</v>
      </c>
      <c r="H1829">
        <v>21</v>
      </c>
      <c r="I1829">
        <v>589</v>
      </c>
      <c r="J1829">
        <v>93</v>
      </c>
      <c r="K1829">
        <v>10</v>
      </c>
      <c r="L1829">
        <v>0</v>
      </c>
      <c r="M1829" s="39">
        <v>11308.6</v>
      </c>
      <c r="N1829" s="39">
        <v>6211.058</v>
      </c>
      <c r="O1829" s="39">
        <v>62.284886</v>
      </c>
      <c r="P1829" t="s">
        <v>207</v>
      </c>
      <c r="Q1829" t="s">
        <v>207</v>
      </c>
      <c r="R1829" s="55">
        <v>797.10857999619998</v>
      </c>
      <c r="S1829" s="55">
        <v>791.99343439999996</v>
      </c>
      <c r="T1829" t="s">
        <v>1245</v>
      </c>
      <c r="U1829">
        <v>2357</v>
      </c>
      <c r="V1829">
        <v>5</v>
      </c>
      <c r="W1829">
        <v>146811</v>
      </c>
      <c r="X1829" t="s">
        <v>1241</v>
      </c>
      <c r="Y1829">
        <v>10</v>
      </c>
      <c r="Z1829" t="s">
        <v>69</v>
      </c>
      <c r="AA1829" t="s">
        <v>91</v>
      </c>
      <c r="AC1829" t="s">
        <v>61</v>
      </c>
      <c r="AD1829" s="50">
        <v>5.2005634264538199E-2</v>
      </c>
      <c r="AG1829" s="39">
        <v>38.729999999999997</v>
      </c>
      <c r="AH1829" s="55">
        <v>114.72</v>
      </c>
      <c r="AI1829" t="s">
        <v>208</v>
      </c>
      <c r="AJ1829">
        <f>INDEX(layout!$B$3:$U$1234,MATCH($T1829,layout!$A$3:$A$1234,0),MATCH(YEAR($D1829),layout!$B$1:$U$1,0))</f>
        <v>3048</v>
      </c>
      <c r="AK1829">
        <f>INDEX('magnet data'!$A$2:$E$1304,MATCH($AJ1829,'magnet data'!$A$2:$A$1304,0),2)</f>
        <v>3</v>
      </c>
      <c r="AL1829" t="str">
        <f>INDEX('magnet data'!$A$2:$E$1304,MATCH($AJ1829,'magnet data'!$A$2:$A$1304,0),3)</f>
        <v>01B</v>
      </c>
      <c r="AM1829" t="str">
        <f>INDEX('magnet data'!$A$2:$E$1304,MATCH($AJ1829,'magnet data'!$A$2:$A$1304,0),4)</f>
        <v>02K</v>
      </c>
      <c r="AN1829">
        <f>INDEX('magnet data'!$A$2:$E$1304,MATCH($AJ1829,'magnet data'!$A$2:$A$1304,0),5)</f>
        <v>11178</v>
      </c>
      <c r="AO1829" t="str">
        <f t="shared" si="43"/>
        <v>-</v>
      </c>
      <c r="AP1829" t="s">
        <v>1226</v>
      </c>
      <c r="AR1829" t="s">
        <v>1202</v>
      </c>
      <c r="AS1829" t="s">
        <v>1281</v>
      </c>
      <c r="AT1829" t="s">
        <v>1287</v>
      </c>
    </row>
    <row r="1830" spans="1:46">
      <c r="A1830" t="s">
        <v>966</v>
      </c>
      <c r="B1830" t="s">
        <v>46</v>
      </c>
      <c r="C1830" t="s">
        <v>1198</v>
      </c>
      <c r="D1830" s="13">
        <v>44291</v>
      </c>
      <c r="E1830" s="16">
        <v>0.70456597222222228</v>
      </c>
      <c r="F1830" t="s">
        <v>88</v>
      </c>
      <c r="G1830" s="17">
        <v>44291.704565729167</v>
      </c>
      <c r="H1830">
        <v>21</v>
      </c>
      <c r="I1830">
        <v>589</v>
      </c>
      <c r="J1830">
        <v>93</v>
      </c>
      <c r="K1830">
        <v>10</v>
      </c>
      <c r="L1830">
        <v>0</v>
      </c>
      <c r="M1830" s="39">
        <v>11308.6</v>
      </c>
      <c r="N1830" s="39">
        <v>6211.058</v>
      </c>
      <c r="O1830" s="39">
        <v>62.284886</v>
      </c>
      <c r="P1830" t="s">
        <v>207</v>
      </c>
      <c r="Q1830" t="s">
        <v>207</v>
      </c>
      <c r="R1830" s="55">
        <v>797.10857999619998</v>
      </c>
      <c r="S1830" s="55">
        <v>791.99343439999996</v>
      </c>
      <c r="T1830" t="s">
        <v>1057</v>
      </c>
      <c r="U1830">
        <v>1620</v>
      </c>
      <c r="V1830">
        <v>6</v>
      </c>
      <c r="W1830">
        <v>179432</v>
      </c>
      <c r="X1830" t="s">
        <v>1242</v>
      </c>
      <c r="Y1830">
        <v>3455</v>
      </c>
      <c r="Z1830" t="s">
        <v>69</v>
      </c>
      <c r="AA1830" t="s">
        <v>96</v>
      </c>
      <c r="AC1830" t="s">
        <v>102</v>
      </c>
      <c r="AD1830" s="50">
        <v>-1.0684761232876701</v>
      </c>
      <c r="AG1830" s="39">
        <v>28.85</v>
      </c>
      <c r="AH1830" s="55">
        <v>1147.76</v>
      </c>
      <c r="AI1830" t="s">
        <v>208</v>
      </c>
      <c r="AJ1830">
        <f>INDEX(layout!$B$3:$U$1234,MATCH($T1830,layout!$A$3:$A$1234,0),MATCH(YEAR($D1830),layout!$B$1:$U$1,0))</f>
        <v>3012</v>
      </c>
      <c r="AK1830">
        <f>INDEX('magnet data'!$A$2:$E$1304,MATCH($AJ1830,'magnet data'!$A$2:$A$1304,0),2)</f>
        <v>3</v>
      </c>
      <c r="AL1830" t="str">
        <f>INDEX('magnet data'!$A$2:$E$1304,MATCH($AJ1830,'magnet data'!$A$2:$A$1304,0),3)</f>
        <v>01E</v>
      </c>
      <c r="AM1830" t="str">
        <f>INDEX('magnet data'!$A$2:$E$1304,MATCH($AJ1830,'magnet data'!$A$2:$A$1304,0),4)</f>
        <v>02K</v>
      </c>
      <c r="AN1830">
        <f>INDEX('magnet data'!$A$2:$E$1304,MATCH($AJ1830,'magnet data'!$A$2:$A$1304,0),5)</f>
        <v>11944</v>
      </c>
      <c r="AO1830" t="str">
        <f t="shared" si="43"/>
        <v>-</v>
      </c>
      <c r="AP1830" t="s">
        <v>1226</v>
      </c>
      <c r="AR1830" t="s">
        <v>1202</v>
      </c>
      <c r="AS1830" t="s">
        <v>1281</v>
      </c>
      <c r="AT1830" t="s">
        <v>1287</v>
      </c>
    </row>
    <row r="1831" spans="1:46">
      <c r="A1831" t="s">
        <v>333</v>
      </c>
      <c r="B1831" t="s">
        <v>46</v>
      </c>
      <c r="C1831" t="s">
        <v>1198</v>
      </c>
      <c r="D1831" s="13">
        <v>44291</v>
      </c>
      <c r="E1831" s="16">
        <v>0.73541759259259265</v>
      </c>
      <c r="F1831" t="s">
        <v>88</v>
      </c>
      <c r="G1831" s="17">
        <v>44291.735417361109</v>
      </c>
      <c r="H1831">
        <v>20</v>
      </c>
      <c r="I1831">
        <v>594</v>
      </c>
      <c r="J1831">
        <v>97</v>
      </c>
      <c r="K1831">
        <v>10</v>
      </c>
      <c r="L1831">
        <v>0</v>
      </c>
      <c r="M1831" s="39">
        <v>11482.7</v>
      </c>
      <c r="N1831" s="39">
        <v>6261.1059999999998</v>
      </c>
      <c r="O1831" s="39">
        <v>63.558714000000002</v>
      </c>
      <c r="P1831" t="s">
        <v>207</v>
      </c>
      <c r="Q1831" t="s">
        <v>207</v>
      </c>
      <c r="R1831" s="55">
        <v>825.90746798350006</v>
      </c>
      <c r="S1831" s="55">
        <v>808.03969145628105</v>
      </c>
      <c r="T1831" t="s">
        <v>437</v>
      </c>
      <c r="U1831">
        <v>11482</v>
      </c>
      <c r="V1831">
        <v>1</v>
      </c>
      <c r="W1831">
        <v>-9</v>
      </c>
      <c r="X1831" t="s">
        <v>459</v>
      </c>
      <c r="Y1831">
        <v>-4</v>
      </c>
      <c r="Z1831" t="s">
        <v>90</v>
      </c>
      <c r="AA1831" t="s">
        <v>91</v>
      </c>
      <c r="AB1831">
        <v>19</v>
      </c>
      <c r="AC1831" t="s">
        <v>61</v>
      </c>
      <c r="AD1831" s="50">
        <v>-8.7064057922222098</v>
      </c>
      <c r="AG1831" s="39">
        <v>29.38</v>
      </c>
      <c r="AH1831" s="55">
        <v>203.34</v>
      </c>
      <c r="AI1831" t="s">
        <v>208</v>
      </c>
      <c r="AJ1831">
        <f>INDEX(layout!$B$3:$U$1234,MATCH($T1831,layout!$A$3:$A$1234,0),MATCH(YEAR($D1831),layout!$B$1:$U$1,0))</f>
        <v>3151</v>
      </c>
      <c r="AK1831">
        <f>INDEX('magnet data'!$A$2:$E$1304,MATCH($AJ1831,'magnet data'!$A$2:$A$1304,0),2)</f>
        <v>3</v>
      </c>
      <c r="AL1831" t="str">
        <f>INDEX('magnet data'!$A$2:$E$1304,MATCH($AJ1831,'magnet data'!$A$2:$A$1304,0),3)</f>
        <v>01B</v>
      </c>
      <c r="AM1831" t="str">
        <f>INDEX('magnet data'!$A$2:$E$1304,MATCH($AJ1831,'magnet data'!$A$2:$A$1304,0),4)</f>
        <v>02G</v>
      </c>
      <c r="AN1831">
        <f>INDEX('magnet data'!$A$2:$E$1304,MATCH($AJ1831,'magnet data'!$A$2:$A$1304,0),5)</f>
        <v>11485</v>
      </c>
      <c r="AO1831">
        <f t="shared" si="43"/>
        <v>-3</v>
      </c>
      <c r="AP1831" t="s">
        <v>1226</v>
      </c>
      <c r="AR1831" t="s">
        <v>1202</v>
      </c>
      <c r="AS1831" t="s">
        <v>1281</v>
      </c>
      <c r="AT1831" t="s">
        <v>1287</v>
      </c>
    </row>
    <row r="1832" spans="1:46">
      <c r="A1832" t="s">
        <v>333</v>
      </c>
      <c r="B1832" t="s">
        <v>46</v>
      </c>
      <c r="C1832" t="s">
        <v>1198</v>
      </c>
      <c r="D1832" s="13">
        <v>44291</v>
      </c>
      <c r="E1832" s="16">
        <v>0.73541759259259265</v>
      </c>
      <c r="F1832" t="s">
        <v>88</v>
      </c>
      <c r="G1832" s="17">
        <v>44291.735417361109</v>
      </c>
      <c r="H1832">
        <v>20</v>
      </c>
      <c r="I1832">
        <v>594</v>
      </c>
      <c r="J1832">
        <v>97</v>
      </c>
      <c r="K1832">
        <v>10</v>
      </c>
      <c r="L1832">
        <v>0</v>
      </c>
      <c r="M1832" s="39">
        <v>11482.7</v>
      </c>
      <c r="N1832" s="39">
        <v>6261.1059999999998</v>
      </c>
      <c r="O1832" s="39">
        <v>63.558714000000002</v>
      </c>
      <c r="P1832" t="s">
        <v>207</v>
      </c>
      <c r="Q1832" t="s">
        <v>207</v>
      </c>
      <c r="R1832" s="55">
        <v>825.90746798350006</v>
      </c>
      <c r="S1832" s="55">
        <v>808.03969145628105</v>
      </c>
      <c r="T1832" t="s">
        <v>459</v>
      </c>
      <c r="U1832">
        <v>11473</v>
      </c>
      <c r="V1832">
        <v>2</v>
      </c>
      <c r="W1832">
        <v>211</v>
      </c>
      <c r="X1832" t="s">
        <v>504</v>
      </c>
      <c r="Y1832">
        <v>152</v>
      </c>
      <c r="Z1832" t="s">
        <v>75</v>
      </c>
      <c r="AA1832" t="s">
        <v>96</v>
      </c>
      <c r="AC1832" t="s">
        <v>102</v>
      </c>
      <c r="AD1832" s="50">
        <v>31.5025697833333</v>
      </c>
      <c r="AG1832" s="39">
        <v>36</v>
      </c>
      <c r="AH1832" s="55">
        <v>11339.52</v>
      </c>
      <c r="AI1832" t="s">
        <v>208</v>
      </c>
      <c r="AJ1832">
        <f>INDEX(layout!$B$3:$U$1234,MATCH($T1832,layout!$A$3:$A$1234,0),MATCH(YEAR($D1832),layout!$B$1:$U$1,0))</f>
        <v>1070</v>
      </c>
      <c r="AK1832">
        <f>INDEX('magnet data'!$A$2:$E$1304,MATCH($AJ1832,'magnet data'!$A$2:$A$1304,0),2)</f>
        <v>1</v>
      </c>
      <c r="AL1832" t="str">
        <f>INDEX('magnet data'!$A$2:$E$1304,MATCH($AJ1832,'magnet data'!$A$2:$A$1304,0),3)</f>
        <v>01B</v>
      </c>
      <c r="AM1832" t="str">
        <f>INDEX('magnet data'!$A$2:$E$1304,MATCH($AJ1832,'magnet data'!$A$2:$A$1304,0),4)</f>
        <v>02B5</v>
      </c>
      <c r="AN1832">
        <f>INDEX('magnet data'!$A$2:$E$1304,MATCH($AJ1832,'magnet data'!$A$2:$A$1304,0),5)</f>
        <v>11959</v>
      </c>
      <c r="AO1832" t="str">
        <f t="shared" si="43"/>
        <v>-</v>
      </c>
      <c r="AP1832" t="s">
        <v>1226</v>
      </c>
      <c r="AR1832" t="s">
        <v>1202</v>
      </c>
      <c r="AS1832" t="s">
        <v>1281</v>
      </c>
      <c r="AT1832" t="s">
        <v>1287</v>
      </c>
    </row>
    <row r="1833" spans="1:46">
      <c r="A1833" t="s">
        <v>333</v>
      </c>
      <c r="B1833" t="s">
        <v>46</v>
      </c>
      <c r="C1833" t="s">
        <v>1198</v>
      </c>
      <c r="D1833" s="13">
        <v>44291</v>
      </c>
      <c r="E1833" s="16">
        <v>0.73541759259259265</v>
      </c>
      <c r="F1833" t="s">
        <v>88</v>
      </c>
      <c r="G1833" s="17">
        <v>44291.735417361109</v>
      </c>
      <c r="H1833">
        <v>20</v>
      </c>
      <c r="I1833">
        <v>594</v>
      </c>
      <c r="J1833">
        <v>97</v>
      </c>
      <c r="K1833">
        <v>10</v>
      </c>
      <c r="L1833">
        <v>0</v>
      </c>
      <c r="M1833" s="39">
        <v>11482.7</v>
      </c>
      <c r="N1833" s="39">
        <v>6261.1059999999998</v>
      </c>
      <c r="O1833" s="39">
        <v>63.558714000000002</v>
      </c>
      <c r="P1833" t="s">
        <v>207</v>
      </c>
      <c r="Q1833" t="s">
        <v>207</v>
      </c>
      <c r="R1833" s="55">
        <v>825.90746798350006</v>
      </c>
      <c r="S1833" s="55">
        <v>808.03969145628105</v>
      </c>
      <c r="T1833" t="s">
        <v>434</v>
      </c>
      <c r="U1833">
        <v>9644</v>
      </c>
      <c r="V1833">
        <v>3</v>
      </c>
      <c r="W1833">
        <v>17639</v>
      </c>
      <c r="X1833" t="s">
        <v>459</v>
      </c>
      <c r="Y1833">
        <v>-4</v>
      </c>
      <c r="Z1833" t="s">
        <v>69</v>
      </c>
      <c r="AA1833" t="s">
        <v>96</v>
      </c>
      <c r="AC1833" t="s">
        <v>61</v>
      </c>
      <c r="AD1833" s="50">
        <v>7.7360745416666603</v>
      </c>
      <c r="AG1833" s="39">
        <v>95.86</v>
      </c>
      <c r="AH1833" s="55">
        <v>159.54</v>
      </c>
      <c r="AI1833" t="s">
        <v>208</v>
      </c>
      <c r="AJ1833">
        <f>INDEX(layout!$B$3:$U$1234,MATCH($T1833,layout!$A$3:$A$1234,0),MATCH(YEAR($D1833),layout!$B$1:$U$1,0))</f>
        <v>3089</v>
      </c>
      <c r="AK1833">
        <f>INDEX('magnet data'!$A$2:$E$1304,MATCH($AJ1833,'magnet data'!$A$2:$A$1304,0),2)</f>
        <v>3</v>
      </c>
      <c r="AL1833" t="str">
        <f>INDEX('magnet data'!$A$2:$E$1304,MATCH($AJ1833,'magnet data'!$A$2:$A$1304,0),3)</f>
        <v>01B</v>
      </c>
      <c r="AM1833" t="str">
        <f>INDEX('magnet data'!$A$2:$E$1304,MATCH($AJ1833,'magnet data'!$A$2:$A$1304,0),4)</f>
        <v>02G</v>
      </c>
      <c r="AN1833">
        <f>INDEX('magnet data'!$A$2:$E$1304,MATCH($AJ1833,'magnet data'!$A$2:$A$1304,0),5)</f>
        <v>11054</v>
      </c>
      <c r="AO1833" t="str">
        <f t="shared" si="43"/>
        <v>-</v>
      </c>
      <c r="AP1833" t="s">
        <v>1226</v>
      </c>
      <c r="AQ1833" t="s">
        <v>1309</v>
      </c>
      <c r="AR1833" t="s">
        <v>1202</v>
      </c>
      <c r="AS1833" t="s">
        <v>1281</v>
      </c>
      <c r="AT1833" t="s">
        <v>1287</v>
      </c>
    </row>
    <row r="1834" spans="1:46">
      <c r="A1834" t="s">
        <v>333</v>
      </c>
      <c r="B1834" t="s">
        <v>46</v>
      </c>
      <c r="C1834" t="s">
        <v>1198</v>
      </c>
      <c r="D1834" s="13">
        <v>44291</v>
      </c>
      <c r="E1834" s="16">
        <v>0.73541759259259265</v>
      </c>
      <c r="F1834" t="s">
        <v>88</v>
      </c>
      <c r="G1834" s="17">
        <v>44291.735417361109</v>
      </c>
      <c r="H1834">
        <v>20</v>
      </c>
      <c r="I1834">
        <v>594</v>
      </c>
      <c r="J1834">
        <v>97</v>
      </c>
      <c r="K1834">
        <v>10</v>
      </c>
      <c r="L1834">
        <v>0</v>
      </c>
      <c r="M1834" s="39">
        <v>11482.7</v>
      </c>
      <c r="N1834" s="39">
        <v>6261.1059999999998</v>
      </c>
      <c r="O1834" s="39">
        <v>63.558714000000002</v>
      </c>
      <c r="P1834" t="s">
        <v>207</v>
      </c>
      <c r="Q1834" t="s">
        <v>207</v>
      </c>
      <c r="R1834" s="55">
        <v>825.90746798350006</v>
      </c>
      <c r="S1834" s="55">
        <v>808.03969145628105</v>
      </c>
      <c r="T1834" t="s">
        <v>502</v>
      </c>
      <c r="U1834">
        <v>2737</v>
      </c>
      <c r="V1834">
        <v>4</v>
      </c>
      <c r="W1834">
        <v>132411</v>
      </c>
      <c r="X1834" t="s">
        <v>504</v>
      </c>
      <c r="Y1834">
        <v>152</v>
      </c>
      <c r="Z1834" t="s">
        <v>69</v>
      </c>
      <c r="AA1834" t="s">
        <v>91</v>
      </c>
      <c r="AC1834" t="s">
        <v>102</v>
      </c>
      <c r="AD1834" s="50">
        <v>-0.186217582683158</v>
      </c>
      <c r="AG1834" s="39">
        <v>18.41</v>
      </c>
      <c r="AH1834" s="55">
        <v>163.79</v>
      </c>
      <c r="AI1834" t="s">
        <v>208</v>
      </c>
      <c r="AJ1834">
        <f>INDEX(layout!$B$3:$U$1234,MATCH($T1834,layout!$A$3:$A$1234,0),MATCH(YEAR($D1834),layout!$B$1:$U$1,0))</f>
        <v>1080</v>
      </c>
      <c r="AK1834">
        <f>INDEX('magnet data'!$A$2:$E$1304,MATCH($AJ1834,'magnet data'!$A$2:$A$1304,0),2)</f>
        <v>1</v>
      </c>
      <c r="AL1834" t="str">
        <f>INDEX('magnet data'!$A$2:$E$1304,MATCH($AJ1834,'magnet data'!$A$2:$A$1304,0),3)</f>
        <v>01B</v>
      </c>
      <c r="AM1834" t="str">
        <f>INDEX('magnet data'!$A$2:$E$1304,MATCH($AJ1834,'magnet data'!$A$2:$A$1304,0),4)</f>
        <v>02B5</v>
      </c>
      <c r="AN1834">
        <f>INDEX('magnet data'!$A$2:$E$1304,MATCH($AJ1834,'magnet data'!$A$2:$A$1304,0),5)</f>
        <v>8764</v>
      </c>
      <c r="AO1834" t="str">
        <f t="shared" si="43"/>
        <v>-</v>
      </c>
      <c r="AP1834" t="s">
        <v>1226</v>
      </c>
      <c r="AR1834" t="s">
        <v>1202</v>
      </c>
      <c r="AS1834" t="s">
        <v>1281</v>
      </c>
      <c r="AT1834" t="s">
        <v>1287</v>
      </c>
    </row>
    <row r="1835" spans="1:46">
      <c r="A1835" t="s">
        <v>333</v>
      </c>
      <c r="B1835" t="s">
        <v>46</v>
      </c>
      <c r="C1835" t="s">
        <v>1198</v>
      </c>
      <c r="D1835" s="13">
        <v>44292</v>
      </c>
      <c r="E1835" s="16">
        <v>0.30307430555555553</v>
      </c>
      <c r="F1835" t="s">
        <v>88</v>
      </c>
      <c r="G1835" s="17">
        <v>44292.30307386574</v>
      </c>
      <c r="H1835">
        <v>38</v>
      </c>
      <c r="I1835">
        <v>596</v>
      </c>
      <c r="J1835">
        <v>96</v>
      </c>
      <c r="K1835">
        <v>10</v>
      </c>
      <c r="L1835">
        <v>0</v>
      </c>
      <c r="M1835" s="39">
        <v>11512.9</v>
      </c>
      <c r="N1835" s="39">
        <v>6291.674</v>
      </c>
      <c r="O1835" s="39">
        <v>63.585251999999997</v>
      </c>
      <c r="P1835" t="s">
        <v>207</v>
      </c>
      <c r="Q1835" t="s">
        <v>207</v>
      </c>
      <c r="R1835" s="55">
        <v>824.70287448579995</v>
      </c>
      <c r="S1835" s="55">
        <v>807.32047349859999</v>
      </c>
      <c r="T1835" t="s">
        <v>463</v>
      </c>
      <c r="U1835">
        <v>11512</v>
      </c>
      <c r="V1835">
        <v>1</v>
      </c>
      <c r="W1835">
        <v>-8</v>
      </c>
      <c r="X1835" t="s">
        <v>461</v>
      </c>
      <c r="Y1835">
        <v>-4</v>
      </c>
      <c r="Z1835" t="s">
        <v>90</v>
      </c>
      <c r="AA1835" t="s">
        <v>96</v>
      </c>
      <c r="AB1835">
        <v>20</v>
      </c>
      <c r="AC1835" t="s">
        <v>61</v>
      </c>
      <c r="AD1835" s="50">
        <v>9.0769289749999995</v>
      </c>
      <c r="AG1835" s="39">
        <v>155.76</v>
      </c>
      <c r="AH1835" s="55">
        <v>135.49</v>
      </c>
      <c r="AI1835" t="s">
        <v>208</v>
      </c>
      <c r="AJ1835">
        <f>INDEX(layout!$B$3:$U$1234,MATCH($T1835,layout!$A$3:$A$1234,0),MATCH(YEAR($D1835),layout!$B$1:$U$1,0))</f>
        <v>3077</v>
      </c>
      <c r="AK1835">
        <f>INDEX('magnet data'!$A$2:$E$1304,MATCH($AJ1835,'magnet data'!$A$2:$A$1304,0),2)</f>
        <v>3</v>
      </c>
      <c r="AL1835" t="str">
        <f>INDEX('magnet data'!$A$2:$E$1304,MATCH($AJ1835,'magnet data'!$A$2:$A$1304,0),3)</f>
        <v>01B</v>
      </c>
      <c r="AM1835" t="str">
        <f>INDEX('magnet data'!$A$2:$E$1304,MATCH($AJ1835,'magnet data'!$A$2:$A$1304,0),4)</f>
        <v>02K</v>
      </c>
      <c r="AN1835">
        <f>INDEX('magnet data'!$A$2:$E$1304,MATCH($AJ1835,'magnet data'!$A$2:$A$1304,0),5)</f>
        <v>10513</v>
      </c>
      <c r="AO1835">
        <f t="shared" si="43"/>
        <v>999</v>
      </c>
      <c r="AP1835" t="s">
        <v>1226</v>
      </c>
      <c r="AQ1835" t="s">
        <v>1310</v>
      </c>
      <c r="AR1835" t="s">
        <v>1202</v>
      </c>
      <c r="AS1835" t="s">
        <v>1281</v>
      </c>
      <c r="AT1835" t="s">
        <v>1287</v>
      </c>
    </row>
    <row r="1836" spans="1:46">
      <c r="A1836" t="s">
        <v>333</v>
      </c>
      <c r="B1836" t="s">
        <v>46</v>
      </c>
      <c r="C1836" t="s">
        <v>1198</v>
      </c>
      <c r="D1836" s="13">
        <v>44292</v>
      </c>
      <c r="E1836" s="16">
        <v>0.30307430555555553</v>
      </c>
      <c r="F1836" t="s">
        <v>88</v>
      </c>
      <c r="G1836" s="17">
        <v>44292.30307386574</v>
      </c>
      <c r="H1836">
        <v>38</v>
      </c>
      <c r="I1836">
        <v>596</v>
      </c>
      <c r="J1836">
        <v>96</v>
      </c>
      <c r="K1836">
        <v>10</v>
      </c>
      <c r="L1836">
        <v>0</v>
      </c>
      <c r="M1836" s="39">
        <v>11512.9</v>
      </c>
      <c r="N1836" s="39">
        <v>6291.674</v>
      </c>
      <c r="O1836" s="39">
        <v>63.585251999999997</v>
      </c>
      <c r="P1836" t="s">
        <v>207</v>
      </c>
      <c r="Q1836" t="s">
        <v>207</v>
      </c>
      <c r="R1836" s="55">
        <v>824.70287448579995</v>
      </c>
      <c r="S1836" s="55">
        <v>807.32047349859999</v>
      </c>
      <c r="T1836" t="s">
        <v>379</v>
      </c>
      <c r="U1836">
        <v>11512</v>
      </c>
      <c r="V1836">
        <v>2</v>
      </c>
      <c r="W1836">
        <v>37</v>
      </c>
      <c r="X1836" t="s">
        <v>431</v>
      </c>
      <c r="Y1836">
        <v>43</v>
      </c>
      <c r="Z1836" t="s">
        <v>90</v>
      </c>
      <c r="AA1836" t="s">
        <v>96</v>
      </c>
      <c r="AB1836">
        <v>21</v>
      </c>
      <c r="AC1836" t="s">
        <v>61</v>
      </c>
      <c r="AD1836" s="50">
        <v>11.0591300888888</v>
      </c>
      <c r="AG1836" s="39">
        <v>32.97</v>
      </c>
      <c r="AH1836" s="55">
        <v>135.35</v>
      </c>
      <c r="AI1836" t="s">
        <v>208</v>
      </c>
      <c r="AJ1836">
        <f>INDEX(layout!$B$3:$U$1234,MATCH($T1836,layout!$A$3:$A$1234,0),MATCH(YEAR($D1836),layout!$B$1:$U$1,0))</f>
        <v>3396</v>
      </c>
      <c r="AK1836">
        <f>INDEX('magnet data'!$A$2:$E$1304,MATCH($AJ1836,'magnet data'!$A$2:$A$1304,0),2)</f>
        <v>3</v>
      </c>
      <c r="AL1836" t="str">
        <f>INDEX('magnet data'!$A$2:$E$1304,MATCH($AJ1836,'magnet data'!$A$2:$A$1304,0),3)</f>
        <v>01B</v>
      </c>
      <c r="AM1836" t="str">
        <f>INDEX('magnet data'!$A$2:$E$1304,MATCH($AJ1836,'magnet data'!$A$2:$A$1304,0),4)</f>
        <v>02D</v>
      </c>
      <c r="AN1836">
        <f>INDEX('magnet data'!$A$2:$E$1304,MATCH($AJ1836,'magnet data'!$A$2:$A$1304,0),5)</f>
        <v>10003</v>
      </c>
      <c r="AO1836">
        <f t="shared" si="43"/>
        <v>1509</v>
      </c>
      <c r="AP1836" t="s">
        <v>1226</v>
      </c>
      <c r="AR1836" t="s">
        <v>1202</v>
      </c>
      <c r="AS1836" t="s">
        <v>1281</v>
      </c>
      <c r="AT1836" t="s">
        <v>1287</v>
      </c>
    </row>
    <row r="1837" spans="1:46">
      <c r="A1837" t="s">
        <v>333</v>
      </c>
      <c r="B1837" t="s">
        <v>46</v>
      </c>
      <c r="C1837" t="s">
        <v>1198</v>
      </c>
      <c r="D1837" s="13">
        <v>44292</v>
      </c>
      <c r="E1837" s="16">
        <v>0.30307430555555553</v>
      </c>
      <c r="F1837" t="s">
        <v>88</v>
      </c>
      <c r="G1837" s="17">
        <v>44292.30307386574</v>
      </c>
      <c r="H1837">
        <v>38</v>
      </c>
      <c r="I1837">
        <v>596</v>
      </c>
      <c r="J1837">
        <v>96</v>
      </c>
      <c r="K1837">
        <v>10</v>
      </c>
      <c r="L1837">
        <v>0</v>
      </c>
      <c r="M1837" s="39">
        <v>11512.9</v>
      </c>
      <c r="N1837" s="39">
        <v>6291.674</v>
      </c>
      <c r="O1837" s="39">
        <v>63.585251999999997</v>
      </c>
      <c r="P1837" t="s">
        <v>207</v>
      </c>
      <c r="Q1837" t="s">
        <v>207</v>
      </c>
      <c r="R1837" s="55">
        <v>824.70287448579995</v>
      </c>
      <c r="S1837" s="55">
        <v>807.32047349859999</v>
      </c>
      <c r="T1837" t="s">
        <v>421</v>
      </c>
      <c r="U1837">
        <v>5999</v>
      </c>
      <c r="V1837">
        <v>3</v>
      </c>
      <c r="W1837">
        <v>62857</v>
      </c>
      <c r="X1837" t="s">
        <v>463</v>
      </c>
      <c r="Y1837">
        <v>3494</v>
      </c>
      <c r="Z1837" t="s">
        <v>69</v>
      </c>
      <c r="AA1837" t="s">
        <v>91</v>
      </c>
      <c r="AC1837" t="s">
        <v>61</v>
      </c>
      <c r="AD1837" s="50">
        <v>-2.4177851973684201</v>
      </c>
      <c r="AG1837" s="39">
        <v>14.49</v>
      </c>
      <c r="AH1837" s="55">
        <v>235.53</v>
      </c>
      <c r="AI1837" t="s">
        <v>208</v>
      </c>
      <c r="AJ1837">
        <f>INDEX(layout!$B$3:$U$1234,MATCH($T1837,layout!$A$3:$A$1234,0),MATCH(YEAR($D1837),layout!$B$1:$U$1,0))</f>
        <v>2353</v>
      </c>
      <c r="AK1837">
        <f>INDEX('magnet data'!$A$2:$E$1304,MATCH($AJ1837,'magnet data'!$A$2:$A$1304,0),2)</f>
        <v>2</v>
      </c>
      <c r="AL1837" t="str">
        <f>INDEX('magnet data'!$A$2:$E$1304,MATCH($AJ1837,'magnet data'!$A$2:$A$1304,0),3)</f>
        <v>01B</v>
      </c>
      <c r="AM1837" t="str">
        <f>INDEX('magnet data'!$A$2:$E$1304,MATCH($AJ1837,'magnet data'!$A$2:$A$1304,0),4)</f>
        <v>02C0</v>
      </c>
      <c r="AN1837">
        <f>INDEX('magnet data'!$A$2:$E$1304,MATCH($AJ1837,'magnet data'!$A$2:$A$1304,0),5)</f>
        <v>10274</v>
      </c>
      <c r="AO1837" t="str">
        <f t="shared" si="43"/>
        <v>-</v>
      </c>
      <c r="AP1837" t="s">
        <v>1226</v>
      </c>
      <c r="AR1837" t="s">
        <v>1202</v>
      </c>
      <c r="AS1837" t="s">
        <v>1281</v>
      </c>
      <c r="AT1837" t="s">
        <v>1287</v>
      </c>
    </row>
    <row r="1838" spans="1:46">
      <c r="A1838" t="s">
        <v>333</v>
      </c>
      <c r="B1838" t="s">
        <v>46</v>
      </c>
      <c r="C1838" t="s">
        <v>1198</v>
      </c>
      <c r="D1838" s="13">
        <v>44292</v>
      </c>
      <c r="E1838" s="16">
        <v>0.30307430555555553</v>
      </c>
      <c r="F1838" t="s">
        <v>88</v>
      </c>
      <c r="G1838" s="17">
        <v>44292.30307386574</v>
      </c>
      <c r="H1838">
        <v>38</v>
      </c>
      <c r="I1838">
        <v>596</v>
      </c>
      <c r="J1838">
        <v>96</v>
      </c>
      <c r="K1838">
        <v>10</v>
      </c>
      <c r="L1838">
        <v>0</v>
      </c>
      <c r="M1838" s="39">
        <v>11512.9</v>
      </c>
      <c r="N1838" s="39">
        <v>6291.674</v>
      </c>
      <c r="O1838" s="39">
        <v>63.585251999999997</v>
      </c>
      <c r="P1838" t="s">
        <v>207</v>
      </c>
      <c r="Q1838" t="s">
        <v>207</v>
      </c>
      <c r="R1838" s="55">
        <v>824.70287448579995</v>
      </c>
      <c r="S1838" s="55">
        <v>807.32047349859999</v>
      </c>
      <c r="T1838" t="s">
        <v>360</v>
      </c>
      <c r="U1838">
        <v>5431</v>
      </c>
      <c r="V1838">
        <v>4</v>
      </c>
      <c r="W1838">
        <v>71912</v>
      </c>
      <c r="X1838" t="s">
        <v>462</v>
      </c>
      <c r="Y1838">
        <v>4276</v>
      </c>
      <c r="Z1838" t="s">
        <v>69</v>
      </c>
      <c r="AA1838" t="s">
        <v>91</v>
      </c>
      <c r="AC1838" t="s">
        <v>61</v>
      </c>
      <c r="AD1838" s="50">
        <v>-0.62455113275861995</v>
      </c>
      <c r="AG1838" s="39">
        <v>28.35</v>
      </c>
      <c r="AH1838" s="55">
        <v>3312</v>
      </c>
      <c r="AI1838" t="s">
        <v>208</v>
      </c>
      <c r="AJ1838">
        <f>INDEX(layout!$B$3:$U$1234,MATCH($T1838,layout!$A$3:$A$1234,0),MATCH(YEAR($D1838),layout!$B$1:$U$1,0))</f>
        <v>2127</v>
      </c>
      <c r="AK1838">
        <f>INDEX('magnet data'!$A$2:$E$1304,MATCH($AJ1838,'magnet data'!$A$2:$A$1304,0),2)</f>
        <v>2</v>
      </c>
      <c r="AL1838" t="str">
        <f>INDEX('magnet data'!$A$2:$E$1304,MATCH($AJ1838,'magnet data'!$A$2:$A$1304,0),3)</f>
        <v>01B</v>
      </c>
      <c r="AM1838" t="str">
        <f>INDEX('magnet data'!$A$2:$E$1304,MATCH($AJ1838,'magnet data'!$A$2:$A$1304,0),4)</f>
        <v>02B5</v>
      </c>
      <c r="AN1838">
        <f>INDEX('magnet data'!$A$2:$E$1304,MATCH($AJ1838,'magnet data'!$A$2:$A$1304,0),5)</f>
        <v>11374</v>
      </c>
      <c r="AO1838" t="str">
        <f t="shared" si="43"/>
        <v>-</v>
      </c>
      <c r="AP1838" t="s">
        <v>1226</v>
      </c>
      <c r="AR1838" t="s">
        <v>1202</v>
      </c>
      <c r="AS1838" t="s">
        <v>1281</v>
      </c>
      <c r="AT1838" t="s">
        <v>1287</v>
      </c>
    </row>
    <row r="1839" spans="1:46">
      <c r="A1839" t="s">
        <v>333</v>
      </c>
      <c r="B1839" t="s">
        <v>46</v>
      </c>
      <c r="C1839" t="s">
        <v>1198</v>
      </c>
      <c r="D1839" s="13">
        <v>44292</v>
      </c>
      <c r="E1839" s="16">
        <v>0.30307430555555553</v>
      </c>
      <c r="F1839" t="s">
        <v>88</v>
      </c>
      <c r="G1839" s="17">
        <v>44292.30307386574</v>
      </c>
      <c r="H1839">
        <v>38</v>
      </c>
      <c r="I1839">
        <v>596</v>
      </c>
      <c r="J1839">
        <v>96</v>
      </c>
      <c r="K1839">
        <v>10</v>
      </c>
      <c r="L1839">
        <v>0</v>
      </c>
      <c r="M1839" s="39">
        <v>11512.9</v>
      </c>
      <c r="N1839" s="39">
        <v>6291.674</v>
      </c>
      <c r="O1839" s="39">
        <v>63.585251999999997</v>
      </c>
      <c r="P1839" t="s">
        <v>207</v>
      </c>
      <c r="Q1839" t="s">
        <v>207</v>
      </c>
      <c r="R1839" s="55">
        <v>824.70287448579995</v>
      </c>
      <c r="S1839" s="55">
        <v>807.32047349859999</v>
      </c>
      <c r="T1839" t="s">
        <v>431</v>
      </c>
      <c r="U1839">
        <v>4483</v>
      </c>
      <c r="V1839">
        <v>5</v>
      </c>
      <c r="W1839">
        <v>89101</v>
      </c>
      <c r="X1839" t="s">
        <v>440</v>
      </c>
      <c r="Y1839">
        <v>3485</v>
      </c>
      <c r="Z1839" t="s">
        <v>69</v>
      </c>
      <c r="AA1839" t="s">
        <v>91</v>
      </c>
      <c r="AC1839" t="s">
        <v>61</v>
      </c>
      <c r="AD1839" s="50">
        <v>-0.7512763616</v>
      </c>
      <c r="AG1839" s="39">
        <v>10.19</v>
      </c>
      <c r="AH1839" s="55">
        <v>3494.81</v>
      </c>
      <c r="AI1839" t="s">
        <v>208</v>
      </c>
      <c r="AJ1839">
        <f>INDEX(layout!$B$3:$U$1234,MATCH($T1839,layout!$A$3:$A$1234,0),MATCH(YEAR($D1839),layout!$B$1:$U$1,0))</f>
        <v>2053</v>
      </c>
      <c r="AK1839">
        <f>INDEX('magnet data'!$A$2:$E$1304,MATCH($AJ1839,'magnet data'!$A$2:$A$1304,0),2)</f>
        <v>2</v>
      </c>
      <c r="AL1839" t="str">
        <f>INDEX('magnet data'!$A$2:$E$1304,MATCH($AJ1839,'magnet data'!$A$2:$A$1304,0),3)</f>
        <v>01B</v>
      </c>
      <c r="AM1839" t="str">
        <f>INDEX('magnet data'!$A$2:$E$1304,MATCH($AJ1839,'magnet data'!$A$2:$A$1304,0),4)</f>
        <v>02K</v>
      </c>
      <c r="AN1839">
        <f>INDEX('magnet data'!$A$2:$E$1304,MATCH($AJ1839,'magnet data'!$A$2:$A$1304,0),5)</f>
        <v>11838</v>
      </c>
      <c r="AO1839" t="str">
        <f t="shared" si="43"/>
        <v>-</v>
      </c>
      <c r="AP1839" t="s">
        <v>1226</v>
      </c>
      <c r="AR1839" t="s">
        <v>1202</v>
      </c>
      <c r="AS1839" t="s">
        <v>1281</v>
      </c>
      <c r="AT1839" t="s">
        <v>1287</v>
      </c>
    </row>
    <row r="1840" spans="1:46">
      <c r="A1840" t="s">
        <v>333</v>
      </c>
      <c r="B1840" t="s">
        <v>46</v>
      </c>
      <c r="C1840" t="s">
        <v>1198</v>
      </c>
      <c r="D1840" s="13">
        <v>44292</v>
      </c>
      <c r="E1840" s="16">
        <v>0.30307430555555553</v>
      </c>
      <c r="F1840" t="s">
        <v>88</v>
      </c>
      <c r="G1840" s="17">
        <v>44292.30307386574</v>
      </c>
      <c r="H1840">
        <v>38</v>
      </c>
      <c r="I1840">
        <v>596</v>
      </c>
      <c r="J1840">
        <v>96</v>
      </c>
      <c r="K1840">
        <v>10</v>
      </c>
      <c r="L1840">
        <v>0</v>
      </c>
      <c r="M1840" s="39">
        <v>11512.9</v>
      </c>
      <c r="N1840" s="39">
        <v>6291.674</v>
      </c>
      <c r="O1840" s="39">
        <v>63.585251999999997</v>
      </c>
      <c r="P1840" t="s">
        <v>207</v>
      </c>
      <c r="Q1840" t="s">
        <v>207</v>
      </c>
      <c r="R1840" s="55">
        <v>824.70287448579995</v>
      </c>
      <c r="S1840" s="55">
        <v>807.32047349859999</v>
      </c>
      <c r="T1840" t="s">
        <v>393</v>
      </c>
      <c r="U1840">
        <v>4399</v>
      </c>
      <c r="V1840">
        <v>6</v>
      </c>
      <c r="W1840">
        <v>90787</v>
      </c>
      <c r="X1840" t="s">
        <v>440</v>
      </c>
      <c r="Y1840">
        <v>3485</v>
      </c>
      <c r="Z1840" t="s">
        <v>69</v>
      </c>
      <c r="AA1840" t="s">
        <v>96</v>
      </c>
      <c r="AC1840" t="s">
        <v>61</v>
      </c>
      <c r="AD1840" s="50">
        <v>0.375633436105476</v>
      </c>
      <c r="AG1840" s="39">
        <v>12.81</v>
      </c>
      <c r="AH1840" s="55">
        <v>2576.41</v>
      </c>
      <c r="AI1840" t="s">
        <v>208</v>
      </c>
      <c r="AJ1840">
        <f>INDEX(layout!$B$3:$U$1234,MATCH($T1840,layout!$A$3:$A$1234,0),MATCH(YEAR($D1840),layout!$B$1:$U$1,0))</f>
        <v>2199</v>
      </c>
      <c r="AK1840">
        <f>INDEX('magnet data'!$A$2:$E$1304,MATCH($AJ1840,'magnet data'!$A$2:$A$1304,0),2)</f>
        <v>2</v>
      </c>
      <c r="AL1840" t="str">
        <f>INDEX('magnet data'!$A$2:$E$1304,MATCH($AJ1840,'magnet data'!$A$2:$A$1304,0),3)</f>
        <v>01B</v>
      </c>
      <c r="AM1840" t="str">
        <f>INDEX('magnet data'!$A$2:$E$1304,MATCH($AJ1840,'magnet data'!$A$2:$A$1304,0),4)</f>
        <v>02C0</v>
      </c>
      <c r="AN1840">
        <f>INDEX('magnet data'!$A$2:$E$1304,MATCH($AJ1840,'magnet data'!$A$2:$A$1304,0),5)</f>
        <v>11670</v>
      </c>
      <c r="AO1840" t="str">
        <f t="shared" ref="AO1840:AO1903" si="44">IF(LEFT(Z1840,8)="Training",U1840-AN1840,"-")</f>
        <v>-</v>
      </c>
      <c r="AP1840" t="s">
        <v>1226</v>
      </c>
      <c r="AR1840" t="s">
        <v>1202</v>
      </c>
      <c r="AS1840" t="s">
        <v>1281</v>
      </c>
      <c r="AT1840" t="s">
        <v>1287</v>
      </c>
    </row>
    <row r="1841" spans="1:46">
      <c r="A1841" t="s">
        <v>333</v>
      </c>
      <c r="B1841" t="s">
        <v>46</v>
      </c>
      <c r="C1841" t="s">
        <v>1198</v>
      </c>
      <c r="D1841" s="13">
        <v>44292</v>
      </c>
      <c r="E1841" s="16">
        <v>0.30307430555555553</v>
      </c>
      <c r="F1841" t="s">
        <v>88</v>
      </c>
      <c r="G1841" s="17">
        <v>44292.30307386574</v>
      </c>
      <c r="H1841">
        <v>38</v>
      </c>
      <c r="I1841">
        <v>596</v>
      </c>
      <c r="J1841">
        <v>96</v>
      </c>
      <c r="K1841">
        <v>10</v>
      </c>
      <c r="L1841">
        <v>0</v>
      </c>
      <c r="M1841" s="39">
        <v>11512.9</v>
      </c>
      <c r="N1841" s="39">
        <v>6291.674</v>
      </c>
      <c r="O1841" s="39">
        <v>63.585251999999997</v>
      </c>
      <c r="P1841" t="s">
        <v>207</v>
      </c>
      <c r="Q1841" t="s">
        <v>207</v>
      </c>
      <c r="R1841" s="55">
        <v>824.70287448579995</v>
      </c>
      <c r="S1841" s="55">
        <v>807.32047349859999</v>
      </c>
      <c r="T1841" t="s">
        <v>461</v>
      </c>
      <c r="U1841">
        <v>3741</v>
      </c>
      <c r="V1841">
        <v>7</v>
      </c>
      <c r="W1841">
        <v>104907</v>
      </c>
      <c r="X1841" t="s">
        <v>489</v>
      </c>
      <c r="Y1841">
        <v>4257</v>
      </c>
      <c r="Z1841" t="s">
        <v>69</v>
      </c>
      <c r="AA1841" t="s">
        <v>91</v>
      </c>
      <c r="AC1841" t="s">
        <v>61</v>
      </c>
      <c r="AD1841" s="50">
        <v>-0.30692947474747401</v>
      </c>
      <c r="AG1841" s="39">
        <v>27.63</v>
      </c>
      <c r="AH1841" s="55">
        <v>214.98</v>
      </c>
      <c r="AI1841" t="s">
        <v>208</v>
      </c>
      <c r="AJ1841">
        <f>INDEX(layout!$B$3:$U$1234,MATCH($T1841,layout!$A$3:$A$1234,0),MATCH(YEAR($D1841),layout!$B$1:$U$1,0))</f>
        <v>2176</v>
      </c>
      <c r="AK1841">
        <f>INDEX('magnet data'!$A$2:$E$1304,MATCH($AJ1841,'magnet data'!$A$2:$A$1304,0),2)</f>
        <v>2</v>
      </c>
      <c r="AL1841" t="str">
        <f>INDEX('magnet data'!$A$2:$E$1304,MATCH($AJ1841,'magnet data'!$A$2:$A$1304,0),3)</f>
        <v>01B</v>
      </c>
      <c r="AM1841" t="str">
        <f>INDEX('magnet data'!$A$2:$E$1304,MATCH($AJ1841,'magnet data'!$A$2:$A$1304,0),4)</f>
        <v>02C0</v>
      </c>
      <c r="AN1841">
        <f>INDEX('magnet data'!$A$2:$E$1304,MATCH($AJ1841,'magnet data'!$A$2:$A$1304,0),5)</f>
        <v>10977</v>
      </c>
      <c r="AO1841" t="str">
        <f t="shared" si="44"/>
        <v>-</v>
      </c>
      <c r="AP1841" t="s">
        <v>1226</v>
      </c>
      <c r="AR1841" t="s">
        <v>1202</v>
      </c>
      <c r="AS1841" t="s">
        <v>1281</v>
      </c>
      <c r="AT1841" t="s">
        <v>1287</v>
      </c>
    </row>
    <row r="1842" spans="1:46">
      <c r="A1842" t="s">
        <v>333</v>
      </c>
      <c r="B1842" t="s">
        <v>46</v>
      </c>
      <c r="C1842" t="s">
        <v>1198</v>
      </c>
      <c r="D1842" s="13">
        <v>44292</v>
      </c>
      <c r="E1842" s="16">
        <v>0.30307430555555553</v>
      </c>
      <c r="F1842" t="s">
        <v>88</v>
      </c>
      <c r="G1842" s="17">
        <v>44292.30307386574</v>
      </c>
      <c r="H1842">
        <v>38</v>
      </c>
      <c r="I1842">
        <v>596</v>
      </c>
      <c r="J1842">
        <v>96</v>
      </c>
      <c r="K1842">
        <v>10</v>
      </c>
      <c r="L1842">
        <v>0</v>
      </c>
      <c r="M1842" s="39">
        <v>11512.9</v>
      </c>
      <c r="N1842" s="39">
        <v>6291.674</v>
      </c>
      <c r="O1842" s="39">
        <v>63.585251999999997</v>
      </c>
      <c r="P1842" t="s">
        <v>207</v>
      </c>
      <c r="Q1842" t="s">
        <v>207</v>
      </c>
      <c r="R1842" s="55">
        <v>824.70287448579995</v>
      </c>
      <c r="S1842" s="55">
        <v>807.32047349859999</v>
      </c>
      <c r="T1842" t="s">
        <v>440</v>
      </c>
      <c r="U1842">
        <v>2015</v>
      </c>
      <c r="V1842">
        <v>8</v>
      </c>
      <c r="W1842">
        <v>157715</v>
      </c>
      <c r="X1842" t="s">
        <v>431</v>
      </c>
      <c r="Y1842">
        <v>43</v>
      </c>
      <c r="Z1842" t="s">
        <v>69</v>
      </c>
      <c r="AA1842" t="s">
        <v>91</v>
      </c>
      <c r="AC1842" t="s">
        <v>102</v>
      </c>
      <c r="AD1842" s="50">
        <v>-2.6728389384439999E-2</v>
      </c>
      <c r="AG1842" s="39">
        <v>10.33</v>
      </c>
      <c r="AH1842" s="55">
        <v>1454.37</v>
      </c>
      <c r="AI1842" t="s">
        <v>208</v>
      </c>
      <c r="AJ1842">
        <f>INDEX(layout!$B$3:$U$1234,MATCH($T1842,layout!$A$3:$A$1234,0),MATCH(YEAR($D1842),layout!$B$1:$U$1,0))</f>
        <v>1079</v>
      </c>
      <c r="AK1842">
        <f>INDEX('magnet data'!$A$2:$E$1304,MATCH($AJ1842,'magnet data'!$A$2:$A$1304,0),2)</f>
        <v>1</v>
      </c>
      <c r="AL1842" t="str">
        <f>INDEX('magnet data'!$A$2:$E$1304,MATCH($AJ1842,'magnet data'!$A$2:$A$1304,0),3)</f>
        <v>01B</v>
      </c>
      <c r="AM1842" t="str">
        <f>INDEX('magnet data'!$A$2:$E$1304,MATCH($AJ1842,'magnet data'!$A$2:$A$1304,0),4)</f>
        <v>02B5</v>
      </c>
      <c r="AN1842">
        <f>INDEX('magnet data'!$A$2:$E$1304,MATCH($AJ1842,'magnet data'!$A$2:$A$1304,0),5)</f>
        <v>12193</v>
      </c>
      <c r="AO1842" t="str">
        <f t="shared" si="44"/>
        <v>-</v>
      </c>
      <c r="AP1842" t="s">
        <v>1226</v>
      </c>
      <c r="AR1842" t="s">
        <v>1202</v>
      </c>
      <c r="AS1842" t="s">
        <v>1281</v>
      </c>
      <c r="AT1842" t="s">
        <v>1287</v>
      </c>
    </row>
    <row r="1843" spans="1:46">
      <c r="A1843" t="s">
        <v>333</v>
      </c>
      <c r="B1843" t="s">
        <v>46</v>
      </c>
      <c r="C1843" t="s">
        <v>1198</v>
      </c>
      <c r="D1843" s="13">
        <v>44292</v>
      </c>
      <c r="E1843" s="16">
        <v>0.30307430555555553</v>
      </c>
      <c r="F1843" t="s">
        <v>88</v>
      </c>
      <c r="G1843" s="17">
        <v>44292.30307386574</v>
      </c>
      <c r="H1843">
        <v>38</v>
      </c>
      <c r="I1843">
        <v>596</v>
      </c>
      <c r="J1843">
        <v>96</v>
      </c>
      <c r="K1843">
        <v>10</v>
      </c>
      <c r="L1843">
        <v>0</v>
      </c>
      <c r="M1843" s="39">
        <v>11512.9</v>
      </c>
      <c r="N1843" s="39">
        <v>6291.674</v>
      </c>
      <c r="O1843" s="39">
        <v>63.585251999999997</v>
      </c>
      <c r="P1843" t="s">
        <v>207</v>
      </c>
      <c r="Q1843" t="s">
        <v>207</v>
      </c>
      <c r="R1843" s="55">
        <v>824.70287448579995</v>
      </c>
      <c r="S1843" s="55">
        <v>807.32047349859999</v>
      </c>
      <c r="T1843" t="s">
        <v>380</v>
      </c>
      <c r="U1843">
        <v>1511</v>
      </c>
      <c r="V1843">
        <v>9</v>
      </c>
      <c r="W1843">
        <v>181630</v>
      </c>
      <c r="X1843" t="s">
        <v>431</v>
      </c>
      <c r="Y1843">
        <v>43</v>
      </c>
      <c r="Z1843" t="s">
        <v>69</v>
      </c>
      <c r="AA1843" t="s">
        <v>96</v>
      </c>
      <c r="AC1843" t="s">
        <v>61</v>
      </c>
      <c r="AD1843" s="50">
        <v>0.75291606993006899</v>
      </c>
      <c r="AG1843" s="39">
        <v>16.059999999999999</v>
      </c>
      <c r="AH1843" s="55">
        <v>1033.97</v>
      </c>
      <c r="AI1843" t="s">
        <v>208</v>
      </c>
      <c r="AJ1843">
        <f>INDEX(layout!$B$3:$U$1234,MATCH($T1843,layout!$A$3:$A$1234,0),MATCH(YEAR($D1843),layout!$B$1:$U$1,0))</f>
        <v>2072</v>
      </c>
      <c r="AK1843">
        <f>INDEX('magnet data'!$A$2:$E$1304,MATCH($AJ1843,'magnet data'!$A$2:$A$1304,0),2)</f>
        <v>2</v>
      </c>
      <c r="AL1843" t="str">
        <f>INDEX('magnet data'!$A$2:$E$1304,MATCH($AJ1843,'magnet data'!$A$2:$A$1304,0),3)</f>
        <v>01B</v>
      </c>
      <c r="AM1843" t="str">
        <f>INDEX('magnet data'!$A$2:$E$1304,MATCH($AJ1843,'magnet data'!$A$2:$A$1304,0),4)</f>
        <v>02K</v>
      </c>
      <c r="AN1843">
        <f>INDEX('magnet data'!$A$2:$E$1304,MATCH($AJ1843,'magnet data'!$A$2:$A$1304,0),5)</f>
        <v>12525</v>
      </c>
      <c r="AO1843" t="str">
        <f t="shared" si="44"/>
        <v>-</v>
      </c>
      <c r="AP1843" t="s">
        <v>1226</v>
      </c>
      <c r="AR1843" t="s">
        <v>1202</v>
      </c>
      <c r="AS1843" t="s">
        <v>1281</v>
      </c>
      <c r="AT1843" t="s">
        <v>1287</v>
      </c>
    </row>
    <row r="1844" spans="1:46">
      <c r="A1844" t="s">
        <v>966</v>
      </c>
      <c r="B1844" t="s">
        <v>46</v>
      </c>
      <c r="C1844" t="s">
        <v>1198</v>
      </c>
      <c r="D1844" s="13">
        <v>44292</v>
      </c>
      <c r="E1844" s="16">
        <v>0.33895856481481479</v>
      </c>
      <c r="F1844" t="s">
        <v>88</v>
      </c>
      <c r="G1844" s="17">
        <v>44292.338958194443</v>
      </c>
      <c r="H1844">
        <v>32</v>
      </c>
      <c r="I1844">
        <v>592</v>
      </c>
      <c r="J1844">
        <v>94</v>
      </c>
      <c r="K1844">
        <v>10</v>
      </c>
      <c r="L1844">
        <v>0</v>
      </c>
      <c r="M1844" s="39">
        <v>11313.7</v>
      </c>
      <c r="N1844" s="39">
        <v>6229.4409999999998</v>
      </c>
      <c r="O1844" s="39">
        <v>62.298155000000001</v>
      </c>
      <c r="P1844" t="s">
        <v>207</v>
      </c>
      <c r="Q1844" t="s">
        <v>207</v>
      </c>
      <c r="R1844" s="55">
        <v>795.18992399679996</v>
      </c>
      <c r="S1844" s="55">
        <v>788.81891390099997</v>
      </c>
      <c r="T1844" t="s">
        <v>1021</v>
      </c>
      <c r="U1844">
        <v>11313</v>
      </c>
      <c r="V1844">
        <v>1</v>
      </c>
      <c r="W1844">
        <v>-9</v>
      </c>
      <c r="X1844" t="s">
        <v>1022</v>
      </c>
      <c r="Y1844">
        <v>2</v>
      </c>
      <c r="Z1844" t="s">
        <v>90</v>
      </c>
      <c r="AA1844" t="s">
        <v>96</v>
      </c>
      <c r="AB1844">
        <v>39</v>
      </c>
      <c r="AC1844" t="s">
        <v>61</v>
      </c>
      <c r="AD1844" s="50">
        <v>-3.3463657969774699E-2</v>
      </c>
      <c r="AG1844" s="39">
        <v>28.59</v>
      </c>
      <c r="AH1844" s="55">
        <v>7979.2</v>
      </c>
      <c r="AI1844" t="s">
        <v>208</v>
      </c>
      <c r="AJ1844">
        <f>INDEX(layout!$B$3:$U$1234,MATCH($T1844,layout!$A$3:$A$1234,0),MATCH(YEAR($D1844),layout!$B$1:$U$1,0))</f>
        <v>2016</v>
      </c>
      <c r="AK1844">
        <f>INDEX('magnet data'!$A$2:$E$1304,MATCH($AJ1844,'magnet data'!$A$2:$A$1304,0),2)</f>
        <v>2</v>
      </c>
      <c r="AL1844" t="str">
        <f>INDEX('magnet data'!$A$2:$E$1304,MATCH($AJ1844,'magnet data'!$A$2:$A$1304,0),3)</f>
        <v>01B</v>
      </c>
      <c r="AM1844" t="str">
        <f>INDEX('magnet data'!$A$2:$E$1304,MATCH($AJ1844,'magnet data'!$A$2:$A$1304,0),4)</f>
        <v>02K</v>
      </c>
      <c r="AN1844">
        <f>INDEX('magnet data'!$A$2:$E$1304,MATCH($AJ1844,'magnet data'!$A$2:$A$1304,0),5)</f>
        <v>9759</v>
      </c>
      <c r="AO1844">
        <f t="shared" si="44"/>
        <v>1554</v>
      </c>
      <c r="AP1844" t="s">
        <v>1226</v>
      </c>
      <c r="AR1844" t="s">
        <v>1202</v>
      </c>
      <c r="AS1844" t="s">
        <v>1281</v>
      </c>
      <c r="AT1844" t="s">
        <v>1287</v>
      </c>
    </row>
    <row r="1845" spans="1:46">
      <c r="A1845" t="s">
        <v>966</v>
      </c>
      <c r="B1845" t="s">
        <v>46</v>
      </c>
      <c r="C1845" t="s">
        <v>1198</v>
      </c>
      <c r="D1845" s="13">
        <v>44292</v>
      </c>
      <c r="E1845" s="16">
        <v>0.33895856481481479</v>
      </c>
      <c r="F1845" t="s">
        <v>88</v>
      </c>
      <c r="G1845" s="17">
        <v>44292.338958194443</v>
      </c>
      <c r="H1845">
        <v>32</v>
      </c>
      <c r="I1845">
        <v>592</v>
      </c>
      <c r="J1845">
        <v>94</v>
      </c>
      <c r="K1845">
        <v>10</v>
      </c>
      <c r="L1845">
        <v>0</v>
      </c>
      <c r="M1845" s="39">
        <v>11313.7</v>
      </c>
      <c r="N1845" s="39">
        <v>6229.4409999999998</v>
      </c>
      <c r="O1845" s="39">
        <v>62.298155000000001</v>
      </c>
      <c r="P1845" t="s">
        <v>207</v>
      </c>
      <c r="Q1845" t="s">
        <v>207</v>
      </c>
      <c r="R1845" s="55">
        <v>795.18992399679996</v>
      </c>
      <c r="S1845" s="55">
        <v>788.81891390099997</v>
      </c>
      <c r="T1845" t="s">
        <v>1022</v>
      </c>
      <c r="U1845">
        <v>7841</v>
      </c>
      <c r="V1845">
        <v>2</v>
      </c>
      <c r="W1845">
        <v>37080</v>
      </c>
      <c r="X1845" t="s">
        <v>1042</v>
      </c>
      <c r="Y1845">
        <v>4194</v>
      </c>
      <c r="Z1845" t="s">
        <v>69</v>
      </c>
      <c r="AA1845" t="s">
        <v>91</v>
      </c>
      <c r="AC1845" t="s">
        <v>102</v>
      </c>
      <c r="AD1845" s="50">
        <v>1.74253533962264</v>
      </c>
      <c r="AG1845" s="39">
        <v>25.35</v>
      </c>
      <c r="AH1845" s="55">
        <v>4208.1899999999996</v>
      </c>
      <c r="AI1845" t="s">
        <v>208</v>
      </c>
      <c r="AJ1845">
        <f>INDEX(layout!$B$3:$U$1234,MATCH($T1845,layout!$A$3:$A$1234,0),MATCH(YEAR($D1845),layout!$B$1:$U$1,0))</f>
        <v>1003</v>
      </c>
      <c r="AK1845">
        <f>INDEX('magnet data'!$A$2:$E$1304,MATCH($AJ1845,'magnet data'!$A$2:$A$1304,0),2)</f>
        <v>1</v>
      </c>
      <c r="AL1845" t="str">
        <f>INDEX('magnet data'!$A$2:$E$1304,MATCH($AJ1845,'magnet data'!$A$2:$A$1304,0),3)</f>
        <v>01B</v>
      </c>
      <c r="AM1845" t="str">
        <f>INDEX('magnet data'!$A$2:$E$1304,MATCH($AJ1845,'magnet data'!$A$2:$A$1304,0),4)</f>
        <v>02B5</v>
      </c>
      <c r="AN1845">
        <f>INDEX('magnet data'!$A$2:$E$1304,MATCH($AJ1845,'magnet data'!$A$2:$A$1304,0),5)</f>
        <v>12387</v>
      </c>
      <c r="AO1845" t="str">
        <f t="shared" si="44"/>
        <v>-</v>
      </c>
      <c r="AP1845" t="s">
        <v>1226</v>
      </c>
      <c r="AR1845" t="s">
        <v>1202</v>
      </c>
      <c r="AS1845" t="s">
        <v>1281</v>
      </c>
      <c r="AT1845" t="s">
        <v>1287</v>
      </c>
    </row>
    <row r="1846" spans="1:46">
      <c r="A1846" t="s">
        <v>966</v>
      </c>
      <c r="B1846" t="s">
        <v>46</v>
      </c>
      <c r="C1846" t="s">
        <v>1198</v>
      </c>
      <c r="D1846" s="13">
        <v>44292</v>
      </c>
      <c r="E1846" s="16">
        <v>0.33895856481481479</v>
      </c>
      <c r="F1846" t="s">
        <v>88</v>
      </c>
      <c r="G1846" s="17">
        <v>44292.338958194443</v>
      </c>
      <c r="H1846">
        <v>32</v>
      </c>
      <c r="I1846">
        <v>592</v>
      </c>
      <c r="J1846">
        <v>94</v>
      </c>
      <c r="K1846">
        <v>10</v>
      </c>
      <c r="L1846">
        <v>0</v>
      </c>
      <c r="M1846" s="39">
        <v>11313.7</v>
      </c>
      <c r="N1846" s="39">
        <v>6229.4409999999998</v>
      </c>
      <c r="O1846" s="39">
        <v>62.298155000000001</v>
      </c>
      <c r="P1846" t="s">
        <v>207</v>
      </c>
      <c r="Q1846" t="s">
        <v>207</v>
      </c>
      <c r="R1846" s="55">
        <v>795.18992399679996</v>
      </c>
      <c r="S1846" s="55">
        <v>788.81891390099997</v>
      </c>
      <c r="T1846" t="s">
        <v>1023</v>
      </c>
      <c r="U1846">
        <v>5742</v>
      </c>
      <c r="V1846">
        <v>3</v>
      </c>
      <c r="W1846">
        <v>66583</v>
      </c>
      <c r="X1846" t="s">
        <v>1022</v>
      </c>
      <c r="Y1846">
        <v>2</v>
      </c>
      <c r="Z1846" t="s">
        <v>69</v>
      </c>
      <c r="AA1846" t="s">
        <v>96</v>
      </c>
      <c r="AC1846" t="s">
        <v>61</v>
      </c>
      <c r="AD1846" s="50">
        <v>-0.67848554744525502</v>
      </c>
      <c r="AG1846" s="39">
        <v>29.04</v>
      </c>
      <c r="AH1846" s="55">
        <v>3407.88</v>
      </c>
      <c r="AI1846" t="s">
        <v>208</v>
      </c>
      <c r="AJ1846">
        <f>INDEX(layout!$B$3:$U$1234,MATCH($T1846,layout!$A$3:$A$1234,0),MATCH(YEAR($D1846),layout!$B$1:$U$1,0))</f>
        <v>3025</v>
      </c>
      <c r="AK1846">
        <f>INDEX('magnet data'!$A$2:$E$1304,MATCH($AJ1846,'magnet data'!$A$2:$A$1304,0),2)</f>
        <v>3</v>
      </c>
      <c r="AL1846" t="str">
        <f>INDEX('magnet data'!$A$2:$E$1304,MATCH($AJ1846,'magnet data'!$A$2:$A$1304,0),3)</f>
        <v>01B</v>
      </c>
      <c r="AM1846" t="str">
        <f>INDEX('magnet data'!$A$2:$E$1304,MATCH($AJ1846,'magnet data'!$A$2:$A$1304,0),4)</f>
        <v>02K</v>
      </c>
      <c r="AN1846">
        <f>INDEX('magnet data'!$A$2:$E$1304,MATCH($AJ1846,'magnet data'!$A$2:$A$1304,0),5)</f>
        <v>11425</v>
      </c>
      <c r="AO1846" t="str">
        <f t="shared" si="44"/>
        <v>-</v>
      </c>
      <c r="AP1846" t="s">
        <v>1226</v>
      </c>
      <c r="AR1846" t="s">
        <v>1202</v>
      </c>
      <c r="AS1846" t="s">
        <v>1281</v>
      </c>
      <c r="AT1846" t="s">
        <v>1287</v>
      </c>
    </row>
    <row r="1847" spans="1:46">
      <c r="A1847" t="s">
        <v>966</v>
      </c>
      <c r="B1847" t="s">
        <v>46</v>
      </c>
      <c r="C1847" t="s">
        <v>1198</v>
      </c>
      <c r="D1847" s="13">
        <v>44292</v>
      </c>
      <c r="E1847" s="16">
        <v>0.33895856481481479</v>
      </c>
      <c r="F1847" t="s">
        <v>88</v>
      </c>
      <c r="G1847" s="17">
        <v>44292.338958194443</v>
      </c>
      <c r="H1847">
        <v>32</v>
      </c>
      <c r="I1847">
        <v>592</v>
      </c>
      <c r="J1847">
        <v>94</v>
      </c>
      <c r="K1847">
        <v>10</v>
      </c>
      <c r="L1847">
        <v>0</v>
      </c>
      <c r="M1847" s="39">
        <v>11313.7</v>
      </c>
      <c r="N1847" s="39">
        <v>6229.4409999999998</v>
      </c>
      <c r="O1847" s="39">
        <v>62.298155000000001</v>
      </c>
      <c r="P1847" t="s">
        <v>207</v>
      </c>
      <c r="Q1847" t="s">
        <v>207</v>
      </c>
      <c r="R1847" s="55">
        <v>795.18992399679996</v>
      </c>
      <c r="S1847" s="55">
        <v>788.81891390099997</v>
      </c>
      <c r="T1847" t="s">
        <v>1024</v>
      </c>
      <c r="U1847">
        <v>2902</v>
      </c>
      <c r="V1847">
        <v>4</v>
      </c>
      <c r="W1847">
        <v>128644</v>
      </c>
      <c r="X1847" t="s">
        <v>1012</v>
      </c>
      <c r="Y1847">
        <v>3764</v>
      </c>
      <c r="Z1847" t="s">
        <v>69</v>
      </c>
      <c r="AA1847" t="s">
        <v>96</v>
      </c>
      <c r="AC1847" t="s">
        <v>61</v>
      </c>
      <c r="AD1847" s="50">
        <v>-0.245337459893048</v>
      </c>
      <c r="AG1847" s="39">
        <v>0</v>
      </c>
      <c r="AH1847" s="55">
        <v>0</v>
      </c>
      <c r="AI1847" t="s">
        <v>208</v>
      </c>
      <c r="AJ1847">
        <f>INDEX(layout!$B$3:$U$1234,MATCH($T1847,layout!$A$3:$A$1234,0),MATCH(YEAR($D1847),layout!$B$1:$U$1,0))</f>
        <v>2041</v>
      </c>
      <c r="AK1847">
        <f>INDEX('magnet data'!$A$2:$E$1304,MATCH($AJ1847,'magnet data'!$A$2:$A$1304,0),2)</f>
        <v>2</v>
      </c>
      <c r="AL1847" t="str">
        <f>INDEX('magnet data'!$A$2:$E$1304,MATCH($AJ1847,'magnet data'!$A$2:$A$1304,0),3)</f>
        <v>01B</v>
      </c>
      <c r="AM1847" t="str">
        <f>INDEX('magnet data'!$A$2:$E$1304,MATCH($AJ1847,'magnet data'!$A$2:$A$1304,0),4)</f>
        <v>02K</v>
      </c>
      <c r="AN1847">
        <f>INDEX('magnet data'!$A$2:$E$1304,MATCH($AJ1847,'magnet data'!$A$2:$A$1304,0),5)</f>
        <v>10053</v>
      </c>
      <c r="AO1847" t="str">
        <f t="shared" si="44"/>
        <v>-</v>
      </c>
      <c r="AP1847" t="s">
        <v>1226</v>
      </c>
      <c r="AR1847" t="s">
        <v>1202</v>
      </c>
      <c r="AS1847" t="s">
        <v>1281</v>
      </c>
      <c r="AT1847" t="s">
        <v>1287</v>
      </c>
    </row>
    <row r="1848" spans="1:46">
      <c r="A1848" t="s">
        <v>966</v>
      </c>
      <c r="B1848" t="s">
        <v>46</v>
      </c>
      <c r="C1848" t="s">
        <v>1198</v>
      </c>
      <c r="D1848" s="13">
        <v>44292</v>
      </c>
      <c r="E1848" s="16">
        <v>0.84623634259259262</v>
      </c>
      <c r="F1848" t="s">
        <v>88</v>
      </c>
      <c r="G1848" s="17">
        <v>44292.846236041667</v>
      </c>
      <c r="H1848">
        <v>26</v>
      </c>
      <c r="I1848">
        <v>591</v>
      </c>
      <c r="J1848">
        <v>92</v>
      </c>
      <c r="K1848">
        <v>10</v>
      </c>
      <c r="L1848">
        <v>0</v>
      </c>
      <c r="M1848" s="39">
        <v>11301.7</v>
      </c>
      <c r="N1848" s="39">
        <v>6111.9080000000004</v>
      </c>
      <c r="O1848" s="39">
        <v>62.271616999999999</v>
      </c>
      <c r="P1848" t="s">
        <v>207</v>
      </c>
      <c r="Q1848" t="s">
        <v>207</v>
      </c>
      <c r="R1848" s="55">
        <v>794.93975149640005</v>
      </c>
      <c r="S1848" s="55">
        <v>788.81403190100002</v>
      </c>
      <c r="T1848" t="s">
        <v>1311</v>
      </c>
      <c r="U1848">
        <v>11301</v>
      </c>
      <c r="V1848">
        <v>1</v>
      </c>
      <c r="W1848">
        <v>-11</v>
      </c>
      <c r="X1848" t="s">
        <v>1266</v>
      </c>
      <c r="Y1848">
        <v>-4</v>
      </c>
      <c r="Z1848" t="s">
        <v>90</v>
      </c>
      <c r="AA1848" t="s">
        <v>91</v>
      </c>
      <c r="AB1848">
        <v>40</v>
      </c>
      <c r="AC1848" t="s">
        <v>61</v>
      </c>
      <c r="AD1848" s="50">
        <v>7.1538747499999999</v>
      </c>
      <c r="AG1848" s="39">
        <v>37</v>
      </c>
      <c r="AH1848" s="55">
        <v>11179.77</v>
      </c>
      <c r="AI1848" t="s">
        <v>208</v>
      </c>
      <c r="AJ1848">
        <f>INDEX(layout!$B$3:$U$1234,MATCH($T1848,layout!$A$3:$A$1234,0),MATCH(YEAR($D1848),layout!$B$1:$U$1,0))</f>
        <v>1033</v>
      </c>
      <c r="AK1848">
        <f>INDEX('magnet data'!$A$2:$E$1304,MATCH($AJ1848,'magnet data'!$A$2:$A$1304,0),2)</f>
        <v>1</v>
      </c>
      <c r="AL1848" t="str">
        <f>INDEX('magnet data'!$A$2:$E$1304,MATCH($AJ1848,'magnet data'!$A$2:$A$1304,0),3)</f>
        <v>01B</v>
      </c>
      <c r="AM1848" t="str">
        <f>INDEX('magnet data'!$A$2:$E$1304,MATCH($AJ1848,'magnet data'!$A$2:$A$1304,0),4)</f>
        <v>02B5</v>
      </c>
      <c r="AN1848">
        <f>INDEX('magnet data'!$A$2:$E$1304,MATCH($AJ1848,'magnet data'!$A$2:$A$1304,0),5)</f>
        <v>11511</v>
      </c>
      <c r="AO1848">
        <f t="shared" si="44"/>
        <v>-210</v>
      </c>
      <c r="AP1848" t="s">
        <v>1226</v>
      </c>
      <c r="AR1848" t="s">
        <v>1218</v>
      </c>
      <c r="AS1848" t="s">
        <v>1281</v>
      </c>
      <c r="AT1848" t="s">
        <v>1287</v>
      </c>
    </row>
    <row r="1849" spans="1:46">
      <c r="A1849" t="s">
        <v>966</v>
      </c>
      <c r="B1849" t="s">
        <v>46</v>
      </c>
      <c r="C1849" t="s">
        <v>1198</v>
      </c>
      <c r="D1849" s="13">
        <v>44292</v>
      </c>
      <c r="E1849" s="16">
        <v>0.84623634259259262</v>
      </c>
      <c r="F1849" t="s">
        <v>88</v>
      </c>
      <c r="G1849" s="17">
        <v>44292.846236041667</v>
      </c>
      <c r="H1849">
        <v>26</v>
      </c>
      <c r="I1849">
        <v>591</v>
      </c>
      <c r="J1849">
        <v>92</v>
      </c>
      <c r="K1849">
        <v>10</v>
      </c>
      <c r="L1849">
        <v>0</v>
      </c>
      <c r="M1849" s="39">
        <v>11301.7</v>
      </c>
      <c r="N1849" s="39">
        <v>6111.9080000000004</v>
      </c>
      <c r="O1849" s="39">
        <v>62.271616999999999</v>
      </c>
      <c r="P1849" t="s">
        <v>207</v>
      </c>
      <c r="Q1849" t="s">
        <v>207</v>
      </c>
      <c r="R1849" s="55">
        <v>794.93975149640005</v>
      </c>
      <c r="S1849" s="55">
        <v>788.81403190100002</v>
      </c>
      <c r="T1849" t="s">
        <v>1266</v>
      </c>
      <c r="U1849">
        <v>11291</v>
      </c>
      <c r="V1849">
        <v>2</v>
      </c>
      <c r="W1849">
        <v>237</v>
      </c>
      <c r="X1849" t="s">
        <v>1265</v>
      </c>
      <c r="Y1849">
        <v>280</v>
      </c>
      <c r="Z1849" t="s">
        <v>75</v>
      </c>
      <c r="AA1849" t="s">
        <v>96</v>
      </c>
      <c r="AC1849" t="s">
        <v>61</v>
      </c>
      <c r="AD1849" s="50">
        <v>-6.3956036538461403</v>
      </c>
      <c r="AG1849" s="39">
        <v>52.12</v>
      </c>
      <c r="AH1849" s="55">
        <v>192.8</v>
      </c>
      <c r="AI1849" t="s">
        <v>208</v>
      </c>
      <c r="AJ1849">
        <f>INDEX(layout!$B$3:$U$1234,MATCH($T1849,layout!$A$3:$A$1234,0),MATCH(YEAR($D1849),layout!$B$1:$U$1,0))</f>
        <v>1139</v>
      </c>
      <c r="AK1849">
        <f>INDEX('magnet data'!$A$2:$E$1304,MATCH($AJ1849,'magnet data'!$A$2:$A$1304,0),2)</f>
        <v>1</v>
      </c>
      <c r="AL1849" t="str">
        <f>INDEX('magnet data'!$A$2:$E$1304,MATCH($AJ1849,'magnet data'!$A$2:$A$1304,0),3)</f>
        <v>01B</v>
      </c>
      <c r="AM1849" t="str">
        <f>INDEX('magnet data'!$A$2:$E$1304,MATCH($AJ1849,'magnet data'!$A$2:$A$1304,0),4)</f>
        <v>02B5</v>
      </c>
      <c r="AN1849">
        <f>INDEX('magnet data'!$A$2:$E$1304,MATCH($AJ1849,'magnet data'!$A$2:$A$1304,0),5)</f>
        <v>11634</v>
      </c>
      <c r="AO1849" t="str">
        <f t="shared" si="44"/>
        <v>-</v>
      </c>
      <c r="AP1849" t="s">
        <v>1226</v>
      </c>
      <c r="AR1849" t="s">
        <v>1218</v>
      </c>
      <c r="AS1849" t="s">
        <v>1281</v>
      </c>
      <c r="AT1849" t="s">
        <v>1287</v>
      </c>
    </row>
    <row r="1850" spans="1:46">
      <c r="A1850" t="s">
        <v>966</v>
      </c>
      <c r="B1850" t="s">
        <v>46</v>
      </c>
      <c r="C1850" t="s">
        <v>1198</v>
      </c>
      <c r="D1850" s="13">
        <v>44292</v>
      </c>
      <c r="E1850" s="16">
        <v>0.84623634259259262</v>
      </c>
      <c r="F1850" t="s">
        <v>88</v>
      </c>
      <c r="G1850" s="17">
        <v>44292.846236041667</v>
      </c>
      <c r="H1850">
        <v>26</v>
      </c>
      <c r="I1850">
        <v>591</v>
      </c>
      <c r="J1850">
        <v>92</v>
      </c>
      <c r="K1850">
        <v>10</v>
      </c>
      <c r="L1850">
        <v>0</v>
      </c>
      <c r="M1850" s="39">
        <v>11301.7</v>
      </c>
      <c r="N1850" s="39">
        <v>6111.9080000000004</v>
      </c>
      <c r="O1850" s="39">
        <v>62.271616999999999</v>
      </c>
      <c r="P1850" t="s">
        <v>207</v>
      </c>
      <c r="Q1850" t="s">
        <v>207</v>
      </c>
      <c r="R1850" s="55">
        <v>794.93975149640005</v>
      </c>
      <c r="S1850" s="55">
        <v>788.81403190100002</v>
      </c>
      <c r="T1850" t="s">
        <v>1267</v>
      </c>
      <c r="U1850">
        <v>11277</v>
      </c>
      <c r="V1850">
        <v>3</v>
      </c>
      <c r="W1850">
        <v>486</v>
      </c>
      <c r="X1850" t="s">
        <v>1266</v>
      </c>
      <c r="Y1850">
        <v>-4</v>
      </c>
      <c r="Z1850" t="s">
        <v>75</v>
      </c>
      <c r="AA1850" t="s">
        <v>91</v>
      </c>
      <c r="AC1850" t="s">
        <v>102</v>
      </c>
      <c r="AD1850" s="50">
        <v>11.364851545454499</v>
      </c>
      <c r="AG1850" s="39">
        <v>15.33</v>
      </c>
      <c r="AH1850" s="55">
        <v>207.16</v>
      </c>
      <c r="AI1850" t="s">
        <v>208</v>
      </c>
      <c r="AJ1850">
        <f>INDEX(layout!$B$3:$U$1234,MATCH($T1850,layout!$A$3:$A$1234,0),MATCH(YEAR($D1850),layout!$B$1:$U$1,0))</f>
        <v>1027</v>
      </c>
      <c r="AK1850">
        <f>INDEX('magnet data'!$A$2:$E$1304,MATCH($AJ1850,'magnet data'!$A$2:$A$1304,0),2)</f>
        <v>1</v>
      </c>
      <c r="AL1850" t="str">
        <f>INDEX('magnet data'!$A$2:$E$1304,MATCH($AJ1850,'magnet data'!$A$2:$A$1304,0),3)</f>
        <v>01B</v>
      </c>
      <c r="AM1850" t="str">
        <f>INDEX('magnet data'!$A$2:$E$1304,MATCH($AJ1850,'magnet data'!$A$2:$A$1304,0),4)</f>
        <v>02B5</v>
      </c>
      <c r="AN1850">
        <f>INDEX('magnet data'!$A$2:$E$1304,MATCH($AJ1850,'magnet data'!$A$2:$A$1304,0),5)</f>
        <v>11662</v>
      </c>
      <c r="AO1850" t="str">
        <f t="shared" si="44"/>
        <v>-</v>
      </c>
      <c r="AP1850" t="s">
        <v>1226</v>
      </c>
      <c r="AR1850" t="s">
        <v>1218</v>
      </c>
      <c r="AS1850" t="s">
        <v>1281</v>
      </c>
      <c r="AT1850" t="s">
        <v>1287</v>
      </c>
    </row>
    <row r="1851" spans="1:46">
      <c r="A1851" t="s">
        <v>966</v>
      </c>
      <c r="B1851" t="s">
        <v>46</v>
      </c>
      <c r="C1851" t="s">
        <v>1198</v>
      </c>
      <c r="D1851" s="13">
        <v>44292</v>
      </c>
      <c r="E1851" s="16">
        <v>0.84623634259259262</v>
      </c>
      <c r="F1851" t="s">
        <v>88</v>
      </c>
      <c r="G1851" s="17">
        <v>44292.846236041667</v>
      </c>
      <c r="H1851">
        <v>26</v>
      </c>
      <c r="I1851">
        <v>591</v>
      </c>
      <c r="J1851">
        <v>92</v>
      </c>
      <c r="K1851">
        <v>10</v>
      </c>
      <c r="L1851">
        <v>0</v>
      </c>
      <c r="M1851" s="39">
        <v>11301.7</v>
      </c>
      <c r="N1851" s="39">
        <v>6111.9080000000004</v>
      </c>
      <c r="O1851" s="39">
        <v>62.271616999999999</v>
      </c>
      <c r="P1851" t="s">
        <v>207</v>
      </c>
      <c r="Q1851" t="s">
        <v>207</v>
      </c>
      <c r="R1851" s="55">
        <v>794.93975149640005</v>
      </c>
      <c r="S1851" s="55">
        <v>788.81403190100002</v>
      </c>
      <c r="T1851" t="s">
        <v>1264</v>
      </c>
      <c r="U1851">
        <v>8471</v>
      </c>
      <c r="V1851">
        <v>4</v>
      </c>
      <c r="W1851">
        <v>28977</v>
      </c>
      <c r="X1851" t="s">
        <v>1265</v>
      </c>
      <c r="Y1851">
        <v>280</v>
      </c>
      <c r="Z1851" t="s">
        <v>69</v>
      </c>
      <c r="AA1851" t="s">
        <v>91</v>
      </c>
      <c r="AC1851" t="s">
        <v>61</v>
      </c>
      <c r="AD1851" s="50">
        <v>4.4589368318181801</v>
      </c>
      <c r="AG1851" s="39">
        <v>110.73</v>
      </c>
      <c r="AH1851" s="55">
        <v>123.18</v>
      </c>
      <c r="AI1851" t="s">
        <v>208</v>
      </c>
      <c r="AJ1851">
        <f>INDEX(layout!$B$3:$U$1234,MATCH($T1851,layout!$A$3:$A$1234,0),MATCH(YEAR($D1851),layout!$B$1:$U$1,0))</f>
        <v>2523</v>
      </c>
      <c r="AK1851">
        <f>INDEX('magnet data'!$A$2:$E$1304,MATCH($AJ1851,'magnet data'!$A$2:$A$1304,0),2)</f>
        <v>2</v>
      </c>
      <c r="AL1851" t="str">
        <f>INDEX('magnet data'!$A$2:$E$1304,MATCH($AJ1851,'magnet data'!$A$2:$A$1304,0),3)</f>
        <v>01B</v>
      </c>
      <c r="AM1851" t="str">
        <f>INDEX('magnet data'!$A$2:$E$1304,MATCH($AJ1851,'magnet data'!$A$2:$A$1304,0),4)</f>
        <v>02B5</v>
      </c>
      <c r="AN1851">
        <f>INDEX('magnet data'!$A$2:$E$1304,MATCH($AJ1851,'magnet data'!$A$2:$A$1304,0),5)</f>
        <v>11636</v>
      </c>
      <c r="AO1851" t="str">
        <f t="shared" si="44"/>
        <v>-</v>
      </c>
      <c r="AP1851" t="s">
        <v>1226</v>
      </c>
      <c r="AR1851" t="s">
        <v>1218</v>
      </c>
      <c r="AS1851" t="s">
        <v>1281</v>
      </c>
      <c r="AT1851" t="s">
        <v>1287</v>
      </c>
    </row>
    <row r="1852" spans="1:46">
      <c r="A1852" t="s">
        <v>966</v>
      </c>
      <c r="B1852" t="s">
        <v>46</v>
      </c>
      <c r="C1852" t="s">
        <v>1198</v>
      </c>
      <c r="D1852" s="13">
        <v>44292</v>
      </c>
      <c r="E1852" s="16">
        <v>0.84623634259259262</v>
      </c>
      <c r="F1852" t="s">
        <v>88</v>
      </c>
      <c r="G1852" s="17">
        <v>44292.846236041667</v>
      </c>
      <c r="H1852">
        <v>26</v>
      </c>
      <c r="I1852">
        <v>591</v>
      </c>
      <c r="J1852">
        <v>92</v>
      </c>
      <c r="K1852">
        <v>10</v>
      </c>
      <c r="L1852">
        <v>0</v>
      </c>
      <c r="M1852" s="39">
        <v>11301.7</v>
      </c>
      <c r="N1852" s="39">
        <v>6111.9080000000004</v>
      </c>
      <c r="O1852" s="39">
        <v>62.271616999999999</v>
      </c>
      <c r="P1852" t="s">
        <v>207</v>
      </c>
      <c r="Q1852" t="s">
        <v>207</v>
      </c>
      <c r="R1852" s="55">
        <v>794.93975149640005</v>
      </c>
      <c r="S1852" s="55">
        <v>788.81403190100002</v>
      </c>
      <c r="T1852" t="s">
        <v>1265</v>
      </c>
      <c r="U1852">
        <v>6532</v>
      </c>
      <c r="V1852">
        <v>5</v>
      </c>
      <c r="W1852">
        <v>53537</v>
      </c>
      <c r="X1852" t="s">
        <v>1266</v>
      </c>
      <c r="Y1852">
        <v>-4</v>
      </c>
      <c r="Z1852" t="s">
        <v>69</v>
      </c>
      <c r="AA1852" t="s">
        <v>96</v>
      </c>
      <c r="AC1852" t="s">
        <v>61</v>
      </c>
      <c r="AD1852" s="50">
        <v>-2.2302447797618998</v>
      </c>
      <c r="AG1852" s="39">
        <v>27.64</v>
      </c>
      <c r="AH1852" s="55">
        <v>3812.1</v>
      </c>
      <c r="AI1852" t="s">
        <v>208</v>
      </c>
      <c r="AJ1852">
        <f>INDEX(layout!$B$3:$U$1234,MATCH($T1852,layout!$A$3:$A$1234,0),MATCH(YEAR($D1852),layout!$B$1:$U$1,0))</f>
        <v>2050</v>
      </c>
      <c r="AK1852">
        <f>INDEX('magnet data'!$A$2:$E$1304,MATCH($AJ1852,'magnet data'!$A$2:$A$1304,0),2)</f>
        <v>2</v>
      </c>
      <c r="AL1852" t="str">
        <f>INDEX('magnet data'!$A$2:$E$1304,MATCH($AJ1852,'magnet data'!$A$2:$A$1304,0),3)</f>
        <v>01B</v>
      </c>
      <c r="AM1852" t="str">
        <f>INDEX('magnet data'!$A$2:$E$1304,MATCH($AJ1852,'magnet data'!$A$2:$A$1304,0),4)</f>
        <v>02K</v>
      </c>
      <c r="AN1852">
        <f>INDEX('magnet data'!$A$2:$E$1304,MATCH($AJ1852,'magnet data'!$A$2:$A$1304,0),5)</f>
        <v>11202</v>
      </c>
      <c r="AO1852" t="str">
        <f t="shared" si="44"/>
        <v>-</v>
      </c>
      <c r="AP1852" t="s">
        <v>1226</v>
      </c>
      <c r="AR1852" t="s">
        <v>1218</v>
      </c>
      <c r="AS1852" t="s">
        <v>1281</v>
      </c>
      <c r="AT1852" t="s">
        <v>1287</v>
      </c>
    </row>
    <row r="1853" spans="1:46">
      <c r="A1853" t="s">
        <v>966</v>
      </c>
      <c r="B1853" t="s">
        <v>46</v>
      </c>
      <c r="C1853" t="s">
        <v>1198</v>
      </c>
      <c r="D1853" s="13">
        <v>44292</v>
      </c>
      <c r="E1853" s="16">
        <v>0.84623634259259262</v>
      </c>
      <c r="F1853" t="s">
        <v>88</v>
      </c>
      <c r="G1853" s="17">
        <v>44292.846236041667</v>
      </c>
      <c r="H1853">
        <v>26</v>
      </c>
      <c r="I1853">
        <v>591</v>
      </c>
      <c r="J1853">
        <v>92</v>
      </c>
      <c r="K1853">
        <v>10</v>
      </c>
      <c r="L1853">
        <v>0</v>
      </c>
      <c r="M1853" s="39">
        <v>11301.7</v>
      </c>
      <c r="N1853" s="39">
        <v>6111.9080000000004</v>
      </c>
      <c r="O1853" s="39">
        <v>62.271616999999999</v>
      </c>
      <c r="P1853" t="s">
        <v>207</v>
      </c>
      <c r="Q1853" t="s">
        <v>207</v>
      </c>
      <c r="R1853" s="55">
        <v>794.93975149640005</v>
      </c>
      <c r="S1853" s="55">
        <v>788.81403190100002</v>
      </c>
      <c r="T1853" t="s">
        <v>1045</v>
      </c>
      <c r="U1853">
        <v>4592</v>
      </c>
      <c r="V1853">
        <v>6</v>
      </c>
      <c r="W1853">
        <v>85599</v>
      </c>
      <c r="X1853" t="s">
        <v>1265</v>
      </c>
      <c r="Y1853">
        <v>280</v>
      </c>
      <c r="Z1853" t="s">
        <v>69</v>
      </c>
      <c r="AA1853" t="s">
        <v>91</v>
      </c>
      <c r="AC1853" t="s">
        <v>61</v>
      </c>
      <c r="AD1853" s="50">
        <v>0.75540557903225802</v>
      </c>
      <c r="AG1853" s="39">
        <v>22.95</v>
      </c>
      <c r="AH1853" s="55">
        <v>175.69</v>
      </c>
      <c r="AI1853" t="s">
        <v>208</v>
      </c>
      <c r="AJ1853">
        <f>INDEX(layout!$B$3:$U$1234,MATCH($T1853,layout!$A$3:$A$1234,0),MATCH(YEAR($D1853),layout!$B$1:$U$1,0))</f>
        <v>3021</v>
      </c>
      <c r="AK1853">
        <f>INDEX('magnet data'!$A$2:$E$1304,MATCH($AJ1853,'magnet data'!$A$2:$A$1304,0),2)</f>
        <v>3</v>
      </c>
      <c r="AL1853" t="str">
        <f>INDEX('magnet data'!$A$2:$E$1304,MATCH($AJ1853,'magnet data'!$A$2:$A$1304,0),3)</f>
        <v>01B</v>
      </c>
      <c r="AM1853" t="str">
        <f>INDEX('magnet data'!$A$2:$E$1304,MATCH($AJ1853,'magnet data'!$A$2:$A$1304,0),4)</f>
        <v>02K</v>
      </c>
      <c r="AN1853">
        <f>INDEX('magnet data'!$A$2:$E$1304,MATCH($AJ1853,'magnet data'!$A$2:$A$1304,0),5)</f>
        <v>12850</v>
      </c>
      <c r="AO1853" t="str">
        <f t="shared" si="44"/>
        <v>-</v>
      </c>
      <c r="AP1853" t="s">
        <v>1226</v>
      </c>
      <c r="AR1853" t="s">
        <v>1218</v>
      </c>
      <c r="AS1853" t="s">
        <v>1281</v>
      </c>
      <c r="AT1853" t="s">
        <v>1287</v>
      </c>
    </row>
    <row r="1854" spans="1:46">
      <c r="A1854" t="s">
        <v>333</v>
      </c>
      <c r="B1854" t="s">
        <v>46</v>
      </c>
      <c r="C1854" t="s">
        <v>1198</v>
      </c>
      <c r="D1854" s="13">
        <v>44292</v>
      </c>
      <c r="E1854" s="16">
        <v>0.89729976851851845</v>
      </c>
      <c r="F1854" t="s">
        <v>88</v>
      </c>
      <c r="G1854" s="17">
        <v>44292.897299502314</v>
      </c>
      <c r="H1854">
        <v>23</v>
      </c>
      <c r="I1854">
        <v>595</v>
      </c>
      <c r="J1854">
        <v>98</v>
      </c>
      <c r="K1854">
        <v>10</v>
      </c>
      <c r="L1854">
        <v>0</v>
      </c>
      <c r="M1854" s="39">
        <v>11533.8</v>
      </c>
      <c r="N1854" s="39">
        <v>6373.625</v>
      </c>
      <c r="O1854" s="39">
        <v>63.571983000000003</v>
      </c>
      <c r="P1854" t="s">
        <v>207</v>
      </c>
      <c r="Q1854" t="s">
        <v>207</v>
      </c>
      <c r="R1854" s="55">
        <v>825.1776089809</v>
      </c>
      <c r="S1854" s="55">
        <v>808.77530949820004</v>
      </c>
      <c r="T1854" t="s">
        <v>466</v>
      </c>
      <c r="U1854">
        <v>11533</v>
      </c>
      <c r="V1854">
        <v>1</v>
      </c>
      <c r="W1854">
        <v>-7</v>
      </c>
      <c r="X1854" t="s">
        <v>345</v>
      </c>
      <c r="Y1854">
        <v>-0.99993599999999905</v>
      </c>
      <c r="Z1854" t="s">
        <v>90</v>
      </c>
      <c r="AA1854" t="s">
        <v>91</v>
      </c>
      <c r="AB1854">
        <v>22</v>
      </c>
      <c r="AC1854" t="s">
        <v>61</v>
      </c>
      <c r="AD1854" s="50">
        <v>-11.4097111562499</v>
      </c>
      <c r="AG1854" s="39">
        <v>81.37</v>
      </c>
      <c r="AH1854" s="55">
        <v>208.36</v>
      </c>
      <c r="AI1854" t="s">
        <v>208</v>
      </c>
      <c r="AJ1854">
        <f>INDEX(layout!$B$3:$U$1234,MATCH($T1854,layout!$A$3:$A$1234,0),MATCH(YEAR($D1854),layout!$B$1:$U$1,0))</f>
        <v>3085</v>
      </c>
      <c r="AK1854">
        <f>INDEX('magnet data'!$A$2:$E$1304,MATCH($AJ1854,'magnet data'!$A$2:$A$1304,0),2)</f>
        <v>3</v>
      </c>
      <c r="AL1854" t="str">
        <f>INDEX('magnet data'!$A$2:$E$1304,MATCH($AJ1854,'magnet data'!$A$2:$A$1304,0),3)</f>
        <v>01B</v>
      </c>
      <c r="AM1854" t="str">
        <f>INDEX('magnet data'!$A$2:$E$1304,MATCH($AJ1854,'magnet data'!$A$2:$A$1304,0),4)</f>
        <v>02K</v>
      </c>
      <c r="AN1854">
        <f>INDEX('magnet data'!$A$2:$E$1304,MATCH($AJ1854,'magnet data'!$A$2:$A$1304,0),5)</f>
        <v>12600</v>
      </c>
      <c r="AO1854">
        <f t="shared" si="44"/>
        <v>-1067</v>
      </c>
      <c r="AP1854" t="s">
        <v>1226</v>
      </c>
      <c r="AQ1854" t="s">
        <v>1312</v>
      </c>
      <c r="AR1854" t="s">
        <v>1218</v>
      </c>
      <c r="AS1854" t="s">
        <v>1281</v>
      </c>
      <c r="AT1854" t="s">
        <v>1287</v>
      </c>
    </row>
    <row r="1855" spans="1:46">
      <c r="A1855" t="s">
        <v>333</v>
      </c>
      <c r="B1855" t="s">
        <v>46</v>
      </c>
      <c r="C1855" t="s">
        <v>1198</v>
      </c>
      <c r="D1855" s="13">
        <v>44292</v>
      </c>
      <c r="E1855" s="16">
        <v>0.89729976851851845</v>
      </c>
      <c r="F1855" t="s">
        <v>88</v>
      </c>
      <c r="G1855" s="17">
        <v>44292.897299502314</v>
      </c>
      <c r="H1855">
        <v>23</v>
      </c>
      <c r="I1855">
        <v>595</v>
      </c>
      <c r="J1855">
        <v>98</v>
      </c>
      <c r="K1855">
        <v>10</v>
      </c>
      <c r="L1855">
        <v>0</v>
      </c>
      <c r="M1855" s="39">
        <v>11533.8</v>
      </c>
      <c r="N1855" s="39">
        <v>6373.625</v>
      </c>
      <c r="O1855" s="39">
        <v>63.571983000000003</v>
      </c>
      <c r="P1855" t="s">
        <v>207</v>
      </c>
      <c r="Q1855" t="s">
        <v>207</v>
      </c>
      <c r="R1855" s="55">
        <v>825.1776089809</v>
      </c>
      <c r="S1855" s="55">
        <v>808.77530949820004</v>
      </c>
      <c r="T1855" t="s">
        <v>465</v>
      </c>
      <c r="U1855">
        <v>7731</v>
      </c>
      <c r="V1855">
        <v>2</v>
      </c>
      <c r="W1855">
        <v>39661</v>
      </c>
      <c r="X1855" t="s">
        <v>466</v>
      </c>
      <c r="Z1855" t="s">
        <v>69</v>
      </c>
      <c r="AA1855" t="s">
        <v>91</v>
      </c>
      <c r="AC1855" t="s">
        <v>61</v>
      </c>
      <c r="AD1855" s="50">
        <v>-1.73906567037037</v>
      </c>
      <c r="AG1855" s="39">
        <v>51.51</v>
      </c>
      <c r="AH1855" s="55">
        <v>5148.1099999999997</v>
      </c>
      <c r="AI1855" t="s">
        <v>1236</v>
      </c>
      <c r="AJ1855">
        <f>INDEX(layout!$B$3:$U$1234,MATCH($T1855,layout!$A$3:$A$1234,0),MATCH(YEAR($D1855),layout!$B$1:$U$1,0))</f>
        <v>2079</v>
      </c>
      <c r="AK1855">
        <f>INDEX('magnet data'!$A$2:$E$1304,MATCH($AJ1855,'magnet data'!$A$2:$A$1304,0),2)</f>
        <v>2</v>
      </c>
      <c r="AL1855" t="str">
        <f>INDEX('magnet data'!$A$2:$E$1304,MATCH($AJ1855,'magnet data'!$A$2:$A$1304,0),3)</f>
        <v>01B</v>
      </c>
      <c r="AM1855" t="str">
        <f>INDEX('magnet data'!$A$2:$E$1304,MATCH($AJ1855,'magnet data'!$A$2:$A$1304,0),4)</f>
        <v>02K</v>
      </c>
      <c r="AN1855">
        <f>INDEX('magnet data'!$A$2:$E$1304,MATCH($AJ1855,'magnet data'!$A$2:$A$1304,0),5)</f>
        <v>11970</v>
      </c>
      <c r="AO1855" t="str">
        <f t="shared" si="44"/>
        <v>-</v>
      </c>
      <c r="AP1855" t="s">
        <v>1226</v>
      </c>
      <c r="AQ1855" t="s">
        <v>1312</v>
      </c>
      <c r="AR1855" t="s">
        <v>1218</v>
      </c>
      <c r="AS1855" t="s">
        <v>1281</v>
      </c>
      <c r="AT1855" t="s">
        <v>1287</v>
      </c>
    </row>
    <row r="1856" spans="1:46">
      <c r="A1856" t="s">
        <v>333</v>
      </c>
      <c r="B1856" t="s">
        <v>46</v>
      </c>
      <c r="C1856" t="s">
        <v>1198</v>
      </c>
      <c r="D1856" s="13">
        <v>44292</v>
      </c>
      <c r="E1856" s="16">
        <v>0.89729976851851845</v>
      </c>
      <c r="F1856" t="s">
        <v>88</v>
      </c>
      <c r="G1856" s="17">
        <v>44292.897299502314</v>
      </c>
      <c r="H1856">
        <v>23</v>
      </c>
      <c r="I1856">
        <v>595</v>
      </c>
      <c r="J1856">
        <v>98</v>
      </c>
      <c r="K1856">
        <v>10</v>
      </c>
      <c r="L1856">
        <v>0</v>
      </c>
      <c r="M1856" s="39">
        <v>11533.8</v>
      </c>
      <c r="N1856" s="39">
        <v>6373.625</v>
      </c>
      <c r="O1856" s="39">
        <v>63.571983000000003</v>
      </c>
      <c r="P1856" t="s">
        <v>207</v>
      </c>
      <c r="Q1856" t="s">
        <v>207</v>
      </c>
      <c r="R1856" s="55">
        <v>825.1776089809</v>
      </c>
      <c r="S1856" s="55">
        <v>808.77530949820004</v>
      </c>
      <c r="T1856" t="s">
        <v>467</v>
      </c>
      <c r="U1856">
        <v>5606</v>
      </c>
      <c r="V1856">
        <v>3</v>
      </c>
      <c r="W1856">
        <v>69527</v>
      </c>
      <c r="X1856" t="s">
        <v>466</v>
      </c>
      <c r="Z1856" t="s">
        <v>69</v>
      </c>
      <c r="AA1856" t="s">
        <v>96</v>
      </c>
      <c r="AC1856" t="s">
        <v>61</v>
      </c>
      <c r="AD1856" s="50">
        <v>1.2586427323943601</v>
      </c>
      <c r="AG1856" s="39">
        <v>17.86</v>
      </c>
      <c r="AH1856" s="55">
        <v>3706.51</v>
      </c>
      <c r="AI1856" t="s">
        <v>208</v>
      </c>
      <c r="AJ1856">
        <f>INDEX(layout!$B$3:$U$1234,MATCH($T1856,layout!$A$3:$A$1234,0),MATCH(YEAR($D1856),layout!$B$1:$U$1,0))</f>
        <v>2174</v>
      </c>
      <c r="AK1856">
        <f>INDEX('magnet data'!$A$2:$E$1304,MATCH($AJ1856,'magnet data'!$A$2:$A$1304,0),2)</f>
        <v>2</v>
      </c>
      <c r="AL1856" t="str">
        <f>INDEX('magnet data'!$A$2:$E$1304,MATCH($AJ1856,'magnet data'!$A$2:$A$1304,0),3)</f>
        <v>01B</v>
      </c>
      <c r="AM1856" t="str">
        <f>INDEX('magnet data'!$A$2:$E$1304,MATCH($AJ1856,'magnet data'!$A$2:$A$1304,0),4)</f>
        <v>02C0</v>
      </c>
      <c r="AN1856">
        <f>INDEX('magnet data'!$A$2:$E$1304,MATCH($AJ1856,'magnet data'!$A$2:$A$1304,0),5)</f>
        <v>11275</v>
      </c>
      <c r="AO1856" t="str">
        <f t="shared" si="44"/>
        <v>-</v>
      </c>
      <c r="AP1856" t="s">
        <v>1226</v>
      </c>
      <c r="AQ1856" t="s">
        <v>1312</v>
      </c>
      <c r="AR1856" t="s">
        <v>1218</v>
      </c>
      <c r="AS1856" t="s">
        <v>1281</v>
      </c>
      <c r="AT1856" t="s">
        <v>1287</v>
      </c>
    </row>
    <row r="1857" spans="1:46">
      <c r="A1857" t="s">
        <v>333</v>
      </c>
      <c r="B1857" t="s">
        <v>46</v>
      </c>
      <c r="C1857" t="s">
        <v>1198</v>
      </c>
      <c r="D1857" s="13">
        <v>44292</v>
      </c>
      <c r="E1857" s="16">
        <v>0.89729976851851845</v>
      </c>
      <c r="F1857" t="s">
        <v>88</v>
      </c>
      <c r="G1857" s="17">
        <v>44292.897299502314</v>
      </c>
      <c r="H1857">
        <v>23</v>
      </c>
      <c r="I1857">
        <v>595</v>
      </c>
      <c r="J1857">
        <v>98</v>
      </c>
      <c r="K1857">
        <v>10</v>
      </c>
      <c r="L1857">
        <v>0</v>
      </c>
      <c r="M1857" s="39">
        <v>11533.8</v>
      </c>
      <c r="N1857" s="39">
        <v>6373.625</v>
      </c>
      <c r="O1857" s="39">
        <v>63.571983000000003</v>
      </c>
      <c r="P1857" t="s">
        <v>207</v>
      </c>
      <c r="Q1857" t="s">
        <v>207</v>
      </c>
      <c r="R1857" s="55">
        <v>825.1776089809</v>
      </c>
      <c r="S1857" s="55">
        <v>808.77530949820004</v>
      </c>
      <c r="T1857" t="s">
        <v>395</v>
      </c>
      <c r="U1857">
        <v>3715</v>
      </c>
      <c r="V1857">
        <v>4</v>
      </c>
      <c r="W1857">
        <v>106509</v>
      </c>
      <c r="X1857" t="s">
        <v>345</v>
      </c>
      <c r="Y1857">
        <v>-0.99993599999999905</v>
      </c>
      <c r="Z1857" t="s">
        <v>69</v>
      </c>
      <c r="AA1857" t="s">
        <v>91</v>
      </c>
      <c r="AC1857" t="s">
        <v>61</v>
      </c>
      <c r="AD1857" s="50">
        <v>-0.22212779012345599</v>
      </c>
      <c r="AG1857" s="39">
        <v>15.93</v>
      </c>
      <c r="AH1857" s="55">
        <v>3359.24</v>
      </c>
      <c r="AI1857" t="s">
        <v>208</v>
      </c>
      <c r="AJ1857">
        <f>INDEX(layout!$B$3:$U$1234,MATCH($T1857,layout!$A$3:$A$1234,0),MATCH(YEAR($D1857),layout!$B$1:$U$1,0))</f>
        <v>2045</v>
      </c>
      <c r="AK1857">
        <f>INDEX('magnet data'!$A$2:$E$1304,MATCH($AJ1857,'magnet data'!$A$2:$A$1304,0),2)</f>
        <v>2</v>
      </c>
      <c r="AL1857" t="str">
        <f>INDEX('magnet data'!$A$2:$E$1304,MATCH($AJ1857,'magnet data'!$A$2:$A$1304,0),3)</f>
        <v>01B</v>
      </c>
      <c r="AM1857" t="str">
        <f>INDEX('magnet data'!$A$2:$E$1304,MATCH($AJ1857,'magnet data'!$A$2:$A$1304,0),4)</f>
        <v>02K</v>
      </c>
      <c r="AN1857">
        <f>INDEX('magnet data'!$A$2:$E$1304,MATCH($AJ1857,'magnet data'!$A$2:$A$1304,0),5)</f>
        <v>11644</v>
      </c>
      <c r="AO1857" t="str">
        <f t="shared" si="44"/>
        <v>-</v>
      </c>
      <c r="AP1857" t="s">
        <v>1226</v>
      </c>
      <c r="AQ1857" t="s">
        <v>1312</v>
      </c>
      <c r="AR1857" t="s">
        <v>1218</v>
      </c>
      <c r="AS1857" t="s">
        <v>1281</v>
      </c>
      <c r="AT1857" t="s">
        <v>1287</v>
      </c>
    </row>
    <row r="1858" spans="1:46">
      <c r="A1858" t="s">
        <v>966</v>
      </c>
      <c r="B1858" t="s">
        <v>46</v>
      </c>
      <c r="C1858" t="s">
        <v>1198</v>
      </c>
      <c r="D1858" s="13">
        <v>44293</v>
      </c>
      <c r="E1858" s="16">
        <v>0.33752754629629633</v>
      </c>
      <c r="F1858" t="s">
        <v>88</v>
      </c>
      <c r="G1858" s="17">
        <v>44293.33752724537</v>
      </c>
      <c r="H1858">
        <v>26</v>
      </c>
      <c r="I1858">
        <v>591</v>
      </c>
      <c r="J1858">
        <v>94</v>
      </c>
      <c r="K1858">
        <v>10</v>
      </c>
      <c r="L1858">
        <v>0</v>
      </c>
      <c r="M1858" s="39">
        <v>11327.3</v>
      </c>
      <c r="N1858" s="39">
        <v>6219.1289999999999</v>
      </c>
      <c r="O1858" s="39">
        <v>62.311424000000002</v>
      </c>
      <c r="P1858" t="s">
        <v>207</v>
      </c>
      <c r="Q1858" t="s">
        <v>207</v>
      </c>
      <c r="R1858" s="55">
        <v>797.64190849839997</v>
      </c>
      <c r="S1858" s="55">
        <v>791.508925901</v>
      </c>
      <c r="T1858" t="s">
        <v>997</v>
      </c>
      <c r="U1858">
        <v>11327</v>
      </c>
      <c r="V1858">
        <v>1</v>
      </c>
      <c r="W1858">
        <v>-9</v>
      </c>
      <c r="X1858" t="s">
        <v>989</v>
      </c>
      <c r="Y1858">
        <v>1</v>
      </c>
      <c r="Z1858" t="s">
        <v>90</v>
      </c>
      <c r="AA1858" t="s">
        <v>91</v>
      </c>
      <c r="AB1858">
        <v>41</v>
      </c>
      <c r="AC1858" t="s">
        <v>61</v>
      </c>
      <c r="AD1858" s="50">
        <v>9.0048743518181809</v>
      </c>
      <c r="AG1858" s="39">
        <v>21.59</v>
      </c>
      <c r="AH1858" s="55">
        <v>212.79</v>
      </c>
      <c r="AI1858" t="s">
        <v>208</v>
      </c>
      <c r="AJ1858">
        <f>INDEX(layout!$B$3:$U$1234,MATCH($T1858,layout!$A$3:$A$1234,0),MATCH(YEAR($D1858),layout!$B$1:$U$1,0))</f>
        <v>2006</v>
      </c>
      <c r="AK1858">
        <f>INDEX('magnet data'!$A$2:$E$1304,MATCH($AJ1858,'magnet data'!$A$2:$A$1304,0),2)</f>
        <v>2</v>
      </c>
      <c r="AL1858" t="str">
        <f>INDEX('magnet data'!$A$2:$E$1304,MATCH($AJ1858,'magnet data'!$A$2:$A$1304,0),3)</f>
        <v>01B</v>
      </c>
      <c r="AM1858" t="str">
        <f>INDEX('magnet data'!$A$2:$E$1304,MATCH($AJ1858,'magnet data'!$A$2:$A$1304,0),4)</f>
        <v>02C0</v>
      </c>
      <c r="AN1858">
        <f>INDEX('magnet data'!$A$2:$E$1304,MATCH($AJ1858,'magnet data'!$A$2:$A$1304,0),5)</f>
        <v>12284</v>
      </c>
      <c r="AO1858">
        <f t="shared" si="44"/>
        <v>-957</v>
      </c>
      <c r="AP1858" t="s">
        <v>1226</v>
      </c>
      <c r="AR1858" t="s">
        <v>1202</v>
      </c>
      <c r="AS1858" t="s">
        <v>1281</v>
      </c>
      <c r="AT1858" t="s">
        <v>1287</v>
      </c>
    </row>
    <row r="1859" spans="1:46">
      <c r="A1859" t="s">
        <v>966</v>
      </c>
      <c r="B1859" t="s">
        <v>46</v>
      </c>
      <c r="C1859" t="s">
        <v>1198</v>
      </c>
      <c r="D1859" s="13">
        <v>44293</v>
      </c>
      <c r="E1859" s="16">
        <v>0.33752754629629633</v>
      </c>
      <c r="F1859" t="s">
        <v>88</v>
      </c>
      <c r="G1859" s="17">
        <v>44293.33752724537</v>
      </c>
      <c r="H1859">
        <v>26</v>
      </c>
      <c r="I1859">
        <v>591</v>
      </c>
      <c r="J1859">
        <v>94</v>
      </c>
      <c r="K1859">
        <v>10</v>
      </c>
      <c r="L1859">
        <v>0</v>
      </c>
      <c r="M1859" s="39">
        <v>11327.3</v>
      </c>
      <c r="N1859" s="39">
        <v>6219.1289999999999</v>
      </c>
      <c r="O1859" s="39">
        <v>62.311424000000002</v>
      </c>
      <c r="P1859" t="s">
        <v>207</v>
      </c>
      <c r="Q1859" t="s">
        <v>207</v>
      </c>
      <c r="R1859" s="55">
        <v>797.64190849839997</v>
      </c>
      <c r="S1859" s="55">
        <v>791.508925901</v>
      </c>
      <c r="T1859" t="s">
        <v>1056</v>
      </c>
      <c r="U1859">
        <v>8243</v>
      </c>
      <c r="V1859">
        <v>2</v>
      </c>
      <c r="W1859">
        <v>32250</v>
      </c>
      <c r="X1859" t="s">
        <v>997</v>
      </c>
      <c r="Y1859">
        <v>3861</v>
      </c>
      <c r="Z1859" t="s">
        <v>69</v>
      </c>
      <c r="AA1859" t="s">
        <v>96</v>
      </c>
      <c r="AC1859" t="s">
        <v>61</v>
      </c>
      <c r="AD1859" s="50">
        <v>-1.89698993877551</v>
      </c>
      <c r="AG1859" s="39">
        <v>100.11</v>
      </c>
      <c r="AH1859" s="55">
        <v>135.88</v>
      </c>
      <c r="AI1859" t="s">
        <v>208</v>
      </c>
      <c r="AJ1859">
        <f>INDEX(layout!$B$3:$U$1234,MATCH($T1859,layout!$A$3:$A$1234,0),MATCH(YEAR($D1859),layout!$B$1:$U$1,0))</f>
        <v>2056</v>
      </c>
      <c r="AK1859">
        <f>INDEX('magnet data'!$A$2:$E$1304,MATCH($AJ1859,'magnet data'!$A$2:$A$1304,0),2)</f>
        <v>2</v>
      </c>
      <c r="AL1859" t="str">
        <f>INDEX('magnet data'!$A$2:$E$1304,MATCH($AJ1859,'magnet data'!$A$2:$A$1304,0),3)</f>
        <v>01B</v>
      </c>
      <c r="AM1859" t="str">
        <f>INDEX('magnet data'!$A$2:$E$1304,MATCH($AJ1859,'magnet data'!$A$2:$A$1304,0),4)</f>
        <v>02K</v>
      </c>
      <c r="AN1859">
        <f>INDEX('magnet data'!$A$2:$E$1304,MATCH($AJ1859,'magnet data'!$A$2:$A$1304,0),5)</f>
        <v>11723</v>
      </c>
      <c r="AO1859" t="str">
        <f t="shared" si="44"/>
        <v>-</v>
      </c>
      <c r="AP1859" t="s">
        <v>1226</v>
      </c>
      <c r="AQ1859" t="s">
        <v>1313</v>
      </c>
      <c r="AR1859" t="s">
        <v>1202</v>
      </c>
      <c r="AS1859" t="s">
        <v>1281</v>
      </c>
      <c r="AT1859" t="s">
        <v>1287</v>
      </c>
    </row>
    <row r="1860" spans="1:46">
      <c r="A1860" t="s">
        <v>966</v>
      </c>
      <c r="B1860" t="s">
        <v>46</v>
      </c>
      <c r="C1860" t="s">
        <v>1198</v>
      </c>
      <c r="D1860" s="13">
        <v>44293</v>
      </c>
      <c r="E1860" s="16">
        <v>0.33752754629629633</v>
      </c>
      <c r="F1860" t="s">
        <v>88</v>
      </c>
      <c r="G1860" s="17">
        <v>44293.33752724537</v>
      </c>
      <c r="H1860">
        <v>26</v>
      </c>
      <c r="I1860">
        <v>591</v>
      </c>
      <c r="J1860">
        <v>94</v>
      </c>
      <c r="K1860">
        <v>10</v>
      </c>
      <c r="L1860">
        <v>0</v>
      </c>
      <c r="M1860" s="39">
        <v>11327.3</v>
      </c>
      <c r="N1860" s="39">
        <v>6219.1289999999999</v>
      </c>
      <c r="O1860" s="39">
        <v>62.311424000000002</v>
      </c>
      <c r="P1860" t="s">
        <v>207</v>
      </c>
      <c r="Q1860" t="s">
        <v>207</v>
      </c>
      <c r="R1860" s="55">
        <v>797.64190849839997</v>
      </c>
      <c r="S1860" s="55">
        <v>791.508925901</v>
      </c>
      <c r="T1860" t="s">
        <v>1054</v>
      </c>
      <c r="U1860">
        <v>8218</v>
      </c>
      <c r="V1860">
        <v>3</v>
      </c>
      <c r="W1860">
        <v>32563</v>
      </c>
      <c r="X1860" t="s">
        <v>997</v>
      </c>
      <c r="Y1860">
        <v>3861</v>
      </c>
      <c r="Z1860" t="s">
        <v>69</v>
      </c>
      <c r="AA1860" t="s">
        <v>96</v>
      </c>
      <c r="AC1860" t="s">
        <v>61</v>
      </c>
      <c r="AD1860" s="50">
        <v>-10.806577072222201</v>
      </c>
      <c r="AG1860" s="39">
        <v>189.85</v>
      </c>
      <c r="AH1860" s="55">
        <v>135.26</v>
      </c>
      <c r="AI1860" t="s">
        <v>208</v>
      </c>
      <c r="AJ1860">
        <f>INDEX(layout!$B$3:$U$1234,MATCH($T1860,layout!$A$3:$A$1234,0),MATCH(YEAR($D1860),layout!$B$1:$U$1,0))</f>
        <v>2042</v>
      </c>
      <c r="AK1860">
        <f>INDEX('magnet data'!$A$2:$E$1304,MATCH($AJ1860,'magnet data'!$A$2:$A$1304,0),2)</f>
        <v>2</v>
      </c>
      <c r="AL1860" t="str">
        <f>INDEX('magnet data'!$A$2:$E$1304,MATCH($AJ1860,'magnet data'!$A$2:$A$1304,0),3)</f>
        <v>01B</v>
      </c>
      <c r="AM1860" t="str">
        <f>INDEX('magnet data'!$A$2:$E$1304,MATCH($AJ1860,'magnet data'!$A$2:$A$1304,0),4)</f>
        <v>02K</v>
      </c>
      <c r="AN1860">
        <f>INDEX('magnet data'!$A$2:$E$1304,MATCH($AJ1860,'magnet data'!$A$2:$A$1304,0),5)</f>
        <v>11612</v>
      </c>
      <c r="AO1860" t="str">
        <f t="shared" si="44"/>
        <v>-</v>
      </c>
      <c r="AP1860" t="s">
        <v>1226</v>
      </c>
      <c r="AQ1860" t="s">
        <v>1314</v>
      </c>
      <c r="AR1860" t="s">
        <v>1202</v>
      </c>
      <c r="AS1860" t="s">
        <v>1281</v>
      </c>
      <c r="AT1860" t="s">
        <v>1287</v>
      </c>
    </row>
    <row r="1861" spans="1:46">
      <c r="A1861" t="s">
        <v>966</v>
      </c>
      <c r="B1861" t="s">
        <v>46</v>
      </c>
      <c r="C1861" t="s">
        <v>1198</v>
      </c>
      <c r="D1861" s="13">
        <v>44293</v>
      </c>
      <c r="E1861" s="16">
        <v>0.33752754629629633</v>
      </c>
      <c r="F1861" t="s">
        <v>88</v>
      </c>
      <c r="G1861" s="17">
        <v>44293.33752724537</v>
      </c>
      <c r="H1861">
        <v>26</v>
      </c>
      <c r="I1861">
        <v>591</v>
      </c>
      <c r="J1861">
        <v>94</v>
      </c>
      <c r="K1861">
        <v>10</v>
      </c>
      <c r="L1861">
        <v>0</v>
      </c>
      <c r="M1861" s="39">
        <v>11327.3</v>
      </c>
      <c r="N1861" s="39">
        <v>6219.1289999999999</v>
      </c>
      <c r="O1861" s="39">
        <v>62.311424000000002</v>
      </c>
      <c r="P1861" t="s">
        <v>207</v>
      </c>
      <c r="Q1861" t="s">
        <v>207</v>
      </c>
      <c r="R1861" s="55">
        <v>797.64190849839997</v>
      </c>
      <c r="S1861" s="55">
        <v>791.508925901</v>
      </c>
      <c r="T1861" t="s">
        <v>990</v>
      </c>
      <c r="U1861">
        <v>3522</v>
      </c>
      <c r="V1861">
        <v>4</v>
      </c>
      <c r="W1861">
        <v>110834</v>
      </c>
      <c r="X1861" t="s">
        <v>989</v>
      </c>
      <c r="Y1861">
        <v>1</v>
      </c>
      <c r="Z1861" t="s">
        <v>69</v>
      </c>
      <c r="AA1861" t="s">
        <v>91</v>
      </c>
      <c r="AC1861" t="s">
        <v>61</v>
      </c>
      <c r="AD1861" s="50">
        <v>0.219673216624685</v>
      </c>
      <c r="AG1861" s="39">
        <v>16.29</v>
      </c>
      <c r="AH1861" s="55">
        <v>162</v>
      </c>
      <c r="AI1861" t="s">
        <v>208</v>
      </c>
      <c r="AJ1861">
        <f>INDEX(layout!$B$3:$U$1234,MATCH($T1861,layout!$A$3:$A$1234,0),MATCH(YEAR($D1861),layout!$B$1:$U$1,0))</f>
        <v>3003</v>
      </c>
      <c r="AK1861">
        <f>INDEX('magnet data'!$A$2:$E$1304,MATCH($AJ1861,'magnet data'!$A$2:$A$1304,0),2)</f>
        <v>3</v>
      </c>
      <c r="AL1861" t="str">
        <f>INDEX('magnet data'!$A$2:$E$1304,MATCH($AJ1861,'magnet data'!$A$2:$A$1304,0),3)</f>
        <v>01E</v>
      </c>
      <c r="AM1861" t="str">
        <f>INDEX('magnet data'!$A$2:$E$1304,MATCH($AJ1861,'magnet data'!$A$2:$A$1304,0),4)</f>
        <v>02K</v>
      </c>
      <c r="AN1861">
        <f>INDEX('magnet data'!$A$2:$E$1304,MATCH($AJ1861,'magnet data'!$A$2:$A$1304,0),5)</f>
        <v>9540</v>
      </c>
      <c r="AO1861" t="str">
        <f t="shared" si="44"/>
        <v>-</v>
      </c>
      <c r="AP1861" t="s">
        <v>1226</v>
      </c>
      <c r="AR1861" t="s">
        <v>1202</v>
      </c>
      <c r="AS1861" t="s">
        <v>1281</v>
      </c>
      <c r="AT1861" t="s">
        <v>1287</v>
      </c>
    </row>
    <row r="1862" spans="1:46">
      <c r="A1862" t="s">
        <v>966</v>
      </c>
      <c r="B1862" t="s">
        <v>46</v>
      </c>
      <c r="C1862" t="s">
        <v>1198</v>
      </c>
      <c r="D1862" s="13">
        <v>44293</v>
      </c>
      <c r="E1862" s="16">
        <v>0.90687245370370373</v>
      </c>
      <c r="F1862" t="s">
        <v>88</v>
      </c>
      <c r="G1862" s="17">
        <v>44293.906872106483</v>
      </c>
      <c r="H1862">
        <v>30</v>
      </c>
      <c r="I1862">
        <v>592</v>
      </c>
      <c r="J1862">
        <v>93</v>
      </c>
      <c r="K1862">
        <v>10</v>
      </c>
      <c r="L1862">
        <v>0</v>
      </c>
      <c r="M1862" s="39">
        <v>11331.3</v>
      </c>
      <c r="N1862" s="39">
        <v>6246.21</v>
      </c>
      <c r="O1862" s="39">
        <v>62.298155000000001</v>
      </c>
      <c r="P1862" t="s">
        <v>207</v>
      </c>
      <c r="Q1862" t="s">
        <v>207</v>
      </c>
      <c r="R1862" s="55">
        <v>796.87364974572802</v>
      </c>
      <c r="S1862" s="55">
        <v>790.52639340099995</v>
      </c>
      <c r="T1862" t="s">
        <v>1205</v>
      </c>
      <c r="U1862">
        <v>11331</v>
      </c>
      <c r="V1862">
        <v>1</v>
      </c>
      <c r="W1862">
        <v>-10</v>
      </c>
      <c r="X1862" t="s">
        <v>987</v>
      </c>
      <c r="Y1862">
        <v>10</v>
      </c>
      <c r="Z1862" t="s">
        <v>90</v>
      </c>
      <c r="AA1862" t="s">
        <v>96</v>
      </c>
      <c r="AB1862">
        <v>42</v>
      </c>
      <c r="AC1862" t="s">
        <v>61</v>
      </c>
      <c r="AD1862" s="50">
        <v>-7.07526086785714</v>
      </c>
      <c r="AE1862"/>
      <c r="AF1862"/>
      <c r="AG1862" s="39">
        <v>37</v>
      </c>
      <c r="AH1862" s="55">
        <v>11282.69</v>
      </c>
      <c r="AI1862" t="s">
        <v>208</v>
      </c>
      <c r="AJ1862">
        <f>INDEX(layout!$B$3:$U$1234,MATCH($T1862,layout!$A$3:$A$1234,0),MATCH(YEAR($D1862),layout!$B$1:$U$1,0))</f>
        <v>1138</v>
      </c>
      <c r="AK1862">
        <f>INDEX('magnet data'!$A$2:$E$1304,MATCH($AJ1862,'magnet data'!$A$2:$A$1304,0),2)</f>
        <v>1</v>
      </c>
      <c r="AL1862" t="str">
        <f>INDEX('magnet data'!$A$2:$E$1304,MATCH($AJ1862,'magnet data'!$A$2:$A$1304,0),3)</f>
        <v>01B</v>
      </c>
      <c r="AM1862" t="str">
        <f>INDEX('magnet data'!$A$2:$E$1304,MATCH($AJ1862,'magnet data'!$A$2:$A$1304,0),4)</f>
        <v>02B5</v>
      </c>
      <c r="AN1862">
        <f>INDEX('magnet data'!$A$2:$E$1304,MATCH($AJ1862,'magnet data'!$A$2:$A$1304,0),5)</f>
        <v>11500</v>
      </c>
      <c r="AO1862">
        <f t="shared" si="44"/>
        <v>-169</v>
      </c>
      <c r="AP1862" t="s">
        <v>1226</v>
      </c>
      <c r="AR1862" t="s">
        <v>209</v>
      </c>
      <c r="AS1862" t="s">
        <v>1281</v>
      </c>
      <c r="AT1862" t="s">
        <v>1287</v>
      </c>
    </row>
    <row r="1863" spans="1:46">
      <c r="A1863" t="s">
        <v>966</v>
      </c>
      <c r="B1863" t="s">
        <v>46</v>
      </c>
      <c r="C1863" t="s">
        <v>1198</v>
      </c>
      <c r="D1863" s="13">
        <v>44293</v>
      </c>
      <c r="E1863" s="16">
        <v>0.90687245370370373</v>
      </c>
      <c r="F1863" t="s">
        <v>88</v>
      </c>
      <c r="G1863" s="17">
        <v>44293.906872106483</v>
      </c>
      <c r="H1863">
        <v>30</v>
      </c>
      <c r="I1863">
        <v>592</v>
      </c>
      <c r="J1863">
        <v>93</v>
      </c>
      <c r="K1863">
        <v>10</v>
      </c>
      <c r="L1863">
        <v>0</v>
      </c>
      <c r="M1863" s="39">
        <v>11331.3</v>
      </c>
      <c r="N1863" s="39">
        <v>6246.21</v>
      </c>
      <c r="O1863" s="39">
        <v>62.298155000000001</v>
      </c>
      <c r="P1863" t="s">
        <v>207</v>
      </c>
      <c r="Q1863" t="s">
        <v>207</v>
      </c>
      <c r="R1863" s="55">
        <v>796.87364974572802</v>
      </c>
      <c r="S1863" s="55">
        <v>790.52639340099995</v>
      </c>
      <c r="T1863" t="s">
        <v>987</v>
      </c>
      <c r="U1863">
        <v>5742</v>
      </c>
      <c r="V1863">
        <v>2</v>
      </c>
      <c r="W1863">
        <v>66903</v>
      </c>
      <c r="X1863" t="s">
        <v>1199</v>
      </c>
      <c r="Y1863">
        <v>3597</v>
      </c>
      <c r="Z1863" t="s">
        <v>69</v>
      </c>
      <c r="AA1863" t="s">
        <v>96</v>
      </c>
      <c r="AC1863" t="s">
        <v>61</v>
      </c>
      <c r="AD1863" s="50">
        <v>-2.0337101249999998</v>
      </c>
      <c r="AE1863"/>
      <c r="AF1863"/>
      <c r="AG1863" s="39">
        <v>9.83</v>
      </c>
      <c r="AH1863" s="55">
        <v>5215.1400000000003</v>
      </c>
      <c r="AI1863" t="s">
        <v>208</v>
      </c>
      <c r="AJ1863">
        <f>INDEX(layout!$B$3:$U$1234,MATCH($T1863,layout!$A$3:$A$1234,0),MATCH(YEAR($D1863),layout!$B$1:$U$1,0))</f>
        <v>2022</v>
      </c>
      <c r="AK1863">
        <f>INDEX('magnet data'!$A$2:$E$1304,MATCH($AJ1863,'magnet data'!$A$2:$A$1304,0),2)</f>
        <v>2</v>
      </c>
      <c r="AL1863" t="str">
        <f>INDEX('magnet data'!$A$2:$E$1304,MATCH($AJ1863,'magnet data'!$A$2:$A$1304,0),3)</f>
        <v>01B</v>
      </c>
      <c r="AM1863" t="str">
        <f>INDEX('magnet data'!$A$2:$E$1304,MATCH($AJ1863,'magnet data'!$A$2:$A$1304,0),4)</f>
        <v>02K</v>
      </c>
      <c r="AN1863">
        <f>INDEX('magnet data'!$A$2:$E$1304,MATCH($AJ1863,'magnet data'!$A$2:$A$1304,0),5)</f>
        <v>8978</v>
      </c>
      <c r="AO1863" t="str">
        <f t="shared" si="44"/>
        <v>-</v>
      </c>
      <c r="AP1863" t="s">
        <v>1226</v>
      </c>
      <c r="AR1863" t="s">
        <v>209</v>
      </c>
      <c r="AS1863" t="s">
        <v>1281</v>
      </c>
      <c r="AT1863" t="s">
        <v>1287</v>
      </c>
    </row>
    <row r="1864" spans="1:46">
      <c r="A1864" t="s">
        <v>966</v>
      </c>
      <c r="B1864" t="s">
        <v>46</v>
      </c>
      <c r="C1864" t="s">
        <v>1198</v>
      </c>
      <c r="D1864" s="13">
        <v>44293</v>
      </c>
      <c r="E1864" s="16">
        <v>0.90687245370370373</v>
      </c>
      <c r="F1864" t="s">
        <v>88</v>
      </c>
      <c r="G1864" s="17">
        <v>44293.906872106483</v>
      </c>
      <c r="H1864">
        <v>30</v>
      </c>
      <c r="I1864">
        <v>592</v>
      </c>
      <c r="J1864">
        <v>93</v>
      </c>
      <c r="K1864">
        <v>10</v>
      </c>
      <c r="L1864">
        <v>0</v>
      </c>
      <c r="M1864" s="39">
        <v>11331.3</v>
      </c>
      <c r="N1864" s="39">
        <v>6246.21</v>
      </c>
      <c r="O1864" s="39">
        <v>62.298155000000001</v>
      </c>
      <c r="P1864" t="s">
        <v>207</v>
      </c>
      <c r="Q1864" t="s">
        <v>207</v>
      </c>
      <c r="R1864" s="55">
        <v>796.87364974572802</v>
      </c>
      <c r="S1864" s="55">
        <v>790.52639340099995</v>
      </c>
      <c r="T1864" t="s">
        <v>1251</v>
      </c>
      <c r="U1864">
        <v>5608</v>
      </c>
      <c r="V1864">
        <v>3</v>
      </c>
      <c r="W1864">
        <v>69109</v>
      </c>
      <c r="X1864" t="s">
        <v>1199</v>
      </c>
      <c r="Y1864">
        <v>3597</v>
      </c>
      <c r="Z1864" t="s">
        <v>69</v>
      </c>
      <c r="AA1864" t="s">
        <v>96</v>
      </c>
      <c r="AC1864" t="s">
        <v>61</v>
      </c>
      <c r="AD1864" s="50">
        <v>-0.841187789473684</v>
      </c>
      <c r="AE1864"/>
      <c r="AF1864"/>
      <c r="AG1864" s="39">
        <v>11.49</v>
      </c>
      <c r="AH1864" s="55">
        <v>3030.27</v>
      </c>
      <c r="AI1864" t="s">
        <v>208</v>
      </c>
      <c r="AJ1864">
        <f>INDEX(layout!$B$3:$U$1234,MATCH($T1864,layout!$A$3:$A$1234,0),MATCH(YEAR($D1864),layout!$B$1:$U$1,0))</f>
        <v>2065</v>
      </c>
      <c r="AK1864">
        <f>INDEX('magnet data'!$A$2:$E$1304,MATCH($AJ1864,'magnet data'!$A$2:$A$1304,0),2)</f>
        <v>2</v>
      </c>
      <c r="AL1864" t="str">
        <f>INDEX('magnet data'!$A$2:$E$1304,MATCH($AJ1864,'magnet data'!$A$2:$A$1304,0),3)</f>
        <v>01B</v>
      </c>
      <c r="AM1864" t="str">
        <f>INDEX('magnet data'!$A$2:$E$1304,MATCH($AJ1864,'magnet data'!$A$2:$A$1304,0),4)</f>
        <v>02K</v>
      </c>
      <c r="AN1864">
        <f>INDEX('magnet data'!$A$2:$E$1304,MATCH($AJ1864,'magnet data'!$A$2:$A$1304,0),5)</f>
        <v>11357</v>
      </c>
      <c r="AO1864" t="str">
        <f t="shared" si="44"/>
        <v>-</v>
      </c>
      <c r="AP1864" t="s">
        <v>1226</v>
      </c>
      <c r="AR1864" t="s">
        <v>209</v>
      </c>
      <c r="AS1864" t="s">
        <v>1281</v>
      </c>
      <c r="AT1864" t="s">
        <v>1287</v>
      </c>
    </row>
    <row r="1865" spans="1:46">
      <c r="A1865" t="s">
        <v>966</v>
      </c>
      <c r="B1865" t="s">
        <v>46</v>
      </c>
      <c r="C1865" t="s">
        <v>1198</v>
      </c>
      <c r="D1865" s="13">
        <v>44293</v>
      </c>
      <c r="E1865" s="16">
        <v>0.90687245370370373</v>
      </c>
      <c r="F1865" t="s">
        <v>88</v>
      </c>
      <c r="G1865" s="17">
        <v>44293.906872106483</v>
      </c>
      <c r="H1865">
        <v>30</v>
      </c>
      <c r="I1865">
        <v>592</v>
      </c>
      <c r="J1865">
        <v>93</v>
      </c>
      <c r="K1865">
        <v>10</v>
      </c>
      <c r="L1865">
        <v>0</v>
      </c>
      <c r="M1865" s="39">
        <v>11331.3</v>
      </c>
      <c r="N1865" s="39">
        <v>6246.21</v>
      </c>
      <c r="O1865" s="39">
        <v>62.298155000000001</v>
      </c>
      <c r="P1865" t="s">
        <v>207</v>
      </c>
      <c r="Q1865" t="s">
        <v>207</v>
      </c>
      <c r="R1865" s="55">
        <v>796.87364974572802</v>
      </c>
      <c r="S1865" s="55">
        <v>790.52639340099995</v>
      </c>
      <c r="T1865" t="s">
        <v>1199</v>
      </c>
      <c r="U1865">
        <v>3936</v>
      </c>
      <c r="V1865">
        <v>4</v>
      </c>
      <c r="W1865">
        <v>101411</v>
      </c>
      <c r="X1865" t="s">
        <v>987</v>
      </c>
      <c r="Y1865">
        <v>10</v>
      </c>
      <c r="Z1865" t="s">
        <v>69</v>
      </c>
      <c r="AA1865" t="s">
        <v>96</v>
      </c>
      <c r="AC1865" t="s">
        <v>61</v>
      </c>
      <c r="AD1865" s="50">
        <v>-0.52433572340425505</v>
      </c>
      <c r="AE1865"/>
      <c r="AF1865"/>
      <c r="AG1865" s="39">
        <v>11.82</v>
      </c>
      <c r="AH1865" s="55">
        <v>3478.64</v>
      </c>
      <c r="AI1865" t="s">
        <v>208</v>
      </c>
      <c r="AJ1865">
        <f>INDEX(layout!$B$3:$U$1234,MATCH($T1865,layout!$A$3:$A$1234,0),MATCH(YEAR($D1865),layout!$B$1:$U$1,0))</f>
        <v>3046</v>
      </c>
      <c r="AK1865">
        <f>INDEX('magnet data'!$A$2:$E$1304,MATCH($AJ1865,'magnet data'!$A$2:$A$1304,0),2)</f>
        <v>3</v>
      </c>
      <c r="AL1865" t="str">
        <f>INDEX('magnet data'!$A$2:$E$1304,MATCH($AJ1865,'magnet data'!$A$2:$A$1304,0),3)</f>
        <v>01B</v>
      </c>
      <c r="AM1865" t="str">
        <f>INDEX('magnet data'!$A$2:$E$1304,MATCH($AJ1865,'magnet data'!$A$2:$A$1304,0),4)</f>
        <v>02K</v>
      </c>
      <c r="AN1865">
        <f>INDEX('magnet data'!$A$2:$E$1304,MATCH($AJ1865,'magnet data'!$A$2:$A$1304,0),5)</f>
        <v>11740</v>
      </c>
      <c r="AO1865" t="str">
        <f t="shared" si="44"/>
        <v>-</v>
      </c>
      <c r="AP1865" t="s">
        <v>1226</v>
      </c>
      <c r="AR1865" t="s">
        <v>209</v>
      </c>
      <c r="AS1865" t="s">
        <v>1281</v>
      </c>
      <c r="AT1865" t="s">
        <v>1287</v>
      </c>
    </row>
    <row r="1866" spans="1:46">
      <c r="A1866" t="s">
        <v>966</v>
      </c>
      <c r="B1866" t="s">
        <v>46</v>
      </c>
      <c r="C1866" t="s">
        <v>1198</v>
      </c>
      <c r="D1866" s="13">
        <v>44293</v>
      </c>
      <c r="E1866" s="16">
        <v>0.90687245370370373</v>
      </c>
      <c r="F1866" t="s">
        <v>88</v>
      </c>
      <c r="G1866" s="17">
        <v>44293.906872106483</v>
      </c>
      <c r="H1866">
        <v>30</v>
      </c>
      <c r="I1866">
        <v>592</v>
      </c>
      <c r="J1866">
        <v>93</v>
      </c>
      <c r="K1866">
        <v>10</v>
      </c>
      <c r="L1866">
        <v>0</v>
      </c>
      <c r="M1866" s="39">
        <v>11331.3</v>
      </c>
      <c r="N1866" s="39">
        <v>6246.21</v>
      </c>
      <c r="O1866" s="39">
        <v>62.298155000000001</v>
      </c>
      <c r="P1866" t="s">
        <v>207</v>
      </c>
      <c r="Q1866" t="s">
        <v>207</v>
      </c>
      <c r="R1866" s="55">
        <v>796.87364974572802</v>
      </c>
      <c r="S1866" s="55">
        <v>790.52639340099995</v>
      </c>
      <c r="T1866" t="s">
        <v>1250</v>
      </c>
      <c r="U1866">
        <v>2192</v>
      </c>
      <c r="V1866">
        <v>5</v>
      </c>
      <c r="W1866">
        <v>153506</v>
      </c>
      <c r="X1866" t="s">
        <v>987</v>
      </c>
      <c r="Y1866">
        <v>10</v>
      </c>
      <c r="Z1866" t="s">
        <v>69</v>
      </c>
      <c r="AA1866" t="s">
        <v>91</v>
      </c>
      <c r="AC1866" t="s">
        <v>61</v>
      </c>
      <c r="AD1866" s="50">
        <v>0.18334581521739099</v>
      </c>
      <c r="AE1866"/>
      <c r="AF1866"/>
      <c r="AG1866" s="39">
        <v>21.22</v>
      </c>
      <c r="AH1866" s="55">
        <v>1735.71</v>
      </c>
      <c r="AI1866" t="s">
        <v>208</v>
      </c>
      <c r="AJ1866">
        <f>INDEX(layout!$B$3:$U$1234,MATCH($T1866,layout!$A$3:$A$1234,0),MATCH(YEAR($D1866),layout!$B$1:$U$1,0))</f>
        <v>1137</v>
      </c>
      <c r="AK1866">
        <f>INDEX('magnet data'!$A$2:$E$1304,MATCH($AJ1866,'magnet data'!$A$2:$A$1304,0),2)</f>
        <v>1</v>
      </c>
      <c r="AL1866" t="str">
        <f>INDEX('magnet data'!$A$2:$E$1304,MATCH($AJ1866,'magnet data'!$A$2:$A$1304,0),3)</f>
        <v>01B</v>
      </c>
      <c r="AM1866" t="str">
        <f>INDEX('magnet data'!$A$2:$E$1304,MATCH($AJ1866,'magnet data'!$A$2:$A$1304,0),4)</f>
        <v>02B5</v>
      </c>
      <c r="AN1866">
        <f>INDEX('magnet data'!$A$2:$E$1304,MATCH($AJ1866,'magnet data'!$A$2:$A$1304,0),5)</f>
        <v>12181</v>
      </c>
      <c r="AO1866" t="str">
        <f t="shared" si="44"/>
        <v>-</v>
      </c>
      <c r="AP1866" t="s">
        <v>1226</v>
      </c>
      <c r="AR1866" t="s">
        <v>209</v>
      </c>
      <c r="AS1866" t="s">
        <v>1281</v>
      </c>
      <c r="AT1866" t="s">
        <v>1287</v>
      </c>
    </row>
    <row r="1867" spans="1:46">
      <c r="A1867" t="s">
        <v>966</v>
      </c>
      <c r="B1867" t="s">
        <v>46</v>
      </c>
      <c r="C1867" t="s">
        <v>1198</v>
      </c>
      <c r="D1867" s="13">
        <v>44293</v>
      </c>
      <c r="E1867" s="16">
        <v>0.90687245370370373</v>
      </c>
      <c r="F1867" t="s">
        <v>88</v>
      </c>
      <c r="G1867" s="17">
        <v>44293.906872106483</v>
      </c>
      <c r="H1867">
        <v>30</v>
      </c>
      <c r="I1867">
        <v>592</v>
      </c>
      <c r="J1867">
        <v>93</v>
      </c>
      <c r="K1867">
        <v>10</v>
      </c>
      <c r="L1867">
        <v>0</v>
      </c>
      <c r="M1867" s="39">
        <v>11331.3</v>
      </c>
      <c r="N1867" s="39">
        <v>6246.21</v>
      </c>
      <c r="O1867" s="39">
        <v>62.298155000000001</v>
      </c>
      <c r="P1867" t="s">
        <v>207</v>
      </c>
      <c r="Q1867" t="s">
        <v>207</v>
      </c>
      <c r="R1867" s="55">
        <v>796.87364974572802</v>
      </c>
      <c r="S1867" s="55">
        <v>790.52639340099995</v>
      </c>
      <c r="T1867" t="s">
        <v>1252</v>
      </c>
      <c r="U1867">
        <v>2086</v>
      </c>
      <c r="V1867">
        <v>6</v>
      </c>
      <c r="W1867">
        <v>157829</v>
      </c>
      <c r="X1867" t="s">
        <v>1199</v>
      </c>
      <c r="Y1867">
        <v>3597</v>
      </c>
      <c r="Z1867" t="s">
        <v>69</v>
      </c>
      <c r="AA1867" t="s">
        <v>91</v>
      </c>
      <c r="AC1867" t="s">
        <v>61</v>
      </c>
      <c r="AD1867" s="50">
        <v>0.176229139784946</v>
      </c>
      <c r="AE1867"/>
      <c r="AF1867"/>
      <c r="AG1867" s="39">
        <v>2.56</v>
      </c>
      <c r="AH1867" s="55">
        <v>1522.93</v>
      </c>
      <c r="AI1867" t="s">
        <v>208</v>
      </c>
      <c r="AJ1867">
        <f>INDEX(layout!$B$3:$U$1234,MATCH($T1867,layout!$A$3:$A$1234,0),MATCH(YEAR($D1867),layout!$B$1:$U$1,0))</f>
        <v>3263</v>
      </c>
      <c r="AK1867">
        <f>INDEX('magnet data'!$A$2:$E$1304,MATCH($AJ1867,'magnet data'!$A$2:$A$1304,0),2)</f>
        <v>3</v>
      </c>
      <c r="AL1867" t="str">
        <f>INDEX('magnet data'!$A$2:$E$1304,MATCH($AJ1867,'magnet data'!$A$2:$A$1304,0),3)</f>
        <v>01B</v>
      </c>
      <c r="AM1867" t="str">
        <f>INDEX('magnet data'!$A$2:$E$1304,MATCH($AJ1867,'magnet data'!$A$2:$A$1304,0),4)</f>
        <v>02G</v>
      </c>
      <c r="AN1867">
        <f>INDEX('magnet data'!$A$2:$E$1304,MATCH($AJ1867,'magnet data'!$A$2:$A$1304,0),5)</f>
        <v>11874</v>
      </c>
      <c r="AO1867" t="str">
        <f t="shared" si="44"/>
        <v>-</v>
      </c>
      <c r="AP1867" t="s">
        <v>1226</v>
      </c>
      <c r="AR1867" t="s">
        <v>209</v>
      </c>
      <c r="AS1867" t="s">
        <v>1281</v>
      </c>
      <c r="AT1867" t="s">
        <v>1287</v>
      </c>
    </row>
    <row r="1868" spans="1:46">
      <c r="A1868" t="s">
        <v>966</v>
      </c>
      <c r="B1868" t="s">
        <v>46</v>
      </c>
      <c r="C1868" t="s">
        <v>1198</v>
      </c>
      <c r="D1868" s="13">
        <v>44294</v>
      </c>
      <c r="E1868" s="16">
        <v>0.30704861111111109</v>
      </c>
      <c r="F1868" t="s">
        <v>88</v>
      </c>
      <c r="G1868" s="17">
        <v>44294.307049351853</v>
      </c>
      <c r="H1868">
        <v>36</v>
      </c>
      <c r="I1868">
        <v>589</v>
      </c>
      <c r="J1868">
        <v>93</v>
      </c>
      <c r="K1868">
        <v>10</v>
      </c>
      <c r="L1868">
        <v>0</v>
      </c>
      <c r="M1868" s="39">
        <v>11344.5</v>
      </c>
      <c r="N1868" s="39">
        <v>6252.9809999999998</v>
      </c>
      <c r="O1868" s="39">
        <v>62.271616999999999</v>
      </c>
      <c r="P1868" t="s">
        <v>207</v>
      </c>
      <c r="Q1868" t="s">
        <v>207</v>
      </c>
      <c r="R1868" s="55">
        <v>799.56907799659996</v>
      </c>
      <c r="S1868" s="55">
        <v>794.17690890149902</v>
      </c>
      <c r="T1868" t="s">
        <v>1013</v>
      </c>
      <c r="U1868">
        <v>11344</v>
      </c>
      <c r="V1868">
        <v>1</v>
      </c>
      <c r="W1868">
        <v>-12</v>
      </c>
      <c r="X1868" t="s">
        <v>1014</v>
      </c>
      <c r="Y1868">
        <v>27</v>
      </c>
      <c r="Z1868" t="s">
        <v>90</v>
      </c>
      <c r="AA1868" t="s">
        <v>96</v>
      </c>
      <c r="AB1868">
        <v>43</v>
      </c>
      <c r="AC1868" t="s">
        <v>61</v>
      </c>
      <c r="AD1868" s="50">
        <v>-5.8020548843749902</v>
      </c>
      <c r="AG1868" s="39">
        <v>53.83</v>
      </c>
      <c r="AH1868" s="55">
        <v>198.01</v>
      </c>
      <c r="AI1868" t="s">
        <v>208</v>
      </c>
      <c r="AJ1868">
        <f>INDEX(layout!$B$3:$U$1234,MATCH($T1868,layout!$A$3:$A$1234,0),MATCH(YEAR($D1868),layout!$B$1:$U$1,0))</f>
        <v>3259</v>
      </c>
      <c r="AK1868">
        <f>INDEX('magnet data'!$A$2:$E$1304,MATCH($AJ1868,'magnet data'!$A$2:$A$1304,0),2)</f>
        <v>3</v>
      </c>
      <c r="AL1868" t="str">
        <f>INDEX('magnet data'!$A$2:$E$1304,MATCH($AJ1868,'magnet data'!$A$2:$A$1304,0),3)</f>
        <v>01B</v>
      </c>
      <c r="AM1868" t="str">
        <f>INDEX('magnet data'!$A$2:$E$1304,MATCH($AJ1868,'magnet data'!$A$2:$A$1304,0),4)</f>
        <v>02G</v>
      </c>
      <c r="AN1868">
        <f>INDEX('magnet data'!$A$2:$E$1304,MATCH($AJ1868,'magnet data'!$A$2:$A$1304,0),5)</f>
        <v>11710</v>
      </c>
      <c r="AO1868">
        <f t="shared" si="44"/>
        <v>-366</v>
      </c>
      <c r="AP1868" t="s">
        <v>1226</v>
      </c>
      <c r="AQ1868" t="s">
        <v>90</v>
      </c>
      <c r="AR1868" t="s">
        <v>1290</v>
      </c>
      <c r="AS1868" t="s">
        <v>1281</v>
      </c>
      <c r="AT1868" t="s">
        <v>1287</v>
      </c>
    </row>
    <row r="1869" spans="1:46">
      <c r="A1869" t="s">
        <v>966</v>
      </c>
      <c r="B1869" t="s">
        <v>46</v>
      </c>
      <c r="C1869" t="s">
        <v>1198</v>
      </c>
      <c r="D1869" s="13">
        <v>44294</v>
      </c>
      <c r="E1869" s="16">
        <v>0.30704861111111109</v>
      </c>
      <c r="F1869" t="s">
        <v>88</v>
      </c>
      <c r="G1869" s="17">
        <v>44294.307049351853</v>
      </c>
      <c r="H1869">
        <v>36</v>
      </c>
      <c r="I1869">
        <v>589</v>
      </c>
      <c r="J1869">
        <v>93</v>
      </c>
      <c r="K1869">
        <v>10</v>
      </c>
      <c r="L1869">
        <v>0</v>
      </c>
      <c r="M1869" s="39">
        <v>11344.5</v>
      </c>
      <c r="N1869" s="39">
        <v>6252.9809999999998</v>
      </c>
      <c r="O1869" s="39">
        <v>62.271616999999999</v>
      </c>
      <c r="P1869" t="s">
        <v>207</v>
      </c>
      <c r="Q1869" t="s">
        <v>207</v>
      </c>
      <c r="R1869" s="55">
        <v>799.56907799659996</v>
      </c>
      <c r="S1869" s="55">
        <v>794.17690890149902</v>
      </c>
      <c r="T1869" t="s">
        <v>1014</v>
      </c>
      <c r="U1869">
        <v>6482</v>
      </c>
      <c r="V1869">
        <v>2</v>
      </c>
      <c r="W1869">
        <v>55422</v>
      </c>
      <c r="X1869" t="s">
        <v>1219</v>
      </c>
      <c r="Y1869">
        <v>4235</v>
      </c>
      <c r="Z1869" t="s">
        <v>69</v>
      </c>
      <c r="AA1869" t="s">
        <v>91</v>
      </c>
      <c r="AC1869" t="s">
        <v>61</v>
      </c>
      <c r="AD1869" s="50">
        <v>3.2135089482758601</v>
      </c>
      <c r="AG1869" s="39">
        <v>14.4</v>
      </c>
      <c r="AH1869" s="55">
        <v>3908.62</v>
      </c>
      <c r="AI1869" t="s">
        <v>208</v>
      </c>
      <c r="AJ1869">
        <f>INDEX(layout!$B$3:$U$1234,MATCH($T1869,layout!$A$3:$A$1234,0),MATCH(YEAR($D1869),layout!$B$1:$U$1,0))</f>
        <v>3044</v>
      </c>
      <c r="AK1869">
        <f>INDEX('magnet data'!$A$2:$E$1304,MATCH($AJ1869,'magnet data'!$A$2:$A$1304,0),2)</f>
        <v>3</v>
      </c>
      <c r="AL1869" t="str">
        <f>INDEX('magnet data'!$A$2:$E$1304,MATCH($AJ1869,'magnet data'!$A$2:$A$1304,0),3)</f>
        <v>01B</v>
      </c>
      <c r="AM1869" t="str">
        <f>INDEX('magnet data'!$A$2:$E$1304,MATCH($AJ1869,'magnet data'!$A$2:$A$1304,0),4)</f>
        <v>02K</v>
      </c>
      <c r="AN1869">
        <f>INDEX('magnet data'!$A$2:$E$1304,MATCH($AJ1869,'magnet data'!$A$2:$A$1304,0),5)</f>
        <v>11222</v>
      </c>
      <c r="AO1869" t="str">
        <f t="shared" si="44"/>
        <v>-</v>
      </c>
      <c r="AP1869" t="s">
        <v>1226</v>
      </c>
      <c r="AQ1869" t="s">
        <v>90</v>
      </c>
      <c r="AR1869" t="s">
        <v>1290</v>
      </c>
      <c r="AS1869" t="s">
        <v>1281</v>
      </c>
      <c r="AT1869" t="s">
        <v>1287</v>
      </c>
    </row>
    <row r="1870" spans="1:46">
      <c r="A1870" t="s">
        <v>966</v>
      </c>
      <c r="B1870" t="s">
        <v>46</v>
      </c>
      <c r="C1870" t="s">
        <v>1198</v>
      </c>
      <c r="D1870" s="13">
        <v>44294</v>
      </c>
      <c r="E1870" s="16">
        <v>0.30704861111111109</v>
      </c>
      <c r="F1870" t="s">
        <v>88</v>
      </c>
      <c r="G1870" s="17">
        <v>44294.307049351853</v>
      </c>
      <c r="H1870">
        <v>36</v>
      </c>
      <c r="I1870">
        <v>589</v>
      </c>
      <c r="J1870">
        <v>93</v>
      </c>
      <c r="K1870">
        <v>10</v>
      </c>
      <c r="L1870">
        <v>0</v>
      </c>
      <c r="M1870" s="39">
        <v>11344.5</v>
      </c>
      <c r="N1870" s="39">
        <v>6252.9809999999998</v>
      </c>
      <c r="O1870" s="39">
        <v>62.271616999999999</v>
      </c>
      <c r="P1870" t="s">
        <v>207</v>
      </c>
      <c r="Q1870" t="s">
        <v>207</v>
      </c>
      <c r="R1870" s="55">
        <v>799.56907799659996</v>
      </c>
      <c r="S1870" s="55">
        <v>794.17690890149902</v>
      </c>
      <c r="T1870" t="s">
        <v>1015</v>
      </c>
      <c r="U1870">
        <v>3699</v>
      </c>
      <c r="V1870">
        <v>3</v>
      </c>
      <c r="W1870">
        <v>107123</v>
      </c>
      <c r="X1870" t="s">
        <v>1278</v>
      </c>
      <c r="Y1870">
        <v>4119</v>
      </c>
      <c r="Z1870" t="s">
        <v>69</v>
      </c>
      <c r="AA1870" t="s">
        <v>91</v>
      </c>
      <c r="AC1870" t="s">
        <v>61</v>
      </c>
      <c r="AD1870" s="50">
        <v>0.23609099602649</v>
      </c>
      <c r="AG1870" s="39">
        <v>22.58</v>
      </c>
      <c r="AH1870" s="55">
        <v>179.12</v>
      </c>
      <c r="AI1870" t="s">
        <v>208</v>
      </c>
      <c r="AJ1870">
        <f>INDEX(layout!$B$3:$U$1234,MATCH($T1870,layout!$A$3:$A$1234,0),MATCH(YEAR($D1870),layout!$B$1:$U$1,0))</f>
        <v>1135</v>
      </c>
      <c r="AK1870">
        <f>INDEX('magnet data'!$A$2:$E$1304,MATCH($AJ1870,'magnet data'!$A$2:$A$1304,0),2)</f>
        <v>1</v>
      </c>
      <c r="AL1870" t="str">
        <f>INDEX('magnet data'!$A$2:$E$1304,MATCH($AJ1870,'magnet data'!$A$2:$A$1304,0),3)</f>
        <v>01B</v>
      </c>
      <c r="AM1870" t="str">
        <f>INDEX('magnet data'!$A$2:$E$1304,MATCH($AJ1870,'magnet data'!$A$2:$A$1304,0),4)</f>
        <v>02B5</v>
      </c>
      <c r="AN1870">
        <f>INDEX('magnet data'!$A$2:$E$1304,MATCH($AJ1870,'magnet data'!$A$2:$A$1304,0),5)</f>
        <v>12098</v>
      </c>
      <c r="AO1870" t="str">
        <f t="shared" si="44"/>
        <v>-</v>
      </c>
      <c r="AP1870" t="s">
        <v>1226</v>
      </c>
      <c r="AQ1870" t="s">
        <v>90</v>
      </c>
      <c r="AR1870" t="s">
        <v>1290</v>
      </c>
      <c r="AS1870" t="s">
        <v>1281</v>
      </c>
      <c r="AT1870" t="s">
        <v>1287</v>
      </c>
    </row>
    <row r="1871" spans="1:46">
      <c r="A1871" t="s">
        <v>966</v>
      </c>
      <c r="B1871" t="s">
        <v>46</v>
      </c>
      <c r="C1871" t="s">
        <v>1198</v>
      </c>
      <c r="D1871" s="13">
        <v>44294</v>
      </c>
      <c r="E1871" s="16">
        <v>0.30704861111111109</v>
      </c>
      <c r="F1871" t="s">
        <v>88</v>
      </c>
      <c r="G1871" s="17">
        <v>44294.307049351853</v>
      </c>
      <c r="H1871">
        <v>36</v>
      </c>
      <c r="I1871">
        <v>589</v>
      </c>
      <c r="J1871">
        <v>93</v>
      </c>
      <c r="K1871">
        <v>10</v>
      </c>
      <c r="L1871">
        <v>0</v>
      </c>
      <c r="M1871" s="39">
        <v>11344.5</v>
      </c>
      <c r="N1871" s="39">
        <v>6252.9809999999998</v>
      </c>
      <c r="O1871" s="39">
        <v>62.271616999999999</v>
      </c>
      <c r="P1871" t="s">
        <v>207</v>
      </c>
      <c r="Q1871" t="s">
        <v>207</v>
      </c>
      <c r="R1871" s="55">
        <v>799.56907799659996</v>
      </c>
      <c r="S1871" s="55">
        <v>794.17690890149902</v>
      </c>
      <c r="T1871" t="s">
        <v>1016</v>
      </c>
      <c r="U1871">
        <v>3262</v>
      </c>
      <c r="V1871">
        <v>4</v>
      </c>
      <c r="W1871">
        <v>118420</v>
      </c>
      <c r="X1871" t="s">
        <v>1014</v>
      </c>
      <c r="Y1871">
        <v>27</v>
      </c>
      <c r="Z1871" t="s">
        <v>69</v>
      </c>
      <c r="AA1871" t="s">
        <v>91</v>
      </c>
      <c r="AC1871" t="s">
        <v>61</v>
      </c>
      <c r="AD1871" s="50">
        <v>0.32266396126760499</v>
      </c>
      <c r="AG1871" s="39">
        <v>26.8</v>
      </c>
      <c r="AH1871" s="55">
        <v>2860.64</v>
      </c>
      <c r="AI1871" t="s">
        <v>208</v>
      </c>
      <c r="AJ1871">
        <f>INDEX(layout!$B$3:$U$1234,MATCH($T1871,layout!$A$3:$A$1234,0),MATCH(YEAR($D1871),layout!$B$1:$U$1,0))</f>
        <v>1040</v>
      </c>
      <c r="AK1871">
        <f>INDEX('magnet data'!$A$2:$E$1304,MATCH($AJ1871,'magnet data'!$A$2:$A$1304,0),2)</f>
        <v>1</v>
      </c>
      <c r="AL1871" t="str">
        <f>INDEX('magnet data'!$A$2:$E$1304,MATCH($AJ1871,'magnet data'!$A$2:$A$1304,0),3)</f>
        <v>01B</v>
      </c>
      <c r="AM1871" t="str">
        <f>INDEX('magnet data'!$A$2:$E$1304,MATCH($AJ1871,'magnet data'!$A$2:$A$1304,0),4)</f>
        <v>02B5</v>
      </c>
      <c r="AN1871">
        <f>INDEX('magnet data'!$A$2:$E$1304,MATCH($AJ1871,'magnet data'!$A$2:$A$1304,0),5)</f>
        <v>12092</v>
      </c>
      <c r="AO1871" t="str">
        <f t="shared" si="44"/>
        <v>-</v>
      </c>
      <c r="AP1871" t="s">
        <v>1226</v>
      </c>
      <c r="AQ1871" t="s">
        <v>90</v>
      </c>
      <c r="AR1871" t="s">
        <v>1290</v>
      </c>
      <c r="AS1871" t="s">
        <v>1281</v>
      </c>
      <c r="AT1871" t="s">
        <v>1287</v>
      </c>
    </row>
    <row r="1872" spans="1:46">
      <c r="A1872" t="s">
        <v>966</v>
      </c>
      <c r="B1872" t="s">
        <v>46</v>
      </c>
      <c r="C1872" t="s">
        <v>1198</v>
      </c>
      <c r="D1872" s="13">
        <v>44294</v>
      </c>
      <c r="E1872" s="16">
        <v>0.30704861111111109</v>
      </c>
      <c r="F1872" t="s">
        <v>88</v>
      </c>
      <c r="G1872" s="17">
        <v>44294.307049351853</v>
      </c>
      <c r="H1872">
        <v>36</v>
      </c>
      <c r="I1872">
        <v>589</v>
      </c>
      <c r="J1872">
        <v>93</v>
      </c>
      <c r="K1872">
        <v>10</v>
      </c>
      <c r="L1872">
        <v>0</v>
      </c>
      <c r="M1872" s="39">
        <v>11344.5</v>
      </c>
      <c r="N1872" s="39">
        <v>6252.9809999999998</v>
      </c>
      <c r="O1872" s="39">
        <v>62.271616999999999</v>
      </c>
      <c r="P1872" t="s">
        <v>207</v>
      </c>
      <c r="Q1872" t="s">
        <v>207</v>
      </c>
      <c r="R1872" s="55">
        <v>799.56907799659996</v>
      </c>
      <c r="S1872" s="55">
        <v>794.17690890149902</v>
      </c>
      <c r="T1872" t="s">
        <v>1278</v>
      </c>
      <c r="U1872">
        <v>1712</v>
      </c>
      <c r="V1872">
        <v>5</v>
      </c>
      <c r="W1872">
        <v>175320</v>
      </c>
      <c r="X1872" t="s">
        <v>1277</v>
      </c>
      <c r="Y1872">
        <v>2765</v>
      </c>
      <c r="Z1872" t="s">
        <v>69</v>
      </c>
      <c r="AA1872" t="s">
        <v>91</v>
      </c>
      <c r="AC1872" t="s">
        <v>61</v>
      </c>
      <c r="AD1872" s="50">
        <v>0.29907562500000001</v>
      </c>
      <c r="AG1872" s="39">
        <v>10.54</v>
      </c>
      <c r="AH1872" s="55">
        <v>1423.86</v>
      </c>
      <c r="AI1872" t="s">
        <v>208</v>
      </c>
      <c r="AJ1872">
        <f>INDEX(layout!$B$3:$U$1234,MATCH($T1872,layout!$A$3:$A$1234,0),MATCH(YEAR($D1872),layout!$B$1:$U$1,0))</f>
        <v>2010</v>
      </c>
      <c r="AK1872">
        <f>INDEX('magnet data'!$A$2:$E$1304,MATCH($AJ1872,'magnet data'!$A$2:$A$1304,0),2)</f>
        <v>2</v>
      </c>
      <c r="AL1872" t="str">
        <f>INDEX('magnet data'!$A$2:$E$1304,MATCH($AJ1872,'magnet data'!$A$2:$A$1304,0),3)</f>
        <v>01B</v>
      </c>
      <c r="AM1872" t="str">
        <f>INDEX('magnet data'!$A$2:$E$1304,MATCH($AJ1872,'magnet data'!$A$2:$A$1304,0),4)</f>
        <v>02K</v>
      </c>
      <c r="AN1872">
        <f>INDEX('magnet data'!$A$2:$E$1304,MATCH($AJ1872,'magnet data'!$A$2:$A$1304,0),5)</f>
        <v>10591</v>
      </c>
      <c r="AO1872" t="str">
        <f t="shared" si="44"/>
        <v>-</v>
      </c>
      <c r="AP1872" t="s">
        <v>1226</v>
      </c>
      <c r="AQ1872" t="s">
        <v>90</v>
      </c>
      <c r="AR1872" t="s">
        <v>1290</v>
      </c>
      <c r="AS1872" t="s">
        <v>1281</v>
      </c>
      <c r="AT1872" t="s">
        <v>1287</v>
      </c>
    </row>
    <row r="1873" spans="1:46">
      <c r="A1873" t="s">
        <v>966</v>
      </c>
      <c r="B1873" t="s">
        <v>46</v>
      </c>
      <c r="C1873" t="s">
        <v>1198</v>
      </c>
      <c r="D1873" s="13">
        <v>44294</v>
      </c>
      <c r="E1873" s="16">
        <v>0.86492777777777774</v>
      </c>
      <c r="F1873" t="s">
        <v>88</v>
      </c>
      <c r="G1873" s="17">
        <v>44294.864927407405</v>
      </c>
      <c r="H1873">
        <v>32</v>
      </c>
      <c r="I1873">
        <v>591</v>
      </c>
      <c r="J1873">
        <v>92</v>
      </c>
      <c r="K1873">
        <v>10</v>
      </c>
      <c r="L1873">
        <v>0</v>
      </c>
      <c r="M1873" s="39">
        <v>11351.1</v>
      </c>
      <c r="N1873" s="39">
        <v>6119.1490000000003</v>
      </c>
      <c r="O1873" s="39">
        <v>62.311424000000002</v>
      </c>
      <c r="P1873" t="s">
        <v>207</v>
      </c>
      <c r="Q1873" t="s">
        <v>207</v>
      </c>
      <c r="R1873" s="55">
        <v>798.59392849620008</v>
      </c>
      <c r="S1873" s="55">
        <v>792.24000540049997</v>
      </c>
      <c r="T1873" t="s">
        <v>1315</v>
      </c>
      <c r="U1873">
        <v>11351</v>
      </c>
      <c r="V1873">
        <v>1</v>
      </c>
      <c r="W1873">
        <v>-10</v>
      </c>
      <c r="X1873" t="s">
        <v>1306</v>
      </c>
      <c r="Y1873">
        <v>-2</v>
      </c>
      <c r="Z1873" t="s">
        <v>90</v>
      </c>
      <c r="AA1873" t="s">
        <v>91</v>
      </c>
      <c r="AB1873">
        <v>44</v>
      </c>
      <c r="AC1873" t="s">
        <v>61</v>
      </c>
      <c r="AD1873" s="50">
        <v>7.1225854499999999</v>
      </c>
      <c r="AE1873" t="s">
        <v>1226</v>
      </c>
      <c r="AF1873" t="s">
        <v>1226</v>
      </c>
      <c r="AG1873" s="39">
        <v>34.799999999999997</v>
      </c>
      <c r="AH1873" s="55">
        <v>6852.78</v>
      </c>
      <c r="AI1873" t="s">
        <v>208</v>
      </c>
      <c r="AJ1873">
        <f>INDEX(layout!$B$3:$U$1234,MATCH($T1873,layout!$A$3:$A$1234,0),MATCH(YEAR($D1873),layout!$B$1:$U$1,0))</f>
        <v>1029</v>
      </c>
      <c r="AK1873">
        <f>INDEX('magnet data'!$A$2:$E$1304,MATCH($AJ1873,'magnet data'!$A$2:$A$1304,0),2)</f>
        <v>1</v>
      </c>
      <c r="AL1873" t="str">
        <f>INDEX('magnet data'!$A$2:$E$1304,MATCH($AJ1873,'magnet data'!$A$2:$A$1304,0),3)</f>
        <v>01B</v>
      </c>
      <c r="AM1873" t="str">
        <f>INDEX('magnet data'!$A$2:$E$1304,MATCH($AJ1873,'magnet data'!$A$2:$A$1304,0),4)</f>
        <v>02B5</v>
      </c>
      <c r="AN1873">
        <f>INDEX('magnet data'!$A$2:$E$1304,MATCH($AJ1873,'magnet data'!$A$2:$A$1304,0),5)</f>
        <v>9028</v>
      </c>
      <c r="AO1873">
        <f t="shared" si="44"/>
        <v>2323</v>
      </c>
      <c r="AP1873" t="s">
        <v>1226</v>
      </c>
      <c r="AQ1873" t="s">
        <v>1316</v>
      </c>
      <c r="AR1873" t="s">
        <v>1228</v>
      </c>
      <c r="AS1873" t="s">
        <v>1281</v>
      </c>
      <c r="AT1873" t="s">
        <v>1287</v>
      </c>
    </row>
    <row r="1874" spans="1:46">
      <c r="A1874" t="s">
        <v>966</v>
      </c>
      <c r="B1874" t="s">
        <v>46</v>
      </c>
      <c r="C1874" t="s">
        <v>1198</v>
      </c>
      <c r="D1874" s="13">
        <v>44294</v>
      </c>
      <c r="E1874" s="16">
        <v>0.86492777777777774</v>
      </c>
      <c r="F1874" t="s">
        <v>88</v>
      </c>
      <c r="G1874" s="17">
        <v>44294.864927407405</v>
      </c>
      <c r="H1874">
        <v>32</v>
      </c>
      <c r="I1874">
        <v>591</v>
      </c>
      <c r="J1874">
        <v>92</v>
      </c>
      <c r="K1874">
        <v>10</v>
      </c>
      <c r="L1874">
        <v>0</v>
      </c>
      <c r="M1874" s="39">
        <v>11351.1</v>
      </c>
      <c r="N1874" s="39">
        <v>6119.1490000000003</v>
      </c>
      <c r="O1874" s="39">
        <v>62.311424000000002</v>
      </c>
      <c r="P1874" t="s">
        <v>207</v>
      </c>
      <c r="Q1874" t="s">
        <v>207</v>
      </c>
      <c r="R1874" s="55">
        <v>798.59392849620008</v>
      </c>
      <c r="S1874" s="55">
        <v>792.24000540049997</v>
      </c>
      <c r="T1874" t="s">
        <v>1317</v>
      </c>
      <c r="U1874">
        <v>11351</v>
      </c>
      <c r="V1874">
        <v>2</v>
      </c>
      <c r="W1874">
        <v>22</v>
      </c>
      <c r="X1874" t="s">
        <v>1244</v>
      </c>
      <c r="Y1874">
        <v>29</v>
      </c>
      <c r="Z1874" t="s">
        <v>90</v>
      </c>
      <c r="AA1874" t="s">
        <v>96</v>
      </c>
      <c r="AB1874">
        <v>45</v>
      </c>
      <c r="AC1874" t="s">
        <v>61</v>
      </c>
      <c r="AD1874" s="50">
        <v>-3.0018361420017105E-2</v>
      </c>
      <c r="AE1874" t="s">
        <v>1226</v>
      </c>
      <c r="AF1874" t="s">
        <v>1226</v>
      </c>
      <c r="AG1874" s="39">
        <v>17.89</v>
      </c>
      <c r="AH1874" s="55">
        <v>10635.86</v>
      </c>
      <c r="AI1874" t="s">
        <v>208</v>
      </c>
      <c r="AJ1874">
        <f>INDEX(layout!$B$3:$U$1234,MATCH($T1874,layout!$A$3:$A$1234,0),MATCH(YEAR($D1874),layout!$B$1:$U$1,0))</f>
        <v>2018</v>
      </c>
      <c r="AK1874">
        <f>INDEX('magnet data'!$A$2:$E$1304,MATCH($AJ1874,'magnet data'!$A$2:$A$1304,0),2)</f>
        <v>2</v>
      </c>
      <c r="AL1874" t="str">
        <f>INDEX('magnet data'!$A$2:$E$1304,MATCH($AJ1874,'magnet data'!$A$2:$A$1304,0),3)</f>
        <v>01B</v>
      </c>
      <c r="AM1874" t="str">
        <f>INDEX('magnet data'!$A$2:$E$1304,MATCH($AJ1874,'magnet data'!$A$2:$A$1304,0),4)</f>
        <v>02K</v>
      </c>
      <c r="AN1874">
        <f>INDEX('magnet data'!$A$2:$E$1304,MATCH($AJ1874,'magnet data'!$A$2:$A$1304,0),5)</f>
        <v>10512</v>
      </c>
      <c r="AO1874">
        <f t="shared" si="44"/>
        <v>839</v>
      </c>
      <c r="AP1874" t="s">
        <v>1226</v>
      </c>
      <c r="AQ1874" t="s">
        <v>1316</v>
      </c>
      <c r="AR1874" t="s">
        <v>1228</v>
      </c>
      <c r="AS1874" t="s">
        <v>1281</v>
      </c>
      <c r="AT1874" t="s">
        <v>1287</v>
      </c>
    </row>
    <row r="1875" spans="1:46">
      <c r="A1875" t="s">
        <v>966</v>
      </c>
      <c r="B1875" t="s">
        <v>46</v>
      </c>
      <c r="C1875" t="s">
        <v>1198</v>
      </c>
      <c r="D1875" s="13">
        <v>44294</v>
      </c>
      <c r="E1875" s="16">
        <v>0.86492777777777774</v>
      </c>
      <c r="F1875" t="s">
        <v>88</v>
      </c>
      <c r="G1875" s="17">
        <v>44294.864927407405</v>
      </c>
      <c r="H1875">
        <v>32</v>
      </c>
      <c r="I1875">
        <v>591</v>
      </c>
      <c r="J1875">
        <v>92</v>
      </c>
      <c r="K1875">
        <v>10</v>
      </c>
      <c r="L1875">
        <v>0</v>
      </c>
      <c r="M1875" s="39">
        <v>11351.1</v>
      </c>
      <c r="N1875" s="39">
        <v>6119.1490000000003</v>
      </c>
      <c r="O1875" s="39">
        <v>62.311424000000002</v>
      </c>
      <c r="P1875" t="s">
        <v>207</v>
      </c>
      <c r="Q1875" t="s">
        <v>207</v>
      </c>
      <c r="R1875" s="55">
        <v>798.59392849620008</v>
      </c>
      <c r="S1875" s="55">
        <v>792.24000540049997</v>
      </c>
      <c r="T1875" t="s">
        <v>1307</v>
      </c>
      <c r="U1875">
        <v>11326</v>
      </c>
      <c r="V1875">
        <v>3</v>
      </c>
      <c r="W1875">
        <v>475</v>
      </c>
      <c r="X1875" t="s">
        <v>1306</v>
      </c>
      <c r="Y1875">
        <v>-2</v>
      </c>
      <c r="Z1875" t="s">
        <v>75</v>
      </c>
      <c r="AA1875" t="s">
        <v>96</v>
      </c>
      <c r="AB1875" t="s">
        <v>1226</v>
      </c>
      <c r="AC1875" t="s">
        <v>102</v>
      </c>
      <c r="AD1875" s="50">
        <v>-12.720654583333337</v>
      </c>
      <c r="AE1875" t="s">
        <v>1226</v>
      </c>
      <c r="AF1875" t="s">
        <v>1226</v>
      </c>
      <c r="AG1875" s="39">
        <v>33.96</v>
      </c>
      <c r="AH1875" s="55">
        <v>8134.42</v>
      </c>
      <c r="AI1875" t="s">
        <v>208</v>
      </c>
      <c r="AJ1875">
        <f>INDEX(layout!$B$3:$U$1234,MATCH($T1875,layout!$A$3:$A$1234,0),MATCH(YEAR($D1875),layout!$B$1:$U$1,0))</f>
        <v>1015</v>
      </c>
      <c r="AK1875">
        <f>INDEX('magnet data'!$A$2:$E$1304,MATCH($AJ1875,'magnet data'!$A$2:$A$1304,0),2)</f>
        <v>1</v>
      </c>
      <c r="AL1875" t="str">
        <f>INDEX('magnet data'!$A$2:$E$1304,MATCH($AJ1875,'magnet data'!$A$2:$A$1304,0),3)</f>
        <v>01B</v>
      </c>
      <c r="AM1875" t="str">
        <f>INDEX('magnet data'!$A$2:$E$1304,MATCH($AJ1875,'magnet data'!$A$2:$A$1304,0),4)</f>
        <v>02B5</v>
      </c>
      <c r="AN1875">
        <f>INDEX('magnet data'!$A$2:$E$1304,MATCH($AJ1875,'magnet data'!$A$2:$A$1304,0),5)</f>
        <v>12447</v>
      </c>
      <c r="AO1875" t="str">
        <f t="shared" si="44"/>
        <v>-</v>
      </c>
      <c r="AP1875" t="s">
        <v>1226</v>
      </c>
      <c r="AQ1875" t="s">
        <v>1316</v>
      </c>
      <c r="AR1875" t="s">
        <v>1228</v>
      </c>
      <c r="AS1875" t="s">
        <v>1281</v>
      </c>
      <c r="AT1875" t="s">
        <v>1287</v>
      </c>
    </row>
    <row r="1876" spans="1:46">
      <c r="A1876" t="s">
        <v>966</v>
      </c>
      <c r="B1876" t="s">
        <v>46</v>
      </c>
      <c r="C1876" t="s">
        <v>1198</v>
      </c>
      <c r="D1876" s="13">
        <v>44294</v>
      </c>
      <c r="E1876" s="16">
        <v>0.86492777777777774</v>
      </c>
      <c r="F1876" t="s">
        <v>88</v>
      </c>
      <c r="G1876" s="17">
        <v>44294.864927407405</v>
      </c>
      <c r="H1876">
        <v>32</v>
      </c>
      <c r="I1876">
        <v>591</v>
      </c>
      <c r="J1876">
        <v>92</v>
      </c>
      <c r="K1876">
        <v>10</v>
      </c>
      <c r="L1876">
        <v>0</v>
      </c>
      <c r="M1876" s="39">
        <v>11351.1</v>
      </c>
      <c r="N1876" s="39">
        <v>6119.1490000000003</v>
      </c>
      <c r="O1876" s="39">
        <v>62.311424000000002</v>
      </c>
      <c r="P1876" t="s">
        <v>207</v>
      </c>
      <c r="Q1876" t="s">
        <v>207</v>
      </c>
      <c r="R1876" s="55">
        <v>798.59392849620008</v>
      </c>
      <c r="S1876" s="55">
        <v>792.24000540049997</v>
      </c>
      <c r="T1876" t="s">
        <v>1306</v>
      </c>
      <c r="U1876">
        <v>8501</v>
      </c>
      <c r="V1876">
        <v>4</v>
      </c>
      <c r="W1876">
        <v>29031</v>
      </c>
      <c r="X1876" t="s">
        <v>1254</v>
      </c>
      <c r="Y1876">
        <v>4298</v>
      </c>
      <c r="Z1876" t="s">
        <v>69</v>
      </c>
      <c r="AA1876" t="s">
        <v>96</v>
      </c>
      <c r="AB1876" t="s">
        <v>1226</v>
      </c>
      <c r="AC1876" t="s">
        <v>61</v>
      </c>
      <c r="AD1876" s="50">
        <v>-4.0102056391304357</v>
      </c>
      <c r="AE1876" t="s">
        <v>1226</v>
      </c>
      <c r="AF1876" t="s">
        <v>1226</v>
      </c>
      <c r="AG1876" s="39">
        <v>22.67</v>
      </c>
      <c r="AH1876" s="55">
        <v>98.23</v>
      </c>
      <c r="AI1876" t="s">
        <v>208</v>
      </c>
      <c r="AJ1876">
        <f>INDEX(layout!$B$3:$U$1234,MATCH($T1876,layout!$A$3:$A$1234,0),MATCH(YEAR($D1876),layout!$B$1:$U$1,0))</f>
        <v>2028</v>
      </c>
      <c r="AK1876">
        <f>INDEX('magnet data'!$A$2:$E$1304,MATCH($AJ1876,'magnet data'!$A$2:$A$1304,0),2)</f>
        <v>2</v>
      </c>
      <c r="AL1876" t="str">
        <f>INDEX('magnet data'!$A$2:$E$1304,MATCH($AJ1876,'magnet data'!$A$2:$A$1304,0),3)</f>
        <v>01B</v>
      </c>
      <c r="AM1876" t="str">
        <f>INDEX('magnet data'!$A$2:$E$1304,MATCH($AJ1876,'magnet data'!$A$2:$A$1304,0),4)</f>
        <v>02K</v>
      </c>
      <c r="AN1876">
        <f>INDEX('magnet data'!$A$2:$E$1304,MATCH($AJ1876,'magnet data'!$A$2:$A$1304,0),5)</f>
        <v>11883</v>
      </c>
      <c r="AO1876" t="str">
        <f t="shared" si="44"/>
        <v>-</v>
      </c>
      <c r="AP1876" t="s">
        <v>1226</v>
      </c>
      <c r="AQ1876" t="s">
        <v>1316</v>
      </c>
      <c r="AR1876" t="s">
        <v>1228</v>
      </c>
      <c r="AS1876" t="s">
        <v>1281</v>
      </c>
      <c r="AT1876" t="s">
        <v>1287</v>
      </c>
    </row>
    <row r="1877" spans="1:46">
      <c r="A1877" t="s">
        <v>966</v>
      </c>
      <c r="B1877" t="s">
        <v>46</v>
      </c>
      <c r="C1877" t="s">
        <v>1198</v>
      </c>
      <c r="D1877" s="13">
        <v>44294</v>
      </c>
      <c r="E1877" s="16">
        <v>0.86492777777777774</v>
      </c>
      <c r="F1877" t="s">
        <v>88</v>
      </c>
      <c r="G1877" s="17">
        <v>44294.864927407405</v>
      </c>
      <c r="H1877">
        <v>32</v>
      </c>
      <c r="I1877">
        <v>591</v>
      </c>
      <c r="J1877">
        <v>92</v>
      </c>
      <c r="K1877">
        <v>10</v>
      </c>
      <c r="L1877">
        <v>0</v>
      </c>
      <c r="M1877" s="39">
        <v>11351.1</v>
      </c>
      <c r="N1877" s="39">
        <v>6119.1490000000003</v>
      </c>
      <c r="O1877" s="39">
        <v>62.311424000000002</v>
      </c>
      <c r="P1877" t="s">
        <v>207</v>
      </c>
      <c r="Q1877" t="s">
        <v>207</v>
      </c>
      <c r="R1877" s="55">
        <v>798.59392849620008</v>
      </c>
      <c r="S1877" s="55">
        <v>792.24000540049997</v>
      </c>
      <c r="T1877" t="s">
        <v>1244</v>
      </c>
      <c r="U1877">
        <v>7915</v>
      </c>
      <c r="V1877">
        <v>5</v>
      </c>
      <c r="W1877">
        <v>35866</v>
      </c>
      <c r="X1877" t="s">
        <v>1238</v>
      </c>
      <c r="Y1877">
        <v>4094</v>
      </c>
      <c r="Z1877" t="s">
        <v>69</v>
      </c>
      <c r="AA1877" t="s">
        <v>91</v>
      </c>
      <c r="AB1877" t="s">
        <v>1226</v>
      </c>
      <c r="AC1877" t="s">
        <v>61</v>
      </c>
      <c r="AD1877" s="50">
        <v>1.8396437444444445</v>
      </c>
      <c r="AE1877" t="s">
        <v>1226</v>
      </c>
      <c r="AF1877" t="s">
        <v>1226</v>
      </c>
      <c r="AG1877" s="39">
        <v>13.58</v>
      </c>
      <c r="AH1877" s="55">
        <v>97.93</v>
      </c>
      <c r="AI1877" t="s">
        <v>208</v>
      </c>
      <c r="AJ1877">
        <f>INDEX(layout!$B$3:$U$1234,MATCH($T1877,layout!$A$3:$A$1234,0),MATCH(YEAR($D1877),layout!$B$1:$U$1,0))</f>
        <v>1010</v>
      </c>
      <c r="AK1877">
        <f>INDEX('magnet data'!$A$2:$E$1304,MATCH($AJ1877,'magnet data'!$A$2:$A$1304,0),2)</f>
        <v>1</v>
      </c>
      <c r="AL1877" t="str">
        <f>INDEX('magnet data'!$A$2:$E$1304,MATCH($AJ1877,'magnet data'!$A$2:$A$1304,0),3)</f>
        <v>01B</v>
      </c>
      <c r="AM1877" t="str">
        <f>INDEX('magnet data'!$A$2:$E$1304,MATCH($AJ1877,'magnet data'!$A$2:$A$1304,0),4)</f>
        <v>02B5</v>
      </c>
      <c r="AN1877">
        <f>INDEX('magnet data'!$A$2:$E$1304,MATCH($AJ1877,'magnet data'!$A$2:$A$1304,0),5)</f>
        <v>12813</v>
      </c>
      <c r="AO1877" t="str">
        <f t="shared" si="44"/>
        <v>-</v>
      </c>
      <c r="AP1877" t="s">
        <v>1226</v>
      </c>
      <c r="AQ1877" t="s">
        <v>1316</v>
      </c>
      <c r="AR1877" t="s">
        <v>1228</v>
      </c>
      <c r="AS1877" t="s">
        <v>1281</v>
      </c>
      <c r="AT1877" t="s">
        <v>1287</v>
      </c>
    </row>
    <row r="1878" spans="1:46">
      <c r="A1878" t="s">
        <v>966</v>
      </c>
      <c r="B1878" t="s">
        <v>46</v>
      </c>
      <c r="C1878" t="s">
        <v>1198</v>
      </c>
      <c r="D1878" s="13">
        <v>44294</v>
      </c>
      <c r="E1878" s="16">
        <v>0.86492777777777774</v>
      </c>
      <c r="F1878" t="s">
        <v>88</v>
      </c>
      <c r="G1878" s="17">
        <v>44294.864927407405</v>
      </c>
      <c r="H1878">
        <v>32</v>
      </c>
      <c r="I1878">
        <v>591</v>
      </c>
      <c r="J1878">
        <v>92</v>
      </c>
      <c r="K1878">
        <v>10</v>
      </c>
      <c r="L1878">
        <v>0</v>
      </c>
      <c r="M1878" s="39">
        <v>11351.1</v>
      </c>
      <c r="N1878" s="39">
        <v>6119.1490000000003</v>
      </c>
      <c r="O1878" s="39">
        <v>62.311424000000002</v>
      </c>
      <c r="P1878" t="s">
        <v>207</v>
      </c>
      <c r="Q1878" t="s">
        <v>207</v>
      </c>
      <c r="R1878" s="55">
        <v>798.59392849620008</v>
      </c>
      <c r="S1878" s="55">
        <v>792.24000540049997</v>
      </c>
      <c r="T1878" t="s">
        <v>1305</v>
      </c>
      <c r="U1878">
        <v>7448</v>
      </c>
      <c r="V1878">
        <v>6</v>
      </c>
      <c r="W1878">
        <v>41586</v>
      </c>
      <c r="X1878" t="s">
        <v>1254</v>
      </c>
      <c r="Y1878">
        <v>4298</v>
      </c>
      <c r="Z1878" t="s">
        <v>69</v>
      </c>
      <c r="AA1878" t="s">
        <v>96</v>
      </c>
      <c r="AB1878" t="s">
        <v>1226</v>
      </c>
      <c r="AC1878" t="s">
        <v>61</v>
      </c>
      <c r="AD1878" s="50">
        <v>-2.8640829462999999</v>
      </c>
      <c r="AE1878" t="s">
        <v>1226</v>
      </c>
      <c r="AF1878" t="s">
        <v>1226</v>
      </c>
      <c r="AG1878" s="39">
        <v>32.119999999999997</v>
      </c>
      <c r="AH1878" s="55">
        <v>196.17</v>
      </c>
      <c r="AI1878" t="s">
        <v>208</v>
      </c>
      <c r="AJ1878">
        <f>INDEX(layout!$B$3:$U$1234,MATCH($T1878,layout!$A$3:$A$1234,0),MATCH(YEAR($D1878),layout!$B$1:$U$1,0))</f>
        <v>2036</v>
      </c>
      <c r="AK1878">
        <f>INDEX('magnet data'!$A$2:$E$1304,MATCH($AJ1878,'magnet data'!$A$2:$A$1304,0),2)</f>
        <v>2</v>
      </c>
      <c r="AL1878" t="str">
        <f>INDEX('magnet data'!$A$2:$E$1304,MATCH($AJ1878,'magnet data'!$A$2:$A$1304,0),3)</f>
        <v>01B</v>
      </c>
      <c r="AM1878" t="str">
        <f>INDEX('magnet data'!$A$2:$E$1304,MATCH($AJ1878,'magnet data'!$A$2:$A$1304,0),4)</f>
        <v>02K</v>
      </c>
      <c r="AN1878">
        <f>INDEX('magnet data'!$A$2:$E$1304,MATCH($AJ1878,'magnet data'!$A$2:$A$1304,0),5)</f>
        <v>11424</v>
      </c>
      <c r="AO1878" t="str">
        <f t="shared" si="44"/>
        <v>-</v>
      </c>
      <c r="AP1878" t="s">
        <v>1226</v>
      </c>
      <c r="AQ1878" t="s">
        <v>1316</v>
      </c>
      <c r="AR1878" t="s">
        <v>1228</v>
      </c>
      <c r="AS1878" t="s">
        <v>1281</v>
      </c>
      <c r="AT1878" t="s">
        <v>1287</v>
      </c>
    </row>
    <row r="1879" spans="1:46">
      <c r="A1879" t="s">
        <v>966</v>
      </c>
      <c r="B1879" t="s">
        <v>46</v>
      </c>
      <c r="C1879" t="s">
        <v>1198</v>
      </c>
      <c r="D1879" s="13">
        <v>44294</v>
      </c>
      <c r="E1879" s="16">
        <v>0.86492777777777774</v>
      </c>
      <c r="F1879" t="s">
        <v>88</v>
      </c>
      <c r="G1879" s="17">
        <v>44294.864927407405</v>
      </c>
      <c r="H1879">
        <v>32</v>
      </c>
      <c r="I1879">
        <v>591</v>
      </c>
      <c r="J1879">
        <v>92</v>
      </c>
      <c r="K1879">
        <v>10</v>
      </c>
      <c r="L1879">
        <v>0</v>
      </c>
      <c r="M1879" s="39">
        <v>11351.1</v>
      </c>
      <c r="N1879" s="39">
        <v>6119.1490000000003</v>
      </c>
      <c r="O1879" s="39">
        <v>62.311424000000002</v>
      </c>
      <c r="P1879" t="s">
        <v>207</v>
      </c>
      <c r="Q1879" t="s">
        <v>207</v>
      </c>
      <c r="R1879" s="55">
        <v>798.59392849620008</v>
      </c>
      <c r="S1879" s="55">
        <v>792.24000540049997</v>
      </c>
      <c r="T1879" t="s">
        <v>1246</v>
      </c>
      <c r="U1879">
        <v>5746</v>
      </c>
      <c r="V1879">
        <v>7</v>
      </c>
      <c r="W1879">
        <v>65337</v>
      </c>
      <c r="X1879" t="s">
        <v>1244</v>
      </c>
      <c r="Y1879">
        <v>29</v>
      </c>
      <c r="Z1879" t="s">
        <v>69</v>
      </c>
      <c r="AA1879" t="s">
        <v>91</v>
      </c>
      <c r="AB1879" t="s">
        <v>1226</v>
      </c>
      <c r="AC1879" t="s">
        <v>61</v>
      </c>
      <c r="AD1879" s="50">
        <v>0.77339745614035094</v>
      </c>
      <c r="AE1879" t="s">
        <v>1226</v>
      </c>
      <c r="AF1879" t="s">
        <v>1226</v>
      </c>
      <c r="AG1879" s="39">
        <v>10.77</v>
      </c>
      <c r="AH1879" s="55">
        <v>2974.1</v>
      </c>
      <c r="AI1879" t="s">
        <v>208</v>
      </c>
      <c r="AJ1879">
        <f>INDEX(layout!$B$3:$U$1234,MATCH($T1879,layout!$A$3:$A$1234,0),MATCH(YEAR($D1879),layout!$B$1:$U$1,0))</f>
        <v>2039</v>
      </c>
      <c r="AK1879">
        <f>INDEX('magnet data'!$A$2:$E$1304,MATCH($AJ1879,'magnet data'!$A$2:$A$1304,0),2)</f>
        <v>2</v>
      </c>
      <c r="AL1879" t="str">
        <f>INDEX('magnet data'!$A$2:$E$1304,MATCH($AJ1879,'magnet data'!$A$2:$A$1304,0),3)</f>
        <v>01B</v>
      </c>
      <c r="AM1879" t="str">
        <f>INDEX('magnet data'!$A$2:$E$1304,MATCH($AJ1879,'magnet data'!$A$2:$A$1304,0),4)</f>
        <v>02K</v>
      </c>
      <c r="AN1879">
        <f>INDEX('magnet data'!$A$2:$E$1304,MATCH($AJ1879,'magnet data'!$A$2:$A$1304,0),5)</f>
        <v>12425</v>
      </c>
      <c r="AO1879" t="str">
        <f t="shared" si="44"/>
        <v>-</v>
      </c>
      <c r="AP1879" t="s">
        <v>1226</v>
      </c>
      <c r="AQ1879" t="s">
        <v>1316</v>
      </c>
      <c r="AR1879" t="s">
        <v>1228</v>
      </c>
      <c r="AS1879" t="s">
        <v>1281</v>
      </c>
      <c r="AT1879" t="s">
        <v>1287</v>
      </c>
    </row>
    <row r="1880" spans="1:46">
      <c r="A1880" t="s">
        <v>966</v>
      </c>
      <c r="B1880" t="s">
        <v>46</v>
      </c>
      <c r="C1880" t="s">
        <v>1198</v>
      </c>
      <c r="D1880" s="13">
        <v>44294</v>
      </c>
      <c r="E1880" s="16">
        <v>0.86492777777777774</v>
      </c>
      <c r="F1880" t="s">
        <v>88</v>
      </c>
      <c r="G1880" s="17">
        <v>44294.864927407405</v>
      </c>
      <c r="H1880">
        <v>32</v>
      </c>
      <c r="I1880">
        <v>591</v>
      </c>
      <c r="J1880">
        <v>92</v>
      </c>
      <c r="K1880">
        <v>10</v>
      </c>
      <c r="L1880">
        <v>0</v>
      </c>
      <c r="M1880" s="39">
        <v>11351.1</v>
      </c>
      <c r="N1880" s="39">
        <v>6119.1490000000003</v>
      </c>
      <c r="O1880" s="39">
        <v>62.311424000000002</v>
      </c>
      <c r="P1880" t="s">
        <v>207</v>
      </c>
      <c r="Q1880" t="s">
        <v>207</v>
      </c>
      <c r="R1880" s="55">
        <v>798.59392849620008</v>
      </c>
      <c r="S1880" s="55">
        <v>792.24000540049997</v>
      </c>
      <c r="T1880" t="s">
        <v>1254</v>
      </c>
      <c r="U1880">
        <v>4405</v>
      </c>
      <c r="V1880">
        <v>8</v>
      </c>
      <c r="W1880">
        <v>88959</v>
      </c>
      <c r="X1880" t="s">
        <v>1306</v>
      </c>
      <c r="Y1880">
        <v>-2</v>
      </c>
      <c r="Z1880" t="s">
        <v>69</v>
      </c>
      <c r="AA1880" t="s">
        <v>96</v>
      </c>
      <c r="AB1880" t="s">
        <v>1226</v>
      </c>
      <c r="AC1880" t="s">
        <v>61</v>
      </c>
      <c r="AD1880" s="50">
        <v>-0.70042909541984733</v>
      </c>
      <c r="AE1880" t="s">
        <v>1226</v>
      </c>
      <c r="AF1880" t="s">
        <v>1226</v>
      </c>
      <c r="AG1880" s="39">
        <v>52.96</v>
      </c>
      <c r="AH1880" s="55">
        <v>146.06</v>
      </c>
      <c r="AI1880" t="s">
        <v>208</v>
      </c>
      <c r="AJ1880">
        <f>INDEX(layout!$B$3:$U$1234,MATCH($T1880,layout!$A$3:$A$1234,0),MATCH(YEAR($D1880),layout!$B$1:$U$1,0))</f>
        <v>3128</v>
      </c>
      <c r="AK1880">
        <f>INDEX('magnet data'!$A$2:$E$1304,MATCH($AJ1880,'magnet data'!$A$2:$A$1304,0),2)</f>
        <v>3</v>
      </c>
      <c r="AL1880" t="str">
        <f>INDEX('magnet data'!$A$2:$E$1304,MATCH($AJ1880,'magnet data'!$A$2:$A$1304,0),3)</f>
        <v>01B</v>
      </c>
      <c r="AM1880" t="str">
        <f>INDEX('magnet data'!$A$2:$E$1304,MATCH($AJ1880,'magnet data'!$A$2:$A$1304,0),4)</f>
        <v>02G</v>
      </c>
      <c r="AN1880">
        <f>INDEX('magnet data'!$A$2:$E$1304,MATCH($AJ1880,'magnet data'!$A$2:$A$1304,0),5)</f>
        <v>11715</v>
      </c>
      <c r="AO1880" t="str">
        <f t="shared" si="44"/>
        <v>-</v>
      </c>
      <c r="AP1880" t="s">
        <v>1226</v>
      </c>
      <c r="AQ1880" t="s">
        <v>1316</v>
      </c>
      <c r="AR1880" t="s">
        <v>1228</v>
      </c>
      <c r="AS1880" t="s">
        <v>1281</v>
      </c>
      <c r="AT1880" t="s">
        <v>1287</v>
      </c>
    </row>
    <row r="1881" spans="1:46">
      <c r="A1881" t="s">
        <v>966</v>
      </c>
      <c r="B1881" t="s">
        <v>46</v>
      </c>
      <c r="C1881" t="s">
        <v>1198</v>
      </c>
      <c r="D1881" s="13">
        <v>44294</v>
      </c>
      <c r="E1881" s="16">
        <v>0.86492777777777774</v>
      </c>
      <c r="F1881" t="s">
        <v>88</v>
      </c>
      <c r="G1881" s="17">
        <v>44294.864927407405</v>
      </c>
      <c r="H1881">
        <v>32</v>
      </c>
      <c r="I1881">
        <v>591</v>
      </c>
      <c r="J1881">
        <v>92</v>
      </c>
      <c r="K1881">
        <v>10</v>
      </c>
      <c r="L1881">
        <v>0</v>
      </c>
      <c r="M1881" s="39">
        <v>11351.1</v>
      </c>
      <c r="N1881" s="39">
        <v>6119.1490000000003</v>
      </c>
      <c r="O1881" s="39">
        <v>62.311424000000002</v>
      </c>
      <c r="P1881" t="s">
        <v>207</v>
      </c>
      <c r="Q1881" t="s">
        <v>207</v>
      </c>
      <c r="R1881" s="55">
        <v>798.59392849620008</v>
      </c>
      <c r="S1881" s="55">
        <v>792.24000540049997</v>
      </c>
      <c r="T1881" t="s">
        <v>1253</v>
      </c>
      <c r="U1881">
        <v>1534</v>
      </c>
      <c r="V1881">
        <v>9</v>
      </c>
      <c r="W1881">
        <v>179370</v>
      </c>
      <c r="X1881" t="s">
        <v>1254</v>
      </c>
      <c r="Y1881">
        <v>4298</v>
      </c>
      <c r="Z1881" t="s">
        <v>69</v>
      </c>
      <c r="AA1881" t="s">
        <v>91</v>
      </c>
      <c r="AB1881" t="s">
        <v>1226</v>
      </c>
      <c r="AC1881" t="s">
        <v>61</v>
      </c>
      <c r="AD1881" s="50">
        <v>0.28310498786407773</v>
      </c>
      <c r="AE1881" t="s">
        <v>1226</v>
      </c>
      <c r="AF1881" t="s">
        <v>1226</v>
      </c>
      <c r="AG1881" s="39">
        <v>18.350000000000001</v>
      </c>
      <c r="AH1881" s="55">
        <v>217.18</v>
      </c>
      <c r="AI1881" t="s">
        <v>208</v>
      </c>
      <c r="AJ1881">
        <f>INDEX(layout!$B$3:$U$1234,MATCH($T1881,layout!$A$3:$A$1234,0),MATCH(YEAR($D1881),layout!$B$1:$U$1,0))</f>
        <v>1142</v>
      </c>
      <c r="AK1881">
        <f>INDEX('magnet data'!$A$2:$E$1304,MATCH($AJ1881,'magnet data'!$A$2:$A$1304,0),2)</f>
        <v>1</v>
      </c>
      <c r="AL1881" t="str">
        <f>INDEX('magnet data'!$A$2:$E$1304,MATCH($AJ1881,'magnet data'!$A$2:$A$1304,0),3)</f>
        <v>01B</v>
      </c>
      <c r="AM1881" t="str">
        <f>INDEX('magnet data'!$A$2:$E$1304,MATCH($AJ1881,'magnet data'!$A$2:$A$1304,0),4)</f>
        <v>02B5</v>
      </c>
      <c r="AN1881">
        <f>INDEX('magnet data'!$A$2:$E$1304,MATCH($AJ1881,'magnet data'!$A$2:$A$1304,0),5)</f>
        <v>11585</v>
      </c>
      <c r="AO1881" t="str">
        <f t="shared" si="44"/>
        <v>-</v>
      </c>
      <c r="AP1881" t="s">
        <v>1226</v>
      </c>
      <c r="AQ1881" t="s">
        <v>1316</v>
      </c>
      <c r="AR1881" t="s">
        <v>1228</v>
      </c>
      <c r="AS1881" t="s">
        <v>1281</v>
      </c>
      <c r="AT1881" t="s">
        <v>1287</v>
      </c>
    </row>
    <row r="1882" spans="1:46">
      <c r="A1882" t="s">
        <v>333</v>
      </c>
      <c r="B1882" t="s">
        <v>46</v>
      </c>
      <c r="C1882" t="s">
        <v>1198</v>
      </c>
      <c r="D1882" s="13">
        <v>44294</v>
      </c>
      <c r="E1882" s="16">
        <v>0.91270462962962962</v>
      </c>
      <c r="F1882" t="s">
        <v>88</v>
      </c>
      <c r="G1882" s="17">
        <v>44294.912704224538</v>
      </c>
      <c r="H1882">
        <v>35</v>
      </c>
      <c r="I1882">
        <v>593</v>
      </c>
      <c r="J1882">
        <v>96</v>
      </c>
      <c r="K1882">
        <v>10</v>
      </c>
      <c r="L1882">
        <v>0</v>
      </c>
      <c r="M1882" s="39">
        <v>11548.5</v>
      </c>
      <c r="N1882" s="39">
        <v>6435.848</v>
      </c>
      <c r="O1882" s="39">
        <v>63.571983000000003</v>
      </c>
      <c r="P1882" t="s">
        <v>207</v>
      </c>
      <c r="Q1882" t="s">
        <v>207</v>
      </c>
      <c r="R1882" s="55">
        <v>816.16665748230002</v>
      </c>
      <c r="S1882" s="55">
        <v>801.95027349880002</v>
      </c>
      <c r="T1882" t="s">
        <v>394</v>
      </c>
      <c r="U1882">
        <v>11548</v>
      </c>
      <c r="V1882">
        <v>1</v>
      </c>
      <c r="W1882">
        <v>-9</v>
      </c>
      <c r="X1882" t="s">
        <v>433</v>
      </c>
      <c r="Y1882">
        <v>-4</v>
      </c>
      <c r="Z1882" t="s">
        <v>90</v>
      </c>
      <c r="AA1882" t="s">
        <v>91</v>
      </c>
      <c r="AB1882">
        <v>23</v>
      </c>
      <c r="AC1882" t="s">
        <v>61</v>
      </c>
      <c r="AD1882" s="50">
        <v>-10.54239265</v>
      </c>
      <c r="AE1882" t="s">
        <v>1226</v>
      </c>
      <c r="AF1882" t="s">
        <v>1226</v>
      </c>
      <c r="AG1882" s="39">
        <v>40</v>
      </c>
      <c r="AH1882" s="55">
        <v>11426.09</v>
      </c>
      <c r="AI1882" t="s">
        <v>208</v>
      </c>
      <c r="AJ1882">
        <f>INDEX(layout!$B$3:$U$1234,MATCH($T1882,layout!$A$3:$A$1234,0),MATCH(YEAR($D1882),layout!$B$1:$U$1,0))</f>
        <v>1237</v>
      </c>
      <c r="AK1882">
        <f>INDEX('magnet data'!$A$2:$E$1304,MATCH($AJ1882,'magnet data'!$A$2:$A$1304,0),2)</f>
        <v>1</v>
      </c>
      <c r="AL1882" t="str">
        <f>INDEX('magnet data'!$A$2:$E$1304,MATCH($AJ1882,'magnet data'!$A$2:$A$1304,0),3)</f>
        <v>01B</v>
      </c>
      <c r="AM1882" t="str">
        <f>INDEX('magnet data'!$A$2:$E$1304,MATCH($AJ1882,'magnet data'!$A$2:$A$1304,0),4)</f>
        <v>02B5</v>
      </c>
      <c r="AN1882">
        <f>INDEX('magnet data'!$A$2:$E$1304,MATCH($AJ1882,'magnet data'!$A$2:$A$1304,0),5)</f>
        <v>11909</v>
      </c>
      <c r="AO1882">
        <f t="shared" si="44"/>
        <v>-361</v>
      </c>
      <c r="AP1882" t="s">
        <v>1226</v>
      </c>
      <c r="AQ1882" t="s">
        <v>1318</v>
      </c>
      <c r="AR1882" t="s">
        <v>1228</v>
      </c>
      <c r="AS1882" t="s">
        <v>1281</v>
      </c>
      <c r="AT1882" t="s">
        <v>1287</v>
      </c>
    </row>
    <row r="1883" spans="1:46">
      <c r="A1883" t="s">
        <v>333</v>
      </c>
      <c r="B1883" t="s">
        <v>46</v>
      </c>
      <c r="C1883" t="s">
        <v>1198</v>
      </c>
      <c r="D1883" s="13">
        <v>44294</v>
      </c>
      <c r="E1883" s="16">
        <v>0.91270462962962962</v>
      </c>
      <c r="F1883" t="s">
        <v>88</v>
      </c>
      <c r="G1883" s="17">
        <v>44294.912704224538</v>
      </c>
      <c r="H1883">
        <v>35</v>
      </c>
      <c r="I1883">
        <v>593</v>
      </c>
      <c r="J1883">
        <v>96</v>
      </c>
      <c r="K1883">
        <v>10</v>
      </c>
      <c r="L1883">
        <v>0</v>
      </c>
      <c r="M1883" s="39">
        <v>11548.5</v>
      </c>
      <c r="N1883" s="39">
        <v>6435.848</v>
      </c>
      <c r="O1883" s="39">
        <v>63.571983000000003</v>
      </c>
      <c r="P1883" t="s">
        <v>207</v>
      </c>
      <c r="Q1883" t="s">
        <v>207</v>
      </c>
      <c r="R1883" s="55">
        <v>816.16665748230002</v>
      </c>
      <c r="S1883" s="55">
        <v>801.95027349880002</v>
      </c>
      <c r="T1883" t="s">
        <v>433</v>
      </c>
      <c r="U1883">
        <v>8957</v>
      </c>
      <c r="V1883">
        <v>2</v>
      </c>
      <c r="W1883">
        <v>25837</v>
      </c>
      <c r="X1883" t="s">
        <v>432</v>
      </c>
      <c r="Y1883">
        <v>4284</v>
      </c>
      <c r="Z1883" t="s">
        <v>69</v>
      </c>
      <c r="AA1883" t="s">
        <v>96</v>
      </c>
      <c r="AB1883" t="s">
        <v>1226</v>
      </c>
      <c r="AC1883" t="s">
        <v>61</v>
      </c>
      <c r="AD1883" s="50">
        <v>8.1348392791666679</v>
      </c>
      <c r="AE1883" t="s">
        <v>1226</v>
      </c>
      <c r="AF1883" t="s">
        <v>1226</v>
      </c>
      <c r="AG1883" s="39">
        <v>63.84</v>
      </c>
      <c r="AH1883" s="55">
        <v>2990.92</v>
      </c>
      <c r="AI1883" t="s">
        <v>208</v>
      </c>
      <c r="AJ1883">
        <f>INDEX(layout!$B$3:$U$1234,MATCH($T1883,layout!$A$3:$A$1234,0),MATCH(YEAR($D1883),layout!$B$1:$U$1,0))</f>
        <v>2097</v>
      </c>
      <c r="AK1883">
        <f>INDEX('magnet data'!$A$2:$E$1304,MATCH($AJ1883,'magnet data'!$A$2:$A$1304,0),2)</f>
        <v>2</v>
      </c>
      <c r="AL1883" t="str">
        <f>INDEX('magnet data'!$A$2:$E$1304,MATCH($AJ1883,'magnet data'!$A$2:$A$1304,0),3)</f>
        <v>01B</v>
      </c>
      <c r="AM1883" t="str">
        <f>INDEX('magnet data'!$A$2:$E$1304,MATCH($AJ1883,'magnet data'!$A$2:$A$1304,0),4)</f>
        <v>02B5</v>
      </c>
      <c r="AN1883">
        <f>INDEX('magnet data'!$A$2:$E$1304,MATCH($AJ1883,'magnet data'!$A$2:$A$1304,0),5)</f>
        <v>11903</v>
      </c>
      <c r="AO1883" t="str">
        <f t="shared" si="44"/>
        <v>-</v>
      </c>
      <c r="AP1883" t="s">
        <v>1226</v>
      </c>
      <c r="AQ1883" t="s">
        <v>1318</v>
      </c>
      <c r="AR1883" t="s">
        <v>1228</v>
      </c>
      <c r="AS1883" t="s">
        <v>1281</v>
      </c>
      <c r="AT1883" t="s">
        <v>1287</v>
      </c>
    </row>
    <row r="1884" spans="1:46">
      <c r="A1884" t="s">
        <v>333</v>
      </c>
      <c r="B1884" t="s">
        <v>46</v>
      </c>
      <c r="C1884" t="s">
        <v>1198</v>
      </c>
      <c r="D1884" s="13">
        <v>44294</v>
      </c>
      <c r="E1884" s="16">
        <v>0.91270462962962962</v>
      </c>
      <c r="F1884" t="s">
        <v>88</v>
      </c>
      <c r="G1884" s="17">
        <v>44294.912704224538</v>
      </c>
      <c r="H1884">
        <v>35</v>
      </c>
      <c r="I1884">
        <v>593</v>
      </c>
      <c r="J1884">
        <v>96</v>
      </c>
      <c r="K1884">
        <v>10</v>
      </c>
      <c r="L1884">
        <v>0</v>
      </c>
      <c r="M1884" s="39">
        <v>11548.5</v>
      </c>
      <c r="N1884" s="39">
        <v>6435.848</v>
      </c>
      <c r="O1884" s="39">
        <v>63.571983000000003</v>
      </c>
      <c r="P1884" t="s">
        <v>207</v>
      </c>
      <c r="Q1884" t="s">
        <v>207</v>
      </c>
      <c r="R1884" s="55">
        <v>816.16665748230002</v>
      </c>
      <c r="S1884" s="55">
        <v>801.95027349880002</v>
      </c>
      <c r="T1884" t="s">
        <v>410</v>
      </c>
      <c r="U1884">
        <v>6518</v>
      </c>
      <c r="V1884">
        <v>3</v>
      </c>
      <c r="W1884">
        <v>56114</v>
      </c>
      <c r="X1884" t="s">
        <v>433</v>
      </c>
      <c r="Y1884">
        <v>-4</v>
      </c>
      <c r="Z1884" t="s">
        <v>69</v>
      </c>
      <c r="AA1884" t="s">
        <v>96</v>
      </c>
      <c r="AB1884" t="s">
        <v>1226</v>
      </c>
      <c r="AC1884" t="s">
        <v>61</v>
      </c>
      <c r="AD1884" s="50">
        <v>2.681705718055555</v>
      </c>
      <c r="AE1884" t="s">
        <v>1226</v>
      </c>
      <c r="AF1884" t="s">
        <v>1226</v>
      </c>
      <c r="AG1884" s="39">
        <v>62.12</v>
      </c>
      <c r="AH1884" s="55">
        <v>4168.4399999999996</v>
      </c>
      <c r="AI1884" t="s">
        <v>208</v>
      </c>
      <c r="AJ1884">
        <f>INDEX(layout!$B$3:$U$1234,MATCH($T1884,layout!$A$3:$A$1234,0),MATCH(YEAR($D1884),layout!$B$1:$U$1,0))</f>
        <v>2107</v>
      </c>
      <c r="AK1884">
        <f>INDEX('magnet data'!$A$2:$E$1304,MATCH($AJ1884,'magnet data'!$A$2:$A$1304,0),2)</f>
        <v>2</v>
      </c>
      <c r="AL1884" t="str">
        <f>INDEX('magnet data'!$A$2:$E$1304,MATCH($AJ1884,'magnet data'!$A$2:$A$1304,0),3)</f>
        <v>01B</v>
      </c>
      <c r="AM1884" t="str">
        <f>INDEX('magnet data'!$A$2:$E$1304,MATCH($AJ1884,'magnet data'!$A$2:$A$1304,0),4)</f>
        <v>02B5</v>
      </c>
      <c r="AN1884">
        <f>INDEX('magnet data'!$A$2:$E$1304,MATCH($AJ1884,'magnet data'!$A$2:$A$1304,0),5)</f>
        <v>10347</v>
      </c>
      <c r="AO1884" t="str">
        <f t="shared" si="44"/>
        <v>-</v>
      </c>
      <c r="AP1884" t="s">
        <v>1226</v>
      </c>
      <c r="AQ1884" t="s">
        <v>1318</v>
      </c>
      <c r="AR1884" t="s">
        <v>1228</v>
      </c>
      <c r="AS1884" t="s">
        <v>1281</v>
      </c>
      <c r="AT1884" t="s">
        <v>1287</v>
      </c>
    </row>
    <row r="1885" spans="1:46">
      <c r="A1885" t="s">
        <v>333</v>
      </c>
      <c r="B1885" t="s">
        <v>46</v>
      </c>
      <c r="C1885" t="s">
        <v>1198</v>
      </c>
      <c r="D1885" s="13">
        <v>44294</v>
      </c>
      <c r="E1885" s="16">
        <v>0.91270462962962962</v>
      </c>
      <c r="F1885" t="s">
        <v>88</v>
      </c>
      <c r="G1885" s="17">
        <v>44294.912704224538</v>
      </c>
      <c r="H1885">
        <v>35</v>
      </c>
      <c r="I1885">
        <v>593</v>
      </c>
      <c r="J1885">
        <v>96</v>
      </c>
      <c r="K1885">
        <v>10</v>
      </c>
      <c r="L1885">
        <v>0</v>
      </c>
      <c r="M1885" s="39">
        <v>11548.5</v>
      </c>
      <c r="N1885" s="39">
        <v>6435.848</v>
      </c>
      <c r="O1885" s="39">
        <v>63.571983000000003</v>
      </c>
      <c r="P1885" t="s">
        <v>207</v>
      </c>
      <c r="Q1885" t="s">
        <v>207</v>
      </c>
      <c r="R1885" s="55">
        <v>816.16665748230002</v>
      </c>
      <c r="S1885" s="55">
        <v>801.95027349880002</v>
      </c>
      <c r="T1885" t="s">
        <v>478</v>
      </c>
      <c r="U1885">
        <v>548</v>
      </c>
      <c r="V1885">
        <v>4</v>
      </c>
      <c r="W1885">
        <v>275175</v>
      </c>
      <c r="X1885" t="s">
        <v>432</v>
      </c>
      <c r="Y1885">
        <v>4284</v>
      </c>
      <c r="Z1885" t="s">
        <v>69</v>
      </c>
      <c r="AA1885" t="s">
        <v>91</v>
      </c>
      <c r="AB1885" t="s">
        <v>1226</v>
      </c>
      <c r="AC1885" t="s">
        <v>61</v>
      </c>
      <c r="AD1885" s="50">
        <v>-1.5850978125000001</v>
      </c>
      <c r="AE1885" t="s">
        <v>1226</v>
      </c>
      <c r="AF1885" t="s">
        <v>1226</v>
      </c>
      <c r="AI1885" t="s">
        <v>208</v>
      </c>
      <c r="AJ1885">
        <f>INDEX(layout!$B$3:$U$1234,MATCH($T1885,layout!$A$3:$A$1234,0),MATCH(YEAR($D1885),layout!$B$1:$U$1,0))</f>
        <v>3158</v>
      </c>
      <c r="AK1885">
        <f>INDEX('magnet data'!$A$2:$E$1304,MATCH($AJ1885,'magnet data'!$A$2:$A$1304,0),2)</f>
        <v>3</v>
      </c>
      <c r="AL1885" t="str">
        <f>INDEX('magnet data'!$A$2:$E$1304,MATCH($AJ1885,'magnet data'!$A$2:$A$1304,0),3)</f>
        <v>01B</v>
      </c>
      <c r="AM1885" t="str">
        <f>INDEX('magnet data'!$A$2:$E$1304,MATCH($AJ1885,'magnet data'!$A$2:$A$1304,0),4)</f>
        <v>02G</v>
      </c>
      <c r="AN1885">
        <f>INDEX('magnet data'!$A$2:$E$1304,MATCH($AJ1885,'magnet data'!$A$2:$A$1304,0),5)</f>
        <v>12645</v>
      </c>
      <c r="AO1885" t="str">
        <f t="shared" si="44"/>
        <v>-</v>
      </c>
      <c r="AP1885" t="s">
        <v>1226</v>
      </c>
      <c r="AQ1885" t="s">
        <v>1318</v>
      </c>
      <c r="AR1885" t="s">
        <v>1228</v>
      </c>
      <c r="AS1885" t="s">
        <v>1281</v>
      </c>
      <c r="AT1885" t="s">
        <v>1287</v>
      </c>
    </row>
    <row r="1886" spans="1:46">
      <c r="A1886" t="s">
        <v>333</v>
      </c>
      <c r="B1886" t="s">
        <v>46</v>
      </c>
      <c r="C1886" t="s">
        <v>1198</v>
      </c>
      <c r="D1886" s="13">
        <v>44295</v>
      </c>
      <c r="E1886" s="16">
        <v>0.30564814814814817</v>
      </c>
      <c r="F1886" t="s">
        <v>88</v>
      </c>
      <c r="G1886" s="17">
        <v>44295.305648761576</v>
      </c>
      <c r="H1886">
        <v>27</v>
      </c>
      <c r="I1886">
        <v>593</v>
      </c>
      <c r="J1886">
        <v>96</v>
      </c>
      <c r="K1886">
        <v>10</v>
      </c>
      <c r="L1886">
        <v>0</v>
      </c>
      <c r="M1886" s="39">
        <v>11562.5</v>
      </c>
      <c r="N1886" s="39">
        <v>6341.6660000000002</v>
      </c>
      <c r="O1886" s="39">
        <v>63.558714000000002</v>
      </c>
      <c r="P1886" t="s">
        <v>207</v>
      </c>
      <c r="Q1886" t="s">
        <v>207</v>
      </c>
      <c r="R1886" s="55">
        <v>831.02868598160001</v>
      </c>
      <c r="S1886" s="55">
        <v>816.58772999860003</v>
      </c>
      <c r="T1886" t="s">
        <v>337</v>
      </c>
      <c r="U1886">
        <v>11562</v>
      </c>
      <c r="V1886">
        <v>1</v>
      </c>
      <c r="W1886">
        <v>-10</v>
      </c>
      <c r="X1886" t="s">
        <v>444</v>
      </c>
      <c r="Y1886">
        <v>-2</v>
      </c>
      <c r="Z1886" t="s">
        <v>90</v>
      </c>
      <c r="AA1886" t="s">
        <v>96</v>
      </c>
      <c r="AB1886">
        <v>24</v>
      </c>
      <c r="AC1886" t="s">
        <v>61</v>
      </c>
      <c r="AD1886" s="50">
        <v>10</v>
      </c>
      <c r="AG1886" s="39">
        <v>62.57</v>
      </c>
      <c r="AH1886" s="55">
        <v>2093.37</v>
      </c>
      <c r="AI1886" t="s">
        <v>208</v>
      </c>
      <c r="AJ1886">
        <f>INDEX(layout!$B$3:$U$1234,MATCH($T1886,layout!$A$3:$A$1234,0),MATCH(YEAR($D1886),layout!$B$1:$U$1,0))</f>
        <v>2087</v>
      </c>
      <c r="AK1886">
        <f>INDEX('magnet data'!$A$2:$E$1304,MATCH($AJ1886,'magnet data'!$A$2:$A$1304,0),2)</f>
        <v>2</v>
      </c>
      <c r="AL1886" t="str">
        <f>INDEX('magnet data'!$A$2:$E$1304,MATCH($AJ1886,'magnet data'!$A$2:$A$1304,0),3)</f>
        <v>01B</v>
      </c>
      <c r="AM1886" t="str">
        <f>INDEX('magnet data'!$A$2:$E$1304,MATCH($AJ1886,'magnet data'!$A$2:$A$1304,0),4)</f>
        <v>02K</v>
      </c>
      <c r="AN1886">
        <f>INDEX('magnet data'!$A$2:$E$1304,MATCH($AJ1886,'magnet data'!$A$2:$A$1304,0),5)</f>
        <v>11490</v>
      </c>
      <c r="AO1886">
        <f t="shared" si="44"/>
        <v>72</v>
      </c>
      <c r="AP1886" t="s">
        <v>1226</v>
      </c>
      <c r="AQ1886" t="s">
        <v>90</v>
      </c>
      <c r="AR1886" t="s">
        <v>1290</v>
      </c>
      <c r="AS1886" t="s">
        <v>1281</v>
      </c>
      <c r="AT1886" t="s">
        <v>1287</v>
      </c>
    </row>
    <row r="1887" spans="1:46">
      <c r="A1887" t="s">
        <v>333</v>
      </c>
      <c r="B1887" t="s">
        <v>46</v>
      </c>
      <c r="C1887" t="s">
        <v>1198</v>
      </c>
      <c r="D1887" s="13">
        <v>44295</v>
      </c>
      <c r="E1887" s="16">
        <v>0.30564814814814817</v>
      </c>
      <c r="F1887" t="s">
        <v>88</v>
      </c>
      <c r="G1887" s="17">
        <v>44295.305648761576</v>
      </c>
      <c r="H1887">
        <v>27</v>
      </c>
      <c r="I1887">
        <v>593</v>
      </c>
      <c r="J1887">
        <v>96</v>
      </c>
      <c r="K1887">
        <v>10</v>
      </c>
      <c r="L1887">
        <v>0</v>
      </c>
      <c r="M1887" s="39">
        <v>11562.5</v>
      </c>
      <c r="N1887" s="39">
        <v>6341.6660000000002</v>
      </c>
      <c r="O1887" s="39">
        <v>63.558714000000002</v>
      </c>
      <c r="P1887" t="s">
        <v>207</v>
      </c>
      <c r="Q1887" t="s">
        <v>207</v>
      </c>
      <c r="R1887" s="55">
        <v>831.02868598160001</v>
      </c>
      <c r="S1887" s="55">
        <v>816.58772999860003</v>
      </c>
      <c r="T1887" t="s">
        <v>340</v>
      </c>
      <c r="U1887">
        <v>11552</v>
      </c>
      <c r="V1887">
        <v>2</v>
      </c>
      <c r="W1887">
        <v>233</v>
      </c>
      <c r="X1887" t="s">
        <v>337</v>
      </c>
      <c r="Y1887">
        <v>247</v>
      </c>
      <c r="Z1887" t="s">
        <v>212</v>
      </c>
      <c r="AA1887" t="s">
        <v>91</v>
      </c>
      <c r="AB1887">
        <v>25</v>
      </c>
      <c r="AC1887" t="s">
        <v>61</v>
      </c>
      <c r="AD1887" s="50">
        <v>-10.527439125000001</v>
      </c>
      <c r="AG1887" s="39">
        <v>36.950000000000003</v>
      </c>
      <c r="AH1887" s="55">
        <v>193.39</v>
      </c>
      <c r="AI1887" t="s">
        <v>208</v>
      </c>
      <c r="AJ1887">
        <f>INDEX(layout!$B$3:$U$1234,MATCH($T1887,layout!$A$3:$A$1234,0),MATCH(YEAR($D1887),layout!$B$1:$U$1,0))</f>
        <v>2105</v>
      </c>
      <c r="AK1887">
        <f>INDEX('magnet data'!$A$2:$E$1304,MATCH($AJ1887,'magnet data'!$A$2:$A$1304,0),2)</f>
        <v>2</v>
      </c>
      <c r="AL1887" t="str">
        <f>INDEX('magnet data'!$A$2:$E$1304,MATCH($AJ1887,'magnet data'!$A$2:$A$1304,0),3)</f>
        <v>01B</v>
      </c>
      <c r="AM1887" t="str">
        <f>INDEX('magnet data'!$A$2:$E$1304,MATCH($AJ1887,'magnet data'!$A$2:$A$1304,0),4)</f>
        <v>02B5</v>
      </c>
      <c r="AN1887">
        <f>INDEX('magnet data'!$A$2:$E$1304,MATCH($AJ1887,'magnet data'!$A$2:$A$1304,0),5)</f>
        <v>10720</v>
      </c>
      <c r="AO1887">
        <f t="shared" si="44"/>
        <v>832</v>
      </c>
      <c r="AP1887" t="s">
        <v>1226</v>
      </c>
      <c r="AQ1887" t="s">
        <v>90</v>
      </c>
      <c r="AR1887" t="s">
        <v>1290</v>
      </c>
      <c r="AS1887" t="s">
        <v>1281</v>
      </c>
      <c r="AT1887" t="s">
        <v>1287</v>
      </c>
    </row>
    <row r="1888" spans="1:46">
      <c r="A1888" t="s">
        <v>333</v>
      </c>
      <c r="B1888" t="s">
        <v>46</v>
      </c>
      <c r="C1888" t="s">
        <v>1198</v>
      </c>
      <c r="D1888" s="13">
        <v>44295</v>
      </c>
      <c r="E1888" s="16">
        <v>0.30564814814814817</v>
      </c>
      <c r="F1888" t="s">
        <v>88</v>
      </c>
      <c r="G1888" s="17">
        <v>44295.305648761576</v>
      </c>
      <c r="H1888">
        <v>27</v>
      </c>
      <c r="I1888">
        <v>593</v>
      </c>
      <c r="J1888">
        <v>96</v>
      </c>
      <c r="K1888">
        <v>10</v>
      </c>
      <c r="L1888">
        <v>0</v>
      </c>
      <c r="M1888" s="39">
        <v>11562.5</v>
      </c>
      <c r="N1888" s="39">
        <v>6341.6660000000002</v>
      </c>
      <c r="O1888" s="39">
        <v>63.558714000000002</v>
      </c>
      <c r="P1888" t="s">
        <v>207</v>
      </c>
      <c r="Q1888" t="s">
        <v>207</v>
      </c>
      <c r="R1888" s="55">
        <v>831.02868598160001</v>
      </c>
      <c r="S1888" s="55">
        <v>816.58772999860003</v>
      </c>
      <c r="T1888" t="s">
        <v>338</v>
      </c>
      <c r="U1888">
        <v>9344</v>
      </c>
      <c r="V1888">
        <v>3</v>
      </c>
      <c r="W1888">
        <v>21351</v>
      </c>
      <c r="X1888" t="s">
        <v>337</v>
      </c>
      <c r="Y1888">
        <v>247</v>
      </c>
      <c r="Z1888" t="s">
        <v>69</v>
      </c>
      <c r="AA1888" t="s">
        <v>91</v>
      </c>
      <c r="AC1888" t="s">
        <v>61</v>
      </c>
      <c r="AD1888" s="50">
        <v>-4.9489036684210497</v>
      </c>
      <c r="AG1888" s="39">
        <v>49.45</v>
      </c>
      <c r="AH1888" s="55">
        <v>138.59</v>
      </c>
      <c r="AI1888" t="s">
        <v>208</v>
      </c>
      <c r="AJ1888">
        <f>INDEX(layout!$B$3:$U$1234,MATCH($T1888,layout!$A$3:$A$1234,0),MATCH(YEAR($D1888),layout!$B$1:$U$1,0))</f>
        <v>1165</v>
      </c>
      <c r="AK1888">
        <f>INDEX('magnet data'!$A$2:$E$1304,MATCH($AJ1888,'magnet data'!$A$2:$A$1304,0),2)</f>
        <v>1</v>
      </c>
      <c r="AL1888" t="str">
        <f>INDEX('magnet data'!$A$2:$E$1304,MATCH($AJ1888,'magnet data'!$A$2:$A$1304,0),3)</f>
        <v>01B</v>
      </c>
      <c r="AM1888" t="str">
        <f>INDEX('magnet data'!$A$2:$E$1304,MATCH($AJ1888,'magnet data'!$A$2:$A$1304,0),4)</f>
        <v>02B5</v>
      </c>
      <c r="AN1888">
        <f>INDEX('magnet data'!$A$2:$E$1304,MATCH($AJ1888,'magnet data'!$A$2:$A$1304,0),5)</f>
        <v>11750</v>
      </c>
      <c r="AO1888" t="str">
        <f t="shared" si="44"/>
        <v>-</v>
      </c>
      <c r="AP1888" t="s">
        <v>1226</v>
      </c>
      <c r="AQ1888" t="s">
        <v>90</v>
      </c>
      <c r="AR1888" t="s">
        <v>1290</v>
      </c>
      <c r="AS1888" t="s">
        <v>1281</v>
      </c>
      <c r="AT1888" t="s">
        <v>1287</v>
      </c>
    </row>
    <row r="1889" spans="1:46">
      <c r="A1889" t="s">
        <v>333</v>
      </c>
      <c r="B1889" t="s">
        <v>46</v>
      </c>
      <c r="C1889" t="s">
        <v>1198</v>
      </c>
      <c r="D1889" s="13">
        <v>44295</v>
      </c>
      <c r="E1889" s="16">
        <v>0.30564814814814817</v>
      </c>
      <c r="F1889" t="s">
        <v>88</v>
      </c>
      <c r="G1889" s="17">
        <v>44295.305648761576</v>
      </c>
      <c r="H1889">
        <v>27</v>
      </c>
      <c r="I1889">
        <v>593</v>
      </c>
      <c r="J1889">
        <v>96</v>
      </c>
      <c r="K1889">
        <v>10</v>
      </c>
      <c r="L1889">
        <v>0</v>
      </c>
      <c r="M1889" s="39">
        <v>11562.5</v>
      </c>
      <c r="N1889" s="39">
        <v>6341.6660000000002</v>
      </c>
      <c r="O1889" s="39">
        <v>63.558714000000002</v>
      </c>
      <c r="P1889" t="s">
        <v>207</v>
      </c>
      <c r="Q1889" t="s">
        <v>207</v>
      </c>
      <c r="R1889" s="55">
        <v>831.02868598160001</v>
      </c>
      <c r="S1889" s="55">
        <v>816.58772999860003</v>
      </c>
      <c r="T1889" t="s">
        <v>409</v>
      </c>
      <c r="U1889">
        <v>2494</v>
      </c>
      <c r="V1889">
        <v>4</v>
      </c>
      <c r="W1889">
        <v>141050</v>
      </c>
      <c r="X1889" t="s">
        <v>444</v>
      </c>
      <c r="Y1889">
        <v>-2</v>
      </c>
      <c r="Z1889" t="s">
        <v>69</v>
      </c>
      <c r="AA1889" t="s">
        <v>91</v>
      </c>
      <c r="AC1889" t="s">
        <v>61</v>
      </c>
      <c r="AD1889" s="50">
        <v>-4.9175161060433202E-2</v>
      </c>
      <c r="AG1889" s="39">
        <v>4.5999999999999996</v>
      </c>
      <c r="AH1889" s="55">
        <v>243.24</v>
      </c>
      <c r="AI1889" t="s">
        <v>208</v>
      </c>
      <c r="AJ1889">
        <f>INDEX(layout!$B$3:$U$1234,MATCH($T1889,layout!$A$3:$A$1234,0),MATCH(YEAR($D1889),layout!$B$1:$U$1,0))</f>
        <v>1250</v>
      </c>
      <c r="AK1889">
        <f>INDEX('magnet data'!$A$2:$E$1304,MATCH($AJ1889,'magnet data'!$A$2:$A$1304,0),2)</f>
        <v>1</v>
      </c>
      <c r="AL1889" t="str">
        <f>INDEX('magnet data'!$A$2:$E$1304,MATCH($AJ1889,'magnet data'!$A$2:$A$1304,0),3)</f>
        <v>01B</v>
      </c>
      <c r="AM1889" t="str">
        <f>INDEX('magnet data'!$A$2:$E$1304,MATCH($AJ1889,'magnet data'!$A$2:$A$1304,0),4)</f>
        <v>02B8</v>
      </c>
      <c r="AN1889">
        <f>INDEX('magnet data'!$A$2:$E$1304,MATCH($AJ1889,'magnet data'!$A$2:$A$1304,0),5)</f>
        <v>12473</v>
      </c>
      <c r="AO1889" t="str">
        <f t="shared" si="44"/>
        <v>-</v>
      </c>
      <c r="AP1889" t="s">
        <v>1226</v>
      </c>
      <c r="AQ1889" t="s">
        <v>90</v>
      </c>
      <c r="AR1889" t="s">
        <v>1290</v>
      </c>
      <c r="AS1889" t="s">
        <v>1281</v>
      </c>
      <c r="AT1889" t="s">
        <v>1287</v>
      </c>
    </row>
    <row r="1890" spans="1:46">
      <c r="A1890" t="s">
        <v>333</v>
      </c>
      <c r="B1890" t="s">
        <v>46</v>
      </c>
      <c r="C1890" t="s">
        <v>1198</v>
      </c>
      <c r="D1890" s="13">
        <v>44295</v>
      </c>
      <c r="E1890" s="16">
        <v>0.30564814814814817</v>
      </c>
      <c r="F1890" t="s">
        <v>88</v>
      </c>
      <c r="G1890" s="17">
        <v>44295.305648761576</v>
      </c>
      <c r="H1890">
        <v>27</v>
      </c>
      <c r="I1890">
        <v>593</v>
      </c>
      <c r="J1890">
        <v>96</v>
      </c>
      <c r="K1890">
        <v>10</v>
      </c>
      <c r="L1890">
        <v>0</v>
      </c>
      <c r="M1890" s="39">
        <v>11562.5</v>
      </c>
      <c r="N1890" s="39">
        <v>6341.6660000000002</v>
      </c>
      <c r="O1890" s="39">
        <v>63.558714000000002</v>
      </c>
      <c r="P1890" t="s">
        <v>207</v>
      </c>
      <c r="Q1890" t="s">
        <v>207</v>
      </c>
      <c r="R1890" s="55">
        <v>831.02868598160001</v>
      </c>
      <c r="S1890" s="55">
        <v>816.58772999860003</v>
      </c>
      <c r="T1890" t="s">
        <v>505</v>
      </c>
      <c r="U1890">
        <v>1124</v>
      </c>
      <c r="V1890">
        <v>5</v>
      </c>
      <c r="W1890">
        <v>209993</v>
      </c>
      <c r="X1890" t="s">
        <v>504</v>
      </c>
      <c r="Y1890">
        <v>2421</v>
      </c>
      <c r="Z1890" t="s">
        <v>69</v>
      </c>
      <c r="AA1890" t="s">
        <v>96</v>
      </c>
      <c r="AC1890" t="s">
        <v>61</v>
      </c>
      <c r="AD1890" s="50">
        <v>0.27736922437673101</v>
      </c>
      <c r="AG1890" s="39">
        <v>20.87</v>
      </c>
      <c r="AH1890" s="55">
        <v>810</v>
      </c>
      <c r="AI1890" t="s">
        <v>208</v>
      </c>
      <c r="AJ1890">
        <f>INDEX(layout!$B$3:$U$1234,MATCH($T1890,layout!$A$3:$A$1234,0),MATCH(YEAR($D1890),layout!$B$1:$U$1,0))</f>
        <v>3399</v>
      </c>
      <c r="AK1890">
        <f>INDEX('magnet data'!$A$2:$E$1304,MATCH($AJ1890,'magnet data'!$A$2:$A$1304,0),2)</f>
        <v>3</v>
      </c>
      <c r="AL1890" t="str">
        <f>INDEX('magnet data'!$A$2:$E$1304,MATCH($AJ1890,'magnet data'!$A$2:$A$1304,0),3)</f>
        <v>01B</v>
      </c>
      <c r="AM1890" t="str">
        <f>INDEX('magnet data'!$A$2:$E$1304,MATCH($AJ1890,'magnet data'!$A$2:$A$1304,0),4)</f>
        <v>02D</v>
      </c>
      <c r="AN1890">
        <f>INDEX('magnet data'!$A$2:$E$1304,MATCH($AJ1890,'magnet data'!$A$2:$A$1304,0),5)</f>
        <v>9636</v>
      </c>
      <c r="AO1890" t="str">
        <f t="shared" si="44"/>
        <v>-</v>
      </c>
      <c r="AP1890" t="s">
        <v>1226</v>
      </c>
      <c r="AQ1890" t="s">
        <v>90</v>
      </c>
      <c r="AR1890" t="s">
        <v>1290</v>
      </c>
      <c r="AS1890" t="s">
        <v>1281</v>
      </c>
      <c r="AT1890" t="s">
        <v>1287</v>
      </c>
    </row>
    <row r="1891" spans="1:46">
      <c r="A1891" t="s">
        <v>333</v>
      </c>
      <c r="B1891" t="s">
        <v>46</v>
      </c>
      <c r="C1891" t="s">
        <v>1198</v>
      </c>
      <c r="D1891" s="13">
        <v>44295</v>
      </c>
      <c r="E1891" s="16">
        <v>0.74907407407407411</v>
      </c>
      <c r="F1891" t="s">
        <v>88</v>
      </c>
      <c r="G1891" s="17">
        <v>44295.749074074076</v>
      </c>
      <c r="H1891">
        <v>39</v>
      </c>
      <c r="I1891">
        <v>595</v>
      </c>
      <c r="J1891">
        <v>96</v>
      </c>
      <c r="K1891">
        <v>10</v>
      </c>
      <c r="L1891">
        <v>0</v>
      </c>
      <c r="M1891" s="39">
        <v>11578.5</v>
      </c>
      <c r="N1891" s="39">
        <v>6375.1329999999998</v>
      </c>
      <c r="O1891" s="39">
        <v>63.585251999999997</v>
      </c>
      <c r="P1891" s="39" t="s">
        <v>207</v>
      </c>
      <c r="Q1891" s="22" t="s">
        <v>207</v>
      </c>
      <c r="R1891" s="55">
        <v>831.75366298270001</v>
      </c>
      <c r="S1891" s="55">
        <v>813.89042499819902</v>
      </c>
      <c r="T1891" t="s">
        <v>484</v>
      </c>
      <c r="U1891">
        <v>11578</v>
      </c>
      <c r="V1891">
        <v>1</v>
      </c>
      <c r="W1891">
        <v>-6</v>
      </c>
      <c r="X1891" t="s">
        <v>346</v>
      </c>
      <c r="Y1891">
        <v>-3</v>
      </c>
      <c r="Z1891" t="s">
        <v>90</v>
      </c>
      <c r="AA1891" t="s">
        <v>96</v>
      </c>
      <c r="AB1891">
        <v>26</v>
      </c>
      <c r="AC1891" t="s">
        <v>61</v>
      </c>
      <c r="AD1891" s="50">
        <v>13.2789270714285</v>
      </c>
      <c r="AE1891"/>
      <c r="AF1891"/>
      <c r="AG1891" s="39">
        <v>93.84</v>
      </c>
      <c r="AH1891" s="55">
        <v>189.73</v>
      </c>
      <c r="AI1891" t="s">
        <v>208</v>
      </c>
      <c r="AJ1891">
        <f>INDEX(layout!$B$3:$U$1234,MATCH($T1891,layout!$A$3:$A$1234,0),MATCH(YEAR($D1891),layout!$B$1:$U$1,0))</f>
        <v>3074</v>
      </c>
      <c r="AK1891">
        <f>INDEX('magnet data'!$A$2:$E$1304,MATCH($AJ1891,'magnet data'!$A$2:$A$1304,0),2)</f>
        <v>3</v>
      </c>
      <c r="AL1891" t="str">
        <f>INDEX('magnet data'!$A$2:$E$1304,MATCH($AJ1891,'magnet data'!$A$2:$A$1304,0),3)</f>
        <v>01B</v>
      </c>
      <c r="AM1891" t="str">
        <f>INDEX('magnet data'!$A$2:$E$1304,MATCH($AJ1891,'magnet data'!$A$2:$A$1304,0),4)</f>
        <v>02K</v>
      </c>
      <c r="AN1891">
        <f>INDEX('magnet data'!$A$2:$E$1304,MATCH($AJ1891,'magnet data'!$A$2:$A$1304,0),5)</f>
        <v>11128</v>
      </c>
      <c r="AO1891">
        <f t="shared" si="44"/>
        <v>450</v>
      </c>
      <c r="AP1891" t="s">
        <v>1226</v>
      </c>
      <c r="AR1891" t="s">
        <v>1232</v>
      </c>
      <c r="AS1891" t="s">
        <v>1319</v>
      </c>
      <c r="AT1891" t="s">
        <v>1287</v>
      </c>
    </row>
    <row r="1892" spans="1:46">
      <c r="A1892" t="s">
        <v>333</v>
      </c>
      <c r="B1892" t="s">
        <v>46</v>
      </c>
      <c r="C1892" t="s">
        <v>1198</v>
      </c>
      <c r="D1892" s="13">
        <v>44295</v>
      </c>
      <c r="E1892" s="16">
        <v>0.74907615740740729</v>
      </c>
      <c r="F1892" t="s">
        <v>88</v>
      </c>
      <c r="G1892" s="17">
        <v>44295.749074074076</v>
      </c>
      <c r="H1892">
        <v>39</v>
      </c>
      <c r="I1892">
        <v>595</v>
      </c>
      <c r="J1892">
        <v>96</v>
      </c>
      <c r="K1892">
        <v>10</v>
      </c>
      <c r="L1892">
        <v>0</v>
      </c>
      <c r="M1892" s="39">
        <v>11578.5</v>
      </c>
      <c r="N1892" s="39">
        <v>6375.1329999999998</v>
      </c>
      <c r="O1892" s="39">
        <v>63.585251999999997</v>
      </c>
      <c r="P1892" s="39" t="s">
        <v>207</v>
      </c>
      <c r="Q1892" s="22" t="s">
        <v>207</v>
      </c>
      <c r="R1892" s="55">
        <v>831.75366298270001</v>
      </c>
      <c r="S1892" s="55">
        <v>813.89042499819902</v>
      </c>
      <c r="T1892" t="s">
        <v>361</v>
      </c>
      <c r="U1892">
        <v>8372</v>
      </c>
      <c r="V1892">
        <v>2</v>
      </c>
      <c r="W1892">
        <v>32255</v>
      </c>
      <c r="X1892" t="s">
        <v>484</v>
      </c>
      <c r="Y1892">
        <v>3109</v>
      </c>
      <c r="Z1892" t="s">
        <v>69</v>
      </c>
      <c r="AA1892" t="s">
        <v>96</v>
      </c>
      <c r="AC1892" t="s">
        <v>61</v>
      </c>
      <c r="AD1892" s="50">
        <v>2.2406377027027</v>
      </c>
      <c r="AE1892"/>
      <c r="AF1892"/>
      <c r="AG1892" s="39">
        <v>48.92</v>
      </c>
      <c r="AH1892" s="55">
        <v>6179.72</v>
      </c>
      <c r="AI1892" t="s">
        <v>208</v>
      </c>
      <c r="AJ1892">
        <f>INDEX(layout!$B$3:$U$1234,MATCH($T1892,layout!$A$3:$A$1234,0),MATCH(YEAR($D1892),layout!$B$1:$U$1,0))</f>
        <v>2173</v>
      </c>
      <c r="AK1892">
        <f>INDEX('magnet data'!$A$2:$E$1304,MATCH($AJ1892,'magnet data'!$A$2:$A$1304,0),2)</f>
        <v>2</v>
      </c>
      <c r="AL1892" t="str">
        <f>INDEX('magnet data'!$A$2:$E$1304,MATCH($AJ1892,'magnet data'!$A$2:$A$1304,0),3)</f>
        <v>01B</v>
      </c>
      <c r="AM1892" t="str">
        <f>INDEX('magnet data'!$A$2:$E$1304,MATCH($AJ1892,'magnet data'!$A$2:$A$1304,0),4)</f>
        <v>02C0</v>
      </c>
      <c r="AN1892">
        <f>INDEX('magnet data'!$A$2:$E$1304,MATCH($AJ1892,'magnet data'!$A$2:$A$1304,0),5)</f>
        <v>9408</v>
      </c>
      <c r="AO1892" t="str">
        <f t="shared" si="44"/>
        <v>-</v>
      </c>
      <c r="AP1892" t="s">
        <v>1226</v>
      </c>
      <c r="AR1892" t="s">
        <v>1232</v>
      </c>
      <c r="AS1892" t="s">
        <v>1319</v>
      </c>
      <c r="AT1892" t="s">
        <v>1287</v>
      </c>
    </row>
    <row r="1893" spans="1:46">
      <c r="A1893" t="s">
        <v>333</v>
      </c>
      <c r="B1893" t="s">
        <v>46</v>
      </c>
      <c r="C1893" t="s">
        <v>1198</v>
      </c>
      <c r="D1893" s="13">
        <v>44295</v>
      </c>
      <c r="E1893" s="16">
        <v>0.74907615740740729</v>
      </c>
      <c r="F1893" t="s">
        <v>88</v>
      </c>
      <c r="G1893" s="17">
        <v>44295.749074074076</v>
      </c>
      <c r="H1893">
        <v>39</v>
      </c>
      <c r="I1893">
        <v>595</v>
      </c>
      <c r="J1893">
        <v>96</v>
      </c>
      <c r="K1893">
        <v>10</v>
      </c>
      <c r="L1893">
        <v>0</v>
      </c>
      <c r="M1893" s="39">
        <v>11578.5</v>
      </c>
      <c r="N1893" s="39">
        <v>6375.1329999999998</v>
      </c>
      <c r="O1893" s="39">
        <v>63.585251999999997</v>
      </c>
      <c r="P1893" s="39" t="s">
        <v>207</v>
      </c>
      <c r="Q1893" s="22" t="s">
        <v>207</v>
      </c>
      <c r="R1893" s="55">
        <v>831.75366298270001</v>
      </c>
      <c r="S1893" s="55">
        <v>813.89042499819902</v>
      </c>
      <c r="T1893" t="s">
        <v>482</v>
      </c>
      <c r="U1893">
        <v>8324</v>
      </c>
      <c r="V1893">
        <v>3</v>
      </c>
      <c r="W1893">
        <v>32797</v>
      </c>
      <c r="X1893" t="s">
        <v>484</v>
      </c>
      <c r="Y1893">
        <v>3109</v>
      </c>
      <c r="Z1893" t="s">
        <v>69</v>
      </c>
      <c r="AA1893" t="s">
        <v>91</v>
      </c>
      <c r="AC1893" t="s">
        <v>61</v>
      </c>
      <c r="AD1893" s="50">
        <v>-2.2256741918604601</v>
      </c>
      <c r="AE1893"/>
      <c r="AF1893"/>
      <c r="AG1893" s="39">
        <v>53.51</v>
      </c>
      <c r="AH1893" s="55">
        <v>113.66</v>
      </c>
      <c r="AI1893" t="s">
        <v>208</v>
      </c>
      <c r="AJ1893">
        <f>INDEX(layout!$B$3:$U$1234,MATCH($T1893,layout!$A$3:$A$1234,0),MATCH(YEAR($D1893),layout!$B$1:$U$1,0))</f>
        <v>2092</v>
      </c>
      <c r="AK1893">
        <f>INDEX('magnet data'!$A$2:$E$1304,MATCH($AJ1893,'magnet data'!$A$2:$A$1304,0),2)</f>
        <v>2</v>
      </c>
      <c r="AL1893" t="str">
        <f>INDEX('magnet data'!$A$2:$E$1304,MATCH($AJ1893,'magnet data'!$A$2:$A$1304,0),3)</f>
        <v>01B</v>
      </c>
      <c r="AM1893" t="str">
        <f>INDEX('magnet data'!$A$2:$E$1304,MATCH($AJ1893,'magnet data'!$A$2:$A$1304,0),4)</f>
        <v>02K</v>
      </c>
      <c r="AN1893">
        <f>INDEX('magnet data'!$A$2:$E$1304,MATCH($AJ1893,'magnet data'!$A$2:$A$1304,0),5)</f>
        <v>11489</v>
      </c>
      <c r="AO1893" t="str">
        <f t="shared" si="44"/>
        <v>-</v>
      </c>
      <c r="AP1893" t="s">
        <v>1226</v>
      </c>
      <c r="AR1893" t="s">
        <v>1232</v>
      </c>
      <c r="AS1893" t="s">
        <v>1319</v>
      </c>
      <c r="AT1893" t="s">
        <v>1287</v>
      </c>
    </row>
    <row r="1894" spans="1:46">
      <c r="A1894" t="s">
        <v>333</v>
      </c>
      <c r="B1894" t="s">
        <v>46</v>
      </c>
      <c r="C1894" t="s">
        <v>1198</v>
      </c>
      <c r="D1894" s="13">
        <v>44295</v>
      </c>
      <c r="E1894" s="16">
        <v>0.74907615740740729</v>
      </c>
      <c r="F1894" t="s">
        <v>88</v>
      </c>
      <c r="G1894" s="17">
        <v>44295.749074074076</v>
      </c>
      <c r="H1894">
        <v>39</v>
      </c>
      <c r="I1894">
        <v>595</v>
      </c>
      <c r="J1894">
        <v>96</v>
      </c>
      <c r="K1894">
        <v>10</v>
      </c>
      <c r="L1894">
        <v>0</v>
      </c>
      <c r="M1894" s="39">
        <v>11578.5</v>
      </c>
      <c r="N1894" s="39">
        <v>6375.1329999999998</v>
      </c>
      <c r="O1894" s="39">
        <v>63.585251999999997</v>
      </c>
      <c r="P1894" s="39" t="s">
        <v>207</v>
      </c>
      <c r="Q1894" s="22" t="s">
        <v>207</v>
      </c>
      <c r="R1894" s="55">
        <v>831.75366298270001</v>
      </c>
      <c r="S1894" s="55">
        <v>813.89042499819902</v>
      </c>
      <c r="T1894" t="s">
        <v>485</v>
      </c>
      <c r="U1894">
        <v>4861</v>
      </c>
      <c r="V1894">
        <v>4</v>
      </c>
      <c r="W1894">
        <v>82150</v>
      </c>
      <c r="X1894" t="s">
        <v>346</v>
      </c>
      <c r="Y1894">
        <v>-3</v>
      </c>
      <c r="Z1894" t="s">
        <v>69</v>
      </c>
      <c r="AA1894" t="s">
        <v>96</v>
      </c>
      <c r="AC1894" t="s">
        <v>61</v>
      </c>
      <c r="AD1894" s="50">
        <v>0.370483057731958</v>
      </c>
      <c r="AE1894"/>
      <c r="AF1894"/>
      <c r="AG1894" s="39">
        <v>20.82</v>
      </c>
      <c r="AH1894" s="55">
        <v>138.56</v>
      </c>
      <c r="AI1894" t="s">
        <v>208</v>
      </c>
      <c r="AJ1894">
        <f>INDEX(layout!$B$3:$U$1234,MATCH($T1894,layout!$A$3:$A$1234,0),MATCH(YEAR($D1894),layout!$B$1:$U$1,0))</f>
        <v>3088</v>
      </c>
      <c r="AK1894">
        <f>INDEX('magnet data'!$A$2:$E$1304,MATCH($AJ1894,'magnet data'!$A$2:$A$1304,0),2)</f>
        <v>3</v>
      </c>
      <c r="AL1894" t="str">
        <f>INDEX('magnet data'!$A$2:$E$1304,MATCH($AJ1894,'magnet data'!$A$2:$A$1304,0),3)</f>
        <v>01B</v>
      </c>
      <c r="AM1894" t="str">
        <f>INDEX('magnet data'!$A$2:$E$1304,MATCH($AJ1894,'magnet data'!$A$2:$A$1304,0),4)</f>
        <v>02G</v>
      </c>
      <c r="AN1894">
        <f>INDEX('magnet data'!$A$2:$E$1304,MATCH($AJ1894,'magnet data'!$A$2:$A$1304,0),5)</f>
        <v>11361</v>
      </c>
      <c r="AO1894" t="str">
        <f t="shared" si="44"/>
        <v>-</v>
      </c>
      <c r="AP1894" t="s">
        <v>1226</v>
      </c>
      <c r="AR1894" t="s">
        <v>1232</v>
      </c>
      <c r="AS1894" t="s">
        <v>1319</v>
      </c>
      <c r="AT1894" t="s">
        <v>1287</v>
      </c>
    </row>
    <row r="1895" spans="1:46">
      <c r="A1895" t="s">
        <v>333</v>
      </c>
      <c r="B1895" t="s">
        <v>46</v>
      </c>
      <c r="C1895" t="s">
        <v>1198</v>
      </c>
      <c r="D1895" s="13">
        <v>44295</v>
      </c>
      <c r="E1895" s="16">
        <v>0.74907615740740729</v>
      </c>
      <c r="F1895" t="s">
        <v>88</v>
      </c>
      <c r="G1895" s="17">
        <v>44295.749074074076</v>
      </c>
      <c r="H1895">
        <v>39</v>
      </c>
      <c r="I1895">
        <v>595</v>
      </c>
      <c r="J1895">
        <v>96</v>
      </c>
      <c r="K1895">
        <v>10</v>
      </c>
      <c r="L1895">
        <v>0</v>
      </c>
      <c r="M1895" s="39">
        <v>11578.5</v>
      </c>
      <c r="N1895" s="39">
        <v>6375.1329999999998</v>
      </c>
      <c r="O1895" s="39">
        <v>63.585251999999997</v>
      </c>
      <c r="P1895" s="39" t="s">
        <v>207</v>
      </c>
      <c r="Q1895" s="22" t="s">
        <v>207</v>
      </c>
      <c r="R1895" s="55">
        <v>831.75366298270001</v>
      </c>
      <c r="S1895" s="55">
        <v>813.89042499819902</v>
      </c>
      <c r="T1895" t="s">
        <v>346</v>
      </c>
      <c r="U1895">
        <v>2755</v>
      </c>
      <c r="V1895">
        <v>5</v>
      </c>
      <c r="W1895">
        <v>132194</v>
      </c>
      <c r="X1895" t="s">
        <v>484</v>
      </c>
      <c r="Y1895">
        <v>3109</v>
      </c>
      <c r="Z1895" t="s">
        <v>69</v>
      </c>
      <c r="AA1895" t="s">
        <v>91</v>
      </c>
      <c r="AC1895" t="s">
        <v>61</v>
      </c>
      <c r="AD1895" s="50">
        <v>-0.22968759999999999</v>
      </c>
      <c r="AE1895"/>
      <c r="AF1895"/>
      <c r="AG1895" s="39">
        <v>32.270000000000003</v>
      </c>
      <c r="AH1895" s="55">
        <v>183.04</v>
      </c>
      <c r="AI1895" t="s">
        <v>208</v>
      </c>
      <c r="AJ1895">
        <f>INDEX(layout!$B$3:$U$1234,MATCH($T1895,layout!$A$3:$A$1234,0),MATCH(YEAR($D1895),layout!$B$1:$U$1,0))</f>
        <v>1153</v>
      </c>
      <c r="AK1895">
        <f>INDEX('magnet data'!$A$2:$E$1304,MATCH($AJ1895,'magnet data'!$A$2:$A$1304,0),2)</f>
        <v>1</v>
      </c>
      <c r="AL1895" t="str">
        <f>INDEX('magnet data'!$A$2:$E$1304,MATCH($AJ1895,'magnet data'!$A$2:$A$1304,0),3)</f>
        <v>01B</v>
      </c>
      <c r="AM1895" t="str">
        <f>INDEX('magnet data'!$A$2:$E$1304,MATCH($AJ1895,'magnet data'!$A$2:$A$1304,0),4)</f>
        <v>02B5</v>
      </c>
      <c r="AN1895">
        <f>INDEX('magnet data'!$A$2:$E$1304,MATCH($AJ1895,'magnet data'!$A$2:$A$1304,0),5)</f>
        <v>11901</v>
      </c>
      <c r="AO1895" t="str">
        <f t="shared" si="44"/>
        <v>-</v>
      </c>
      <c r="AP1895" t="s">
        <v>1226</v>
      </c>
      <c r="AR1895" t="s">
        <v>1232</v>
      </c>
      <c r="AS1895" t="s">
        <v>1319</v>
      </c>
      <c r="AT1895" t="s">
        <v>1287</v>
      </c>
    </row>
    <row r="1896" spans="1:46">
      <c r="A1896" t="s">
        <v>966</v>
      </c>
      <c r="B1896" t="s">
        <v>46</v>
      </c>
      <c r="C1896" t="s">
        <v>1198</v>
      </c>
      <c r="D1896" s="13">
        <v>44295</v>
      </c>
      <c r="E1896" s="16">
        <v>0.79203171296296293</v>
      </c>
      <c r="F1896" t="s">
        <v>88</v>
      </c>
      <c r="G1896" s="17">
        <v>44295.792031458332</v>
      </c>
      <c r="H1896">
        <v>22</v>
      </c>
      <c r="I1896">
        <v>589</v>
      </c>
      <c r="J1896">
        <v>91</v>
      </c>
      <c r="K1896">
        <v>10</v>
      </c>
      <c r="L1896">
        <v>0</v>
      </c>
      <c r="M1896" s="39">
        <v>11359</v>
      </c>
      <c r="N1896" s="39">
        <v>6316.6980000000003</v>
      </c>
      <c r="O1896" s="39">
        <v>62.284886</v>
      </c>
      <c r="P1896" t="s">
        <v>207</v>
      </c>
      <c r="Q1896" t="s">
        <v>207</v>
      </c>
      <c r="R1896" s="55">
        <v>796.40923349579998</v>
      </c>
      <c r="S1896" s="55">
        <v>789.07765990099995</v>
      </c>
      <c r="T1896" t="s">
        <v>1051</v>
      </c>
      <c r="U1896">
        <v>11359</v>
      </c>
      <c r="V1896">
        <v>1</v>
      </c>
      <c r="W1896">
        <v>-12</v>
      </c>
      <c r="X1896" t="s">
        <v>995</v>
      </c>
      <c r="Y1896">
        <v>-8</v>
      </c>
      <c r="Z1896" t="s">
        <v>90</v>
      </c>
      <c r="AA1896" t="s">
        <v>96</v>
      </c>
      <c r="AB1896">
        <v>46</v>
      </c>
      <c r="AC1896" t="s">
        <v>61</v>
      </c>
      <c r="AD1896" s="50">
        <v>-9.367029015</v>
      </c>
      <c r="AG1896" s="39">
        <v>20.43</v>
      </c>
      <c r="AH1896" s="55">
        <v>8016.47</v>
      </c>
      <c r="AI1896" t="s">
        <v>208</v>
      </c>
      <c r="AJ1896">
        <f>INDEX(layout!$B$3:$U$1234,MATCH($T1896,layout!$A$3:$A$1234,0),MATCH(YEAR($D1896),layout!$B$1:$U$1,0))</f>
        <v>3264</v>
      </c>
      <c r="AK1896">
        <f>INDEX('magnet data'!$A$2:$E$1304,MATCH($AJ1896,'magnet data'!$A$2:$A$1304,0),2)</f>
        <v>3</v>
      </c>
      <c r="AL1896" t="str">
        <f>INDEX('magnet data'!$A$2:$E$1304,MATCH($AJ1896,'magnet data'!$A$2:$A$1304,0),3)</f>
        <v>01B</v>
      </c>
      <c r="AM1896" t="str">
        <f>INDEX('magnet data'!$A$2:$E$1304,MATCH($AJ1896,'magnet data'!$A$2:$A$1304,0),4)</f>
        <v>02G</v>
      </c>
      <c r="AN1896">
        <f>INDEX('magnet data'!$A$2:$E$1304,MATCH($AJ1896,'magnet data'!$A$2:$A$1304,0),5)</f>
        <v>12112</v>
      </c>
      <c r="AO1896">
        <f t="shared" si="44"/>
        <v>-753</v>
      </c>
      <c r="AP1896" t="s">
        <v>1226</v>
      </c>
      <c r="AR1896" t="s">
        <v>1232</v>
      </c>
      <c r="AS1896" t="s">
        <v>1319</v>
      </c>
      <c r="AT1896" t="s">
        <v>1320</v>
      </c>
    </row>
    <row r="1897" spans="1:46">
      <c r="A1897" t="s">
        <v>966</v>
      </c>
      <c r="B1897" t="s">
        <v>46</v>
      </c>
      <c r="C1897" t="s">
        <v>1198</v>
      </c>
      <c r="D1897" s="13">
        <v>44295</v>
      </c>
      <c r="E1897" s="16">
        <v>0.79203171296296293</v>
      </c>
      <c r="F1897" t="s">
        <v>88</v>
      </c>
      <c r="G1897" s="17">
        <v>44295.792031458332</v>
      </c>
      <c r="H1897">
        <v>22</v>
      </c>
      <c r="I1897">
        <v>589</v>
      </c>
      <c r="J1897">
        <v>91</v>
      </c>
      <c r="K1897">
        <v>10</v>
      </c>
      <c r="L1897">
        <v>0</v>
      </c>
      <c r="M1897" s="39">
        <v>11359</v>
      </c>
      <c r="N1897" s="39">
        <v>6316.6980000000003</v>
      </c>
      <c r="O1897" s="39">
        <v>62.284886</v>
      </c>
      <c r="P1897" t="s">
        <v>207</v>
      </c>
      <c r="Q1897" t="s">
        <v>207</v>
      </c>
      <c r="R1897" s="55">
        <v>796.40923349579998</v>
      </c>
      <c r="S1897" s="55">
        <v>789.07765990099995</v>
      </c>
      <c r="T1897" t="s">
        <v>1053</v>
      </c>
      <c r="U1897">
        <v>5152</v>
      </c>
      <c r="V1897">
        <v>2</v>
      </c>
      <c r="W1897">
        <v>77463</v>
      </c>
      <c r="X1897" t="s">
        <v>1053</v>
      </c>
      <c r="Y1897">
        <v>3103</v>
      </c>
      <c r="Z1897" t="s">
        <v>69</v>
      </c>
      <c r="AA1897" t="s">
        <v>91</v>
      </c>
      <c r="AC1897" t="s">
        <v>61</v>
      </c>
      <c r="AD1897" s="50">
        <v>1.44951693333333</v>
      </c>
      <c r="AG1897" s="39">
        <v>14.18</v>
      </c>
      <c r="AH1897" s="55">
        <v>118.21</v>
      </c>
      <c r="AI1897" t="s">
        <v>208</v>
      </c>
      <c r="AJ1897">
        <f>INDEX(layout!$B$3:$U$1234,MATCH($T1897,layout!$A$3:$A$1234,0),MATCH(YEAR($D1897),layout!$B$1:$U$1,0))</f>
        <v>3066</v>
      </c>
      <c r="AK1897">
        <f>INDEX('magnet data'!$A$2:$E$1304,MATCH($AJ1897,'magnet data'!$A$2:$A$1304,0),2)</f>
        <v>3</v>
      </c>
      <c r="AL1897" t="str">
        <f>INDEX('magnet data'!$A$2:$E$1304,MATCH($AJ1897,'magnet data'!$A$2:$A$1304,0),3)</f>
        <v>01B</v>
      </c>
      <c r="AM1897" t="str">
        <f>INDEX('magnet data'!$A$2:$E$1304,MATCH($AJ1897,'magnet data'!$A$2:$A$1304,0),4)</f>
        <v>02K</v>
      </c>
      <c r="AN1897">
        <f>INDEX('magnet data'!$A$2:$E$1304,MATCH($AJ1897,'magnet data'!$A$2:$A$1304,0),5)</f>
        <v>11695</v>
      </c>
      <c r="AO1897" t="str">
        <f t="shared" si="44"/>
        <v>-</v>
      </c>
      <c r="AP1897" t="s">
        <v>1226</v>
      </c>
      <c r="AR1897" t="s">
        <v>1232</v>
      </c>
      <c r="AS1897" t="s">
        <v>1319</v>
      </c>
      <c r="AT1897" t="s">
        <v>1320</v>
      </c>
    </row>
    <row r="1898" spans="1:46">
      <c r="A1898" t="s">
        <v>966</v>
      </c>
      <c r="B1898" t="s">
        <v>46</v>
      </c>
      <c r="C1898" t="s">
        <v>1198</v>
      </c>
      <c r="D1898" s="13">
        <v>44295</v>
      </c>
      <c r="E1898" s="16">
        <v>0.79203171296296293</v>
      </c>
      <c r="F1898" t="s">
        <v>88</v>
      </c>
      <c r="G1898" s="17">
        <v>44295.792031458332</v>
      </c>
      <c r="H1898">
        <v>22</v>
      </c>
      <c r="I1898">
        <v>589</v>
      </c>
      <c r="J1898">
        <v>91</v>
      </c>
      <c r="K1898">
        <v>10</v>
      </c>
      <c r="L1898">
        <v>0</v>
      </c>
      <c r="M1898" s="39">
        <v>11359</v>
      </c>
      <c r="N1898" s="39">
        <v>6316.6980000000003</v>
      </c>
      <c r="O1898" s="39">
        <v>62.284886</v>
      </c>
      <c r="P1898" t="s">
        <v>207</v>
      </c>
      <c r="Q1898" t="s">
        <v>207</v>
      </c>
      <c r="R1898" s="55">
        <v>796.40923349579998</v>
      </c>
      <c r="S1898" s="55">
        <v>789.07765990099995</v>
      </c>
      <c r="T1898" t="s">
        <v>995</v>
      </c>
      <c r="U1898">
        <v>2404</v>
      </c>
      <c r="V1898">
        <v>3</v>
      </c>
      <c r="W1898">
        <v>146994</v>
      </c>
      <c r="X1898" t="s">
        <v>1053</v>
      </c>
      <c r="Y1898">
        <v>3103</v>
      </c>
      <c r="Z1898" t="s">
        <v>69</v>
      </c>
      <c r="AA1898" t="s">
        <v>91</v>
      </c>
      <c r="AC1898" t="s">
        <v>102</v>
      </c>
      <c r="AD1898" s="50">
        <v>0.49243034883720899</v>
      </c>
      <c r="AG1898" s="39">
        <v>18.38</v>
      </c>
      <c r="AH1898" s="55">
        <v>145.88999999999999</v>
      </c>
      <c r="AI1898" t="s">
        <v>208</v>
      </c>
      <c r="AJ1898">
        <f>INDEX(layout!$B$3:$U$1234,MATCH($T1898,layout!$A$3:$A$1234,0),MATCH(YEAR($D1898),layout!$B$1:$U$1,0))</f>
        <v>3053</v>
      </c>
      <c r="AK1898">
        <f>INDEX('magnet data'!$A$2:$E$1304,MATCH($AJ1898,'magnet data'!$A$2:$A$1304,0),2)</f>
        <v>3</v>
      </c>
      <c r="AL1898" t="str">
        <f>INDEX('magnet data'!$A$2:$E$1304,MATCH($AJ1898,'magnet data'!$A$2:$A$1304,0),3)</f>
        <v>01B</v>
      </c>
      <c r="AM1898" t="str">
        <f>INDEX('magnet data'!$A$2:$E$1304,MATCH($AJ1898,'magnet data'!$A$2:$A$1304,0),4)</f>
        <v>02K</v>
      </c>
      <c r="AN1898">
        <f>INDEX('magnet data'!$A$2:$E$1304,MATCH($AJ1898,'magnet data'!$A$2:$A$1304,0),5)</f>
        <v>11668</v>
      </c>
      <c r="AO1898" t="str">
        <f t="shared" si="44"/>
        <v>-</v>
      </c>
      <c r="AP1898" t="s">
        <v>1226</v>
      </c>
      <c r="AR1898" t="s">
        <v>1232</v>
      </c>
      <c r="AS1898" t="s">
        <v>1319</v>
      </c>
      <c r="AT1898" t="s">
        <v>1320</v>
      </c>
    </row>
    <row r="1899" spans="1:46">
      <c r="A1899" t="s">
        <v>966</v>
      </c>
      <c r="B1899" t="s">
        <v>46</v>
      </c>
      <c r="C1899" t="s">
        <v>1198</v>
      </c>
      <c r="D1899" s="13">
        <v>44296</v>
      </c>
      <c r="E1899" s="16">
        <v>0.31669027777777775</v>
      </c>
      <c r="F1899" t="s">
        <v>88</v>
      </c>
      <c r="G1899" s="17">
        <v>44296.316689930558</v>
      </c>
      <c r="H1899">
        <v>30</v>
      </c>
      <c r="I1899">
        <v>591</v>
      </c>
      <c r="J1899">
        <v>94</v>
      </c>
      <c r="K1899">
        <v>10</v>
      </c>
      <c r="L1899">
        <v>0</v>
      </c>
      <c r="M1899" s="39">
        <v>11363.9</v>
      </c>
      <c r="N1899" s="39">
        <v>6237.598</v>
      </c>
      <c r="O1899" s="39">
        <v>62.231810000000003</v>
      </c>
      <c r="P1899" t="s">
        <v>207</v>
      </c>
      <c r="Q1899" t="s">
        <v>207</v>
      </c>
      <c r="R1899" s="55">
        <v>799.81195749640005</v>
      </c>
      <c r="S1899" s="55">
        <v>793.46291640049901</v>
      </c>
      <c r="T1899" t="s">
        <v>1321</v>
      </c>
      <c r="U1899">
        <v>11363</v>
      </c>
      <c r="V1899">
        <v>1</v>
      </c>
      <c r="W1899">
        <v>-8</v>
      </c>
      <c r="X1899" t="s">
        <v>1322</v>
      </c>
      <c r="Y1899">
        <v>11</v>
      </c>
      <c r="Z1899" t="s">
        <v>90</v>
      </c>
      <c r="AA1899" t="s">
        <v>91</v>
      </c>
      <c r="AB1899">
        <v>47</v>
      </c>
      <c r="AC1899" t="s">
        <v>61</v>
      </c>
      <c r="AD1899" s="50">
        <v>6.4856559642856997</v>
      </c>
      <c r="AG1899" s="39">
        <v>43.96</v>
      </c>
      <c r="AH1899" s="55">
        <v>7091.31</v>
      </c>
      <c r="AI1899" t="s">
        <v>208</v>
      </c>
      <c r="AJ1899">
        <f>INDEX(layout!$B$3:$U$1234,MATCH($T1899,layout!$A$3:$A$1234,0),MATCH(YEAR($D1899),layout!$B$1:$U$1,0))</f>
        <v>1053</v>
      </c>
      <c r="AK1899">
        <f>INDEX('magnet data'!$A$2:$E$1304,MATCH($AJ1899,'magnet data'!$A$2:$A$1304,0),2)</f>
        <v>1</v>
      </c>
      <c r="AL1899" t="str">
        <f>INDEX('magnet data'!$A$2:$E$1304,MATCH($AJ1899,'magnet data'!$A$2:$A$1304,0),3)</f>
        <v>01B</v>
      </c>
      <c r="AM1899" t="str">
        <f>INDEX('magnet data'!$A$2:$E$1304,MATCH($AJ1899,'magnet data'!$A$2:$A$1304,0),4)</f>
        <v>02B5</v>
      </c>
      <c r="AN1899">
        <f>INDEX('magnet data'!$A$2:$E$1304,MATCH($AJ1899,'magnet data'!$A$2:$A$1304,0),5)</f>
        <v>11815</v>
      </c>
      <c r="AO1899">
        <f t="shared" si="44"/>
        <v>-452</v>
      </c>
      <c r="AP1899" t="s">
        <v>1226</v>
      </c>
      <c r="AR1899" t="s">
        <v>1202</v>
      </c>
      <c r="AS1899" t="s">
        <v>1319</v>
      </c>
      <c r="AT1899" t="s">
        <v>1320</v>
      </c>
    </row>
    <row r="1900" spans="1:46">
      <c r="A1900" t="s">
        <v>966</v>
      </c>
      <c r="B1900" t="s">
        <v>46</v>
      </c>
      <c r="C1900" t="s">
        <v>1198</v>
      </c>
      <c r="D1900" s="13">
        <v>44296</v>
      </c>
      <c r="E1900" s="16">
        <v>0.31669027777777775</v>
      </c>
      <c r="F1900" t="s">
        <v>88</v>
      </c>
      <c r="G1900" s="17">
        <v>44296.316689930558</v>
      </c>
      <c r="H1900">
        <v>30</v>
      </c>
      <c r="I1900">
        <v>591</v>
      </c>
      <c r="J1900">
        <v>94</v>
      </c>
      <c r="K1900">
        <v>10</v>
      </c>
      <c r="L1900">
        <v>0</v>
      </c>
      <c r="M1900" s="39">
        <v>11363.9</v>
      </c>
      <c r="N1900" s="39">
        <v>6237.598</v>
      </c>
      <c r="O1900" s="39">
        <v>62.231810000000003</v>
      </c>
      <c r="P1900" t="s">
        <v>207</v>
      </c>
      <c r="Q1900" t="s">
        <v>207</v>
      </c>
      <c r="R1900" s="55">
        <v>799.81195749640005</v>
      </c>
      <c r="S1900" s="55">
        <v>793.46291640049901</v>
      </c>
      <c r="T1900" t="s">
        <v>1322</v>
      </c>
      <c r="U1900">
        <v>11353</v>
      </c>
      <c r="V1900">
        <v>2</v>
      </c>
      <c r="W1900">
        <v>239</v>
      </c>
      <c r="X1900" t="s">
        <v>1323</v>
      </c>
      <c r="Y1900">
        <v>284</v>
      </c>
      <c r="Z1900" t="s">
        <v>75</v>
      </c>
      <c r="AA1900" t="s">
        <v>96</v>
      </c>
      <c r="AC1900" t="s">
        <v>61</v>
      </c>
      <c r="AD1900" s="50">
        <v>-2.6318602575757502</v>
      </c>
      <c r="AG1900" s="39">
        <v>37.869999999999997</v>
      </c>
      <c r="AH1900" s="55">
        <v>4329.12</v>
      </c>
      <c r="AI1900" t="s">
        <v>208</v>
      </c>
      <c r="AJ1900">
        <f>INDEX(layout!$B$3:$U$1234,MATCH($T1900,layout!$A$3:$A$1234,0),MATCH(YEAR($D1900),layout!$B$1:$U$1,0))</f>
        <v>1038</v>
      </c>
      <c r="AK1900">
        <f>INDEX('magnet data'!$A$2:$E$1304,MATCH($AJ1900,'magnet data'!$A$2:$A$1304,0),2)</f>
        <v>1</v>
      </c>
      <c r="AL1900" t="str">
        <f>INDEX('magnet data'!$A$2:$E$1304,MATCH($AJ1900,'magnet data'!$A$2:$A$1304,0),3)</f>
        <v>01B</v>
      </c>
      <c r="AM1900" t="str">
        <f>INDEX('magnet data'!$A$2:$E$1304,MATCH($AJ1900,'magnet data'!$A$2:$A$1304,0),4)</f>
        <v>02B5</v>
      </c>
      <c r="AN1900">
        <f>INDEX('magnet data'!$A$2:$E$1304,MATCH($AJ1900,'magnet data'!$A$2:$A$1304,0),5)</f>
        <v>12310</v>
      </c>
      <c r="AO1900" t="str">
        <f t="shared" si="44"/>
        <v>-</v>
      </c>
      <c r="AP1900" t="s">
        <v>1226</v>
      </c>
      <c r="AR1900" t="s">
        <v>1202</v>
      </c>
      <c r="AS1900" t="s">
        <v>1319</v>
      </c>
      <c r="AT1900" t="s">
        <v>1320</v>
      </c>
    </row>
    <row r="1901" spans="1:46">
      <c r="A1901" t="s">
        <v>966</v>
      </c>
      <c r="B1901" t="s">
        <v>46</v>
      </c>
      <c r="C1901" t="s">
        <v>1198</v>
      </c>
      <c r="D1901" s="13">
        <v>44296</v>
      </c>
      <c r="E1901" s="16">
        <v>0.31669027777777775</v>
      </c>
      <c r="F1901" t="s">
        <v>88</v>
      </c>
      <c r="G1901" s="17">
        <v>44296.316689930558</v>
      </c>
      <c r="H1901">
        <v>30</v>
      </c>
      <c r="I1901">
        <v>591</v>
      </c>
      <c r="J1901">
        <v>94</v>
      </c>
      <c r="K1901">
        <v>10</v>
      </c>
      <c r="L1901">
        <v>0</v>
      </c>
      <c r="M1901" s="39">
        <v>11363.9</v>
      </c>
      <c r="N1901" s="39">
        <v>6237.598</v>
      </c>
      <c r="O1901" s="39">
        <v>62.231810000000003</v>
      </c>
      <c r="P1901" t="s">
        <v>207</v>
      </c>
      <c r="Q1901" t="s">
        <v>207</v>
      </c>
      <c r="R1901" s="55">
        <v>799.81195749640005</v>
      </c>
      <c r="S1901" s="55">
        <v>793.46291640049901</v>
      </c>
      <c r="T1901" t="s">
        <v>1324</v>
      </c>
      <c r="U1901">
        <v>8091</v>
      </c>
      <c r="V1901">
        <v>3</v>
      </c>
      <c r="W1901">
        <v>34133</v>
      </c>
      <c r="X1901" t="s">
        <v>1322</v>
      </c>
      <c r="Y1901">
        <v>11</v>
      </c>
      <c r="Z1901" t="s">
        <v>69</v>
      </c>
      <c r="AA1901" t="s">
        <v>96</v>
      </c>
      <c r="AC1901" t="s">
        <v>61</v>
      </c>
      <c r="AD1901" s="50">
        <v>-0.183873860425531</v>
      </c>
      <c r="AG1901" s="39">
        <v>75.11</v>
      </c>
      <c r="AH1901" s="55">
        <v>119.69</v>
      </c>
      <c r="AI1901" t="s">
        <v>208</v>
      </c>
      <c r="AJ1901">
        <f>INDEX(layout!$B$3:$U$1234,MATCH($T1901,layout!$A$3:$A$1234,0),MATCH(YEAR($D1901),layout!$B$1:$U$1,0))</f>
        <v>1334</v>
      </c>
      <c r="AK1901">
        <f>INDEX('magnet data'!$A$2:$E$1304,MATCH($AJ1901,'magnet data'!$A$2:$A$1304,0),2)</f>
        <v>1</v>
      </c>
      <c r="AL1901" t="str">
        <f>INDEX('magnet data'!$A$2:$E$1304,MATCH($AJ1901,'magnet data'!$A$2:$A$1304,0),3)</f>
        <v>01B</v>
      </c>
      <c r="AM1901" t="str">
        <f>INDEX('magnet data'!$A$2:$E$1304,MATCH($AJ1901,'magnet data'!$A$2:$A$1304,0),4)</f>
        <v>02B5</v>
      </c>
      <c r="AN1901">
        <f>INDEX('magnet data'!$A$2:$E$1304,MATCH($AJ1901,'magnet data'!$A$2:$A$1304,0),5)</f>
        <v>11538</v>
      </c>
      <c r="AO1901" t="str">
        <f t="shared" si="44"/>
        <v>-</v>
      </c>
      <c r="AP1901" t="s">
        <v>1226</v>
      </c>
      <c r="AR1901" t="s">
        <v>1202</v>
      </c>
      <c r="AS1901" t="s">
        <v>1319</v>
      </c>
      <c r="AT1901" t="s">
        <v>1320</v>
      </c>
    </row>
    <row r="1902" spans="1:46">
      <c r="A1902" t="s">
        <v>966</v>
      </c>
      <c r="B1902" t="s">
        <v>46</v>
      </c>
      <c r="C1902" t="s">
        <v>1198</v>
      </c>
      <c r="D1902" s="13">
        <v>44296</v>
      </c>
      <c r="E1902" s="16">
        <v>0.31669027777777775</v>
      </c>
      <c r="F1902" t="s">
        <v>88</v>
      </c>
      <c r="G1902" s="17">
        <v>44296.316689930558</v>
      </c>
      <c r="H1902">
        <v>30</v>
      </c>
      <c r="I1902">
        <v>591</v>
      </c>
      <c r="J1902">
        <v>94</v>
      </c>
      <c r="K1902">
        <v>10</v>
      </c>
      <c r="L1902">
        <v>0</v>
      </c>
      <c r="M1902" s="39">
        <v>11363.9</v>
      </c>
      <c r="N1902" s="39">
        <v>6237.598</v>
      </c>
      <c r="O1902" s="39">
        <v>62.231810000000003</v>
      </c>
      <c r="P1902" t="s">
        <v>207</v>
      </c>
      <c r="Q1902" t="s">
        <v>207</v>
      </c>
      <c r="R1902" s="55">
        <v>799.81195749640005</v>
      </c>
      <c r="S1902" s="55">
        <v>793.46291640049901</v>
      </c>
      <c r="T1902" t="s">
        <v>1325</v>
      </c>
      <c r="U1902">
        <v>2448</v>
      </c>
      <c r="V1902">
        <v>4</v>
      </c>
      <c r="W1902">
        <v>143530</v>
      </c>
      <c r="X1902" t="s">
        <v>1323</v>
      </c>
      <c r="Y1902">
        <v>284</v>
      </c>
      <c r="Z1902" t="s">
        <v>69</v>
      </c>
      <c r="AA1902" t="s">
        <v>96</v>
      </c>
      <c r="AC1902" t="s">
        <v>61</v>
      </c>
      <c r="AD1902" s="50">
        <v>-0.25919833333333298</v>
      </c>
      <c r="AG1902" s="39">
        <v>14.88</v>
      </c>
      <c r="AH1902" s="55">
        <v>174.34</v>
      </c>
      <c r="AI1902" t="s">
        <v>208</v>
      </c>
      <c r="AJ1902">
        <f>INDEX(layout!$B$3:$U$1234,MATCH($T1902,layout!$A$3:$A$1234,0),MATCH(YEAR($D1902),layout!$B$1:$U$1,0))</f>
        <v>3039</v>
      </c>
      <c r="AK1902">
        <f>INDEX('magnet data'!$A$2:$E$1304,MATCH($AJ1902,'magnet data'!$A$2:$A$1304,0),2)</f>
        <v>3</v>
      </c>
      <c r="AL1902" t="str">
        <f>INDEX('magnet data'!$A$2:$E$1304,MATCH($AJ1902,'magnet data'!$A$2:$A$1304,0),3)</f>
        <v>01B</v>
      </c>
      <c r="AM1902" t="str">
        <f>INDEX('magnet data'!$A$2:$E$1304,MATCH($AJ1902,'magnet data'!$A$2:$A$1304,0),4)</f>
        <v>02K</v>
      </c>
      <c r="AN1902">
        <f>INDEX('magnet data'!$A$2:$E$1304,MATCH($AJ1902,'magnet data'!$A$2:$A$1304,0),5)</f>
        <v>10930</v>
      </c>
      <c r="AO1902" t="str">
        <f t="shared" si="44"/>
        <v>-</v>
      </c>
      <c r="AP1902" t="s">
        <v>1226</v>
      </c>
      <c r="AR1902" t="s">
        <v>1202</v>
      </c>
      <c r="AS1902" t="s">
        <v>1319</v>
      </c>
      <c r="AT1902" t="s">
        <v>1320</v>
      </c>
    </row>
    <row r="1903" spans="1:46">
      <c r="A1903" t="s">
        <v>966</v>
      </c>
      <c r="B1903" t="s">
        <v>46</v>
      </c>
      <c r="C1903" t="s">
        <v>1198</v>
      </c>
      <c r="D1903" s="13">
        <v>44296</v>
      </c>
      <c r="E1903" s="16">
        <v>0.31669027777777775</v>
      </c>
      <c r="F1903" t="s">
        <v>88</v>
      </c>
      <c r="G1903" s="17">
        <v>44296.316689930558</v>
      </c>
      <c r="H1903">
        <v>30</v>
      </c>
      <c r="I1903">
        <v>591</v>
      </c>
      <c r="J1903">
        <v>94</v>
      </c>
      <c r="K1903">
        <v>10</v>
      </c>
      <c r="L1903">
        <v>0</v>
      </c>
      <c r="M1903" s="39">
        <v>11363.9</v>
      </c>
      <c r="N1903" s="39">
        <v>6237.598</v>
      </c>
      <c r="O1903" s="39">
        <v>62.231810000000003</v>
      </c>
      <c r="P1903" t="s">
        <v>207</v>
      </c>
      <c r="Q1903" t="s">
        <v>207</v>
      </c>
      <c r="R1903" s="55">
        <v>799.81195749640005</v>
      </c>
      <c r="S1903" s="55">
        <v>793.46291640049901</v>
      </c>
      <c r="T1903" t="s">
        <v>1000</v>
      </c>
      <c r="U1903">
        <v>1701</v>
      </c>
      <c r="V1903">
        <v>5</v>
      </c>
      <c r="W1903">
        <v>175633</v>
      </c>
      <c r="X1903" t="s">
        <v>999</v>
      </c>
      <c r="Y1903">
        <v>3065</v>
      </c>
      <c r="Z1903" t="s">
        <v>69</v>
      </c>
      <c r="AA1903" t="s">
        <v>91</v>
      </c>
      <c r="AC1903" t="s">
        <v>61</v>
      </c>
      <c r="AD1903" s="50">
        <v>4.3935970915312199E-2</v>
      </c>
      <c r="AG1903" s="39">
        <v>29.01</v>
      </c>
      <c r="AH1903" s="55">
        <v>1283.6300000000001</v>
      </c>
      <c r="AI1903" t="s">
        <v>208</v>
      </c>
      <c r="AJ1903">
        <f>INDEX(layout!$B$3:$U$1234,MATCH($T1903,layout!$A$3:$A$1234,0),MATCH(YEAR($D1903),layout!$B$1:$U$1,0))</f>
        <v>1006</v>
      </c>
      <c r="AK1903">
        <f>INDEX('magnet data'!$A$2:$E$1304,MATCH($AJ1903,'magnet data'!$A$2:$A$1304,0),2)</f>
        <v>1</v>
      </c>
      <c r="AL1903" t="str">
        <f>INDEX('magnet data'!$A$2:$E$1304,MATCH($AJ1903,'magnet data'!$A$2:$A$1304,0),3)</f>
        <v>01B</v>
      </c>
      <c r="AM1903" t="str">
        <f>INDEX('magnet data'!$A$2:$E$1304,MATCH($AJ1903,'magnet data'!$A$2:$A$1304,0),4)</f>
        <v>02B5</v>
      </c>
      <c r="AN1903">
        <f>INDEX('magnet data'!$A$2:$E$1304,MATCH($AJ1903,'magnet data'!$A$2:$A$1304,0),5)</f>
        <v>12657</v>
      </c>
      <c r="AO1903" t="str">
        <f t="shared" si="44"/>
        <v>-</v>
      </c>
      <c r="AP1903" t="s">
        <v>1226</v>
      </c>
      <c r="AR1903" t="s">
        <v>1202</v>
      </c>
      <c r="AS1903" t="s">
        <v>1319</v>
      </c>
      <c r="AT1903" t="s">
        <v>1320</v>
      </c>
    </row>
    <row r="1904" spans="1:46">
      <c r="A1904" t="s">
        <v>333</v>
      </c>
      <c r="B1904" t="s">
        <v>46</v>
      </c>
      <c r="C1904" t="s">
        <v>1198</v>
      </c>
      <c r="D1904" s="13">
        <v>44296</v>
      </c>
      <c r="E1904" s="16">
        <v>0.33437939814814815</v>
      </c>
      <c r="F1904" t="s">
        <v>88</v>
      </c>
      <c r="G1904" s="17">
        <v>44296.334378993059</v>
      </c>
      <c r="H1904">
        <v>35</v>
      </c>
      <c r="I1904">
        <v>595</v>
      </c>
      <c r="J1904">
        <v>95</v>
      </c>
      <c r="K1904">
        <v>10</v>
      </c>
      <c r="L1904">
        <v>0</v>
      </c>
      <c r="M1904" s="39">
        <v>11580.5</v>
      </c>
      <c r="N1904" s="39">
        <v>6415.4639999999999</v>
      </c>
      <c r="O1904" s="39">
        <v>63.585251999999997</v>
      </c>
      <c r="P1904" t="s">
        <v>207</v>
      </c>
      <c r="Q1904" t="s">
        <v>207</v>
      </c>
      <c r="R1904" s="55">
        <v>829.31266298269998</v>
      </c>
      <c r="S1904" s="55">
        <v>811.69596599800002</v>
      </c>
      <c r="T1904" t="s">
        <v>494</v>
      </c>
      <c r="U1904">
        <v>11580</v>
      </c>
      <c r="V1904">
        <v>1</v>
      </c>
      <c r="W1904">
        <v>-9</v>
      </c>
      <c r="X1904" t="s">
        <v>493</v>
      </c>
      <c r="Y1904">
        <v>-4</v>
      </c>
      <c r="Z1904" t="s">
        <v>90</v>
      </c>
      <c r="AA1904" t="s">
        <v>96</v>
      </c>
      <c r="AB1904">
        <v>27</v>
      </c>
      <c r="AC1904" t="s">
        <v>61</v>
      </c>
      <c r="AD1904" s="50">
        <v>9.2646810888888798</v>
      </c>
      <c r="AG1904" s="39">
        <v>46.28</v>
      </c>
      <c r="AH1904" s="55">
        <v>2316.71</v>
      </c>
      <c r="AI1904" t="s">
        <v>208</v>
      </c>
      <c r="AJ1904">
        <f>INDEX(layout!$B$3:$U$1234,MATCH($T1904,layout!$A$3:$A$1234,0),MATCH(YEAR($D1904),layout!$B$1:$U$1,0))</f>
        <v>1093</v>
      </c>
      <c r="AK1904">
        <f>INDEX('magnet data'!$A$2:$E$1304,MATCH($AJ1904,'magnet data'!$A$2:$A$1304,0),2)</f>
        <v>1</v>
      </c>
      <c r="AL1904" t="str">
        <f>INDEX('magnet data'!$A$2:$E$1304,MATCH($AJ1904,'magnet data'!$A$2:$A$1304,0),3)</f>
        <v>01B</v>
      </c>
      <c r="AM1904" t="str">
        <f>INDEX('magnet data'!$A$2:$E$1304,MATCH($AJ1904,'magnet data'!$A$2:$A$1304,0),4)</f>
        <v>02B5</v>
      </c>
      <c r="AN1904">
        <f>INDEX('magnet data'!$A$2:$E$1304,MATCH($AJ1904,'magnet data'!$A$2:$A$1304,0),5)</f>
        <v>11582</v>
      </c>
      <c r="AO1904">
        <f t="shared" ref="AO1904:AO1967" si="45">IF(LEFT(Z1904,8)="Training",U1904-AN1904,"-")</f>
        <v>-2</v>
      </c>
      <c r="AP1904" t="s">
        <v>1226</v>
      </c>
      <c r="AR1904" t="s">
        <v>1202</v>
      </c>
      <c r="AS1904" t="s">
        <v>1319</v>
      </c>
      <c r="AT1904" t="s">
        <v>1320</v>
      </c>
    </row>
    <row r="1905" spans="1:46">
      <c r="A1905" t="s">
        <v>333</v>
      </c>
      <c r="B1905" t="s">
        <v>46</v>
      </c>
      <c r="C1905" t="s">
        <v>1198</v>
      </c>
      <c r="D1905" s="13">
        <v>44296</v>
      </c>
      <c r="E1905" s="16">
        <v>0.33437939814814815</v>
      </c>
      <c r="F1905" t="s">
        <v>88</v>
      </c>
      <c r="G1905" s="17">
        <v>44296.334378993059</v>
      </c>
      <c r="H1905">
        <v>35</v>
      </c>
      <c r="I1905">
        <v>595</v>
      </c>
      <c r="J1905">
        <v>95</v>
      </c>
      <c r="K1905">
        <v>10</v>
      </c>
      <c r="L1905">
        <v>0</v>
      </c>
      <c r="M1905" s="39">
        <v>11580.5</v>
      </c>
      <c r="N1905" s="39">
        <v>6415.4639999999999</v>
      </c>
      <c r="O1905" s="39">
        <v>63.585251999999997</v>
      </c>
      <c r="P1905" t="s">
        <v>207</v>
      </c>
      <c r="Q1905" t="s">
        <v>207</v>
      </c>
      <c r="R1905" s="55">
        <v>829.31266298269998</v>
      </c>
      <c r="S1905" s="55">
        <v>811.69596599800002</v>
      </c>
      <c r="T1905" t="s">
        <v>493</v>
      </c>
      <c r="U1905">
        <v>7825</v>
      </c>
      <c r="V1905">
        <v>2</v>
      </c>
      <c r="W1905">
        <v>38834</v>
      </c>
      <c r="X1905" t="s">
        <v>497</v>
      </c>
      <c r="Y1905">
        <v>4127</v>
      </c>
      <c r="Z1905" t="s">
        <v>69</v>
      </c>
      <c r="AA1905" t="s">
        <v>96</v>
      </c>
      <c r="AC1905" t="s">
        <v>61</v>
      </c>
      <c r="AD1905" s="50">
        <v>1.55518974576271</v>
      </c>
      <c r="AG1905" s="39">
        <v>42.57</v>
      </c>
      <c r="AH1905" s="55">
        <v>5398.04</v>
      </c>
      <c r="AI1905" t="s">
        <v>208</v>
      </c>
      <c r="AJ1905">
        <f>INDEX(layout!$B$3:$U$1234,MATCH($T1905,layout!$A$3:$A$1234,0),MATCH(YEAR($D1905),layout!$B$1:$U$1,0))</f>
        <v>1124</v>
      </c>
      <c r="AK1905">
        <f>INDEX('magnet data'!$A$2:$E$1304,MATCH($AJ1905,'magnet data'!$A$2:$A$1304,0),2)</f>
        <v>1</v>
      </c>
      <c r="AL1905" t="str">
        <f>INDEX('magnet data'!$A$2:$E$1304,MATCH($AJ1905,'magnet data'!$A$2:$A$1304,0),3)</f>
        <v>01B</v>
      </c>
      <c r="AM1905" t="str">
        <f>INDEX('magnet data'!$A$2:$E$1304,MATCH($AJ1905,'magnet data'!$A$2:$A$1304,0),4)</f>
        <v>02B5</v>
      </c>
      <c r="AN1905">
        <f>INDEX('magnet data'!$A$2:$E$1304,MATCH($AJ1905,'magnet data'!$A$2:$A$1304,0),5)</f>
        <v>12478</v>
      </c>
      <c r="AO1905" t="str">
        <f t="shared" si="45"/>
        <v>-</v>
      </c>
      <c r="AP1905" t="s">
        <v>1226</v>
      </c>
      <c r="AR1905" t="s">
        <v>1202</v>
      </c>
      <c r="AS1905" t="s">
        <v>1319</v>
      </c>
      <c r="AT1905" t="s">
        <v>1320</v>
      </c>
    </row>
    <row r="1906" spans="1:46">
      <c r="A1906" t="s">
        <v>333</v>
      </c>
      <c r="B1906" t="s">
        <v>46</v>
      </c>
      <c r="C1906" t="s">
        <v>1198</v>
      </c>
      <c r="D1906" s="13">
        <v>44296</v>
      </c>
      <c r="E1906" s="16">
        <v>0.33437939814814815</v>
      </c>
      <c r="F1906" t="s">
        <v>88</v>
      </c>
      <c r="G1906" s="17">
        <v>44296.334378993059</v>
      </c>
      <c r="H1906">
        <v>35</v>
      </c>
      <c r="I1906">
        <v>595</v>
      </c>
      <c r="J1906">
        <v>95</v>
      </c>
      <c r="K1906">
        <v>10</v>
      </c>
      <c r="L1906">
        <v>0</v>
      </c>
      <c r="M1906" s="39">
        <v>11580.5</v>
      </c>
      <c r="N1906" s="39">
        <v>6415.4639999999999</v>
      </c>
      <c r="O1906" s="39">
        <v>63.585251999999997</v>
      </c>
      <c r="P1906" t="s">
        <v>207</v>
      </c>
      <c r="Q1906" t="s">
        <v>207</v>
      </c>
      <c r="R1906" s="55">
        <v>829.31266298269998</v>
      </c>
      <c r="S1906" s="55">
        <v>811.69596599800002</v>
      </c>
      <c r="T1906" t="s">
        <v>492</v>
      </c>
      <c r="U1906">
        <v>5760</v>
      </c>
      <c r="V1906">
        <v>3</v>
      </c>
      <c r="W1906">
        <v>67313</v>
      </c>
      <c r="X1906" t="s">
        <v>493</v>
      </c>
      <c r="Y1906">
        <v>-4</v>
      </c>
      <c r="Z1906" t="s">
        <v>69</v>
      </c>
      <c r="AA1906" t="s">
        <v>91</v>
      </c>
      <c r="AC1906" t="s">
        <v>61</v>
      </c>
      <c r="AD1906" s="50">
        <v>-0.547376825581395</v>
      </c>
      <c r="AG1906" s="39">
        <v>19.739999999999998</v>
      </c>
      <c r="AH1906" s="55">
        <v>3909</v>
      </c>
      <c r="AI1906" t="s">
        <v>208</v>
      </c>
      <c r="AJ1906">
        <f>INDEX(layout!$B$3:$U$1234,MATCH($T1906,layout!$A$3:$A$1234,0),MATCH(YEAR($D1906),layout!$B$1:$U$1,0))</f>
        <v>3401</v>
      </c>
      <c r="AK1906">
        <f>INDEX('magnet data'!$A$2:$E$1304,MATCH($AJ1906,'magnet data'!$A$2:$A$1304,0),2)</f>
        <v>3</v>
      </c>
      <c r="AL1906" t="str">
        <f>INDEX('magnet data'!$A$2:$E$1304,MATCH($AJ1906,'magnet data'!$A$2:$A$1304,0),3)</f>
        <v>01B</v>
      </c>
      <c r="AM1906" t="str">
        <f>INDEX('magnet data'!$A$2:$E$1304,MATCH($AJ1906,'magnet data'!$A$2:$A$1304,0),4)</f>
        <v>02D</v>
      </c>
      <c r="AN1906">
        <f>INDEX('magnet data'!$A$2:$E$1304,MATCH($AJ1906,'magnet data'!$A$2:$A$1304,0),5)</f>
        <v>12290</v>
      </c>
      <c r="AO1906" t="str">
        <f t="shared" si="45"/>
        <v>-</v>
      </c>
      <c r="AP1906" t="s">
        <v>1226</v>
      </c>
      <c r="AR1906" t="s">
        <v>1202</v>
      </c>
      <c r="AS1906" t="s">
        <v>1319</v>
      </c>
      <c r="AT1906" t="s">
        <v>1320</v>
      </c>
    </row>
    <row r="1907" spans="1:46">
      <c r="A1907" t="s">
        <v>333</v>
      </c>
      <c r="B1907" t="s">
        <v>46</v>
      </c>
      <c r="C1907" t="s">
        <v>1198</v>
      </c>
      <c r="D1907" s="13">
        <v>44296</v>
      </c>
      <c r="E1907" s="16">
        <v>0.33437939814814815</v>
      </c>
      <c r="F1907" t="s">
        <v>88</v>
      </c>
      <c r="G1907" s="17">
        <v>44296.334378993059</v>
      </c>
      <c r="H1907">
        <v>35</v>
      </c>
      <c r="I1907">
        <v>595</v>
      </c>
      <c r="J1907">
        <v>95</v>
      </c>
      <c r="K1907">
        <v>10</v>
      </c>
      <c r="L1907">
        <v>0</v>
      </c>
      <c r="M1907" s="39">
        <v>11580.5</v>
      </c>
      <c r="N1907" s="39">
        <v>6415.4639999999999</v>
      </c>
      <c r="O1907" s="39">
        <v>63.585251999999997</v>
      </c>
      <c r="P1907" t="s">
        <v>207</v>
      </c>
      <c r="Q1907" t="s">
        <v>207</v>
      </c>
      <c r="R1907" s="55">
        <v>829.31266298269998</v>
      </c>
      <c r="S1907" s="55">
        <v>811.69596599800002</v>
      </c>
      <c r="T1907" t="s">
        <v>1326</v>
      </c>
      <c r="U1907">
        <v>3859</v>
      </c>
      <c r="V1907">
        <v>4</v>
      </c>
      <c r="W1907">
        <v>103330</v>
      </c>
      <c r="X1907" t="s">
        <v>346</v>
      </c>
      <c r="Y1907">
        <v>3986</v>
      </c>
      <c r="Z1907" t="s">
        <v>69</v>
      </c>
      <c r="AA1907" t="s">
        <v>96</v>
      </c>
      <c r="AC1907" t="s">
        <v>61</v>
      </c>
      <c r="AD1907" s="50">
        <v>0.47851995187165702</v>
      </c>
      <c r="AG1907" s="39">
        <v>60.26</v>
      </c>
      <c r="AH1907" s="55">
        <v>202.28</v>
      </c>
      <c r="AI1907" t="s">
        <v>208</v>
      </c>
      <c r="AJ1907">
        <f>INDEX(layout!$B$3:$U$1234,MATCH($T1907,layout!$A$3:$A$1234,0),MATCH(YEAR($D1907),layout!$B$1:$U$1,0))</f>
        <v>2089</v>
      </c>
      <c r="AK1907">
        <f>INDEX('magnet data'!$A$2:$E$1304,MATCH($AJ1907,'magnet data'!$A$2:$A$1304,0),2)</f>
        <v>2</v>
      </c>
      <c r="AL1907" t="str">
        <f>INDEX('magnet data'!$A$2:$E$1304,MATCH($AJ1907,'magnet data'!$A$2:$A$1304,0),3)</f>
        <v>01B</v>
      </c>
      <c r="AM1907" t="str">
        <f>INDEX('magnet data'!$A$2:$E$1304,MATCH($AJ1907,'magnet data'!$A$2:$A$1304,0),4)</f>
        <v>02K</v>
      </c>
      <c r="AN1907">
        <f>INDEX('magnet data'!$A$2:$E$1304,MATCH($AJ1907,'magnet data'!$A$2:$A$1304,0),5)</f>
        <v>10663</v>
      </c>
      <c r="AO1907" t="str">
        <f t="shared" si="45"/>
        <v>-</v>
      </c>
      <c r="AP1907" t="s">
        <v>1226</v>
      </c>
      <c r="AR1907" t="s">
        <v>1202</v>
      </c>
      <c r="AS1907" t="s">
        <v>1319</v>
      </c>
      <c r="AT1907" t="s">
        <v>1320</v>
      </c>
    </row>
    <row r="1908" spans="1:46">
      <c r="A1908" t="s">
        <v>333</v>
      </c>
      <c r="B1908" t="s">
        <v>46</v>
      </c>
      <c r="C1908" t="s">
        <v>1198</v>
      </c>
      <c r="D1908" s="13">
        <v>44296</v>
      </c>
      <c r="E1908" s="16">
        <v>0.63831203703703709</v>
      </c>
      <c r="F1908" t="s">
        <v>88</v>
      </c>
      <c r="G1908" s="17">
        <v>44296.638311631941</v>
      </c>
      <c r="H1908">
        <v>35</v>
      </c>
      <c r="I1908">
        <v>594</v>
      </c>
      <c r="J1908">
        <v>95</v>
      </c>
      <c r="K1908">
        <v>10</v>
      </c>
      <c r="L1908">
        <v>0</v>
      </c>
      <c r="M1908" s="39">
        <v>11593.3</v>
      </c>
      <c r="N1908" s="39">
        <v>6398.5829999999996</v>
      </c>
      <c r="O1908" s="39">
        <v>63.571983000000003</v>
      </c>
      <c r="P1908" t="s">
        <v>207</v>
      </c>
      <c r="Q1908" t="s">
        <v>207</v>
      </c>
      <c r="R1908" s="55">
        <v>836.37329547670004</v>
      </c>
      <c r="S1908" s="55">
        <v>818.30009149900002</v>
      </c>
      <c r="T1908" t="s">
        <v>420</v>
      </c>
      <c r="U1908">
        <v>11593</v>
      </c>
      <c r="V1908">
        <v>1</v>
      </c>
      <c r="W1908">
        <v>-10</v>
      </c>
      <c r="X1908" t="s">
        <v>396</v>
      </c>
      <c r="Y1908">
        <v>9</v>
      </c>
      <c r="Z1908" t="s">
        <v>90</v>
      </c>
      <c r="AA1908" t="s">
        <v>91</v>
      </c>
      <c r="AB1908">
        <v>28</v>
      </c>
      <c r="AC1908" t="s">
        <v>61</v>
      </c>
      <c r="AD1908" s="50">
        <v>-5.5170541278941103</v>
      </c>
      <c r="AG1908" s="39">
        <v>95.62</v>
      </c>
      <c r="AH1908" s="55">
        <v>187.88</v>
      </c>
      <c r="AI1908" t="s">
        <v>208</v>
      </c>
      <c r="AJ1908">
        <f>INDEX(layout!$B$3:$U$1234,MATCH($T1908,layout!$A$3:$A$1234,0),MATCH(YEAR($D1908),layout!$B$1:$U$1,0))</f>
        <v>2121</v>
      </c>
      <c r="AK1908">
        <f>INDEX('magnet data'!$A$2:$E$1304,MATCH($AJ1908,'magnet data'!$A$2:$A$1304,0),2)</f>
        <v>2</v>
      </c>
      <c r="AL1908" t="str">
        <f>INDEX('magnet data'!$A$2:$E$1304,MATCH($AJ1908,'magnet data'!$A$2:$A$1304,0),3)</f>
        <v>01B</v>
      </c>
      <c r="AM1908" t="str">
        <f>INDEX('magnet data'!$A$2:$E$1304,MATCH($AJ1908,'magnet data'!$A$2:$A$1304,0),4)</f>
        <v>02B5</v>
      </c>
      <c r="AN1908">
        <f>INDEX('magnet data'!$A$2:$E$1304,MATCH($AJ1908,'magnet data'!$A$2:$A$1304,0),5)</f>
        <v>10725</v>
      </c>
      <c r="AO1908">
        <f t="shared" si="45"/>
        <v>868</v>
      </c>
      <c r="AP1908" t="s">
        <v>1226</v>
      </c>
      <c r="AQ1908" t="s">
        <v>1327</v>
      </c>
      <c r="AR1908" t="s">
        <v>1202</v>
      </c>
      <c r="AS1908" t="s">
        <v>1319</v>
      </c>
      <c r="AT1908" t="s">
        <v>1320</v>
      </c>
    </row>
    <row r="1909" spans="1:46">
      <c r="A1909" t="s">
        <v>333</v>
      </c>
      <c r="B1909" t="s">
        <v>46</v>
      </c>
      <c r="C1909" t="s">
        <v>1198</v>
      </c>
      <c r="D1909" s="13">
        <v>44296</v>
      </c>
      <c r="E1909" s="16">
        <v>0.63831203703703709</v>
      </c>
      <c r="F1909" t="s">
        <v>88</v>
      </c>
      <c r="G1909" s="17">
        <v>44296.638311631941</v>
      </c>
      <c r="H1909">
        <v>35</v>
      </c>
      <c r="I1909">
        <v>594</v>
      </c>
      <c r="J1909">
        <v>95</v>
      </c>
      <c r="K1909">
        <v>10</v>
      </c>
      <c r="L1909">
        <v>0</v>
      </c>
      <c r="M1909" s="39">
        <v>11593.3</v>
      </c>
      <c r="N1909" s="39">
        <v>6398.5829999999996</v>
      </c>
      <c r="O1909" s="39">
        <v>63.571983000000003</v>
      </c>
      <c r="P1909" t="s">
        <v>207</v>
      </c>
      <c r="Q1909" t="s">
        <v>207</v>
      </c>
      <c r="R1909" s="55">
        <v>836.37329547670004</v>
      </c>
      <c r="S1909" s="55">
        <v>818.30009149900002</v>
      </c>
      <c r="T1909" t="s">
        <v>396</v>
      </c>
      <c r="U1909">
        <v>7555</v>
      </c>
      <c r="V1909">
        <v>2</v>
      </c>
      <c r="W1909">
        <v>42011</v>
      </c>
      <c r="X1909" t="s">
        <v>401</v>
      </c>
      <c r="Y1909">
        <v>3028</v>
      </c>
      <c r="Z1909" t="s">
        <v>69</v>
      </c>
      <c r="AA1909" t="s">
        <v>96</v>
      </c>
      <c r="AC1909" t="s">
        <v>61</v>
      </c>
      <c r="AD1909" s="50">
        <v>1.52129480833333</v>
      </c>
      <c r="AG1909" s="39">
        <v>19.16</v>
      </c>
      <c r="AH1909" s="55">
        <v>4061.32</v>
      </c>
      <c r="AI1909" t="s">
        <v>208</v>
      </c>
      <c r="AJ1909">
        <f>INDEX(layout!$B$3:$U$1234,MATCH($T1909,layout!$A$3:$A$1234,0),MATCH(YEAR($D1909),layout!$B$1:$U$1,0))</f>
        <v>1159</v>
      </c>
      <c r="AK1909">
        <f>INDEX('magnet data'!$A$2:$E$1304,MATCH($AJ1909,'magnet data'!$A$2:$A$1304,0),2)</f>
        <v>1</v>
      </c>
      <c r="AL1909" t="str">
        <f>INDEX('magnet data'!$A$2:$E$1304,MATCH($AJ1909,'magnet data'!$A$2:$A$1304,0),3)</f>
        <v>01B</v>
      </c>
      <c r="AM1909" t="str">
        <f>INDEX('magnet data'!$A$2:$E$1304,MATCH($AJ1909,'magnet data'!$A$2:$A$1304,0),4)</f>
        <v>02B5</v>
      </c>
      <c r="AN1909">
        <f>INDEX('magnet data'!$A$2:$E$1304,MATCH($AJ1909,'magnet data'!$A$2:$A$1304,0),5)</f>
        <v>11103</v>
      </c>
      <c r="AO1909" t="str">
        <f t="shared" si="45"/>
        <v>-</v>
      </c>
      <c r="AP1909" t="s">
        <v>1226</v>
      </c>
      <c r="AR1909" t="s">
        <v>1202</v>
      </c>
      <c r="AS1909" t="s">
        <v>1319</v>
      </c>
      <c r="AT1909" t="s">
        <v>1320</v>
      </c>
    </row>
    <row r="1910" spans="1:46">
      <c r="A1910" t="s">
        <v>333</v>
      </c>
      <c r="B1910" t="s">
        <v>46</v>
      </c>
      <c r="C1910" t="s">
        <v>1198</v>
      </c>
      <c r="D1910" s="13">
        <v>44296</v>
      </c>
      <c r="E1910" s="16">
        <v>0.63831203703703709</v>
      </c>
      <c r="F1910" t="s">
        <v>88</v>
      </c>
      <c r="G1910" s="17">
        <v>44296.638311631941</v>
      </c>
      <c r="H1910">
        <v>35</v>
      </c>
      <c r="I1910">
        <v>594</v>
      </c>
      <c r="J1910">
        <v>95</v>
      </c>
      <c r="K1910">
        <v>10</v>
      </c>
      <c r="L1910">
        <v>0</v>
      </c>
      <c r="M1910" s="39">
        <v>11593.3</v>
      </c>
      <c r="N1910" s="39">
        <v>6398.5829999999996</v>
      </c>
      <c r="O1910" s="39">
        <v>63.571983000000003</v>
      </c>
      <c r="P1910" t="s">
        <v>207</v>
      </c>
      <c r="Q1910" t="s">
        <v>207</v>
      </c>
      <c r="R1910" s="55">
        <v>836.37329547670004</v>
      </c>
      <c r="S1910" s="55">
        <v>818.30009149900002</v>
      </c>
      <c r="T1910" t="s">
        <v>486</v>
      </c>
      <c r="U1910">
        <v>4875</v>
      </c>
      <c r="V1910">
        <v>3</v>
      </c>
      <c r="W1910">
        <v>82206</v>
      </c>
      <c r="X1910" t="s">
        <v>396</v>
      </c>
      <c r="Y1910">
        <v>9</v>
      </c>
      <c r="Z1910" t="s">
        <v>69</v>
      </c>
      <c r="AA1910" t="s">
        <v>96</v>
      </c>
      <c r="AC1910" t="s">
        <v>61</v>
      </c>
      <c r="AD1910" s="50">
        <v>0.509843682451253</v>
      </c>
      <c r="AG1910" s="39">
        <v>48.28</v>
      </c>
      <c r="AH1910" s="55">
        <v>3600.09</v>
      </c>
      <c r="AI1910" t="s">
        <v>208</v>
      </c>
      <c r="AJ1910">
        <f>INDEX(layout!$B$3:$U$1234,MATCH($T1910,layout!$A$3:$A$1234,0),MATCH(YEAR($D1910),layout!$B$1:$U$1,0))</f>
        <v>2112</v>
      </c>
      <c r="AK1910">
        <f>INDEX('magnet data'!$A$2:$E$1304,MATCH($AJ1910,'magnet data'!$A$2:$A$1304,0),2)</f>
        <v>2</v>
      </c>
      <c r="AL1910" t="str">
        <f>INDEX('magnet data'!$A$2:$E$1304,MATCH($AJ1910,'magnet data'!$A$2:$A$1304,0),3)</f>
        <v>01B</v>
      </c>
      <c r="AM1910" t="str">
        <f>INDEX('magnet data'!$A$2:$E$1304,MATCH($AJ1910,'magnet data'!$A$2:$A$1304,0),4)</f>
        <v>02B5</v>
      </c>
      <c r="AN1910">
        <f>INDEX('magnet data'!$A$2:$E$1304,MATCH($AJ1910,'magnet data'!$A$2:$A$1304,0),5)</f>
        <v>10970</v>
      </c>
      <c r="AO1910" t="str">
        <f t="shared" si="45"/>
        <v>-</v>
      </c>
      <c r="AP1910" t="s">
        <v>1226</v>
      </c>
      <c r="AR1910" t="s">
        <v>1202</v>
      </c>
      <c r="AS1910" t="s">
        <v>1319</v>
      </c>
      <c r="AT1910" t="s">
        <v>1320</v>
      </c>
    </row>
    <row r="1911" spans="1:46">
      <c r="A1911" t="s">
        <v>333</v>
      </c>
      <c r="B1911" t="s">
        <v>46</v>
      </c>
      <c r="C1911" t="s">
        <v>1198</v>
      </c>
      <c r="D1911" s="13">
        <v>44296</v>
      </c>
      <c r="E1911" s="16">
        <v>0.63831203703703709</v>
      </c>
      <c r="F1911" t="s">
        <v>88</v>
      </c>
      <c r="G1911" s="17">
        <v>44296.638311631941</v>
      </c>
      <c r="H1911">
        <v>35</v>
      </c>
      <c r="I1911">
        <v>594</v>
      </c>
      <c r="J1911">
        <v>95</v>
      </c>
      <c r="K1911">
        <v>10</v>
      </c>
      <c r="L1911">
        <v>0</v>
      </c>
      <c r="M1911" s="39">
        <v>11593.3</v>
      </c>
      <c r="N1911" s="39">
        <v>6398.5829999999996</v>
      </c>
      <c r="O1911" s="39">
        <v>63.571983000000003</v>
      </c>
      <c r="P1911" t="s">
        <v>207</v>
      </c>
      <c r="Q1911" t="s">
        <v>207</v>
      </c>
      <c r="R1911" s="55">
        <v>836.37329547670004</v>
      </c>
      <c r="S1911" s="55">
        <v>818.30009149900002</v>
      </c>
      <c r="T1911" t="s">
        <v>388</v>
      </c>
      <c r="U1911">
        <v>3481</v>
      </c>
      <c r="V1911">
        <v>4</v>
      </c>
      <c r="W1911">
        <v>112139</v>
      </c>
      <c r="X1911" t="s">
        <v>401</v>
      </c>
      <c r="Y1911">
        <v>3028</v>
      </c>
      <c r="Z1911" t="s">
        <v>69</v>
      </c>
      <c r="AA1911" t="s">
        <v>91</v>
      </c>
      <c r="AC1911" t="s">
        <v>102</v>
      </c>
      <c r="AD1911" s="50">
        <v>-0.291273057312253</v>
      </c>
      <c r="AG1911" s="39">
        <v>54.48</v>
      </c>
      <c r="AH1911" s="55">
        <v>133.49</v>
      </c>
      <c r="AI1911" t="s">
        <v>208</v>
      </c>
      <c r="AJ1911">
        <f>INDEX(layout!$B$3:$U$1234,MATCH($T1911,layout!$A$3:$A$1234,0),MATCH(YEAR($D1911),layout!$B$1:$U$1,0))</f>
        <v>1246</v>
      </c>
      <c r="AK1911">
        <f>INDEX('magnet data'!$A$2:$E$1304,MATCH($AJ1911,'magnet data'!$A$2:$A$1304,0),2)</f>
        <v>1</v>
      </c>
      <c r="AL1911" t="str">
        <f>INDEX('magnet data'!$A$2:$E$1304,MATCH($AJ1911,'magnet data'!$A$2:$A$1304,0),3)</f>
        <v>01B</v>
      </c>
      <c r="AM1911" t="str">
        <f>INDEX('magnet data'!$A$2:$E$1304,MATCH($AJ1911,'magnet data'!$A$2:$A$1304,0),4)</f>
        <v>02B8</v>
      </c>
      <c r="AN1911">
        <f>INDEX('magnet data'!$A$2:$E$1304,MATCH($AJ1911,'magnet data'!$A$2:$A$1304,0),5)</f>
        <v>11810</v>
      </c>
      <c r="AO1911" t="str">
        <f t="shared" si="45"/>
        <v>-</v>
      </c>
      <c r="AP1911" t="s">
        <v>1226</v>
      </c>
      <c r="AR1911" t="s">
        <v>1202</v>
      </c>
      <c r="AS1911" t="s">
        <v>1319</v>
      </c>
      <c r="AT1911" t="s">
        <v>1320</v>
      </c>
    </row>
    <row r="1912" spans="1:46">
      <c r="A1912" t="s">
        <v>333</v>
      </c>
      <c r="B1912" t="s">
        <v>46</v>
      </c>
      <c r="C1912" t="s">
        <v>1198</v>
      </c>
      <c r="D1912" s="13">
        <v>44296</v>
      </c>
      <c r="E1912" s="16">
        <v>0.63831203703703709</v>
      </c>
      <c r="F1912" t="s">
        <v>88</v>
      </c>
      <c r="G1912" s="17">
        <v>44296.638311631941</v>
      </c>
      <c r="H1912">
        <v>35</v>
      </c>
      <c r="I1912">
        <v>594</v>
      </c>
      <c r="J1912">
        <v>95</v>
      </c>
      <c r="K1912">
        <v>10</v>
      </c>
      <c r="L1912">
        <v>0</v>
      </c>
      <c r="M1912" s="39">
        <v>11593.3</v>
      </c>
      <c r="N1912" s="39">
        <v>6398.5829999999996</v>
      </c>
      <c r="O1912" s="39">
        <v>63.571983000000003</v>
      </c>
      <c r="P1912" t="s">
        <v>207</v>
      </c>
      <c r="Q1912" t="s">
        <v>207</v>
      </c>
      <c r="R1912" s="55">
        <v>836.37329547670004</v>
      </c>
      <c r="S1912" s="55">
        <v>818.30009149900002</v>
      </c>
      <c r="T1912" t="s">
        <v>401</v>
      </c>
      <c r="U1912">
        <v>1096</v>
      </c>
      <c r="V1912">
        <v>5</v>
      </c>
      <c r="W1912">
        <v>212051</v>
      </c>
      <c r="X1912" t="s">
        <v>396</v>
      </c>
      <c r="Y1912">
        <v>9</v>
      </c>
      <c r="Z1912" t="s">
        <v>69</v>
      </c>
      <c r="AA1912" t="s">
        <v>96</v>
      </c>
      <c r="AC1912" t="s">
        <v>61</v>
      </c>
      <c r="AD1912" s="50">
        <v>0.16097452965235101</v>
      </c>
      <c r="AG1912" s="39">
        <v>18.77</v>
      </c>
      <c r="AH1912" s="55">
        <v>241.38</v>
      </c>
      <c r="AI1912" t="s">
        <v>208</v>
      </c>
      <c r="AJ1912">
        <f>INDEX(layout!$B$3:$U$1234,MATCH($T1912,layout!$A$3:$A$1234,0),MATCH(YEAR($D1912),layout!$B$1:$U$1,0))</f>
        <v>1100</v>
      </c>
      <c r="AK1912">
        <f>INDEX('magnet data'!$A$2:$E$1304,MATCH($AJ1912,'magnet data'!$A$2:$A$1304,0),2)</f>
        <v>1</v>
      </c>
      <c r="AL1912" t="str">
        <f>INDEX('magnet data'!$A$2:$E$1304,MATCH($AJ1912,'magnet data'!$A$2:$A$1304,0),3)</f>
        <v>01B</v>
      </c>
      <c r="AM1912" t="str">
        <f>INDEX('magnet data'!$A$2:$E$1304,MATCH($AJ1912,'magnet data'!$A$2:$A$1304,0),4)</f>
        <v>02B5</v>
      </c>
      <c r="AN1912">
        <f>INDEX('magnet data'!$A$2:$E$1304,MATCH($AJ1912,'magnet data'!$A$2:$A$1304,0),5)</f>
        <v>11717</v>
      </c>
      <c r="AO1912" t="str">
        <f t="shared" si="45"/>
        <v>-</v>
      </c>
      <c r="AP1912" t="s">
        <v>1226</v>
      </c>
      <c r="AR1912" t="s">
        <v>1202</v>
      </c>
      <c r="AS1912" t="s">
        <v>1319</v>
      </c>
      <c r="AT1912" t="s">
        <v>1320</v>
      </c>
    </row>
    <row r="1913" spans="1:46">
      <c r="A1913" t="s">
        <v>966</v>
      </c>
      <c r="B1913" t="s">
        <v>46</v>
      </c>
      <c r="C1913" t="s">
        <v>1198</v>
      </c>
      <c r="D1913" s="13">
        <v>44296</v>
      </c>
      <c r="E1913" s="16">
        <v>0.76271157407407408</v>
      </c>
      <c r="F1913" t="s">
        <v>88</v>
      </c>
      <c r="G1913" s="17">
        <v>44296.762711354168</v>
      </c>
      <c r="H1913">
        <v>19</v>
      </c>
      <c r="I1913">
        <v>590</v>
      </c>
      <c r="J1913">
        <v>94</v>
      </c>
      <c r="K1913">
        <v>10</v>
      </c>
      <c r="L1913">
        <v>0</v>
      </c>
      <c r="M1913" s="39">
        <v>11371.4</v>
      </c>
      <c r="N1913" s="39">
        <v>6241.3590000000004</v>
      </c>
      <c r="O1913" s="39">
        <v>62.284886</v>
      </c>
      <c r="P1913" t="s">
        <v>207</v>
      </c>
      <c r="Q1913" t="s">
        <v>207</v>
      </c>
      <c r="R1913" s="55">
        <v>800.268970346532</v>
      </c>
      <c r="S1913" s="55">
        <v>794.68778934824104</v>
      </c>
      <c r="T1913" t="s">
        <v>1293</v>
      </c>
      <c r="U1913">
        <v>11371</v>
      </c>
      <c r="V1913">
        <v>1</v>
      </c>
      <c r="W1913">
        <v>-11</v>
      </c>
      <c r="X1913" t="s">
        <v>1292</v>
      </c>
      <c r="Y1913">
        <v>-5</v>
      </c>
      <c r="Z1913" t="s">
        <v>90</v>
      </c>
      <c r="AA1913" t="s">
        <v>96</v>
      </c>
      <c r="AB1913">
        <v>48</v>
      </c>
      <c r="AC1913" t="s">
        <v>61</v>
      </c>
      <c r="AD1913" s="50">
        <v>-10.216403164999999</v>
      </c>
      <c r="AG1913" s="39">
        <v>24.74</v>
      </c>
      <c r="AH1913" s="55">
        <v>8141.44</v>
      </c>
      <c r="AI1913" t="s">
        <v>1236</v>
      </c>
      <c r="AJ1913">
        <f>INDEX(layout!$B$3:$U$1234,MATCH($T1913,layout!$A$3:$A$1234,0),MATCH(YEAR($D1913),layout!$B$1:$U$1,0))</f>
        <v>3055</v>
      </c>
      <c r="AK1913">
        <f>INDEX('magnet data'!$A$2:$E$1304,MATCH($AJ1913,'magnet data'!$A$2:$A$1304,0),2)</f>
        <v>3</v>
      </c>
      <c r="AL1913" t="str">
        <f>INDEX('magnet data'!$A$2:$E$1304,MATCH($AJ1913,'magnet data'!$A$2:$A$1304,0),3)</f>
        <v>01B</v>
      </c>
      <c r="AM1913" t="str">
        <f>INDEX('magnet data'!$A$2:$E$1304,MATCH($AJ1913,'magnet data'!$A$2:$A$1304,0),4)</f>
        <v>02K</v>
      </c>
      <c r="AN1913">
        <f>INDEX('magnet data'!$A$2:$E$1304,MATCH($AJ1913,'magnet data'!$A$2:$A$1304,0),5)</f>
        <v>10826</v>
      </c>
      <c r="AO1913">
        <f t="shared" si="45"/>
        <v>545</v>
      </c>
      <c r="AP1913" t="s">
        <v>1226</v>
      </c>
      <c r="AR1913" t="s">
        <v>1202</v>
      </c>
      <c r="AS1913" t="s">
        <v>1319</v>
      </c>
      <c r="AT1913" t="s">
        <v>1320</v>
      </c>
    </row>
    <row r="1914" spans="1:46">
      <c r="A1914" t="s">
        <v>966</v>
      </c>
      <c r="B1914" t="s">
        <v>46</v>
      </c>
      <c r="C1914" t="s">
        <v>1198</v>
      </c>
      <c r="D1914" s="13">
        <v>44296</v>
      </c>
      <c r="E1914" s="16">
        <v>0.76271157407407408</v>
      </c>
      <c r="F1914" t="s">
        <v>88</v>
      </c>
      <c r="G1914" s="17">
        <v>44296.762711354168</v>
      </c>
      <c r="H1914">
        <v>19</v>
      </c>
      <c r="I1914">
        <v>590</v>
      </c>
      <c r="J1914">
        <v>94</v>
      </c>
      <c r="K1914">
        <v>10</v>
      </c>
      <c r="L1914">
        <v>0</v>
      </c>
      <c r="M1914" s="39">
        <v>11371.4</v>
      </c>
      <c r="N1914" s="39">
        <v>6241.3590000000004</v>
      </c>
      <c r="O1914" s="39">
        <v>62.284886</v>
      </c>
      <c r="P1914" t="s">
        <v>207</v>
      </c>
      <c r="Q1914" t="s">
        <v>207</v>
      </c>
      <c r="R1914" s="55">
        <v>800.268970346532</v>
      </c>
      <c r="S1914" s="55">
        <v>794.68778934824104</v>
      </c>
      <c r="T1914" t="s">
        <v>1328</v>
      </c>
      <c r="U1914">
        <v>11369</v>
      </c>
      <c r="V1914">
        <v>2</v>
      </c>
      <c r="W1914">
        <v>125</v>
      </c>
      <c r="X1914" t="s">
        <v>1293</v>
      </c>
      <c r="Y1914">
        <v>139</v>
      </c>
      <c r="Z1914" t="s">
        <v>212</v>
      </c>
      <c r="AA1914" t="s">
        <v>91</v>
      </c>
      <c r="AB1914">
        <v>49</v>
      </c>
      <c r="AC1914" t="s">
        <v>61</v>
      </c>
      <c r="AD1914" s="50">
        <v>10.8464523166666</v>
      </c>
      <c r="AG1914" s="39">
        <v>26.03</v>
      </c>
      <c r="AH1914" s="55">
        <v>8746.34</v>
      </c>
      <c r="AI1914" t="s">
        <v>208</v>
      </c>
      <c r="AJ1914">
        <f>INDEX(layout!$B$3:$U$1234,MATCH($T1914,layout!$A$3:$A$1234,0),MATCH(YEAR($D1914),layout!$B$1:$U$1,0))</f>
        <v>2008</v>
      </c>
      <c r="AK1914">
        <f>INDEX('magnet data'!$A$2:$E$1304,MATCH($AJ1914,'magnet data'!$A$2:$A$1304,0),2)</f>
        <v>2</v>
      </c>
      <c r="AL1914" t="str">
        <f>INDEX('magnet data'!$A$2:$E$1304,MATCH($AJ1914,'magnet data'!$A$2:$A$1304,0),3)</f>
        <v>01B</v>
      </c>
      <c r="AM1914" t="str">
        <f>INDEX('magnet data'!$A$2:$E$1304,MATCH($AJ1914,'magnet data'!$A$2:$A$1304,0),4)</f>
        <v>02C0</v>
      </c>
      <c r="AN1914">
        <f>INDEX('magnet data'!$A$2:$E$1304,MATCH($AJ1914,'magnet data'!$A$2:$A$1304,0),5)</f>
        <v>11283</v>
      </c>
      <c r="AO1914">
        <f t="shared" si="45"/>
        <v>86</v>
      </c>
      <c r="AP1914" t="s">
        <v>1226</v>
      </c>
      <c r="AR1914" t="s">
        <v>1202</v>
      </c>
      <c r="AS1914" t="s">
        <v>1319</v>
      </c>
      <c r="AT1914" t="s">
        <v>1320</v>
      </c>
    </row>
    <row r="1915" spans="1:46">
      <c r="A1915" t="s">
        <v>966</v>
      </c>
      <c r="B1915" t="s">
        <v>46</v>
      </c>
      <c r="C1915" t="s">
        <v>1198</v>
      </c>
      <c r="D1915" s="13">
        <v>44296</v>
      </c>
      <c r="E1915" s="16">
        <v>0.76271157407407408</v>
      </c>
      <c r="F1915" t="s">
        <v>88</v>
      </c>
      <c r="G1915" s="17">
        <v>44296.762711354168</v>
      </c>
      <c r="H1915">
        <v>19</v>
      </c>
      <c r="I1915">
        <v>590</v>
      </c>
      <c r="J1915">
        <v>94</v>
      </c>
      <c r="K1915">
        <v>10</v>
      </c>
      <c r="L1915">
        <v>0</v>
      </c>
      <c r="M1915" s="39">
        <v>11371.4</v>
      </c>
      <c r="N1915" s="39">
        <v>6241.3590000000004</v>
      </c>
      <c r="O1915" s="39">
        <v>62.284886</v>
      </c>
      <c r="P1915" t="s">
        <v>207</v>
      </c>
      <c r="Q1915" t="s">
        <v>207</v>
      </c>
      <c r="R1915" s="55">
        <v>800.268970346532</v>
      </c>
      <c r="S1915" s="55">
        <v>794.68778934824104</v>
      </c>
      <c r="T1915" t="s">
        <v>1069</v>
      </c>
      <c r="U1915">
        <v>8179</v>
      </c>
      <c r="V1915">
        <v>3</v>
      </c>
      <c r="W1915">
        <v>33132</v>
      </c>
      <c r="X1915" t="s">
        <v>1293</v>
      </c>
      <c r="Y1915">
        <v>139</v>
      </c>
      <c r="Z1915" t="s">
        <v>69</v>
      </c>
      <c r="AA1915" t="s">
        <v>91</v>
      </c>
      <c r="AC1915" t="s">
        <v>61</v>
      </c>
      <c r="AD1915" s="50">
        <v>4.7348299473684197</v>
      </c>
      <c r="AG1915" s="39">
        <v>34.07</v>
      </c>
      <c r="AH1915" s="55">
        <v>4166.72</v>
      </c>
      <c r="AI1915" t="s">
        <v>208</v>
      </c>
      <c r="AJ1915">
        <f>INDEX(layout!$B$3:$U$1234,MATCH($T1915,layout!$A$3:$A$1234,0),MATCH(YEAR($D1915),layout!$B$1:$U$1,0))</f>
        <v>1035</v>
      </c>
      <c r="AK1915">
        <f>INDEX('magnet data'!$A$2:$E$1304,MATCH($AJ1915,'magnet data'!$A$2:$A$1304,0),2)</f>
        <v>1</v>
      </c>
      <c r="AL1915" t="str">
        <f>INDEX('magnet data'!$A$2:$E$1304,MATCH($AJ1915,'magnet data'!$A$2:$A$1304,0),3)</f>
        <v>01B</v>
      </c>
      <c r="AM1915" t="str">
        <f>INDEX('magnet data'!$A$2:$E$1304,MATCH($AJ1915,'magnet data'!$A$2:$A$1304,0),4)</f>
        <v>02B5</v>
      </c>
      <c r="AN1915">
        <f>INDEX('magnet data'!$A$2:$E$1304,MATCH($AJ1915,'magnet data'!$A$2:$A$1304,0),5)</f>
        <v>12650</v>
      </c>
      <c r="AO1915" t="str">
        <f t="shared" si="45"/>
        <v>-</v>
      </c>
      <c r="AP1915" t="s">
        <v>1226</v>
      </c>
      <c r="AR1915" t="s">
        <v>1202</v>
      </c>
      <c r="AS1915" t="s">
        <v>1319</v>
      </c>
      <c r="AT1915" t="s">
        <v>1320</v>
      </c>
    </row>
    <row r="1916" spans="1:46">
      <c r="A1916" t="s">
        <v>966</v>
      </c>
      <c r="B1916" t="s">
        <v>46</v>
      </c>
      <c r="C1916" t="s">
        <v>1198</v>
      </c>
      <c r="D1916" s="13">
        <v>44296</v>
      </c>
      <c r="E1916" s="16">
        <v>0.76271157407407408</v>
      </c>
      <c r="F1916" t="s">
        <v>88</v>
      </c>
      <c r="G1916" s="17">
        <v>44296.762711354168</v>
      </c>
      <c r="H1916">
        <v>19</v>
      </c>
      <c r="I1916">
        <v>590</v>
      </c>
      <c r="J1916">
        <v>94</v>
      </c>
      <c r="K1916">
        <v>10</v>
      </c>
      <c r="L1916">
        <v>0</v>
      </c>
      <c r="M1916" s="39">
        <v>11371.4</v>
      </c>
      <c r="N1916" s="39">
        <v>6241.3590000000004</v>
      </c>
      <c r="O1916" s="39">
        <v>62.284886</v>
      </c>
      <c r="P1916" t="s">
        <v>207</v>
      </c>
      <c r="Q1916" t="s">
        <v>207</v>
      </c>
      <c r="R1916" s="55">
        <v>800.268970346532</v>
      </c>
      <c r="S1916" s="55">
        <v>794.68778934824104</v>
      </c>
      <c r="T1916" t="s">
        <v>1294</v>
      </c>
      <c r="U1916">
        <v>3728</v>
      </c>
      <c r="V1916">
        <v>4</v>
      </c>
      <c r="W1916">
        <v>105804</v>
      </c>
      <c r="X1916" t="s">
        <v>1292</v>
      </c>
      <c r="Y1916">
        <v>-5</v>
      </c>
      <c r="Z1916" t="s">
        <v>69</v>
      </c>
      <c r="AA1916" t="s">
        <v>96</v>
      </c>
      <c r="AC1916" t="s">
        <v>61</v>
      </c>
      <c r="AD1916" s="50">
        <v>-0.18896450553191399</v>
      </c>
      <c r="AG1916" s="39">
        <v>64.03</v>
      </c>
      <c r="AH1916" s="55">
        <v>99.56</v>
      </c>
      <c r="AI1916" t="s">
        <v>208</v>
      </c>
      <c r="AJ1916">
        <f>INDEX(layout!$B$3:$U$1234,MATCH($T1916,layout!$A$3:$A$1234,0),MATCH(YEAR($D1916),layout!$B$1:$U$1,0))</f>
        <v>3028</v>
      </c>
      <c r="AK1916">
        <f>INDEX('magnet data'!$A$2:$E$1304,MATCH($AJ1916,'magnet data'!$A$2:$A$1304,0),2)</f>
        <v>3</v>
      </c>
      <c r="AL1916" t="str">
        <f>INDEX('magnet data'!$A$2:$E$1304,MATCH($AJ1916,'magnet data'!$A$2:$A$1304,0),3)</f>
        <v>01B</v>
      </c>
      <c r="AM1916" t="str">
        <f>INDEX('magnet data'!$A$2:$E$1304,MATCH($AJ1916,'magnet data'!$A$2:$A$1304,0),4)</f>
        <v>02K</v>
      </c>
      <c r="AN1916">
        <f>INDEX('magnet data'!$A$2:$E$1304,MATCH($AJ1916,'magnet data'!$A$2:$A$1304,0),5)</f>
        <v>12234</v>
      </c>
      <c r="AO1916" t="str">
        <f t="shared" si="45"/>
        <v>-</v>
      </c>
      <c r="AP1916" t="s">
        <v>1226</v>
      </c>
      <c r="AR1916" t="s">
        <v>1202</v>
      </c>
      <c r="AS1916" t="s">
        <v>1319</v>
      </c>
      <c r="AT1916" t="s">
        <v>1320</v>
      </c>
    </row>
    <row r="1917" spans="1:46">
      <c r="A1917" t="s">
        <v>966</v>
      </c>
      <c r="B1917" t="s">
        <v>46</v>
      </c>
      <c r="C1917" t="s">
        <v>1198</v>
      </c>
      <c r="D1917" s="13">
        <v>44296</v>
      </c>
      <c r="E1917" s="16">
        <v>0.76271157407407408</v>
      </c>
      <c r="F1917" t="s">
        <v>88</v>
      </c>
      <c r="G1917" s="17">
        <v>44296.762711354168</v>
      </c>
      <c r="H1917">
        <v>19</v>
      </c>
      <c r="I1917">
        <v>590</v>
      </c>
      <c r="J1917">
        <v>94</v>
      </c>
      <c r="K1917">
        <v>10</v>
      </c>
      <c r="L1917">
        <v>0</v>
      </c>
      <c r="M1917" s="39">
        <v>11371.4</v>
      </c>
      <c r="N1917" s="39">
        <v>6241.3590000000004</v>
      </c>
      <c r="O1917" s="39">
        <v>62.284886</v>
      </c>
      <c r="P1917" t="s">
        <v>207</v>
      </c>
      <c r="Q1917" t="s">
        <v>207</v>
      </c>
      <c r="R1917" s="55">
        <v>800.268970346532</v>
      </c>
      <c r="S1917" s="55">
        <v>794.68778934824104</v>
      </c>
      <c r="T1917" t="s">
        <v>1292</v>
      </c>
      <c r="U1917">
        <v>1346</v>
      </c>
      <c r="V1917">
        <v>5</v>
      </c>
      <c r="W1917">
        <v>195851</v>
      </c>
      <c r="X1917" t="s">
        <v>1293</v>
      </c>
      <c r="Y1917">
        <v>139</v>
      </c>
      <c r="Z1917" t="s">
        <v>69</v>
      </c>
      <c r="AA1917" t="s">
        <v>91</v>
      </c>
      <c r="AC1917" t="s">
        <v>102</v>
      </c>
      <c r="AD1917" s="50">
        <v>0.33966348214285702</v>
      </c>
      <c r="AG1917" s="39">
        <v>12.76</v>
      </c>
      <c r="AH1917" s="55">
        <v>200.72</v>
      </c>
      <c r="AI1917" t="s">
        <v>208</v>
      </c>
      <c r="AJ1917">
        <f>INDEX(layout!$B$3:$U$1234,MATCH($T1917,layout!$A$3:$A$1234,0),MATCH(YEAR($D1917),layout!$B$1:$U$1,0))</f>
        <v>1008</v>
      </c>
      <c r="AK1917">
        <f>INDEX('magnet data'!$A$2:$E$1304,MATCH($AJ1917,'magnet data'!$A$2:$A$1304,0),2)</f>
        <v>1</v>
      </c>
      <c r="AL1917" t="str">
        <f>INDEX('magnet data'!$A$2:$E$1304,MATCH($AJ1917,'magnet data'!$A$2:$A$1304,0),3)</f>
        <v>01B</v>
      </c>
      <c r="AM1917" t="str">
        <f>INDEX('magnet data'!$A$2:$E$1304,MATCH($AJ1917,'magnet data'!$A$2:$A$1304,0),4)</f>
        <v>02B5</v>
      </c>
      <c r="AN1917">
        <f>INDEX('magnet data'!$A$2:$E$1304,MATCH($AJ1917,'magnet data'!$A$2:$A$1304,0),5)</f>
        <v>12168</v>
      </c>
      <c r="AO1917" t="str">
        <f t="shared" si="45"/>
        <v>-</v>
      </c>
      <c r="AP1917" t="s">
        <v>1226</v>
      </c>
      <c r="AR1917" t="s">
        <v>1202</v>
      </c>
      <c r="AS1917" t="s">
        <v>1319</v>
      </c>
      <c r="AT1917" t="s">
        <v>1320</v>
      </c>
    </row>
    <row r="1918" spans="1:46">
      <c r="A1918" t="s">
        <v>333</v>
      </c>
      <c r="B1918" t="s">
        <v>46</v>
      </c>
      <c r="C1918" t="s">
        <v>1198</v>
      </c>
      <c r="D1918" s="13">
        <v>44296</v>
      </c>
      <c r="E1918" s="16">
        <v>0.87031481481481476</v>
      </c>
      <c r="F1918" t="s">
        <v>88</v>
      </c>
      <c r="G1918" s="17">
        <v>44296.870314375003</v>
      </c>
      <c r="H1918">
        <v>38</v>
      </c>
      <c r="I1918">
        <v>594</v>
      </c>
      <c r="J1918">
        <v>94</v>
      </c>
      <c r="K1918">
        <v>10</v>
      </c>
      <c r="L1918">
        <v>0</v>
      </c>
      <c r="M1918" s="39">
        <v>11618.7</v>
      </c>
      <c r="N1918" s="39">
        <v>6382.5079999999998</v>
      </c>
      <c r="O1918" s="39">
        <v>63.585251999999997</v>
      </c>
      <c r="P1918" t="s">
        <v>207</v>
      </c>
      <c r="Q1918" t="s">
        <v>207</v>
      </c>
      <c r="R1918" s="55">
        <v>841.02213997989998</v>
      </c>
      <c r="S1918" s="55">
        <v>821.70289549840004</v>
      </c>
      <c r="T1918" t="s">
        <v>1302</v>
      </c>
      <c r="U1918">
        <v>11618</v>
      </c>
      <c r="V1918">
        <v>1</v>
      </c>
      <c r="W1918">
        <v>-9</v>
      </c>
      <c r="X1918" t="s">
        <v>428</v>
      </c>
      <c r="Y1918">
        <v>5</v>
      </c>
      <c r="Z1918" t="s">
        <v>90</v>
      </c>
      <c r="AA1918" t="s">
        <v>91</v>
      </c>
      <c r="AB1918">
        <v>29</v>
      </c>
      <c r="AC1918" t="s">
        <v>61</v>
      </c>
      <c r="AD1918" s="50">
        <v>-8.4393526136363892</v>
      </c>
      <c r="AG1918" s="39">
        <v>82.55</v>
      </c>
      <c r="AH1918" s="55">
        <v>185.58</v>
      </c>
      <c r="AI1918" t="s">
        <v>208</v>
      </c>
      <c r="AJ1918">
        <f>INDEX(layout!$B$3:$U$1234,MATCH($T1918,layout!$A$3:$A$1234,0),MATCH(YEAR($D1918),layout!$B$1:$U$1,0))</f>
        <v>2185</v>
      </c>
      <c r="AK1918">
        <f>INDEX('magnet data'!$A$2:$E$1304,MATCH($AJ1918,'magnet data'!$A$2:$A$1304,0),2)</f>
        <v>2</v>
      </c>
      <c r="AL1918" t="str">
        <f>INDEX('magnet data'!$A$2:$E$1304,MATCH($AJ1918,'magnet data'!$A$2:$A$1304,0),3)</f>
        <v>01B</v>
      </c>
      <c r="AM1918" t="str">
        <f>INDEX('magnet data'!$A$2:$E$1304,MATCH($AJ1918,'magnet data'!$A$2:$A$1304,0),4)</f>
        <v>02C0</v>
      </c>
      <c r="AN1918">
        <f>INDEX('magnet data'!$A$2:$E$1304,MATCH($AJ1918,'magnet data'!$A$2:$A$1304,0),5)</f>
        <v>9550</v>
      </c>
      <c r="AO1918">
        <f t="shared" si="45"/>
        <v>2068</v>
      </c>
      <c r="AP1918" t="s">
        <v>1226</v>
      </c>
      <c r="AQ1918" t="s">
        <v>1329</v>
      </c>
      <c r="AR1918" t="s">
        <v>1202</v>
      </c>
      <c r="AS1918" t="s">
        <v>1319</v>
      </c>
      <c r="AT1918" t="s">
        <v>1320</v>
      </c>
    </row>
    <row r="1919" spans="1:46">
      <c r="A1919" t="s">
        <v>333</v>
      </c>
      <c r="B1919" t="s">
        <v>46</v>
      </c>
      <c r="C1919" t="s">
        <v>1198</v>
      </c>
      <c r="D1919" s="13">
        <v>44296</v>
      </c>
      <c r="E1919" s="16">
        <v>0.87031481481481476</v>
      </c>
      <c r="F1919" t="s">
        <v>88</v>
      </c>
      <c r="G1919" s="17">
        <v>44296.870314375003</v>
      </c>
      <c r="H1919">
        <v>38</v>
      </c>
      <c r="I1919">
        <v>594</v>
      </c>
      <c r="J1919">
        <v>94</v>
      </c>
      <c r="K1919">
        <v>10</v>
      </c>
      <c r="L1919">
        <v>0</v>
      </c>
      <c r="M1919" s="39">
        <v>11618.7</v>
      </c>
      <c r="N1919" s="39">
        <v>6382.5079999999998</v>
      </c>
      <c r="O1919" s="39">
        <v>63.585251999999997</v>
      </c>
      <c r="P1919" t="s">
        <v>207</v>
      </c>
      <c r="Q1919" t="s">
        <v>207</v>
      </c>
      <c r="R1919" s="55">
        <v>841.02213997989998</v>
      </c>
      <c r="S1919" s="55">
        <v>821.70289549840004</v>
      </c>
      <c r="T1919" t="s">
        <v>446</v>
      </c>
      <c r="U1919">
        <v>8841</v>
      </c>
      <c r="V1919">
        <v>2</v>
      </c>
      <c r="W1919">
        <v>27152</v>
      </c>
      <c r="X1919" t="s">
        <v>1302</v>
      </c>
      <c r="Y1919">
        <v>3216</v>
      </c>
      <c r="Z1919" t="s">
        <v>69</v>
      </c>
      <c r="AA1919" t="s">
        <v>96</v>
      </c>
      <c r="AC1919" t="s">
        <v>61</v>
      </c>
      <c r="AD1919" s="50">
        <v>6.3084890566666596</v>
      </c>
      <c r="AG1919" s="39">
        <v>79</v>
      </c>
      <c r="AH1919" s="55">
        <v>128.22</v>
      </c>
      <c r="AI1919" t="s">
        <v>208</v>
      </c>
      <c r="AJ1919">
        <f>INDEX(layout!$B$3:$U$1234,MATCH($T1919,layout!$A$3:$A$1234,0),MATCH(YEAR($D1919),layout!$B$1:$U$1,0))</f>
        <v>2123</v>
      </c>
      <c r="AK1919">
        <f>INDEX('magnet data'!$A$2:$E$1304,MATCH($AJ1919,'magnet data'!$A$2:$A$1304,0),2)</f>
        <v>2</v>
      </c>
      <c r="AL1919" t="str">
        <f>INDEX('magnet data'!$A$2:$E$1304,MATCH($AJ1919,'magnet data'!$A$2:$A$1304,0),3)</f>
        <v>01B</v>
      </c>
      <c r="AM1919" t="str">
        <f>INDEX('magnet data'!$A$2:$E$1304,MATCH($AJ1919,'magnet data'!$A$2:$A$1304,0),4)</f>
        <v>02B5</v>
      </c>
      <c r="AN1919">
        <f>INDEX('magnet data'!$A$2:$E$1304,MATCH($AJ1919,'magnet data'!$A$2:$A$1304,0),5)</f>
        <v>6245</v>
      </c>
      <c r="AO1919" t="str">
        <f t="shared" si="45"/>
        <v>-</v>
      </c>
      <c r="AP1919" t="s">
        <v>1226</v>
      </c>
      <c r="AR1919" t="s">
        <v>1202</v>
      </c>
      <c r="AS1919" t="s">
        <v>1319</v>
      </c>
      <c r="AT1919" t="s">
        <v>1320</v>
      </c>
    </row>
    <row r="1920" spans="1:46">
      <c r="A1920" t="s">
        <v>333</v>
      </c>
      <c r="B1920" t="s">
        <v>46</v>
      </c>
      <c r="C1920" t="s">
        <v>1198</v>
      </c>
      <c r="D1920" s="13">
        <v>44296</v>
      </c>
      <c r="E1920" s="16">
        <v>0.87031481481481476</v>
      </c>
      <c r="F1920" t="s">
        <v>88</v>
      </c>
      <c r="G1920" s="17">
        <v>44296.870314375003</v>
      </c>
      <c r="H1920">
        <v>38</v>
      </c>
      <c r="I1920">
        <v>594</v>
      </c>
      <c r="J1920">
        <v>94</v>
      </c>
      <c r="K1920">
        <v>10</v>
      </c>
      <c r="L1920">
        <v>0</v>
      </c>
      <c r="M1920" s="39">
        <v>11618.7</v>
      </c>
      <c r="N1920" s="39">
        <v>6382.5079999999998</v>
      </c>
      <c r="O1920" s="39">
        <v>63.585251999999997</v>
      </c>
      <c r="P1920" t="s">
        <v>207</v>
      </c>
      <c r="Q1920" t="s">
        <v>207</v>
      </c>
      <c r="R1920" s="55">
        <v>841.02213997989998</v>
      </c>
      <c r="S1920" s="55">
        <v>821.70289549840004</v>
      </c>
      <c r="T1920" t="s">
        <v>498</v>
      </c>
      <c r="U1920">
        <v>7133</v>
      </c>
      <c r="V1920">
        <v>3</v>
      </c>
      <c r="W1920">
        <v>47349</v>
      </c>
      <c r="X1920" t="s">
        <v>1302</v>
      </c>
      <c r="Y1920">
        <v>3216</v>
      </c>
      <c r="Z1920" t="s">
        <v>69</v>
      </c>
      <c r="AA1920" t="s">
        <v>96</v>
      </c>
      <c r="AC1920" t="s">
        <v>61</v>
      </c>
      <c r="AD1920" s="50">
        <v>3.0447764306451601</v>
      </c>
      <c r="AG1920" s="39">
        <v>59.73</v>
      </c>
      <c r="AH1920" s="55">
        <v>4449.47</v>
      </c>
      <c r="AI1920" t="s">
        <v>208</v>
      </c>
      <c r="AJ1920">
        <f>INDEX(layout!$B$3:$U$1234,MATCH($T1920,layout!$A$3:$A$1234,0),MATCH(YEAR($D1920),layout!$B$1:$U$1,0))</f>
        <v>2096</v>
      </c>
      <c r="AK1920">
        <f>INDEX('magnet data'!$A$2:$E$1304,MATCH($AJ1920,'magnet data'!$A$2:$A$1304,0),2)</f>
        <v>2</v>
      </c>
      <c r="AL1920" t="str">
        <f>INDEX('magnet data'!$A$2:$E$1304,MATCH($AJ1920,'magnet data'!$A$2:$A$1304,0),3)</f>
        <v>01B</v>
      </c>
      <c r="AM1920" t="str">
        <f>INDEX('magnet data'!$A$2:$E$1304,MATCH($AJ1920,'magnet data'!$A$2:$A$1304,0),4)</f>
        <v>02B5</v>
      </c>
      <c r="AN1920">
        <f>INDEX('magnet data'!$A$2:$E$1304,MATCH($AJ1920,'magnet data'!$A$2:$A$1304,0),5)</f>
        <v>10859</v>
      </c>
      <c r="AO1920" t="str">
        <f t="shared" si="45"/>
        <v>-</v>
      </c>
      <c r="AP1920" t="s">
        <v>1226</v>
      </c>
      <c r="AR1920" t="s">
        <v>1202</v>
      </c>
      <c r="AS1920" t="s">
        <v>1319</v>
      </c>
      <c r="AT1920" t="s">
        <v>1320</v>
      </c>
    </row>
    <row r="1921" spans="1:46">
      <c r="A1921" t="s">
        <v>333</v>
      </c>
      <c r="B1921" t="s">
        <v>46</v>
      </c>
      <c r="C1921" t="s">
        <v>1198</v>
      </c>
      <c r="D1921" s="13">
        <v>44296</v>
      </c>
      <c r="E1921" s="16">
        <v>0.87031481481481476</v>
      </c>
      <c r="F1921" t="s">
        <v>88</v>
      </c>
      <c r="G1921" s="17">
        <v>44296.870314375003</v>
      </c>
      <c r="H1921">
        <v>38</v>
      </c>
      <c r="I1921">
        <v>594</v>
      </c>
      <c r="J1921">
        <v>94</v>
      </c>
      <c r="K1921">
        <v>10</v>
      </c>
      <c r="L1921">
        <v>0</v>
      </c>
      <c r="M1921" s="39">
        <v>11618.7</v>
      </c>
      <c r="N1921" s="39">
        <v>6382.5079999999998</v>
      </c>
      <c r="O1921" s="39">
        <v>63.585251999999997</v>
      </c>
      <c r="P1921" t="s">
        <v>207</v>
      </c>
      <c r="Q1921" t="s">
        <v>207</v>
      </c>
      <c r="R1921" s="55">
        <v>841.02213997989998</v>
      </c>
      <c r="S1921" s="55">
        <v>821.70289549840004</v>
      </c>
      <c r="T1921" t="s">
        <v>359</v>
      </c>
      <c r="U1921">
        <v>5086</v>
      </c>
      <c r="V1921">
        <v>4</v>
      </c>
      <c r="W1921">
        <v>77993</v>
      </c>
      <c r="X1921" t="s">
        <v>428</v>
      </c>
      <c r="Y1921">
        <v>5</v>
      </c>
      <c r="Z1921" t="s">
        <v>69</v>
      </c>
      <c r="AA1921" t="s">
        <v>96</v>
      </c>
      <c r="AC1921" t="s">
        <v>61</v>
      </c>
      <c r="AD1921" s="50">
        <v>0.44653654755784</v>
      </c>
      <c r="AG1921" s="39">
        <v>45.92</v>
      </c>
      <c r="AH1921" s="55">
        <v>354.64</v>
      </c>
      <c r="AI1921" t="s">
        <v>208</v>
      </c>
      <c r="AJ1921">
        <f>INDEX(layout!$B$3:$U$1234,MATCH($T1921,layout!$A$3:$A$1234,0),MATCH(YEAR($D1921),layout!$B$1:$U$1,0))</f>
        <v>3155</v>
      </c>
      <c r="AK1921">
        <f>INDEX('magnet data'!$A$2:$E$1304,MATCH($AJ1921,'magnet data'!$A$2:$A$1304,0),2)</f>
        <v>3</v>
      </c>
      <c r="AL1921" t="str">
        <f>INDEX('magnet data'!$A$2:$E$1304,MATCH($AJ1921,'magnet data'!$A$2:$A$1304,0),3)</f>
        <v>01B</v>
      </c>
      <c r="AM1921" t="str">
        <f>INDEX('magnet data'!$A$2:$E$1304,MATCH($AJ1921,'magnet data'!$A$2:$A$1304,0),4)</f>
        <v>02G</v>
      </c>
      <c r="AN1921">
        <f>INDEX('magnet data'!$A$2:$E$1304,MATCH($AJ1921,'magnet data'!$A$2:$A$1304,0),5)</f>
        <v>11080</v>
      </c>
      <c r="AO1921" t="str">
        <f t="shared" si="45"/>
        <v>-</v>
      </c>
      <c r="AP1921" t="s">
        <v>1226</v>
      </c>
      <c r="AR1921" t="s">
        <v>1202</v>
      </c>
      <c r="AS1921" t="s">
        <v>1319</v>
      </c>
      <c r="AT1921" t="s">
        <v>1320</v>
      </c>
    </row>
    <row r="1922" spans="1:46">
      <c r="A1922" t="s">
        <v>333</v>
      </c>
      <c r="B1922" t="s">
        <v>46</v>
      </c>
      <c r="C1922" t="s">
        <v>1198</v>
      </c>
      <c r="D1922" s="13">
        <v>44296</v>
      </c>
      <c r="E1922" s="16">
        <v>0.87031481481481476</v>
      </c>
      <c r="F1922" t="s">
        <v>88</v>
      </c>
      <c r="G1922" s="17">
        <v>44296.870314375003</v>
      </c>
      <c r="H1922">
        <v>38</v>
      </c>
      <c r="I1922">
        <v>594</v>
      </c>
      <c r="J1922">
        <v>94</v>
      </c>
      <c r="K1922">
        <v>10</v>
      </c>
      <c r="L1922">
        <v>0</v>
      </c>
      <c r="M1922" s="39">
        <v>11618.7</v>
      </c>
      <c r="N1922" s="39">
        <v>6382.5079999999998</v>
      </c>
      <c r="O1922" s="39">
        <v>63.585251999999997</v>
      </c>
      <c r="P1922" t="s">
        <v>207</v>
      </c>
      <c r="Q1922" t="s">
        <v>207</v>
      </c>
      <c r="R1922" s="55">
        <v>841.02213997989998</v>
      </c>
      <c r="S1922" s="55">
        <v>821.70289549840004</v>
      </c>
      <c r="T1922" t="s">
        <v>428</v>
      </c>
      <c r="U1922">
        <v>2954</v>
      </c>
      <c r="V1922">
        <v>5</v>
      </c>
      <c r="W1922">
        <v>125670</v>
      </c>
      <c r="X1922" t="s">
        <v>1302</v>
      </c>
      <c r="Y1922">
        <v>3216</v>
      </c>
      <c r="Z1922" t="s">
        <v>69</v>
      </c>
      <c r="AA1922" t="s">
        <v>91</v>
      </c>
      <c r="AC1922" t="s">
        <v>61</v>
      </c>
      <c r="AD1922" s="50">
        <v>-3.1016452082144801E-2</v>
      </c>
      <c r="AG1922" s="39">
        <v>19.329999999999998</v>
      </c>
      <c r="AH1922" s="55">
        <v>2494.48</v>
      </c>
      <c r="AI1922" t="s">
        <v>208</v>
      </c>
      <c r="AJ1922">
        <f>INDEX(layout!$B$3:$U$1234,MATCH($T1922,layout!$A$3:$A$1234,0),MATCH(YEAR($D1922),layout!$B$1:$U$1,0))</f>
        <v>1181</v>
      </c>
      <c r="AK1922">
        <f>INDEX('magnet data'!$A$2:$E$1304,MATCH($AJ1922,'magnet data'!$A$2:$A$1304,0),2)</f>
        <v>1</v>
      </c>
      <c r="AL1922" t="str">
        <f>INDEX('magnet data'!$A$2:$E$1304,MATCH($AJ1922,'magnet data'!$A$2:$A$1304,0),3)</f>
        <v>01B</v>
      </c>
      <c r="AM1922" t="str">
        <f>INDEX('magnet data'!$A$2:$E$1304,MATCH($AJ1922,'magnet data'!$A$2:$A$1304,0),4)</f>
        <v>02B5</v>
      </c>
      <c r="AN1922">
        <f>INDEX('magnet data'!$A$2:$E$1304,MATCH($AJ1922,'magnet data'!$A$2:$A$1304,0),5)</f>
        <v>12226</v>
      </c>
      <c r="AO1922" t="str">
        <f t="shared" si="45"/>
        <v>-</v>
      </c>
      <c r="AP1922" t="s">
        <v>1226</v>
      </c>
      <c r="AR1922" t="s">
        <v>1202</v>
      </c>
      <c r="AS1922" t="s">
        <v>1319</v>
      </c>
      <c r="AT1922" t="s">
        <v>1320</v>
      </c>
    </row>
    <row r="1923" spans="1:46">
      <c r="A1923" t="s">
        <v>333</v>
      </c>
      <c r="B1923" t="s">
        <v>46</v>
      </c>
      <c r="C1923" t="s">
        <v>1198</v>
      </c>
      <c r="D1923" s="13">
        <v>44297</v>
      </c>
      <c r="E1923" s="16">
        <v>0.31109837962962966</v>
      </c>
      <c r="F1923" t="s">
        <v>88</v>
      </c>
      <c r="G1923" s="17">
        <v>44297.311098113423</v>
      </c>
      <c r="H1923">
        <v>23</v>
      </c>
      <c r="I1923">
        <v>594</v>
      </c>
      <c r="J1923">
        <v>97</v>
      </c>
      <c r="K1923">
        <v>10</v>
      </c>
      <c r="L1923">
        <v>0</v>
      </c>
      <c r="M1923" s="39">
        <v>11620.8</v>
      </c>
      <c r="N1923" s="39">
        <v>6433.6679999999997</v>
      </c>
      <c r="O1923" s="39">
        <v>63.585251999999997</v>
      </c>
      <c r="P1923" t="s">
        <v>207</v>
      </c>
      <c r="Q1923" t="s">
        <v>207</v>
      </c>
      <c r="R1923" s="55">
        <v>836.3964849852</v>
      </c>
      <c r="S1923" s="55">
        <v>817.31880949799995</v>
      </c>
      <c r="T1923" t="s">
        <v>404</v>
      </c>
      <c r="U1923">
        <v>11620</v>
      </c>
      <c r="V1923">
        <v>1</v>
      </c>
      <c r="W1923">
        <v>-9</v>
      </c>
      <c r="X1923" t="s">
        <v>397</v>
      </c>
      <c r="Y1923">
        <v>15</v>
      </c>
      <c r="Z1923" t="s">
        <v>90</v>
      </c>
      <c r="AA1923" t="s">
        <v>96</v>
      </c>
      <c r="AB1923">
        <v>30</v>
      </c>
      <c r="AC1923" t="s">
        <v>61</v>
      </c>
      <c r="AD1923" s="50">
        <v>9.2115072222222203</v>
      </c>
      <c r="AG1923" s="39">
        <v>56.96</v>
      </c>
      <c r="AH1923" s="55">
        <v>553.55999999999995</v>
      </c>
      <c r="AI1923" t="s">
        <v>208</v>
      </c>
      <c r="AJ1923">
        <f>INDEX(layout!$B$3:$U$1234,MATCH($T1923,layout!$A$3:$A$1234,0),MATCH(YEAR($D1923),layout!$B$1:$U$1,0))</f>
        <v>2035</v>
      </c>
      <c r="AK1923">
        <f>INDEX('magnet data'!$A$2:$E$1304,MATCH($AJ1923,'magnet data'!$A$2:$A$1304,0),2)</f>
        <v>2</v>
      </c>
      <c r="AL1923" t="str">
        <f>INDEX('magnet data'!$A$2:$E$1304,MATCH($AJ1923,'magnet data'!$A$2:$A$1304,0),3)</f>
        <v>01B</v>
      </c>
      <c r="AM1923" t="str">
        <f>INDEX('magnet data'!$A$2:$E$1304,MATCH($AJ1923,'magnet data'!$A$2:$A$1304,0),4)</f>
        <v>02K</v>
      </c>
      <c r="AN1923">
        <f>INDEX('magnet data'!$A$2:$E$1304,MATCH($AJ1923,'magnet data'!$A$2:$A$1304,0),5)</f>
        <v>11580</v>
      </c>
      <c r="AO1923">
        <f t="shared" si="45"/>
        <v>40</v>
      </c>
      <c r="AP1923" t="s">
        <v>1226</v>
      </c>
      <c r="AR1923" t="s">
        <v>1202</v>
      </c>
      <c r="AS1923" t="s">
        <v>1319</v>
      </c>
      <c r="AT1923" t="s">
        <v>1320</v>
      </c>
    </row>
    <row r="1924" spans="1:46">
      <c r="A1924" t="s">
        <v>333</v>
      </c>
      <c r="B1924" t="s">
        <v>46</v>
      </c>
      <c r="C1924" t="s">
        <v>1198</v>
      </c>
      <c r="D1924" s="13">
        <v>44297</v>
      </c>
      <c r="E1924" s="16">
        <v>0.31109837962962966</v>
      </c>
      <c r="F1924" t="s">
        <v>88</v>
      </c>
      <c r="G1924" s="17">
        <v>44297.311098113423</v>
      </c>
      <c r="H1924">
        <v>23</v>
      </c>
      <c r="I1924">
        <v>594</v>
      </c>
      <c r="J1924">
        <v>97</v>
      </c>
      <c r="K1924">
        <v>10</v>
      </c>
      <c r="L1924">
        <v>0</v>
      </c>
      <c r="M1924" s="39">
        <v>11620.8</v>
      </c>
      <c r="N1924" s="39">
        <v>6433.6679999999997</v>
      </c>
      <c r="O1924" s="39">
        <v>63.585251999999997</v>
      </c>
      <c r="P1924" t="s">
        <v>207</v>
      </c>
      <c r="Q1924" t="s">
        <v>207</v>
      </c>
      <c r="R1924" s="55">
        <v>836.3964849852</v>
      </c>
      <c r="S1924" s="55">
        <v>817.31880949799995</v>
      </c>
      <c r="T1924" t="s">
        <v>397</v>
      </c>
      <c r="U1924">
        <v>8573</v>
      </c>
      <c r="V1924">
        <v>2</v>
      </c>
      <c r="W1924">
        <v>30297</v>
      </c>
      <c r="X1924" t="s">
        <v>354</v>
      </c>
      <c r="Y1924">
        <v>3161</v>
      </c>
      <c r="Z1924" t="s">
        <v>69</v>
      </c>
      <c r="AA1924" t="s">
        <v>96</v>
      </c>
      <c r="AC1924" t="s">
        <v>61</v>
      </c>
      <c r="AD1924" s="50">
        <v>6.7913015307692204</v>
      </c>
      <c r="AG1924" s="39">
        <v>32.93</v>
      </c>
      <c r="AH1924" s="55">
        <v>4979.3100000000004</v>
      </c>
      <c r="AI1924" t="s">
        <v>208</v>
      </c>
      <c r="AJ1924">
        <f>INDEX(layout!$B$3:$U$1234,MATCH($T1924,layout!$A$3:$A$1234,0),MATCH(YEAR($D1924),layout!$B$1:$U$1,0))</f>
        <v>1092</v>
      </c>
      <c r="AK1924">
        <f>INDEX('magnet data'!$A$2:$E$1304,MATCH($AJ1924,'magnet data'!$A$2:$A$1304,0),2)</f>
        <v>1</v>
      </c>
      <c r="AL1924" t="str">
        <f>INDEX('magnet data'!$A$2:$E$1304,MATCH($AJ1924,'magnet data'!$A$2:$A$1304,0),3)</f>
        <v>01B</v>
      </c>
      <c r="AM1924" t="str">
        <f>INDEX('magnet data'!$A$2:$E$1304,MATCH($AJ1924,'magnet data'!$A$2:$A$1304,0),4)</f>
        <v>02B5</v>
      </c>
      <c r="AN1924">
        <f>INDEX('magnet data'!$A$2:$E$1304,MATCH($AJ1924,'magnet data'!$A$2:$A$1304,0),5)</f>
        <v>12264</v>
      </c>
      <c r="AO1924" t="str">
        <f t="shared" si="45"/>
        <v>-</v>
      </c>
      <c r="AP1924" t="s">
        <v>1226</v>
      </c>
      <c r="AR1924" t="s">
        <v>1202</v>
      </c>
      <c r="AS1924" t="s">
        <v>1319</v>
      </c>
      <c r="AT1924" t="s">
        <v>1320</v>
      </c>
    </row>
    <row r="1925" spans="1:46">
      <c r="A1925" t="s">
        <v>333</v>
      </c>
      <c r="B1925" t="s">
        <v>46</v>
      </c>
      <c r="C1925" t="s">
        <v>1198</v>
      </c>
      <c r="D1925" s="13">
        <v>44297</v>
      </c>
      <c r="E1925" s="16">
        <v>0.31109837962962966</v>
      </c>
      <c r="F1925" t="s">
        <v>88</v>
      </c>
      <c r="G1925" s="17">
        <v>44297.311098113423</v>
      </c>
      <c r="H1925">
        <v>23</v>
      </c>
      <c r="I1925">
        <v>594</v>
      </c>
      <c r="J1925">
        <v>97</v>
      </c>
      <c r="K1925">
        <v>10</v>
      </c>
      <c r="L1925">
        <v>0</v>
      </c>
      <c r="M1925" s="39">
        <v>11620.8</v>
      </c>
      <c r="N1925" s="39">
        <v>6433.6679999999997</v>
      </c>
      <c r="O1925" s="39">
        <v>63.585251999999997</v>
      </c>
      <c r="P1925" t="s">
        <v>207</v>
      </c>
      <c r="Q1925" t="s">
        <v>207</v>
      </c>
      <c r="R1925" s="55">
        <v>836.3964849852</v>
      </c>
      <c r="S1925" s="55">
        <v>817.31880949799995</v>
      </c>
      <c r="T1925" t="s">
        <v>364</v>
      </c>
      <c r="U1925">
        <v>6342</v>
      </c>
      <c r="V1925">
        <v>3</v>
      </c>
      <c r="W1925">
        <v>58509</v>
      </c>
      <c r="X1925" t="s">
        <v>397</v>
      </c>
      <c r="Y1925">
        <v>15</v>
      </c>
      <c r="Z1925" t="s">
        <v>69</v>
      </c>
      <c r="AA1925" t="s">
        <v>96</v>
      </c>
      <c r="AC1925" t="s">
        <v>61</v>
      </c>
      <c r="AD1925" s="50">
        <v>0.65707226865671597</v>
      </c>
      <c r="AG1925" s="39">
        <v>27.06</v>
      </c>
      <c r="AH1925" s="55">
        <v>159.44999999999999</v>
      </c>
      <c r="AI1925" t="s">
        <v>208</v>
      </c>
      <c r="AJ1925">
        <f>INDEX(layout!$B$3:$U$1234,MATCH($T1925,layout!$A$3:$A$1234,0),MATCH(YEAR($D1925),layout!$B$1:$U$1,0))</f>
        <v>1099</v>
      </c>
      <c r="AK1925">
        <f>INDEX('magnet data'!$A$2:$E$1304,MATCH($AJ1925,'magnet data'!$A$2:$A$1304,0),2)</f>
        <v>1</v>
      </c>
      <c r="AL1925" t="str">
        <f>INDEX('magnet data'!$A$2:$E$1304,MATCH($AJ1925,'magnet data'!$A$2:$A$1304,0),3)</f>
        <v>01B</v>
      </c>
      <c r="AM1925" t="str">
        <f>INDEX('magnet data'!$A$2:$E$1304,MATCH($AJ1925,'magnet data'!$A$2:$A$1304,0),4)</f>
        <v>02B5</v>
      </c>
      <c r="AN1925">
        <f>INDEX('magnet data'!$A$2:$E$1304,MATCH($AJ1925,'magnet data'!$A$2:$A$1304,0),5)</f>
        <v>12178</v>
      </c>
      <c r="AO1925" t="str">
        <f t="shared" si="45"/>
        <v>-</v>
      </c>
      <c r="AP1925" t="s">
        <v>1226</v>
      </c>
      <c r="AR1925" t="s">
        <v>1202</v>
      </c>
      <c r="AS1925" t="s">
        <v>1319</v>
      </c>
      <c r="AT1925" t="s">
        <v>1320</v>
      </c>
    </row>
    <row r="1926" spans="1:46">
      <c r="A1926" t="s">
        <v>333</v>
      </c>
      <c r="B1926" t="s">
        <v>46</v>
      </c>
      <c r="C1926" t="s">
        <v>1198</v>
      </c>
      <c r="D1926" s="13">
        <v>44297</v>
      </c>
      <c r="E1926" s="16">
        <v>0.31109837962962966</v>
      </c>
      <c r="F1926" t="s">
        <v>88</v>
      </c>
      <c r="G1926" s="17">
        <v>44297.311098113423</v>
      </c>
      <c r="H1926">
        <v>23</v>
      </c>
      <c r="I1926">
        <v>594</v>
      </c>
      <c r="J1926">
        <v>97</v>
      </c>
      <c r="K1926">
        <v>10</v>
      </c>
      <c r="L1926">
        <v>0</v>
      </c>
      <c r="M1926" s="39">
        <v>11620.8</v>
      </c>
      <c r="N1926" s="39">
        <v>6433.6679999999997</v>
      </c>
      <c r="O1926" s="39">
        <v>63.585251999999997</v>
      </c>
      <c r="P1926" t="s">
        <v>207</v>
      </c>
      <c r="Q1926" t="s">
        <v>207</v>
      </c>
      <c r="R1926" s="55">
        <v>836.3964849852</v>
      </c>
      <c r="S1926" s="55">
        <v>817.31880949799995</v>
      </c>
      <c r="T1926" t="s">
        <v>347</v>
      </c>
      <c r="U1926">
        <v>2235</v>
      </c>
      <c r="V1926">
        <v>4</v>
      </c>
      <c r="W1926">
        <v>151301</v>
      </c>
      <c r="X1926" t="s">
        <v>354</v>
      </c>
      <c r="Y1926">
        <v>3161</v>
      </c>
      <c r="Z1926" t="s">
        <v>69</v>
      </c>
      <c r="AA1926" t="s">
        <v>96</v>
      </c>
      <c r="AC1926" t="s">
        <v>61</v>
      </c>
      <c r="AD1926" s="50">
        <v>0.30004760162601601</v>
      </c>
      <c r="AG1926" s="39">
        <v>61.06</v>
      </c>
      <c r="AH1926" s="55">
        <v>693.77</v>
      </c>
      <c r="AI1926" t="s">
        <v>208</v>
      </c>
      <c r="AJ1926">
        <f>INDEX(layout!$B$3:$U$1234,MATCH($T1926,layout!$A$3:$A$1234,0),MATCH(YEAR($D1926),layout!$B$1:$U$1,0))</f>
        <v>2054</v>
      </c>
      <c r="AK1926">
        <f>INDEX('magnet data'!$A$2:$E$1304,MATCH($AJ1926,'magnet data'!$A$2:$A$1304,0),2)</f>
        <v>2</v>
      </c>
      <c r="AL1926" t="str">
        <f>INDEX('magnet data'!$A$2:$E$1304,MATCH($AJ1926,'magnet data'!$A$2:$A$1304,0),3)</f>
        <v>01B</v>
      </c>
      <c r="AM1926" t="str">
        <f>INDEX('magnet data'!$A$2:$E$1304,MATCH($AJ1926,'magnet data'!$A$2:$A$1304,0),4)</f>
        <v>02K</v>
      </c>
      <c r="AN1926">
        <f>INDEX('magnet data'!$A$2:$E$1304,MATCH($AJ1926,'magnet data'!$A$2:$A$1304,0),5)</f>
        <v>11707</v>
      </c>
      <c r="AO1926" t="str">
        <f t="shared" si="45"/>
        <v>-</v>
      </c>
      <c r="AP1926" t="s">
        <v>1226</v>
      </c>
      <c r="AR1926" t="s">
        <v>1202</v>
      </c>
      <c r="AS1926" t="s">
        <v>1319</v>
      </c>
      <c r="AT1926" t="s">
        <v>1320</v>
      </c>
    </row>
    <row r="1927" spans="1:46">
      <c r="A1927" t="s">
        <v>966</v>
      </c>
      <c r="B1927" t="s">
        <v>46</v>
      </c>
      <c r="C1927" t="s">
        <v>1198</v>
      </c>
      <c r="D1927" s="13">
        <v>44297</v>
      </c>
      <c r="E1927" s="16">
        <v>0.48481759259259261</v>
      </c>
      <c r="F1927" t="s">
        <v>88</v>
      </c>
      <c r="G1927" s="17">
        <v>44297.484817268516</v>
      </c>
      <c r="H1927">
        <v>28</v>
      </c>
      <c r="I1927">
        <v>589</v>
      </c>
      <c r="J1927">
        <v>93</v>
      </c>
      <c r="K1927">
        <v>10</v>
      </c>
      <c r="L1927">
        <v>0</v>
      </c>
      <c r="M1927" s="39">
        <v>11380.9</v>
      </c>
      <c r="N1927" s="39">
        <v>6312.3869999999997</v>
      </c>
      <c r="O1927" s="39">
        <v>62.271616999999999</v>
      </c>
      <c r="P1927" t="s">
        <v>207</v>
      </c>
      <c r="Q1927" t="s">
        <v>207</v>
      </c>
      <c r="R1927" s="55">
        <v>799.05890899580004</v>
      </c>
      <c r="S1927" s="55">
        <v>792.48651640200001</v>
      </c>
      <c r="T1927" t="s">
        <v>1020</v>
      </c>
      <c r="U1927">
        <v>11380</v>
      </c>
      <c r="V1927">
        <v>1</v>
      </c>
      <c r="W1927">
        <v>-10</v>
      </c>
      <c r="X1927" t="s">
        <v>1238</v>
      </c>
      <c r="Y1927">
        <v>-3</v>
      </c>
      <c r="Z1927" t="s">
        <v>90</v>
      </c>
      <c r="AA1927" t="s">
        <v>91</v>
      </c>
      <c r="AB1927">
        <v>50</v>
      </c>
      <c r="AC1927" t="s">
        <v>61</v>
      </c>
      <c r="AD1927" s="50">
        <v>9.0918799999999997</v>
      </c>
      <c r="AG1927" s="39">
        <v>20.85</v>
      </c>
      <c r="AH1927" s="55">
        <v>8344.32</v>
      </c>
      <c r="AI1927" t="s">
        <v>208</v>
      </c>
      <c r="AJ1927">
        <f>INDEX(layout!$B$3:$U$1234,MATCH($T1927,layout!$A$3:$A$1234,0),MATCH(YEAR($D1927),layout!$B$1:$U$1,0))</f>
        <v>3019</v>
      </c>
      <c r="AK1927">
        <f>INDEX('magnet data'!$A$2:$E$1304,MATCH($AJ1927,'magnet data'!$A$2:$A$1304,0),2)</f>
        <v>3</v>
      </c>
      <c r="AL1927" t="str">
        <f>INDEX('magnet data'!$A$2:$E$1304,MATCH($AJ1927,'magnet data'!$A$2:$A$1304,0),3)</f>
        <v>01B</v>
      </c>
      <c r="AM1927" t="str">
        <f>INDEX('magnet data'!$A$2:$E$1304,MATCH($AJ1927,'magnet data'!$A$2:$A$1304,0),4)</f>
        <v>02K</v>
      </c>
      <c r="AN1927">
        <f>INDEX('magnet data'!$A$2:$E$1304,MATCH($AJ1927,'magnet data'!$A$2:$A$1304,0),5)</f>
        <v>12709</v>
      </c>
      <c r="AO1927">
        <f t="shared" si="45"/>
        <v>-1329</v>
      </c>
      <c r="AP1927" t="s">
        <v>1226</v>
      </c>
      <c r="AR1927" t="s">
        <v>1202</v>
      </c>
      <c r="AS1927" t="s">
        <v>1319</v>
      </c>
      <c r="AT1927" t="s">
        <v>1320</v>
      </c>
    </row>
    <row r="1928" spans="1:46">
      <c r="A1928" t="s">
        <v>966</v>
      </c>
      <c r="B1928" t="s">
        <v>46</v>
      </c>
      <c r="C1928" t="s">
        <v>1198</v>
      </c>
      <c r="D1928" s="13">
        <v>44297</v>
      </c>
      <c r="E1928" s="16">
        <v>0.48481759259259261</v>
      </c>
      <c r="F1928" t="s">
        <v>88</v>
      </c>
      <c r="G1928" s="17">
        <v>44297.484817268516</v>
      </c>
      <c r="H1928">
        <v>28</v>
      </c>
      <c r="I1928">
        <v>589</v>
      </c>
      <c r="J1928">
        <v>93</v>
      </c>
      <c r="K1928">
        <v>10</v>
      </c>
      <c r="L1928">
        <v>0</v>
      </c>
      <c r="M1928" s="39">
        <v>11380.9</v>
      </c>
      <c r="N1928" s="39">
        <v>6312.3869999999997</v>
      </c>
      <c r="O1928" s="39">
        <v>62.271616999999999</v>
      </c>
      <c r="P1928" t="s">
        <v>207</v>
      </c>
      <c r="Q1928" t="s">
        <v>207</v>
      </c>
      <c r="R1928" s="55">
        <v>799.05890899580004</v>
      </c>
      <c r="S1928" s="55">
        <v>792.48651640200001</v>
      </c>
      <c r="T1928" t="s">
        <v>1238</v>
      </c>
      <c r="U1928">
        <v>6573</v>
      </c>
      <c r="V1928">
        <v>2</v>
      </c>
      <c r="W1928">
        <v>54578</v>
      </c>
      <c r="X1928" t="s">
        <v>1244</v>
      </c>
      <c r="Y1928">
        <v>4055</v>
      </c>
      <c r="Z1928" t="s">
        <v>69</v>
      </c>
      <c r="AA1928" t="s">
        <v>96</v>
      </c>
      <c r="AC1928" t="s">
        <v>61</v>
      </c>
      <c r="AD1928" s="50">
        <v>-4.5459399047618998</v>
      </c>
      <c r="AG1928" s="39">
        <v>38.68</v>
      </c>
      <c r="AH1928" s="55">
        <v>4437.4399999999996</v>
      </c>
      <c r="AI1928" t="s">
        <v>208</v>
      </c>
      <c r="AJ1928">
        <f>INDEX(layout!$B$3:$U$1234,MATCH($T1928,layout!$A$3:$A$1234,0),MATCH(YEAR($D1928),layout!$B$1:$U$1,0))</f>
        <v>1054</v>
      </c>
      <c r="AK1928">
        <f>INDEX('magnet data'!$A$2:$E$1304,MATCH($AJ1928,'magnet data'!$A$2:$A$1304,0),2)</f>
        <v>1</v>
      </c>
      <c r="AL1928" t="str">
        <f>INDEX('magnet data'!$A$2:$E$1304,MATCH($AJ1928,'magnet data'!$A$2:$A$1304,0),3)</f>
        <v>01B</v>
      </c>
      <c r="AM1928" t="str">
        <f>INDEX('magnet data'!$A$2:$E$1304,MATCH($AJ1928,'magnet data'!$A$2:$A$1304,0),4)</f>
        <v>02B5</v>
      </c>
      <c r="AN1928">
        <f>INDEX('magnet data'!$A$2:$E$1304,MATCH($AJ1928,'magnet data'!$A$2:$A$1304,0),5)</f>
        <v>11730</v>
      </c>
      <c r="AO1928" t="str">
        <f t="shared" si="45"/>
        <v>-</v>
      </c>
      <c r="AP1928" t="s">
        <v>1226</v>
      </c>
      <c r="AR1928" t="s">
        <v>1202</v>
      </c>
      <c r="AS1928" t="s">
        <v>1319</v>
      </c>
      <c r="AT1928" t="s">
        <v>1320</v>
      </c>
    </row>
    <row r="1929" spans="1:46">
      <c r="A1929" t="s">
        <v>966</v>
      </c>
      <c r="B1929" t="s">
        <v>46</v>
      </c>
      <c r="C1929" t="s">
        <v>1198</v>
      </c>
      <c r="D1929" s="13">
        <v>44297</v>
      </c>
      <c r="E1929" s="16">
        <v>0.48481759259259261</v>
      </c>
      <c r="F1929" t="s">
        <v>88</v>
      </c>
      <c r="G1929" s="17">
        <v>44297.484817268516</v>
      </c>
      <c r="H1929">
        <v>28</v>
      </c>
      <c r="I1929">
        <v>589</v>
      </c>
      <c r="J1929">
        <v>93</v>
      </c>
      <c r="K1929">
        <v>10</v>
      </c>
      <c r="L1929">
        <v>0</v>
      </c>
      <c r="M1929" s="39">
        <v>11380.9</v>
      </c>
      <c r="N1929" s="39">
        <v>6312.3869999999997</v>
      </c>
      <c r="O1929" s="39">
        <v>62.271616999999999</v>
      </c>
      <c r="P1929" t="s">
        <v>207</v>
      </c>
      <c r="Q1929" t="s">
        <v>207</v>
      </c>
      <c r="R1929" s="55">
        <v>799.05890899580004</v>
      </c>
      <c r="S1929" s="55">
        <v>792.48651640200001</v>
      </c>
      <c r="T1929" t="s">
        <v>1017</v>
      </c>
      <c r="U1929">
        <v>4169</v>
      </c>
      <c r="V1929">
        <v>3</v>
      </c>
      <c r="W1929">
        <v>96772</v>
      </c>
      <c r="X1929" t="s">
        <v>1018</v>
      </c>
      <c r="Y1929">
        <v>3820</v>
      </c>
      <c r="Z1929" t="s">
        <v>69</v>
      </c>
      <c r="AA1929" t="s">
        <v>91</v>
      </c>
      <c r="AC1929" t="s">
        <v>61</v>
      </c>
      <c r="AD1929" s="50">
        <v>0.28812847058823499</v>
      </c>
      <c r="AG1929" s="39">
        <v>31.78</v>
      </c>
      <c r="AH1929" s="55">
        <v>362.87</v>
      </c>
      <c r="AI1929" t="s">
        <v>208</v>
      </c>
      <c r="AJ1929">
        <f>INDEX(layout!$B$3:$U$1234,MATCH($T1929,layout!$A$3:$A$1234,0),MATCH(YEAR($D1929),layout!$B$1:$U$1,0))</f>
        <v>3030</v>
      </c>
      <c r="AK1929">
        <f>INDEX('magnet data'!$A$2:$E$1304,MATCH($AJ1929,'magnet data'!$A$2:$A$1304,0),2)</f>
        <v>3</v>
      </c>
      <c r="AL1929" t="str">
        <f>INDEX('magnet data'!$A$2:$E$1304,MATCH($AJ1929,'magnet data'!$A$2:$A$1304,0),3)</f>
        <v>01B</v>
      </c>
      <c r="AM1929" t="str">
        <f>INDEX('magnet data'!$A$2:$E$1304,MATCH($AJ1929,'magnet data'!$A$2:$A$1304,0),4)</f>
        <v>02K</v>
      </c>
      <c r="AN1929">
        <f>INDEX('magnet data'!$A$2:$E$1304,MATCH($AJ1929,'magnet data'!$A$2:$A$1304,0),5)</f>
        <v>12576</v>
      </c>
      <c r="AO1929" t="str">
        <f t="shared" si="45"/>
        <v>-</v>
      </c>
      <c r="AP1929" t="s">
        <v>1226</v>
      </c>
      <c r="AR1929" t="s">
        <v>1202</v>
      </c>
      <c r="AS1929" t="s">
        <v>1319</v>
      </c>
      <c r="AT1929" t="s">
        <v>1320</v>
      </c>
    </row>
    <row r="1930" spans="1:46">
      <c r="A1930" t="s">
        <v>966</v>
      </c>
      <c r="B1930" t="s">
        <v>46</v>
      </c>
      <c r="C1930" t="s">
        <v>1198</v>
      </c>
      <c r="D1930" s="13">
        <v>44297</v>
      </c>
      <c r="E1930" s="16">
        <v>0.48481759259259261</v>
      </c>
      <c r="F1930" t="s">
        <v>88</v>
      </c>
      <c r="G1930" s="17">
        <v>44297.484817268516</v>
      </c>
      <c r="H1930">
        <v>28</v>
      </c>
      <c r="I1930">
        <v>589</v>
      </c>
      <c r="J1930">
        <v>93</v>
      </c>
      <c r="K1930">
        <v>10</v>
      </c>
      <c r="L1930">
        <v>0</v>
      </c>
      <c r="M1930" s="39">
        <v>11380.9</v>
      </c>
      <c r="N1930" s="39">
        <v>6312.3869999999997</v>
      </c>
      <c r="O1930" s="39">
        <v>62.271616999999999</v>
      </c>
      <c r="P1930" t="s">
        <v>207</v>
      </c>
      <c r="Q1930" t="s">
        <v>207</v>
      </c>
      <c r="R1930" s="55">
        <v>799.05890899580004</v>
      </c>
      <c r="S1930" s="55">
        <v>792.48651640200001</v>
      </c>
      <c r="T1930" t="s">
        <v>970</v>
      </c>
      <c r="U1930">
        <v>3471</v>
      </c>
      <c r="V1930">
        <v>4</v>
      </c>
      <c r="W1930">
        <v>113340</v>
      </c>
      <c r="X1930" t="s">
        <v>1238</v>
      </c>
      <c r="Y1930">
        <v>-3</v>
      </c>
      <c r="Z1930" t="s">
        <v>69</v>
      </c>
      <c r="AA1930" t="s">
        <v>91</v>
      </c>
      <c r="AC1930" t="s">
        <v>61</v>
      </c>
      <c r="AD1930" s="50">
        <v>3.3931545752565503E-2</v>
      </c>
      <c r="AG1930" s="39">
        <v>64.75</v>
      </c>
      <c r="AH1930" s="55">
        <v>126.85</v>
      </c>
      <c r="AI1930" t="s">
        <v>208</v>
      </c>
      <c r="AJ1930">
        <f>INDEX(layout!$B$3:$U$1234,MATCH($T1930,layout!$A$3:$A$1234,0),MATCH(YEAR($D1930),layout!$B$1:$U$1,0))</f>
        <v>3041</v>
      </c>
      <c r="AK1930">
        <f>INDEX('magnet data'!$A$2:$E$1304,MATCH($AJ1930,'magnet data'!$A$2:$A$1304,0),2)</f>
        <v>3</v>
      </c>
      <c r="AL1930" t="str">
        <f>INDEX('magnet data'!$A$2:$E$1304,MATCH($AJ1930,'magnet data'!$A$2:$A$1304,0),3)</f>
        <v>01B</v>
      </c>
      <c r="AM1930" t="str">
        <f>INDEX('magnet data'!$A$2:$E$1304,MATCH($AJ1930,'magnet data'!$A$2:$A$1304,0),4)</f>
        <v>02K</v>
      </c>
      <c r="AN1930">
        <f>INDEX('magnet data'!$A$2:$E$1304,MATCH($AJ1930,'magnet data'!$A$2:$A$1304,0),5)</f>
        <v>11958</v>
      </c>
      <c r="AO1930" t="str">
        <f t="shared" si="45"/>
        <v>-</v>
      </c>
      <c r="AP1930" t="s">
        <v>1226</v>
      </c>
      <c r="AR1930" t="s">
        <v>1202</v>
      </c>
      <c r="AS1930" t="s">
        <v>1319</v>
      </c>
      <c r="AT1930" t="s">
        <v>1320</v>
      </c>
    </row>
    <row r="1931" spans="1:46">
      <c r="A1931" t="s">
        <v>333</v>
      </c>
      <c r="B1931" t="s">
        <v>46</v>
      </c>
      <c r="C1931" t="s">
        <v>1198</v>
      </c>
      <c r="D1931" s="13">
        <v>44297</v>
      </c>
      <c r="E1931" s="16">
        <v>0.65550972222222226</v>
      </c>
      <c r="F1931" t="s">
        <v>88</v>
      </c>
      <c r="G1931" s="17">
        <v>44297.655509421296</v>
      </c>
      <c r="H1931">
        <v>26</v>
      </c>
      <c r="I1931">
        <v>592</v>
      </c>
      <c r="J1931">
        <v>96</v>
      </c>
      <c r="K1931">
        <v>10</v>
      </c>
      <c r="L1931">
        <v>0</v>
      </c>
      <c r="M1931" s="39">
        <v>11632.2</v>
      </c>
      <c r="N1931" s="39">
        <v>6362.0230000000001</v>
      </c>
      <c r="O1931" s="39">
        <v>63.558714000000002</v>
      </c>
      <c r="P1931" t="s">
        <v>207</v>
      </c>
      <c r="Q1931" t="s">
        <v>207</v>
      </c>
      <c r="R1931" s="55">
        <v>838.58850298129903</v>
      </c>
      <c r="S1931" s="55">
        <v>819.76835299899994</v>
      </c>
      <c r="T1931" t="s">
        <v>481</v>
      </c>
      <c r="U1931">
        <v>11632</v>
      </c>
      <c r="V1931">
        <v>1</v>
      </c>
      <c r="W1931">
        <v>-10</v>
      </c>
      <c r="X1931" t="s">
        <v>435</v>
      </c>
      <c r="Y1931">
        <v>11</v>
      </c>
      <c r="Z1931" t="s">
        <v>90</v>
      </c>
      <c r="AA1931" t="s">
        <v>91</v>
      </c>
      <c r="AB1931">
        <v>31</v>
      </c>
      <c r="AC1931" t="s">
        <v>61</v>
      </c>
      <c r="AD1931" s="50">
        <v>-7.3073992499999898</v>
      </c>
      <c r="AG1931" s="39">
        <v>51</v>
      </c>
      <c r="AH1931" s="55">
        <v>11610.66</v>
      </c>
      <c r="AI1931" t="s">
        <v>208</v>
      </c>
      <c r="AJ1931">
        <f>INDEX(layout!$B$3:$U$1234,MATCH($T1931,layout!$A$3:$A$1234,0),MATCH(YEAR($D1931),layout!$B$1:$U$1,0))</f>
        <v>1249</v>
      </c>
      <c r="AK1931">
        <f>INDEX('magnet data'!$A$2:$E$1304,MATCH($AJ1931,'magnet data'!$A$2:$A$1304,0),2)</f>
        <v>1</v>
      </c>
      <c r="AL1931" t="str">
        <f>INDEX('magnet data'!$A$2:$E$1304,MATCH($AJ1931,'magnet data'!$A$2:$A$1304,0),3)</f>
        <v>01B</v>
      </c>
      <c r="AM1931" t="str">
        <f>INDEX('magnet data'!$A$2:$E$1304,MATCH($AJ1931,'magnet data'!$A$2:$A$1304,0),4)</f>
        <v>02B8</v>
      </c>
      <c r="AN1931">
        <f>INDEX('magnet data'!$A$2:$E$1304,MATCH($AJ1931,'magnet data'!$A$2:$A$1304,0),5)</f>
        <v>11527</v>
      </c>
      <c r="AO1931">
        <f t="shared" si="45"/>
        <v>105</v>
      </c>
      <c r="AP1931" t="s">
        <v>1226</v>
      </c>
      <c r="AR1931" t="s">
        <v>1202</v>
      </c>
      <c r="AS1931" t="s">
        <v>1319</v>
      </c>
      <c r="AT1931" t="s">
        <v>1320</v>
      </c>
    </row>
    <row r="1932" spans="1:46">
      <c r="A1932" t="s">
        <v>333</v>
      </c>
      <c r="B1932" t="s">
        <v>46</v>
      </c>
      <c r="C1932" t="s">
        <v>1198</v>
      </c>
      <c r="D1932" s="13">
        <v>44297</v>
      </c>
      <c r="E1932" s="16">
        <v>0.65550972222222226</v>
      </c>
      <c r="F1932" t="s">
        <v>88</v>
      </c>
      <c r="G1932" s="17">
        <v>44297.655509421296</v>
      </c>
      <c r="H1932">
        <v>26</v>
      </c>
      <c r="I1932">
        <v>592</v>
      </c>
      <c r="J1932">
        <v>96</v>
      </c>
      <c r="K1932">
        <v>10</v>
      </c>
      <c r="L1932">
        <v>0</v>
      </c>
      <c r="M1932" s="39">
        <v>11632.2</v>
      </c>
      <c r="N1932" s="39">
        <v>6362.0230000000001</v>
      </c>
      <c r="O1932" s="39">
        <v>63.558714000000002</v>
      </c>
      <c r="P1932" t="s">
        <v>207</v>
      </c>
      <c r="Q1932" t="s">
        <v>207</v>
      </c>
      <c r="R1932" s="55">
        <v>838.58850298129903</v>
      </c>
      <c r="S1932" s="55">
        <v>819.76835299899994</v>
      </c>
      <c r="T1932" t="s">
        <v>412</v>
      </c>
      <c r="U1932">
        <v>11607</v>
      </c>
      <c r="V1932">
        <v>2</v>
      </c>
      <c r="W1932">
        <v>452</v>
      </c>
      <c r="X1932" t="s">
        <v>435</v>
      </c>
      <c r="Y1932">
        <v>11</v>
      </c>
      <c r="Z1932" t="s">
        <v>75</v>
      </c>
      <c r="AA1932" t="s">
        <v>91</v>
      </c>
      <c r="AC1932" t="s">
        <v>102</v>
      </c>
      <c r="AD1932" s="50">
        <v>-4.3237698571428496</v>
      </c>
      <c r="AG1932" s="39">
        <v>40</v>
      </c>
      <c r="AH1932" s="55">
        <v>11532.5</v>
      </c>
      <c r="AI1932" t="s">
        <v>208</v>
      </c>
      <c r="AJ1932">
        <f>INDEX(layout!$B$3:$U$1234,MATCH($T1932,layout!$A$3:$A$1234,0),MATCH(YEAR($D1932),layout!$B$1:$U$1,0))</f>
        <v>1081</v>
      </c>
      <c r="AK1932">
        <f>INDEX('magnet data'!$A$2:$E$1304,MATCH($AJ1932,'magnet data'!$A$2:$A$1304,0),2)</f>
        <v>1</v>
      </c>
      <c r="AL1932" t="str">
        <f>INDEX('magnet data'!$A$2:$E$1304,MATCH($AJ1932,'magnet data'!$A$2:$A$1304,0),3)</f>
        <v>01B</v>
      </c>
      <c r="AM1932" t="str">
        <f>INDEX('magnet data'!$A$2:$E$1304,MATCH($AJ1932,'magnet data'!$A$2:$A$1304,0),4)</f>
        <v>02B5</v>
      </c>
      <c r="AN1932">
        <f>INDEX('magnet data'!$A$2:$E$1304,MATCH($AJ1932,'magnet data'!$A$2:$A$1304,0),5)</f>
        <v>10977</v>
      </c>
      <c r="AO1932" t="str">
        <f t="shared" si="45"/>
        <v>-</v>
      </c>
      <c r="AP1932" t="s">
        <v>1226</v>
      </c>
      <c r="AR1932" t="s">
        <v>1202</v>
      </c>
      <c r="AS1932" t="s">
        <v>1319</v>
      </c>
      <c r="AT1932" t="s">
        <v>1320</v>
      </c>
    </row>
    <row r="1933" spans="1:46">
      <c r="A1933" t="s">
        <v>333</v>
      </c>
      <c r="B1933" t="s">
        <v>46</v>
      </c>
      <c r="C1933" t="s">
        <v>1198</v>
      </c>
      <c r="D1933" s="13">
        <v>44297</v>
      </c>
      <c r="E1933" s="16">
        <v>0.65550972222222226</v>
      </c>
      <c r="F1933" t="s">
        <v>88</v>
      </c>
      <c r="G1933" s="17">
        <v>44297.655509421296</v>
      </c>
      <c r="H1933">
        <v>26</v>
      </c>
      <c r="I1933">
        <v>592</v>
      </c>
      <c r="J1933">
        <v>96</v>
      </c>
      <c r="K1933">
        <v>10</v>
      </c>
      <c r="L1933">
        <v>0</v>
      </c>
      <c r="M1933" s="39">
        <v>11632.2</v>
      </c>
      <c r="N1933" s="39">
        <v>6362.0230000000001</v>
      </c>
      <c r="O1933" s="39">
        <v>63.558714000000002</v>
      </c>
      <c r="P1933" t="s">
        <v>207</v>
      </c>
      <c r="Q1933" t="s">
        <v>207</v>
      </c>
      <c r="R1933" s="55">
        <v>838.58850298129903</v>
      </c>
      <c r="S1933" s="55">
        <v>819.76835299899994</v>
      </c>
      <c r="T1933" t="s">
        <v>435</v>
      </c>
      <c r="U1933">
        <v>8755</v>
      </c>
      <c r="V1933">
        <v>3</v>
      </c>
      <c r="W1933">
        <v>28121</v>
      </c>
      <c r="X1933" t="s">
        <v>382</v>
      </c>
      <c r="Y1933">
        <v>3763</v>
      </c>
      <c r="Z1933" t="s">
        <v>69</v>
      </c>
      <c r="AA1933" t="s">
        <v>96</v>
      </c>
      <c r="AC1933" t="s">
        <v>61</v>
      </c>
      <c r="AD1933" s="50">
        <v>2.2817235731707299</v>
      </c>
      <c r="AG1933" s="39">
        <v>24.97</v>
      </c>
      <c r="AH1933" s="55">
        <v>8138.42</v>
      </c>
      <c r="AI1933" t="s">
        <v>208</v>
      </c>
      <c r="AJ1933">
        <f>INDEX(layout!$B$3:$U$1234,MATCH($T1933,layout!$A$3:$A$1234,0),MATCH(YEAR($D1933),layout!$B$1:$U$1,0))</f>
        <v>2106</v>
      </c>
      <c r="AK1933">
        <f>INDEX('magnet data'!$A$2:$E$1304,MATCH($AJ1933,'magnet data'!$A$2:$A$1304,0),2)</f>
        <v>2</v>
      </c>
      <c r="AL1933" t="str">
        <f>INDEX('magnet data'!$A$2:$E$1304,MATCH($AJ1933,'magnet data'!$A$2:$A$1304,0),3)</f>
        <v>01B</v>
      </c>
      <c r="AM1933" t="str">
        <f>INDEX('magnet data'!$A$2:$E$1304,MATCH($AJ1933,'magnet data'!$A$2:$A$1304,0),4)</f>
        <v>02B5</v>
      </c>
      <c r="AN1933">
        <f>INDEX('magnet data'!$A$2:$E$1304,MATCH($AJ1933,'magnet data'!$A$2:$A$1304,0),5)</f>
        <v>12139</v>
      </c>
      <c r="AO1933" t="str">
        <f t="shared" si="45"/>
        <v>-</v>
      </c>
      <c r="AP1933" t="s">
        <v>1226</v>
      </c>
      <c r="AR1933" t="s">
        <v>1202</v>
      </c>
      <c r="AS1933" t="s">
        <v>1319</v>
      </c>
      <c r="AT1933" t="s">
        <v>1320</v>
      </c>
    </row>
    <row r="1934" spans="1:46">
      <c r="A1934" t="s">
        <v>333</v>
      </c>
      <c r="B1934" t="s">
        <v>46</v>
      </c>
      <c r="C1934" t="s">
        <v>1198</v>
      </c>
      <c r="D1934" s="13">
        <v>44297</v>
      </c>
      <c r="E1934" s="16">
        <v>0.65550972222222226</v>
      </c>
      <c r="F1934" t="s">
        <v>88</v>
      </c>
      <c r="G1934" s="17">
        <v>44297.655509421296</v>
      </c>
      <c r="H1934">
        <v>26</v>
      </c>
      <c r="I1934">
        <v>592</v>
      </c>
      <c r="J1934">
        <v>96</v>
      </c>
      <c r="K1934">
        <v>10</v>
      </c>
      <c r="L1934">
        <v>0</v>
      </c>
      <c r="M1934" s="39">
        <v>11632.2</v>
      </c>
      <c r="N1934" s="39">
        <v>6362.0230000000001</v>
      </c>
      <c r="O1934" s="39">
        <v>63.558714000000002</v>
      </c>
      <c r="P1934" t="s">
        <v>207</v>
      </c>
      <c r="Q1934" t="s">
        <v>207</v>
      </c>
      <c r="R1934" s="55">
        <v>838.58850298129903</v>
      </c>
      <c r="S1934" s="55">
        <v>819.76835299899994</v>
      </c>
      <c r="T1934" t="s">
        <v>408</v>
      </c>
      <c r="U1934">
        <v>7027</v>
      </c>
      <c r="V1934">
        <v>4</v>
      </c>
      <c r="W1934">
        <v>48656</v>
      </c>
      <c r="X1934" t="s">
        <v>382</v>
      </c>
      <c r="Y1934">
        <v>3763</v>
      </c>
      <c r="Z1934" t="s">
        <v>69</v>
      </c>
      <c r="AA1934" t="s">
        <v>91</v>
      </c>
      <c r="AC1934" t="s">
        <v>61</v>
      </c>
      <c r="AD1934" s="50">
        <v>-2.72756383571428</v>
      </c>
      <c r="AG1934" s="39">
        <v>47.57</v>
      </c>
      <c r="AH1934" s="55">
        <v>3035.32</v>
      </c>
      <c r="AI1934" t="s">
        <v>208</v>
      </c>
      <c r="AJ1934">
        <f>INDEX(layout!$B$3:$U$1234,MATCH($T1934,layout!$A$3:$A$1234,0),MATCH(YEAR($D1934),layout!$B$1:$U$1,0))</f>
        <v>1111</v>
      </c>
      <c r="AK1934">
        <f>INDEX('magnet data'!$A$2:$E$1304,MATCH($AJ1934,'magnet data'!$A$2:$A$1304,0),2)</f>
        <v>1</v>
      </c>
      <c r="AL1934" t="str">
        <f>INDEX('magnet data'!$A$2:$E$1304,MATCH($AJ1934,'magnet data'!$A$2:$A$1304,0),3)</f>
        <v>01B</v>
      </c>
      <c r="AM1934" t="str">
        <f>INDEX('magnet data'!$A$2:$E$1304,MATCH($AJ1934,'magnet data'!$A$2:$A$1304,0),4)</f>
        <v>02B5</v>
      </c>
      <c r="AN1934">
        <f>INDEX('magnet data'!$A$2:$E$1304,MATCH($AJ1934,'magnet data'!$A$2:$A$1304,0),5)</f>
        <v>11781</v>
      </c>
      <c r="AO1934" t="str">
        <f t="shared" si="45"/>
        <v>-</v>
      </c>
      <c r="AP1934" t="s">
        <v>1226</v>
      </c>
      <c r="AR1934" t="s">
        <v>1202</v>
      </c>
      <c r="AS1934" t="s">
        <v>1319</v>
      </c>
      <c r="AT1934" t="s">
        <v>1320</v>
      </c>
    </row>
    <row r="1935" spans="1:46">
      <c r="A1935" t="s">
        <v>333</v>
      </c>
      <c r="B1935" t="s">
        <v>46</v>
      </c>
      <c r="C1935" t="s">
        <v>1198</v>
      </c>
      <c r="D1935" s="13">
        <v>44297</v>
      </c>
      <c r="E1935" s="16">
        <v>0.65550972222222226</v>
      </c>
      <c r="F1935" t="s">
        <v>88</v>
      </c>
      <c r="G1935" s="17">
        <v>44297.655509421296</v>
      </c>
      <c r="H1935">
        <v>26</v>
      </c>
      <c r="I1935">
        <v>592</v>
      </c>
      <c r="J1935">
        <v>96</v>
      </c>
      <c r="K1935">
        <v>10</v>
      </c>
      <c r="L1935">
        <v>0</v>
      </c>
      <c r="M1935" s="39">
        <v>11632.2</v>
      </c>
      <c r="N1935" s="39">
        <v>6362.0230000000001</v>
      </c>
      <c r="O1935" s="39">
        <v>63.558714000000002</v>
      </c>
      <c r="P1935" t="s">
        <v>207</v>
      </c>
      <c r="Q1935" t="s">
        <v>207</v>
      </c>
      <c r="R1935" s="55">
        <v>838.58850298129903</v>
      </c>
      <c r="S1935" s="55">
        <v>819.76835299899994</v>
      </c>
      <c r="T1935" t="s">
        <v>382</v>
      </c>
      <c r="U1935">
        <v>6992</v>
      </c>
      <c r="V1935">
        <v>5</v>
      </c>
      <c r="W1935">
        <v>49112</v>
      </c>
      <c r="X1935" t="s">
        <v>435</v>
      </c>
      <c r="Y1935">
        <v>11</v>
      </c>
      <c r="Z1935" t="s">
        <v>69</v>
      </c>
      <c r="AA1935" t="s">
        <v>96</v>
      </c>
      <c r="AC1935" t="s">
        <v>61</v>
      </c>
      <c r="AD1935" s="50">
        <v>1.4564479761904701</v>
      </c>
      <c r="AG1935" s="39">
        <v>32.58</v>
      </c>
      <c r="AH1935" s="55">
        <v>115.79</v>
      </c>
      <c r="AI1935" t="s">
        <v>208</v>
      </c>
      <c r="AJ1935">
        <f>INDEX(layout!$B$3:$U$1234,MATCH($T1935,layout!$A$3:$A$1234,0),MATCH(YEAR($D1935),layout!$B$1:$U$1,0))</f>
        <v>1065</v>
      </c>
      <c r="AK1935">
        <f>INDEX('magnet data'!$A$2:$E$1304,MATCH($AJ1935,'magnet data'!$A$2:$A$1304,0),2)</f>
        <v>1</v>
      </c>
      <c r="AL1935" t="str">
        <f>INDEX('magnet data'!$A$2:$E$1304,MATCH($AJ1935,'magnet data'!$A$2:$A$1304,0),3)</f>
        <v>01B</v>
      </c>
      <c r="AM1935" t="str">
        <f>INDEX('magnet data'!$A$2:$E$1304,MATCH($AJ1935,'magnet data'!$A$2:$A$1304,0),4)</f>
        <v>02B5</v>
      </c>
      <c r="AN1935">
        <f>INDEX('magnet data'!$A$2:$E$1304,MATCH($AJ1935,'magnet data'!$A$2:$A$1304,0),5)</f>
        <v>12584</v>
      </c>
      <c r="AO1935" t="str">
        <f t="shared" si="45"/>
        <v>-</v>
      </c>
      <c r="AP1935" t="s">
        <v>1226</v>
      </c>
      <c r="AR1935" t="s">
        <v>1202</v>
      </c>
      <c r="AS1935" t="s">
        <v>1319</v>
      </c>
      <c r="AT1935" t="s">
        <v>1320</v>
      </c>
    </row>
    <row r="1936" spans="1:46">
      <c r="A1936" t="s">
        <v>333</v>
      </c>
      <c r="B1936" t="s">
        <v>46</v>
      </c>
      <c r="C1936" t="s">
        <v>1198</v>
      </c>
      <c r="D1936" s="13">
        <v>44297</v>
      </c>
      <c r="E1936" s="16">
        <v>0.65550972222222226</v>
      </c>
      <c r="F1936" t="s">
        <v>88</v>
      </c>
      <c r="G1936" s="17">
        <v>44297.655509421296</v>
      </c>
      <c r="H1936">
        <v>26</v>
      </c>
      <c r="I1936">
        <v>592</v>
      </c>
      <c r="J1936">
        <v>96</v>
      </c>
      <c r="K1936">
        <v>10</v>
      </c>
      <c r="L1936">
        <v>0</v>
      </c>
      <c r="M1936" s="39">
        <v>11632.2</v>
      </c>
      <c r="N1936" s="39">
        <v>6362.0230000000001</v>
      </c>
      <c r="O1936" s="39">
        <v>63.558714000000002</v>
      </c>
      <c r="P1936" t="s">
        <v>207</v>
      </c>
      <c r="Q1936" t="s">
        <v>207</v>
      </c>
      <c r="R1936" s="55">
        <v>838.58850298129903</v>
      </c>
      <c r="S1936" s="55">
        <v>819.76835299899994</v>
      </c>
      <c r="T1936" t="s">
        <v>460</v>
      </c>
      <c r="U1936">
        <v>4247</v>
      </c>
      <c r="V1936">
        <v>6</v>
      </c>
      <c r="W1936">
        <v>93436</v>
      </c>
      <c r="X1936" t="s">
        <v>382</v>
      </c>
      <c r="Y1936">
        <v>3763</v>
      </c>
      <c r="Z1936" t="s">
        <v>69</v>
      </c>
      <c r="AA1936" t="s">
        <v>96</v>
      </c>
      <c r="AC1936" t="s">
        <v>61</v>
      </c>
      <c r="AD1936" s="50">
        <v>0.35274299407114601</v>
      </c>
      <c r="AG1936" s="39">
        <v>10.58</v>
      </c>
      <c r="AH1936" s="55">
        <v>2811.49</v>
      </c>
      <c r="AI1936" t="s">
        <v>208</v>
      </c>
      <c r="AJ1936">
        <f>INDEX(layout!$B$3:$U$1234,MATCH($T1936,layout!$A$3:$A$1234,0),MATCH(YEAR($D1936),layout!$B$1:$U$1,0))</f>
        <v>2067</v>
      </c>
      <c r="AK1936">
        <f>INDEX('magnet data'!$A$2:$E$1304,MATCH($AJ1936,'magnet data'!$A$2:$A$1304,0),2)</f>
        <v>2</v>
      </c>
      <c r="AL1936" t="str">
        <f>INDEX('magnet data'!$A$2:$E$1304,MATCH($AJ1936,'magnet data'!$A$2:$A$1304,0),3)</f>
        <v>01B</v>
      </c>
      <c r="AM1936" t="str">
        <f>INDEX('magnet data'!$A$2:$E$1304,MATCH($AJ1936,'magnet data'!$A$2:$A$1304,0),4)</f>
        <v>02K</v>
      </c>
      <c r="AN1936">
        <f>INDEX('magnet data'!$A$2:$E$1304,MATCH($AJ1936,'magnet data'!$A$2:$A$1304,0),5)</f>
        <v>10875</v>
      </c>
      <c r="AO1936" t="str">
        <f t="shared" si="45"/>
        <v>-</v>
      </c>
      <c r="AP1936" t="s">
        <v>1226</v>
      </c>
      <c r="AR1936" t="s">
        <v>1202</v>
      </c>
      <c r="AS1936" t="s">
        <v>1319</v>
      </c>
      <c r="AT1936" t="s">
        <v>1320</v>
      </c>
    </row>
    <row r="1937" spans="1:46">
      <c r="A1937" t="s">
        <v>966</v>
      </c>
      <c r="B1937" t="s">
        <v>46</v>
      </c>
      <c r="C1937" t="s">
        <v>1198</v>
      </c>
      <c r="D1937" s="13">
        <v>44297</v>
      </c>
      <c r="E1937" s="16">
        <v>0.74041203703703706</v>
      </c>
      <c r="F1937" t="s">
        <v>88</v>
      </c>
      <c r="G1937" s="17">
        <v>44297.740411597224</v>
      </c>
      <c r="H1937">
        <v>38</v>
      </c>
      <c r="I1937">
        <v>592</v>
      </c>
      <c r="J1937">
        <v>93</v>
      </c>
      <c r="K1937">
        <v>10</v>
      </c>
      <c r="L1937">
        <v>0</v>
      </c>
      <c r="M1937" s="39">
        <v>11389.5</v>
      </c>
      <c r="N1937" s="39">
        <v>6273.78</v>
      </c>
      <c r="O1937" s="39">
        <v>62.298155000000001</v>
      </c>
      <c r="P1937" t="s">
        <v>207</v>
      </c>
      <c r="Q1937" t="s">
        <v>207</v>
      </c>
      <c r="R1937" s="55">
        <v>804.94049849679902</v>
      </c>
      <c r="S1937" s="55">
        <v>800.52594990149998</v>
      </c>
      <c r="T1937" t="s">
        <v>1006</v>
      </c>
      <c r="U1937">
        <v>11389</v>
      </c>
      <c r="V1937">
        <v>1</v>
      </c>
      <c r="W1937">
        <v>-9</v>
      </c>
      <c r="X1937" t="s">
        <v>1028</v>
      </c>
      <c r="Y1937">
        <v>-3</v>
      </c>
      <c r="Z1937" t="s">
        <v>90</v>
      </c>
      <c r="AA1937" t="s">
        <v>96</v>
      </c>
      <c r="AB1937">
        <v>51</v>
      </c>
      <c r="AC1937" t="s">
        <v>61</v>
      </c>
      <c r="AD1937" s="50">
        <v>-10.811561956249999</v>
      </c>
      <c r="AG1937" s="39">
        <v>42.86</v>
      </c>
      <c r="AH1937" s="55">
        <v>197.11</v>
      </c>
      <c r="AI1937" t="s">
        <v>208</v>
      </c>
      <c r="AJ1937">
        <f>INDEX(layout!$B$3:$U$1234,MATCH($T1937,layout!$A$3:$A$1234,0),MATCH(YEAR($D1937),layout!$B$1:$U$1,0))</f>
        <v>3042</v>
      </c>
      <c r="AK1937">
        <f>INDEX('magnet data'!$A$2:$E$1304,MATCH($AJ1937,'magnet data'!$A$2:$A$1304,0),2)</f>
        <v>3</v>
      </c>
      <c r="AL1937" t="str">
        <f>INDEX('magnet data'!$A$2:$E$1304,MATCH($AJ1937,'magnet data'!$A$2:$A$1304,0),3)</f>
        <v>01B</v>
      </c>
      <c r="AM1937" t="str">
        <f>INDEX('magnet data'!$A$2:$E$1304,MATCH($AJ1937,'magnet data'!$A$2:$A$1304,0),4)</f>
        <v>02K</v>
      </c>
      <c r="AN1937">
        <f>INDEX('magnet data'!$A$2:$E$1304,MATCH($AJ1937,'magnet data'!$A$2:$A$1304,0),5)</f>
        <v>11964</v>
      </c>
      <c r="AO1937">
        <f t="shared" si="45"/>
        <v>-575</v>
      </c>
      <c r="AP1937">
        <v>306</v>
      </c>
      <c r="AR1937" t="s">
        <v>1202</v>
      </c>
      <c r="AS1937" t="s">
        <v>1319</v>
      </c>
      <c r="AT1937" t="s">
        <v>1320</v>
      </c>
    </row>
    <row r="1938" spans="1:46">
      <c r="A1938" t="s">
        <v>966</v>
      </c>
      <c r="B1938" t="s">
        <v>46</v>
      </c>
      <c r="C1938" t="s">
        <v>1198</v>
      </c>
      <c r="D1938" s="13">
        <v>44297</v>
      </c>
      <c r="E1938" s="16">
        <v>0.74041203703703706</v>
      </c>
      <c r="F1938" t="s">
        <v>88</v>
      </c>
      <c r="G1938" s="17">
        <v>44297.740411597224</v>
      </c>
      <c r="H1938">
        <v>38</v>
      </c>
      <c r="I1938">
        <v>592</v>
      </c>
      <c r="J1938">
        <v>93</v>
      </c>
      <c r="K1938">
        <v>10</v>
      </c>
      <c r="L1938">
        <v>0</v>
      </c>
      <c r="M1938" s="39">
        <v>11389.5</v>
      </c>
      <c r="N1938" s="39">
        <v>6273.78</v>
      </c>
      <c r="O1938" s="39">
        <v>62.298155000000001</v>
      </c>
      <c r="P1938" t="s">
        <v>207</v>
      </c>
      <c r="Q1938" t="s">
        <v>207</v>
      </c>
      <c r="R1938" s="55">
        <v>804.94049849679902</v>
      </c>
      <c r="S1938" s="55">
        <v>800.52594990149998</v>
      </c>
      <c r="T1938" t="s">
        <v>1028</v>
      </c>
      <c r="U1938">
        <v>6942</v>
      </c>
      <c r="V1938">
        <v>2</v>
      </c>
      <c r="W1938">
        <v>49116</v>
      </c>
      <c r="X1938" t="s">
        <v>1004</v>
      </c>
      <c r="Y1938">
        <v>3385</v>
      </c>
      <c r="Z1938" t="s">
        <v>69</v>
      </c>
      <c r="AA1938" t="s">
        <v>96</v>
      </c>
      <c r="AC1938" t="s">
        <v>61</v>
      </c>
      <c r="AD1938" s="50">
        <v>-1.01882679945054</v>
      </c>
      <c r="AG1938" s="39">
        <v>28.95</v>
      </c>
      <c r="AH1938" s="55">
        <v>4109.49</v>
      </c>
      <c r="AI1938" t="s">
        <v>208</v>
      </c>
      <c r="AJ1938">
        <f>INDEX(layout!$B$3:$U$1234,MATCH($T1938,layout!$A$3:$A$1234,0),MATCH(YEAR($D1938),layout!$B$1:$U$1,0))</f>
        <v>1014</v>
      </c>
      <c r="AK1938">
        <f>INDEX('magnet data'!$A$2:$E$1304,MATCH($AJ1938,'magnet data'!$A$2:$A$1304,0),2)</f>
        <v>1</v>
      </c>
      <c r="AL1938" t="str">
        <f>INDEX('magnet data'!$A$2:$E$1304,MATCH($AJ1938,'magnet data'!$A$2:$A$1304,0),3)</f>
        <v>01B</v>
      </c>
      <c r="AM1938" t="str">
        <f>INDEX('magnet data'!$A$2:$E$1304,MATCH($AJ1938,'magnet data'!$A$2:$A$1304,0),4)</f>
        <v>02B5</v>
      </c>
      <c r="AN1938">
        <f>INDEX('magnet data'!$A$2:$E$1304,MATCH($AJ1938,'magnet data'!$A$2:$A$1304,0),5)</f>
        <v>11822</v>
      </c>
      <c r="AO1938" t="str">
        <f t="shared" si="45"/>
        <v>-</v>
      </c>
      <c r="AP1938" t="s">
        <v>1226</v>
      </c>
      <c r="AR1938" t="s">
        <v>1202</v>
      </c>
      <c r="AS1938" t="s">
        <v>1319</v>
      </c>
      <c r="AT1938" t="s">
        <v>1320</v>
      </c>
    </row>
    <row r="1939" spans="1:46">
      <c r="A1939" t="s">
        <v>966</v>
      </c>
      <c r="B1939" t="s">
        <v>46</v>
      </c>
      <c r="C1939" t="s">
        <v>1198</v>
      </c>
      <c r="D1939" s="13">
        <v>44297</v>
      </c>
      <c r="E1939" s="16">
        <v>0.74041203703703706</v>
      </c>
      <c r="F1939" t="s">
        <v>88</v>
      </c>
      <c r="G1939" s="17">
        <v>44297.740411597224</v>
      </c>
      <c r="H1939">
        <v>38</v>
      </c>
      <c r="I1939">
        <v>592</v>
      </c>
      <c r="J1939">
        <v>93</v>
      </c>
      <c r="K1939">
        <v>10</v>
      </c>
      <c r="L1939">
        <v>0</v>
      </c>
      <c r="M1939" s="39">
        <v>11389.5</v>
      </c>
      <c r="N1939" s="39">
        <v>6273.78</v>
      </c>
      <c r="O1939" s="39">
        <v>62.298155000000001</v>
      </c>
      <c r="P1939" t="s">
        <v>207</v>
      </c>
      <c r="Q1939" t="s">
        <v>207</v>
      </c>
      <c r="R1939" s="55">
        <v>804.94049849679902</v>
      </c>
      <c r="S1939" s="55">
        <v>800.52594990149998</v>
      </c>
      <c r="T1939" t="s">
        <v>1003</v>
      </c>
      <c r="U1939">
        <v>4929</v>
      </c>
      <c r="V1939">
        <v>3</v>
      </c>
      <c r="W1939">
        <v>80928</v>
      </c>
      <c r="X1939" t="s">
        <v>1004</v>
      </c>
      <c r="Y1939">
        <v>3385</v>
      </c>
      <c r="Z1939" t="s">
        <v>69</v>
      </c>
      <c r="AA1939" t="s">
        <v>91</v>
      </c>
      <c r="AC1939" t="s">
        <v>61</v>
      </c>
      <c r="AD1939" s="50">
        <v>1.3125601760563299</v>
      </c>
      <c r="AG1939" s="39">
        <v>23.34</v>
      </c>
      <c r="AH1939" s="55">
        <v>3097.81</v>
      </c>
      <c r="AI1939" t="s">
        <v>208</v>
      </c>
      <c r="AJ1939">
        <f>INDEX(layout!$B$3:$U$1234,MATCH($T1939,layout!$A$3:$A$1234,0),MATCH(YEAR($D1939),layout!$B$1:$U$1,0))</f>
        <v>2020</v>
      </c>
      <c r="AK1939">
        <f>INDEX('magnet data'!$A$2:$E$1304,MATCH($AJ1939,'magnet data'!$A$2:$A$1304,0),2)</f>
        <v>2</v>
      </c>
      <c r="AL1939" t="str">
        <f>INDEX('magnet data'!$A$2:$E$1304,MATCH($AJ1939,'magnet data'!$A$2:$A$1304,0),3)</f>
        <v>01B</v>
      </c>
      <c r="AM1939" t="str">
        <f>INDEX('magnet data'!$A$2:$E$1304,MATCH($AJ1939,'magnet data'!$A$2:$A$1304,0),4)</f>
        <v>02K</v>
      </c>
      <c r="AN1939">
        <f>INDEX('magnet data'!$A$2:$E$1304,MATCH($AJ1939,'magnet data'!$A$2:$A$1304,0),5)</f>
        <v>11224</v>
      </c>
      <c r="AO1939" t="str">
        <f t="shared" si="45"/>
        <v>-</v>
      </c>
      <c r="AP1939" t="s">
        <v>1226</v>
      </c>
      <c r="AR1939" t="s">
        <v>1202</v>
      </c>
      <c r="AS1939" t="s">
        <v>1319</v>
      </c>
      <c r="AT1939" t="s">
        <v>1320</v>
      </c>
    </row>
    <row r="1940" spans="1:46">
      <c r="A1940" t="s">
        <v>966</v>
      </c>
      <c r="B1940" t="s">
        <v>46</v>
      </c>
      <c r="C1940" t="s">
        <v>1198</v>
      </c>
      <c r="D1940" s="13">
        <v>44297</v>
      </c>
      <c r="E1940" s="16">
        <v>0.74041203703703706</v>
      </c>
      <c r="F1940" t="s">
        <v>88</v>
      </c>
      <c r="G1940" s="17">
        <v>44297.740411597224</v>
      </c>
      <c r="H1940">
        <v>38</v>
      </c>
      <c r="I1940">
        <v>592</v>
      </c>
      <c r="J1940">
        <v>93</v>
      </c>
      <c r="K1940">
        <v>10</v>
      </c>
      <c r="L1940">
        <v>0</v>
      </c>
      <c r="M1940" s="39">
        <v>11389.5</v>
      </c>
      <c r="N1940" s="39">
        <v>6273.78</v>
      </c>
      <c r="O1940" s="39">
        <v>62.298155000000001</v>
      </c>
      <c r="P1940" t="s">
        <v>207</v>
      </c>
      <c r="Q1940" t="s">
        <v>207</v>
      </c>
      <c r="R1940" s="55">
        <v>804.94049849679902</v>
      </c>
      <c r="S1940" s="55">
        <v>800.52594990149998</v>
      </c>
      <c r="T1940" t="s">
        <v>1247</v>
      </c>
      <c r="U1940">
        <v>3355</v>
      </c>
      <c r="V1940">
        <v>4</v>
      </c>
      <c r="W1940">
        <v>115625</v>
      </c>
      <c r="X1940" t="s">
        <v>1028</v>
      </c>
      <c r="Y1940">
        <v>-3</v>
      </c>
      <c r="Z1940" t="s">
        <v>69</v>
      </c>
      <c r="AA1940" t="s">
        <v>91</v>
      </c>
      <c r="AC1940" t="s">
        <v>61</v>
      </c>
      <c r="AD1940" s="50">
        <v>0.205037135508155</v>
      </c>
      <c r="AG1940" s="39">
        <v>0</v>
      </c>
      <c r="AH1940" s="55">
        <v>0</v>
      </c>
      <c r="AI1940" t="s">
        <v>208</v>
      </c>
      <c r="AJ1940">
        <f>INDEX(layout!$B$3:$U$1234,MATCH($T1940,layout!$A$3:$A$1234,0),MATCH(YEAR($D1940),layout!$B$1:$U$1,0))</f>
        <v>1039</v>
      </c>
      <c r="AK1940">
        <f>INDEX('magnet data'!$A$2:$E$1304,MATCH($AJ1940,'magnet data'!$A$2:$A$1304,0),2)</f>
        <v>1</v>
      </c>
      <c r="AL1940" t="str">
        <f>INDEX('magnet data'!$A$2:$E$1304,MATCH($AJ1940,'magnet data'!$A$2:$A$1304,0),3)</f>
        <v>01B</v>
      </c>
      <c r="AM1940" t="str">
        <f>INDEX('magnet data'!$A$2:$E$1304,MATCH($AJ1940,'magnet data'!$A$2:$A$1304,0),4)</f>
        <v>02B5</v>
      </c>
      <c r="AN1940">
        <f>INDEX('magnet data'!$A$2:$E$1304,MATCH($AJ1940,'magnet data'!$A$2:$A$1304,0),5)</f>
        <v>11820</v>
      </c>
      <c r="AO1940" t="str">
        <f t="shared" si="45"/>
        <v>-</v>
      </c>
      <c r="AP1940" t="s">
        <v>1226</v>
      </c>
      <c r="AR1940" t="s">
        <v>1202</v>
      </c>
      <c r="AS1940" t="s">
        <v>1319</v>
      </c>
      <c r="AT1940" t="s">
        <v>1320</v>
      </c>
    </row>
    <row r="1941" spans="1:46">
      <c r="A1941" t="s">
        <v>966</v>
      </c>
      <c r="B1941" t="s">
        <v>46</v>
      </c>
      <c r="C1941" t="s">
        <v>1198</v>
      </c>
      <c r="D1941" s="13">
        <v>44297</v>
      </c>
      <c r="E1941" s="16">
        <v>0.74041203703703706</v>
      </c>
      <c r="F1941" t="s">
        <v>88</v>
      </c>
      <c r="G1941" s="17">
        <v>44297.740411597224</v>
      </c>
      <c r="H1941">
        <v>38</v>
      </c>
      <c r="I1941">
        <v>592</v>
      </c>
      <c r="J1941">
        <v>93</v>
      </c>
      <c r="K1941">
        <v>10</v>
      </c>
      <c r="L1941">
        <v>0</v>
      </c>
      <c r="M1941" s="39">
        <v>11389.5</v>
      </c>
      <c r="N1941" s="39">
        <v>6273.78</v>
      </c>
      <c r="O1941" s="39">
        <v>62.298155000000001</v>
      </c>
      <c r="P1941" t="s">
        <v>207</v>
      </c>
      <c r="Q1941" t="s">
        <v>207</v>
      </c>
      <c r="R1941" s="55">
        <v>804.94049849679902</v>
      </c>
      <c r="S1941" s="55">
        <v>800.52594990149998</v>
      </c>
      <c r="T1941" t="s">
        <v>1004</v>
      </c>
      <c r="U1941">
        <v>2787</v>
      </c>
      <c r="V1941">
        <v>5</v>
      </c>
      <c r="W1941">
        <v>132063</v>
      </c>
      <c r="X1941" t="s">
        <v>1028</v>
      </c>
      <c r="Y1941">
        <v>-3</v>
      </c>
      <c r="Z1941" t="s">
        <v>69</v>
      </c>
      <c r="AA1941" t="s">
        <v>91</v>
      </c>
      <c r="AC1941" t="s">
        <v>61</v>
      </c>
      <c r="AD1941" s="50">
        <v>0.19969728796400399</v>
      </c>
      <c r="AG1941" s="39">
        <v>64.930000000000007</v>
      </c>
      <c r="AH1941" s="55">
        <v>172.54</v>
      </c>
      <c r="AI1941" t="s">
        <v>208</v>
      </c>
      <c r="AJ1941">
        <f>INDEX(layout!$B$3:$U$1234,MATCH($T1941,layout!$A$3:$A$1234,0),MATCH(YEAR($D1941),layout!$B$1:$U$1,0))</f>
        <v>1023</v>
      </c>
      <c r="AK1941">
        <f>INDEX('magnet data'!$A$2:$E$1304,MATCH($AJ1941,'magnet data'!$A$2:$A$1304,0),2)</f>
        <v>1</v>
      </c>
      <c r="AL1941" t="str">
        <f>INDEX('magnet data'!$A$2:$E$1304,MATCH($AJ1941,'magnet data'!$A$2:$A$1304,0),3)</f>
        <v>01B</v>
      </c>
      <c r="AM1941" t="str">
        <f>INDEX('magnet data'!$A$2:$E$1304,MATCH($AJ1941,'magnet data'!$A$2:$A$1304,0),4)</f>
        <v>02B5</v>
      </c>
      <c r="AN1941">
        <f>INDEX('magnet data'!$A$2:$E$1304,MATCH($AJ1941,'magnet data'!$A$2:$A$1304,0),5)</f>
        <v>11135</v>
      </c>
      <c r="AO1941" t="str">
        <f t="shared" si="45"/>
        <v>-</v>
      </c>
      <c r="AP1941" t="s">
        <v>1226</v>
      </c>
      <c r="AR1941" t="s">
        <v>1202</v>
      </c>
      <c r="AS1941" t="s">
        <v>1319</v>
      </c>
      <c r="AT1941" t="s">
        <v>1320</v>
      </c>
    </row>
    <row r="1942" spans="1:46">
      <c r="A1942" t="s">
        <v>966</v>
      </c>
      <c r="B1942" t="s">
        <v>46</v>
      </c>
      <c r="C1942" t="s">
        <v>1198</v>
      </c>
      <c r="D1942" s="13">
        <v>44298</v>
      </c>
      <c r="E1942" s="16">
        <v>0.32942152777777778</v>
      </c>
      <c r="F1942" t="s">
        <v>88</v>
      </c>
      <c r="G1942" s="17">
        <v>44298.329421203707</v>
      </c>
      <c r="H1942">
        <v>28</v>
      </c>
      <c r="I1942">
        <v>591</v>
      </c>
      <c r="J1942">
        <v>93</v>
      </c>
      <c r="K1942">
        <v>10</v>
      </c>
      <c r="L1942">
        <v>0</v>
      </c>
      <c r="M1942" s="39">
        <v>11393.7</v>
      </c>
      <c r="N1942" s="39">
        <v>6301.74</v>
      </c>
      <c r="O1942" s="39">
        <v>62.311399999999999</v>
      </c>
      <c r="P1942" t="s">
        <v>207</v>
      </c>
      <c r="Q1942" t="s">
        <v>207</v>
      </c>
      <c r="R1942" s="55">
        <v>801.02599999999995</v>
      </c>
      <c r="S1942" s="55">
        <v>794.66800000000001</v>
      </c>
      <c r="T1942" t="s">
        <v>1254</v>
      </c>
      <c r="U1942">
        <v>11393</v>
      </c>
      <c r="V1942">
        <v>1</v>
      </c>
      <c r="W1942">
        <v>-10</v>
      </c>
      <c r="X1942" t="s">
        <v>1306</v>
      </c>
      <c r="Y1942">
        <v>28</v>
      </c>
      <c r="Z1942" t="s">
        <v>90</v>
      </c>
      <c r="AA1942" t="s">
        <v>96</v>
      </c>
      <c r="AB1942">
        <v>52</v>
      </c>
      <c r="AC1942" t="s">
        <v>61</v>
      </c>
      <c r="AD1942" s="50">
        <v>-7.80586</v>
      </c>
      <c r="AG1942" s="39">
        <v>23.71</v>
      </c>
      <c r="AH1942" s="55">
        <v>212.71</v>
      </c>
      <c r="AI1942" t="s">
        <v>208</v>
      </c>
      <c r="AJ1942">
        <f>INDEX(layout!$B$3:$U$1234,MATCH($T1942,layout!$A$3:$A$1234,0),MATCH(YEAR($D1942),layout!$B$1:$U$1,0))</f>
        <v>3128</v>
      </c>
      <c r="AK1942">
        <f>INDEX('magnet data'!$A$2:$E$1304,MATCH($AJ1942,'magnet data'!$A$2:$A$1304,0),2)</f>
        <v>3</v>
      </c>
      <c r="AL1942" t="str">
        <f>INDEX('magnet data'!$A$2:$E$1304,MATCH($AJ1942,'magnet data'!$A$2:$A$1304,0),3)</f>
        <v>01B</v>
      </c>
      <c r="AM1942" t="str">
        <f>INDEX('magnet data'!$A$2:$E$1304,MATCH($AJ1942,'magnet data'!$A$2:$A$1304,0),4)</f>
        <v>02G</v>
      </c>
      <c r="AN1942">
        <f>INDEX('magnet data'!$A$2:$E$1304,MATCH($AJ1942,'magnet data'!$A$2:$A$1304,0),5)</f>
        <v>11715</v>
      </c>
      <c r="AO1942">
        <f t="shared" si="45"/>
        <v>-322</v>
      </c>
      <c r="AQ1942" t="s">
        <v>1330</v>
      </c>
      <c r="AR1942" t="s">
        <v>1207</v>
      </c>
      <c r="AS1942" t="s">
        <v>1319</v>
      </c>
      <c r="AT1942" t="s">
        <v>1320</v>
      </c>
    </row>
    <row r="1943" spans="1:46">
      <c r="A1943" t="s">
        <v>966</v>
      </c>
      <c r="B1943" t="s">
        <v>46</v>
      </c>
      <c r="C1943" t="s">
        <v>1198</v>
      </c>
      <c r="D1943" s="13">
        <v>44298</v>
      </c>
      <c r="E1943" s="16">
        <v>0.32942152777777778</v>
      </c>
      <c r="F1943" t="s">
        <v>88</v>
      </c>
      <c r="G1943" s="17">
        <v>44298.329421203707</v>
      </c>
      <c r="H1943">
        <v>28</v>
      </c>
      <c r="I1943">
        <v>591</v>
      </c>
      <c r="J1943">
        <v>93</v>
      </c>
      <c r="K1943">
        <v>10</v>
      </c>
      <c r="L1943">
        <v>0</v>
      </c>
      <c r="M1943" s="39">
        <v>11393.7</v>
      </c>
      <c r="N1943" s="39">
        <v>6301.74</v>
      </c>
      <c r="O1943" s="39">
        <v>62.311399999999999</v>
      </c>
      <c r="P1943" t="s">
        <v>207</v>
      </c>
      <c r="Q1943" t="s">
        <v>207</v>
      </c>
      <c r="R1943" s="55">
        <v>801.02599999999995</v>
      </c>
      <c r="S1943" s="55">
        <v>794.66800000000001</v>
      </c>
      <c r="T1943" t="s">
        <v>1305</v>
      </c>
      <c r="U1943">
        <v>7614</v>
      </c>
      <c r="V1943">
        <v>2</v>
      </c>
      <c r="W1943">
        <v>40533</v>
      </c>
      <c r="X1943" t="s">
        <v>1254</v>
      </c>
      <c r="Y1943">
        <v>4099</v>
      </c>
      <c r="Z1943" t="s">
        <v>69</v>
      </c>
      <c r="AA1943" t="s">
        <v>91</v>
      </c>
      <c r="AC1943" t="s">
        <v>61</v>
      </c>
      <c r="AD1943" s="50">
        <v>1.2889699999999999</v>
      </c>
      <c r="AG1943" s="39">
        <v>31.97</v>
      </c>
      <c r="AH1943" s="55">
        <v>428.05</v>
      </c>
      <c r="AI1943" t="s">
        <v>208</v>
      </c>
      <c r="AJ1943">
        <f>INDEX(layout!$B$3:$U$1234,MATCH($T1943,layout!$A$3:$A$1234,0),MATCH(YEAR($D1943),layout!$B$1:$U$1,0))</f>
        <v>2036</v>
      </c>
      <c r="AK1943">
        <f>INDEX('magnet data'!$A$2:$E$1304,MATCH($AJ1943,'magnet data'!$A$2:$A$1304,0),2)</f>
        <v>2</v>
      </c>
      <c r="AL1943" t="str">
        <f>INDEX('magnet data'!$A$2:$E$1304,MATCH($AJ1943,'magnet data'!$A$2:$A$1304,0),3)</f>
        <v>01B</v>
      </c>
      <c r="AM1943" t="str">
        <f>INDEX('magnet data'!$A$2:$E$1304,MATCH($AJ1943,'magnet data'!$A$2:$A$1304,0),4)</f>
        <v>02K</v>
      </c>
      <c r="AN1943">
        <f>INDEX('magnet data'!$A$2:$E$1304,MATCH($AJ1943,'magnet data'!$A$2:$A$1304,0),5)</f>
        <v>11424</v>
      </c>
      <c r="AO1943" t="str">
        <f t="shared" si="45"/>
        <v>-</v>
      </c>
      <c r="AQ1943" t="s">
        <v>1330</v>
      </c>
      <c r="AR1943" t="s">
        <v>1207</v>
      </c>
      <c r="AS1943" t="s">
        <v>1319</v>
      </c>
      <c r="AT1943" t="s">
        <v>1320</v>
      </c>
    </row>
    <row r="1944" spans="1:46">
      <c r="A1944" t="s">
        <v>966</v>
      </c>
      <c r="B1944" t="s">
        <v>46</v>
      </c>
      <c r="C1944" t="s">
        <v>1198</v>
      </c>
      <c r="D1944" s="13">
        <v>44298</v>
      </c>
      <c r="E1944" s="16">
        <v>0.32942152777777778</v>
      </c>
      <c r="F1944" t="s">
        <v>88</v>
      </c>
      <c r="G1944" s="17">
        <v>44298.329421203707</v>
      </c>
      <c r="H1944">
        <v>28</v>
      </c>
      <c r="I1944">
        <v>591</v>
      </c>
      <c r="J1944">
        <v>93</v>
      </c>
      <c r="K1944">
        <v>10</v>
      </c>
      <c r="L1944">
        <v>0</v>
      </c>
      <c r="M1944" s="39">
        <v>11393.7</v>
      </c>
      <c r="N1944" s="39">
        <v>6301.74</v>
      </c>
      <c r="O1944" s="39">
        <v>62.311399999999999</v>
      </c>
      <c r="P1944" t="s">
        <v>207</v>
      </c>
      <c r="Q1944" t="s">
        <v>207</v>
      </c>
      <c r="R1944" s="55">
        <v>801.02599999999995</v>
      </c>
      <c r="S1944" s="55">
        <v>794.66800000000001</v>
      </c>
      <c r="T1944" t="s">
        <v>1253</v>
      </c>
      <c r="U1944">
        <v>7588</v>
      </c>
      <c r="V1944">
        <v>3</v>
      </c>
      <c r="W1944">
        <v>40867</v>
      </c>
      <c r="X1944" t="s">
        <v>1254</v>
      </c>
      <c r="Y1944">
        <v>4099</v>
      </c>
      <c r="Z1944" t="s">
        <v>69</v>
      </c>
      <c r="AA1944" t="s">
        <v>96</v>
      </c>
      <c r="AC1944" t="s">
        <v>61</v>
      </c>
      <c r="AD1944" s="50">
        <v>-3.37527</v>
      </c>
      <c r="AG1944" s="39">
        <v>46.13</v>
      </c>
      <c r="AH1944" s="55">
        <v>4466.54</v>
      </c>
      <c r="AI1944" t="s">
        <v>208</v>
      </c>
      <c r="AJ1944">
        <f>INDEX(layout!$B$3:$U$1234,MATCH($T1944,layout!$A$3:$A$1234,0),MATCH(YEAR($D1944),layout!$B$1:$U$1,0))</f>
        <v>1142</v>
      </c>
      <c r="AK1944">
        <f>INDEX('magnet data'!$A$2:$E$1304,MATCH($AJ1944,'magnet data'!$A$2:$A$1304,0),2)</f>
        <v>1</v>
      </c>
      <c r="AL1944" t="str">
        <f>INDEX('magnet data'!$A$2:$E$1304,MATCH($AJ1944,'magnet data'!$A$2:$A$1304,0),3)</f>
        <v>01B</v>
      </c>
      <c r="AM1944" t="str">
        <f>INDEX('magnet data'!$A$2:$E$1304,MATCH($AJ1944,'magnet data'!$A$2:$A$1304,0),4)</f>
        <v>02B5</v>
      </c>
      <c r="AN1944">
        <f>INDEX('magnet data'!$A$2:$E$1304,MATCH($AJ1944,'magnet data'!$A$2:$A$1304,0),5)</f>
        <v>11585</v>
      </c>
      <c r="AO1944" t="str">
        <f t="shared" si="45"/>
        <v>-</v>
      </c>
      <c r="AQ1944" t="s">
        <v>1330</v>
      </c>
      <c r="AR1944" t="s">
        <v>1207</v>
      </c>
      <c r="AS1944" t="s">
        <v>1319</v>
      </c>
      <c r="AT1944" t="s">
        <v>1320</v>
      </c>
    </row>
    <row r="1945" spans="1:46">
      <c r="A1945" t="s">
        <v>966</v>
      </c>
      <c r="B1945" t="s">
        <v>46</v>
      </c>
      <c r="C1945" t="s">
        <v>1198</v>
      </c>
      <c r="D1945" s="13">
        <v>44298</v>
      </c>
      <c r="E1945" s="16">
        <v>0.32942152777777778</v>
      </c>
      <c r="F1945" t="s">
        <v>88</v>
      </c>
      <c r="G1945" s="17">
        <v>44298.329421203707</v>
      </c>
      <c r="H1945">
        <v>28</v>
      </c>
      <c r="I1945">
        <v>591</v>
      </c>
      <c r="J1945">
        <v>93</v>
      </c>
      <c r="K1945">
        <v>10</v>
      </c>
      <c r="L1945">
        <v>0</v>
      </c>
      <c r="M1945" s="39">
        <v>11393.7</v>
      </c>
      <c r="N1945" s="39">
        <v>6301.74</v>
      </c>
      <c r="O1945" s="39">
        <v>62.311399999999999</v>
      </c>
      <c r="P1945" t="s">
        <v>207</v>
      </c>
      <c r="Q1945" t="s">
        <v>207</v>
      </c>
      <c r="R1945" s="55">
        <v>801.02599999999995</v>
      </c>
      <c r="S1945" s="55">
        <v>794.66800000000001</v>
      </c>
      <c r="T1945" t="s">
        <v>1307</v>
      </c>
      <c r="U1945">
        <v>1864</v>
      </c>
      <c r="V1945">
        <v>4</v>
      </c>
      <c r="W1945">
        <v>168338</v>
      </c>
      <c r="X1945" t="s">
        <v>1306</v>
      </c>
      <c r="Y1945">
        <v>28</v>
      </c>
      <c r="Z1945" t="s">
        <v>69</v>
      </c>
      <c r="AA1945" t="s">
        <v>91</v>
      </c>
      <c r="AC1945" t="s">
        <v>61</v>
      </c>
      <c r="AD1945" s="50">
        <v>0.195186</v>
      </c>
      <c r="AG1945" s="39">
        <v>26.87</v>
      </c>
      <c r="AH1945" s="55">
        <v>252.04</v>
      </c>
      <c r="AI1945" t="s">
        <v>208</v>
      </c>
      <c r="AJ1945">
        <f>INDEX(layout!$B$3:$U$1234,MATCH($T1945,layout!$A$3:$A$1234,0),MATCH(YEAR($D1945),layout!$B$1:$U$1,0))</f>
        <v>1015</v>
      </c>
      <c r="AK1945">
        <f>INDEX('magnet data'!$A$2:$E$1304,MATCH($AJ1945,'magnet data'!$A$2:$A$1304,0),2)</f>
        <v>1</v>
      </c>
      <c r="AL1945" t="str">
        <f>INDEX('magnet data'!$A$2:$E$1304,MATCH($AJ1945,'magnet data'!$A$2:$A$1304,0),3)</f>
        <v>01B</v>
      </c>
      <c r="AM1945" t="str">
        <f>INDEX('magnet data'!$A$2:$E$1304,MATCH($AJ1945,'magnet data'!$A$2:$A$1304,0),4)</f>
        <v>02B5</v>
      </c>
      <c r="AN1945">
        <f>INDEX('magnet data'!$A$2:$E$1304,MATCH($AJ1945,'magnet data'!$A$2:$A$1304,0),5)</f>
        <v>12447</v>
      </c>
      <c r="AO1945" t="str">
        <f t="shared" si="45"/>
        <v>-</v>
      </c>
      <c r="AQ1945" t="s">
        <v>1330</v>
      </c>
      <c r="AR1945" t="s">
        <v>1207</v>
      </c>
      <c r="AS1945" t="s">
        <v>1319</v>
      </c>
      <c r="AT1945" t="s">
        <v>1320</v>
      </c>
    </row>
    <row r="1946" spans="1:46">
      <c r="A1946" t="s">
        <v>966</v>
      </c>
      <c r="B1946" t="s">
        <v>46</v>
      </c>
      <c r="C1946" t="s">
        <v>1198</v>
      </c>
      <c r="D1946" s="13">
        <v>44298</v>
      </c>
      <c r="E1946" s="42">
        <v>0.79726851851851854</v>
      </c>
      <c r="F1946" t="s">
        <v>88</v>
      </c>
      <c r="G1946" s="17">
        <v>44298.797256944446</v>
      </c>
      <c r="H1946">
        <v>38</v>
      </c>
      <c r="I1946">
        <v>592</v>
      </c>
      <c r="J1946">
        <v>93</v>
      </c>
      <c r="K1946">
        <v>10</v>
      </c>
      <c r="L1946">
        <v>0</v>
      </c>
      <c r="M1946" s="39">
        <v>11403.7</v>
      </c>
      <c r="N1946" s="39">
        <v>6309.3519999999999</v>
      </c>
      <c r="O1946" s="39">
        <v>62.311424000000002</v>
      </c>
      <c r="P1946" t="s">
        <v>207</v>
      </c>
      <c r="Q1946" t="s">
        <v>207</v>
      </c>
      <c r="R1946" s="55">
        <v>802.96817049479898</v>
      </c>
      <c r="S1946" s="55">
        <v>796.86689090000004</v>
      </c>
      <c r="T1946" t="s">
        <v>1245</v>
      </c>
      <c r="U1946">
        <v>11403</v>
      </c>
      <c r="V1946">
        <v>1</v>
      </c>
      <c r="W1946">
        <v>-10</v>
      </c>
      <c r="X1946" t="s">
        <v>1241</v>
      </c>
      <c r="Y1946">
        <v>-4</v>
      </c>
      <c r="Z1946" t="s">
        <v>90</v>
      </c>
      <c r="AA1946" t="s">
        <v>91</v>
      </c>
      <c r="AB1946">
        <v>53</v>
      </c>
      <c r="AC1946" t="s">
        <v>61</v>
      </c>
      <c r="AD1946" s="50">
        <v>11.381940999999999</v>
      </c>
      <c r="AG1946" s="39">
        <v>35.83</v>
      </c>
      <c r="AH1946" s="55">
        <v>7530.66</v>
      </c>
      <c r="AI1946" t="s">
        <v>208</v>
      </c>
      <c r="AJ1946">
        <f>INDEX(layout!$B$3:$U$1234,MATCH($T1946,layout!$A$3:$A$1234,0),MATCH(YEAR($D1946),layout!$B$1:$U$1,0))</f>
        <v>3048</v>
      </c>
      <c r="AK1946">
        <f>INDEX('magnet data'!$A$2:$E$1304,MATCH($AJ1946,'magnet data'!$A$2:$A$1304,0),2)</f>
        <v>3</v>
      </c>
      <c r="AL1946" t="str">
        <f>INDEX('magnet data'!$A$2:$E$1304,MATCH($AJ1946,'magnet data'!$A$2:$A$1304,0),3)</f>
        <v>01B</v>
      </c>
      <c r="AM1946" t="str">
        <f>INDEX('magnet data'!$A$2:$E$1304,MATCH($AJ1946,'magnet data'!$A$2:$A$1304,0),4)</f>
        <v>02K</v>
      </c>
      <c r="AN1946">
        <f>INDEX('magnet data'!$A$2:$E$1304,MATCH($AJ1946,'magnet data'!$A$2:$A$1304,0),5)</f>
        <v>11178</v>
      </c>
      <c r="AO1946">
        <f t="shared" si="45"/>
        <v>225</v>
      </c>
      <c r="AQ1946" t="s">
        <v>1331</v>
      </c>
      <c r="AR1946" t="s">
        <v>1270</v>
      </c>
      <c r="AS1946" t="s">
        <v>1319</v>
      </c>
      <c r="AT1946" t="s">
        <v>1332</v>
      </c>
    </row>
    <row r="1947" spans="1:46">
      <c r="A1947" t="s">
        <v>966</v>
      </c>
      <c r="B1947" t="s">
        <v>46</v>
      </c>
      <c r="C1947" t="s">
        <v>1198</v>
      </c>
      <c r="D1947" s="13">
        <v>44298</v>
      </c>
      <c r="E1947" s="42">
        <v>0.79726851851851854</v>
      </c>
      <c r="F1947" t="s">
        <v>88</v>
      </c>
      <c r="G1947" s="17">
        <v>44298.797256944446</v>
      </c>
      <c r="H1947">
        <v>38</v>
      </c>
      <c r="I1947">
        <v>592</v>
      </c>
      <c r="J1947">
        <v>93</v>
      </c>
      <c r="K1947">
        <v>10</v>
      </c>
      <c r="L1947">
        <v>0</v>
      </c>
      <c r="M1947" s="39">
        <v>11403.7</v>
      </c>
      <c r="N1947" s="39">
        <v>6309.3519999999999</v>
      </c>
      <c r="O1947" s="39">
        <v>62.311424000000002</v>
      </c>
      <c r="P1947" t="s">
        <v>207</v>
      </c>
      <c r="Q1947" t="s">
        <v>207</v>
      </c>
      <c r="R1947" s="55">
        <v>802.96817049479898</v>
      </c>
      <c r="S1947" s="55">
        <v>796.86689090000004</v>
      </c>
      <c r="T1947" t="s">
        <v>1241</v>
      </c>
      <c r="U1947">
        <v>7907</v>
      </c>
      <c r="V1947">
        <v>2</v>
      </c>
      <c r="W1947">
        <v>36900</v>
      </c>
      <c r="X1947" t="s">
        <v>1242</v>
      </c>
      <c r="Y1947">
        <v>3405</v>
      </c>
      <c r="Z1947" t="s">
        <v>69</v>
      </c>
      <c r="AA1947" t="s">
        <v>96</v>
      </c>
      <c r="AC1947" t="s">
        <v>61</v>
      </c>
      <c r="AD1947" s="50">
        <v>-1.97528613953488</v>
      </c>
      <c r="AG1947" s="39">
        <v>23.13</v>
      </c>
      <c r="AH1947" s="55">
        <v>135.16999999999999</v>
      </c>
      <c r="AI1947" t="s">
        <v>208</v>
      </c>
      <c r="AJ1947">
        <f>INDEX(layout!$B$3:$U$1234,MATCH($T1947,layout!$A$3:$A$1234,0),MATCH(YEAR($D1947),layout!$B$1:$U$1,0))</f>
        <v>3270</v>
      </c>
      <c r="AK1947">
        <f>INDEX('magnet data'!$A$2:$E$1304,MATCH($AJ1947,'magnet data'!$A$2:$A$1304,0),2)</f>
        <v>3</v>
      </c>
      <c r="AL1947" t="str">
        <f>INDEX('magnet data'!$A$2:$E$1304,MATCH($AJ1947,'magnet data'!$A$2:$A$1304,0),3)</f>
        <v>01B</v>
      </c>
      <c r="AM1947" t="str">
        <f>INDEX('magnet data'!$A$2:$E$1304,MATCH($AJ1947,'magnet data'!$A$2:$A$1304,0),4)</f>
        <v>02B8</v>
      </c>
      <c r="AN1947">
        <f>INDEX('magnet data'!$A$2:$E$1304,MATCH($AJ1947,'magnet data'!$A$2:$A$1304,0),5)</f>
        <v>12526</v>
      </c>
      <c r="AO1947" t="str">
        <f t="shared" si="45"/>
        <v>-</v>
      </c>
      <c r="AQ1947" t="s">
        <v>1331</v>
      </c>
      <c r="AR1947" t="s">
        <v>1270</v>
      </c>
      <c r="AS1947" t="s">
        <v>1319</v>
      </c>
      <c r="AT1947" t="s">
        <v>1332</v>
      </c>
    </row>
    <row r="1948" spans="1:46">
      <c r="A1948" t="s">
        <v>966</v>
      </c>
      <c r="B1948" t="s">
        <v>46</v>
      </c>
      <c r="C1948" t="s">
        <v>1198</v>
      </c>
      <c r="D1948" s="13">
        <v>44298</v>
      </c>
      <c r="E1948" s="42">
        <v>0.79726851851851854</v>
      </c>
      <c r="F1948" t="s">
        <v>88</v>
      </c>
      <c r="G1948" s="17">
        <v>44298.797256944446</v>
      </c>
      <c r="H1948">
        <v>38</v>
      </c>
      <c r="I1948">
        <v>592</v>
      </c>
      <c r="J1948">
        <v>93</v>
      </c>
      <c r="K1948">
        <v>10</v>
      </c>
      <c r="L1948">
        <v>0</v>
      </c>
      <c r="M1948" s="39">
        <v>11403.7</v>
      </c>
      <c r="N1948" s="39">
        <v>6309.3519999999999</v>
      </c>
      <c r="O1948" s="39">
        <v>62.311424000000002</v>
      </c>
      <c r="P1948" t="s">
        <v>207</v>
      </c>
      <c r="Q1948" t="s">
        <v>207</v>
      </c>
      <c r="R1948" s="55">
        <v>802.96817049479898</v>
      </c>
      <c r="S1948" s="55">
        <v>796.86689090000004</v>
      </c>
      <c r="T1948" t="s">
        <v>1243</v>
      </c>
      <c r="U1948">
        <v>6110</v>
      </c>
      <c r="V1948">
        <v>3</v>
      </c>
      <c r="W1948">
        <v>61309</v>
      </c>
      <c r="X1948" t="s">
        <v>1241</v>
      </c>
      <c r="Y1948">
        <v>-4</v>
      </c>
      <c r="Z1948" t="s">
        <v>69</v>
      </c>
      <c r="AA1948" t="s">
        <v>96</v>
      </c>
      <c r="AC1948" t="s">
        <v>61</v>
      </c>
      <c r="AD1948" s="50">
        <v>-0.14457413131914801</v>
      </c>
      <c r="AG1948" s="39">
        <v>120.16</v>
      </c>
      <c r="AH1948" s="55">
        <v>121.86</v>
      </c>
      <c r="AI1948" t="s">
        <v>208</v>
      </c>
      <c r="AJ1948">
        <f>INDEX(layout!$B$3:$U$1234,MATCH($T1948,layout!$A$3:$A$1234,0),MATCH(YEAR($D1948),layout!$B$1:$U$1,0))</f>
        <v>3061</v>
      </c>
      <c r="AK1948">
        <f>INDEX('magnet data'!$A$2:$E$1304,MATCH($AJ1948,'magnet data'!$A$2:$A$1304,0),2)</f>
        <v>3</v>
      </c>
      <c r="AL1948" t="str">
        <f>INDEX('magnet data'!$A$2:$E$1304,MATCH($AJ1948,'magnet data'!$A$2:$A$1304,0),3)</f>
        <v>01B</v>
      </c>
      <c r="AM1948" t="str">
        <f>INDEX('magnet data'!$A$2:$E$1304,MATCH($AJ1948,'magnet data'!$A$2:$A$1304,0),4)</f>
        <v>02K</v>
      </c>
      <c r="AN1948">
        <f>INDEX('magnet data'!$A$2:$E$1304,MATCH($AJ1948,'magnet data'!$A$2:$A$1304,0),5)</f>
        <v>11408</v>
      </c>
      <c r="AO1948" t="str">
        <f t="shared" si="45"/>
        <v>-</v>
      </c>
      <c r="AQ1948" t="s">
        <v>1331</v>
      </c>
      <c r="AR1948" t="s">
        <v>1270</v>
      </c>
      <c r="AS1948" t="s">
        <v>1319</v>
      </c>
      <c r="AT1948" t="s">
        <v>1332</v>
      </c>
    </row>
    <row r="1949" spans="1:46">
      <c r="A1949" t="s">
        <v>966</v>
      </c>
      <c r="B1949" t="s">
        <v>46</v>
      </c>
      <c r="C1949" t="s">
        <v>1198</v>
      </c>
      <c r="D1949" s="13">
        <v>44298</v>
      </c>
      <c r="E1949" s="42">
        <v>0.79726851851851854</v>
      </c>
      <c r="F1949" t="s">
        <v>88</v>
      </c>
      <c r="G1949" s="17">
        <v>44298.797256944446</v>
      </c>
      <c r="H1949">
        <v>38</v>
      </c>
      <c r="I1949">
        <v>592</v>
      </c>
      <c r="J1949">
        <v>93</v>
      </c>
      <c r="K1949">
        <v>10</v>
      </c>
      <c r="L1949">
        <v>0</v>
      </c>
      <c r="M1949" s="39">
        <v>11403.7</v>
      </c>
      <c r="N1949" s="39">
        <v>6309.3519999999999</v>
      </c>
      <c r="O1949" s="39">
        <v>62.311424000000002</v>
      </c>
      <c r="P1949" t="s">
        <v>207</v>
      </c>
      <c r="Q1949" t="s">
        <v>207</v>
      </c>
      <c r="R1949" s="55">
        <v>802.96817049479898</v>
      </c>
      <c r="S1949" s="55">
        <v>796.86689090000004</v>
      </c>
      <c r="T1949" t="s">
        <v>972</v>
      </c>
      <c r="U1949">
        <v>377</v>
      </c>
      <c r="V1949">
        <v>4</v>
      </c>
      <c r="W1949">
        <v>306930</v>
      </c>
      <c r="X1949" t="s">
        <v>1242</v>
      </c>
      <c r="Y1949">
        <v>3405</v>
      </c>
      <c r="Z1949" t="s">
        <v>69</v>
      </c>
      <c r="AA1949" t="s">
        <v>96</v>
      </c>
      <c r="AC1949" t="s">
        <v>61</v>
      </c>
      <c r="AD1949" s="50">
        <v>0</v>
      </c>
      <c r="AI1949" t="s">
        <v>208</v>
      </c>
      <c r="AJ1949">
        <f>INDEX(layout!$B$3:$U$1234,MATCH($T1949,layout!$A$3:$A$1234,0),MATCH(YEAR($D1949),layout!$B$1:$U$1,0))</f>
        <v>1036</v>
      </c>
      <c r="AK1949">
        <f>INDEX('magnet data'!$A$2:$E$1304,MATCH($AJ1949,'magnet data'!$A$2:$A$1304,0),2)</f>
        <v>1</v>
      </c>
      <c r="AL1949" t="str">
        <f>INDEX('magnet data'!$A$2:$E$1304,MATCH($AJ1949,'magnet data'!$A$2:$A$1304,0),3)</f>
        <v>01B</v>
      </c>
      <c r="AM1949" t="str">
        <f>INDEX('magnet data'!$A$2:$E$1304,MATCH($AJ1949,'magnet data'!$A$2:$A$1304,0),4)</f>
        <v>02B5</v>
      </c>
      <c r="AN1949">
        <f>INDEX('magnet data'!$A$2:$E$1304,MATCH($AJ1949,'magnet data'!$A$2:$A$1304,0),5)</f>
        <v>11825</v>
      </c>
      <c r="AO1949" t="str">
        <f t="shared" si="45"/>
        <v>-</v>
      </c>
      <c r="AQ1949" t="s">
        <v>1331</v>
      </c>
      <c r="AR1949" t="s">
        <v>1270</v>
      </c>
      <c r="AS1949" t="s">
        <v>1319</v>
      </c>
      <c r="AT1949" t="s">
        <v>1332</v>
      </c>
    </row>
    <row r="1950" spans="1:46">
      <c r="A1950" t="s">
        <v>333</v>
      </c>
      <c r="B1950" t="s">
        <v>46</v>
      </c>
      <c r="C1950" t="s">
        <v>1198</v>
      </c>
      <c r="D1950" s="13">
        <v>44299</v>
      </c>
      <c r="E1950" s="42">
        <v>0.72866805555555558</v>
      </c>
      <c r="F1950" t="s">
        <v>88</v>
      </c>
      <c r="G1950" s="17">
        <v>44299.728667754629</v>
      </c>
      <c r="H1950">
        <v>26</v>
      </c>
      <c r="I1950">
        <v>594</v>
      </c>
      <c r="J1950">
        <v>98</v>
      </c>
      <c r="K1950">
        <v>10</v>
      </c>
      <c r="L1950">
        <v>0</v>
      </c>
      <c r="M1950" s="39">
        <v>11641</v>
      </c>
      <c r="N1950" s="39">
        <v>6395.0540000000001</v>
      </c>
      <c r="O1950" s="39">
        <v>63.545445000000001</v>
      </c>
      <c r="P1950" t="s">
        <v>207</v>
      </c>
      <c r="Q1950" t="s">
        <v>207</v>
      </c>
      <c r="R1950" s="55">
        <v>822.48278498319996</v>
      </c>
      <c r="S1950" s="55">
        <v>808.02987838974798</v>
      </c>
      <c r="T1950" t="s">
        <v>343</v>
      </c>
      <c r="U1950">
        <v>11640</v>
      </c>
      <c r="V1950">
        <v>1</v>
      </c>
      <c r="W1950">
        <v>-8</v>
      </c>
      <c r="X1950" t="s">
        <v>351</v>
      </c>
      <c r="Y1950">
        <v>6</v>
      </c>
      <c r="Z1950" t="s">
        <v>90</v>
      </c>
      <c r="AA1950" t="s">
        <v>91</v>
      </c>
      <c r="AB1950">
        <v>32</v>
      </c>
      <c r="AC1950" t="s">
        <v>61</v>
      </c>
      <c r="AD1950" s="50">
        <v>-10.0848091694999</v>
      </c>
      <c r="AG1950" s="39">
        <v>43.18</v>
      </c>
      <c r="AH1950" s="55">
        <v>134.80000000000001</v>
      </c>
      <c r="AI1950" t="s">
        <v>208</v>
      </c>
      <c r="AJ1950">
        <f>INDEX(layout!$B$3:$U$1234,MATCH($T1950,layout!$A$3:$A$1234,0),MATCH(YEAR($D1950),layout!$B$1:$U$1,0))</f>
        <v>2439</v>
      </c>
      <c r="AK1950">
        <f>INDEX('magnet data'!$A$2:$E$1304,MATCH($AJ1950,'magnet data'!$A$2:$A$1304,0),2)</f>
        <v>2</v>
      </c>
      <c r="AL1950" t="str">
        <f>INDEX('magnet data'!$A$2:$E$1304,MATCH($AJ1950,'magnet data'!$A$2:$A$1304,0),3)</f>
        <v>01B</v>
      </c>
      <c r="AM1950" t="str">
        <f>INDEX('magnet data'!$A$2:$E$1304,MATCH($AJ1950,'magnet data'!$A$2:$A$1304,0),4)</f>
        <v>02B5</v>
      </c>
      <c r="AN1950">
        <f>INDEX('magnet data'!$A$2:$E$1304,MATCH($AJ1950,'magnet data'!$A$2:$A$1304,0),5)</f>
        <v>10884</v>
      </c>
      <c r="AO1950">
        <f t="shared" si="45"/>
        <v>756</v>
      </c>
      <c r="AQ1950" t="s">
        <v>1333</v>
      </c>
      <c r="AR1950" t="s">
        <v>1218</v>
      </c>
      <c r="AS1950" t="s">
        <v>1319</v>
      </c>
      <c r="AT1950" t="s">
        <v>1334</v>
      </c>
    </row>
    <row r="1951" spans="1:46">
      <c r="A1951" t="s">
        <v>333</v>
      </c>
      <c r="B1951" t="s">
        <v>46</v>
      </c>
      <c r="C1951" t="s">
        <v>1198</v>
      </c>
      <c r="D1951" s="13">
        <v>44299</v>
      </c>
      <c r="E1951" s="42">
        <v>0.72866805555555558</v>
      </c>
      <c r="F1951" t="s">
        <v>88</v>
      </c>
      <c r="G1951" s="17">
        <v>44299.728667754629</v>
      </c>
      <c r="H1951">
        <v>26</v>
      </c>
      <c r="I1951">
        <v>594</v>
      </c>
      <c r="J1951">
        <v>98</v>
      </c>
      <c r="K1951">
        <v>10</v>
      </c>
      <c r="L1951">
        <v>0</v>
      </c>
      <c r="M1951" s="39">
        <v>11641</v>
      </c>
      <c r="N1951" s="39">
        <v>6395.0540000000001</v>
      </c>
      <c r="O1951" s="39">
        <v>63.545445000000001</v>
      </c>
      <c r="P1951" t="s">
        <v>207</v>
      </c>
      <c r="Q1951" t="s">
        <v>207</v>
      </c>
      <c r="R1951" s="55">
        <v>822.48278498319996</v>
      </c>
      <c r="S1951" s="55">
        <v>808.02987838974798</v>
      </c>
      <c r="T1951" t="s">
        <v>444</v>
      </c>
      <c r="U1951">
        <v>11641</v>
      </c>
      <c r="V1951">
        <v>2</v>
      </c>
      <c r="W1951">
        <v>18</v>
      </c>
      <c r="X1951" t="s">
        <v>337</v>
      </c>
      <c r="Y1951">
        <v>21</v>
      </c>
      <c r="Z1951" t="s">
        <v>90</v>
      </c>
      <c r="AA1951" t="s">
        <v>96</v>
      </c>
      <c r="AB1951">
        <v>33</v>
      </c>
      <c r="AC1951" t="s">
        <v>61</v>
      </c>
      <c r="AD1951" s="50">
        <v>11.155495562499899</v>
      </c>
      <c r="AG1951" s="39">
        <v>25</v>
      </c>
      <c r="AH1951" s="55">
        <v>10901.99</v>
      </c>
      <c r="AI1951" t="s">
        <v>208</v>
      </c>
      <c r="AJ1951">
        <f>INDEX(layout!$B$3:$U$1234,MATCH($T1951,layout!$A$3:$A$1234,0),MATCH(YEAR($D1951),layout!$B$1:$U$1,0))</f>
        <v>1643</v>
      </c>
      <c r="AK1951">
        <f>INDEX('magnet data'!$A$2:$E$1304,MATCH($AJ1951,'magnet data'!$A$2:$A$1304,0),2)</f>
        <v>1</v>
      </c>
      <c r="AL1951" t="str">
        <f>INDEX('magnet data'!$A$2:$E$1304,MATCH($AJ1951,'magnet data'!$A$2:$A$1304,0),3)</f>
        <v>01B</v>
      </c>
      <c r="AM1951" t="str">
        <f>INDEX('magnet data'!$A$2:$E$1304,MATCH($AJ1951,'magnet data'!$A$2:$A$1304,0),4)</f>
        <v>02C8</v>
      </c>
      <c r="AN1951">
        <f>INDEX('magnet data'!$A$2:$E$1304,MATCH($AJ1951,'magnet data'!$A$2:$A$1304,0),5)</f>
        <v>11266</v>
      </c>
      <c r="AO1951">
        <f t="shared" si="45"/>
        <v>375</v>
      </c>
      <c r="AQ1951" t="s">
        <v>1333</v>
      </c>
      <c r="AR1951" t="s">
        <v>1218</v>
      </c>
      <c r="AS1951" t="s">
        <v>1319</v>
      </c>
      <c r="AT1951" t="s">
        <v>1334</v>
      </c>
    </row>
    <row r="1952" spans="1:46">
      <c r="A1952" t="s">
        <v>333</v>
      </c>
      <c r="B1952" t="s">
        <v>46</v>
      </c>
      <c r="C1952" t="s">
        <v>1198</v>
      </c>
      <c r="D1952" s="13">
        <v>44299</v>
      </c>
      <c r="E1952" s="42">
        <v>0.72866805555555558</v>
      </c>
      <c r="F1952" t="s">
        <v>88</v>
      </c>
      <c r="G1952" s="17">
        <v>44299.728667754629</v>
      </c>
      <c r="H1952">
        <v>26</v>
      </c>
      <c r="I1952">
        <v>594</v>
      </c>
      <c r="J1952">
        <v>98</v>
      </c>
      <c r="K1952">
        <v>10</v>
      </c>
      <c r="L1952">
        <v>0</v>
      </c>
      <c r="M1952" s="39">
        <v>11641</v>
      </c>
      <c r="N1952" s="39">
        <v>6395.0540000000001</v>
      </c>
      <c r="O1952" s="39">
        <v>63.545445000000001</v>
      </c>
      <c r="P1952" t="s">
        <v>207</v>
      </c>
      <c r="Q1952" t="s">
        <v>207</v>
      </c>
      <c r="R1952" s="55">
        <v>822.48278498319996</v>
      </c>
      <c r="S1952" s="55">
        <v>808.02987838974798</v>
      </c>
      <c r="T1952" t="s">
        <v>409</v>
      </c>
      <c r="U1952">
        <v>11631</v>
      </c>
      <c r="V1952">
        <v>3</v>
      </c>
      <c r="W1952">
        <v>223</v>
      </c>
      <c r="X1952" t="s">
        <v>444</v>
      </c>
      <c r="Y1952">
        <v>264</v>
      </c>
      <c r="Z1952" t="s">
        <v>75</v>
      </c>
      <c r="AA1952" t="s">
        <v>96</v>
      </c>
      <c r="AC1952" t="s">
        <v>61</v>
      </c>
      <c r="AD1952" s="50">
        <v>2.3873986739130402</v>
      </c>
      <c r="AG1952" s="39">
        <v>23.23</v>
      </c>
      <c r="AH1952" s="55">
        <v>112.49</v>
      </c>
      <c r="AI1952" t="s">
        <v>208</v>
      </c>
      <c r="AJ1952">
        <f>INDEX(layout!$B$3:$U$1234,MATCH($T1952,layout!$A$3:$A$1234,0),MATCH(YEAR($D1952),layout!$B$1:$U$1,0))</f>
        <v>1250</v>
      </c>
      <c r="AK1952">
        <f>INDEX('magnet data'!$A$2:$E$1304,MATCH($AJ1952,'magnet data'!$A$2:$A$1304,0),2)</f>
        <v>1</v>
      </c>
      <c r="AL1952" t="str">
        <f>INDEX('magnet data'!$A$2:$E$1304,MATCH($AJ1952,'magnet data'!$A$2:$A$1304,0),3)</f>
        <v>01B</v>
      </c>
      <c r="AM1952" t="str">
        <f>INDEX('magnet data'!$A$2:$E$1304,MATCH($AJ1952,'magnet data'!$A$2:$A$1304,0),4)</f>
        <v>02B8</v>
      </c>
      <c r="AN1952">
        <f>INDEX('magnet data'!$A$2:$E$1304,MATCH($AJ1952,'magnet data'!$A$2:$A$1304,0),5)</f>
        <v>12473</v>
      </c>
      <c r="AO1952" t="str">
        <f t="shared" si="45"/>
        <v>-</v>
      </c>
      <c r="AQ1952" t="s">
        <v>1333</v>
      </c>
      <c r="AR1952" t="s">
        <v>1218</v>
      </c>
      <c r="AS1952" t="s">
        <v>1319</v>
      </c>
      <c r="AT1952" t="s">
        <v>1334</v>
      </c>
    </row>
    <row r="1953" spans="1:46">
      <c r="A1953" t="s">
        <v>333</v>
      </c>
      <c r="B1953" t="s">
        <v>46</v>
      </c>
      <c r="C1953" t="s">
        <v>1198</v>
      </c>
      <c r="D1953" s="13">
        <v>44299</v>
      </c>
      <c r="E1953" s="42">
        <v>0.72866805555555558</v>
      </c>
      <c r="F1953" t="s">
        <v>88</v>
      </c>
      <c r="G1953" s="17">
        <v>44299.728667754629</v>
      </c>
      <c r="H1953">
        <v>26</v>
      </c>
      <c r="I1953">
        <v>594</v>
      </c>
      <c r="J1953">
        <v>98</v>
      </c>
      <c r="K1953">
        <v>10</v>
      </c>
      <c r="L1953">
        <v>0</v>
      </c>
      <c r="M1953" s="39">
        <v>11641</v>
      </c>
      <c r="N1953" s="39">
        <v>6395.0540000000001</v>
      </c>
      <c r="O1953" s="39">
        <v>63.545445000000001</v>
      </c>
      <c r="P1953" t="s">
        <v>207</v>
      </c>
      <c r="Q1953" t="s">
        <v>207</v>
      </c>
      <c r="R1953" s="55">
        <v>822.48278498319996</v>
      </c>
      <c r="S1953" s="55">
        <v>808.02987838974798</v>
      </c>
      <c r="T1953" t="s">
        <v>439</v>
      </c>
      <c r="U1953">
        <v>7103</v>
      </c>
      <c r="V1953">
        <v>4</v>
      </c>
      <c r="W1953">
        <v>48242</v>
      </c>
      <c r="X1953" t="s">
        <v>444</v>
      </c>
      <c r="Y1953">
        <v>264</v>
      </c>
      <c r="Z1953" t="s">
        <v>69</v>
      </c>
      <c r="AA1953" t="s">
        <v>96</v>
      </c>
      <c r="AC1953" t="s">
        <v>61</v>
      </c>
      <c r="AD1953" s="50">
        <v>2.1422117209302298</v>
      </c>
      <c r="AG1953" s="39">
        <v>33.93</v>
      </c>
      <c r="AH1953" s="55">
        <v>109.45</v>
      </c>
      <c r="AI1953" t="s">
        <v>208</v>
      </c>
      <c r="AJ1953">
        <f>INDEX(layout!$B$3:$U$1234,MATCH($T1953,layout!$A$3:$A$1234,0),MATCH(YEAR($D1953),layout!$B$1:$U$1,0))</f>
        <v>2170</v>
      </c>
      <c r="AK1953">
        <f>INDEX('magnet data'!$A$2:$E$1304,MATCH($AJ1953,'magnet data'!$A$2:$A$1304,0),2)</f>
        <v>2</v>
      </c>
      <c r="AL1953" t="str">
        <f>INDEX('magnet data'!$A$2:$E$1304,MATCH($AJ1953,'magnet data'!$A$2:$A$1304,0),3)</f>
        <v>01B</v>
      </c>
      <c r="AM1953" t="str">
        <f>INDEX('magnet data'!$A$2:$E$1304,MATCH($AJ1953,'magnet data'!$A$2:$A$1304,0),4)</f>
        <v>02C0</v>
      </c>
      <c r="AN1953">
        <f>INDEX('magnet data'!$A$2:$E$1304,MATCH($AJ1953,'magnet data'!$A$2:$A$1304,0),5)</f>
        <v>11565</v>
      </c>
      <c r="AO1953" t="str">
        <f t="shared" si="45"/>
        <v>-</v>
      </c>
      <c r="AQ1953" t="s">
        <v>1333</v>
      </c>
      <c r="AR1953" t="s">
        <v>1218</v>
      </c>
      <c r="AS1953" t="s">
        <v>1319</v>
      </c>
      <c r="AT1953" t="s">
        <v>1334</v>
      </c>
    </row>
    <row r="1954" spans="1:46">
      <c r="A1954" t="s">
        <v>333</v>
      </c>
      <c r="B1954" t="s">
        <v>46</v>
      </c>
      <c r="C1954" t="s">
        <v>1198</v>
      </c>
      <c r="D1954" s="13">
        <v>44299</v>
      </c>
      <c r="E1954" s="42">
        <v>0.72866805555555558</v>
      </c>
      <c r="F1954" t="s">
        <v>88</v>
      </c>
      <c r="G1954" s="17">
        <v>44299.728667754629</v>
      </c>
      <c r="H1954">
        <v>26</v>
      </c>
      <c r="I1954">
        <v>594</v>
      </c>
      <c r="J1954">
        <v>98</v>
      </c>
      <c r="K1954">
        <v>10</v>
      </c>
      <c r="L1954">
        <v>0</v>
      </c>
      <c r="M1954" s="39">
        <v>11641</v>
      </c>
      <c r="N1954" s="39">
        <v>6395.0540000000001</v>
      </c>
      <c r="O1954" s="39">
        <v>63.545445000000001</v>
      </c>
      <c r="P1954" t="s">
        <v>207</v>
      </c>
      <c r="Q1954" t="s">
        <v>207</v>
      </c>
      <c r="R1954" s="55">
        <v>822.48278498319996</v>
      </c>
      <c r="S1954" s="55">
        <v>808.02987838974798</v>
      </c>
      <c r="T1954" t="s">
        <v>340</v>
      </c>
      <c r="U1954">
        <v>6720</v>
      </c>
      <c r="V1954">
        <v>5</v>
      </c>
      <c r="W1954">
        <v>53361</v>
      </c>
      <c r="X1954" t="s">
        <v>337</v>
      </c>
      <c r="Y1954">
        <v>21</v>
      </c>
      <c r="Z1954" t="s">
        <v>69</v>
      </c>
      <c r="AA1954" t="s">
        <v>96</v>
      </c>
      <c r="AC1954" t="s">
        <v>61</v>
      </c>
      <c r="AD1954" s="50">
        <v>1.13199913125</v>
      </c>
      <c r="AG1954" s="39">
        <v>58.29</v>
      </c>
      <c r="AH1954" s="55">
        <v>98.27</v>
      </c>
      <c r="AI1954" t="s">
        <v>208</v>
      </c>
      <c r="AJ1954">
        <f>INDEX(layout!$B$3:$U$1234,MATCH($T1954,layout!$A$3:$A$1234,0),MATCH(YEAR($D1954),layout!$B$1:$U$1,0))</f>
        <v>2105</v>
      </c>
      <c r="AK1954">
        <f>INDEX('magnet data'!$A$2:$E$1304,MATCH($AJ1954,'magnet data'!$A$2:$A$1304,0),2)</f>
        <v>2</v>
      </c>
      <c r="AL1954" t="str">
        <f>INDEX('magnet data'!$A$2:$E$1304,MATCH($AJ1954,'magnet data'!$A$2:$A$1304,0),3)</f>
        <v>01B</v>
      </c>
      <c r="AM1954" t="str">
        <f>INDEX('magnet data'!$A$2:$E$1304,MATCH($AJ1954,'magnet data'!$A$2:$A$1304,0),4)</f>
        <v>02B5</v>
      </c>
      <c r="AN1954">
        <f>INDEX('magnet data'!$A$2:$E$1304,MATCH($AJ1954,'magnet data'!$A$2:$A$1304,0),5)</f>
        <v>10720</v>
      </c>
      <c r="AO1954" t="str">
        <f t="shared" si="45"/>
        <v>-</v>
      </c>
      <c r="AQ1954" t="s">
        <v>1333</v>
      </c>
      <c r="AR1954" t="s">
        <v>1218</v>
      </c>
      <c r="AS1954" t="s">
        <v>1319</v>
      </c>
      <c r="AT1954" t="s">
        <v>1334</v>
      </c>
    </row>
    <row r="1955" spans="1:46">
      <c r="A1955" t="s">
        <v>333</v>
      </c>
      <c r="B1955" t="s">
        <v>46</v>
      </c>
      <c r="C1955" t="s">
        <v>1198</v>
      </c>
      <c r="D1955" s="13">
        <v>44299</v>
      </c>
      <c r="E1955" s="42">
        <v>0.72866805555555558</v>
      </c>
      <c r="F1955" t="s">
        <v>88</v>
      </c>
      <c r="G1955" s="17">
        <v>44299.728667754629</v>
      </c>
      <c r="H1955">
        <v>26</v>
      </c>
      <c r="I1955">
        <v>594</v>
      </c>
      <c r="J1955">
        <v>98</v>
      </c>
      <c r="K1955">
        <v>10</v>
      </c>
      <c r="L1955">
        <v>0</v>
      </c>
      <c r="M1955" s="39">
        <v>11641</v>
      </c>
      <c r="N1955" s="39">
        <v>6395.0540000000001</v>
      </c>
      <c r="O1955" s="39">
        <v>63.545445000000001</v>
      </c>
      <c r="P1955" t="s">
        <v>207</v>
      </c>
      <c r="Q1955" t="s">
        <v>207</v>
      </c>
      <c r="R1955" s="55">
        <v>822.48278498319996</v>
      </c>
      <c r="S1955" s="55">
        <v>808.02987838974798</v>
      </c>
      <c r="T1955" t="s">
        <v>350</v>
      </c>
      <c r="U1955">
        <v>6133</v>
      </c>
      <c r="V1955">
        <v>6</v>
      </c>
      <c r="W1955">
        <v>61700</v>
      </c>
      <c r="X1955" t="s">
        <v>353</v>
      </c>
      <c r="Y1955">
        <v>4306</v>
      </c>
      <c r="Z1955" t="s">
        <v>69</v>
      </c>
      <c r="AA1955" t="s">
        <v>96</v>
      </c>
      <c r="AC1955" t="s">
        <v>61</v>
      </c>
      <c r="AD1955" s="50">
        <v>0.81537283333333299</v>
      </c>
      <c r="AG1955" s="39">
        <v>45.83</v>
      </c>
      <c r="AH1955" s="55">
        <v>3947.26</v>
      </c>
      <c r="AI1955" t="s">
        <v>208</v>
      </c>
      <c r="AJ1955">
        <f>INDEX(layout!$B$3:$U$1234,MATCH($T1955,layout!$A$3:$A$1234,0),MATCH(YEAR($D1955),layout!$B$1:$U$1,0))</f>
        <v>2103</v>
      </c>
      <c r="AK1955">
        <f>INDEX('magnet data'!$A$2:$E$1304,MATCH($AJ1955,'magnet data'!$A$2:$A$1304,0),2)</f>
        <v>2</v>
      </c>
      <c r="AL1955" t="str">
        <f>INDEX('magnet data'!$A$2:$E$1304,MATCH($AJ1955,'magnet data'!$A$2:$A$1304,0),3)</f>
        <v>01B</v>
      </c>
      <c r="AM1955" t="str">
        <f>INDEX('magnet data'!$A$2:$E$1304,MATCH($AJ1955,'magnet data'!$A$2:$A$1304,0),4)</f>
        <v>02B5</v>
      </c>
      <c r="AN1955">
        <f>INDEX('magnet data'!$A$2:$E$1304,MATCH($AJ1955,'magnet data'!$A$2:$A$1304,0),5)</f>
        <v>11254</v>
      </c>
      <c r="AO1955" t="str">
        <f t="shared" si="45"/>
        <v>-</v>
      </c>
      <c r="AQ1955" t="s">
        <v>1333</v>
      </c>
      <c r="AR1955" t="s">
        <v>1218</v>
      </c>
      <c r="AS1955" t="s">
        <v>1319</v>
      </c>
      <c r="AT1955" t="s">
        <v>1334</v>
      </c>
    </row>
    <row r="1956" spans="1:46">
      <c r="A1956" t="s">
        <v>333</v>
      </c>
      <c r="B1956" t="s">
        <v>46</v>
      </c>
      <c r="C1956" t="s">
        <v>1198</v>
      </c>
      <c r="D1956" s="13">
        <v>44299</v>
      </c>
      <c r="E1956" s="42">
        <v>0.72866805555555558</v>
      </c>
      <c r="F1956" t="s">
        <v>88</v>
      </c>
      <c r="G1956" s="17">
        <v>44299.728667754629</v>
      </c>
      <c r="H1956">
        <v>26</v>
      </c>
      <c r="I1956">
        <v>594</v>
      </c>
      <c r="J1956">
        <v>98</v>
      </c>
      <c r="K1956">
        <v>10</v>
      </c>
      <c r="L1956">
        <v>0</v>
      </c>
      <c r="M1956" s="39">
        <v>11641</v>
      </c>
      <c r="N1956" s="39">
        <v>6395.0540000000001</v>
      </c>
      <c r="O1956" s="39">
        <v>63.545445000000001</v>
      </c>
      <c r="P1956" t="s">
        <v>207</v>
      </c>
      <c r="Q1956" t="s">
        <v>207</v>
      </c>
      <c r="R1956" s="55">
        <v>822.48278498319996</v>
      </c>
      <c r="S1956" s="55">
        <v>808.02987838974798</v>
      </c>
      <c r="T1956" t="s">
        <v>351</v>
      </c>
      <c r="U1956">
        <v>6097</v>
      </c>
      <c r="V1956">
        <v>7</v>
      </c>
      <c r="W1956">
        <v>62227</v>
      </c>
      <c r="X1956" t="s">
        <v>353</v>
      </c>
      <c r="Y1956">
        <v>4306</v>
      </c>
      <c r="Z1956" t="s">
        <v>69</v>
      </c>
      <c r="AA1956" t="s">
        <v>96</v>
      </c>
      <c r="AC1956" t="s">
        <v>61</v>
      </c>
      <c r="AD1956" s="50">
        <v>3.5034497428571298</v>
      </c>
      <c r="AG1956" s="39">
        <v>11.23</v>
      </c>
      <c r="AH1956" s="55">
        <v>248.74</v>
      </c>
      <c r="AI1956" t="s">
        <v>208</v>
      </c>
      <c r="AJ1956">
        <f>INDEX(layout!$B$3:$U$1234,MATCH($T1956,layout!$A$3:$A$1234,0),MATCH(YEAR($D1956),layout!$B$1:$U$1,0))</f>
        <v>2434</v>
      </c>
      <c r="AK1956">
        <f>INDEX('magnet data'!$A$2:$E$1304,MATCH($AJ1956,'magnet data'!$A$2:$A$1304,0),2)</f>
        <v>2</v>
      </c>
      <c r="AL1956" t="str">
        <f>INDEX('magnet data'!$A$2:$E$1304,MATCH($AJ1956,'magnet data'!$A$2:$A$1304,0),3)</f>
        <v>01B</v>
      </c>
      <c r="AM1956" t="str">
        <f>INDEX('magnet data'!$A$2:$E$1304,MATCH($AJ1956,'magnet data'!$A$2:$A$1304,0),4)</f>
        <v>02B5</v>
      </c>
      <c r="AN1956">
        <f>INDEX('magnet data'!$A$2:$E$1304,MATCH($AJ1956,'magnet data'!$A$2:$A$1304,0),5)</f>
        <v>10884</v>
      </c>
      <c r="AO1956" t="str">
        <f t="shared" si="45"/>
        <v>-</v>
      </c>
      <c r="AQ1956" t="s">
        <v>1333</v>
      </c>
      <c r="AR1956" t="s">
        <v>1218</v>
      </c>
      <c r="AS1956" t="s">
        <v>1319</v>
      </c>
      <c r="AT1956" t="s">
        <v>1334</v>
      </c>
    </row>
    <row r="1957" spans="1:46">
      <c r="A1957" t="s">
        <v>333</v>
      </c>
      <c r="B1957" t="s">
        <v>46</v>
      </c>
      <c r="C1957" t="s">
        <v>1198</v>
      </c>
      <c r="D1957" s="13">
        <v>44299</v>
      </c>
      <c r="E1957" s="42">
        <v>0.72866805555555558</v>
      </c>
      <c r="F1957" t="s">
        <v>88</v>
      </c>
      <c r="G1957" s="17">
        <v>44299.728667754629</v>
      </c>
      <c r="H1957">
        <v>26</v>
      </c>
      <c r="I1957">
        <v>594</v>
      </c>
      <c r="J1957">
        <v>98</v>
      </c>
      <c r="K1957">
        <v>10</v>
      </c>
      <c r="L1957">
        <v>0</v>
      </c>
      <c r="M1957" s="39">
        <v>11641</v>
      </c>
      <c r="N1957" s="39">
        <v>6395.0540000000001</v>
      </c>
      <c r="O1957" s="39">
        <v>63.545445000000001</v>
      </c>
      <c r="P1957" t="s">
        <v>207</v>
      </c>
      <c r="Q1957" t="s">
        <v>207</v>
      </c>
      <c r="R1957" s="55">
        <v>822.48278498319996</v>
      </c>
      <c r="S1957" s="55">
        <v>808.02987838974798</v>
      </c>
      <c r="T1957" t="s">
        <v>337</v>
      </c>
      <c r="U1957">
        <v>4880</v>
      </c>
      <c r="V1957">
        <v>8</v>
      </c>
      <c r="W1957">
        <v>81911</v>
      </c>
      <c r="X1957" t="s">
        <v>444</v>
      </c>
      <c r="Y1957">
        <v>264</v>
      </c>
      <c r="Z1957" t="s">
        <v>69</v>
      </c>
      <c r="AA1957" t="s">
        <v>96</v>
      </c>
      <c r="AC1957" t="s">
        <v>61</v>
      </c>
      <c r="AD1957" s="50">
        <v>0.57850932835820901</v>
      </c>
      <c r="AG1957" s="39">
        <v>61.92</v>
      </c>
      <c r="AH1957" s="55">
        <v>3674.42</v>
      </c>
      <c r="AI1957" t="s">
        <v>208</v>
      </c>
      <c r="AJ1957">
        <f>INDEX(layout!$B$3:$U$1234,MATCH($T1957,layout!$A$3:$A$1234,0),MATCH(YEAR($D1957),layout!$B$1:$U$1,0))</f>
        <v>2087</v>
      </c>
      <c r="AK1957">
        <f>INDEX('magnet data'!$A$2:$E$1304,MATCH($AJ1957,'magnet data'!$A$2:$A$1304,0),2)</f>
        <v>2</v>
      </c>
      <c r="AL1957" t="str">
        <f>INDEX('magnet data'!$A$2:$E$1304,MATCH($AJ1957,'magnet data'!$A$2:$A$1304,0),3)</f>
        <v>01B</v>
      </c>
      <c r="AM1957" t="str">
        <f>INDEX('magnet data'!$A$2:$E$1304,MATCH($AJ1957,'magnet data'!$A$2:$A$1304,0),4)</f>
        <v>02K</v>
      </c>
      <c r="AN1957">
        <f>INDEX('magnet data'!$A$2:$E$1304,MATCH($AJ1957,'magnet data'!$A$2:$A$1304,0),5)</f>
        <v>11490</v>
      </c>
      <c r="AO1957" t="str">
        <f t="shared" si="45"/>
        <v>-</v>
      </c>
      <c r="AQ1957" t="s">
        <v>1333</v>
      </c>
      <c r="AR1957" t="s">
        <v>1218</v>
      </c>
      <c r="AS1957" t="s">
        <v>1319</v>
      </c>
      <c r="AT1957" t="s">
        <v>1334</v>
      </c>
    </row>
    <row r="1958" spans="1:46">
      <c r="A1958" t="s">
        <v>333</v>
      </c>
      <c r="B1958" t="s">
        <v>46</v>
      </c>
      <c r="C1958" t="s">
        <v>1198</v>
      </c>
      <c r="D1958" s="13">
        <v>44299</v>
      </c>
      <c r="E1958" s="42">
        <v>0.72866805555555558</v>
      </c>
      <c r="F1958" t="s">
        <v>88</v>
      </c>
      <c r="G1958" s="17">
        <v>44299.728667754629</v>
      </c>
      <c r="H1958">
        <v>26</v>
      </c>
      <c r="I1958">
        <v>594</v>
      </c>
      <c r="J1958">
        <v>98</v>
      </c>
      <c r="K1958">
        <v>10</v>
      </c>
      <c r="L1958">
        <v>0</v>
      </c>
      <c r="M1958" s="39">
        <v>11641</v>
      </c>
      <c r="N1958" s="39">
        <v>6395.0540000000001</v>
      </c>
      <c r="O1958" s="39">
        <v>63.545445000000001</v>
      </c>
      <c r="P1958" t="s">
        <v>207</v>
      </c>
      <c r="Q1958" t="s">
        <v>207</v>
      </c>
      <c r="R1958" s="55">
        <v>822.48278498319996</v>
      </c>
      <c r="S1958" s="55">
        <v>808.02987838974798</v>
      </c>
      <c r="T1958" t="s">
        <v>353</v>
      </c>
      <c r="U1958">
        <v>3971</v>
      </c>
      <c r="V1958">
        <v>9</v>
      </c>
      <c r="W1958">
        <v>99778</v>
      </c>
      <c r="X1958" t="s">
        <v>351</v>
      </c>
      <c r="Y1958">
        <v>6</v>
      </c>
      <c r="Z1958" t="s">
        <v>69</v>
      </c>
      <c r="AA1958" t="s">
        <v>96</v>
      </c>
      <c r="AC1958" t="s">
        <v>61</v>
      </c>
      <c r="AD1958" s="50">
        <v>0.51956955882352895</v>
      </c>
      <c r="AG1958" s="39">
        <v>13.99</v>
      </c>
      <c r="AH1958" s="55">
        <v>331.3</v>
      </c>
      <c r="AI1958" t="s">
        <v>208</v>
      </c>
      <c r="AJ1958">
        <f>INDEX(layout!$B$3:$U$1234,MATCH($T1958,layout!$A$3:$A$1234,0),MATCH(YEAR($D1958),layout!$B$1:$U$1,0))</f>
        <v>2739</v>
      </c>
      <c r="AK1958">
        <f>INDEX('magnet data'!$A$2:$E$1304,MATCH($AJ1958,'magnet data'!$A$2:$A$1304,0),2)</f>
        <v>2</v>
      </c>
      <c r="AL1958" t="str">
        <f>INDEX('magnet data'!$A$2:$E$1304,MATCH($AJ1958,'magnet data'!$A$2:$A$1304,0),3)</f>
        <v>01B</v>
      </c>
      <c r="AM1958" t="str">
        <f>INDEX('magnet data'!$A$2:$E$1304,MATCH($AJ1958,'magnet data'!$A$2:$A$1304,0),4)</f>
        <v>02B5</v>
      </c>
      <c r="AN1958">
        <f>INDEX('magnet data'!$A$2:$E$1304,MATCH($AJ1958,'magnet data'!$A$2:$A$1304,0),5)</f>
        <v>11365</v>
      </c>
      <c r="AO1958" t="str">
        <f t="shared" si="45"/>
        <v>-</v>
      </c>
      <c r="AQ1958" t="s">
        <v>1333</v>
      </c>
      <c r="AR1958" t="s">
        <v>1218</v>
      </c>
      <c r="AS1958" t="s">
        <v>1319</v>
      </c>
      <c r="AT1958" t="s">
        <v>1334</v>
      </c>
    </row>
    <row r="1959" spans="1:46">
      <c r="A1959" t="s">
        <v>333</v>
      </c>
      <c r="B1959" t="s">
        <v>46</v>
      </c>
      <c r="C1959" t="s">
        <v>1198</v>
      </c>
      <c r="D1959" s="13">
        <v>44299</v>
      </c>
      <c r="E1959" s="42">
        <v>0.72866805555555558</v>
      </c>
      <c r="F1959" t="s">
        <v>88</v>
      </c>
      <c r="G1959" s="17">
        <v>44299.728667754629</v>
      </c>
      <c r="H1959">
        <v>26</v>
      </c>
      <c r="I1959">
        <v>594</v>
      </c>
      <c r="J1959">
        <v>98</v>
      </c>
      <c r="K1959">
        <v>10</v>
      </c>
      <c r="L1959">
        <v>0</v>
      </c>
      <c r="M1959" s="39">
        <v>11641</v>
      </c>
      <c r="N1959" s="39">
        <v>6395.0540000000001</v>
      </c>
      <c r="O1959" s="39">
        <v>63.545445000000001</v>
      </c>
      <c r="P1959" t="s">
        <v>207</v>
      </c>
      <c r="Q1959" t="s">
        <v>207</v>
      </c>
      <c r="R1959" s="55">
        <v>822.48278498319996</v>
      </c>
      <c r="S1959" s="55">
        <v>808.02987838974798</v>
      </c>
      <c r="T1959" t="s">
        <v>338</v>
      </c>
      <c r="U1959">
        <v>2636</v>
      </c>
      <c r="V1959">
        <v>10</v>
      </c>
      <c r="W1959">
        <v>134501</v>
      </c>
      <c r="X1959" t="s">
        <v>337</v>
      </c>
      <c r="Y1959">
        <v>21</v>
      </c>
      <c r="Z1959" t="s">
        <v>69</v>
      </c>
      <c r="AA1959" t="s">
        <v>96</v>
      </c>
      <c r="AC1959" t="s">
        <v>61</v>
      </c>
      <c r="AD1959" s="50">
        <v>0.167584702660944</v>
      </c>
      <c r="AG1959" s="39">
        <v>34.700000000000003</v>
      </c>
      <c r="AH1959" s="55">
        <v>201.09</v>
      </c>
      <c r="AI1959" t="s">
        <v>208</v>
      </c>
      <c r="AJ1959">
        <f>INDEX(layout!$B$3:$U$1234,MATCH($T1959,layout!$A$3:$A$1234,0),MATCH(YEAR($D1959),layout!$B$1:$U$1,0))</f>
        <v>1165</v>
      </c>
      <c r="AK1959">
        <f>INDEX('magnet data'!$A$2:$E$1304,MATCH($AJ1959,'magnet data'!$A$2:$A$1304,0),2)</f>
        <v>1</v>
      </c>
      <c r="AL1959" t="str">
        <f>INDEX('magnet data'!$A$2:$E$1304,MATCH($AJ1959,'magnet data'!$A$2:$A$1304,0),3)</f>
        <v>01B</v>
      </c>
      <c r="AM1959" t="str">
        <f>INDEX('magnet data'!$A$2:$E$1304,MATCH($AJ1959,'magnet data'!$A$2:$A$1304,0),4)</f>
        <v>02B5</v>
      </c>
      <c r="AN1959">
        <f>INDEX('magnet data'!$A$2:$E$1304,MATCH($AJ1959,'magnet data'!$A$2:$A$1304,0),5)</f>
        <v>11750</v>
      </c>
      <c r="AO1959" t="str">
        <f t="shared" si="45"/>
        <v>-</v>
      </c>
      <c r="AQ1959" t="s">
        <v>1333</v>
      </c>
      <c r="AR1959" t="s">
        <v>1218</v>
      </c>
      <c r="AS1959" t="s">
        <v>1319</v>
      </c>
      <c r="AT1959" t="s">
        <v>1334</v>
      </c>
    </row>
    <row r="1960" spans="1:46">
      <c r="A1960" t="s">
        <v>333</v>
      </c>
      <c r="B1960" t="s">
        <v>46</v>
      </c>
      <c r="C1960" t="s">
        <v>1198</v>
      </c>
      <c r="D1960" s="13">
        <v>44299</v>
      </c>
      <c r="E1960" s="42">
        <v>0.72866805555555558</v>
      </c>
      <c r="F1960" t="s">
        <v>88</v>
      </c>
      <c r="G1960" s="17">
        <v>44299.728667754629</v>
      </c>
      <c r="H1960">
        <v>26</v>
      </c>
      <c r="I1960">
        <v>594</v>
      </c>
      <c r="J1960">
        <v>98</v>
      </c>
      <c r="K1960">
        <v>10</v>
      </c>
      <c r="L1960">
        <v>0</v>
      </c>
      <c r="M1960" s="39">
        <v>11641</v>
      </c>
      <c r="N1960" s="39">
        <v>6395.0540000000001</v>
      </c>
      <c r="O1960" s="39">
        <v>63.545445000000001</v>
      </c>
      <c r="P1960" t="s">
        <v>207</v>
      </c>
      <c r="Q1960" t="s">
        <v>207</v>
      </c>
      <c r="R1960" s="55">
        <v>822.48278498319996</v>
      </c>
      <c r="S1960" s="55">
        <v>808.02987838974798</v>
      </c>
      <c r="T1960" t="s">
        <v>352</v>
      </c>
      <c r="U1960">
        <v>2279</v>
      </c>
      <c r="V1960">
        <v>11</v>
      </c>
      <c r="W1960">
        <v>146581</v>
      </c>
      <c r="X1960" t="s">
        <v>351</v>
      </c>
      <c r="Y1960">
        <v>6</v>
      </c>
      <c r="Z1960" t="s">
        <v>69</v>
      </c>
      <c r="AA1960" t="s">
        <v>96</v>
      </c>
      <c r="AC1960" t="s">
        <v>61</v>
      </c>
      <c r="AD1960" s="50">
        <v>0.91543130434782605</v>
      </c>
      <c r="AG1960" s="39">
        <v>6.53</v>
      </c>
      <c r="AH1960" s="55">
        <v>2062.71</v>
      </c>
      <c r="AI1960" t="s">
        <v>208</v>
      </c>
      <c r="AJ1960">
        <f>INDEX(layout!$B$3:$U$1234,MATCH($T1960,layout!$A$3:$A$1234,0),MATCH(YEAR($D1960),layout!$B$1:$U$1,0))</f>
        <v>2436</v>
      </c>
      <c r="AK1960">
        <f>INDEX('magnet data'!$A$2:$E$1304,MATCH($AJ1960,'magnet data'!$A$2:$A$1304,0),2)</f>
        <v>2</v>
      </c>
      <c r="AL1960" t="str">
        <f>INDEX('magnet data'!$A$2:$E$1304,MATCH($AJ1960,'magnet data'!$A$2:$A$1304,0),3)</f>
        <v>01B</v>
      </c>
      <c r="AM1960" t="str">
        <f>INDEX('magnet data'!$A$2:$E$1304,MATCH($AJ1960,'magnet data'!$A$2:$A$1304,0),4)</f>
        <v>02B5</v>
      </c>
      <c r="AN1960">
        <f>INDEX('magnet data'!$A$2:$E$1304,MATCH($AJ1960,'magnet data'!$A$2:$A$1304,0),5)</f>
        <v>10884</v>
      </c>
      <c r="AO1960" t="str">
        <f t="shared" si="45"/>
        <v>-</v>
      </c>
      <c r="AQ1960" t="s">
        <v>1333</v>
      </c>
      <c r="AR1960" t="s">
        <v>1218</v>
      </c>
      <c r="AS1960" t="s">
        <v>1319</v>
      </c>
      <c r="AT1960" t="s">
        <v>1334</v>
      </c>
    </row>
    <row r="1961" spans="1:46">
      <c r="A1961" t="s">
        <v>333</v>
      </c>
      <c r="B1961" t="s">
        <v>46</v>
      </c>
      <c r="C1961" t="s">
        <v>1198</v>
      </c>
      <c r="D1961" s="13">
        <v>44299</v>
      </c>
      <c r="E1961" s="42">
        <v>0.72866805555555558</v>
      </c>
      <c r="F1961" t="s">
        <v>88</v>
      </c>
      <c r="G1961" s="17">
        <v>44299.728667754629</v>
      </c>
      <c r="H1961">
        <v>26</v>
      </c>
      <c r="I1961">
        <v>594</v>
      </c>
      <c r="J1961">
        <v>98</v>
      </c>
      <c r="K1961">
        <v>10</v>
      </c>
      <c r="L1961">
        <v>0</v>
      </c>
      <c r="M1961" s="39">
        <v>11641</v>
      </c>
      <c r="N1961" s="39">
        <v>6395.0540000000001</v>
      </c>
      <c r="O1961" s="39">
        <v>63.545445000000001</v>
      </c>
      <c r="P1961" t="s">
        <v>207</v>
      </c>
      <c r="Q1961" t="s">
        <v>207</v>
      </c>
      <c r="R1961" s="55">
        <v>822.48278498319996</v>
      </c>
      <c r="S1961" s="55">
        <v>808.02987838974798</v>
      </c>
      <c r="T1961" t="s">
        <v>356</v>
      </c>
      <c r="U1961">
        <v>2256</v>
      </c>
      <c r="V1961">
        <v>12</v>
      </c>
      <c r="W1961">
        <v>147425</v>
      </c>
      <c r="X1961" t="s">
        <v>353</v>
      </c>
      <c r="Y1961">
        <v>4306</v>
      </c>
      <c r="Z1961" t="s">
        <v>69</v>
      </c>
      <c r="AA1961" t="s">
        <v>96</v>
      </c>
      <c r="AC1961" t="s">
        <v>61</v>
      </c>
      <c r="AD1961" s="50">
        <v>0.16636403738317701</v>
      </c>
      <c r="AG1961" s="39">
        <v>10.33</v>
      </c>
      <c r="AH1961" s="55">
        <v>1591.32</v>
      </c>
      <c r="AI1961" t="s">
        <v>208</v>
      </c>
      <c r="AJ1961">
        <f>INDEX(layout!$B$3:$U$1234,MATCH($T1961,layout!$A$3:$A$1234,0),MATCH(YEAR($D1961),layout!$B$1:$U$1,0))</f>
        <v>2422</v>
      </c>
      <c r="AK1961">
        <f>INDEX('magnet data'!$A$2:$E$1304,MATCH($AJ1961,'magnet data'!$A$2:$A$1304,0),2)</f>
        <v>2</v>
      </c>
      <c r="AL1961" t="str">
        <f>INDEX('magnet data'!$A$2:$E$1304,MATCH($AJ1961,'magnet data'!$A$2:$A$1304,0),3)</f>
        <v>01B</v>
      </c>
      <c r="AM1961" t="str">
        <f>INDEX('magnet data'!$A$2:$E$1304,MATCH($AJ1961,'magnet data'!$A$2:$A$1304,0),4)</f>
        <v>02B5</v>
      </c>
      <c r="AN1961">
        <f>INDEX('magnet data'!$A$2:$E$1304,MATCH($AJ1961,'magnet data'!$A$2:$A$1304,0),5)</f>
        <v>11422</v>
      </c>
      <c r="AO1961" t="str">
        <f t="shared" si="45"/>
        <v>-</v>
      </c>
      <c r="AQ1961" t="s">
        <v>1333</v>
      </c>
      <c r="AR1961" t="s">
        <v>1218</v>
      </c>
      <c r="AS1961" t="s">
        <v>1319</v>
      </c>
      <c r="AT1961" t="s">
        <v>1334</v>
      </c>
    </row>
    <row r="1962" spans="1:46">
      <c r="A1962" t="s">
        <v>966</v>
      </c>
      <c r="B1962" t="s">
        <v>46</v>
      </c>
      <c r="C1962" t="s">
        <v>1198</v>
      </c>
      <c r="D1962" s="13">
        <v>44299</v>
      </c>
      <c r="E1962" s="42">
        <v>0.79683124999999999</v>
      </c>
      <c r="F1962" t="s">
        <v>88</v>
      </c>
      <c r="G1962" s="17">
        <v>44299.796830810184</v>
      </c>
      <c r="H1962">
        <v>38</v>
      </c>
      <c r="I1962">
        <v>592</v>
      </c>
      <c r="J1962">
        <v>93</v>
      </c>
      <c r="K1962">
        <v>10</v>
      </c>
      <c r="L1962">
        <v>0</v>
      </c>
      <c r="M1962" s="39">
        <v>11415.7</v>
      </c>
      <c r="N1962" s="39">
        <v>6363.2240000000002</v>
      </c>
      <c r="O1962" s="39">
        <v>62.324693000000003</v>
      </c>
      <c r="P1962" t="s">
        <v>207</v>
      </c>
      <c r="Q1962" t="s">
        <v>207</v>
      </c>
      <c r="R1962" s="55">
        <v>800.07561549739899</v>
      </c>
      <c r="S1962" s="55">
        <v>792.24000540049997</v>
      </c>
      <c r="T1962" t="s">
        <v>991</v>
      </c>
      <c r="U1962">
        <v>11415</v>
      </c>
      <c r="V1962">
        <v>1</v>
      </c>
      <c r="W1962">
        <v>-10</v>
      </c>
      <c r="X1962" t="s">
        <v>993</v>
      </c>
      <c r="Y1962">
        <v>3</v>
      </c>
      <c r="Z1962" t="s">
        <v>90</v>
      </c>
      <c r="AA1962" t="s">
        <v>96</v>
      </c>
      <c r="AB1962">
        <v>54</v>
      </c>
      <c r="AC1962" t="s">
        <v>61</v>
      </c>
      <c r="AD1962" s="50">
        <v>-9.1516949999999895</v>
      </c>
      <c r="AG1962" s="39">
        <v>28</v>
      </c>
      <c r="AH1962" s="55">
        <v>11370.55</v>
      </c>
      <c r="AI1962" t="s">
        <v>208</v>
      </c>
      <c r="AJ1962">
        <f>INDEX(layout!$B$3:$U$1234,MATCH($T1962,layout!$A$3:$A$1234,0),MATCH(YEAR($D1962),layout!$B$1:$U$1,0))</f>
        <v>3014</v>
      </c>
      <c r="AK1962">
        <f>INDEX('magnet data'!$A$2:$E$1304,MATCH($AJ1962,'magnet data'!$A$2:$A$1304,0),2)</f>
        <v>3</v>
      </c>
      <c r="AL1962" t="str">
        <f>INDEX('magnet data'!$A$2:$E$1304,MATCH($AJ1962,'magnet data'!$A$2:$A$1304,0),3)</f>
        <v>01B</v>
      </c>
      <c r="AM1962" t="str">
        <f>INDEX('magnet data'!$A$2:$E$1304,MATCH($AJ1962,'magnet data'!$A$2:$A$1304,0),4)</f>
        <v>02K</v>
      </c>
      <c r="AN1962">
        <f>INDEX('magnet data'!$A$2:$E$1304,MATCH($AJ1962,'magnet data'!$A$2:$A$1304,0),5)</f>
        <v>12492</v>
      </c>
      <c r="AO1962">
        <f t="shared" si="45"/>
        <v>-1077</v>
      </c>
      <c r="AQ1962" t="s">
        <v>1335</v>
      </c>
      <c r="AR1962" t="s">
        <v>1218</v>
      </c>
      <c r="AS1962" t="s">
        <v>1319</v>
      </c>
      <c r="AT1962" t="s">
        <v>1334</v>
      </c>
    </row>
    <row r="1963" spans="1:46">
      <c r="A1963" t="s">
        <v>966</v>
      </c>
      <c r="B1963" t="s">
        <v>46</v>
      </c>
      <c r="C1963" t="s">
        <v>1198</v>
      </c>
      <c r="D1963" s="13">
        <v>44299</v>
      </c>
      <c r="E1963" s="42">
        <v>0.79683124999999999</v>
      </c>
      <c r="F1963" t="s">
        <v>88</v>
      </c>
      <c r="G1963" s="17">
        <v>44299.796830810184</v>
      </c>
      <c r="H1963">
        <v>38</v>
      </c>
      <c r="I1963">
        <v>592</v>
      </c>
      <c r="J1963">
        <v>93</v>
      </c>
      <c r="K1963">
        <v>10</v>
      </c>
      <c r="L1963">
        <v>0</v>
      </c>
      <c r="M1963" s="39">
        <v>11415.7</v>
      </c>
      <c r="N1963" s="39">
        <v>6363.2240000000002</v>
      </c>
      <c r="O1963" s="39">
        <v>62.324693000000003</v>
      </c>
      <c r="P1963" t="s">
        <v>207</v>
      </c>
      <c r="Q1963" t="s">
        <v>207</v>
      </c>
      <c r="R1963" s="55">
        <v>800.07561549739899</v>
      </c>
      <c r="S1963" s="55">
        <v>792.24000540049997</v>
      </c>
      <c r="T1963" t="s">
        <v>993</v>
      </c>
      <c r="U1963">
        <v>6326</v>
      </c>
      <c r="V1963">
        <v>2</v>
      </c>
      <c r="W1963">
        <v>58576</v>
      </c>
      <c r="X1963" t="s">
        <v>1026</v>
      </c>
      <c r="Y1963">
        <v>3394</v>
      </c>
      <c r="Z1963" t="s">
        <v>69</v>
      </c>
      <c r="AA1963" t="s">
        <v>91</v>
      </c>
      <c r="AC1963" t="s">
        <v>61</v>
      </c>
      <c r="AD1963" s="50">
        <v>1.1043890426829199</v>
      </c>
      <c r="AG1963" s="39">
        <v>23.81</v>
      </c>
      <c r="AH1963" s="55">
        <v>173.6</v>
      </c>
      <c r="AI1963" t="s">
        <v>1236</v>
      </c>
      <c r="AJ1963">
        <f>INDEX(layout!$B$3:$U$1234,MATCH($T1963,layout!$A$3:$A$1234,0),MATCH(YEAR($D1963),layout!$B$1:$U$1,0))</f>
        <v>1012</v>
      </c>
      <c r="AK1963">
        <f>INDEX('magnet data'!$A$2:$E$1304,MATCH($AJ1963,'magnet data'!$A$2:$A$1304,0),2)</f>
        <v>1</v>
      </c>
      <c r="AL1963" t="str">
        <f>INDEX('magnet data'!$A$2:$E$1304,MATCH($AJ1963,'magnet data'!$A$2:$A$1304,0),3)</f>
        <v>01B</v>
      </c>
      <c r="AM1963" t="str">
        <f>INDEX('magnet data'!$A$2:$E$1304,MATCH($AJ1963,'magnet data'!$A$2:$A$1304,0),4)</f>
        <v>02B5</v>
      </c>
      <c r="AN1963">
        <f>INDEX('magnet data'!$A$2:$E$1304,MATCH($AJ1963,'magnet data'!$A$2:$A$1304,0),5)</f>
        <v>12756</v>
      </c>
      <c r="AO1963" t="str">
        <f t="shared" si="45"/>
        <v>-</v>
      </c>
      <c r="AQ1963" t="s">
        <v>1335</v>
      </c>
      <c r="AR1963" t="s">
        <v>1218</v>
      </c>
      <c r="AS1963" t="s">
        <v>1319</v>
      </c>
      <c r="AT1963" t="s">
        <v>1334</v>
      </c>
    </row>
    <row r="1964" spans="1:46">
      <c r="A1964" t="s">
        <v>966</v>
      </c>
      <c r="B1964" t="s">
        <v>46</v>
      </c>
      <c r="C1964" t="s">
        <v>1198</v>
      </c>
      <c r="D1964" s="13">
        <v>44299</v>
      </c>
      <c r="E1964" s="42">
        <v>0.79683124999999999</v>
      </c>
      <c r="F1964" t="s">
        <v>88</v>
      </c>
      <c r="G1964" s="17">
        <v>44299.796830810184</v>
      </c>
      <c r="H1964">
        <v>38</v>
      </c>
      <c r="I1964">
        <v>592</v>
      </c>
      <c r="J1964">
        <v>93</v>
      </c>
      <c r="K1964">
        <v>10</v>
      </c>
      <c r="L1964">
        <v>0</v>
      </c>
      <c r="M1964" s="39">
        <v>11415.7</v>
      </c>
      <c r="N1964" s="39">
        <v>6363.2240000000002</v>
      </c>
      <c r="O1964" s="39">
        <v>62.324693000000003</v>
      </c>
      <c r="P1964" t="s">
        <v>207</v>
      </c>
      <c r="Q1964" t="s">
        <v>207</v>
      </c>
      <c r="R1964" s="55">
        <v>800.07561549739899</v>
      </c>
      <c r="S1964" s="55">
        <v>792.24000540049997</v>
      </c>
      <c r="T1964" t="s">
        <v>1025</v>
      </c>
      <c r="U1964">
        <v>4160</v>
      </c>
      <c r="V1964">
        <v>3</v>
      </c>
      <c r="W1964">
        <v>97401</v>
      </c>
      <c r="X1964" t="s">
        <v>993</v>
      </c>
      <c r="Y1964">
        <v>3</v>
      </c>
      <c r="Z1964" t="s">
        <v>69</v>
      </c>
      <c r="AA1964" t="s">
        <v>91</v>
      </c>
      <c r="AC1964" t="s">
        <v>61</v>
      </c>
      <c r="AD1964" s="50">
        <v>0.28757585621970899</v>
      </c>
      <c r="AG1964" s="39">
        <v>24.98</v>
      </c>
      <c r="AH1964" s="55">
        <v>305.83999999999997</v>
      </c>
      <c r="AI1964" t="s">
        <v>208</v>
      </c>
      <c r="AJ1964">
        <f>INDEX(layout!$B$3:$U$1234,MATCH($T1964,layout!$A$3:$A$1234,0),MATCH(YEAR($D1964),layout!$B$1:$U$1,0))</f>
        <v>1024</v>
      </c>
      <c r="AK1964">
        <f>INDEX('magnet data'!$A$2:$E$1304,MATCH($AJ1964,'magnet data'!$A$2:$A$1304,0),2)</f>
        <v>1</v>
      </c>
      <c r="AL1964" t="str">
        <f>INDEX('magnet data'!$A$2:$E$1304,MATCH($AJ1964,'magnet data'!$A$2:$A$1304,0),3)</f>
        <v>01B</v>
      </c>
      <c r="AM1964" t="str">
        <f>INDEX('magnet data'!$A$2:$E$1304,MATCH($AJ1964,'magnet data'!$A$2:$A$1304,0),4)</f>
        <v>02B5</v>
      </c>
      <c r="AN1964">
        <f>INDEX('magnet data'!$A$2:$E$1304,MATCH($AJ1964,'magnet data'!$A$2:$A$1304,0),5)</f>
        <v>11380</v>
      </c>
      <c r="AO1964" t="str">
        <f t="shared" si="45"/>
        <v>-</v>
      </c>
      <c r="AQ1964" t="s">
        <v>1335</v>
      </c>
      <c r="AR1964" t="s">
        <v>1218</v>
      </c>
      <c r="AS1964" t="s">
        <v>1319</v>
      </c>
      <c r="AT1964" t="s">
        <v>1334</v>
      </c>
    </row>
    <row r="1965" spans="1:46">
      <c r="A1965" t="s">
        <v>966</v>
      </c>
      <c r="B1965" t="s">
        <v>46</v>
      </c>
      <c r="C1965" t="s">
        <v>1198</v>
      </c>
      <c r="D1965" s="13">
        <v>44299</v>
      </c>
      <c r="E1965" s="42">
        <v>0.79683124999999999</v>
      </c>
      <c r="F1965" t="s">
        <v>88</v>
      </c>
      <c r="G1965" s="17">
        <v>44299.796830810184</v>
      </c>
      <c r="H1965">
        <v>38</v>
      </c>
      <c r="I1965">
        <v>592</v>
      </c>
      <c r="J1965">
        <v>93</v>
      </c>
      <c r="K1965">
        <v>10</v>
      </c>
      <c r="L1965">
        <v>0</v>
      </c>
      <c r="M1965" s="39">
        <v>11415.7</v>
      </c>
      <c r="N1965" s="39">
        <v>6363.2240000000002</v>
      </c>
      <c r="O1965" s="39">
        <v>62.324693000000003</v>
      </c>
      <c r="P1965" t="s">
        <v>207</v>
      </c>
      <c r="Q1965" t="s">
        <v>207</v>
      </c>
      <c r="R1965" s="55">
        <v>800.07561549739899</v>
      </c>
      <c r="S1965" s="55">
        <v>792.24000540049997</v>
      </c>
      <c r="T1965" t="s">
        <v>994</v>
      </c>
      <c r="U1965">
        <v>1710</v>
      </c>
      <c r="V1965">
        <v>4</v>
      </c>
      <c r="W1965">
        <v>177100</v>
      </c>
      <c r="X1965" t="s">
        <v>1026</v>
      </c>
      <c r="Y1965">
        <v>3394</v>
      </c>
      <c r="Z1965" t="s">
        <v>69</v>
      </c>
      <c r="AA1965" t="s">
        <v>96</v>
      </c>
      <c r="AC1965" t="s">
        <v>61</v>
      </c>
      <c r="AD1965" s="50">
        <v>-0.17944750000000001</v>
      </c>
      <c r="AG1965" s="39">
        <v>16.739999999999998</v>
      </c>
      <c r="AH1965" s="55">
        <v>153.25</v>
      </c>
      <c r="AI1965" t="s">
        <v>208</v>
      </c>
      <c r="AJ1965">
        <f>INDEX(layout!$B$3:$U$1234,MATCH($T1965,layout!$A$3:$A$1234,0),MATCH(YEAR($D1965),layout!$B$1:$U$1,0))</f>
        <v>3043</v>
      </c>
      <c r="AK1965">
        <f>INDEX('magnet data'!$A$2:$E$1304,MATCH($AJ1965,'magnet data'!$A$2:$A$1304,0),2)</f>
        <v>3</v>
      </c>
      <c r="AL1965" t="str">
        <f>INDEX('magnet data'!$A$2:$E$1304,MATCH($AJ1965,'magnet data'!$A$2:$A$1304,0),3)</f>
        <v>01B</v>
      </c>
      <c r="AM1965" t="str">
        <f>INDEX('magnet data'!$A$2:$E$1304,MATCH($AJ1965,'magnet data'!$A$2:$A$1304,0),4)</f>
        <v>02K</v>
      </c>
      <c r="AN1965">
        <f>INDEX('magnet data'!$A$2:$E$1304,MATCH($AJ1965,'magnet data'!$A$2:$A$1304,0),5)</f>
        <v>11231</v>
      </c>
      <c r="AO1965" t="str">
        <f t="shared" si="45"/>
        <v>-</v>
      </c>
      <c r="AQ1965" t="s">
        <v>1335</v>
      </c>
      <c r="AR1965" t="s">
        <v>1218</v>
      </c>
      <c r="AS1965" t="s">
        <v>1319</v>
      </c>
      <c r="AT1965" t="s">
        <v>1334</v>
      </c>
    </row>
    <row r="1966" spans="1:46">
      <c r="A1966" t="s">
        <v>333</v>
      </c>
      <c r="B1966" t="s">
        <v>46</v>
      </c>
      <c r="C1966" t="s">
        <v>1198</v>
      </c>
      <c r="D1966" s="13">
        <v>44300</v>
      </c>
      <c r="E1966" s="43">
        <v>0.31680879629629627</v>
      </c>
      <c r="F1966" t="s">
        <v>88</v>
      </c>
      <c r="G1966" s="17">
        <v>44300.316808495372</v>
      </c>
      <c r="H1966">
        <v>26</v>
      </c>
      <c r="I1966">
        <v>593</v>
      </c>
      <c r="J1966">
        <v>96</v>
      </c>
      <c r="K1966">
        <v>10</v>
      </c>
      <c r="L1966">
        <v>0</v>
      </c>
      <c r="M1966" s="39">
        <v>11654.5</v>
      </c>
      <c r="N1966" s="39">
        <v>6277.6850000000004</v>
      </c>
      <c r="O1966" s="39">
        <v>63.585251999999997</v>
      </c>
      <c r="P1966" t="s">
        <v>207</v>
      </c>
      <c r="Q1966" t="s">
        <v>207</v>
      </c>
      <c r="R1966" s="55">
        <v>833.71134498100002</v>
      </c>
      <c r="S1966" s="55">
        <v>816.82450699820004</v>
      </c>
      <c r="T1966" t="s">
        <v>1304</v>
      </c>
      <c r="U1966">
        <v>11654</v>
      </c>
      <c r="V1966">
        <v>1</v>
      </c>
      <c r="W1966">
        <v>-11</v>
      </c>
      <c r="X1966" t="s">
        <v>425</v>
      </c>
      <c r="Y1966">
        <v>12</v>
      </c>
      <c r="Z1966" t="s">
        <v>90</v>
      </c>
      <c r="AA1966" t="s">
        <v>96</v>
      </c>
      <c r="AB1966">
        <v>34</v>
      </c>
      <c r="AC1966" t="s">
        <v>61</v>
      </c>
      <c r="AD1966" s="50">
        <v>7.3373080666666599</v>
      </c>
      <c r="AG1966" s="39">
        <v>27.71</v>
      </c>
      <c r="AH1966" s="55">
        <v>10893.65</v>
      </c>
      <c r="AI1966" t="s">
        <v>208</v>
      </c>
      <c r="AJ1966">
        <f>INDEX(layout!$B$3:$U$1234,MATCH($T1966,layout!$A$3:$A$1234,0),MATCH(YEAR($D1966),layout!$B$1:$U$1,0))</f>
        <v>1146</v>
      </c>
      <c r="AK1966">
        <f>INDEX('magnet data'!$A$2:$E$1304,MATCH($AJ1966,'magnet data'!$A$2:$A$1304,0),2)</f>
        <v>1</v>
      </c>
      <c r="AL1966" t="str">
        <f>INDEX('magnet data'!$A$2:$E$1304,MATCH($AJ1966,'magnet data'!$A$2:$A$1304,0),3)</f>
        <v>01B</v>
      </c>
      <c r="AM1966" t="str">
        <f>INDEX('magnet data'!$A$2:$E$1304,MATCH($AJ1966,'magnet data'!$A$2:$A$1304,0),4)</f>
        <v>02B5</v>
      </c>
      <c r="AN1966">
        <f>INDEX('magnet data'!$A$2:$E$1304,MATCH($AJ1966,'magnet data'!$A$2:$A$1304,0),5)</f>
        <v>12461</v>
      </c>
      <c r="AO1966">
        <f t="shared" si="45"/>
        <v>-807</v>
      </c>
      <c r="AR1966" t="s">
        <v>1220</v>
      </c>
      <c r="AS1966" t="s">
        <v>1319</v>
      </c>
      <c r="AT1966" t="s">
        <v>1334</v>
      </c>
    </row>
    <row r="1967" spans="1:46">
      <c r="A1967" t="s">
        <v>333</v>
      </c>
      <c r="B1967" t="s">
        <v>46</v>
      </c>
      <c r="C1967" t="s">
        <v>1198</v>
      </c>
      <c r="D1967" s="13">
        <v>44300</v>
      </c>
      <c r="E1967" s="43">
        <v>0.31680879629629627</v>
      </c>
      <c r="F1967" t="s">
        <v>88</v>
      </c>
      <c r="G1967" s="17">
        <v>44300.316808495372</v>
      </c>
      <c r="H1967">
        <v>26</v>
      </c>
      <c r="I1967">
        <v>593</v>
      </c>
      <c r="J1967">
        <v>96</v>
      </c>
      <c r="K1967">
        <v>10</v>
      </c>
      <c r="L1967">
        <v>0</v>
      </c>
      <c r="M1967" s="39">
        <v>11654.5</v>
      </c>
      <c r="N1967" s="39">
        <v>6277.6850000000004</v>
      </c>
      <c r="O1967" s="39">
        <v>63.585251999999997</v>
      </c>
      <c r="P1967" t="s">
        <v>207</v>
      </c>
      <c r="Q1967" t="s">
        <v>207</v>
      </c>
      <c r="R1967" s="55">
        <v>833.71134498100002</v>
      </c>
      <c r="S1967" s="55">
        <v>816.82450699820004</v>
      </c>
      <c r="T1967" t="s">
        <v>399</v>
      </c>
      <c r="U1967">
        <v>11630</v>
      </c>
      <c r="V1967">
        <v>2</v>
      </c>
      <c r="W1967">
        <v>459</v>
      </c>
      <c r="X1967" t="s">
        <v>425</v>
      </c>
      <c r="Y1967">
        <v>12</v>
      </c>
      <c r="Z1967" t="s">
        <v>75</v>
      </c>
      <c r="AA1967" t="s">
        <v>96</v>
      </c>
      <c r="AC1967" t="s">
        <v>102</v>
      </c>
      <c r="AD1967" s="50">
        <v>0.17889623256880699</v>
      </c>
      <c r="AG1967" s="39">
        <v>31.38</v>
      </c>
      <c r="AH1967" s="55">
        <v>10852.49</v>
      </c>
      <c r="AI1967" t="s">
        <v>208</v>
      </c>
      <c r="AJ1967">
        <f>INDEX(layout!$B$3:$U$1234,MATCH($T1967,layout!$A$3:$A$1234,0),MATCH(YEAR($D1967),layout!$B$1:$U$1,0))</f>
        <v>1183</v>
      </c>
      <c r="AK1967">
        <f>INDEX('magnet data'!$A$2:$E$1304,MATCH($AJ1967,'magnet data'!$A$2:$A$1304,0),2)</f>
        <v>1</v>
      </c>
      <c r="AL1967" t="str">
        <f>INDEX('magnet data'!$A$2:$E$1304,MATCH($AJ1967,'magnet data'!$A$2:$A$1304,0),3)</f>
        <v>01E</v>
      </c>
      <c r="AM1967" t="str">
        <f>INDEX('magnet data'!$A$2:$E$1304,MATCH($AJ1967,'magnet data'!$A$2:$A$1304,0),4)</f>
        <v>02C9</v>
      </c>
      <c r="AN1967">
        <f>INDEX('magnet data'!$A$2:$E$1304,MATCH($AJ1967,'magnet data'!$A$2:$A$1304,0),5)</f>
        <v>12834</v>
      </c>
      <c r="AO1967" t="str">
        <f t="shared" si="45"/>
        <v>-</v>
      </c>
      <c r="AR1967" t="s">
        <v>1220</v>
      </c>
      <c r="AS1967" t="s">
        <v>1319</v>
      </c>
      <c r="AT1967" t="s">
        <v>1334</v>
      </c>
    </row>
    <row r="1968" spans="1:46">
      <c r="A1968" t="s">
        <v>333</v>
      </c>
      <c r="B1968" t="s">
        <v>46</v>
      </c>
      <c r="C1968" t="s">
        <v>1198</v>
      </c>
      <c r="D1968" s="13">
        <v>44300</v>
      </c>
      <c r="E1968" s="43">
        <v>0.31680879629629627</v>
      </c>
      <c r="F1968" t="s">
        <v>88</v>
      </c>
      <c r="G1968" s="17">
        <v>44300.316808495372</v>
      </c>
      <c r="H1968">
        <v>26</v>
      </c>
      <c r="I1968">
        <v>593</v>
      </c>
      <c r="J1968">
        <v>96</v>
      </c>
      <c r="K1968">
        <v>10</v>
      </c>
      <c r="L1968">
        <v>0</v>
      </c>
      <c r="M1968" s="39">
        <v>11654.5</v>
      </c>
      <c r="N1968" s="39">
        <v>6277.6850000000004</v>
      </c>
      <c r="O1968" s="39">
        <v>63.585251999999997</v>
      </c>
      <c r="P1968" t="s">
        <v>207</v>
      </c>
      <c r="Q1968" t="s">
        <v>207</v>
      </c>
      <c r="R1968" s="55">
        <v>833.71134498100002</v>
      </c>
      <c r="S1968" s="55">
        <v>816.82450699820004</v>
      </c>
      <c r="T1968" t="s">
        <v>387</v>
      </c>
      <c r="U1968">
        <v>11629</v>
      </c>
      <c r="V1968">
        <v>3</v>
      </c>
      <c r="W1968">
        <v>485</v>
      </c>
      <c r="X1968" t="s">
        <v>425</v>
      </c>
      <c r="Y1968">
        <v>12</v>
      </c>
      <c r="Z1968" t="s">
        <v>75</v>
      </c>
      <c r="AA1968" t="s">
        <v>96</v>
      </c>
      <c r="AC1968" t="s">
        <v>61</v>
      </c>
      <c r="AD1968" s="50">
        <v>1.4878982109375001</v>
      </c>
      <c r="AG1968" s="39">
        <v>21.18</v>
      </c>
      <c r="AH1968" s="55">
        <v>7904.06</v>
      </c>
      <c r="AI1968" t="s">
        <v>208</v>
      </c>
      <c r="AJ1968">
        <f>INDEX(layout!$B$3:$U$1234,MATCH($T1968,layout!$A$3:$A$1234,0),MATCH(YEAR($D1968),layout!$B$1:$U$1,0))</f>
        <v>2084</v>
      </c>
      <c r="AK1968">
        <f>INDEX('magnet data'!$A$2:$E$1304,MATCH($AJ1968,'magnet data'!$A$2:$A$1304,0),2)</f>
        <v>2</v>
      </c>
      <c r="AL1968" t="str">
        <f>INDEX('magnet data'!$A$2:$E$1304,MATCH($AJ1968,'magnet data'!$A$2:$A$1304,0),3)</f>
        <v>01B</v>
      </c>
      <c r="AM1968" t="str">
        <f>INDEX('magnet data'!$A$2:$E$1304,MATCH($AJ1968,'magnet data'!$A$2:$A$1304,0),4)</f>
        <v>02K</v>
      </c>
      <c r="AN1968">
        <f>INDEX('magnet data'!$A$2:$E$1304,MATCH($AJ1968,'magnet data'!$A$2:$A$1304,0),5)</f>
        <v>11922</v>
      </c>
      <c r="AO1968" t="str">
        <f t="shared" ref="AO1968:AO2031" si="46">IF(LEFT(Z1968,8)="Training",U1968-AN1968,"-")</f>
        <v>-</v>
      </c>
      <c r="AR1968" t="s">
        <v>1220</v>
      </c>
      <c r="AS1968" t="s">
        <v>1319</v>
      </c>
      <c r="AT1968" t="s">
        <v>1334</v>
      </c>
    </row>
    <row r="1969" spans="1:46">
      <c r="A1969" t="s">
        <v>333</v>
      </c>
      <c r="B1969" t="s">
        <v>46</v>
      </c>
      <c r="C1969" t="s">
        <v>1198</v>
      </c>
      <c r="D1969" s="13">
        <v>44300</v>
      </c>
      <c r="E1969" s="43">
        <v>0.31680879629629627</v>
      </c>
      <c r="F1969" t="s">
        <v>88</v>
      </c>
      <c r="G1969" s="17">
        <v>44300.316808495372</v>
      </c>
      <c r="H1969">
        <v>26</v>
      </c>
      <c r="I1969">
        <v>593</v>
      </c>
      <c r="J1969">
        <v>96</v>
      </c>
      <c r="K1969">
        <v>10</v>
      </c>
      <c r="L1969">
        <v>0</v>
      </c>
      <c r="M1969" s="39">
        <v>11654.5</v>
      </c>
      <c r="N1969" s="39">
        <v>6277.6850000000004</v>
      </c>
      <c r="O1969" s="39">
        <v>63.585251999999997</v>
      </c>
      <c r="P1969" t="s">
        <v>207</v>
      </c>
      <c r="Q1969" t="s">
        <v>207</v>
      </c>
      <c r="R1969" s="55">
        <v>833.71134498100002</v>
      </c>
      <c r="S1969" s="55">
        <v>816.82450699820004</v>
      </c>
      <c r="T1969" t="s">
        <v>423</v>
      </c>
      <c r="U1969">
        <v>11589</v>
      </c>
      <c r="V1969">
        <v>4</v>
      </c>
      <c r="W1969">
        <v>858</v>
      </c>
      <c r="X1969" t="s">
        <v>399</v>
      </c>
      <c r="Y1969">
        <v>838</v>
      </c>
      <c r="Z1969" t="s">
        <v>75</v>
      </c>
      <c r="AA1969" t="s">
        <v>96</v>
      </c>
      <c r="AC1969" t="s">
        <v>102</v>
      </c>
      <c r="AD1969" s="50">
        <v>2.9384121041666602</v>
      </c>
      <c r="AG1969" s="39">
        <v>49.31</v>
      </c>
      <c r="AH1969" s="55">
        <v>147.08000000000001</v>
      </c>
      <c r="AI1969" t="s">
        <v>208</v>
      </c>
      <c r="AJ1969">
        <f>INDEX(layout!$B$3:$U$1234,MATCH($T1969,layout!$A$3:$A$1234,0),MATCH(YEAR($D1969),layout!$B$1:$U$1,0))</f>
        <v>1178</v>
      </c>
      <c r="AK1969">
        <f>INDEX('magnet data'!$A$2:$E$1304,MATCH($AJ1969,'magnet data'!$A$2:$A$1304,0),2)</f>
        <v>1</v>
      </c>
      <c r="AL1969" t="str">
        <f>INDEX('magnet data'!$A$2:$E$1304,MATCH($AJ1969,'magnet data'!$A$2:$A$1304,0),3)</f>
        <v>01B</v>
      </c>
      <c r="AM1969" t="str">
        <f>INDEX('magnet data'!$A$2:$E$1304,MATCH($AJ1969,'magnet data'!$A$2:$A$1304,0),4)</f>
        <v>02B5</v>
      </c>
      <c r="AN1969">
        <f>INDEX('magnet data'!$A$2:$E$1304,MATCH($AJ1969,'magnet data'!$A$2:$A$1304,0),5)</f>
        <v>12097</v>
      </c>
      <c r="AO1969" t="str">
        <f t="shared" si="46"/>
        <v>-</v>
      </c>
      <c r="AR1969" t="s">
        <v>1220</v>
      </c>
      <c r="AS1969" t="s">
        <v>1319</v>
      </c>
      <c r="AT1969" t="s">
        <v>1334</v>
      </c>
    </row>
    <row r="1970" spans="1:46">
      <c r="A1970" t="s">
        <v>333</v>
      </c>
      <c r="B1970" t="s">
        <v>46</v>
      </c>
      <c r="C1970" t="s">
        <v>1198</v>
      </c>
      <c r="D1970" s="13">
        <v>44300</v>
      </c>
      <c r="E1970" s="43">
        <v>0.31680879629629627</v>
      </c>
      <c r="F1970" t="s">
        <v>88</v>
      </c>
      <c r="G1970" s="17">
        <v>44300.316808495372</v>
      </c>
      <c r="H1970">
        <v>26</v>
      </c>
      <c r="I1970">
        <v>593</v>
      </c>
      <c r="J1970">
        <v>96</v>
      </c>
      <c r="K1970">
        <v>10</v>
      </c>
      <c r="L1970">
        <v>0</v>
      </c>
      <c r="M1970" s="39">
        <v>11654.5</v>
      </c>
      <c r="N1970" s="39">
        <v>6277.6850000000004</v>
      </c>
      <c r="O1970" s="39">
        <v>63.585251999999997</v>
      </c>
      <c r="P1970" t="s">
        <v>207</v>
      </c>
      <c r="Q1970" t="s">
        <v>207</v>
      </c>
      <c r="R1970" s="55">
        <v>833.71134498100002</v>
      </c>
      <c r="S1970" s="55">
        <v>816.82450699820004</v>
      </c>
      <c r="T1970" t="s">
        <v>392</v>
      </c>
      <c r="U1970">
        <v>10960</v>
      </c>
      <c r="V1970">
        <v>5</v>
      </c>
      <c r="W1970">
        <v>6384</v>
      </c>
      <c r="X1970" t="s">
        <v>399</v>
      </c>
      <c r="Y1970">
        <v>838</v>
      </c>
      <c r="Z1970" t="s">
        <v>69</v>
      </c>
      <c r="AA1970" t="s">
        <v>91</v>
      </c>
      <c r="AC1970" t="s">
        <v>61</v>
      </c>
      <c r="AD1970" s="50">
        <v>-12.104380909090899</v>
      </c>
      <c r="AG1970" s="39">
        <v>55.2</v>
      </c>
      <c r="AH1970" s="55">
        <v>139.25</v>
      </c>
      <c r="AI1970" t="s">
        <v>208</v>
      </c>
      <c r="AJ1970">
        <f>INDEX(layout!$B$3:$U$1234,MATCH($T1970,layout!$A$3:$A$1234,0),MATCH(YEAR($D1970),layout!$B$1:$U$1,0))</f>
        <v>2101</v>
      </c>
      <c r="AK1970">
        <f>INDEX('magnet data'!$A$2:$E$1304,MATCH($AJ1970,'magnet data'!$A$2:$A$1304,0),2)</f>
        <v>2</v>
      </c>
      <c r="AL1970" t="str">
        <f>INDEX('magnet data'!$A$2:$E$1304,MATCH($AJ1970,'magnet data'!$A$2:$A$1304,0),3)</f>
        <v>01B</v>
      </c>
      <c r="AM1970" t="str">
        <f>INDEX('magnet data'!$A$2:$E$1304,MATCH($AJ1970,'magnet data'!$A$2:$A$1304,0),4)</f>
        <v>02B5</v>
      </c>
      <c r="AN1970">
        <f>INDEX('magnet data'!$A$2:$E$1304,MATCH($AJ1970,'magnet data'!$A$2:$A$1304,0),5)</f>
        <v>10372</v>
      </c>
      <c r="AO1970" t="str">
        <f t="shared" si="46"/>
        <v>-</v>
      </c>
      <c r="AR1970" t="s">
        <v>1220</v>
      </c>
      <c r="AS1970" t="s">
        <v>1319</v>
      </c>
      <c r="AT1970" t="s">
        <v>1334</v>
      </c>
    </row>
    <row r="1971" spans="1:46">
      <c r="A1971" t="s">
        <v>333</v>
      </c>
      <c r="B1971" t="s">
        <v>46</v>
      </c>
      <c r="C1971" t="s">
        <v>1198</v>
      </c>
      <c r="D1971" s="13">
        <v>44300</v>
      </c>
      <c r="E1971" s="43">
        <v>0.31680879629629627</v>
      </c>
      <c r="F1971" t="s">
        <v>88</v>
      </c>
      <c r="G1971" s="17">
        <v>44300.316808495372</v>
      </c>
      <c r="H1971">
        <v>26</v>
      </c>
      <c r="I1971">
        <v>593</v>
      </c>
      <c r="J1971">
        <v>96</v>
      </c>
      <c r="K1971">
        <v>10</v>
      </c>
      <c r="L1971">
        <v>0</v>
      </c>
      <c r="M1971" s="39">
        <v>11654.5</v>
      </c>
      <c r="N1971" s="39">
        <v>6277.6850000000004</v>
      </c>
      <c r="O1971" s="39">
        <v>63.585251999999997</v>
      </c>
      <c r="P1971" t="s">
        <v>207</v>
      </c>
      <c r="Q1971" t="s">
        <v>207</v>
      </c>
      <c r="R1971" s="55">
        <v>833.71134498100002</v>
      </c>
      <c r="S1971" s="55">
        <v>816.82450699820004</v>
      </c>
      <c r="T1971" t="s">
        <v>425</v>
      </c>
      <c r="U1971">
        <v>9010</v>
      </c>
      <c r="V1971">
        <v>6</v>
      </c>
      <c r="W1971">
        <v>25204</v>
      </c>
      <c r="X1971" t="s">
        <v>399</v>
      </c>
      <c r="Y1971">
        <v>838</v>
      </c>
      <c r="Z1971" t="s">
        <v>69</v>
      </c>
      <c r="AA1971" t="s">
        <v>96</v>
      </c>
      <c r="AC1971" t="s">
        <v>61</v>
      </c>
      <c r="AD1971" s="50">
        <v>3.9669310520000001</v>
      </c>
      <c r="AG1971" s="39">
        <v>15.17</v>
      </c>
      <c r="AH1971" s="55">
        <v>6074.25</v>
      </c>
      <c r="AI1971" t="s">
        <v>208</v>
      </c>
      <c r="AJ1971">
        <f>INDEX(layout!$B$3:$U$1234,MATCH($T1971,layout!$A$3:$A$1234,0),MATCH(YEAR($D1971),layout!$B$1:$U$1,0))</f>
        <v>3080</v>
      </c>
      <c r="AK1971">
        <f>INDEX('magnet data'!$A$2:$E$1304,MATCH($AJ1971,'magnet data'!$A$2:$A$1304,0),2)</f>
        <v>3</v>
      </c>
      <c r="AL1971" t="str">
        <f>INDEX('magnet data'!$A$2:$E$1304,MATCH($AJ1971,'magnet data'!$A$2:$A$1304,0),3)</f>
        <v>01B</v>
      </c>
      <c r="AM1971" t="str">
        <f>INDEX('magnet data'!$A$2:$E$1304,MATCH($AJ1971,'magnet data'!$A$2:$A$1304,0),4)</f>
        <v>02K</v>
      </c>
      <c r="AN1971">
        <f>INDEX('magnet data'!$A$2:$E$1304,MATCH($AJ1971,'magnet data'!$A$2:$A$1304,0),5)</f>
        <v>10540</v>
      </c>
      <c r="AO1971" t="str">
        <f t="shared" si="46"/>
        <v>-</v>
      </c>
      <c r="AR1971" t="s">
        <v>1220</v>
      </c>
      <c r="AS1971" t="s">
        <v>1319</v>
      </c>
      <c r="AT1971" t="s">
        <v>1334</v>
      </c>
    </row>
    <row r="1972" spans="1:46">
      <c r="A1972" t="s">
        <v>333</v>
      </c>
      <c r="B1972" t="s">
        <v>46</v>
      </c>
      <c r="C1972" t="s">
        <v>1198</v>
      </c>
      <c r="D1972" s="13">
        <v>44300</v>
      </c>
      <c r="E1972" s="43">
        <v>0.31680879629629627</v>
      </c>
      <c r="F1972" t="s">
        <v>88</v>
      </c>
      <c r="G1972" s="17">
        <v>44300.316808495372</v>
      </c>
      <c r="H1972">
        <v>26</v>
      </c>
      <c r="I1972">
        <v>593</v>
      </c>
      <c r="J1972">
        <v>96</v>
      </c>
      <c r="K1972">
        <v>10</v>
      </c>
      <c r="L1972">
        <v>0</v>
      </c>
      <c r="M1972" s="39">
        <v>11654.5</v>
      </c>
      <c r="N1972" s="39">
        <v>6277.6850000000004</v>
      </c>
      <c r="O1972" s="39">
        <v>63.585251999999997</v>
      </c>
      <c r="P1972" t="s">
        <v>207</v>
      </c>
      <c r="Q1972" t="s">
        <v>207</v>
      </c>
      <c r="R1972" s="55">
        <v>833.71134498100002</v>
      </c>
      <c r="S1972" s="55">
        <v>816.82450699820004</v>
      </c>
      <c r="T1972" t="s">
        <v>486</v>
      </c>
      <c r="U1972">
        <v>8751</v>
      </c>
      <c r="V1972">
        <v>7</v>
      </c>
      <c r="W1972">
        <v>27919</v>
      </c>
      <c r="X1972" t="s">
        <v>396</v>
      </c>
      <c r="Y1972">
        <v>4164</v>
      </c>
      <c r="Z1972" t="s">
        <v>69</v>
      </c>
      <c r="AA1972" t="s">
        <v>91</v>
      </c>
      <c r="AC1972" t="s">
        <v>61</v>
      </c>
      <c r="AD1972" s="50">
        <v>-4.9390098095238102</v>
      </c>
      <c r="AG1972" s="39">
        <v>67.62</v>
      </c>
      <c r="AH1972" s="55">
        <v>3561.8</v>
      </c>
      <c r="AI1972" t="s">
        <v>208</v>
      </c>
      <c r="AJ1972">
        <f>INDEX(layout!$B$3:$U$1234,MATCH($T1972,layout!$A$3:$A$1234,0),MATCH(YEAR($D1972),layout!$B$1:$U$1,0))</f>
        <v>2112</v>
      </c>
      <c r="AK1972">
        <f>INDEX('magnet data'!$A$2:$E$1304,MATCH($AJ1972,'magnet data'!$A$2:$A$1304,0),2)</f>
        <v>2</v>
      </c>
      <c r="AL1972" t="str">
        <f>INDEX('magnet data'!$A$2:$E$1304,MATCH($AJ1972,'magnet data'!$A$2:$A$1304,0),3)</f>
        <v>01B</v>
      </c>
      <c r="AM1972" t="str">
        <f>INDEX('magnet data'!$A$2:$E$1304,MATCH($AJ1972,'magnet data'!$A$2:$A$1304,0),4)</f>
        <v>02B5</v>
      </c>
      <c r="AN1972">
        <f>INDEX('magnet data'!$A$2:$E$1304,MATCH($AJ1972,'magnet data'!$A$2:$A$1304,0),5)</f>
        <v>10970</v>
      </c>
      <c r="AO1972" t="str">
        <f t="shared" si="46"/>
        <v>-</v>
      </c>
      <c r="AQ1972" t="s">
        <v>1336</v>
      </c>
      <c r="AR1972" t="s">
        <v>1220</v>
      </c>
      <c r="AS1972" t="s">
        <v>1319</v>
      </c>
      <c r="AT1972" t="s">
        <v>1334</v>
      </c>
    </row>
    <row r="1973" spans="1:46">
      <c r="A1973" t="s">
        <v>333</v>
      </c>
      <c r="B1973" t="s">
        <v>46</v>
      </c>
      <c r="C1973" t="s">
        <v>1198</v>
      </c>
      <c r="D1973" s="13">
        <v>44300</v>
      </c>
      <c r="E1973" s="43">
        <v>0.31680879629629627</v>
      </c>
      <c r="F1973" t="s">
        <v>88</v>
      </c>
      <c r="G1973" s="17">
        <v>44300.316808495372</v>
      </c>
      <c r="H1973">
        <v>26</v>
      </c>
      <c r="I1973">
        <v>593</v>
      </c>
      <c r="J1973">
        <v>96</v>
      </c>
      <c r="K1973">
        <v>10</v>
      </c>
      <c r="L1973">
        <v>0</v>
      </c>
      <c r="M1973" s="39">
        <v>11654.5</v>
      </c>
      <c r="N1973" s="39">
        <v>6277.6850000000004</v>
      </c>
      <c r="O1973" s="39">
        <v>63.585251999999997</v>
      </c>
      <c r="P1973" t="s">
        <v>207</v>
      </c>
      <c r="Q1973" t="s">
        <v>207</v>
      </c>
      <c r="R1973" s="55">
        <v>833.71134498100002</v>
      </c>
      <c r="S1973" s="55">
        <v>816.82450699820004</v>
      </c>
      <c r="T1973" t="s">
        <v>396</v>
      </c>
      <c r="U1973">
        <v>6516</v>
      </c>
      <c r="V1973">
        <v>8</v>
      </c>
      <c r="W1973">
        <v>54703</v>
      </c>
      <c r="X1973" t="s">
        <v>401</v>
      </c>
      <c r="Y1973">
        <v>4179</v>
      </c>
      <c r="Z1973" t="s">
        <v>69</v>
      </c>
      <c r="AA1973" t="s">
        <v>96</v>
      </c>
      <c r="AC1973" t="s">
        <v>61</v>
      </c>
      <c r="AD1973" s="50">
        <v>1.88478306122448</v>
      </c>
      <c r="AG1973" s="39">
        <v>12.96</v>
      </c>
      <c r="AH1973" s="55">
        <v>3726.3</v>
      </c>
      <c r="AI1973" t="s">
        <v>208</v>
      </c>
      <c r="AJ1973">
        <f>INDEX(layout!$B$3:$U$1234,MATCH($T1973,layout!$A$3:$A$1234,0),MATCH(YEAR($D1973),layout!$B$1:$U$1,0))</f>
        <v>1159</v>
      </c>
      <c r="AK1973">
        <f>INDEX('magnet data'!$A$2:$E$1304,MATCH($AJ1973,'magnet data'!$A$2:$A$1304,0),2)</f>
        <v>1</v>
      </c>
      <c r="AL1973" t="str">
        <f>INDEX('magnet data'!$A$2:$E$1304,MATCH($AJ1973,'magnet data'!$A$2:$A$1304,0),3)</f>
        <v>01B</v>
      </c>
      <c r="AM1973" t="str">
        <f>INDEX('magnet data'!$A$2:$E$1304,MATCH($AJ1973,'magnet data'!$A$2:$A$1304,0),4)</f>
        <v>02B5</v>
      </c>
      <c r="AN1973">
        <f>INDEX('magnet data'!$A$2:$E$1304,MATCH($AJ1973,'magnet data'!$A$2:$A$1304,0),5)</f>
        <v>11103</v>
      </c>
      <c r="AO1973" t="str">
        <f t="shared" si="46"/>
        <v>-</v>
      </c>
      <c r="AR1973" t="s">
        <v>1220</v>
      </c>
      <c r="AS1973" t="s">
        <v>1319</v>
      </c>
      <c r="AT1973" t="s">
        <v>1334</v>
      </c>
    </row>
    <row r="1974" spans="1:46">
      <c r="A1974" t="s">
        <v>333</v>
      </c>
      <c r="B1974" t="s">
        <v>46</v>
      </c>
      <c r="C1974" t="s">
        <v>1198</v>
      </c>
      <c r="D1974" s="13">
        <v>44300</v>
      </c>
      <c r="E1974" s="43">
        <v>0.31680879629629627</v>
      </c>
      <c r="F1974" t="s">
        <v>88</v>
      </c>
      <c r="G1974" s="17">
        <v>44300.316808495372</v>
      </c>
      <c r="H1974">
        <v>26</v>
      </c>
      <c r="I1974">
        <v>593</v>
      </c>
      <c r="J1974">
        <v>96</v>
      </c>
      <c r="K1974">
        <v>10</v>
      </c>
      <c r="L1974">
        <v>0</v>
      </c>
      <c r="M1974" s="39">
        <v>11654.5</v>
      </c>
      <c r="N1974" s="39">
        <v>6277.6850000000004</v>
      </c>
      <c r="O1974" s="39">
        <v>63.585251999999997</v>
      </c>
      <c r="P1974" t="s">
        <v>207</v>
      </c>
      <c r="Q1974" t="s">
        <v>207</v>
      </c>
      <c r="R1974" s="55">
        <v>833.71134498100002</v>
      </c>
      <c r="S1974" s="55">
        <v>816.82450699820004</v>
      </c>
      <c r="T1974" t="s">
        <v>420</v>
      </c>
      <c r="U1974">
        <v>3824</v>
      </c>
      <c r="V1974">
        <v>9</v>
      </c>
      <c r="W1974">
        <v>101008</v>
      </c>
      <c r="X1974" t="s">
        <v>396</v>
      </c>
      <c r="Y1974">
        <v>4164</v>
      </c>
      <c r="Z1974" t="s">
        <v>69</v>
      </c>
      <c r="AA1974" t="s">
        <v>96</v>
      </c>
      <c r="AC1974" t="s">
        <v>61</v>
      </c>
      <c r="AD1974" s="50">
        <v>0.53373384911242605</v>
      </c>
      <c r="AG1974" s="39">
        <v>89.5</v>
      </c>
      <c r="AH1974" s="55">
        <v>148.33000000000001</v>
      </c>
      <c r="AI1974" t="s">
        <v>208</v>
      </c>
      <c r="AJ1974">
        <f>INDEX(layout!$B$3:$U$1234,MATCH($T1974,layout!$A$3:$A$1234,0),MATCH(YEAR($D1974),layout!$B$1:$U$1,0))</f>
        <v>2121</v>
      </c>
      <c r="AK1974">
        <f>INDEX('magnet data'!$A$2:$E$1304,MATCH($AJ1974,'magnet data'!$A$2:$A$1304,0),2)</f>
        <v>2</v>
      </c>
      <c r="AL1974" t="str">
        <f>INDEX('magnet data'!$A$2:$E$1304,MATCH($AJ1974,'magnet data'!$A$2:$A$1304,0),3)</f>
        <v>01B</v>
      </c>
      <c r="AM1974" t="str">
        <f>INDEX('magnet data'!$A$2:$E$1304,MATCH($AJ1974,'magnet data'!$A$2:$A$1304,0),4)</f>
        <v>02B5</v>
      </c>
      <c r="AN1974">
        <f>INDEX('magnet data'!$A$2:$E$1304,MATCH($AJ1974,'magnet data'!$A$2:$A$1304,0),5)</f>
        <v>10725</v>
      </c>
      <c r="AO1974" t="str">
        <f t="shared" si="46"/>
        <v>-</v>
      </c>
      <c r="AR1974" t="s">
        <v>1220</v>
      </c>
      <c r="AS1974" t="s">
        <v>1319</v>
      </c>
      <c r="AT1974" t="s">
        <v>1334</v>
      </c>
    </row>
    <row r="1975" spans="1:46">
      <c r="A1975" t="s">
        <v>966</v>
      </c>
      <c r="B1975" t="s">
        <v>46</v>
      </c>
      <c r="C1975" t="s">
        <v>1198</v>
      </c>
      <c r="D1975" s="13">
        <v>44300</v>
      </c>
      <c r="E1975" s="32">
        <v>0.78567106481481475</v>
      </c>
      <c r="F1975" t="s">
        <v>88</v>
      </c>
      <c r="G1975" s="17">
        <v>44300.785670659723</v>
      </c>
      <c r="H1975">
        <v>35</v>
      </c>
      <c r="I1975">
        <v>590</v>
      </c>
      <c r="J1975">
        <v>91</v>
      </c>
      <c r="K1975">
        <v>10</v>
      </c>
      <c r="L1975">
        <v>0</v>
      </c>
      <c r="M1975" s="39">
        <v>11433.3</v>
      </c>
      <c r="N1975" s="39">
        <v>6302.1</v>
      </c>
      <c r="O1975" s="39">
        <v>62.311424000000002</v>
      </c>
      <c r="P1975" t="s">
        <v>207</v>
      </c>
      <c r="Q1975" t="s">
        <v>207</v>
      </c>
      <c r="R1975" s="55">
        <v>800.98973999559996</v>
      </c>
      <c r="S1975" s="55">
        <v>793.70094390199995</v>
      </c>
      <c r="T1975" t="s">
        <v>1039</v>
      </c>
      <c r="U1975">
        <v>11433</v>
      </c>
      <c r="V1975">
        <v>1</v>
      </c>
      <c r="W1975">
        <v>-12</v>
      </c>
      <c r="X1975" t="s">
        <v>1018</v>
      </c>
      <c r="Y1975">
        <v>-5</v>
      </c>
      <c r="Z1975" t="s">
        <v>90</v>
      </c>
      <c r="AA1975" t="s">
        <v>91</v>
      </c>
      <c r="AB1975">
        <v>55</v>
      </c>
      <c r="AC1975" t="s">
        <v>61</v>
      </c>
      <c r="AD1975" s="50">
        <v>10.686946362500001</v>
      </c>
      <c r="AE1975"/>
      <c r="AF1975"/>
      <c r="AG1975" s="39">
        <v>34</v>
      </c>
      <c r="AH1975" s="55">
        <v>11311.47</v>
      </c>
      <c r="AI1975" t="s">
        <v>208</v>
      </c>
      <c r="AJ1975">
        <f>INDEX(layout!$B$3:$U$1234,MATCH($T1975,layout!$A$3:$A$1234,0),MATCH(YEAR($D1975),layout!$B$1:$U$1,0))</f>
        <v>3010</v>
      </c>
      <c r="AK1975">
        <f>INDEX('magnet data'!$A$2:$E$1304,MATCH($AJ1975,'magnet data'!$A$2:$A$1304,0),2)</f>
        <v>3</v>
      </c>
      <c r="AL1975" t="str">
        <f>INDEX('magnet data'!$A$2:$E$1304,MATCH($AJ1975,'magnet data'!$A$2:$A$1304,0),3)</f>
        <v>01E</v>
      </c>
      <c r="AM1975" t="str">
        <f>INDEX('magnet data'!$A$2:$E$1304,MATCH($AJ1975,'magnet data'!$A$2:$A$1304,0),4)</f>
        <v>02K</v>
      </c>
      <c r="AN1975">
        <f>INDEX('magnet data'!$A$2:$E$1304,MATCH($AJ1975,'magnet data'!$A$2:$A$1304,0),5)</f>
        <v>11952</v>
      </c>
      <c r="AO1975">
        <f t="shared" si="46"/>
        <v>-519</v>
      </c>
      <c r="AR1975" t="s">
        <v>209</v>
      </c>
      <c r="AS1975" t="s">
        <v>1319</v>
      </c>
      <c r="AT1975" t="s">
        <v>1258</v>
      </c>
    </row>
    <row r="1976" spans="1:46">
      <c r="A1976" t="s">
        <v>966</v>
      </c>
      <c r="B1976" t="s">
        <v>46</v>
      </c>
      <c r="C1976" t="s">
        <v>1198</v>
      </c>
      <c r="D1976" s="13">
        <v>44300</v>
      </c>
      <c r="E1976" s="32">
        <v>0.78567106481481475</v>
      </c>
      <c r="F1976" t="s">
        <v>88</v>
      </c>
      <c r="G1976" s="17">
        <v>44300.785670659723</v>
      </c>
      <c r="H1976">
        <v>35</v>
      </c>
      <c r="I1976">
        <v>590</v>
      </c>
      <c r="J1976">
        <v>91</v>
      </c>
      <c r="K1976">
        <v>10</v>
      </c>
      <c r="L1976">
        <v>0</v>
      </c>
      <c r="M1976" s="39">
        <v>11433.3</v>
      </c>
      <c r="N1976" s="39">
        <v>6302.1</v>
      </c>
      <c r="O1976" s="39">
        <v>62.311424000000002</v>
      </c>
      <c r="P1976" t="s">
        <v>207</v>
      </c>
      <c r="Q1976" t="s">
        <v>207</v>
      </c>
      <c r="R1976" s="55">
        <v>800.98973999559996</v>
      </c>
      <c r="S1976" s="55">
        <v>793.70094390199995</v>
      </c>
      <c r="T1976" t="s">
        <v>1337</v>
      </c>
      <c r="U1976">
        <v>11433</v>
      </c>
      <c r="V1976">
        <v>2</v>
      </c>
      <c r="W1976">
        <v>50</v>
      </c>
      <c r="X1976" t="s">
        <v>973</v>
      </c>
      <c r="Y1976">
        <v>55</v>
      </c>
      <c r="Z1976" t="s">
        <v>90</v>
      </c>
      <c r="AA1976" t="s">
        <v>91</v>
      </c>
      <c r="AB1976">
        <v>56</v>
      </c>
      <c r="AC1976" t="s">
        <v>61</v>
      </c>
      <c r="AD1976" s="50">
        <v>10.516564940908999</v>
      </c>
      <c r="AE1976"/>
      <c r="AF1976"/>
      <c r="AG1976" s="39">
        <v>3.5</v>
      </c>
      <c r="AH1976" s="55">
        <v>8404.7800000000007</v>
      </c>
      <c r="AI1976" t="s">
        <v>208</v>
      </c>
      <c r="AJ1976">
        <f>INDEX(layout!$B$3:$U$1234,MATCH($T1976,layout!$A$3:$A$1234,0),MATCH(YEAR($D1976),layout!$B$1:$U$1,0))</f>
        <v>3050</v>
      </c>
      <c r="AK1976">
        <f>INDEX('magnet data'!$A$2:$E$1304,MATCH($AJ1976,'magnet data'!$A$2:$A$1304,0),2)</f>
        <v>3</v>
      </c>
      <c r="AL1976" t="str">
        <f>INDEX('magnet data'!$A$2:$E$1304,MATCH($AJ1976,'magnet data'!$A$2:$A$1304,0),3)</f>
        <v>01B</v>
      </c>
      <c r="AM1976" t="str">
        <f>INDEX('magnet data'!$A$2:$E$1304,MATCH($AJ1976,'magnet data'!$A$2:$A$1304,0),4)</f>
        <v>02K</v>
      </c>
      <c r="AN1976">
        <f>INDEX('magnet data'!$A$2:$E$1304,MATCH($AJ1976,'magnet data'!$A$2:$A$1304,0),5)</f>
        <v>9961</v>
      </c>
      <c r="AO1976">
        <f t="shared" si="46"/>
        <v>1472</v>
      </c>
      <c r="AR1976" t="s">
        <v>209</v>
      </c>
      <c r="AS1976" t="s">
        <v>1319</v>
      </c>
      <c r="AT1976" t="s">
        <v>1258</v>
      </c>
    </row>
    <row r="1977" spans="1:46">
      <c r="A1977" t="s">
        <v>966</v>
      </c>
      <c r="B1977" t="s">
        <v>46</v>
      </c>
      <c r="C1977" t="s">
        <v>1198</v>
      </c>
      <c r="D1977" s="13">
        <v>44300</v>
      </c>
      <c r="E1977" s="32">
        <v>0.78567106481481475</v>
      </c>
      <c r="F1977" t="s">
        <v>88</v>
      </c>
      <c r="G1977" s="17">
        <v>44300.785670659723</v>
      </c>
      <c r="H1977">
        <v>35</v>
      </c>
      <c r="I1977">
        <v>590</v>
      </c>
      <c r="J1977">
        <v>91</v>
      </c>
      <c r="K1977">
        <v>10</v>
      </c>
      <c r="L1977">
        <v>0</v>
      </c>
      <c r="M1977" s="39">
        <v>11433.3</v>
      </c>
      <c r="N1977" s="39">
        <v>6302.1</v>
      </c>
      <c r="O1977" s="39">
        <v>62.311424000000002</v>
      </c>
      <c r="P1977" t="s">
        <v>207</v>
      </c>
      <c r="Q1977" t="s">
        <v>207</v>
      </c>
      <c r="R1977" s="55">
        <v>800.98973999559996</v>
      </c>
      <c r="S1977" s="55">
        <v>793.70094390199995</v>
      </c>
      <c r="T1977" t="s">
        <v>1040</v>
      </c>
      <c r="U1977">
        <v>7923</v>
      </c>
      <c r="V1977">
        <v>3</v>
      </c>
      <c r="W1977">
        <v>36861</v>
      </c>
      <c r="X1977" t="s">
        <v>1039</v>
      </c>
      <c r="Y1977">
        <v>3730</v>
      </c>
      <c r="Z1977" t="s">
        <v>69</v>
      </c>
      <c r="AA1977" t="s">
        <v>96</v>
      </c>
      <c r="AC1977" t="s">
        <v>61</v>
      </c>
      <c r="AD1977" s="50">
        <v>-4.5459398954545396</v>
      </c>
      <c r="AE1977"/>
      <c r="AF1977"/>
      <c r="AG1977" s="39">
        <v>22</v>
      </c>
      <c r="AH1977" s="55">
        <v>4400.13</v>
      </c>
      <c r="AI1977" t="s">
        <v>208</v>
      </c>
      <c r="AJ1977">
        <f>INDEX(layout!$B$3:$U$1234,MATCH($T1977,layout!$A$3:$A$1234,0),MATCH(YEAR($D1977),layout!$B$1:$U$1,0))</f>
        <v>3020</v>
      </c>
      <c r="AK1977">
        <f>INDEX('magnet data'!$A$2:$E$1304,MATCH($AJ1977,'magnet data'!$A$2:$A$1304,0),2)</f>
        <v>3</v>
      </c>
      <c r="AL1977" t="str">
        <f>INDEX('magnet data'!$A$2:$E$1304,MATCH($AJ1977,'magnet data'!$A$2:$A$1304,0),3)</f>
        <v>01B</v>
      </c>
      <c r="AM1977" t="str">
        <f>INDEX('magnet data'!$A$2:$E$1304,MATCH($AJ1977,'magnet data'!$A$2:$A$1304,0),4)</f>
        <v>02K</v>
      </c>
      <c r="AN1977">
        <f>INDEX('magnet data'!$A$2:$E$1304,MATCH($AJ1977,'magnet data'!$A$2:$A$1304,0),5)</f>
        <v>12850</v>
      </c>
      <c r="AO1977" t="str">
        <f t="shared" si="46"/>
        <v>-</v>
      </c>
      <c r="AR1977" t="s">
        <v>209</v>
      </c>
      <c r="AS1977" t="s">
        <v>1319</v>
      </c>
      <c r="AT1977" t="s">
        <v>1258</v>
      </c>
    </row>
    <row r="1978" spans="1:46">
      <c r="A1978" t="s">
        <v>966</v>
      </c>
      <c r="B1978" t="s">
        <v>46</v>
      </c>
      <c r="C1978" t="s">
        <v>1198</v>
      </c>
      <c r="D1978" s="13">
        <v>44300</v>
      </c>
      <c r="E1978" s="32">
        <v>0.78567106481481475</v>
      </c>
      <c r="F1978" t="s">
        <v>88</v>
      </c>
      <c r="G1978" s="17">
        <v>44300.785670659723</v>
      </c>
      <c r="H1978">
        <v>35</v>
      </c>
      <c r="I1978">
        <v>590</v>
      </c>
      <c r="J1978">
        <v>91</v>
      </c>
      <c r="K1978">
        <v>10</v>
      </c>
      <c r="L1978">
        <v>0</v>
      </c>
      <c r="M1978" s="39">
        <v>11433.3</v>
      </c>
      <c r="N1978" s="39">
        <v>6302.1</v>
      </c>
      <c r="O1978" s="39">
        <v>62.311424000000002</v>
      </c>
      <c r="P1978" t="s">
        <v>207</v>
      </c>
      <c r="Q1978" t="s">
        <v>207</v>
      </c>
      <c r="R1978" s="55">
        <v>800.98973999559996</v>
      </c>
      <c r="S1978" s="55">
        <v>793.70094390199995</v>
      </c>
      <c r="T1978" t="s">
        <v>1041</v>
      </c>
      <c r="U1978">
        <v>6556</v>
      </c>
      <c r="V1978">
        <v>4</v>
      </c>
      <c r="W1978">
        <v>54796</v>
      </c>
      <c r="X1978" t="s">
        <v>1039</v>
      </c>
      <c r="Y1978">
        <v>3730</v>
      </c>
      <c r="Z1978" t="s">
        <v>69</v>
      </c>
      <c r="AA1978" t="s">
        <v>91</v>
      </c>
      <c r="AC1978" t="s">
        <v>61</v>
      </c>
      <c r="AD1978" s="50">
        <v>0.94444721052631497</v>
      </c>
      <c r="AE1978"/>
      <c r="AF1978"/>
      <c r="AG1978" s="39">
        <v>4.13</v>
      </c>
      <c r="AH1978" s="55">
        <v>4492.84</v>
      </c>
      <c r="AI1978" t="s">
        <v>208</v>
      </c>
      <c r="AJ1978">
        <f>INDEX(layout!$B$3:$U$1234,MATCH($T1978,layout!$A$3:$A$1234,0),MATCH(YEAR($D1978),layout!$B$1:$U$1,0))</f>
        <v>1022</v>
      </c>
      <c r="AK1978">
        <f>INDEX('magnet data'!$A$2:$E$1304,MATCH($AJ1978,'magnet data'!$A$2:$A$1304,0),2)</f>
        <v>1</v>
      </c>
      <c r="AL1978" t="str">
        <f>INDEX('magnet data'!$A$2:$E$1304,MATCH($AJ1978,'magnet data'!$A$2:$A$1304,0),3)</f>
        <v>01B</v>
      </c>
      <c r="AM1978" t="str">
        <f>INDEX('magnet data'!$A$2:$E$1304,MATCH($AJ1978,'magnet data'!$A$2:$A$1304,0),4)</f>
        <v>02B5</v>
      </c>
      <c r="AN1978">
        <f>INDEX('magnet data'!$A$2:$E$1304,MATCH($AJ1978,'magnet data'!$A$2:$A$1304,0),5)</f>
        <v>11591</v>
      </c>
      <c r="AO1978" t="str">
        <f t="shared" si="46"/>
        <v>-</v>
      </c>
      <c r="AR1978" t="s">
        <v>209</v>
      </c>
      <c r="AS1978" t="s">
        <v>1319</v>
      </c>
      <c r="AT1978" t="s">
        <v>1258</v>
      </c>
    </row>
    <row r="1979" spans="1:46" ht="15.75" customHeight="1">
      <c r="A1979" t="s">
        <v>966</v>
      </c>
      <c r="B1979" t="s">
        <v>46</v>
      </c>
      <c r="C1979" t="s">
        <v>1198</v>
      </c>
      <c r="D1979" s="13">
        <v>44300</v>
      </c>
      <c r="E1979" s="32">
        <v>0.78567106481481475</v>
      </c>
      <c r="F1979" t="s">
        <v>88</v>
      </c>
      <c r="G1979" s="17">
        <v>44300.785670659723</v>
      </c>
      <c r="H1979">
        <v>35</v>
      </c>
      <c r="I1979">
        <v>590</v>
      </c>
      <c r="J1979">
        <v>91</v>
      </c>
      <c r="K1979">
        <v>10</v>
      </c>
      <c r="L1979">
        <v>0</v>
      </c>
      <c r="M1979" s="39">
        <v>11433.3</v>
      </c>
      <c r="N1979" s="39">
        <v>6302.1</v>
      </c>
      <c r="O1979" s="39">
        <v>62.311424000000002</v>
      </c>
      <c r="P1979" t="s">
        <v>207</v>
      </c>
      <c r="Q1979" t="s">
        <v>207</v>
      </c>
      <c r="R1979" s="55">
        <v>800.98973999559996</v>
      </c>
      <c r="S1979" s="55">
        <v>793.70094390199995</v>
      </c>
      <c r="T1979" t="s">
        <v>1284</v>
      </c>
      <c r="U1979">
        <v>6001</v>
      </c>
      <c r="V1979">
        <v>5</v>
      </c>
      <c r="W1979">
        <v>62972</v>
      </c>
      <c r="X1979" t="s">
        <v>1338</v>
      </c>
      <c r="Y1979">
        <v>4144</v>
      </c>
      <c r="Z1979" t="s">
        <v>69</v>
      </c>
      <c r="AA1979" t="s">
        <v>91</v>
      </c>
      <c r="AC1979" t="s">
        <v>61</v>
      </c>
      <c r="AD1979" s="50">
        <v>0.91800284210526295</v>
      </c>
      <c r="AE1979"/>
      <c r="AF1979"/>
      <c r="AG1979" s="39">
        <v>13.81</v>
      </c>
      <c r="AH1979" s="55">
        <v>3690.28</v>
      </c>
      <c r="AI1979" t="s">
        <v>208</v>
      </c>
      <c r="AJ1979">
        <f>INDEX(layout!$B$3:$U$1234,MATCH($T1979,layout!$A$3:$A$1234,0),MATCH(YEAR($D1979),layout!$B$1:$U$1,0))</f>
        <v>1044</v>
      </c>
      <c r="AK1979">
        <f>INDEX('magnet data'!$A$2:$E$1304,MATCH($AJ1979,'magnet data'!$A$2:$A$1304,0),2)</f>
        <v>1</v>
      </c>
      <c r="AL1979" t="str">
        <f>INDEX('magnet data'!$A$2:$E$1304,MATCH($AJ1979,'magnet data'!$A$2:$A$1304,0),3)</f>
        <v>01B</v>
      </c>
      <c r="AM1979" t="str">
        <f>INDEX('magnet data'!$A$2:$E$1304,MATCH($AJ1979,'magnet data'!$A$2:$A$1304,0),4)</f>
        <v>02B5</v>
      </c>
      <c r="AN1979">
        <f>INDEX('magnet data'!$A$2:$E$1304,MATCH($AJ1979,'magnet data'!$A$2:$A$1304,0),5)</f>
        <v>11801</v>
      </c>
      <c r="AO1979" t="str">
        <f t="shared" si="46"/>
        <v>-</v>
      </c>
      <c r="AR1979" t="s">
        <v>209</v>
      </c>
      <c r="AS1979" t="s">
        <v>1319</v>
      </c>
      <c r="AT1979" t="s">
        <v>1258</v>
      </c>
    </row>
    <row r="1980" spans="1:46">
      <c r="A1980" t="s">
        <v>966</v>
      </c>
      <c r="B1980" t="s">
        <v>46</v>
      </c>
      <c r="C1980" t="s">
        <v>1198</v>
      </c>
      <c r="D1980" s="13">
        <v>44300</v>
      </c>
      <c r="E1980" s="32">
        <v>0.78567106481481475</v>
      </c>
      <c r="F1980" t="s">
        <v>88</v>
      </c>
      <c r="G1980" s="17">
        <v>44300.785670659723</v>
      </c>
      <c r="H1980">
        <v>35</v>
      </c>
      <c r="I1980">
        <v>590</v>
      </c>
      <c r="J1980">
        <v>91</v>
      </c>
      <c r="K1980">
        <v>10</v>
      </c>
      <c r="L1980">
        <v>0</v>
      </c>
      <c r="M1980" s="39">
        <v>11433.3</v>
      </c>
      <c r="N1980" s="39">
        <v>6302.1</v>
      </c>
      <c r="O1980" s="39">
        <v>62.311424000000002</v>
      </c>
      <c r="P1980" t="s">
        <v>207</v>
      </c>
      <c r="Q1980" t="s">
        <v>207</v>
      </c>
      <c r="R1980" s="55">
        <v>800.98973999559996</v>
      </c>
      <c r="S1980" s="55">
        <v>793.70094390199995</v>
      </c>
      <c r="T1980" t="s">
        <v>1019</v>
      </c>
      <c r="U1980">
        <v>2299</v>
      </c>
      <c r="V1980">
        <v>6</v>
      </c>
      <c r="W1980">
        <v>148534</v>
      </c>
      <c r="X1980" t="s">
        <v>1018</v>
      </c>
      <c r="Y1980">
        <v>-5</v>
      </c>
      <c r="Z1980" t="s">
        <v>69</v>
      </c>
      <c r="AA1980" t="s">
        <v>91</v>
      </c>
      <c r="AC1980" t="s">
        <v>61</v>
      </c>
      <c r="AD1980" s="50">
        <v>0.245556368421052</v>
      </c>
      <c r="AE1980"/>
      <c r="AF1980"/>
      <c r="AG1980" s="39">
        <v>2.62</v>
      </c>
      <c r="AH1980" s="55">
        <v>1000.94</v>
      </c>
      <c r="AI1980" t="s">
        <v>208</v>
      </c>
      <c r="AJ1980">
        <f>INDEX(layout!$B$3:$U$1234,MATCH($T1980,layout!$A$3:$A$1234,0),MATCH(YEAR($D1980),layout!$B$1:$U$1,0))</f>
        <v>2015</v>
      </c>
      <c r="AK1980">
        <f>INDEX('magnet data'!$A$2:$E$1304,MATCH($AJ1980,'magnet data'!$A$2:$A$1304,0),2)</f>
        <v>2</v>
      </c>
      <c r="AL1980" t="str">
        <f>INDEX('magnet data'!$A$2:$E$1304,MATCH($AJ1980,'magnet data'!$A$2:$A$1304,0),3)</f>
        <v>01B</v>
      </c>
      <c r="AM1980" t="str">
        <f>INDEX('magnet data'!$A$2:$E$1304,MATCH($AJ1980,'magnet data'!$A$2:$A$1304,0),4)</f>
        <v>02K</v>
      </c>
      <c r="AN1980">
        <f>INDEX('magnet data'!$A$2:$E$1304,MATCH($AJ1980,'magnet data'!$A$2:$A$1304,0),5)</f>
        <v>10896</v>
      </c>
      <c r="AO1980" t="str">
        <f t="shared" si="46"/>
        <v>-</v>
      </c>
      <c r="AR1980" t="s">
        <v>209</v>
      </c>
      <c r="AS1980" t="s">
        <v>1319</v>
      </c>
      <c r="AT1980" t="s">
        <v>1258</v>
      </c>
    </row>
    <row r="1981" spans="1:46">
      <c r="A1981" t="s">
        <v>966</v>
      </c>
      <c r="B1981" t="s">
        <v>46</v>
      </c>
      <c r="C1981" t="s">
        <v>1198</v>
      </c>
      <c r="D1981" s="13">
        <v>44300</v>
      </c>
      <c r="E1981" s="32">
        <v>0.78567106481481475</v>
      </c>
      <c r="F1981" t="s">
        <v>88</v>
      </c>
      <c r="G1981" s="17">
        <v>44300.785670659723</v>
      </c>
      <c r="H1981">
        <v>35</v>
      </c>
      <c r="I1981">
        <v>590</v>
      </c>
      <c r="J1981">
        <v>91</v>
      </c>
      <c r="K1981">
        <v>10</v>
      </c>
      <c r="L1981">
        <v>0</v>
      </c>
      <c r="M1981" s="39">
        <v>11433.3</v>
      </c>
      <c r="N1981" s="39">
        <v>6302.1</v>
      </c>
      <c r="O1981" s="39">
        <v>62.311424000000002</v>
      </c>
      <c r="P1981" t="s">
        <v>207</v>
      </c>
      <c r="Q1981" t="s">
        <v>207</v>
      </c>
      <c r="R1981" s="55">
        <v>800.98973999559996</v>
      </c>
      <c r="S1981" s="55">
        <v>793.70094390199995</v>
      </c>
      <c r="T1981" t="s">
        <v>1283</v>
      </c>
      <c r="U1981">
        <v>1258</v>
      </c>
      <c r="V1981">
        <v>7</v>
      </c>
      <c r="W1981">
        <v>200481</v>
      </c>
      <c r="X1981" t="s">
        <v>1284</v>
      </c>
      <c r="Y1981">
        <v>3676</v>
      </c>
      <c r="Z1981" t="s">
        <v>69</v>
      </c>
      <c r="AA1981" t="s">
        <v>91</v>
      </c>
      <c r="AC1981" t="s">
        <v>61</v>
      </c>
      <c r="AD1981" s="50">
        <v>0.14433619565217301</v>
      </c>
      <c r="AE1981"/>
      <c r="AF1981"/>
      <c r="AG1981" s="39">
        <v>11.13</v>
      </c>
      <c r="AH1981" s="55">
        <v>1000.53</v>
      </c>
      <c r="AI1981" t="s">
        <v>208</v>
      </c>
      <c r="AJ1981">
        <f>INDEX(layout!$B$3:$U$1234,MATCH($T1981,layout!$A$3:$A$1234,0),MATCH(YEAR($D1981),layout!$B$1:$U$1,0))</f>
        <v>1031</v>
      </c>
      <c r="AK1981">
        <f>INDEX('magnet data'!$A$2:$E$1304,MATCH($AJ1981,'magnet data'!$A$2:$A$1304,0),2)</f>
        <v>1</v>
      </c>
      <c r="AL1981" t="str">
        <f>INDEX('magnet data'!$A$2:$E$1304,MATCH($AJ1981,'magnet data'!$A$2:$A$1304,0),3)</f>
        <v>01B</v>
      </c>
      <c r="AM1981" t="str">
        <f>INDEX('magnet data'!$A$2:$E$1304,MATCH($AJ1981,'magnet data'!$A$2:$A$1304,0),4)</f>
        <v>02B5</v>
      </c>
      <c r="AN1981">
        <f>INDEX('magnet data'!$A$2:$E$1304,MATCH($AJ1981,'magnet data'!$A$2:$A$1304,0),5)</f>
        <v>12205</v>
      </c>
      <c r="AO1981" t="str">
        <f t="shared" si="46"/>
        <v>-</v>
      </c>
      <c r="AR1981" t="s">
        <v>209</v>
      </c>
      <c r="AS1981" t="s">
        <v>1319</v>
      </c>
      <c r="AT1981" t="s">
        <v>1258</v>
      </c>
    </row>
    <row r="1982" spans="1:46">
      <c r="A1982" t="s">
        <v>333</v>
      </c>
      <c r="B1982" t="s">
        <v>46</v>
      </c>
      <c r="C1982" t="s">
        <v>1198</v>
      </c>
      <c r="D1982" s="13">
        <v>44300</v>
      </c>
      <c r="E1982" s="32">
        <v>0.93016874999999999</v>
      </c>
      <c r="F1982" t="s">
        <v>88</v>
      </c>
      <c r="G1982" s="17">
        <v>44300.930168402774</v>
      </c>
      <c r="H1982">
        <v>30</v>
      </c>
      <c r="I1982">
        <v>596</v>
      </c>
      <c r="J1982">
        <v>96</v>
      </c>
      <c r="K1982">
        <v>10</v>
      </c>
      <c r="L1982">
        <v>0</v>
      </c>
      <c r="M1982" s="39">
        <v>11667.5</v>
      </c>
      <c r="N1982" s="39">
        <v>6386.2150000000001</v>
      </c>
      <c r="O1982" s="39">
        <v>63.532176</v>
      </c>
      <c r="P1982" t="s">
        <v>207</v>
      </c>
      <c r="Q1982" t="s">
        <v>207</v>
      </c>
      <c r="R1982" s="55">
        <v>834.4314399804</v>
      </c>
      <c r="S1982" s="55">
        <v>817.31758899800002</v>
      </c>
      <c r="T1982" t="s">
        <v>437</v>
      </c>
      <c r="U1982">
        <v>11667</v>
      </c>
      <c r="V1982">
        <v>1</v>
      </c>
      <c r="W1982">
        <v>-8</v>
      </c>
      <c r="X1982" t="s">
        <v>459</v>
      </c>
      <c r="Y1982">
        <v>14</v>
      </c>
      <c r="Z1982" t="s">
        <v>90</v>
      </c>
      <c r="AA1982" t="s">
        <v>96</v>
      </c>
      <c r="AB1982">
        <v>35</v>
      </c>
      <c r="AC1982" t="s">
        <v>61</v>
      </c>
      <c r="AD1982" s="50">
        <v>6.5497421468749897</v>
      </c>
      <c r="AE1982"/>
      <c r="AF1982"/>
      <c r="AG1982" s="39">
        <v>10</v>
      </c>
      <c r="AH1982" s="55">
        <v>11538.75</v>
      </c>
      <c r="AI1982" t="s">
        <v>208</v>
      </c>
      <c r="AJ1982">
        <f>INDEX(layout!$B$3:$U$1234,MATCH($T1982,layout!$A$3:$A$1234,0),MATCH(YEAR($D1982),layout!$B$1:$U$1,0))</f>
        <v>3151</v>
      </c>
      <c r="AK1982">
        <f>INDEX('magnet data'!$A$2:$E$1304,MATCH($AJ1982,'magnet data'!$A$2:$A$1304,0),2)</f>
        <v>3</v>
      </c>
      <c r="AL1982" t="str">
        <f>INDEX('magnet data'!$A$2:$E$1304,MATCH($AJ1982,'magnet data'!$A$2:$A$1304,0),3)</f>
        <v>01B</v>
      </c>
      <c r="AM1982" t="str">
        <f>INDEX('magnet data'!$A$2:$E$1304,MATCH($AJ1982,'magnet data'!$A$2:$A$1304,0),4)</f>
        <v>02G</v>
      </c>
      <c r="AN1982">
        <f>INDEX('magnet data'!$A$2:$E$1304,MATCH($AJ1982,'magnet data'!$A$2:$A$1304,0),5)</f>
        <v>11485</v>
      </c>
      <c r="AO1982">
        <f t="shared" si="46"/>
        <v>182</v>
      </c>
      <c r="AP1982">
        <v>185</v>
      </c>
      <c r="AR1982" t="s">
        <v>209</v>
      </c>
      <c r="AS1982" t="s">
        <v>1339</v>
      </c>
      <c r="AT1982" t="s">
        <v>1258</v>
      </c>
    </row>
    <row r="1983" spans="1:46">
      <c r="A1983" t="s">
        <v>333</v>
      </c>
      <c r="B1983" t="s">
        <v>46</v>
      </c>
      <c r="C1983" t="s">
        <v>1198</v>
      </c>
      <c r="D1983" s="13">
        <v>44300</v>
      </c>
      <c r="E1983" s="32">
        <v>0.93016874999999999</v>
      </c>
      <c r="F1983" t="s">
        <v>88</v>
      </c>
      <c r="G1983" s="17">
        <v>44300.930168402774</v>
      </c>
      <c r="H1983">
        <v>30</v>
      </c>
      <c r="I1983">
        <v>596</v>
      </c>
      <c r="J1983">
        <v>96</v>
      </c>
      <c r="K1983">
        <v>10</v>
      </c>
      <c r="L1983">
        <v>0</v>
      </c>
      <c r="M1983" s="39">
        <v>11667.5</v>
      </c>
      <c r="N1983" s="39">
        <v>6386.2150000000001</v>
      </c>
      <c r="O1983" s="39">
        <v>63.532176</v>
      </c>
      <c r="P1983" t="s">
        <v>207</v>
      </c>
      <c r="Q1983" t="s">
        <v>207</v>
      </c>
      <c r="R1983" s="55">
        <v>834.4314399804</v>
      </c>
      <c r="S1983" s="55">
        <v>817.31758899800002</v>
      </c>
      <c r="T1983" t="s">
        <v>504</v>
      </c>
      <c r="U1983">
        <v>11667</v>
      </c>
      <c r="V1983">
        <v>2</v>
      </c>
      <c r="W1983">
        <v>1</v>
      </c>
      <c r="X1983" t="s">
        <v>459</v>
      </c>
      <c r="Y1983">
        <v>14</v>
      </c>
      <c r="Z1983" t="s">
        <v>90</v>
      </c>
      <c r="AA1983" t="s">
        <v>91</v>
      </c>
      <c r="AB1983">
        <v>36</v>
      </c>
      <c r="AC1983" t="s">
        <v>61</v>
      </c>
      <c r="AD1983" s="50">
        <v>-7.7575457115384596</v>
      </c>
      <c r="AE1983"/>
      <c r="AF1983"/>
      <c r="AG1983" s="39">
        <v>9.2100000000000009</v>
      </c>
      <c r="AH1983" s="55">
        <v>1000.22</v>
      </c>
      <c r="AI1983" t="s">
        <v>208</v>
      </c>
      <c r="AJ1983">
        <f>INDEX(layout!$B$3:$U$1234,MATCH($T1983,layout!$A$3:$A$1234,0),MATCH(YEAR($D1983),layout!$B$1:$U$1,0))</f>
        <v>3135</v>
      </c>
      <c r="AK1983">
        <f>INDEX('magnet data'!$A$2:$E$1304,MATCH($AJ1983,'magnet data'!$A$2:$A$1304,0),2)</f>
        <v>3</v>
      </c>
      <c r="AL1983" t="str">
        <f>INDEX('magnet data'!$A$2:$E$1304,MATCH($AJ1983,'magnet data'!$A$2:$A$1304,0),3)</f>
        <v>01B</v>
      </c>
      <c r="AM1983" t="str">
        <f>INDEX('magnet data'!$A$2:$E$1304,MATCH($AJ1983,'magnet data'!$A$2:$A$1304,0),4)</f>
        <v>02G</v>
      </c>
      <c r="AN1983">
        <f>INDEX('magnet data'!$A$2:$E$1304,MATCH($AJ1983,'magnet data'!$A$2:$A$1304,0),5)</f>
        <v>10178</v>
      </c>
      <c r="AO1983">
        <f t="shared" si="46"/>
        <v>1489</v>
      </c>
      <c r="AR1983" t="s">
        <v>209</v>
      </c>
      <c r="AS1983" t="s">
        <v>1339</v>
      </c>
      <c r="AT1983" t="s">
        <v>1258</v>
      </c>
    </row>
    <row r="1984" spans="1:46">
      <c r="A1984" t="s">
        <v>333</v>
      </c>
      <c r="B1984" t="s">
        <v>46</v>
      </c>
      <c r="C1984" t="s">
        <v>1198</v>
      </c>
      <c r="D1984" s="13">
        <v>44300</v>
      </c>
      <c r="E1984" s="32">
        <v>0.93016874999999999</v>
      </c>
      <c r="F1984" t="s">
        <v>88</v>
      </c>
      <c r="G1984" s="17">
        <v>44300.930168402774</v>
      </c>
      <c r="H1984">
        <v>30</v>
      </c>
      <c r="I1984">
        <v>596</v>
      </c>
      <c r="J1984">
        <v>96</v>
      </c>
      <c r="K1984">
        <v>10</v>
      </c>
      <c r="L1984">
        <v>0</v>
      </c>
      <c r="M1984" s="39">
        <v>11667.5</v>
      </c>
      <c r="N1984" s="39">
        <v>6386.2150000000001</v>
      </c>
      <c r="O1984" s="39">
        <v>63.532176</v>
      </c>
      <c r="P1984" t="s">
        <v>207</v>
      </c>
      <c r="Q1984" t="s">
        <v>207</v>
      </c>
      <c r="R1984" s="55">
        <v>834.4314399804</v>
      </c>
      <c r="S1984" s="55">
        <v>817.31758899800002</v>
      </c>
      <c r="T1984" t="s">
        <v>459</v>
      </c>
      <c r="U1984">
        <v>11661</v>
      </c>
      <c r="V1984">
        <v>3</v>
      </c>
      <c r="W1984">
        <v>158</v>
      </c>
      <c r="X1984" t="s">
        <v>504</v>
      </c>
      <c r="Y1984">
        <v>101</v>
      </c>
      <c r="Z1984" t="s">
        <v>75</v>
      </c>
      <c r="AA1984" t="s">
        <v>91</v>
      </c>
      <c r="AC1984" t="s">
        <v>102</v>
      </c>
      <c r="AD1984" s="50">
        <v>-18.457202071428501</v>
      </c>
      <c r="AE1984"/>
      <c r="AF1984"/>
      <c r="AG1984" s="39">
        <v>32</v>
      </c>
      <c r="AH1984" s="55">
        <v>11608.63</v>
      </c>
      <c r="AI1984" t="s">
        <v>208</v>
      </c>
      <c r="AJ1984">
        <f>INDEX(layout!$B$3:$U$1234,MATCH($T1984,layout!$A$3:$A$1234,0),MATCH(YEAR($D1984),layout!$B$1:$U$1,0))</f>
        <v>1070</v>
      </c>
      <c r="AK1984">
        <f>INDEX('magnet data'!$A$2:$E$1304,MATCH($AJ1984,'magnet data'!$A$2:$A$1304,0),2)</f>
        <v>1</v>
      </c>
      <c r="AL1984" t="str">
        <f>INDEX('magnet data'!$A$2:$E$1304,MATCH($AJ1984,'magnet data'!$A$2:$A$1304,0),3)</f>
        <v>01B</v>
      </c>
      <c r="AM1984" t="str">
        <f>INDEX('magnet data'!$A$2:$E$1304,MATCH($AJ1984,'magnet data'!$A$2:$A$1304,0),4)</f>
        <v>02B5</v>
      </c>
      <c r="AN1984">
        <f>INDEX('magnet data'!$A$2:$E$1304,MATCH($AJ1984,'magnet data'!$A$2:$A$1304,0),5)</f>
        <v>11959</v>
      </c>
      <c r="AO1984" t="str">
        <f t="shared" si="46"/>
        <v>-</v>
      </c>
      <c r="AR1984" t="s">
        <v>209</v>
      </c>
      <c r="AS1984" t="s">
        <v>1339</v>
      </c>
      <c r="AT1984" t="s">
        <v>1258</v>
      </c>
    </row>
    <row r="1985" spans="1:46">
      <c r="A1985" t="s">
        <v>333</v>
      </c>
      <c r="B1985" t="s">
        <v>46</v>
      </c>
      <c r="C1985" t="s">
        <v>1198</v>
      </c>
      <c r="D1985" s="13">
        <v>44300</v>
      </c>
      <c r="E1985" s="32">
        <v>0.93016874999999999</v>
      </c>
      <c r="F1985" t="s">
        <v>88</v>
      </c>
      <c r="G1985" s="17">
        <v>44300.930168402774</v>
      </c>
      <c r="H1985">
        <v>30</v>
      </c>
      <c r="I1985">
        <v>596</v>
      </c>
      <c r="J1985">
        <v>96</v>
      </c>
      <c r="K1985">
        <v>10</v>
      </c>
      <c r="L1985">
        <v>0</v>
      </c>
      <c r="M1985" s="39">
        <v>11667.5</v>
      </c>
      <c r="N1985" s="39">
        <v>6386.2150000000001</v>
      </c>
      <c r="O1985" s="39">
        <v>63.532176</v>
      </c>
      <c r="P1985" t="s">
        <v>207</v>
      </c>
      <c r="Q1985" t="s">
        <v>207</v>
      </c>
      <c r="R1985" s="55">
        <v>834.4314399804</v>
      </c>
      <c r="S1985" s="55">
        <v>817.31758899800002</v>
      </c>
      <c r="T1985" t="s">
        <v>434</v>
      </c>
      <c r="U1985">
        <v>9723</v>
      </c>
      <c r="V1985">
        <v>4</v>
      </c>
      <c r="W1985">
        <v>18289</v>
      </c>
      <c r="X1985" t="s">
        <v>459</v>
      </c>
      <c r="Y1985">
        <v>14</v>
      </c>
      <c r="Z1985" t="s">
        <v>69</v>
      </c>
      <c r="AA1985" t="s">
        <v>96</v>
      </c>
      <c r="AC1985" t="s">
        <v>61</v>
      </c>
      <c r="AD1985" s="50">
        <v>6.9066387000000002</v>
      </c>
      <c r="AE1985"/>
      <c r="AF1985"/>
      <c r="AG1985" s="39">
        <v>21.49</v>
      </c>
      <c r="AH1985" s="55">
        <v>1008.86</v>
      </c>
      <c r="AI1985" t="s">
        <v>208</v>
      </c>
      <c r="AJ1985">
        <f>INDEX(layout!$B$3:$U$1234,MATCH($T1985,layout!$A$3:$A$1234,0),MATCH(YEAR($D1985),layout!$B$1:$U$1,0))</f>
        <v>3089</v>
      </c>
      <c r="AK1985">
        <f>INDEX('magnet data'!$A$2:$E$1304,MATCH($AJ1985,'magnet data'!$A$2:$A$1304,0),2)</f>
        <v>3</v>
      </c>
      <c r="AL1985" t="str">
        <f>INDEX('magnet data'!$A$2:$E$1304,MATCH($AJ1985,'magnet data'!$A$2:$A$1304,0),3)</f>
        <v>01B</v>
      </c>
      <c r="AM1985" t="str">
        <f>INDEX('magnet data'!$A$2:$E$1304,MATCH($AJ1985,'magnet data'!$A$2:$A$1304,0),4)</f>
        <v>02G</v>
      </c>
      <c r="AN1985">
        <f>INDEX('magnet data'!$A$2:$E$1304,MATCH($AJ1985,'magnet data'!$A$2:$A$1304,0),5)</f>
        <v>11054</v>
      </c>
      <c r="AO1985" t="str">
        <f t="shared" si="46"/>
        <v>-</v>
      </c>
      <c r="AR1985" t="s">
        <v>209</v>
      </c>
      <c r="AS1985" t="s">
        <v>1339</v>
      </c>
      <c r="AT1985" t="s">
        <v>1258</v>
      </c>
    </row>
    <row r="1986" spans="1:46">
      <c r="A1986" t="s">
        <v>333</v>
      </c>
      <c r="B1986" t="s">
        <v>46</v>
      </c>
      <c r="C1986" t="s">
        <v>1198</v>
      </c>
      <c r="D1986" s="13">
        <v>44300</v>
      </c>
      <c r="E1986" s="32">
        <v>0.93016874999999999</v>
      </c>
      <c r="F1986" t="s">
        <v>88</v>
      </c>
      <c r="G1986" s="17">
        <v>44300.930168402774</v>
      </c>
      <c r="H1986">
        <v>30</v>
      </c>
      <c r="I1986">
        <v>596</v>
      </c>
      <c r="J1986">
        <v>96</v>
      </c>
      <c r="K1986">
        <v>10</v>
      </c>
      <c r="L1986">
        <v>0</v>
      </c>
      <c r="M1986" s="39">
        <v>11667.5</v>
      </c>
      <c r="N1986" s="39">
        <v>6386.2150000000001</v>
      </c>
      <c r="O1986" s="39">
        <v>63.532176</v>
      </c>
      <c r="P1986" t="s">
        <v>207</v>
      </c>
      <c r="Q1986" t="s">
        <v>207</v>
      </c>
      <c r="R1986" s="55">
        <v>834.4314399804</v>
      </c>
      <c r="S1986" s="55">
        <v>817.31758899800002</v>
      </c>
      <c r="T1986" t="s">
        <v>505</v>
      </c>
      <c r="U1986">
        <v>9687</v>
      </c>
      <c r="V1986">
        <v>5</v>
      </c>
      <c r="W1986">
        <v>18641</v>
      </c>
      <c r="X1986" t="s">
        <v>504</v>
      </c>
      <c r="Y1986">
        <v>101</v>
      </c>
      <c r="Z1986" t="s">
        <v>69</v>
      </c>
      <c r="AA1986" t="s">
        <v>91</v>
      </c>
      <c r="AC1986" t="s">
        <v>102</v>
      </c>
      <c r="AD1986" s="50">
        <v>-19.858578583333301</v>
      </c>
      <c r="AE1986"/>
      <c r="AF1986"/>
      <c r="AG1986" s="39">
        <v>11.67</v>
      </c>
      <c r="AH1986" s="55">
        <v>7480.88</v>
      </c>
      <c r="AI1986" t="s">
        <v>208</v>
      </c>
      <c r="AJ1986">
        <f>INDEX(layout!$B$3:$U$1234,MATCH($T1986,layout!$A$3:$A$1234,0),MATCH(YEAR($D1986),layout!$B$1:$U$1,0))</f>
        <v>3399</v>
      </c>
      <c r="AK1986">
        <f>INDEX('magnet data'!$A$2:$E$1304,MATCH($AJ1986,'magnet data'!$A$2:$A$1304,0),2)</f>
        <v>3</v>
      </c>
      <c r="AL1986" t="str">
        <f>INDEX('magnet data'!$A$2:$E$1304,MATCH($AJ1986,'magnet data'!$A$2:$A$1304,0),3)</f>
        <v>01B</v>
      </c>
      <c r="AM1986" t="str">
        <f>INDEX('magnet data'!$A$2:$E$1304,MATCH($AJ1986,'magnet data'!$A$2:$A$1304,0),4)</f>
        <v>02D</v>
      </c>
      <c r="AN1986">
        <f>INDEX('magnet data'!$A$2:$E$1304,MATCH($AJ1986,'magnet data'!$A$2:$A$1304,0),5)</f>
        <v>9636</v>
      </c>
      <c r="AO1986" t="str">
        <f t="shared" si="46"/>
        <v>-</v>
      </c>
      <c r="AR1986" t="s">
        <v>209</v>
      </c>
      <c r="AS1986" t="s">
        <v>1339</v>
      </c>
      <c r="AT1986" t="s">
        <v>1258</v>
      </c>
    </row>
    <row r="1987" spans="1:46">
      <c r="A1987" t="s">
        <v>333</v>
      </c>
      <c r="B1987" t="s">
        <v>46</v>
      </c>
      <c r="C1987" t="s">
        <v>1198</v>
      </c>
      <c r="D1987" s="13">
        <v>44300</v>
      </c>
      <c r="E1987" s="32">
        <v>0.93016874999999999</v>
      </c>
      <c r="F1987" t="s">
        <v>88</v>
      </c>
      <c r="G1987" s="17">
        <v>44300.930168402774</v>
      </c>
      <c r="H1987">
        <v>30</v>
      </c>
      <c r="I1987">
        <v>596</v>
      </c>
      <c r="J1987">
        <v>96</v>
      </c>
      <c r="K1987">
        <v>10</v>
      </c>
      <c r="L1987">
        <v>0</v>
      </c>
      <c r="M1987" s="39">
        <v>11667.5</v>
      </c>
      <c r="N1987" s="39">
        <v>6386.2150000000001</v>
      </c>
      <c r="O1987" s="39">
        <v>63.532176</v>
      </c>
      <c r="P1987" t="s">
        <v>207</v>
      </c>
      <c r="Q1987" t="s">
        <v>207</v>
      </c>
      <c r="R1987" s="55">
        <v>834.4314399804</v>
      </c>
      <c r="S1987" s="55">
        <v>817.31758899800002</v>
      </c>
      <c r="T1987" t="s">
        <v>502</v>
      </c>
      <c r="U1987">
        <v>3490</v>
      </c>
      <c r="V1987">
        <v>6</v>
      </c>
      <c r="W1987">
        <v>110812</v>
      </c>
      <c r="X1987" t="s">
        <v>504</v>
      </c>
      <c r="Y1987">
        <v>101</v>
      </c>
      <c r="Z1987" t="s">
        <v>69</v>
      </c>
      <c r="AA1987" t="s">
        <v>91</v>
      </c>
      <c r="AC1987" t="s">
        <v>61</v>
      </c>
      <c r="AD1987" s="50">
        <v>-0.38533447368420998</v>
      </c>
      <c r="AE1987"/>
      <c r="AF1987"/>
      <c r="AG1987" s="39">
        <v>1.65</v>
      </c>
      <c r="AH1987" s="55">
        <v>2737.51</v>
      </c>
      <c r="AI1987" t="s">
        <v>208</v>
      </c>
      <c r="AJ1987">
        <f>INDEX(layout!$B$3:$U$1234,MATCH($T1987,layout!$A$3:$A$1234,0),MATCH(YEAR($D1987),layout!$B$1:$U$1,0))</f>
        <v>1080</v>
      </c>
      <c r="AK1987">
        <f>INDEX('magnet data'!$A$2:$E$1304,MATCH($AJ1987,'magnet data'!$A$2:$A$1304,0),2)</f>
        <v>1</v>
      </c>
      <c r="AL1987" t="str">
        <f>INDEX('magnet data'!$A$2:$E$1304,MATCH($AJ1987,'magnet data'!$A$2:$A$1304,0),3)</f>
        <v>01B</v>
      </c>
      <c r="AM1987" t="str">
        <f>INDEX('magnet data'!$A$2:$E$1304,MATCH($AJ1987,'magnet data'!$A$2:$A$1304,0),4)</f>
        <v>02B5</v>
      </c>
      <c r="AN1987">
        <f>INDEX('magnet data'!$A$2:$E$1304,MATCH($AJ1987,'magnet data'!$A$2:$A$1304,0),5)</f>
        <v>8764</v>
      </c>
      <c r="AO1987" t="str">
        <f t="shared" si="46"/>
        <v>-</v>
      </c>
      <c r="AR1987" t="s">
        <v>209</v>
      </c>
      <c r="AS1987" t="s">
        <v>1339</v>
      </c>
      <c r="AT1987" t="s">
        <v>1258</v>
      </c>
    </row>
    <row r="1988" spans="1:46">
      <c r="A1988" t="s">
        <v>511</v>
      </c>
      <c r="B1988" t="s">
        <v>46</v>
      </c>
      <c r="C1988" t="s">
        <v>1198</v>
      </c>
      <c r="D1988" s="13">
        <v>44300</v>
      </c>
      <c r="E1988" s="44">
        <v>0.87777060185185185</v>
      </c>
      <c r="F1988" t="s">
        <v>88</v>
      </c>
      <c r="G1988" s="17">
        <v>44300.877770358798</v>
      </c>
      <c r="H1988">
        <v>21</v>
      </c>
      <c r="I1988">
        <v>588</v>
      </c>
      <c r="J1988">
        <v>93</v>
      </c>
      <c r="K1988">
        <v>0</v>
      </c>
      <c r="L1988">
        <v>111.54</v>
      </c>
      <c r="M1988" s="39">
        <v>2000</v>
      </c>
      <c r="N1988" s="39">
        <v>209.05699999999999</v>
      </c>
      <c r="O1988" s="39">
        <v>21.893920000000001</v>
      </c>
      <c r="P1988" t="s">
        <v>207</v>
      </c>
      <c r="Q1988" t="s">
        <v>207</v>
      </c>
      <c r="R1988" s="55">
        <v>140.80055148700001</v>
      </c>
      <c r="S1988" s="55">
        <v>142.07596399439899</v>
      </c>
      <c r="T1988" t="s">
        <v>561</v>
      </c>
      <c r="U1988">
        <v>2000</v>
      </c>
      <c r="V1988">
        <v>1</v>
      </c>
      <c r="W1988">
        <v>-12</v>
      </c>
      <c r="X1988" t="s">
        <v>557</v>
      </c>
      <c r="Y1988">
        <v>109</v>
      </c>
      <c r="Z1988" t="s">
        <v>59</v>
      </c>
      <c r="AA1988" t="s">
        <v>96</v>
      </c>
      <c r="AC1988" t="s">
        <v>61</v>
      </c>
      <c r="AD1988" s="50">
        <v>0.239689531249999</v>
      </c>
      <c r="AE1988"/>
      <c r="AF1988"/>
      <c r="AG1988" s="39">
        <v>2.25</v>
      </c>
      <c r="AH1988" s="55">
        <v>1628.83</v>
      </c>
      <c r="AI1988" t="s">
        <v>208</v>
      </c>
      <c r="AJ1988">
        <f>INDEX(layout!$B$3:$U$1234,MATCH($T1988,layout!$A$3:$A$1234,0),MATCH(YEAR($D1988),layout!$B$1:$U$1,0))</f>
        <v>1084</v>
      </c>
      <c r="AK1988">
        <f>INDEX('magnet data'!$A$2:$E$1304,MATCH($AJ1988,'magnet data'!$A$2:$A$1304,0),2)</f>
        <v>1</v>
      </c>
      <c r="AL1988" t="str">
        <f>INDEX('magnet data'!$A$2:$E$1304,MATCH($AJ1988,'magnet data'!$A$2:$A$1304,0),3)</f>
        <v>01B</v>
      </c>
      <c r="AM1988" t="str">
        <f>INDEX('magnet data'!$A$2:$E$1304,MATCH($AJ1988,'magnet data'!$A$2:$A$1304,0),4)</f>
        <v>02B5</v>
      </c>
      <c r="AN1988">
        <f>INDEX('magnet data'!$A$2:$E$1304,MATCH($AJ1988,'magnet data'!$A$2:$A$1304,0),5)</f>
        <v>11368</v>
      </c>
      <c r="AO1988" t="str">
        <f t="shared" si="46"/>
        <v>-</v>
      </c>
      <c r="AQ1988" t="s">
        <v>1340</v>
      </c>
      <c r="AR1988" t="s">
        <v>209</v>
      </c>
      <c r="AS1988" t="s">
        <v>1339</v>
      </c>
      <c r="AT1988" t="s">
        <v>1258</v>
      </c>
    </row>
    <row r="1989" spans="1:46">
      <c r="A1989" t="s">
        <v>966</v>
      </c>
      <c r="B1989" t="s">
        <v>46</v>
      </c>
      <c r="C1989" t="s">
        <v>1198</v>
      </c>
      <c r="D1989" s="13">
        <v>44301</v>
      </c>
      <c r="E1989" s="32">
        <v>0.3043076388888889</v>
      </c>
      <c r="F1989" t="s">
        <v>88</v>
      </c>
      <c r="G1989" s="17">
        <v>44301.304307395832</v>
      </c>
      <c r="H1989">
        <v>21</v>
      </c>
      <c r="I1989">
        <v>592</v>
      </c>
      <c r="J1989">
        <v>94</v>
      </c>
      <c r="K1989">
        <v>10</v>
      </c>
      <c r="L1989">
        <v>0</v>
      </c>
      <c r="M1989" s="39">
        <v>11445.4</v>
      </c>
      <c r="N1989" s="39">
        <v>6302.09</v>
      </c>
      <c r="O1989" s="39">
        <v>62.284886</v>
      </c>
      <c r="P1989" t="s">
        <v>207</v>
      </c>
      <c r="Q1989" t="s">
        <v>207</v>
      </c>
      <c r="R1989" s="55">
        <v>805.44700599779901</v>
      </c>
      <c r="S1989" s="55">
        <v>799.07599590150005</v>
      </c>
      <c r="T1989" t="s">
        <v>1259</v>
      </c>
      <c r="U1989">
        <v>11445</v>
      </c>
      <c r="V1989">
        <v>1</v>
      </c>
      <c r="W1989">
        <v>-11</v>
      </c>
      <c r="X1989" t="s">
        <v>1050</v>
      </c>
      <c r="Y1989">
        <v>-4</v>
      </c>
      <c r="Z1989" t="s">
        <v>90</v>
      </c>
      <c r="AA1989" t="s">
        <v>96</v>
      </c>
      <c r="AB1989">
        <v>57</v>
      </c>
      <c r="AC1989" t="s">
        <v>61</v>
      </c>
      <c r="AD1989" s="50">
        <v>-10.617162775000001</v>
      </c>
      <c r="AE1989"/>
      <c r="AF1989"/>
      <c r="AG1989" s="39">
        <v>12.35</v>
      </c>
      <c r="AH1989" s="55">
        <v>736.14</v>
      </c>
      <c r="AI1989" t="s">
        <v>208</v>
      </c>
      <c r="AJ1989">
        <f>INDEX(layout!$B$3:$U$1234,MATCH($T1989,layout!$A$3:$A$1234,0),MATCH(YEAR($D1989),layout!$B$1:$U$1,0))</f>
        <v>3038</v>
      </c>
      <c r="AK1989">
        <f>INDEX('magnet data'!$A$2:$E$1304,MATCH($AJ1989,'magnet data'!$A$2:$A$1304,0),2)</f>
        <v>3</v>
      </c>
      <c r="AL1989" t="str">
        <f>INDEX('magnet data'!$A$2:$E$1304,MATCH($AJ1989,'magnet data'!$A$2:$A$1304,0),3)</f>
        <v>01B</v>
      </c>
      <c r="AM1989" t="str">
        <f>INDEX('magnet data'!$A$2:$E$1304,MATCH($AJ1989,'magnet data'!$A$2:$A$1304,0),4)</f>
        <v>02K</v>
      </c>
      <c r="AN1989">
        <f>INDEX('magnet data'!$A$2:$E$1304,MATCH($AJ1989,'magnet data'!$A$2:$A$1304,0),5)</f>
        <v>12057</v>
      </c>
      <c r="AO1989">
        <f t="shared" si="46"/>
        <v>-612</v>
      </c>
      <c r="AR1989" t="s">
        <v>1286</v>
      </c>
      <c r="AS1989" t="s">
        <v>1339</v>
      </c>
      <c r="AT1989" t="s">
        <v>1334</v>
      </c>
    </row>
    <row r="1990" spans="1:46">
      <c r="A1990" t="s">
        <v>966</v>
      </c>
      <c r="B1990" t="s">
        <v>46</v>
      </c>
      <c r="C1990" t="s">
        <v>1198</v>
      </c>
      <c r="D1990" s="13">
        <v>44301</v>
      </c>
      <c r="E1990" s="32">
        <v>0.3043076388888889</v>
      </c>
      <c r="F1990" t="s">
        <v>88</v>
      </c>
      <c r="G1990" s="17">
        <v>44301.304307395832</v>
      </c>
      <c r="H1990">
        <v>21</v>
      </c>
      <c r="I1990">
        <v>592</v>
      </c>
      <c r="J1990">
        <v>94</v>
      </c>
      <c r="K1990">
        <v>10</v>
      </c>
      <c r="L1990">
        <v>0</v>
      </c>
      <c r="M1990" s="39">
        <v>11445.4</v>
      </c>
      <c r="N1990" s="39">
        <v>6302.09</v>
      </c>
      <c r="O1990" s="39">
        <v>62.284886</v>
      </c>
      <c r="P1990" t="s">
        <v>207</v>
      </c>
      <c r="Q1990" t="s">
        <v>207</v>
      </c>
      <c r="R1990" s="55">
        <v>805.44700599779901</v>
      </c>
      <c r="S1990" s="55">
        <v>799.07599590150005</v>
      </c>
      <c r="T1990" t="s">
        <v>1050</v>
      </c>
      <c r="U1990">
        <v>11439</v>
      </c>
      <c r="V1990">
        <v>2</v>
      </c>
      <c r="W1990">
        <v>174</v>
      </c>
      <c r="X1990" t="s">
        <v>1046</v>
      </c>
      <c r="Y1990">
        <v>189</v>
      </c>
      <c r="Z1990" t="s">
        <v>75</v>
      </c>
      <c r="AA1990" t="s">
        <v>96</v>
      </c>
      <c r="AC1990" t="s">
        <v>61</v>
      </c>
      <c r="AD1990" s="50">
        <v>-5.00053386</v>
      </c>
      <c r="AE1990"/>
      <c r="AF1990"/>
      <c r="AG1990" s="39">
        <v>53.22</v>
      </c>
      <c r="AH1990" s="55">
        <v>201.11</v>
      </c>
      <c r="AI1990" t="s">
        <v>208</v>
      </c>
      <c r="AJ1990">
        <f>INDEX(layout!$B$3:$U$1234,MATCH($T1990,layout!$A$3:$A$1234,0),MATCH(YEAR($D1990),layout!$B$1:$U$1,0))</f>
        <v>2031</v>
      </c>
      <c r="AK1990">
        <f>INDEX('magnet data'!$A$2:$E$1304,MATCH($AJ1990,'magnet data'!$A$2:$A$1304,0),2)</f>
        <v>2</v>
      </c>
      <c r="AL1990" t="str">
        <f>INDEX('magnet data'!$A$2:$E$1304,MATCH($AJ1990,'magnet data'!$A$2:$A$1304,0),3)</f>
        <v>01B</v>
      </c>
      <c r="AM1990" t="str">
        <f>INDEX('magnet data'!$A$2:$E$1304,MATCH($AJ1990,'magnet data'!$A$2:$A$1304,0),4)</f>
        <v>02K</v>
      </c>
      <c r="AN1990">
        <f>INDEX('magnet data'!$A$2:$E$1304,MATCH($AJ1990,'magnet data'!$A$2:$A$1304,0),5)</f>
        <v>9766</v>
      </c>
      <c r="AO1990" t="str">
        <f t="shared" si="46"/>
        <v>-</v>
      </c>
      <c r="AR1990" t="s">
        <v>1286</v>
      </c>
      <c r="AS1990" t="s">
        <v>1339</v>
      </c>
      <c r="AT1990" t="s">
        <v>1334</v>
      </c>
    </row>
    <row r="1991" spans="1:46">
      <c r="A1991" t="s">
        <v>966</v>
      </c>
      <c r="B1991" t="s">
        <v>46</v>
      </c>
      <c r="C1991" t="s">
        <v>1198</v>
      </c>
      <c r="D1991" s="13">
        <v>44301</v>
      </c>
      <c r="E1991" s="32">
        <v>0.3043076388888889</v>
      </c>
      <c r="F1991" t="s">
        <v>88</v>
      </c>
      <c r="G1991" s="17">
        <v>44301.304307395832</v>
      </c>
      <c r="H1991">
        <v>21</v>
      </c>
      <c r="I1991">
        <v>592</v>
      </c>
      <c r="J1991">
        <v>94</v>
      </c>
      <c r="K1991">
        <v>10</v>
      </c>
      <c r="L1991">
        <v>0</v>
      </c>
      <c r="M1991" s="39">
        <v>11445.4</v>
      </c>
      <c r="N1991" s="39">
        <v>6302.09</v>
      </c>
      <c r="O1991" s="39">
        <v>62.284886</v>
      </c>
      <c r="P1991" t="s">
        <v>207</v>
      </c>
      <c r="Q1991" t="s">
        <v>207</v>
      </c>
      <c r="R1991" s="55">
        <v>805.44700599779901</v>
      </c>
      <c r="S1991" s="55">
        <v>799.07599590150005</v>
      </c>
      <c r="T1991" t="s">
        <v>1049</v>
      </c>
      <c r="U1991">
        <v>8726</v>
      </c>
      <c r="V1991">
        <v>3</v>
      </c>
      <c r="W1991">
        <v>27455</v>
      </c>
      <c r="X1991" t="s">
        <v>1050</v>
      </c>
      <c r="Y1991">
        <v>-4</v>
      </c>
      <c r="Z1991" t="s">
        <v>69</v>
      </c>
      <c r="AA1991" t="s">
        <v>91</v>
      </c>
      <c r="AC1991" t="s">
        <v>61</v>
      </c>
      <c r="AD1991" s="50">
        <v>4.18704936304347</v>
      </c>
      <c r="AE1991"/>
      <c r="AF1991"/>
      <c r="AG1991" s="39">
        <v>30.4</v>
      </c>
      <c r="AH1991" s="55">
        <v>6942.88</v>
      </c>
      <c r="AI1991" t="s">
        <v>208</v>
      </c>
      <c r="AJ1991">
        <f>INDEX(layout!$B$3:$U$1234,MATCH($T1991,layout!$A$3:$A$1234,0),MATCH(YEAR($D1991),layout!$B$1:$U$1,0))</f>
        <v>1519</v>
      </c>
      <c r="AK1991">
        <f>INDEX('magnet data'!$A$2:$E$1304,MATCH($AJ1991,'magnet data'!$A$2:$A$1304,0),2)</f>
        <v>1</v>
      </c>
      <c r="AL1991" t="str">
        <f>INDEX('magnet data'!$A$2:$E$1304,MATCH($AJ1991,'magnet data'!$A$2:$A$1304,0),3)</f>
        <v>01B</v>
      </c>
      <c r="AM1991" t="str">
        <f>INDEX('magnet data'!$A$2:$E$1304,MATCH($AJ1991,'magnet data'!$A$2:$A$1304,0),4)</f>
        <v>02C8</v>
      </c>
      <c r="AN1991">
        <f>INDEX('magnet data'!$A$2:$E$1304,MATCH($AJ1991,'magnet data'!$A$2:$A$1304,0),5)</f>
        <v>10727</v>
      </c>
      <c r="AO1991" t="str">
        <f t="shared" si="46"/>
        <v>-</v>
      </c>
      <c r="AR1991" t="s">
        <v>1286</v>
      </c>
      <c r="AS1991" t="s">
        <v>1339</v>
      </c>
      <c r="AT1991" t="s">
        <v>1334</v>
      </c>
    </row>
    <row r="1992" spans="1:46">
      <c r="A1992" t="s">
        <v>966</v>
      </c>
      <c r="B1992" t="s">
        <v>46</v>
      </c>
      <c r="C1992" t="s">
        <v>1198</v>
      </c>
      <c r="D1992" s="13">
        <v>44301</v>
      </c>
      <c r="E1992" s="32">
        <v>0.3043076388888889</v>
      </c>
      <c r="F1992" t="s">
        <v>88</v>
      </c>
      <c r="G1992" s="17">
        <v>44301.304307395832</v>
      </c>
      <c r="H1992">
        <v>21</v>
      </c>
      <c r="I1992">
        <v>592</v>
      </c>
      <c r="J1992">
        <v>94</v>
      </c>
      <c r="K1992">
        <v>10</v>
      </c>
      <c r="L1992">
        <v>0</v>
      </c>
      <c r="M1992" s="39">
        <v>11445.4</v>
      </c>
      <c r="N1992" s="39">
        <v>6302.09</v>
      </c>
      <c r="O1992" s="39">
        <v>62.284886</v>
      </c>
      <c r="P1992" t="s">
        <v>207</v>
      </c>
      <c r="Q1992" t="s">
        <v>207</v>
      </c>
      <c r="R1992" s="55">
        <v>805.44700599779901</v>
      </c>
      <c r="S1992" s="55">
        <v>799.07599590150005</v>
      </c>
      <c r="T1992" t="s">
        <v>1297</v>
      </c>
      <c r="U1992">
        <v>6193</v>
      </c>
      <c r="V1992">
        <v>4</v>
      </c>
      <c r="W1992">
        <v>59922</v>
      </c>
      <c r="X1992" t="s">
        <v>969</v>
      </c>
      <c r="Y1992">
        <v>2803</v>
      </c>
      <c r="Z1992" t="s">
        <v>69</v>
      </c>
      <c r="AA1992" t="s">
        <v>91</v>
      </c>
      <c r="AC1992" t="s">
        <v>61</v>
      </c>
      <c r="AD1992" s="50">
        <v>0.6757225</v>
      </c>
      <c r="AE1992"/>
      <c r="AF1992"/>
      <c r="AG1992" s="39">
        <v>12.26</v>
      </c>
      <c r="AH1992" s="55">
        <v>260.94</v>
      </c>
      <c r="AI1992" t="s">
        <v>208</v>
      </c>
      <c r="AJ1992">
        <f>INDEX(layout!$B$3:$U$1234,MATCH($T1992,layout!$A$3:$A$1234,0),MATCH(YEAR($D1992),layout!$B$1:$U$1,0))</f>
        <v>3065</v>
      </c>
      <c r="AK1992">
        <f>INDEX('magnet data'!$A$2:$E$1304,MATCH($AJ1992,'magnet data'!$A$2:$A$1304,0),2)</f>
        <v>3</v>
      </c>
      <c r="AL1992" t="str">
        <f>INDEX('magnet data'!$A$2:$E$1304,MATCH($AJ1992,'magnet data'!$A$2:$A$1304,0),3)</f>
        <v>01B</v>
      </c>
      <c r="AM1992" t="str">
        <f>INDEX('magnet data'!$A$2:$E$1304,MATCH($AJ1992,'magnet data'!$A$2:$A$1304,0),4)</f>
        <v>02K</v>
      </c>
      <c r="AN1992">
        <f>INDEX('magnet data'!$A$2:$E$1304,MATCH($AJ1992,'magnet data'!$A$2:$A$1304,0),5)</f>
        <v>10708</v>
      </c>
      <c r="AO1992" t="str">
        <f t="shared" si="46"/>
        <v>-</v>
      </c>
      <c r="AR1992" t="s">
        <v>1286</v>
      </c>
      <c r="AS1992" t="s">
        <v>1339</v>
      </c>
      <c r="AT1992" t="s">
        <v>1334</v>
      </c>
    </row>
    <row r="1993" spans="1:46">
      <c r="A1993" t="s">
        <v>966</v>
      </c>
      <c r="B1993" t="s">
        <v>46</v>
      </c>
      <c r="C1993" t="s">
        <v>1198</v>
      </c>
      <c r="D1993" s="13">
        <v>44301</v>
      </c>
      <c r="E1993" s="32">
        <v>0.3043076388888889</v>
      </c>
      <c r="F1993" t="s">
        <v>88</v>
      </c>
      <c r="G1993" s="17">
        <v>44301.304307395832</v>
      </c>
      <c r="H1993">
        <v>21</v>
      </c>
      <c r="I1993">
        <v>592</v>
      </c>
      <c r="J1993">
        <v>94</v>
      </c>
      <c r="K1993">
        <v>10</v>
      </c>
      <c r="L1993">
        <v>0</v>
      </c>
      <c r="M1993" s="39">
        <v>11445.4</v>
      </c>
      <c r="N1993" s="39">
        <v>6302.09</v>
      </c>
      <c r="O1993" s="39">
        <v>62.284886</v>
      </c>
      <c r="P1993" t="s">
        <v>207</v>
      </c>
      <c r="Q1993" t="s">
        <v>207</v>
      </c>
      <c r="R1993" s="55">
        <v>805.44700599779901</v>
      </c>
      <c r="S1993" s="55">
        <v>799.07599590150005</v>
      </c>
      <c r="T1993" t="s">
        <v>969</v>
      </c>
      <c r="U1993">
        <v>3127</v>
      </c>
      <c r="V1993">
        <v>5</v>
      </c>
      <c r="W1993">
        <v>121553</v>
      </c>
      <c r="X1993" t="s">
        <v>1298</v>
      </c>
      <c r="Y1993">
        <v>2742</v>
      </c>
      <c r="Z1993" t="s">
        <v>69</v>
      </c>
      <c r="AA1993" t="s">
        <v>91</v>
      </c>
      <c r="AC1993" t="s">
        <v>102</v>
      </c>
      <c r="AD1993" s="50">
        <v>0.21306361800486601</v>
      </c>
      <c r="AE1993"/>
      <c r="AF1993"/>
      <c r="AG1993" s="39">
        <v>12.82</v>
      </c>
      <c r="AH1993" s="55">
        <v>2798.21</v>
      </c>
      <c r="AI1993" t="s">
        <v>208</v>
      </c>
      <c r="AJ1993">
        <f>INDEX(layout!$B$3:$U$1234,MATCH($T1993,layout!$A$3:$A$1234,0),MATCH(YEAR($D1993),layout!$B$1:$U$1,0))</f>
        <v>3002</v>
      </c>
      <c r="AK1993">
        <f>INDEX('magnet data'!$A$2:$E$1304,MATCH($AJ1993,'magnet data'!$A$2:$A$1304,0),2)</f>
        <v>3</v>
      </c>
      <c r="AL1993" t="str">
        <f>INDEX('magnet data'!$A$2:$E$1304,MATCH($AJ1993,'magnet data'!$A$2:$A$1304,0),3)</f>
        <v>01E</v>
      </c>
      <c r="AM1993" t="str">
        <f>INDEX('magnet data'!$A$2:$E$1304,MATCH($AJ1993,'magnet data'!$A$2:$A$1304,0),4)</f>
        <v>02K</v>
      </c>
      <c r="AN1993">
        <f>INDEX('magnet data'!$A$2:$E$1304,MATCH($AJ1993,'magnet data'!$A$2:$A$1304,0),5)</f>
        <v>10765</v>
      </c>
      <c r="AO1993" t="str">
        <f t="shared" si="46"/>
        <v>-</v>
      </c>
      <c r="AR1993" t="s">
        <v>1286</v>
      </c>
      <c r="AS1993" t="s">
        <v>1339</v>
      </c>
      <c r="AT1993" t="s">
        <v>1334</v>
      </c>
    </row>
    <row r="1994" spans="1:46">
      <c r="A1994" t="s">
        <v>966</v>
      </c>
      <c r="B1994" t="s">
        <v>46</v>
      </c>
      <c r="C1994" t="s">
        <v>1198</v>
      </c>
      <c r="D1994" s="13">
        <v>44301</v>
      </c>
      <c r="E1994" s="32">
        <v>0.3043076388888889</v>
      </c>
      <c r="F1994" t="s">
        <v>88</v>
      </c>
      <c r="G1994" s="17">
        <v>44301.304307395832</v>
      </c>
      <c r="H1994">
        <v>21</v>
      </c>
      <c r="I1994">
        <v>592</v>
      </c>
      <c r="J1994">
        <v>94</v>
      </c>
      <c r="K1994">
        <v>10</v>
      </c>
      <c r="L1994">
        <v>0</v>
      </c>
      <c r="M1994" s="39">
        <v>11445.4</v>
      </c>
      <c r="N1994" s="39">
        <v>6302.09</v>
      </c>
      <c r="O1994" s="39">
        <v>62.284886</v>
      </c>
      <c r="P1994" t="s">
        <v>207</v>
      </c>
      <c r="Q1994" t="s">
        <v>207</v>
      </c>
      <c r="R1994" s="55">
        <v>805.44700599779901</v>
      </c>
      <c r="S1994" s="55">
        <v>799.07599590150005</v>
      </c>
      <c r="T1994" t="s">
        <v>996</v>
      </c>
      <c r="U1994">
        <v>827</v>
      </c>
      <c r="V1994">
        <v>6</v>
      </c>
      <c r="W1994">
        <v>236652</v>
      </c>
      <c r="X1994" t="s">
        <v>1046</v>
      </c>
      <c r="Y1994">
        <v>189</v>
      </c>
      <c r="Z1994" t="s">
        <v>69</v>
      </c>
      <c r="AA1994" t="s">
        <v>96</v>
      </c>
      <c r="AC1994" t="s">
        <v>102</v>
      </c>
      <c r="AD1994" s="50">
        <v>0</v>
      </c>
      <c r="AE1994"/>
      <c r="AF1994"/>
      <c r="AI1994" t="s">
        <v>208</v>
      </c>
      <c r="AJ1994">
        <f>INDEX(layout!$B$3:$U$1234,MATCH($T1994,layout!$A$3:$A$1234,0),MATCH(YEAR($D1994),layout!$B$1:$U$1,0))</f>
        <v>3058</v>
      </c>
      <c r="AK1994">
        <f>INDEX('magnet data'!$A$2:$E$1304,MATCH($AJ1994,'magnet data'!$A$2:$A$1304,0),2)</f>
        <v>3</v>
      </c>
      <c r="AL1994" t="str">
        <f>INDEX('magnet data'!$A$2:$E$1304,MATCH($AJ1994,'magnet data'!$A$2:$A$1304,0),3)</f>
        <v>01B</v>
      </c>
      <c r="AM1994" t="str">
        <f>INDEX('magnet data'!$A$2:$E$1304,MATCH($AJ1994,'magnet data'!$A$2:$A$1304,0),4)</f>
        <v>02K</v>
      </c>
      <c r="AN1994">
        <f>INDEX('magnet data'!$A$2:$E$1304,MATCH($AJ1994,'magnet data'!$A$2:$A$1304,0),5)</f>
        <v>12857</v>
      </c>
      <c r="AO1994" t="str">
        <f t="shared" si="46"/>
        <v>-</v>
      </c>
      <c r="AR1994" t="s">
        <v>1286</v>
      </c>
      <c r="AS1994" t="s">
        <v>1339</v>
      </c>
      <c r="AT1994" t="s">
        <v>1334</v>
      </c>
    </row>
    <row r="1995" spans="1:46">
      <c r="A1995" t="s">
        <v>333</v>
      </c>
      <c r="B1995" t="s">
        <v>46</v>
      </c>
      <c r="C1995" t="s">
        <v>1198</v>
      </c>
      <c r="D1995" s="13">
        <v>44301</v>
      </c>
      <c r="E1995" s="44">
        <v>0.33238425925925924</v>
      </c>
      <c r="F1995" t="s">
        <v>88</v>
      </c>
      <c r="G1995" s="17">
        <v>44301.332381770837</v>
      </c>
      <c r="H1995">
        <v>35</v>
      </c>
      <c r="I1995">
        <v>595</v>
      </c>
      <c r="J1995">
        <v>96</v>
      </c>
      <c r="K1995">
        <v>10</v>
      </c>
      <c r="L1995">
        <v>0</v>
      </c>
      <c r="M1995" s="39">
        <v>11679.9</v>
      </c>
      <c r="N1995" s="39">
        <v>6447.7209999999995</v>
      </c>
      <c r="O1995" s="39">
        <v>63.585251999999997</v>
      </c>
      <c r="P1995" t="s">
        <v>207</v>
      </c>
      <c r="Q1995" t="s">
        <v>207</v>
      </c>
      <c r="R1995" s="55">
        <v>839.807742482099</v>
      </c>
      <c r="S1995" s="55">
        <v>821.71302135497399</v>
      </c>
      <c r="T1995" t="s">
        <v>406</v>
      </c>
      <c r="U1995">
        <v>11679</v>
      </c>
      <c r="V1995">
        <v>1</v>
      </c>
      <c r="W1995">
        <v>-8</v>
      </c>
      <c r="X1995" t="s">
        <v>448</v>
      </c>
      <c r="Y1995">
        <v>15</v>
      </c>
      <c r="Z1995" t="s">
        <v>90</v>
      </c>
      <c r="AA1995" t="s">
        <v>96</v>
      </c>
      <c r="AB1995">
        <v>37</v>
      </c>
      <c r="AC1995" t="s">
        <v>61</v>
      </c>
      <c r="AD1995" s="50">
        <v>5.2385344645157801</v>
      </c>
      <c r="AE1995"/>
      <c r="AF1995"/>
      <c r="AG1995" s="39">
        <v>37.450000000000003</v>
      </c>
      <c r="AH1995" s="55">
        <v>170.14</v>
      </c>
      <c r="AI1995" t="s">
        <v>208</v>
      </c>
      <c r="AJ1995">
        <f>INDEX(layout!$B$3:$U$1234,MATCH($T1995,layout!$A$3:$A$1234,0),MATCH(YEAR($D1995),layout!$B$1:$U$1,0))</f>
        <v>1239</v>
      </c>
      <c r="AK1995">
        <f>INDEX('magnet data'!$A$2:$E$1304,MATCH($AJ1995,'magnet data'!$A$2:$A$1304,0),2)</f>
        <v>1</v>
      </c>
      <c r="AL1995" t="str">
        <f>INDEX('magnet data'!$A$2:$E$1304,MATCH($AJ1995,'magnet data'!$A$2:$A$1304,0),3)</f>
        <v>01B</v>
      </c>
      <c r="AM1995" t="str">
        <f>INDEX('magnet data'!$A$2:$E$1304,MATCH($AJ1995,'magnet data'!$A$2:$A$1304,0),4)</f>
        <v>02B5</v>
      </c>
      <c r="AN1995">
        <f>INDEX('magnet data'!$A$2:$E$1304,MATCH($AJ1995,'magnet data'!$A$2:$A$1304,0),5)</f>
        <v>11786</v>
      </c>
      <c r="AO1995">
        <f t="shared" si="46"/>
        <v>-107</v>
      </c>
      <c r="AP1995">
        <v>549</v>
      </c>
      <c r="AR1995" t="s">
        <v>1286</v>
      </c>
      <c r="AS1995" t="s">
        <v>1339</v>
      </c>
      <c r="AT1995" t="s">
        <v>1334</v>
      </c>
    </row>
    <row r="1996" spans="1:46">
      <c r="A1996" t="s">
        <v>333</v>
      </c>
      <c r="B1996" t="s">
        <v>46</v>
      </c>
      <c r="C1996" t="s">
        <v>1198</v>
      </c>
      <c r="D1996" s="13">
        <v>44301</v>
      </c>
      <c r="E1996" s="44">
        <v>0.33238425925925924</v>
      </c>
      <c r="F1996" t="s">
        <v>88</v>
      </c>
      <c r="G1996" s="17">
        <v>44301.332381770837</v>
      </c>
      <c r="H1996">
        <v>35</v>
      </c>
      <c r="I1996">
        <v>595</v>
      </c>
      <c r="J1996">
        <v>96</v>
      </c>
      <c r="K1996">
        <v>10</v>
      </c>
      <c r="L1996">
        <v>0</v>
      </c>
      <c r="M1996" s="39">
        <v>11679.9</v>
      </c>
      <c r="N1996" s="39">
        <v>6447.7209999999995</v>
      </c>
      <c r="O1996" s="39">
        <v>63.585251999999997</v>
      </c>
      <c r="P1996" t="s">
        <v>207</v>
      </c>
      <c r="Q1996" t="s">
        <v>207</v>
      </c>
      <c r="R1996" s="55">
        <v>839.807742482099</v>
      </c>
      <c r="S1996" s="55">
        <v>821.71302135497399</v>
      </c>
      <c r="T1996" t="s">
        <v>447</v>
      </c>
      <c r="U1996">
        <v>11657</v>
      </c>
      <c r="V1996">
        <v>2</v>
      </c>
      <c r="W1996">
        <v>414</v>
      </c>
      <c r="X1996" t="s">
        <v>406</v>
      </c>
      <c r="Y1996">
        <v>453</v>
      </c>
      <c r="Z1996" t="s">
        <v>75</v>
      </c>
      <c r="AA1996" t="s">
        <v>91</v>
      </c>
      <c r="AC1996" t="s">
        <v>61</v>
      </c>
      <c r="AD1996" s="50">
        <v>-2.9661203382352901</v>
      </c>
      <c r="AE1996"/>
      <c r="AF1996"/>
      <c r="AG1996" s="39">
        <v>43</v>
      </c>
      <c r="AH1996" s="55">
        <v>11551.02</v>
      </c>
      <c r="AI1996" t="s">
        <v>208</v>
      </c>
      <c r="AJ1996">
        <f>INDEX(layout!$B$3:$U$1234,MATCH($T1996,layout!$A$3:$A$1234,0),MATCH(YEAR($D1996),layout!$B$1:$U$1,0))</f>
        <v>3142</v>
      </c>
      <c r="AK1996">
        <f>INDEX('magnet data'!$A$2:$E$1304,MATCH($AJ1996,'magnet data'!$A$2:$A$1304,0),2)</f>
        <v>3</v>
      </c>
      <c r="AL1996" t="str">
        <f>INDEX('magnet data'!$A$2:$E$1304,MATCH($AJ1996,'magnet data'!$A$2:$A$1304,0),3)</f>
        <v>01B</v>
      </c>
      <c r="AM1996" t="str">
        <f>INDEX('magnet data'!$A$2:$E$1304,MATCH($AJ1996,'magnet data'!$A$2:$A$1304,0),4)</f>
        <v>02G</v>
      </c>
      <c r="AN1996">
        <f>INDEX('magnet data'!$A$2:$E$1304,MATCH($AJ1996,'magnet data'!$A$2:$A$1304,0),5)</f>
        <v>10436</v>
      </c>
      <c r="AO1996" t="str">
        <f t="shared" si="46"/>
        <v>-</v>
      </c>
      <c r="AR1996" t="s">
        <v>1286</v>
      </c>
      <c r="AS1996" t="s">
        <v>1339</v>
      </c>
      <c r="AT1996" t="s">
        <v>1334</v>
      </c>
    </row>
    <row r="1997" spans="1:46">
      <c r="A1997" t="s">
        <v>333</v>
      </c>
      <c r="B1997" t="s">
        <v>46</v>
      </c>
      <c r="C1997" t="s">
        <v>1198</v>
      </c>
      <c r="D1997" s="13">
        <v>44301</v>
      </c>
      <c r="E1997" s="44">
        <v>0.33238425925925924</v>
      </c>
      <c r="F1997" t="s">
        <v>88</v>
      </c>
      <c r="G1997" s="17">
        <v>44301.332381770837</v>
      </c>
      <c r="H1997">
        <v>35</v>
      </c>
      <c r="I1997">
        <v>595</v>
      </c>
      <c r="J1997">
        <v>96</v>
      </c>
      <c r="K1997">
        <v>10</v>
      </c>
      <c r="L1997">
        <v>0</v>
      </c>
      <c r="M1997" s="39">
        <v>11679.9</v>
      </c>
      <c r="N1997" s="39">
        <v>6447.7209999999995</v>
      </c>
      <c r="O1997" s="39">
        <v>63.585251999999997</v>
      </c>
      <c r="P1997" t="s">
        <v>207</v>
      </c>
      <c r="Q1997" t="s">
        <v>207</v>
      </c>
      <c r="R1997" s="55">
        <v>839.807742482099</v>
      </c>
      <c r="S1997" s="55">
        <v>821.71302135497399</v>
      </c>
      <c r="T1997" t="s">
        <v>424</v>
      </c>
      <c r="U1997">
        <v>9486</v>
      </c>
      <c r="V1997">
        <v>3</v>
      </c>
      <c r="W1997">
        <v>20820</v>
      </c>
      <c r="X1997" t="s">
        <v>406</v>
      </c>
      <c r="Y1997">
        <v>453</v>
      </c>
      <c r="Z1997" t="s">
        <v>69</v>
      </c>
      <c r="AA1997" t="s">
        <v>96</v>
      </c>
      <c r="AC1997" t="s">
        <v>61</v>
      </c>
      <c r="AD1997" s="50">
        <v>9.1915701666666596</v>
      </c>
      <c r="AE1997"/>
      <c r="AF1997"/>
      <c r="AG1997" s="39">
        <v>27.77</v>
      </c>
      <c r="AH1997" s="55">
        <v>3721.98</v>
      </c>
      <c r="AI1997" t="s">
        <v>208</v>
      </c>
      <c r="AJ1997">
        <f>INDEX(layout!$B$3:$U$1234,MATCH($T1997,layout!$A$3:$A$1234,0),MATCH(YEAR($D1997),layout!$B$1:$U$1,0))</f>
        <v>1087</v>
      </c>
      <c r="AK1997">
        <f>INDEX('magnet data'!$A$2:$E$1304,MATCH($AJ1997,'magnet data'!$A$2:$A$1304,0),2)</f>
        <v>1</v>
      </c>
      <c r="AL1997" t="str">
        <f>INDEX('magnet data'!$A$2:$E$1304,MATCH($AJ1997,'magnet data'!$A$2:$A$1304,0),3)</f>
        <v>01B</v>
      </c>
      <c r="AM1997" t="str">
        <f>INDEX('magnet data'!$A$2:$E$1304,MATCH($AJ1997,'magnet data'!$A$2:$A$1304,0),4)</f>
        <v>02B5</v>
      </c>
      <c r="AN1997">
        <f>INDEX('magnet data'!$A$2:$E$1304,MATCH($AJ1997,'magnet data'!$A$2:$A$1304,0),5)</f>
        <v>12547</v>
      </c>
      <c r="AO1997" t="str">
        <f t="shared" si="46"/>
        <v>-</v>
      </c>
      <c r="AR1997" t="s">
        <v>1286</v>
      </c>
      <c r="AS1997" t="s">
        <v>1339</v>
      </c>
      <c r="AT1997" t="s">
        <v>1334</v>
      </c>
    </row>
    <row r="1998" spans="1:46">
      <c r="A1998" t="s">
        <v>333</v>
      </c>
      <c r="B1998" t="s">
        <v>46</v>
      </c>
      <c r="C1998" t="s">
        <v>1198</v>
      </c>
      <c r="D1998" s="13">
        <v>44301</v>
      </c>
      <c r="E1998" s="44">
        <v>0.33238425925925924</v>
      </c>
      <c r="F1998" t="s">
        <v>88</v>
      </c>
      <c r="G1998" s="17">
        <v>44301.332381770837</v>
      </c>
      <c r="H1998">
        <v>35</v>
      </c>
      <c r="I1998">
        <v>595</v>
      </c>
      <c r="J1998">
        <v>96</v>
      </c>
      <c r="K1998">
        <v>10</v>
      </c>
      <c r="L1998">
        <v>0</v>
      </c>
      <c r="M1998" s="39">
        <v>11679.9</v>
      </c>
      <c r="N1998" s="39">
        <v>6447.7209999999995</v>
      </c>
      <c r="O1998" s="39">
        <v>63.585251999999997</v>
      </c>
      <c r="P1998" t="s">
        <v>207</v>
      </c>
      <c r="Q1998" t="s">
        <v>207</v>
      </c>
      <c r="R1998" s="55">
        <v>839.807742482099</v>
      </c>
      <c r="S1998" s="55">
        <v>821.71302135497399</v>
      </c>
      <c r="T1998" t="s">
        <v>407</v>
      </c>
      <c r="U1998">
        <v>4746</v>
      </c>
      <c r="V1998">
        <v>4</v>
      </c>
      <c r="W1998">
        <v>84635</v>
      </c>
      <c r="X1998" t="s">
        <v>448</v>
      </c>
      <c r="Y1998">
        <v>15</v>
      </c>
      <c r="Z1998" t="s">
        <v>69</v>
      </c>
      <c r="AA1998" t="s">
        <v>96</v>
      </c>
      <c r="AC1998" t="s">
        <v>61</v>
      </c>
      <c r="AD1998" s="50">
        <v>0.34622327647058798</v>
      </c>
      <c r="AE1998"/>
      <c r="AF1998"/>
      <c r="AG1998" s="39">
        <v>10.32</v>
      </c>
      <c r="AH1998" s="55">
        <v>357.34</v>
      </c>
      <c r="AI1998" t="s">
        <v>208</v>
      </c>
      <c r="AJ1998">
        <f>INDEX(layout!$B$3:$U$1234,MATCH($T1998,layout!$A$3:$A$1234,0),MATCH(YEAR($D1998),layout!$B$1:$U$1,0))</f>
        <v>2104</v>
      </c>
      <c r="AK1998">
        <f>INDEX('magnet data'!$A$2:$E$1304,MATCH($AJ1998,'magnet data'!$A$2:$A$1304,0),2)</f>
        <v>2</v>
      </c>
      <c r="AL1998" t="str">
        <f>INDEX('magnet data'!$A$2:$E$1304,MATCH($AJ1998,'magnet data'!$A$2:$A$1304,0),3)</f>
        <v>01B</v>
      </c>
      <c r="AM1998" t="str">
        <f>INDEX('magnet data'!$A$2:$E$1304,MATCH($AJ1998,'magnet data'!$A$2:$A$1304,0),4)</f>
        <v>02B5</v>
      </c>
      <c r="AN1998">
        <f>INDEX('magnet data'!$A$2:$E$1304,MATCH($AJ1998,'magnet data'!$A$2:$A$1304,0),5)</f>
        <v>11442</v>
      </c>
      <c r="AO1998" t="str">
        <f t="shared" si="46"/>
        <v>-</v>
      </c>
      <c r="AR1998" t="s">
        <v>1286</v>
      </c>
      <c r="AS1998" t="s">
        <v>1339</v>
      </c>
      <c r="AT1998" t="s">
        <v>1334</v>
      </c>
    </row>
    <row r="1999" spans="1:46">
      <c r="A1999" t="s">
        <v>333</v>
      </c>
      <c r="B1999" t="s">
        <v>46</v>
      </c>
      <c r="C1999" t="s">
        <v>1198</v>
      </c>
      <c r="D1999" s="13">
        <v>44301</v>
      </c>
      <c r="E1999" s="44">
        <v>0.33238425925925924</v>
      </c>
      <c r="F1999" t="s">
        <v>88</v>
      </c>
      <c r="G1999" s="17">
        <v>44301.332381770837</v>
      </c>
      <c r="H1999">
        <v>35</v>
      </c>
      <c r="I1999">
        <v>595</v>
      </c>
      <c r="J1999">
        <v>96</v>
      </c>
      <c r="K1999">
        <v>10</v>
      </c>
      <c r="L1999">
        <v>0</v>
      </c>
      <c r="M1999" s="39">
        <v>11679.9</v>
      </c>
      <c r="N1999" s="39">
        <v>6447.7209999999995</v>
      </c>
      <c r="O1999" s="39">
        <v>63.585251999999997</v>
      </c>
      <c r="P1999" t="s">
        <v>207</v>
      </c>
      <c r="Q1999" t="s">
        <v>207</v>
      </c>
      <c r="R1999" s="55">
        <v>839.807742482099</v>
      </c>
      <c r="S1999" s="55">
        <v>821.71302135497399</v>
      </c>
      <c r="T1999" t="s">
        <v>448</v>
      </c>
      <c r="U1999">
        <v>1771</v>
      </c>
      <c r="V1999">
        <v>5</v>
      </c>
      <c r="W1999">
        <v>170826</v>
      </c>
      <c r="X1999" t="s">
        <v>406</v>
      </c>
      <c r="Y1999">
        <v>453</v>
      </c>
      <c r="Z1999" t="s">
        <v>69</v>
      </c>
      <c r="AA1999" t="s">
        <v>91</v>
      </c>
      <c r="AC1999" t="s">
        <v>102</v>
      </c>
      <c r="AD1999" s="50">
        <v>-1.4701197555555501</v>
      </c>
      <c r="AE1999"/>
      <c r="AF1999"/>
      <c r="AG1999" s="39">
        <v>22.54</v>
      </c>
      <c r="AH1999" s="55">
        <v>1360.04</v>
      </c>
      <c r="AI1999" t="s">
        <v>208</v>
      </c>
      <c r="AJ1999">
        <f>INDEX(layout!$B$3:$U$1234,MATCH($T1999,layout!$A$3:$A$1234,0),MATCH(YEAR($D1999),layout!$B$1:$U$1,0))</f>
        <v>3111</v>
      </c>
      <c r="AK1999">
        <f>INDEX('magnet data'!$A$2:$E$1304,MATCH($AJ1999,'magnet data'!$A$2:$A$1304,0),2)</f>
        <v>3</v>
      </c>
      <c r="AL1999" t="str">
        <f>INDEX('magnet data'!$A$2:$E$1304,MATCH($AJ1999,'magnet data'!$A$2:$A$1304,0),3)</f>
        <v>01B</v>
      </c>
      <c r="AM1999" t="str">
        <f>INDEX('magnet data'!$A$2:$E$1304,MATCH($AJ1999,'magnet data'!$A$2:$A$1304,0),4)</f>
        <v>02G</v>
      </c>
      <c r="AN1999">
        <f>INDEX('magnet data'!$A$2:$E$1304,MATCH($AJ1999,'magnet data'!$A$2:$A$1304,0),5)</f>
        <v>10847</v>
      </c>
      <c r="AO1999" t="str">
        <f t="shared" si="46"/>
        <v>-</v>
      </c>
      <c r="AR1999" t="s">
        <v>1286</v>
      </c>
      <c r="AS1999" t="s">
        <v>1339</v>
      </c>
      <c r="AT1999" t="s">
        <v>1334</v>
      </c>
    </row>
    <row r="2000" spans="1:46">
      <c r="A2000" t="s">
        <v>333</v>
      </c>
      <c r="B2000" t="s">
        <v>46</v>
      </c>
      <c r="C2000" t="s">
        <v>1198</v>
      </c>
      <c r="D2000" s="13">
        <v>44301</v>
      </c>
      <c r="E2000" s="44">
        <v>0.33238425925925924</v>
      </c>
      <c r="F2000" t="s">
        <v>88</v>
      </c>
      <c r="G2000" s="17">
        <v>44301.332381770837</v>
      </c>
      <c r="H2000">
        <v>35</v>
      </c>
      <c r="I2000">
        <v>595</v>
      </c>
      <c r="J2000">
        <v>96</v>
      </c>
      <c r="K2000">
        <v>10</v>
      </c>
      <c r="L2000">
        <v>0</v>
      </c>
      <c r="M2000" s="39">
        <v>11679.9</v>
      </c>
      <c r="N2000" s="39">
        <v>6447.7209999999995</v>
      </c>
      <c r="O2000" s="39">
        <v>63.585251999999997</v>
      </c>
      <c r="P2000" t="s">
        <v>207</v>
      </c>
      <c r="Q2000" t="s">
        <v>207</v>
      </c>
      <c r="R2000" s="55">
        <v>839.807742482099</v>
      </c>
      <c r="S2000" s="55">
        <v>821.71302135497399</v>
      </c>
      <c r="T2000" t="s">
        <v>460</v>
      </c>
      <c r="U2000">
        <v>787</v>
      </c>
      <c r="V2000">
        <v>6</v>
      </c>
      <c r="W2000">
        <v>239266</v>
      </c>
      <c r="X2000" t="s">
        <v>382</v>
      </c>
      <c r="Y2000">
        <v>4192</v>
      </c>
      <c r="Z2000" t="s">
        <v>69</v>
      </c>
      <c r="AA2000" t="s">
        <v>91</v>
      </c>
      <c r="AC2000" t="s">
        <v>61</v>
      </c>
      <c r="AD2000" s="50">
        <v>-0.12988394557823099</v>
      </c>
      <c r="AE2000"/>
      <c r="AF2000"/>
      <c r="AI2000" t="s">
        <v>208</v>
      </c>
      <c r="AJ2000">
        <f>INDEX(layout!$B$3:$U$1234,MATCH($T2000,layout!$A$3:$A$1234,0),MATCH(YEAR($D2000),layout!$B$1:$U$1,0))</f>
        <v>2067</v>
      </c>
      <c r="AK2000">
        <f>INDEX('magnet data'!$A$2:$E$1304,MATCH($AJ2000,'magnet data'!$A$2:$A$1304,0),2)</f>
        <v>2</v>
      </c>
      <c r="AL2000" t="str">
        <f>INDEX('magnet data'!$A$2:$E$1304,MATCH($AJ2000,'magnet data'!$A$2:$A$1304,0),3)</f>
        <v>01B</v>
      </c>
      <c r="AM2000" t="str">
        <f>INDEX('magnet data'!$A$2:$E$1304,MATCH($AJ2000,'magnet data'!$A$2:$A$1304,0),4)</f>
        <v>02K</v>
      </c>
      <c r="AN2000">
        <f>INDEX('magnet data'!$A$2:$E$1304,MATCH($AJ2000,'magnet data'!$A$2:$A$1304,0),5)</f>
        <v>10875</v>
      </c>
      <c r="AO2000" t="str">
        <f t="shared" si="46"/>
        <v>-</v>
      </c>
      <c r="AR2000" t="s">
        <v>1286</v>
      </c>
      <c r="AS2000" t="s">
        <v>1339</v>
      </c>
      <c r="AT2000" t="s">
        <v>1334</v>
      </c>
    </row>
    <row r="2001" spans="1:46">
      <c r="A2001" t="s">
        <v>333</v>
      </c>
      <c r="B2001" t="s">
        <v>46</v>
      </c>
      <c r="C2001" t="s">
        <v>1198</v>
      </c>
      <c r="D2001" s="13">
        <v>44301</v>
      </c>
      <c r="E2001" s="44">
        <v>0.33238425925925924</v>
      </c>
      <c r="F2001" t="s">
        <v>88</v>
      </c>
      <c r="G2001" s="17">
        <v>44301.332381770837</v>
      </c>
      <c r="H2001">
        <v>35</v>
      </c>
      <c r="I2001">
        <v>595</v>
      </c>
      <c r="J2001">
        <v>96</v>
      </c>
      <c r="K2001">
        <v>10</v>
      </c>
      <c r="L2001">
        <v>0</v>
      </c>
      <c r="M2001" s="39">
        <v>11679.9</v>
      </c>
      <c r="N2001" s="39">
        <v>6447.7209999999995</v>
      </c>
      <c r="O2001" s="39">
        <v>63.585251999999997</v>
      </c>
      <c r="P2001" t="s">
        <v>207</v>
      </c>
      <c r="Q2001" t="s">
        <v>207</v>
      </c>
      <c r="R2001" s="55">
        <v>839.807742482099</v>
      </c>
      <c r="S2001" s="55">
        <v>821.71302135497399</v>
      </c>
      <c r="T2001" t="s">
        <v>450</v>
      </c>
      <c r="U2001">
        <v>785</v>
      </c>
      <c r="V2001">
        <v>7</v>
      </c>
      <c r="W2001">
        <v>239427</v>
      </c>
      <c r="X2001" t="s">
        <v>448</v>
      </c>
      <c r="Y2001">
        <v>15</v>
      </c>
      <c r="Z2001" t="s">
        <v>148</v>
      </c>
      <c r="AA2001" t="s">
        <v>91</v>
      </c>
      <c r="AC2001" t="s">
        <v>102</v>
      </c>
      <c r="AD2001" s="50">
        <v>-0.31345563240418101</v>
      </c>
      <c r="AE2001"/>
      <c r="AF2001"/>
      <c r="AI2001" t="s">
        <v>208</v>
      </c>
      <c r="AJ2001">
        <f>INDEX(layout!$B$3:$U$1234,MATCH($T2001,layout!$A$3:$A$1234,0),MATCH(YEAR($D2001),layout!$B$1:$U$1,0))</f>
        <v>2086</v>
      </c>
      <c r="AK2001">
        <f>INDEX('magnet data'!$A$2:$E$1304,MATCH($AJ2001,'magnet data'!$A$2:$A$1304,0),2)</f>
        <v>2</v>
      </c>
      <c r="AL2001" t="str">
        <f>INDEX('magnet data'!$A$2:$E$1304,MATCH($AJ2001,'magnet data'!$A$2:$A$1304,0),3)</f>
        <v>01B</v>
      </c>
      <c r="AM2001" t="str">
        <f>INDEX('magnet data'!$A$2:$E$1304,MATCH($AJ2001,'magnet data'!$A$2:$A$1304,0),4)</f>
        <v>02K</v>
      </c>
      <c r="AN2001">
        <f>INDEX('magnet data'!$A$2:$E$1304,MATCH($AJ2001,'magnet data'!$A$2:$A$1304,0),5)</f>
        <v>11825</v>
      </c>
      <c r="AO2001" t="str">
        <f t="shared" si="46"/>
        <v>-</v>
      </c>
      <c r="AR2001" t="s">
        <v>1286</v>
      </c>
      <c r="AS2001" t="s">
        <v>1339</v>
      </c>
      <c r="AT2001" t="s">
        <v>1334</v>
      </c>
    </row>
    <row r="2002" spans="1:46">
      <c r="A2002" t="s">
        <v>966</v>
      </c>
      <c r="B2002" t="s">
        <v>46</v>
      </c>
      <c r="C2002" t="s">
        <v>1198</v>
      </c>
      <c r="D2002" s="13">
        <v>44301</v>
      </c>
      <c r="E2002" s="16">
        <v>0.75890532407407407</v>
      </c>
      <c r="F2002" t="s">
        <v>88</v>
      </c>
      <c r="G2002" s="17">
        <v>44301.758904965274</v>
      </c>
      <c r="H2002">
        <v>31</v>
      </c>
      <c r="I2002">
        <v>591</v>
      </c>
      <c r="J2002">
        <v>92</v>
      </c>
      <c r="K2002">
        <v>10</v>
      </c>
      <c r="L2002">
        <v>0</v>
      </c>
      <c r="M2002" s="39">
        <v>11462.7</v>
      </c>
      <c r="N2002" s="39">
        <v>6268.8990000000003</v>
      </c>
      <c r="O2002" s="39">
        <v>62.218541000000002</v>
      </c>
      <c r="P2002" t="s">
        <v>207</v>
      </c>
      <c r="Q2002" t="s">
        <v>207</v>
      </c>
      <c r="R2002" s="55">
        <v>806.89085749679998</v>
      </c>
      <c r="S2002" s="55">
        <v>800.53693439999995</v>
      </c>
      <c r="T2002" t="s">
        <v>1024</v>
      </c>
      <c r="U2002">
        <v>11462</v>
      </c>
      <c r="V2002">
        <v>1</v>
      </c>
      <c r="W2002">
        <v>-9</v>
      </c>
      <c r="X2002" t="s">
        <v>1012</v>
      </c>
      <c r="Y2002">
        <v>-5</v>
      </c>
      <c r="Z2002" t="s">
        <v>90</v>
      </c>
      <c r="AA2002" t="s">
        <v>91</v>
      </c>
      <c r="AB2002">
        <v>58</v>
      </c>
      <c r="AC2002" t="s">
        <v>61</v>
      </c>
      <c r="AD2002" s="50">
        <v>12.7149604285714</v>
      </c>
      <c r="AG2002" s="39">
        <v>13.55</v>
      </c>
      <c r="AH2002" s="55">
        <v>7476.98</v>
      </c>
      <c r="AI2002" t="s">
        <v>208</v>
      </c>
      <c r="AJ2002">
        <f>INDEX(layout!$B$3:$U$1234,MATCH($T2002,layout!$A$3:$A$1234,0),MATCH(YEAR($D2002),layout!$B$1:$U$1,0))</f>
        <v>2041</v>
      </c>
      <c r="AK2002">
        <f>INDEX('magnet data'!$A$2:$E$1304,MATCH($AJ2002,'magnet data'!$A$2:$A$1304,0),2)</f>
        <v>2</v>
      </c>
      <c r="AL2002" t="str">
        <f>INDEX('magnet data'!$A$2:$E$1304,MATCH($AJ2002,'magnet data'!$A$2:$A$1304,0),3)</f>
        <v>01B</v>
      </c>
      <c r="AM2002" t="str">
        <f>INDEX('magnet data'!$A$2:$E$1304,MATCH($AJ2002,'magnet data'!$A$2:$A$1304,0),4)</f>
        <v>02K</v>
      </c>
      <c r="AN2002">
        <f>INDEX('magnet data'!$A$2:$E$1304,MATCH($AJ2002,'magnet data'!$A$2:$A$1304,0),5)</f>
        <v>10053</v>
      </c>
      <c r="AO2002">
        <f t="shared" si="46"/>
        <v>1409</v>
      </c>
      <c r="AR2002" t="s">
        <v>1341</v>
      </c>
      <c r="AS2002" t="s">
        <v>1339</v>
      </c>
      <c r="AT2002" t="s">
        <v>1334</v>
      </c>
    </row>
    <row r="2003" spans="1:46">
      <c r="A2003" t="s">
        <v>966</v>
      </c>
      <c r="B2003" t="s">
        <v>46</v>
      </c>
      <c r="C2003" t="s">
        <v>1198</v>
      </c>
      <c r="D2003" s="13">
        <v>44301</v>
      </c>
      <c r="E2003" s="16">
        <v>0.75890532407407407</v>
      </c>
      <c r="F2003" t="s">
        <v>88</v>
      </c>
      <c r="G2003" s="17">
        <v>44301.758904965274</v>
      </c>
      <c r="H2003">
        <v>31</v>
      </c>
      <c r="I2003">
        <v>591</v>
      </c>
      <c r="J2003">
        <v>92</v>
      </c>
      <c r="K2003">
        <v>10</v>
      </c>
      <c r="L2003">
        <v>0</v>
      </c>
      <c r="M2003" s="39">
        <v>11462.7</v>
      </c>
      <c r="N2003" s="39">
        <v>6268.8990000000003</v>
      </c>
      <c r="O2003" s="39">
        <v>62.218541000000002</v>
      </c>
      <c r="P2003" t="s">
        <v>207</v>
      </c>
      <c r="Q2003" t="s">
        <v>207</v>
      </c>
      <c r="R2003" s="55">
        <v>806.89085749679998</v>
      </c>
      <c r="S2003" s="55">
        <v>800.53693439999995</v>
      </c>
      <c r="T2003" t="s">
        <v>1035</v>
      </c>
      <c r="U2003">
        <v>11462</v>
      </c>
      <c r="V2003">
        <v>2</v>
      </c>
      <c r="W2003">
        <v>26</v>
      </c>
      <c r="X2003" t="s">
        <v>1037</v>
      </c>
      <c r="Y2003">
        <v>31</v>
      </c>
      <c r="Z2003" t="s">
        <v>90</v>
      </c>
      <c r="AA2003" t="s">
        <v>91</v>
      </c>
      <c r="AB2003">
        <v>59</v>
      </c>
      <c r="AC2003" t="s">
        <v>61</v>
      </c>
      <c r="AD2003" s="50">
        <v>12.937130478571399</v>
      </c>
      <c r="AG2003" s="39">
        <v>16.34</v>
      </c>
      <c r="AH2003" s="55">
        <v>134.32</v>
      </c>
      <c r="AI2003" t="s">
        <v>208</v>
      </c>
      <c r="AJ2003">
        <f>INDEX(layout!$B$3:$U$1234,MATCH($T2003,layout!$A$3:$A$1234,0),MATCH(YEAR($D2003),layout!$B$1:$U$1,0))</f>
        <v>2048</v>
      </c>
      <c r="AK2003">
        <f>INDEX('magnet data'!$A$2:$E$1304,MATCH($AJ2003,'magnet data'!$A$2:$A$1304,0),2)</f>
        <v>2</v>
      </c>
      <c r="AL2003" t="str">
        <f>INDEX('magnet data'!$A$2:$E$1304,MATCH($AJ2003,'magnet data'!$A$2:$A$1304,0),3)</f>
        <v>01B</v>
      </c>
      <c r="AM2003" t="str">
        <f>INDEX('magnet data'!$A$2:$E$1304,MATCH($AJ2003,'magnet data'!$A$2:$A$1304,0),4)</f>
        <v>02K</v>
      </c>
      <c r="AN2003">
        <f>INDEX('magnet data'!$A$2:$E$1304,MATCH($AJ2003,'magnet data'!$A$2:$A$1304,0),5)</f>
        <v>11640</v>
      </c>
      <c r="AO2003">
        <f t="shared" si="46"/>
        <v>-178</v>
      </c>
      <c r="AP2003">
        <v>367</v>
      </c>
      <c r="AQ2003" t="s">
        <v>1342</v>
      </c>
      <c r="AR2003" t="s">
        <v>1341</v>
      </c>
      <c r="AS2003" t="s">
        <v>1339</v>
      </c>
      <c r="AT2003" t="s">
        <v>1334</v>
      </c>
    </row>
    <row r="2004" spans="1:46">
      <c r="A2004" t="s">
        <v>966</v>
      </c>
      <c r="B2004" t="s">
        <v>46</v>
      </c>
      <c r="C2004" t="s">
        <v>1198</v>
      </c>
      <c r="D2004" s="13">
        <v>44301</v>
      </c>
      <c r="E2004" s="16">
        <v>0.75890532407407407</v>
      </c>
      <c r="F2004" t="s">
        <v>88</v>
      </c>
      <c r="G2004" s="17">
        <v>44301.758904965274</v>
      </c>
      <c r="H2004">
        <v>31</v>
      </c>
      <c r="I2004">
        <v>591</v>
      </c>
      <c r="J2004">
        <v>92</v>
      </c>
      <c r="K2004">
        <v>10</v>
      </c>
      <c r="L2004">
        <v>0</v>
      </c>
      <c r="M2004" s="39">
        <v>11462.7</v>
      </c>
      <c r="N2004" s="39">
        <v>6268.8990000000003</v>
      </c>
      <c r="O2004" s="39">
        <v>62.218541000000002</v>
      </c>
      <c r="P2004" t="s">
        <v>207</v>
      </c>
      <c r="Q2004" t="s">
        <v>207</v>
      </c>
      <c r="R2004" s="55">
        <v>806.89085749679998</v>
      </c>
      <c r="S2004" s="55">
        <v>800.53693439999995</v>
      </c>
      <c r="T2004" t="s">
        <v>1034</v>
      </c>
      <c r="U2004">
        <v>8621</v>
      </c>
      <c r="V2004">
        <v>3</v>
      </c>
      <c r="W2004">
        <v>28760</v>
      </c>
      <c r="X2004" t="s">
        <v>1035</v>
      </c>
      <c r="Y2004">
        <v>3449</v>
      </c>
      <c r="Z2004" t="s">
        <v>69</v>
      </c>
      <c r="AA2004" t="s">
        <v>91</v>
      </c>
      <c r="AC2004" t="s">
        <v>61</v>
      </c>
      <c r="AD2004" s="50">
        <v>2.2046100714285699</v>
      </c>
      <c r="AG2004" s="39">
        <v>18.28</v>
      </c>
      <c r="AH2004" s="55">
        <v>118.87</v>
      </c>
      <c r="AI2004" t="s">
        <v>208</v>
      </c>
      <c r="AJ2004">
        <f>INDEX(layout!$B$3:$U$1234,MATCH($T2004,layout!$A$3:$A$1234,0),MATCH(YEAR($D2004),layout!$B$1:$U$1,0))</f>
        <v>2011</v>
      </c>
      <c r="AK2004">
        <f>INDEX('magnet data'!$A$2:$E$1304,MATCH($AJ2004,'magnet data'!$A$2:$A$1304,0),2)</f>
        <v>2</v>
      </c>
      <c r="AL2004" t="str">
        <f>INDEX('magnet data'!$A$2:$E$1304,MATCH($AJ2004,'magnet data'!$A$2:$A$1304,0),3)</f>
        <v>01B</v>
      </c>
      <c r="AM2004" t="str">
        <f>INDEX('magnet data'!$A$2:$E$1304,MATCH($AJ2004,'magnet data'!$A$2:$A$1304,0),4)</f>
        <v>02K</v>
      </c>
      <c r="AN2004">
        <f>INDEX('magnet data'!$A$2:$E$1304,MATCH($AJ2004,'magnet data'!$A$2:$A$1304,0),5)</f>
        <v>11257</v>
      </c>
      <c r="AO2004" t="str">
        <f t="shared" si="46"/>
        <v>-</v>
      </c>
      <c r="AR2004" t="s">
        <v>1341</v>
      </c>
      <c r="AS2004" t="s">
        <v>1339</v>
      </c>
      <c r="AT2004" t="s">
        <v>1334</v>
      </c>
    </row>
    <row r="2005" spans="1:46">
      <c r="A2005" t="s">
        <v>966</v>
      </c>
      <c r="B2005" t="s">
        <v>46</v>
      </c>
      <c r="C2005" t="s">
        <v>1198</v>
      </c>
      <c r="D2005" s="13">
        <v>44301</v>
      </c>
      <c r="E2005" s="16">
        <v>0.75890532407407407</v>
      </c>
      <c r="F2005" t="s">
        <v>88</v>
      </c>
      <c r="G2005" s="17">
        <v>44301.758904965274</v>
      </c>
      <c r="H2005">
        <v>31</v>
      </c>
      <c r="I2005">
        <v>591</v>
      </c>
      <c r="J2005">
        <v>92</v>
      </c>
      <c r="K2005">
        <v>10</v>
      </c>
      <c r="L2005">
        <v>0</v>
      </c>
      <c r="M2005" s="39">
        <v>11462.7</v>
      </c>
      <c r="N2005" s="39">
        <v>6268.8990000000003</v>
      </c>
      <c r="O2005" s="39">
        <v>62.218541000000002</v>
      </c>
      <c r="P2005" t="s">
        <v>207</v>
      </c>
      <c r="Q2005" t="s">
        <v>207</v>
      </c>
      <c r="R2005" s="55">
        <v>806.89085749679998</v>
      </c>
      <c r="S2005" s="55">
        <v>800.53693439999995</v>
      </c>
      <c r="T2005" t="s">
        <v>967</v>
      </c>
      <c r="U2005">
        <v>8573</v>
      </c>
      <c r="V2005">
        <v>4</v>
      </c>
      <c r="W2005">
        <v>29308</v>
      </c>
      <c r="X2005" t="s">
        <v>1035</v>
      </c>
      <c r="Y2005">
        <v>3449</v>
      </c>
      <c r="Z2005" t="s">
        <v>69</v>
      </c>
      <c r="AA2005" t="s">
        <v>91</v>
      </c>
      <c r="AC2005" t="s">
        <v>61</v>
      </c>
      <c r="AD2005" s="50">
        <v>3.38381953571428</v>
      </c>
      <c r="AG2005" s="39">
        <v>30.62</v>
      </c>
      <c r="AH2005" s="55">
        <v>4784.6899999999996</v>
      </c>
      <c r="AI2005" t="s">
        <v>208</v>
      </c>
      <c r="AJ2005">
        <f>INDEX(layout!$B$3:$U$1234,MATCH($T2005,layout!$A$3:$A$1234,0),MATCH(YEAR($D2005),layout!$B$1:$U$1,0))</f>
        <v>2034</v>
      </c>
      <c r="AK2005">
        <f>INDEX('magnet data'!$A$2:$E$1304,MATCH($AJ2005,'magnet data'!$A$2:$A$1304,0),2)</f>
        <v>2</v>
      </c>
      <c r="AL2005" t="str">
        <f>INDEX('magnet data'!$A$2:$E$1304,MATCH($AJ2005,'magnet data'!$A$2:$A$1304,0),3)</f>
        <v>01B</v>
      </c>
      <c r="AM2005" t="str">
        <f>INDEX('magnet data'!$A$2:$E$1304,MATCH($AJ2005,'magnet data'!$A$2:$A$1304,0),4)</f>
        <v>02K</v>
      </c>
      <c r="AN2005">
        <f>INDEX('magnet data'!$A$2:$E$1304,MATCH($AJ2005,'magnet data'!$A$2:$A$1304,0),5)</f>
        <v>10396</v>
      </c>
      <c r="AO2005" t="str">
        <f t="shared" si="46"/>
        <v>-</v>
      </c>
      <c r="AR2005" t="s">
        <v>1341</v>
      </c>
      <c r="AS2005" t="s">
        <v>1339</v>
      </c>
      <c r="AT2005" t="s">
        <v>1334</v>
      </c>
    </row>
    <row r="2006" spans="1:46">
      <c r="A2006" t="s">
        <v>966</v>
      </c>
      <c r="B2006" t="s">
        <v>46</v>
      </c>
      <c r="C2006" t="s">
        <v>1198</v>
      </c>
      <c r="D2006" s="13">
        <v>44301</v>
      </c>
      <c r="E2006" s="16">
        <v>0.75890532407407407</v>
      </c>
      <c r="F2006" t="s">
        <v>88</v>
      </c>
      <c r="G2006" s="17">
        <v>44301.758904965274</v>
      </c>
      <c r="H2006">
        <v>31</v>
      </c>
      <c r="I2006">
        <v>591</v>
      </c>
      <c r="J2006">
        <v>92</v>
      </c>
      <c r="K2006">
        <v>10</v>
      </c>
      <c r="L2006">
        <v>0</v>
      </c>
      <c r="M2006" s="39">
        <v>11462.7</v>
      </c>
      <c r="N2006" s="39">
        <v>6268.8990000000003</v>
      </c>
      <c r="O2006" s="39">
        <v>62.218541000000002</v>
      </c>
      <c r="P2006" t="s">
        <v>207</v>
      </c>
      <c r="Q2006" t="s">
        <v>207</v>
      </c>
      <c r="R2006" s="55">
        <v>806.89085749679998</v>
      </c>
      <c r="S2006" s="55">
        <v>800.53693439999995</v>
      </c>
      <c r="T2006" t="s">
        <v>1012</v>
      </c>
      <c r="U2006">
        <v>6516</v>
      </c>
      <c r="V2006">
        <v>5</v>
      </c>
      <c r="W2006">
        <v>55098</v>
      </c>
      <c r="X2006" t="s">
        <v>1007</v>
      </c>
      <c r="Y2006">
        <v>3006</v>
      </c>
      <c r="Z2006" t="s">
        <v>69</v>
      </c>
      <c r="AA2006" t="s">
        <v>91</v>
      </c>
      <c r="AC2006" t="s">
        <v>61</v>
      </c>
      <c r="AD2006" s="50">
        <v>7.47402809523809</v>
      </c>
      <c r="AG2006" s="39">
        <v>13.12</v>
      </c>
      <c r="AH2006" s="55">
        <v>193.64</v>
      </c>
      <c r="AI2006" t="s">
        <v>208</v>
      </c>
      <c r="AJ2006">
        <f>INDEX(layout!$B$3:$U$1234,MATCH($T2006,layout!$A$3:$A$1234,0),MATCH(YEAR($D2006),layout!$B$1:$U$1,0))</f>
        <v>3023</v>
      </c>
      <c r="AK2006">
        <f>INDEX('magnet data'!$A$2:$E$1304,MATCH($AJ2006,'magnet data'!$A$2:$A$1304,0),2)</f>
        <v>3</v>
      </c>
      <c r="AL2006" t="str">
        <f>INDEX('magnet data'!$A$2:$E$1304,MATCH($AJ2006,'magnet data'!$A$2:$A$1304,0),3)</f>
        <v>01B</v>
      </c>
      <c r="AM2006" t="str">
        <f>INDEX('magnet data'!$A$2:$E$1304,MATCH($AJ2006,'magnet data'!$A$2:$A$1304,0),4)</f>
        <v>02K</v>
      </c>
      <c r="AN2006">
        <f>INDEX('magnet data'!$A$2:$E$1304,MATCH($AJ2006,'magnet data'!$A$2:$A$1304,0),5)</f>
        <v>12850</v>
      </c>
      <c r="AO2006" t="str">
        <f t="shared" si="46"/>
        <v>-</v>
      </c>
      <c r="AR2006" t="s">
        <v>1341</v>
      </c>
      <c r="AS2006" t="s">
        <v>1339</v>
      </c>
      <c r="AT2006" t="s">
        <v>1334</v>
      </c>
    </row>
    <row r="2007" spans="1:46">
      <c r="A2007" t="s">
        <v>966</v>
      </c>
      <c r="B2007" t="s">
        <v>46</v>
      </c>
      <c r="C2007" t="s">
        <v>1198</v>
      </c>
      <c r="D2007" s="13">
        <v>44301</v>
      </c>
      <c r="E2007" s="16">
        <v>0.75890532407407407</v>
      </c>
      <c r="F2007" t="s">
        <v>88</v>
      </c>
      <c r="G2007" s="17">
        <v>44301.758904965274</v>
      </c>
      <c r="H2007">
        <v>31</v>
      </c>
      <c r="I2007">
        <v>591</v>
      </c>
      <c r="J2007">
        <v>92</v>
      </c>
      <c r="K2007">
        <v>10</v>
      </c>
      <c r="L2007">
        <v>0</v>
      </c>
      <c r="M2007" s="39">
        <v>11462.7</v>
      </c>
      <c r="N2007" s="39">
        <v>6268.8990000000003</v>
      </c>
      <c r="O2007" s="39">
        <v>62.218541000000002</v>
      </c>
      <c r="P2007" t="s">
        <v>207</v>
      </c>
      <c r="Q2007" t="s">
        <v>207</v>
      </c>
      <c r="R2007" s="55">
        <v>806.89085749679998</v>
      </c>
      <c r="S2007" s="55">
        <v>800.53693439999995</v>
      </c>
      <c r="T2007" t="s">
        <v>1021</v>
      </c>
      <c r="U2007">
        <v>4540</v>
      </c>
      <c r="V2007">
        <v>6</v>
      </c>
      <c r="W2007">
        <v>87796</v>
      </c>
      <c r="X2007" t="s">
        <v>1022</v>
      </c>
      <c r="Y2007">
        <v>4167</v>
      </c>
      <c r="Z2007" t="s">
        <v>69</v>
      </c>
      <c r="AA2007" t="s">
        <v>96</v>
      </c>
      <c r="AC2007" t="s">
        <v>61</v>
      </c>
      <c r="AD2007" s="50">
        <v>-0.59017470588235299</v>
      </c>
      <c r="AG2007" s="39">
        <v>20.420000000000002</v>
      </c>
      <c r="AH2007" s="55">
        <v>4167.66</v>
      </c>
      <c r="AI2007" t="s">
        <v>208</v>
      </c>
      <c r="AJ2007">
        <f>INDEX(layout!$B$3:$U$1234,MATCH($T2007,layout!$A$3:$A$1234,0),MATCH(YEAR($D2007),layout!$B$1:$U$1,0))</f>
        <v>2016</v>
      </c>
      <c r="AK2007">
        <f>INDEX('magnet data'!$A$2:$E$1304,MATCH($AJ2007,'magnet data'!$A$2:$A$1304,0),2)</f>
        <v>2</v>
      </c>
      <c r="AL2007" t="str">
        <f>INDEX('magnet data'!$A$2:$E$1304,MATCH($AJ2007,'magnet data'!$A$2:$A$1304,0),3)</f>
        <v>01B</v>
      </c>
      <c r="AM2007" t="str">
        <f>INDEX('magnet data'!$A$2:$E$1304,MATCH($AJ2007,'magnet data'!$A$2:$A$1304,0),4)</f>
        <v>02K</v>
      </c>
      <c r="AN2007">
        <f>INDEX('magnet data'!$A$2:$E$1304,MATCH($AJ2007,'magnet data'!$A$2:$A$1304,0),5)</f>
        <v>9759</v>
      </c>
      <c r="AO2007" t="str">
        <f t="shared" si="46"/>
        <v>-</v>
      </c>
      <c r="AR2007" t="s">
        <v>1341</v>
      </c>
      <c r="AS2007" t="s">
        <v>1339</v>
      </c>
      <c r="AT2007" t="s">
        <v>1334</v>
      </c>
    </row>
    <row r="2008" spans="1:46">
      <c r="A2008" t="s">
        <v>966</v>
      </c>
      <c r="B2008" t="s">
        <v>46</v>
      </c>
      <c r="C2008" t="s">
        <v>1198</v>
      </c>
      <c r="D2008" s="13">
        <v>44301</v>
      </c>
      <c r="E2008" s="16">
        <v>0.75890532407407407</v>
      </c>
      <c r="F2008" t="s">
        <v>88</v>
      </c>
      <c r="G2008" s="17">
        <v>44301.758904965274</v>
      </c>
      <c r="H2008">
        <v>31</v>
      </c>
      <c r="I2008">
        <v>591</v>
      </c>
      <c r="J2008">
        <v>92</v>
      </c>
      <c r="K2008">
        <v>10</v>
      </c>
      <c r="L2008">
        <v>0</v>
      </c>
      <c r="M2008" s="39">
        <v>11462.7</v>
      </c>
      <c r="N2008" s="39">
        <v>6268.8990000000003</v>
      </c>
      <c r="O2008" s="39">
        <v>62.218541000000002</v>
      </c>
      <c r="P2008" t="s">
        <v>207</v>
      </c>
      <c r="Q2008" t="s">
        <v>207</v>
      </c>
      <c r="R2008" s="55">
        <v>806.89085749679998</v>
      </c>
      <c r="S2008" s="55">
        <v>800.53693439999995</v>
      </c>
      <c r="T2008" t="s">
        <v>1036</v>
      </c>
      <c r="U2008">
        <v>3645</v>
      </c>
      <c r="V2008">
        <v>7</v>
      </c>
      <c r="W2008">
        <v>107159</v>
      </c>
      <c r="X2008" t="s">
        <v>1037</v>
      </c>
      <c r="Y2008">
        <v>31</v>
      </c>
      <c r="Z2008" t="s">
        <v>69</v>
      </c>
      <c r="AA2008" t="s">
        <v>91</v>
      </c>
      <c r="AC2008" t="s">
        <v>61</v>
      </c>
      <c r="AD2008" s="50">
        <v>0.22813161757105899</v>
      </c>
      <c r="AG2008" s="39">
        <v>27.44</v>
      </c>
      <c r="AH2008" s="55">
        <v>193.47</v>
      </c>
      <c r="AI2008" t="s">
        <v>208</v>
      </c>
      <c r="AJ2008">
        <f>INDEX(layout!$B$3:$U$1234,MATCH($T2008,layout!$A$3:$A$1234,0),MATCH(YEAR($D2008),layout!$B$1:$U$1,0))</f>
        <v>1042</v>
      </c>
      <c r="AK2008">
        <f>INDEX('magnet data'!$A$2:$E$1304,MATCH($AJ2008,'magnet data'!$A$2:$A$1304,0),2)</f>
        <v>1</v>
      </c>
      <c r="AL2008" t="str">
        <f>INDEX('magnet data'!$A$2:$E$1304,MATCH($AJ2008,'magnet data'!$A$2:$A$1304,0),3)</f>
        <v>01B</v>
      </c>
      <c r="AM2008" t="str">
        <f>INDEX('magnet data'!$A$2:$E$1304,MATCH($AJ2008,'magnet data'!$A$2:$A$1304,0),4)</f>
        <v>02B5</v>
      </c>
      <c r="AN2008">
        <f>INDEX('magnet data'!$A$2:$E$1304,MATCH($AJ2008,'magnet data'!$A$2:$A$1304,0),5)</f>
        <v>12085</v>
      </c>
      <c r="AO2008" t="str">
        <f t="shared" si="46"/>
        <v>-</v>
      </c>
      <c r="AR2008" t="s">
        <v>1341</v>
      </c>
      <c r="AS2008" t="s">
        <v>1339</v>
      </c>
      <c r="AT2008" t="s">
        <v>1334</v>
      </c>
    </row>
    <row r="2009" spans="1:46">
      <c r="A2009" t="s">
        <v>966</v>
      </c>
      <c r="B2009" t="s">
        <v>46</v>
      </c>
      <c r="C2009" t="s">
        <v>1198</v>
      </c>
      <c r="D2009" s="13">
        <v>44301</v>
      </c>
      <c r="E2009" s="16">
        <v>0.75890532407407407</v>
      </c>
      <c r="F2009" t="s">
        <v>88</v>
      </c>
      <c r="G2009" s="17">
        <v>44301.758904965274</v>
      </c>
      <c r="H2009">
        <v>31</v>
      </c>
      <c r="I2009">
        <v>591</v>
      </c>
      <c r="J2009">
        <v>92</v>
      </c>
      <c r="K2009">
        <v>10</v>
      </c>
      <c r="L2009">
        <v>0</v>
      </c>
      <c r="M2009" s="39">
        <v>11462.7</v>
      </c>
      <c r="N2009" s="39">
        <v>6268.8990000000003</v>
      </c>
      <c r="O2009" s="39">
        <v>62.218541000000002</v>
      </c>
      <c r="P2009" t="s">
        <v>207</v>
      </c>
      <c r="Q2009" t="s">
        <v>207</v>
      </c>
      <c r="R2009" s="55">
        <v>806.89085749679998</v>
      </c>
      <c r="S2009" s="55">
        <v>800.53693439999995</v>
      </c>
      <c r="T2009" t="s">
        <v>1011</v>
      </c>
      <c r="U2009">
        <v>2943</v>
      </c>
      <c r="V2009">
        <v>8</v>
      </c>
      <c r="W2009">
        <v>125717</v>
      </c>
      <c r="X2009" t="s">
        <v>1012</v>
      </c>
      <c r="Y2009">
        <v>-5</v>
      </c>
      <c r="Z2009" t="s">
        <v>69</v>
      </c>
      <c r="AA2009" t="s">
        <v>96</v>
      </c>
      <c r="AC2009" t="s">
        <v>61</v>
      </c>
      <c r="AD2009" s="50">
        <v>-0.29524071201923002</v>
      </c>
      <c r="AG2009" s="39">
        <v>36.770000000000003</v>
      </c>
      <c r="AH2009" s="55">
        <v>193.99</v>
      </c>
      <c r="AI2009" t="s">
        <v>208</v>
      </c>
      <c r="AJ2009">
        <f>INDEX(layout!$B$3:$U$1234,MATCH($T2009,layout!$A$3:$A$1234,0),MATCH(YEAR($D2009),layout!$B$1:$U$1,0))</f>
        <v>1016</v>
      </c>
      <c r="AK2009">
        <f>INDEX('magnet data'!$A$2:$E$1304,MATCH($AJ2009,'magnet data'!$A$2:$A$1304,0),2)</f>
        <v>1</v>
      </c>
      <c r="AL2009" t="str">
        <f>INDEX('magnet data'!$A$2:$E$1304,MATCH($AJ2009,'magnet data'!$A$2:$A$1304,0),3)</f>
        <v>01B</v>
      </c>
      <c r="AM2009" t="str">
        <f>INDEX('magnet data'!$A$2:$E$1304,MATCH($AJ2009,'magnet data'!$A$2:$A$1304,0),4)</f>
        <v>02B5</v>
      </c>
      <c r="AN2009">
        <f>INDEX('magnet data'!$A$2:$E$1304,MATCH($AJ2009,'magnet data'!$A$2:$A$1304,0),5)</f>
        <v>11987</v>
      </c>
      <c r="AO2009" t="str">
        <f t="shared" si="46"/>
        <v>-</v>
      </c>
      <c r="AR2009" t="s">
        <v>1341</v>
      </c>
      <c r="AS2009" t="s">
        <v>1339</v>
      </c>
      <c r="AT2009" t="s">
        <v>1334</v>
      </c>
    </row>
    <row r="2010" spans="1:46">
      <c r="A2010" t="s">
        <v>966</v>
      </c>
      <c r="B2010" t="s">
        <v>46</v>
      </c>
      <c r="C2010" t="s">
        <v>1198</v>
      </c>
      <c r="D2010" s="13">
        <v>44301</v>
      </c>
      <c r="E2010" s="16">
        <v>0.75890532407407407</v>
      </c>
      <c r="F2010" t="s">
        <v>88</v>
      </c>
      <c r="G2010" s="17">
        <v>44301.758904965274</v>
      </c>
      <c r="H2010">
        <v>31</v>
      </c>
      <c r="I2010">
        <v>591</v>
      </c>
      <c r="J2010">
        <v>92</v>
      </c>
      <c r="K2010">
        <v>10</v>
      </c>
      <c r="L2010">
        <v>0</v>
      </c>
      <c r="M2010" s="39">
        <v>11462.7</v>
      </c>
      <c r="N2010" s="39">
        <v>6268.8990000000003</v>
      </c>
      <c r="O2010" s="39">
        <v>62.218541000000002</v>
      </c>
      <c r="P2010" t="s">
        <v>207</v>
      </c>
      <c r="Q2010" t="s">
        <v>207</v>
      </c>
      <c r="R2010" s="55">
        <v>806.89085749679998</v>
      </c>
      <c r="S2010" s="55">
        <v>800.53693439999995</v>
      </c>
      <c r="T2010" t="s">
        <v>1022</v>
      </c>
      <c r="U2010">
        <v>2749</v>
      </c>
      <c r="V2010">
        <v>9</v>
      </c>
      <c r="W2010">
        <v>131568</v>
      </c>
      <c r="X2010" t="s">
        <v>1042</v>
      </c>
      <c r="Y2010">
        <v>2630</v>
      </c>
      <c r="Z2010" t="s">
        <v>69</v>
      </c>
      <c r="AA2010" t="s">
        <v>91</v>
      </c>
      <c r="AC2010" t="s">
        <v>102</v>
      </c>
      <c r="AD2010" s="50">
        <v>0.165057584442169</v>
      </c>
      <c r="AG2010" s="39">
        <v>11.9</v>
      </c>
      <c r="AH2010" s="55">
        <v>2122.1799999999998</v>
      </c>
      <c r="AI2010" t="s">
        <v>208</v>
      </c>
      <c r="AJ2010">
        <f>INDEX(layout!$B$3:$U$1234,MATCH($T2010,layout!$A$3:$A$1234,0),MATCH(YEAR($D2010),layout!$B$1:$U$1,0))</f>
        <v>1003</v>
      </c>
      <c r="AK2010">
        <f>INDEX('magnet data'!$A$2:$E$1304,MATCH($AJ2010,'magnet data'!$A$2:$A$1304,0),2)</f>
        <v>1</v>
      </c>
      <c r="AL2010" t="str">
        <f>INDEX('magnet data'!$A$2:$E$1304,MATCH($AJ2010,'magnet data'!$A$2:$A$1304,0),3)</f>
        <v>01B</v>
      </c>
      <c r="AM2010" t="str">
        <f>INDEX('magnet data'!$A$2:$E$1304,MATCH($AJ2010,'magnet data'!$A$2:$A$1304,0),4)</f>
        <v>02B5</v>
      </c>
      <c r="AN2010">
        <f>INDEX('magnet data'!$A$2:$E$1304,MATCH($AJ2010,'magnet data'!$A$2:$A$1304,0),5)</f>
        <v>12387</v>
      </c>
      <c r="AO2010" t="str">
        <f t="shared" si="46"/>
        <v>-</v>
      </c>
      <c r="AR2010" t="s">
        <v>1341</v>
      </c>
      <c r="AS2010" t="s">
        <v>1339</v>
      </c>
      <c r="AT2010" t="s">
        <v>1334</v>
      </c>
    </row>
    <row r="2011" spans="1:46">
      <c r="A2011" t="s">
        <v>966</v>
      </c>
      <c r="B2011" t="s">
        <v>46</v>
      </c>
      <c r="C2011" t="s">
        <v>1198</v>
      </c>
      <c r="D2011" s="13">
        <v>44301</v>
      </c>
      <c r="E2011" s="16">
        <v>0.75890532407407407</v>
      </c>
      <c r="F2011" t="s">
        <v>88</v>
      </c>
      <c r="G2011" s="17">
        <v>44301.758904965274</v>
      </c>
      <c r="H2011">
        <v>31</v>
      </c>
      <c r="I2011">
        <v>591</v>
      </c>
      <c r="J2011">
        <v>92</v>
      </c>
      <c r="K2011">
        <v>10</v>
      </c>
      <c r="L2011">
        <v>0</v>
      </c>
      <c r="M2011" s="39">
        <v>11462.7</v>
      </c>
      <c r="N2011" s="39">
        <v>6268.8990000000003</v>
      </c>
      <c r="O2011" s="39">
        <v>62.218541000000002</v>
      </c>
      <c r="P2011" t="s">
        <v>207</v>
      </c>
      <c r="Q2011" t="s">
        <v>207</v>
      </c>
      <c r="R2011" s="55">
        <v>806.89085749679998</v>
      </c>
      <c r="S2011" s="55">
        <v>800.53693439999995</v>
      </c>
      <c r="T2011" t="s">
        <v>1007</v>
      </c>
      <c r="U2011">
        <v>2747</v>
      </c>
      <c r="V2011">
        <v>10</v>
      </c>
      <c r="W2011">
        <v>131623</v>
      </c>
      <c r="X2011" t="s">
        <v>1012</v>
      </c>
      <c r="Y2011">
        <v>-5</v>
      </c>
      <c r="Z2011" t="s">
        <v>69</v>
      </c>
      <c r="AA2011" t="s">
        <v>91</v>
      </c>
      <c r="AC2011" t="s">
        <v>61</v>
      </c>
      <c r="AD2011" s="50">
        <v>1.0738551352941099</v>
      </c>
      <c r="AG2011" s="39">
        <v>0</v>
      </c>
      <c r="AH2011" s="55">
        <v>0</v>
      </c>
      <c r="AI2011" t="s">
        <v>208</v>
      </c>
      <c r="AJ2011">
        <f>INDEX(layout!$B$3:$U$1234,MATCH($T2011,layout!$A$3:$A$1234,0),MATCH(YEAR($D2011),layout!$B$1:$U$1,0))</f>
        <v>2052</v>
      </c>
      <c r="AK2011">
        <f>INDEX('magnet data'!$A$2:$E$1304,MATCH($AJ2011,'magnet data'!$A$2:$A$1304,0),2)</f>
        <v>2</v>
      </c>
      <c r="AL2011" t="str">
        <f>INDEX('magnet data'!$A$2:$E$1304,MATCH($AJ2011,'magnet data'!$A$2:$A$1304,0),3)</f>
        <v>01B</v>
      </c>
      <c r="AM2011" t="str">
        <f>INDEX('magnet data'!$A$2:$E$1304,MATCH($AJ2011,'magnet data'!$A$2:$A$1304,0),4)</f>
        <v>02K</v>
      </c>
      <c r="AN2011">
        <f>INDEX('magnet data'!$A$2:$E$1304,MATCH($AJ2011,'magnet data'!$A$2:$A$1304,0),5)</f>
        <v>10961</v>
      </c>
      <c r="AO2011" t="str">
        <f t="shared" si="46"/>
        <v>-</v>
      </c>
      <c r="AR2011" t="s">
        <v>1341</v>
      </c>
      <c r="AS2011" t="s">
        <v>1339</v>
      </c>
      <c r="AT2011" t="s">
        <v>1334</v>
      </c>
    </row>
    <row r="2012" spans="1:46">
      <c r="A2012" t="s">
        <v>511</v>
      </c>
      <c r="B2012" t="s">
        <v>46</v>
      </c>
      <c r="C2012" t="s">
        <v>1198</v>
      </c>
      <c r="D2012" s="13">
        <v>44301</v>
      </c>
      <c r="E2012" s="44">
        <v>0.89340486111111117</v>
      </c>
      <c r="F2012" t="s">
        <v>88</v>
      </c>
      <c r="G2012" s="17">
        <v>44301.893404629627</v>
      </c>
      <c r="H2012">
        <v>20</v>
      </c>
      <c r="I2012">
        <v>589</v>
      </c>
      <c r="J2012">
        <v>93</v>
      </c>
      <c r="K2012">
        <v>0</v>
      </c>
      <c r="L2012">
        <v>111.86</v>
      </c>
      <c r="M2012" s="39">
        <v>2000</v>
      </c>
      <c r="N2012" s="39">
        <v>208.852</v>
      </c>
      <c r="O2012" s="39">
        <v>22.225646000000001</v>
      </c>
      <c r="Q2012" t="s">
        <v>207</v>
      </c>
      <c r="R2012" s="55">
        <v>141.0190109856</v>
      </c>
      <c r="S2012" s="55">
        <v>142.32495599359899</v>
      </c>
      <c r="T2012" t="s">
        <v>561</v>
      </c>
      <c r="U2012">
        <v>1999</v>
      </c>
      <c r="V2012">
        <v>1</v>
      </c>
      <c r="W2012">
        <v>-10</v>
      </c>
      <c r="X2012" t="s">
        <v>557</v>
      </c>
      <c r="Y2012">
        <v>111</v>
      </c>
      <c r="Z2012" t="s">
        <v>59</v>
      </c>
      <c r="AA2012" t="s">
        <v>91</v>
      </c>
      <c r="AC2012" t="s">
        <v>61</v>
      </c>
      <c r="AD2012" s="50">
        <v>0</v>
      </c>
      <c r="AG2012" s="39">
        <v>34.44</v>
      </c>
      <c r="AH2012" s="55">
        <v>104.08</v>
      </c>
      <c r="AI2012" t="s">
        <v>208</v>
      </c>
      <c r="AJ2012">
        <f>INDEX(layout!$B$3:$U$1234,MATCH($T2012,layout!$A$3:$A$1234,0),MATCH(YEAR($D2012),layout!$B$1:$U$1,0))</f>
        <v>1084</v>
      </c>
      <c r="AK2012">
        <f>INDEX('magnet data'!$A$2:$E$1304,MATCH($AJ2012,'magnet data'!$A$2:$A$1304,0),2)</f>
        <v>1</v>
      </c>
      <c r="AL2012" t="str">
        <f>INDEX('magnet data'!$A$2:$E$1304,MATCH($AJ2012,'magnet data'!$A$2:$A$1304,0),3)</f>
        <v>01B</v>
      </c>
      <c r="AM2012" t="str">
        <f>INDEX('magnet data'!$A$2:$E$1304,MATCH($AJ2012,'magnet data'!$A$2:$A$1304,0),4)</f>
        <v>02B5</v>
      </c>
      <c r="AN2012">
        <f>INDEX('magnet data'!$A$2:$E$1304,MATCH($AJ2012,'magnet data'!$A$2:$A$1304,0),5)</f>
        <v>11368</v>
      </c>
      <c r="AO2012" t="str">
        <f t="shared" si="46"/>
        <v>-</v>
      </c>
      <c r="AQ2012" t="s">
        <v>255</v>
      </c>
      <c r="AR2012" t="s">
        <v>1202</v>
      </c>
      <c r="AS2012" t="s">
        <v>1319</v>
      </c>
      <c r="AT2012" t="s">
        <v>1343</v>
      </c>
    </row>
    <row r="2013" spans="1:46">
      <c r="A2013" t="s">
        <v>333</v>
      </c>
      <c r="B2013" t="s">
        <v>46</v>
      </c>
      <c r="C2013" t="s">
        <v>1198</v>
      </c>
      <c r="D2013" s="13">
        <v>44301</v>
      </c>
      <c r="E2013" s="44">
        <v>0.9045678240740741</v>
      </c>
      <c r="F2013" t="s">
        <v>88</v>
      </c>
      <c r="G2013" s="17">
        <v>44301.904567569443</v>
      </c>
      <c r="H2013">
        <v>22</v>
      </c>
      <c r="I2013">
        <v>593</v>
      </c>
      <c r="J2013">
        <v>96</v>
      </c>
      <c r="K2013">
        <v>10</v>
      </c>
      <c r="L2013">
        <v>0</v>
      </c>
      <c r="M2013" s="39">
        <v>11693.4</v>
      </c>
      <c r="N2013" s="39">
        <v>6469.7579999999998</v>
      </c>
      <c r="O2013" s="39">
        <v>63.558714000000002</v>
      </c>
      <c r="P2013" t="s">
        <v>207</v>
      </c>
      <c r="Q2013" t="s">
        <v>207</v>
      </c>
      <c r="R2013" s="55">
        <v>844.93872448449997</v>
      </c>
      <c r="S2013" s="55">
        <v>827.82283115557698</v>
      </c>
      <c r="T2013" t="s">
        <v>464</v>
      </c>
      <c r="U2013">
        <v>11693</v>
      </c>
      <c r="V2013">
        <v>1</v>
      </c>
      <c r="W2013">
        <v>-8</v>
      </c>
      <c r="X2013" t="s">
        <v>1295</v>
      </c>
      <c r="Y2013">
        <v>1</v>
      </c>
      <c r="Z2013" t="s">
        <v>90</v>
      </c>
      <c r="AA2013" t="s">
        <v>91</v>
      </c>
      <c r="AB2013">
        <v>38</v>
      </c>
      <c r="AC2013" t="s">
        <v>61</v>
      </c>
      <c r="AD2013" s="50">
        <v>-9.4616452863636304</v>
      </c>
      <c r="AE2013"/>
      <c r="AF2013"/>
      <c r="AG2013" s="39">
        <v>50.6</v>
      </c>
      <c r="AH2013" s="55">
        <v>1053.0999999999999</v>
      </c>
      <c r="AI2013" t="s">
        <v>208</v>
      </c>
      <c r="AJ2013">
        <f>INDEX(layout!$B$3:$U$1234,MATCH($T2013,layout!$A$3:$A$1234,0),MATCH(YEAR($D2013),layout!$B$1:$U$1,0))</f>
        <v>2090</v>
      </c>
      <c r="AK2013">
        <f>INDEX('magnet data'!$A$2:$E$1304,MATCH($AJ2013,'magnet data'!$A$2:$A$1304,0),2)</f>
        <v>2</v>
      </c>
      <c r="AL2013" t="str">
        <f>INDEX('magnet data'!$A$2:$E$1304,MATCH($AJ2013,'magnet data'!$A$2:$A$1304,0),3)</f>
        <v>01B</v>
      </c>
      <c r="AM2013" t="str">
        <f>INDEX('magnet data'!$A$2:$E$1304,MATCH($AJ2013,'magnet data'!$A$2:$A$1304,0),4)</f>
        <v>02K</v>
      </c>
      <c r="AN2013">
        <f>INDEX('magnet data'!$A$2:$E$1304,MATCH($AJ2013,'magnet data'!$A$2:$A$1304,0),5)</f>
        <v>10787</v>
      </c>
      <c r="AO2013">
        <f t="shared" si="46"/>
        <v>906</v>
      </c>
      <c r="AR2013" t="s">
        <v>209</v>
      </c>
      <c r="AS2013" t="s">
        <v>1339</v>
      </c>
      <c r="AT2013" t="s">
        <v>1258</v>
      </c>
    </row>
    <row r="2014" spans="1:46">
      <c r="A2014" t="s">
        <v>333</v>
      </c>
      <c r="B2014" t="s">
        <v>46</v>
      </c>
      <c r="C2014" t="s">
        <v>1198</v>
      </c>
      <c r="D2014" s="13">
        <v>44301</v>
      </c>
      <c r="E2014" s="44">
        <v>0.9045678240740741</v>
      </c>
      <c r="F2014" t="s">
        <v>88</v>
      </c>
      <c r="G2014" s="17">
        <v>44301.904567569443</v>
      </c>
      <c r="H2014">
        <v>22</v>
      </c>
      <c r="I2014">
        <v>593</v>
      </c>
      <c r="J2014">
        <v>96</v>
      </c>
      <c r="K2014">
        <v>10</v>
      </c>
      <c r="L2014">
        <v>0</v>
      </c>
      <c r="M2014" s="39">
        <v>11693.4</v>
      </c>
      <c r="N2014" s="39">
        <v>6469.7579999999998</v>
      </c>
      <c r="O2014" s="39">
        <v>63.558714000000002</v>
      </c>
      <c r="P2014" t="s">
        <v>207</v>
      </c>
      <c r="Q2014" t="s">
        <v>207</v>
      </c>
      <c r="R2014" s="55">
        <v>844.93872448449997</v>
      </c>
      <c r="S2014" s="55">
        <v>827.82283115557698</v>
      </c>
      <c r="T2014" t="s">
        <v>411</v>
      </c>
      <c r="U2014">
        <v>8738</v>
      </c>
      <c r="V2014">
        <v>2</v>
      </c>
      <c r="W2014">
        <v>28893</v>
      </c>
      <c r="X2014" t="s">
        <v>464</v>
      </c>
      <c r="Y2014">
        <v>2745</v>
      </c>
      <c r="Z2014" t="s">
        <v>69</v>
      </c>
      <c r="AA2014" t="s">
        <v>96</v>
      </c>
      <c r="AC2014" t="s">
        <v>61</v>
      </c>
      <c r="AD2014" s="50">
        <v>2.2261583130434701</v>
      </c>
      <c r="AE2014"/>
      <c r="AF2014"/>
      <c r="AG2014" s="39">
        <v>22.9</v>
      </c>
      <c r="AH2014" s="55">
        <v>5808.06</v>
      </c>
      <c r="AI2014" t="s">
        <v>208</v>
      </c>
      <c r="AJ2014">
        <f>INDEX(layout!$B$3:$U$1234,MATCH($T2014,layout!$A$3:$A$1234,0),MATCH(YEAR($D2014),layout!$B$1:$U$1,0))</f>
        <v>3104</v>
      </c>
      <c r="AK2014">
        <f>INDEX('magnet data'!$A$2:$E$1304,MATCH($AJ2014,'magnet data'!$A$2:$A$1304,0),2)</f>
        <v>3</v>
      </c>
      <c r="AL2014" t="str">
        <f>INDEX('magnet data'!$A$2:$E$1304,MATCH($AJ2014,'magnet data'!$A$2:$A$1304,0),3)</f>
        <v>01B</v>
      </c>
      <c r="AM2014" t="str">
        <f>INDEX('magnet data'!$A$2:$E$1304,MATCH($AJ2014,'magnet data'!$A$2:$A$1304,0),4)</f>
        <v>02G</v>
      </c>
      <c r="AN2014">
        <f>INDEX('magnet data'!$A$2:$E$1304,MATCH($AJ2014,'magnet data'!$A$2:$A$1304,0),5)</f>
        <v>12845</v>
      </c>
      <c r="AO2014" t="str">
        <f t="shared" si="46"/>
        <v>-</v>
      </c>
      <c r="AR2014" t="s">
        <v>209</v>
      </c>
      <c r="AS2014" t="s">
        <v>1339</v>
      </c>
      <c r="AT2014" t="s">
        <v>1258</v>
      </c>
    </row>
    <row r="2015" spans="1:46">
      <c r="A2015" t="s">
        <v>333</v>
      </c>
      <c r="B2015" t="s">
        <v>46</v>
      </c>
      <c r="C2015" t="s">
        <v>1198</v>
      </c>
      <c r="D2015" s="13">
        <v>44301</v>
      </c>
      <c r="E2015" s="44">
        <v>0.9045678240740741</v>
      </c>
      <c r="F2015" t="s">
        <v>88</v>
      </c>
      <c r="G2015" s="17">
        <v>44301.904567569443</v>
      </c>
      <c r="H2015">
        <v>22</v>
      </c>
      <c r="I2015">
        <v>593</v>
      </c>
      <c r="J2015">
        <v>96</v>
      </c>
      <c r="K2015">
        <v>10</v>
      </c>
      <c r="L2015">
        <v>0</v>
      </c>
      <c r="M2015" s="39">
        <v>11693.4</v>
      </c>
      <c r="N2015" s="39">
        <v>6469.7579999999998</v>
      </c>
      <c r="O2015" s="39">
        <v>63.558714000000002</v>
      </c>
      <c r="P2015" t="s">
        <v>207</v>
      </c>
      <c r="Q2015" t="s">
        <v>207</v>
      </c>
      <c r="R2015" s="55">
        <v>844.93872448449997</v>
      </c>
      <c r="S2015" s="55">
        <v>827.82283115557698</v>
      </c>
      <c r="T2015" t="s">
        <v>398</v>
      </c>
      <c r="U2015">
        <v>8697</v>
      </c>
      <c r="V2015">
        <v>3</v>
      </c>
      <c r="W2015">
        <v>29346</v>
      </c>
      <c r="X2015" t="s">
        <v>464</v>
      </c>
      <c r="Y2015">
        <v>2745</v>
      </c>
      <c r="Z2015" t="s">
        <v>69</v>
      </c>
      <c r="AA2015" t="s">
        <v>96</v>
      </c>
      <c r="AC2015" t="s">
        <v>61</v>
      </c>
      <c r="AD2015" s="50">
        <v>3.6625184807692301</v>
      </c>
      <c r="AE2015"/>
      <c r="AF2015"/>
      <c r="AG2015" s="39">
        <v>58.66</v>
      </c>
      <c r="AH2015" s="55">
        <v>4560.24</v>
      </c>
      <c r="AI2015" t="s">
        <v>208</v>
      </c>
      <c r="AJ2015">
        <f>INDEX(layout!$B$3:$U$1234,MATCH($T2015,layout!$A$3:$A$1234,0),MATCH(YEAR($D2015),layout!$B$1:$U$1,0))</f>
        <v>1245</v>
      </c>
      <c r="AK2015">
        <f>INDEX('magnet data'!$A$2:$E$1304,MATCH($AJ2015,'magnet data'!$A$2:$A$1304,0),2)</f>
        <v>1</v>
      </c>
      <c r="AL2015" t="str">
        <f>INDEX('magnet data'!$A$2:$E$1304,MATCH($AJ2015,'magnet data'!$A$2:$A$1304,0),3)</f>
        <v>01B</v>
      </c>
      <c r="AM2015" t="str">
        <f>INDEX('magnet data'!$A$2:$E$1304,MATCH($AJ2015,'magnet data'!$A$2:$A$1304,0),4)</f>
        <v>02B8</v>
      </c>
      <c r="AN2015">
        <f>INDEX('magnet data'!$A$2:$E$1304,MATCH($AJ2015,'magnet data'!$A$2:$A$1304,0),5)</f>
        <v>12375</v>
      </c>
      <c r="AO2015" t="str">
        <f t="shared" si="46"/>
        <v>-</v>
      </c>
      <c r="AR2015" t="s">
        <v>209</v>
      </c>
      <c r="AS2015" t="s">
        <v>1339</v>
      </c>
      <c r="AT2015" t="s">
        <v>1258</v>
      </c>
    </row>
    <row r="2016" spans="1:46">
      <c r="A2016" t="s">
        <v>333</v>
      </c>
      <c r="B2016" t="s">
        <v>46</v>
      </c>
      <c r="C2016" t="s">
        <v>1198</v>
      </c>
      <c r="D2016" s="13">
        <v>44301</v>
      </c>
      <c r="E2016" s="44">
        <v>0.9045678240740741</v>
      </c>
      <c r="F2016" t="s">
        <v>88</v>
      </c>
      <c r="G2016" s="17">
        <v>44301.904567569443</v>
      </c>
      <c r="H2016">
        <v>22</v>
      </c>
      <c r="I2016">
        <v>593</v>
      </c>
      <c r="J2016">
        <v>96</v>
      </c>
      <c r="K2016">
        <v>10</v>
      </c>
      <c r="L2016">
        <v>0</v>
      </c>
      <c r="M2016" s="39">
        <v>11693.4</v>
      </c>
      <c r="N2016" s="39">
        <v>6469.7579999999998</v>
      </c>
      <c r="O2016" s="39">
        <v>63.558714000000002</v>
      </c>
      <c r="P2016" t="s">
        <v>207</v>
      </c>
      <c r="Q2016" t="s">
        <v>207</v>
      </c>
      <c r="R2016" s="55">
        <v>844.93872448449997</v>
      </c>
      <c r="S2016" s="55">
        <v>827.82283115557698</v>
      </c>
      <c r="T2016" t="s">
        <v>378</v>
      </c>
      <c r="U2016">
        <v>370</v>
      </c>
      <c r="V2016">
        <v>4</v>
      </c>
      <c r="W2016">
        <v>304373</v>
      </c>
      <c r="X2016" t="s">
        <v>1295</v>
      </c>
      <c r="Y2016">
        <v>1</v>
      </c>
      <c r="Z2016" t="s">
        <v>69</v>
      </c>
      <c r="AA2016" t="s">
        <v>91</v>
      </c>
      <c r="AC2016" t="s">
        <v>102</v>
      </c>
      <c r="AD2016" s="50">
        <v>0</v>
      </c>
      <c r="AE2016"/>
      <c r="AF2016"/>
      <c r="AI2016" t="s">
        <v>208</v>
      </c>
      <c r="AJ2016">
        <f>INDEX(layout!$B$3:$U$1234,MATCH($T2016,layout!$A$3:$A$1234,0),MATCH(YEAR($D2016),layout!$B$1:$U$1,0))</f>
        <v>1131</v>
      </c>
      <c r="AK2016">
        <f>INDEX('magnet data'!$A$2:$E$1304,MATCH($AJ2016,'magnet data'!$A$2:$A$1304,0),2)</f>
        <v>1</v>
      </c>
      <c r="AL2016" t="str">
        <f>INDEX('magnet data'!$A$2:$E$1304,MATCH($AJ2016,'magnet data'!$A$2:$A$1304,0),3)</f>
        <v>01B</v>
      </c>
      <c r="AM2016" t="str">
        <f>INDEX('magnet data'!$A$2:$E$1304,MATCH($AJ2016,'magnet data'!$A$2:$A$1304,0),4)</f>
        <v>02B5</v>
      </c>
      <c r="AN2016">
        <f>INDEX('magnet data'!$A$2:$E$1304,MATCH($AJ2016,'magnet data'!$A$2:$A$1304,0),5)</f>
        <v>11951</v>
      </c>
      <c r="AO2016" t="str">
        <f t="shared" si="46"/>
        <v>-</v>
      </c>
      <c r="AR2016" t="s">
        <v>209</v>
      </c>
      <c r="AS2016" t="s">
        <v>1339</v>
      </c>
      <c r="AT2016" t="s">
        <v>1258</v>
      </c>
    </row>
    <row r="2017" spans="1:46">
      <c r="A2017" t="s">
        <v>966</v>
      </c>
      <c r="B2017" t="s">
        <v>46</v>
      </c>
      <c r="C2017" t="s">
        <v>1198</v>
      </c>
      <c r="D2017" s="13">
        <v>44302</v>
      </c>
      <c r="E2017" s="44">
        <v>0.30552662037037037</v>
      </c>
      <c r="F2017" t="s">
        <v>88</v>
      </c>
      <c r="G2017" s="17">
        <v>44302.305526296295</v>
      </c>
      <c r="H2017">
        <v>28</v>
      </c>
      <c r="I2017">
        <v>589</v>
      </c>
      <c r="J2017">
        <v>94</v>
      </c>
      <c r="K2017">
        <v>10</v>
      </c>
      <c r="L2017">
        <v>0</v>
      </c>
      <c r="M2017" s="39">
        <v>11463.5</v>
      </c>
      <c r="N2017" s="39">
        <v>6366.4759999999997</v>
      </c>
      <c r="O2017" s="39">
        <v>62.258347999999998</v>
      </c>
      <c r="P2017" t="s">
        <v>207</v>
      </c>
      <c r="Q2017" t="s">
        <v>207</v>
      </c>
      <c r="R2017" s="55">
        <v>806.4356109972</v>
      </c>
      <c r="S2017" s="55">
        <v>800.04385240049999</v>
      </c>
      <c r="T2017" t="s">
        <v>990</v>
      </c>
      <c r="U2017">
        <v>11463</v>
      </c>
      <c r="V2017">
        <v>1</v>
      </c>
      <c r="W2017">
        <v>-11</v>
      </c>
      <c r="X2017" t="s">
        <v>989</v>
      </c>
      <c r="Y2017">
        <v>-2</v>
      </c>
      <c r="Z2017" t="s">
        <v>90</v>
      </c>
      <c r="AA2017" t="s">
        <v>91</v>
      </c>
      <c r="AB2017">
        <v>60</v>
      </c>
      <c r="AC2017" t="s">
        <v>61</v>
      </c>
      <c r="AD2017" s="50">
        <v>8.8634949841636299</v>
      </c>
      <c r="AE2017"/>
      <c r="AF2017"/>
      <c r="AG2017" s="39">
        <v>35.08</v>
      </c>
      <c r="AH2017" s="55">
        <v>6863.44</v>
      </c>
      <c r="AI2017" t="s">
        <v>208</v>
      </c>
      <c r="AJ2017">
        <f>INDEX(layout!$B$3:$U$1234,MATCH($T2017,layout!$A$3:$A$1234,0),MATCH(YEAR($D2017),layout!$B$1:$U$1,0))</f>
        <v>3003</v>
      </c>
      <c r="AK2017">
        <f>INDEX('magnet data'!$A$2:$E$1304,MATCH($AJ2017,'magnet data'!$A$2:$A$1304,0),2)</f>
        <v>3</v>
      </c>
      <c r="AL2017" t="str">
        <f>INDEX('magnet data'!$A$2:$E$1304,MATCH($AJ2017,'magnet data'!$A$2:$A$1304,0),3)</f>
        <v>01E</v>
      </c>
      <c r="AM2017" t="str">
        <f>INDEX('magnet data'!$A$2:$E$1304,MATCH($AJ2017,'magnet data'!$A$2:$A$1304,0),4)</f>
        <v>02K</v>
      </c>
      <c r="AN2017">
        <f>INDEX('magnet data'!$A$2:$E$1304,MATCH($AJ2017,'magnet data'!$A$2:$A$1304,0),5)</f>
        <v>9540</v>
      </c>
      <c r="AO2017">
        <f t="shared" si="46"/>
        <v>1923</v>
      </c>
      <c r="AR2017" t="s">
        <v>1286</v>
      </c>
      <c r="AS2017" t="s">
        <v>1339</v>
      </c>
      <c r="AT2017" t="s">
        <v>1334</v>
      </c>
    </row>
    <row r="2018" spans="1:46">
      <c r="A2018" t="s">
        <v>966</v>
      </c>
      <c r="B2018" t="s">
        <v>46</v>
      </c>
      <c r="C2018" t="s">
        <v>1198</v>
      </c>
      <c r="D2018" s="13">
        <v>44302</v>
      </c>
      <c r="E2018" s="44">
        <v>0.30552662037037037</v>
      </c>
      <c r="F2018" t="s">
        <v>88</v>
      </c>
      <c r="G2018" s="17">
        <v>44302.305526296295</v>
      </c>
      <c r="H2018">
        <v>28</v>
      </c>
      <c r="I2018">
        <v>589</v>
      </c>
      <c r="J2018">
        <v>94</v>
      </c>
      <c r="K2018">
        <v>10</v>
      </c>
      <c r="L2018">
        <v>0</v>
      </c>
      <c r="M2018" s="39">
        <v>11463.5</v>
      </c>
      <c r="N2018" s="39">
        <v>6366.4759999999997</v>
      </c>
      <c r="O2018" s="39">
        <v>62.258347999999998</v>
      </c>
      <c r="P2018" t="s">
        <v>207</v>
      </c>
      <c r="Q2018" t="s">
        <v>207</v>
      </c>
      <c r="R2018" s="55">
        <v>806.4356109972</v>
      </c>
      <c r="S2018" s="55">
        <v>800.04385240049999</v>
      </c>
      <c r="T2018" t="s">
        <v>989</v>
      </c>
      <c r="U2018">
        <v>7995</v>
      </c>
      <c r="V2018">
        <v>2</v>
      </c>
      <c r="W2018">
        <v>36346</v>
      </c>
      <c r="X2018" t="s">
        <v>997</v>
      </c>
      <c r="Y2018">
        <v>3995</v>
      </c>
      <c r="Z2018" t="s">
        <v>69</v>
      </c>
      <c r="AA2018" t="s">
        <v>91</v>
      </c>
      <c r="AC2018" t="s">
        <v>61</v>
      </c>
      <c r="AD2018" s="50">
        <v>2.189229375</v>
      </c>
      <c r="AE2018"/>
      <c r="AF2018"/>
      <c r="AG2018" s="39">
        <v>11.96</v>
      </c>
      <c r="AH2018" s="55">
        <v>112.65</v>
      </c>
      <c r="AI2018" t="s">
        <v>208</v>
      </c>
      <c r="AJ2018">
        <f>INDEX(layout!$B$3:$U$1234,MATCH($T2018,layout!$A$3:$A$1234,0),MATCH(YEAR($D2018),layout!$B$1:$U$1,0))</f>
        <v>3063</v>
      </c>
      <c r="AK2018">
        <f>INDEX('magnet data'!$A$2:$E$1304,MATCH($AJ2018,'magnet data'!$A$2:$A$1304,0),2)</f>
        <v>3</v>
      </c>
      <c r="AL2018" t="str">
        <f>INDEX('magnet data'!$A$2:$E$1304,MATCH($AJ2018,'magnet data'!$A$2:$A$1304,0),3)</f>
        <v>01B</v>
      </c>
      <c r="AM2018" t="str">
        <f>INDEX('magnet data'!$A$2:$E$1304,MATCH($AJ2018,'magnet data'!$A$2:$A$1304,0),4)</f>
        <v>02K</v>
      </c>
      <c r="AN2018">
        <f>INDEX('magnet data'!$A$2:$E$1304,MATCH($AJ2018,'magnet data'!$A$2:$A$1304,0),5)</f>
        <v>11292</v>
      </c>
      <c r="AO2018" t="str">
        <f t="shared" si="46"/>
        <v>-</v>
      </c>
      <c r="AR2018" t="s">
        <v>1286</v>
      </c>
      <c r="AS2018" t="s">
        <v>1339</v>
      </c>
      <c r="AT2018" t="s">
        <v>1334</v>
      </c>
    </row>
    <row r="2019" spans="1:46">
      <c r="A2019" t="s">
        <v>966</v>
      </c>
      <c r="B2019" t="s">
        <v>46</v>
      </c>
      <c r="C2019" t="s">
        <v>1198</v>
      </c>
      <c r="D2019" s="13">
        <v>44302</v>
      </c>
      <c r="E2019" s="44">
        <v>0.30552662037037037</v>
      </c>
      <c r="F2019" t="s">
        <v>88</v>
      </c>
      <c r="G2019" s="17">
        <v>44302.305526296295</v>
      </c>
      <c r="H2019">
        <v>28</v>
      </c>
      <c r="I2019">
        <v>589</v>
      </c>
      <c r="J2019">
        <v>94</v>
      </c>
      <c r="K2019">
        <v>10</v>
      </c>
      <c r="L2019">
        <v>0</v>
      </c>
      <c r="M2019" s="39">
        <v>11463.5</v>
      </c>
      <c r="N2019" s="39">
        <v>6366.4759999999997</v>
      </c>
      <c r="O2019" s="39">
        <v>62.258347999999998</v>
      </c>
      <c r="P2019" t="s">
        <v>207</v>
      </c>
      <c r="Q2019" t="s">
        <v>207</v>
      </c>
      <c r="R2019" s="55">
        <v>806.4356109972</v>
      </c>
      <c r="S2019" s="55">
        <v>800.04385240049999</v>
      </c>
      <c r="T2019" t="s">
        <v>988</v>
      </c>
      <c r="U2019">
        <v>5407</v>
      </c>
      <c r="V2019">
        <v>3</v>
      </c>
      <c r="W2019">
        <v>73140</v>
      </c>
      <c r="X2019" t="s">
        <v>989</v>
      </c>
      <c r="Y2019">
        <v>-2</v>
      </c>
      <c r="Z2019" t="s">
        <v>69</v>
      </c>
      <c r="AA2019" t="s">
        <v>91</v>
      </c>
      <c r="AC2019" t="s">
        <v>102</v>
      </c>
      <c r="AD2019" s="50">
        <v>0</v>
      </c>
      <c r="AE2019"/>
      <c r="AF2019"/>
      <c r="AG2019" s="39">
        <v>21.95</v>
      </c>
      <c r="AH2019" s="55">
        <v>214.38</v>
      </c>
      <c r="AI2019" t="s">
        <v>208</v>
      </c>
      <c r="AJ2019">
        <f>INDEX(layout!$B$3:$U$1234,MATCH($T2019,layout!$A$3:$A$1234,0),MATCH(YEAR($D2019),layout!$B$1:$U$1,0))</f>
        <v>3504</v>
      </c>
      <c r="AK2019">
        <f>INDEX('magnet data'!$A$2:$E$1304,MATCH($AJ2019,'magnet data'!$A$2:$A$1304,0),2)</f>
        <v>3</v>
      </c>
      <c r="AL2019" t="str">
        <f>INDEX('magnet data'!$A$2:$E$1304,MATCH($AJ2019,'magnet data'!$A$2:$A$1304,0),3)</f>
        <v>01B</v>
      </c>
      <c r="AM2019" t="str">
        <f>INDEX('magnet data'!$A$2:$E$1304,MATCH($AJ2019,'magnet data'!$A$2:$A$1304,0),4)</f>
        <v>02D</v>
      </c>
      <c r="AN2019">
        <f>INDEX('magnet data'!$A$2:$E$1304,MATCH($AJ2019,'magnet data'!$A$2:$A$1304,0),5)</f>
        <v>11820</v>
      </c>
      <c r="AO2019" t="str">
        <f t="shared" si="46"/>
        <v>-</v>
      </c>
      <c r="AR2019" t="s">
        <v>1286</v>
      </c>
      <c r="AS2019" t="s">
        <v>1339</v>
      </c>
      <c r="AT2019" t="s">
        <v>1334</v>
      </c>
    </row>
    <row r="2020" spans="1:46">
      <c r="A2020" t="s">
        <v>966</v>
      </c>
      <c r="B2020" t="s">
        <v>46</v>
      </c>
      <c r="C2020" t="s">
        <v>1198</v>
      </c>
      <c r="D2020" s="13">
        <v>44302</v>
      </c>
      <c r="E2020" s="44">
        <v>0.30552662037037037</v>
      </c>
      <c r="F2020" t="s">
        <v>88</v>
      </c>
      <c r="G2020" s="17">
        <v>44302.305526296295</v>
      </c>
      <c r="H2020">
        <v>28</v>
      </c>
      <c r="I2020">
        <v>589</v>
      </c>
      <c r="J2020">
        <v>94</v>
      </c>
      <c r="K2020">
        <v>10</v>
      </c>
      <c r="L2020">
        <v>0</v>
      </c>
      <c r="M2020" s="39">
        <v>11463.5</v>
      </c>
      <c r="N2020" s="39">
        <v>6366.4759999999997</v>
      </c>
      <c r="O2020" s="39">
        <v>62.258347999999998</v>
      </c>
      <c r="P2020" t="s">
        <v>207</v>
      </c>
      <c r="Q2020" t="s">
        <v>207</v>
      </c>
      <c r="R2020" s="55">
        <v>806.4356109972</v>
      </c>
      <c r="S2020" s="55">
        <v>800.04385240049999</v>
      </c>
      <c r="T2020" t="s">
        <v>1056</v>
      </c>
      <c r="U2020">
        <v>4762</v>
      </c>
      <c r="V2020">
        <v>4</v>
      </c>
      <c r="W2020">
        <v>84742</v>
      </c>
      <c r="X2020" t="s">
        <v>997</v>
      </c>
      <c r="Y2020">
        <v>3995</v>
      </c>
      <c r="Z2020" t="s">
        <v>69</v>
      </c>
      <c r="AA2020" t="s">
        <v>91</v>
      </c>
      <c r="AC2020" t="s">
        <v>61</v>
      </c>
      <c r="AD2020" s="50">
        <v>0.94029190500000004</v>
      </c>
      <c r="AE2020"/>
      <c r="AF2020"/>
      <c r="AG2020" s="39">
        <v>86.35</v>
      </c>
      <c r="AH2020" s="55">
        <v>139.57</v>
      </c>
      <c r="AI2020" t="s">
        <v>208</v>
      </c>
      <c r="AJ2020">
        <f>INDEX(layout!$B$3:$U$1234,MATCH($T2020,layout!$A$3:$A$1234,0),MATCH(YEAR($D2020),layout!$B$1:$U$1,0))</f>
        <v>2056</v>
      </c>
      <c r="AK2020">
        <f>INDEX('magnet data'!$A$2:$E$1304,MATCH($AJ2020,'magnet data'!$A$2:$A$1304,0),2)</f>
        <v>2</v>
      </c>
      <c r="AL2020" t="str">
        <f>INDEX('magnet data'!$A$2:$E$1304,MATCH($AJ2020,'magnet data'!$A$2:$A$1304,0),3)</f>
        <v>01B</v>
      </c>
      <c r="AM2020" t="str">
        <f>INDEX('magnet data'!$A$2:$E$1304,MATCH($AJ2020,'magnet data'!$A$2:$A$1304,0),4)</f>
        <v>02K</v>
      </c>
      <c r="AN2020">
        <f>INDEX('magnet data'!$A$2:$E$1304,MATCH($AJ2020,'magnet data'!$A$2:$A$1304,0),5)</f>
        <v>11723</v>
      </c>
      <c r="AO2020" t="str">
        <f t="shared" si="46"/>
        <v>-</v>
      </c>
      <c r="AR2020" t="s">
        <v>1286</v>
      </c>
      <c r="AS2020" t="s">
        <v>1339</v>
      </c>
      <c r="AT2020" t="s">
        <v>1334</v>
      </c>
    </row>
    <row r="2021" spans="1:46">
      <c r="A2021" t="s">
        <v>966</v>
      </c>
      <c r="B2021" t="s">
        <v>46</v>
      </c>
      <c r="C2021" t="s">
        <v>1198</v>
      </c>
      <c r="D2021" s="13">
        <v>44302</v>
      </c>
      <c r="E2021" s="44">
        <v>0.30552662037037037</v>
      </c>
      <c r="F2021" t="s">
        <v>88</v>
      </c>
      <c r="G2021" s="17">
        <v>44302.305526296295</v>
      </c>
      <c r="H2021">
        <v>28</v>
      </c>
      <c r="I2021">
        <v>589</v>
      </c>
      <c r="J2021">
        <v>94</v>
      </c>
      <c r="K2021">
        <v>10</v>
      </c>
      <c r="L2021">
        <v>0</v>
      </c>
      <c r="M2021" s="39">
        <v>11463.5</v>
      </c>
      <c r="N2021" s="39">
        <v>6366.4759999999997</v>
      </c>
      <c r="O2021" s="39">
        <v>62.258347999999998</v>
      </c>
      <c r="P2021" t="s">
        <v>207</v>
      </c>
      <c r="Q2021" t="s">
        <v>207</v>
      </c>
      <c r="R2021" s="55">
        <v>806.4356109972</v>
      </c>
      <c r="S2021" s="55">
        <v>800.04385240049999</v>
      </c>
      <c r="T2021" t="s">
        <v>997</v>
      </c>
      <c r="U2021">
        <v>2378</v>
      </c>
      <c r="V2021">
        <v>5</v>
      </c>
      <c r="W2021">
        <v>146640</v>
      </c>
      <c r="X2021" t="s">
        <v>989</v>
      </c>
      <c r="Y2021">
        <v>-2</v>
      </c>
      <c r="Z2021" t="s">
        <v>69</v>
      </c>
      <c r="AA2021" t="s">
        <v>91</v>
      </c>
      <c r="AC2021" t="s">
        <v>102</v>
      </c>
      <c r="AD2021" s="50">
        <v>1.7666297441860399</v>
      </c>
      <c r="AE2021"/>
      <c r="AF2021"/>
      <c r="AG2021" s="39">
        <v>15.63</v>
      </c>
      <c r="AH2021" s="55">
        <v>187.07</v>
      </c>
      <c r="AI2021" t="s">
        <v>208</v>
      </c>
      <c r="AJ2021">
        <f>INDEX(layout!$B$3:$U$1234,MATCH($T2021,layout!$A$3:$A$1234,0),MATCH(YEAR($D2021),layout!$B$1:$U$1,0))</f>
        <v>2006</v>
      </c>
      <c r="AK2021">
        <f>INDEX('magnet data'!$A$2:$E$1304,MATCH($AJ2021,'magnet data'!$A$2:$A$1304,0),2)</f>
        <v>2</v>
      </c>
      <c r="AL2021" t="str">
        <f>INDEX('magnet data'!$A$2:$E$1304,MATCH($AJ2021,'magnet data'!$A$2:$A$1304,0),3)</f>
        <v>01B</v>
      </c>
      <c r="AM2021" t="str">
        <f>INDEX('magnet data'!$A$2:$E$1304,MATCH($AJ2021,'magnet data'!$A$2:$A$1304,0),4)</f>
        <v>02C0</v>
      </c>
      <c r="AN2021">
        <f>INDEX('magnet data'!$A$2:$E$1304,MATCH($AJ2021,'magnet data'!$A$2:$A$1304,0),5)</f>
        <v>12284</v>
      </c>
      <c r="AO2021" t="str">
        <f t="shared" si="46"/>
        <v>-</v>
      </c>
      <c r="AR2021" t="s">
        <v>1286</v>
      </c>
      <c r="AS2021" t="s">
        <v>1339</v>
      </c>
      <c r="AT2021" t="s">
        <v>1334</v>
      </c>
    </row>
    <row r="2022" spans="1:46">
      <c r="A2022" t="s">
        <v>333</v>
      </c>
      <c r="B2022" t="s">
        <v>46</v>
      </c>
      <c r="C2022" t="s">
        <v>1198</v>
      </c>
      <c r="D2022" s="13">
        <v>44302</v>
      </c>
      <c r="E2022" s="44">
        <v>0.35781782407407409</v>
      </c>
      <c r="F2022" t="s">
        <v>88</v>
      </c>
      <c r="G2022" s="17">
        <v>44302.357817430558</v>
      </c>
      <c r="H2022">
        <v>34</v>
      </c>
      <c r="I2022">
        <v>592</v>
      </c>
      <c r="J2022">
        <v>96</v>
      </c>
      <c r="K2022">
        <v>10</v>
      </c>
      <c r="L2022">
        <v>0</v>
      </c>
      <c r="M2022" s="39">
        <v>11701.3</v>
      </c>
      <c r="N2022" s="39">
        <v>6506.78</v>
      </c>
      <c r="O2022" s="39">
        <v>63.518906999999999</v>
      </c>
      <c r="P2022" t="s">
        <v>207</v>
      </c>
      <c r="Q2022" t="s">
        <v>207</v>
      </c>
      <c r="R2022" s="55">
        <v>842.48307848429999</v>
      </c>
      <c r="S2022" s="55">
        <v>823.16260349859999</v>
      </c>
      <c r="T2022" t="s">
        <v>377</v>
      </c>
      <c r="U2022">
        <v>11701</v>
      </c>
      <c r="V2022">
        <v>1</v>
      </c>
      <c r="W2022">
        <v>-11</v>
      </c>
      <c r="X2022" t="s">
        <v>474</v>
      </c>
      <c r="Y2022">
        <v>3</v>
      </c>
      <c r="Z2022" t="s">
        <v>90</v>
      </c>
      <c r="AA2022" t="s">
        <v>91</v>
      </c>
      <c r="AB2022">
        <v>39</v>
      </c>
      <c r="AC2022" t="s">
        <v>61</v>
      </c>
      <c r="AD2022" s="50">
        <v>-8.4828543636363598</v>
      </c>
      <c r="AE2022"/>
      <c r="AF2022"/>
      <c r="AG2022" s="39">
        <v>33</v>
      </c>
      <c r="AH2022" s="55">
        <v>11572.8</v>
      </c>
      <c r="AI2022" t="s">
        <v>208</v>
      </c>
      <c r="AJ2022">
        <f>INDEX(layout!$B$3:$U$1234,MATCH($T2022,layout!$A$3:$A$1234,0),MATCH(YEAR($D2022),layout!$B$1:$U$1,0))</f>
        <v>1127</v>
      </c>
      <c r="AK2022">
        <f>INDEX('magnet data'!$A$2:$E$1304,MATCH($AJ2022,'magnet data'!$A$2:$A$1304,0),2)</f>
        <v>1</v>
      </c>
      <c r="AL2022" t="str">
        <f>INDEX('magnet data'!$A$2:$E$1304,MATCH($AJ2022,'magnet data'!$A$2:$A$1304,0),3)</f>
        <v>01B</v>
      </c>
      <c r="AM2022" t="str">
        <f>INDEX('magnet data'!$A$2:$E$1304,MATCH($AJ2022,'magnet data'!$A$2:$A$1304,0),4)</f>
        <v>02B5</v>
      </c>
      <c r="AN2022">
        <f>INDEX('magnet data'!$A$2:$E$1304,MATCH($AJ2022,'magnet data'!$A$2:$A$1304,0),5)</f>
        <v>11665</v>
      </c>
      <c r="AO2022">
        <f t="shared" si="46"/>
        <v>36</v>
      </c>
      <c r="AR2022" t="s">
        <v>1286</v>
      </c>
      <c r="AS2022" t="s">
        <v>1339</v>
      </c>
      <c r="AT2022" t="s">
        <v>1334</v>
      </c>
    </row>
    <row r="2023" spans="1:46">
      <c r="A2023" t="s">
        <v>333</v>
      </c>
      <c r="B2023" t="s">
        <v>46</v>
      </c>
      <c r="C2023" t="s">
        <v>1198</v>
      </c>
      <c r="D2023" s="13">
        <v>44302</v>
      </c>
      <c r="E2023" s="44">
        <v>0.35781782407407409</v>
      </c>
      <c r="F2023" t="s">
        <v>88</v>
      </c>
      <c r="G2023" s="17">
        <v>44302.357817430558</v>
      </c>
      <c r="H2023">
        <v>34</v>
      </c>
      <c r="I2023">
        <v>592</v>
      </c>
      <c r="J2023">
        <v>96</v>
      </c>
      <c r="K2023">
        <v>10</v>
      </c>
      <c r="L2023">
        <v>0</v>
      </c>
      <c r="M2023" s="39">
        <v>11701.3</v>
      </c>
      <c r="N2023" s="39">
        <v>6506.78</v>
      </c>
      <c r="O2023" s="39">
        <v>63.518906999999999</v>
      </c>
      <c r="P2023" t="s">
        <v>207</v>
      </c>
      <c r="Q2023" t="s">
        <v>207</v>
      </c>
      <c r="R2023" s="55">
        <v>842.48307848429999</v>
      </c>
      <c r="S2023" s="55">
        <v>823.16260349859999</v>
      </c>
      <c r="T2023" t="s">
        <v>474</v>
      </c>
      <c r="U2023">
        <v>7453</v>
      </c>
      <c r="V2023">
        <v>2</v>
      </c>
      <c r="W2023">
        <v>44179</v>
      </c>
      <c r="X2023" t="s">
        <v>506</v>
      </c>
      <c r="Y2023">
        <v>4232</v>
      </c>
      <c r="Z2023" t="s">
        <v>69</v>
      </c>
      <c r="AA2023" t="s">
        <v>96</v>
      </c>
      <c r="AC2023" t="s">
        <v>61</v>
      </c>
      <c r="AD2023" s="50">
        <v>1.12967058860759</v>
      </c>
      <c r="AE2023"/>
      <c r="AF2023"/>
      <c r="AG2023" s="39">
        <v>118.3</v>
      </c>
      <c r="AH2023" s="55">
        <v>98.44</v>
      </c>
      <c r="AI2023" t="s">
        <v>208</v>
      </c>
      <c r="AJ2023">
        <f>INDEX(layout!$B$3:$U$1234,MATCH($T2023,layout!$A$3:$A$1234,0),MATCH(YEAR($D2023),layout!$B$1:$U$1,0))</f>
        <v>1076</v>
      </c>
      <c r="AK2023">
        <f>INDEX('magnet data'!$A$2:$E$1304,MATCH($AJ2023,'magnet data'!$A$2:$A$1304,0),2)</f>
        <v>1</v>
      </c>
      <c r="AL2023" t="str">
        <f>INDEX('magnet data'!$A$2:$E$1304,MATCH($AJ2023,'magnet data'!$A$2:$A$1304,0),3)</f>
        <v>01B</v>
      </c>
      <c r="AM2023" t="str">
        <f>INDEX('magnet data'!$A$2:$E$1304,MATCH($AJ2023,'magnet data'!$A$2:$A$1304,0),4)</f>
        <v>02B5</v>
      </c>
      <c r="AN2023">
        <f>INDEX('magnet data'!$A$2:$E$1304,MATCH($AJ2023,'magnet data'!$A$2:$A$1304,0),5)</f>
        <v>12244</v>
      </c>
      <c r="AO2023" t="str">
        <f t="shared" si="46"/>
        <v>-</v>
      </c>
      <c r="AQ2023" t="s">
        <v>1344</v>
      </c>
      <c r="AR2023" t="s">
        <v>1286</v>
      </c>
      <c r="AS2023" t="s">
        <v>1339</v>
      </c>
      <c r="AT2023" t="s">
        <v>1334</v>
      </c>
    </row>
    <row r="2024" spans="1:46">
      <c r="A2024" t="s">
        <v>333</v>
      </c>
      <c r="B2024" t="s">
        <v>46</v>
      </c>
      <c r="C2024" t="s">
        <v>1198</v>
      </c>
      <c r="D2024" s="13">
        <v>44302</v>
      </c>
      <c r="E2024" s="44">
        <v>0.35781782407407409</v>
      </c>
      <c r="F2024" t="s">
        <v>88</v>
      </c>
      <c r="G2024" s="17">
        <v>44302.357817430558</v>
      </c>
      <c r="H2024">
        <v>34</v>
      </c>
      <c r="I2024">
        <v>592</v>
      </c>
      <c r="J2024">
        <v>96</v>
      </c>
      <c r="K2024">
        <v>10</v>
      </c>
      <c r="L2024">
        <v>0</v>
      </c>
      <c r="M2024" s="39">
        <v>11701.3</v>
      </c>
      <c r="N2024" s="39">
        <v>6506.78</v>
      </c>
      <c r="O2024" s="39">
        <v>63.518906999999999</v>
      </c>
      <c r="P2024" t="s">
        <v>207</v>
      </c>
      <c r="Q2024" t="s">
        <v>207</v>
      </c>
      <c r="R2024" s="55">
        <v>842.48307848429999</v>
      </c>
      <c r="S2024" s="55">
        <v>823.16260349859999</v>
      </c>
      <c r="T2024" t="s">
        <v>422</v>
      </c>
      <c r="U2024">
        <v>6081</v>
      </c>
      <c r="V2024">
        <v>3</v>
      </c>
      <c r="W2024">
        <v>62982</v>
      </c>
      <c r="X2024" t="s">
        <v>506</v>
      </c>
      <c r="Y2024">
        <v>4232</v>
      </c>
      <c r="Z2024" t="s">
        <v>69</v>
      </c>
      <c r="AA2024" t="s">
        <v>91</v>
      </c>
      <c r="AC2024" t="s">
        <v>61</v>
      </c>
      <c r="AD2024" s="50">
        <v>-2.05152715319148</v>
      </c>
      <c r="AE2024"/>
      <c r="AF2024"/>
      <c r="AG2024" s="39">
        <v>6.61</v>
      </c>
      <c r="AH2024" s="55">
        <v>99.99</v>
      </c>
      <c r="AI2024" t="s">
        <v>208</v>
      </c>
      <c r="AJ2024">
        <f>INDEX(layout!$B$3:$U$1234,MATCH($T2024,layout!$A$3:$A$1234,0),MATCH(YEAR($D2024),layout!$B$1:$U$1,0))</f>
        <v>2120</v>
      </c>
      <c r="AK2024">
        <f>INDEX('magnet data'!$A$2:$E$1304,MATCH($AJ2024,'magnet data'!$A$2:$A$1304,0),2)</f>
        <v>2</v>
      </c>
      <c r="AL2024" t="str">
        <f>INDEX('magnet data'!$A$2:$E$1304,MATCH($AJ2024,'magnet data'!$A$2:$A$1304,0),3)</f>
        <v>01B</v>
      </c>
      <c r="AM2024" t="str">
        <f>INDEX('magnet data'!$A$2:$E$1304,MATCH($AJ2024,'magnet data'!$A$2:$A$1304,0),4)</f>
        <v>02B5</v>
      </c>
      <c r="AN2024">
        <f>INDEX('magnet data'!$A$2:$E$1304,MATCH($AJ2024,'magnet data'!$A$2:$A$1304,0),5)</f>
        <v>11562</v>
      </c>
      <c r="AO2024" t="str">
        <f t="shared" si="46"/>
        <v>-</v>
      </c>
      <c r="AR2024" t="s">
        <v>1286</v>
      </c>
      <c r="AS2024" t="s">
        <v>1339</v>
      </c>
      <c r="AT2024" t="s">
        <v>1334</v>
      </c>
    </row>
    <row r="2025" spans="1:46">
      <c r="A2025" t="s">
        <v>333</v>
      </c>
      <c r="B2025" t="s">
        <v>46</v>
      </c>
      <c r="C2025" t="s">
        <v>1198</v>
      </c>
      <c r="D2025" s="13">
        <v>44302</v>
      </c>
      <c r="E2025" s="44">
        <v>0.35781782407407409</v>
      </c>
      <c r="F2025" t="s">
        <v>88</v>
      </c>
      <c r="G2025" s="17">
        <v>44302.357817430558</v>
      </c>
      <c r="H2025">
        <v>34</v>
      </c>
      <c r="I2025">
        <v>592</v>
      </c>
      <c r="J2025">
        <v>96</v>
      </c>
      <c r="K2025">
        <v>10</v>
      </c>
      <c r="L2025">
        <v>0</v>
      </c>
      <c r="M2025" s="39">
        <v>11701.3</v>
      </c>
      <c r="N2025" s="39">
        <v>6506.78</v>
      </c>
      <c r="O2025" s="39">
        <v>63.518906999999999</v>
      </c>
      <c r="P2025" t="s">
        <v>207</v>
      </c>
      <c r="Q2025" t="s">
        <v>207</v>
      </c>
      <c r="R2025" s="55">
        <v>842.48307848429999</v>
      </c>
      <c r="S2025" s="55">
        <v>823.16260349859999</v>
      </c>
      <c r="T2025" t="s">
        <v>403</v>
      </c>
      <c r="U2025">
        <v>4139</v>
      </c>
      <c r="V2025">
        <v>4</v>
      </c>
      <c r="W2025">
        <v>97476</v>
      </c>
      <c r="X2025" t="s">
        <v>474</v>
      </c>
      <c r="Y2025">
        <v>3</v>
      </c>
      <c r="Z2025" t="s">
        <v>69</v>
      </c>
      <c r="AA2025" t="s">
        <v>96</v>
      </c>
      <c r="AC2025" t="s">
        <v>61</v>
      </c>
      <c r="AD2025" s="50">
        <v>0.24216988783783699</v>
      </c>
      <c r="AE2025"/>
      <c r="AF2025"/>
      <c r="AG2025" s="39">
        <v>11.13</v>
      </c>
      <c r="AH2025" s="55">
        <v>2010.23</v>
      </c>
      <c r="AI2025" t="s">
        <v>208</v>
      </c>
      <c r="AJ2025">
        <f>INDEX(layout!$B$3:$U$1234,MATCH($T2025,layout!$A$3:$A$1234,0),MATCH(YEAR($D2025),layout!$B$1:$U$1,0))</f>
        <v>1232</v>
      </c>
      <c r="AK2025">
        <f>INDEX('magnet data'!$A$2:$E$1304,MATCH($AJ2025,'magnet data'!$A$2:$A$1304,0),2)</f>
        <v>1</v>
      </c>
      <c r="AL2025" t="str">
        <f>INDEX('magnet data'!$A$2:$E$1304,MATCH($AJ2025,'magnet data'!$A$2:$A$1304,0),3)</f>
        <v>01B</v>
      </c>
      <c r="AM2025" t="str">
        <f>INDEX('magnet data'!$A$2:$E$1304,MATCH($AJ2025,'magnet data'!$A$2:$A$1304,0),4)</f>
        <v>02B5</v>
      </c>
      <c r="AN2025">
        <f>INDEX('magnet data'!$A$2:$E$1304,MATCH($AJ2025,'magnet data'!$A$2:$A$1304,0),5)</f>
        <v>11284</v>
      </c>
      <c r="AO2025" t="str">
        <f t="shared" si="46"/>
        <v>-</v>
      </c>
      <c r="AR2025" t="s">
        <v>1286</v>
      </c>
      <c r="AS2025" t="s">
        <v>1339</v>
      </c>
      <c r="AT2025" t="s">
        <v>1334</v>
      </c>
    </row>
    <row r="2026" spans="1:46">
      <c r="A2026" t="s">
        <v>333</v>
      </c>
      <c r="B2026" t="s">
        <v>46</v>
      </c>
      <c r="C2026" t="s">
        <v>1198</v>
      </c>
      <c r="D2026" s="13">
        <v>44302</v>
      </c>
      <c r="E2026" s="44">
        <v>0.35781782407407409</v>
      </c>
      <c r="F2026" t="s">
        <v>88</v>
      </c>
      <c r="G2026" s="17">
        <v>44302.357817430558</v>
      </c>
      <c r="H2026">
        <v>34</v>
      </c>
      <c r="I2026">
        <v>592</v>
      </c>
      <c r="J2026">
        <v>96</v>
      </c>
      <c r="K2026">
        <v>10</v>
      </c>
      <c r="L2026">
        <v>0</v>
      </c>
      <c r="M2026" s="39">
        <v>11701.3</v>
      </c>
      <c r="N2026" s="39">
        <v>6506.78</v>
      </c>
      <c r="O2026" s="39">
        <v>63.518906999999999</v>
      </c>
      <c r="P2026" t="s">
        <v>207</v>
      </c>
      <c r="Q2026" t="s">
        <v>207</v>
      </c>
      <c r="R2026" s="55">
        <v>842.48307848429999</v>
      </c>
      <c r="S2026" s="55">
        <v>823.16260349859999</v>
      </c>
      <c r="T2026" t="s">
        <v>506</v>
      </c>
      <c r="U2026">
        <v>3587</v>
      </c>
      <c r="V2026">
        <v>5</v>
      </c>
      <c r="W2026">
        <v>110035</v>
      </c>
      <c r="X2026" t="s">
        <v>474</v>
      </c>
      <c r="Y2026">
        <v>3</v>
      </c>
      <c r="Z2026" t="s">
        <v>69</v>
      </c>
      <c r="AA2026" t="s">
        <v>96</v>
      </c>
      <c r="AC2026" t="s">
        <v>61</v>
      </c>
      <c r="AD2026" s="50">
        <v>0.456884662234042</v>
      </c>
      <c r="AE2026"/>
      <c r="AF2026"/>
      <c r="AG2026" s="39">
        <v>27.05</v>
      </c>
      <c r="AH2026" s="55">
        <v>2709.9</v>
      </c>
      <c r="AI2026" t="s">
        <v>208</v>
      </c>
      <c r="AJ2026">
        <f>INDEX(layout!$B$3:$U$1234,MATCH($T2026,layout!$A$3:$A$1234,0),MATCH(YEAR($D2026),layout!$B$1:$U$1,0))</f>
        <v>2113</v>
      </c>
      <c r="AK2026">
        <f>INDEX('magnet data'!$A$2:$E$1304,MATCH($AJ2026,'magnet data'!$A$2:$A$1304,0),2)</f>
        <v>2</v>
      </c>
      <c r="AL2026" t="str">
        <f>INDEX('magnet data'!$A$2:$E$1304,MATCH($AJ2026,'magnet data'!$A$2:$A$1304,0),3)</f>
        <v>01B</v>
      </c>
      <c r="AM2026" t="str">
        <f>INDEX('magnet data'!$A$2:$E$1304,MATCH($AJ2026,'magnet data'!$A$2:$A$1304,0),4)</f>
        <v>02B5</v>
      </c>
      <c r="AN2026">
        <f>INDEX('magnet data'!$A$2:$E$1304,MATCH($AJ2026,'magnet data'!$A$2:$A$1304,0),5)</f>
        <v>11916</v>
      </c>
      <c r="AO2026" t="str">
        <f t="shared" si="46"/>
        <v>-</v>
      </c>
      <c r="AR2026" t="s">
        <v>1286</v>
      </c>
      <c r="AS2026" t="s">
        <v>1339</v>
      </c>
      <c r="AT2026" t="s">
        <v>1334</v>
      </c>
    </row>
    <row r="2027" spans="1:46">
      <c r="A2027" t="s">
        <v>333</v>
      </c>
      <c r="B2027" t="s">
        <v>46</v>
      </c>
      <c r="C2027" t="s">
        <v>1198</v>
      </c>
      <c r="D2027" s="13">
        <v>44302</v>
      </c>
      <c r="E2027" s="44">
        <v>0.35781782407407409</v>
      </c>
      <c r="F2027" t="s">
        <v>88</v>
      </c>
      <c r="G2027" s="17">
        <v>44302.357817430558</v>
      </c>
      <c r="H2027">
        <v>34</v>
      </c>
      <c r="I2027">
        <v>592</v>
      </c>
      <c r="J2027">
        <v>96</v>
      </c>
      <c r="K2027">
        <v>10</v>
      </c>
      <c r="L2027">
        <v>0</v>
      </c>
      <c r="M2027" s="39">
        <v>11701.3</v>
      </c>
      <c r="N2027" s="39">
        <v>6506.78</v>
      </c>
      <c r="O2027" s="39">
        <v>63.518906999999999</v>
      </c>
      <c r="P2027" t="s">
        <v>207</v>
      </c>
      <c r="Q2027" t="s">
        <v>207</v>
      </c>
      <c r="R2027" s="55">
        <v>842.48307848429999</v>
      </c>
      <c r="S2027" s="55">
        <v>823.16260349859999</v>
      </c>
      <c r="T2027" t="s">
        <v>436</v>
      </c>
      <c r="U2027">
        <v>1221</v>
      </c>
      <c r="V2027">
        <v>6</v>
      </c>
      <c r="W2027">
        <v>202311</v>
      </c>
      <c r="X2027" t="s">
        <v>506</v>
      </c>
      <c r="Y2027">
        <v>4232</v>
      </c>
      <c r="Z2027" t="s">
        <v>69</v>
      </c>
      <c r="AA2027" t="s">
        <v>91</v>
      </c>
      <c r="AC2027" t="s">
        <v>61</v>
      </c>
      <c r="AD2027" s="50">
        <v>-2.88926717422298E-2</v>
      </c>
      <c r="AE2027"/>
      <c r="AF2027"/>
      <c r="AG2027" s="39">
        <v>12.85</v>
      </c>
      <c r="AH2027" s="55">
        <v>172.44</v>
      </c>
      <c r="AI2027" t="s">
        <v>208</v>
      </c>
      <c r="AJ2027">
        <f>INDEX(layout!$B$3:$U$1234,MATCH($T2027,layout!$A$3:$A$1234,0),MATCH(YEAR($D2027),layout!$B$1:$U$1,0))</f>
        <v>3101</v>
      </c>
      <c r="AK2027">
        <f>INDEX('magnet data'!$A$2:$E$1304,MATCH($AJ2027,'magnet data'!$A$2:$A$1304,0),2)</f>
        <v>3</v>
      </c>
      <c r="AL2027" t="str">
        <f>INDEX('magnet data'!$A$2:$E$1304,MATCH($AJ2027,'magnet data'!$A$2:$A$1304,0),3)</f>
        <v>01B</v>
      </c>
      <c r="AM2027" t="str">
        <f>INDEX('magnet data'!$A$2:$E$1304,MATCH($AJ2027,'magnet data'!$A$2:$A$1304,0),4)</f>
        <v>02G</v>
      </c>
      <c r="AN2027">
        <f>INDEX('magnet data'!$A$2:$E$1304,MATCH($AJ2027,'magnet data'!$A$2:$A$1304,0),5)</f>
        <v>9028</v>
      </c>
      <c r="AO2027" t="str">
        <f t="shared" si="46"/>
        <v>-</v>
      </c>
      <c r="AR2027" t="s">
        <v>1286</v>
      </c>
      <c r="AS2027" t="s">
        <v>1339</v>
      </c>
      <c r="AT2027" t="s">
        <v>1334</v>
      </c>
    </row>
    <row r="2028" spans="1:46">
      <c r="A2028" t="s">
        <v>966</v>
      </c>
      <c r="B2028" t="s">
        <v>46</v>
      </c>
      <c r="C2028" t="s">
        <v>1198</v>
      </c>
      <c r="D2028" s="13">
        <v>44302</v>
      </c>
      <c r="E2028" s="16">
        <v>0.60811458333333335</v>
      </c>
      <c r="F2028" t="s">
        <v>88</v>
      </c>
      <c r="G2028" s="17">
        <v>44302.608114328701</v>
      </c>
      <c r="H2028">
        <v>22</v>
      </c>
      <c r="I2028">
        <v>591</v>
      </c>
      <c r="J2028">
        <v>95</v>
      </c>
      <c r="K2028">
        <v>10</v>
      </c>
      <c r="L2028">
        <v>0</v>
      </c>
      <c r="M2028" s="39">
        <v>11479.6</v>
      </c>
      <c r="N2028" s="39">
        <v>6367.7839999999997</v>
      </c>
      <c r="O2028" s="39">
        <v>62.298155000000001</v>
      </c>
      <c r="P2028" t="s">
        <v>207</v>
      </c>
      <c r="Q2028" t="s">
        <v>207</v>
      </c>
      <c r="R2028" s="55">
        <v>810.80133949720005</v>
      </c>
      <c r="S2028" s="55">
        <v>805.65327040099999</v>
      </c>
      <c r="T2028" t="s">
        <v>1323</v>
      </c>
      <c r="U2028">
        <v>11479</v>
      </c>
      <c r="V2028">
        <v>1</v>
      </c>
      <c r="W2028">
        <v>-9</v>
      </c>
      <c r="X2028" t="s">
        <v>1322</v>
      </c>
      <c r="Y2028">
        <v>4</v>
      </c>
      <c r="Z2028" t="s">
        <v>90</v>
      </c>
      <c r="AA2028" t="s">
        <v>91</v>
      </c>
      <c r="AB2028">
        <v>61</v>
      </c>
      <c r="AC2028" t="s">
        <v>61</v>
      </c>
      <c r="AD2028" s="50">
        <v>-10.3958470174199</v>
      </c>
      <c r="AG2028" s="39">
        <v>57.1</v>
      </c>
      <c r="AH2028" s="55">
        <v>218.53</v>
      </c>
      <c r="AI2028" t="s">
        <v>208</v>
      </c>
      <c r="AJ2028">
        <f>INDEX(layout!$B$3:$U$1234,MATCH($T2028,layout!$A$3:$A$1234,0),MATCH(YEAR($D2028),layout!$B$1:$U$1,0))</f>
        <v>3024</v>
      </c>
      <c r="AK2028">
        <f>INDEX('magnet data'!$A$2:$E$1304,MATCH($AJ2028,'magnet data'!$A$2:$A$1304,0),2)</f>
        <v>3</v>
      </c>
      <c r="AL2028" t="str">
        <f>INDEX('magnet data'!$A$2:$E$1304,MATCH($AJ2028,'magnet data'!$A$2:$A$1304,0),3)</f>
        <v>01B</v>
      </c>
      <c r="AM2028" t="str">
        <f>INDEX('magnet data'!$A$2:$E$1304,MATCH($AJ2028,'magnet data'!$A$2:$A$1304,0),4)</f>
        <v>02K</v>
      </c>
      <c r="AN2028">
        <f>INDEX('magnet data'!$A$2:$E$1304,MATCH($AJ2028,'magnet data'!$A$2:$A$1304,0),5)</f>
        <v>11865</v>
      </c>
      <c r="AO2028">
        <f t="shared" si="46"/>
        <v>-386</v>
      </c>
      <c r="AR2028" t="s">
        <v>1232</v>
      </c>
      <c r="AS2028" t="s">
        <v>1339</v>
      </c>
      <c r="AT2028" t="s">
        <v>1334</v>
      </c>
    </row>
    <row r="2029" spans="1:46">
      <c r="A2029" t="s">
        <v>966</v>
      </c>
      <c r="B2029" t="s">
        <v>46</v>
      </c>
      <c r="C2029" t="s">
        <v>1198</v>
      </c>
      <c r="D2029" s="13">
        <v>44302</v>
      </c>
      <c r="E2029" s="16">
        <v>0.60811458333333335</v>
      </c>
      <c r="F2029" t="s">
        <v>88</v>
      </c>
      <c r="G2029" s="17">
        <v>44302.608114328701</v>
      </c>
      <c r="H2029">
        <v>22</v>
      </c>
      <c r="I2029">
        <v>591</v>
      </c>
      <c r="J2029">
        <v>95</v>
      </c>
      <c r="K2029">
        <v>10</v>
      </c>
      <c r="L2029">
        <v>0</v>
      </c>
      <c r="M2029" s="39">
        <v>11479.6</v>
      </c>
      <c r="N2029" s="39">
        <v>6367.7839999999997</v>
      </c>
      <c r="O2029" s="39">
        <v>62.298155000000001</v>
      </c>
      <c r="P2029" t="s">
        <v>207</v>
      </c>
      <c r="Q2029" t="s">
        <v>207</v>
      </c>
      <c r="R2029" s="55">
        <v>810.80133949720005</v>
      </c>
      <c r="S2029" s="55">
        <v>805.65327040099999</v>
      </c>
      <c r="T2029" t="s">
        <v>1325</v>
      </c>
      <c r="U2029">
        <v>7799</v>
      </c>
      <c r="V2029">
        <v>2</v>
      </c>
      <c r="W2029">
        <v>38718</v>
      </c>
      <c r="X2029" t="s">
        <v>1323</v>
      </c>
      <c r="Y2029">
        <v>3790</v>
      </c>
      <c r="Z2029" t="s">
        <v>69</v>
      </c>
      <c r="AA2029" t="s">
        <v>91</v>
      </c>
      <c r="AC2029" t="s">
        <v>61</v>
      </c>
      <c r="AD2029" s="50">
        <v>5.5960251305555504</v>
      </c>
      <c r="AG2029" s="39">
        <v>12.04</v>
      </c>
      <c r="AH2029" s="55">
        <v>4397.87</v>
      </c>
      <c r="AI2029" t="s">
        <v>208</v>
      </c>
      <c r="AJ2029">
        <f>INDEX(layout!$B$3:$U$1234,MATCH($T2029,layout!$A$3:$A$1234,0),MATCH(YEAR($D2029),layout!$B$1:$U$1,0))</f>
        <v>3039</v>
      </c>
      <c r="AK2029">
        <f>INDEX('magnet data'!$A$2:$E$1304,MATCH($AJ2029,'magnet data'!$A$2:$A$1304,0),2)</f>
        <v>3</v>
      </c>
      <c r="AL2029" t="str">
        <f>INDEX('magnet data'!$A$2:$E$1304,MATCH($AJ2029,'magnet data'!$A$2:$A$1304,0),3)</f>
        <v>01B</v>
      </c>
      <c r="AM2029" t="str">
        <f>INDEX('magnet data'!$A$2:$E$1304,MATCH($AJ2029,'magnet data'!$A$2:$A$1304,0),4)</f>
        <v>02K</v>
      </c>
      <c r="AN2029">
        <f>INDEX('magnet data'!$A$2:$E$1304,MATCH($AJ2029,'magnet data'!$A$2:$A$1304,0),5)</f>
        <v>10930</v>
      </c>
      <c r="AO2029" t="str">
        <f t="shared" si="46"/>
        <v>-</v>
      </c>
      <c r="AR2029" t="s">
        <v>1232</v>
      </c>
      <c r="AS2029" t="s">
        <v>1339</v>
      </c>
      <c r="AT2029" t="s">
        <v>1334</v>
      </c>
    </row>
    <row r="2030" spans="1:46">
      <c r="A2030" t="s">
        <v>966</v>
      </c>
      <c r="B2030" t="s">
        <v>46</v>
      </c>
      <c r="C2030" t="s">
        <v>1198</v>
      </c>
      <c r="D2030" s="13">
        <v>44302</v>
      </c>
      <c r="E2030" s="16">
        <v>0.60811458333333335</v>
      </c>
      <c r="F2030" t="s">
        <v>88</v>
      </c>
      <c r="G2030" s="17">
        <v>44302.608114328701</v>
      </c>
      <c r="H2030">
        <v>22</v>
      </c>
      <c r="I2030">
        <v>591</v>
      </c>
      <c r="J2030">
        <v>95</v>
      </c>
      <c r="K2030">
        <v>10</v>
      </c>
      <c r="L2030">
        <v>0</v>
      </c>
      <c r="M2030" s="39">
        <v>11479.6</v>
      </c>
      <c r="N2030" s="39">
        <v>6367.7839999999997</v>
      </c>
      <c r="O2030" s="39">
        <v>62.298155000000001</v>
      </c>
      <c r="P2030" t="s">
        <v>207</v>
      </c>
      <c r="Q2030" t="s">
        <v>207</v>
      </c>
      <c r="R2030" s="55">
        <v>810.80133949720005</v>
      </c>
      <c r="S2030" s="55">
        <v>805.65327040099999</v>
      </c>
      <c r="T2030" t="s">
        <v>1345</v>
      </c>
      <c r="U2030">
        <v>5943</v>
      </c>
      <c r="V2030">
        <v>3</v>
      </c>
      <c r="W2030">
        <v>64276</v>
      </c>
      <c r="X2030" t="s">
        <v>1323</v>
      </c>
      <c r="Y2030">
        <v>3790</v>
      </c>
      <c r="Z2030" t="s">
        <v>69</v>
      </c>
      <c r="AA2030" t="s">
        <v>91</v>
      </c>
      <c r="AC2030" t="s">
        <v>61</v>
      </c>
      <c r="AD2030" s="50">
        <v>0.75177991052631499</v>
      </c>
      <c r="AG2030" s="39">
        <v>69.27</v>
      </c>
      <c r="AH2030" s="55">
        <v>3369.04</v>
      </c>
      <c r="AI2030" t="s">
        <v>208</v>
      </c>
      <c r="AJ2030">
        <f>INDEX(layout!$B$3:$U$1234,MATCH($T2030,layout!$A$3:$A$1234,0),MATCH(YEAR($D2030),layout!$B$1:$U$1,0))</f>
        <v>1049</v>
      </c>
      <c r="AK2030">
        <f>INDEX('magnet data'!$A$2:$E$1304,MATCH($AJ2030,'magnet data'!$A$2:$A$1304,0),2)</f>
        <v>1</v>
      </c>
      <c r="AL2030" t="str">
        <f>INDEX('magnet data'!$A$2:$E$1304,MATCH($AJ2030,'magnet data'!$A$2:$A$1304,0),3)</f>
        <v>01B</v>
      </c>
      <c r="AM2030" t="str">
        <f>INDEX('magnet data'!$A$2:$E$1304,MATCH($AJ2030,'magnet data'!$A$2:$A$1304,0),4)</f>
        <v>02B5</v>
      </c>
      <c r="AN2030">
        <f>INDEX('magnet data'!$A$2:$E$1304,MATCH($AJ2030,'magnet data'!$A$2:$A$1304,0),5)</f>
        <v>12111</v>
      </c>
      <c r="AO2030" t="str">
        <f t="shared" si="46"/>
        <v>-</v>
      </c>
      <c r="AR2030" t="s">
        <v>1232</v>
      </c>
      <c r="AS2030" t="s">
        <v>1339</v>
      </c>
      <c r="AT2030" t="s">
        <v>1334</v>
      </c>
    </row>
    <row r="2031" spans="1:46">
      <c r="A2031" t="s">
        <v>966</v>
      </c>
      <c r="B2031" t="s">
        <v>46</v>
      </c>
      <c r="C2031" t="s">
        <v>1198</v>
      </c>
      <c r="D2031" s="13">
        <v>44302</v>
      </c>
      <c r="E2031" s="16">
        <v>0.60811458333333335</v>
      </c>
      <c r="F2031" t="s">
        <v>88</v>
      </c>
      <c r="G2031" s="17">
        <v>44302.608114328701</v>
      </c>
      <c r="H2031">
        <v>22</v>
      </c>
      <c r="I2031">
        <v>591</v>
      </c>
      <c r="J2031">
        <v>95</v>
      </c>
      <c r="K2031">
        <v>10</v>
      </c>
      <c r="L2031">
        <v>0</v>
      </c>
      <c r="M2031" s="39">
        <v>11479.6</v>
      </c>
      <c r="N2031" s="39">
        <v>6367.7839999999997</v>
      </c>
      <c r="O2031" s="39">
        <v>62.298155000000001</v>
      </c>
      <c r="P2031" t="s">
        <v>207</v>
      </c>
      <c r="Q2031" t="s">
        <v>207</v>
      </c>
      <c r="R2031" s="55">
        <v>810.80133949720005</v>
      </c>
      <c r="S2031" s="55">
        <v>805.65327040099999</v>
      </c>
      <c r="T2031" t="s">
        <v>1324</v>
      </c>
      <c r="U2031">
        <v>2774</v>
      </c>
      <c r="V2031">
        <v>4</v>
      </c>
      <c r="W2031">
        <v>133002</v>
      </c>
      <c r="X2031" t="s">
        <v>1322</v>
      </c>
      <c r="Y2031">
        <v>4</v>
      </c>
      <c r="Z2031" t="s">
        <v>69</v>
      </c>
      <c r="AA2031" t="s">
        <v>91</v>
      </c>
      <c r="AC2031" t="s">
        <v>61</v>
      </c>
      <c r="AD2031" s="50">
        <v>0.35385299999999997</v>
      </c>
      <c r="AG2031" s="39">
        <v>61.01</v>
      </c>
      <c r="AH2031" s="55">
        <v>125.59</v>
      </c>
      <c r="AI2031" t="s">
        <v>208</v>
      </c>
      <c r="AJ2031">
        <f>INDEX(layout!$B$3:$U$1234,MATCH($T2031,layout!$A$3:$A$1234,0),MATCH(YEAR($D2031),layout!$B$1:$U$1,0))</f>
        <v>1334</v>
      </c>
      <c r="AK2031">
        <f>INDEX('magnet data'!$A$2:$E$1304,MATCH($AJ2031,'magnet data'!$A$2:$A$1304,0),2)</f>
        <v>1</v>
      </c>
      <c r="AL2031" t="str">
        <f>INDEX('magnet data'!$A$2:$E$1304,MATCH($AJ2031,'magnet data'!$A$2:$A$1304,0),3)</f>
        <v>01B</v>
      </c>
      <c r="AM2031" t="str">
        <f>INDEX('magnet data'!$A$2:$E$1304,MATCH($AJ2031,'magnet data'!$A$2:$A$1304,0),4)</f>
        <v>02B5</v>
      </c>
      <c r="AN2031">
        <f>INDEX('magnet data'!$A$2:$E$1304,MATCH($AJ2031,'magnet data'!$A$2:$A$1304,0),5)</f>
        <v>11538</v>
      </c>
      <c r="AO2031" t="str">
        <f t="shared" si="46"/>
        <v>-</v>
      </c>
      <c r="AR2031" t="s">
        <v>1232</v>
      </c>
      <c r="AS2031" t="s">
        <v>1339</v>
      </c>
      <c r="AT2031" t="s">
        <v>1334</v>
      </c>
    </row>
    <row r="2032" spans="1:46">
      <c r="A2032" t="s">
        <v>966</v>
      </c>
      <c r="B2032" t="s">
        <v>46</v>
      </c>
      <c r="C2032" t="s">
        <v>1198</v>
      </c>
      <c r="D2032" s="13">
        <v>44302</v>
      </c>
      <c r="E2032" s="16">
        <v>0.60811458333333335</v>
      </c>
      <c r="F2032" t="s">
        <v>88</v>
      </c>
      <c r="G2032" s="17">
        <v>44302.608114328701</v>
      </c>
      <c r="H2032">
        <v>22</v>
      </c>
      <c r="I2032">
        <v>591</v>
      </c>
      <c r="J2032">
        <v>95</v>
      </c>
      <c r="K2032">
        <v>10</v>
      </c>
      <c r="L2032">
        <v>0</v>
      </c>
      <c r="M2032" s="39">
        <v>11479.6</v>
      </c>
      <c r="N2032" s="39">
        <v>6367.7839999999997</v>
      </c>
      <c r="O2032" s="39">
        <v>62.298155000000001</v>
      </c>
      <c r="P2032" t="s">
        <v>207</v>
      </c>
      <c r="Q2032" t="s">
        <v>207</v>
      </c>
      <c r="R2032" s="55">
        <v>810.80133949720005</v>
      </c>
      <c r="S2032" s="55">
        <v>805.65327040099999</v>
      </c>
      <c r="T2032" t="s">
        <v>1322</v>
      </c>
      <c r="U2032">
        <v>475</v>
      </c>
      <c r="V2032">
        <v>5</v>
      </c>
      <c r="W2032">
        <v>285116</v>
      </c>
      <c r="X2032" t="s">
        <v>1323</v>
      </c>
      <c r="Y2032">
        <v>3790</v>
      </c>
      <c r="Z2032" t="s">
        <v>69</v>
      </c>
      <c r="AA2032" t="s">
        <v>91</v>
      </c>
      <c r="AC2032" t="s">
        <v>61</v>
      </c>
      <c r="AD2032" s="50">
        <v>-1.0181329787234E-2</v>
      </c>
      <c r="AI2032" t="s">
        <v>208</v>
      </c>
      <c r="AJ2032">
        <f>INDEX(layout!$B$3:$U$1234,MATCH($T2032,layout!$A$3:$A$1234,0),MATCH(YEAR($D2032),layout!$B$1:$U$1,0))</f>
        <v>1038</v>
      </c>
      <c r="AK2032">
        <f>INDEX('magnet data'!$A$2:$E$1304,MATCH($AJ2032,'magnet data'!$A$2:$A$1304,0),2)</f>
        <v>1</v>
      </c>
      <c r="AL2032" t="str">
        <f>INDEX('magnet data'!$A$2:$E$1304,MATCH($AJ2032,'magnet data'!$A$2:$A$1304,0),3)</f>
        <v>01B</v>
      </c>
      <c r="AM2032" t="str">
        <f>INDEX('magnet data'!$A$2:$E$1304,MATCH($AJ2032,'magnet data'!$A$2:$A$1304,0),4)</f>
        <v>02B5</v>
      </c>
      <c r="AN2032">
        <f>INDEX('magnet data'!$A$2:$E$1304,MATCH($AJ2032,'magnet data'!$A$2:$A$1304,0),5)</f>
        <v>12310</v>
      </c>
      <c r="AO2032" t="str">
        <f t="shared" ref="AO2032:AO2095" si="47">IF(LEFT(Z2032,8)="Training",U2032-AN2032,"-")</f>
        <v>-</v>
      </c>
      <c r="AR2032" t="s">
        <v>1232</v>
      </c>
      <c r="AS2032" t="s">
        <v>1339</v>
      </c>
      <c r="AT2032" t="s">
        <v>1334</v>
      </c>
    </row>
    <row r="2033" spans="1:46">
      <c r="A2033" t="s">
        <v>333</v>
      </c>
      <c r="B2033" t="s">
        <v>46</v>
      </c>
      <c r="C2033" t="s">
        <v>1198</v>
      </c>
      <c r="D2033" s="13">
        <v>44302</v>
      </c>
      <c r="E2033" s="16">
        <v>0.67929467592592596</v>
      </c>
      <c r="F2033" t="s">
        <v>88</v>
      </c>
      <c r="G2033" s="17">
        <v>44302.679294351852</v>
      </c>
      <c r="H2033">
        <v>28</v>
      </c>
      <c r="I2033">
        <v>593</v>
      </c>
      <c r="J2033">
        <v>97</v>
      </c>
      <c r="K2033">
        <v>10</v>
      </c>
      <c r="L2033">
        <v>0</v>
      </c>
      <c r="M2033" s="39">
        <v>11702.3</v>
      </c>
      <c r="N2033" s="39">
        <v>6520.9759999999997</v>
      </c>
      <c r="O2033" s="39">
        <v>63.545445000000001</v>
      </c>
      <c r="P2033" t="s">
        <v>207</v>
      </c>
      <c r="Q2033" t="s">
        <v>207</v>
      </c>
      <c r="R2033" s="55">
        <v>844.18567597950005</v>
      </c>
      <c r="S2033" s="55">
        <v>825.37170849879999</v>
      </c>
      <c r="T2033" t="s">
        <v>476</v>
      </c>
      <c r="U2033">
        <v>11702</v>
      </c>
      <c r="V2033">
        <v>1</v>
      </c>
      <c r="W2033">
        <v>-10</v>
      </c>
      <c r="X2033" t="s">
        <v>476</v>
      </c>
      <c r="Y2033">
        <v>-2</v>
      </c>
      <c r="Z2033" t="s">
        <v>90</v>
      </c>
      <c r="AA2033" t="s">
        <v>96</v>
      </c>
      <c r="AB2033">
        <v>40</v>
      </c>
      <c r="AC2033" t="s">
        <v>61</v>
      </c>
      <c r="AD2033" s="50">
        <v>11.313580928571399</v>
      </c>
      <c r="AG2033" s="39">
        <v>64.28</v>
      </c>
      <c r="AH2033" s="55">
        <v>213.29</v>
      </c>
      <c r="AI2033" t="s">
        <v>208</v>
      </c>
      <c r="AJ2033">
        <f>INDEX(layout!$B$3:$U$1234,MATCH($T2033,layout!$A$3:$A$1234,0),MATCH(YEAR($D2033),layout!$B$1:$U$1,0))</f>
        <v>3114</v>
      </c>
      <c r="AK2033">
        <f>INDEX('magnet data'!$A$2:$E$1304,MATCH($AJ2033,'magnet data'!$A$2:$A$1304,0),2)</f>
        <v>3</v>
      </c>
      <c r="AL2033" t="str">
        <f>INDEX('magnet data'!$A$2:$E$1304,MATCH($AJ2033,'magnet data'!$A$2:$A$1304,0),3)</f>
        <v>01B</v>
      </c>
      <c r="AM2033" t="str">
        <f>INDEX('magnet data'!$A$2:$E$1304,MATCH($AJ2033,'magnet data'!$A$2:$A$1304,0),4)</f>
        <v>02G</v>
      </c>
      <c r="AN2033">
        <f>INDEX('magnet data'!$A$2:$E$1304,MATCH($AJ2033,'magnet data'!$A$2:$A$1304,0),5)</f>
        <v>10041</v>
      </c>
      <c r="AO2033">
        <f t="shared" si="47"/>
        <v>1661</v>
      </c>
      <c r="AR2033" t="s">
        <v>1232</v>
      </c>
      <c r="AS2033" t="s">
        <v>1339</v>
      </c>
      <c r="AT2033" t="s">
        <v>1334</v>
      </c>
    </row>
    <row r="2034" spans="1:46">
      <c r="A2034" t="s">
        <v>333</v>
      </c>
      <c r="B2034" t="s">
        <v>46</v>
      </c>
      <c r="C2034" t="s">
        <v>1198</v>
      </c>
      <c r="D2034" s="13">
        <v>44302</v>
      </c>
      <c r="E2034" s="16">
        <v>0.67929467592592596</v>
      </c>
      <c r="F2034" t="s">
        <v>88</v>
      </c>
      <c r="G2034" s="17">
        <v>44302.679294351852</v>
      </c>
      <c r="H2034">
        <v>28</v>
      </c>
      <c r="I2034">
        <v>593</v>
      </c>
      <c r="J2034">
        <v>97</v>
      </c>
      <c r="K2034">
        <v>10</v>
      </c>
      <c r="L2034">
        <v>0</v>
      </c>
      <c r="M2034" s="39">
        <v>11702.3</v>
      </c>
      <c r="N2034" s="39">
        <v>6520.9759999999997</v>
      </c>
      <c r="O2034" s="39">
        <v>63.545445000000001</v>
      </c>
      <c r="P2034" t="s">
        <v>207</v>
      </c>
      <c r="Q2034" t="s">
        <v>207</v>
      </c>
      <c r="R2034" s="55">
        <v>844.18567597950005</v>
      </c>
      <c r="S2034" s="55">
        <v>825.37170849879999</v>
      </c>
      <c r="T2034" t="s">
        <v>430</v>
      </c>
      <c r="U2034">
        <v>7951</v>
      </c>
      <c r="V2034">
        <v>2</v>
      </c>
      <c r="W2034">
        <v>38017</v>
      </c>
      <c r="X2034" t="s">
        <v>471</v>
      </c>
      <c r="Y2034">
        <v>2953</v>
      </c>
      <c r="Z2034" t="s">
        <v>69</v>
      </c>
      <c r="AA2034" t="s">
        <v>96</v>
      </c>
      <c r="AC2034" t="s">
        <v>61</v>
      </c>
      <c r="AD2034" s="50">
        <v>1.50616125901639</v>
      </c>
      <c r="AG2034" s="39">
        <v>102.08</v>
      </c>
      <c r="AH2034" s="55">
        <v>128.16</v>
      </c>
      <c r="AI2034" t="s">
        <v>208</v>
      </c>
      <c r="AJ2034">
        <f>INDEX(layout!$B$3:$U$1234,MATCH($T2034,layout!$A$3:$A$1234,0),MATCH(YEAR($D2034),layout!$B$1:$U$1,0))</f>
        <v>2085</v>
      </c>
      <c r="AK2034">
        <f>INDEX('magnet data'!$A$2:$E$1304,MATCH($AJ2034,'magnet data'!$A$2:$A$1304,0),2)</f>
        <v>2</v>
      </c>
      <c r="AL2034" t="str">
        <f>INDEX('magnet data'!$A$2:$E$1304,MATCH($AJ2034,'magnet data'!$A$2:$A$1304,0),3)</f>
        <v>01B</v>
      </c>
      <c r="AM2034" t="str">
        <f>INDEX('magnet data'!$A$2:$E$1304,MATCH($AJ2034,'magnet data'!$A$2:$A$1304,0),4)</f>
        <v>02K</v>
      </c>
      <c r="AN2034">
        <f>INDEX('magnet data'!$A$2:$E$1304,MATCH($AJ2034,'magnet data'!$A$2:$A$1304,0),5)</f>
        <v>11527</v>
      </c>
      <c r="AO2034" t="str">
        <f t="shared" si="47"/>
        <v>-</v>
      </c>
      <c r="AQ2034" t="s">
        <v>1344</v>
      </c>
      <c r="AR2034" t="s">
        <v>1232</v>
      </c>
      <c r="AS2034" t="s">
        <v>1339</v>
      </c>
      <c r="AT2034" t="s">
        <v>1334</v>
      </c>
    </row>
    <row r="2035" spans="1:46">
      <c r="A2035" t="s">
        <v>333</v>
      </c>
      <c r="B2035" t="s">
        <v>46</v>
      </c>
      <c r="C2035" t="s">
        <v>1198</v>
      </c>
      <c r="D2035" s="13">
        <v>44302</v>
      </c>
      <c r="E2035" s="16">
        <v>0.67929467592592596</v>
      </c>
      <c r="F2035" t="s">
        <v>88</v>
      </c>
      <c r="G2035" s="17">
        <v>44302.679294351852</v>
      </c>
      <c r="H2035">
        <v>28</v>
      </c>
      <c r="I2035">
        <v>593</v>
      </c>
      <c r="J2035">
        <v>97</v>
      </c>
      <c r="K2035">
        <v>10</v>
      </c>
      <c r="L2035">
        <v>0</v>
      </c>
      <c r="M2035" s="39">
        <v>11702.3</v>
      </c>
      <c r="N2035" s="39">
        <v>6520.9759999999997</v>
      </c>
      <c r="O2035" s="39">
        <v>63.545445000000001</v>
      </c>
      <c r="P2035" t="s">
        <v>207</v>
      </c>
      <c r="Q2035" t="s">
        <v>207</v>
      </c>
      <c r="R2035" s="55">
        <v>844.18567597950005</v>
      </c>
      <c r="S2035" s="55">
        <v>825.37170849879999</v>
      </c>
      <c r="T2035" t="s">
        <v>471</v>
      </c>
      <c r="U2035">
        <v>1407</v>
      </c>
      <c r="V2035">
        <v>3</v>
      </c>
      <c r="W2035">
        <v>192877</v>
      </c>
      <c r="X2035" t="s">
        <v>476</v>
      </c>
      <c r="Y2035">
        <v>-2</v>
      </c>
      <c r="Z2035" t="s">
        <v>69</v>
      </c>
      <c r="AA2035" t="s">
        <v>96</v>
      </c>
      <c r="AC2035" t="s">
        <v>61</v>
      </c>
      <c r="AD2035" s="50">
        <v>0.38281680000000001</v>
      </c>
      <c r="AG2035" s="39">
        <v>8.5500000000000007</v>
      </c>
      <c r="AH2035" s="55">
        <v>273.06</v>
      </c>
      <c r="AI2035" t="s">
        <v>208</v>
      </c>
      <c r="AJ2035">
        <f>INDEX(layout!$B$3:$U$1234,MATCH($T2035,layout!$A$3:$A$1234,0),MATCH(YEAR($D2035),layout!$B$1:$U$1,0))</f>
        <v>2126</v>
      </c>
      <c r="AK2035">
        <f>INDEX('magnet data'!$A$2:$E$1304,MATCH($AJ2035,'magnet data'!$A$2:$A$1304,0),2)</f>
        <v>2</v>
      </c>
      <c r="AL2035" t="str">
        <f>INDEX('magnet data'!$A$2:$E$1304,MATCH($AJ2035,'magnet data'!$A$2:$A$1304,0),3)</f>
        <v>01B</v>
      </c>
      <c r="AM2035" t="str">
        <f>INDEX('magnet data'!$A$2:$E$1304,MATCH($AJ2035,'magnet data'!$A$2:$A$1304,0),4)</f>
        <v>02B5</v>
      </c>
      <c r="AN2035">
        <f>INDEX('magnet data'!$A$2:$E$1304,MATCH($AJ2035,'magnet data'!$A$2:$A$1304,0),5)</f>
        <v>11723</v>
      </c>
      <c r="AO2035" t="str">
        <f t="shared" si="47"/>
        <v>-</v>
      </c>
      <c r="AR2035" t="s">
        <v>1232</v>
      </c>
      <c r="AS2035" t="s">
        <v>1339</v>
      </c>
      <c r="AT2035" t="s">
        <v>1334</v>
      </c>
    </row>
    <row r="2036" spans="1:46">
      <c r="A2036" t="s">
        <v>966</v>
      </c>
      <c r="B2036" t="s">
        <v>46</v>
      </c>
      <c r="C2036" t="s">
        <v>1198</v>
      </c>
      <c r="D2036" s="13">
        <v>44302</v>
      </c>
      <c r="E2036" s="16">
        <v>0.87580462962962968</v>
      </c>
      <c r="F2036" t="s">
        <v>88</v>
      </c>
      <c r="G2036" s="17">
        <v>44302.875804201387</v>
      </c>
      <c r="H2036">
        <v>37</v>
      </c>
      <c r="I2036">
        <v>590</v>
      </c>
      <c r="J2036">
        <v>94</v>
      </c>
      <c r="K2036">
        <v>10</v>
      </c>
      <c r="L2036">
        <v>0</v>
      </c>
      <c r="M2036" s="39">
        <v>11488.7</v>
      </c>
      <c r="N2036" s="39">
        <v>6358.0550000000003</v>
      </c>
      <c r="O2036" s="39">
        <v>62.298155000000001</v>
      </c>
      <c r="P2036" t="s">
        <v>207</v>
      </c>
      <c r="Q2036" t="s">
        <v>207</v>
      </c>
      <c r="R2036" s="55">
        <v>812.04014699779998</v>
      </c>
      <c r="S2036" s="55">
        <v>806.86888840150004</v>
      </c>
      <c r="T2036" t="s">
        <v>1044</v>
      </c>
      <c r="U2036">
        <v>11488</v>
      </c>
      <c r="V2036">
        <v>1</v>
      </c>
      <c r="W2036">
        <v>-11</v>
      </c>
      <c r="X2036" t="s">
        <v>1042</v>
      </c>
      <c r="Y2036">
        <v>-1</v>
      </c>
      <c r="Z2036" t="s">
        <v>90</v>
      </c>
      <c r="AA2036" t="s">
        <v>91</v>
      </c>
      <c r="AB2036">
        <v>62</v>
      </c>
      <c r="AC2036" t="s">
        <v>61</v>
      </c>
      <c r="AD2036" s="50">
        <v>7.8679734481384598</v>
      </c>
      <c r="AG2036" s="39">
        <v>24.13</v>
      </c>
      <c r="AH2036" s="55">
        <v>3626.63</v>
      </c>
      <c r="AI2036" t="s">
        <v>208</v>
      </c>
      <c r="AJ2036">
        <f>INDEX(layout!$B$3:$U$1234,MATCH($T2036,layout!$A$3:$A$1234,0),MATCH(YEAR($D2036),layout!$B$1:$U$1,0))</f>
        <v>1025</v>
      </c>
      <c r="AK2036">
        <f>INDEX('magnet data'!$A$2:$E$1304,MATCH($AJ2036,'magnet data'!$A$2:$A$1304,0),2)</f>
        <v>1</v>
      </c>
      <c r="AL2036" t="str">
        <f>INDEX('magnet data'!$A$2:$E$1304,MATCH($AJ2036,'magnet data'!$A$2:$A$1304,0),3)</f>
        <v>01B</v>
      </c>
      <c r="AM2036" t="str">
        <f>INDEX('magnet data'!$A$2:$E$1304,MATCH($AJ2036,'magnet data'!$A$2:$A$1304,0),4)</f>
        <v>02B5</v>
      </c>
      <c r="AN2036">
        <f>INDEX('magnet data'!$A$2:$E$1304,MATCH($AJ2036,'magnet data'!$A$2:$A$1304,0),5)</f>
        <v>11881</v>
      </c>
      <c r="AO2036">
        <f t="shared" si="47"/>
        <v>-393</v>
      </c>
      <c r="AR2036" t="s">
        <v>1232</v>
      </c>
      <c r="AS2036" t="s">
        <v>1339</v>
      </c>
      <c r="AT2036" t="s">
        <v>1346</v>
      </c>
    </row>
    <row r="2037" spans="1:46">
      <c r="A2037" t="s">
        <v>966</v>
      </c>
      <c r="B2037" t="s">
        <v>46</v>
      </c>
      <c r="C2037" t="s">
        <v>1198</v>
      </c>
      <c r="D2037" s="13">
        <v>44302</v>
      </c>
      <c r="E2037" s="16">
        <v>0.87580462962962968</v>
      </c>
      <c r="F2037" t="s">
        <v>88</v>
      </c>
      <c r="G2037" s="17">
        <v>44302.875804201387</v>
      </c>
      <c r="H2037">
        <v>37</v>
      </c>
      <c r="I2037">
        <v>590</v>
      </c>
      <c r="J2037">
        <v>94</v>
      </c>
      <c r="K2037">
        <v>10</v>
      </c>
      <c r="L2037">
        <v>0</v>
      </c>
      <c r="M2037" s="39">
        <v>11488.7</v>
      </c>
      <c r="N2037" s="39">
        <v>6358.0550000000003</v>
      </c>
      <c r="O2037" s="39">
        <v>62.298155000000001</v>
      </c>
      <c r="P2037" t="s">
        <v>207</v>
      </c>
      <c r="Q2037" t="s">
        <v>207</v>
      </c>
      <c r="R2037" s="55">
        <v>812.04014699779998</v>
      </c>
      <c r="S2037" s="55">
        <v>806.86888840150004</v>
      </c>
      <c r="T2037" t="s">
        <v>1042</v>
      </c>
      <c r="U2037">
        <v>7422</v>
      </c>
      <c r="V2037">
        <v>2</v>
      </c>
      <c r="W2037">
        <v>43504</v>
      </c>
      <c r="X2037" t="s">
        <v>1022</v>
      </c>
      <c r="Y2037">
        <v>3906</v>
      </c>
      <c r="Z2037" t="s">
        <v>69</v>
      </c>
      <c r="AA2037" t="s">
        <v>91</v>
      </c>
      <c r="AC2037" t="s">
        <v>61</v>
      </c>
      <c r="AD2037" s="50">
        <v>7.1607093071428496</v>
      </c>
      <c r="AG2037" s="39">
        <v>63.71</v>
      </c>
      <c r="AH2037" s="55">
        <v>1659.39</v>
      </c>
      <c r="AI2037" t="s">
        <v>208</v>
      </c>
      <c r="AJ2037">
        <f>INDEX(layout!$B$3:$U$1234,MATCH($T2037,layout!$A$3:$A$1234,0),MATCH(YEAR($D2037),layout!$B$1:$U$1,0))</f>
        <v>2017</v>
      </c>
      <c r="AK2037">
        <f>INDEX('magnet data'!$A$2:$E$1304,MATCH($AJ2037,'magnet data'!$A$2:$A$1304,0),2)</f>
        <v>2</v>
      </c>
      <c r="AL2037" t="str">
        <f>INDEX('magnet data'!$A$2:$E$1304,MATCH($AJ2037,'magnet data'!$A$2:$A$1304,0),3)</f>
        <v>01B</v>
      </c>
      <c r="AM2037" t="str">
        <f>INDEX('magnet data'!$A$2:$E$1304,MATCH($AJ2037,'magnet data'!$A$2:$A$1304,0),4)</f>
        <v>02K</v>
      </c>
      <c r="AN2037">
        <f>INDEX('magnet data'!$A$2:$E$1304,MATCH($AJ2037,'magnet data'!$A$2:$A$1304,0),5)</f>
        <v>10460</v>
      </c>
      <c r="AO2037" t="str">
        <f t="shared" si="47"/>
        <v>-</v>
      </c>
      <c r="AR2037" t="s">
        <v>1232</v>
      </c>
      <c r="AS2037" t="s">
        <v>1339</v>
      </c>
      <c r="AT2037" t="s">
        <v>1346</v>
      </c>
    </row>
    <row r="2038" spans="1:46">
      <c r="A2038" t="s">
        <v>966</v>
      </c>
      <c r="B2038" t="s">
        <v>46</v>
      </c>
      <c r="C2038" t="s">
        <v>1198</v>
      </c>
      <c r="D2038" s="13">
        <v>44302</v>
      </c>
      <c r="E2038" s="16">
        <v>0.87580462962962968</v>
      </c>
      <c r="F2038" t="s">
        <v>88</v>
      </c>
      <c r="G2038" s="17">
        <v>44302.875804201387</v>
      </c>
      <c r="H2038">
        <v>37</v>
      </c>
      <c r="I2038">
        <v>590</v>
      </c>
      <c r="J2038">
        <v>94</v>
      </c>
      <c r="K2038">
        <v>10</v>
      </c>
      <c r="L2038">
        <v>0</v>
      </c>
      <c r="M2038" s="39">
        <v>11488.7</v>
      </c>
      <c r="N2038" s="39">
        <v>6358.0550000000003</v>
      </c>
      <c r="O2038" s="39">
        <v>62.298155000000001</v>
      </c>
      <c r="P2038" t="s">
        <v>207</v>
      </c>
      <c r="Q2038" t="s">
        <v>207</v>
      </c>
      <c r="R2038" s="55">
        <v>812.04014699779998</v>
      </c>
      <c r="S2038" s="55">
        <v>806.86888840150004</v>
      </c>
      <c r="T2038" t="s">
        <v>1043</v>
      </c>
      <c r="U2038">
        <v>5663</v>
      </c>
      <c r="V2038">
        <v>3</v>
      </c>
      <c r="W2038">
        <v>68789</v>
      </c>
      <c r="X2038" t="s">
        <v>1042</v>
      </c>
      <c r="Y2038">
        <v>-1</v>
      </c>
      <c r="Z2038" t="s">
        <v>69</v>
      </c>
      <c r="AA2038" t="s">
        <v>96</v>
      </c>
      <c r="AC2038" t="s">
        <v>61</v>
      </c>
      <c r="AD2038" s="50">
        <v>-0.77948378947368402</v>
      </c>
      <c r="AG2038" s="39">
        <v>15.61</v>
      </c>
      <c r="AH2038" s="55">
        <v>3065.13</v>
      </c>
      <c r="AI2038" t="s">
        <v>208</v>
      </c>
      <c r="AJ2038">
        <f>INDEX(layout!$B$3:$U$1234,MATCH($T2038,layout!$A$3:$A$1234,0),MATCH(YEAR($D2038),layout!$B$1:$U$1,0))</f>
        <v>3005</v>
      </c>
      <c r="AK2038">
        <f>INDEX('magnet data'!$A$2:$E$1304,MATCH($AJ2038,'magnet data'!$A$2:$A$1304,0),2)</f>
        <v>3</v>
      </c>
      <c r="AL2038" t="str">
        <f>INDEX('magnet data'!$A$2:$E$1304,MATCH($AJ2038,'magnet data'!$A$2:$A$1304,0),3)</f>
        <v>01E</v>
      </c>
      <c r="AM2038" t="str">
        <f>INDEX('magnet data'!$A$2:$E$1304,MATCH($AJ2038,'magnet data'!$A$2:$A$1304,0),4)</f>
        <v>02K</v>
      </c>
      <c r="AN2038">
        <f>INDEX('magnet data'!$A$2:$E$1304,MATCH($AJ2038,'magnet data'!$A$2:$A$1304,0),5)</f>
        <v>10745</v>
      </c>
      <c r="AO2038" t="str">
        <f t="shared" si="47"/>
        <v>-</v>
      </c>
      <c r="AR2038" t="s">
        <v>1232</v>
      </c>
      <c r="AS2038" t="s">
        <v>1339</v>
      </c>
      <c r="AT2038" t="s">
        <v>1346</v>
      </c>
    </row>
    <row r="2039" spans="1:46">
      <c r="A2039" t="s">
        <v>966</v>
      </c>
      <c r="B2039" t="s">
        <v>46</v>
      </c>
      <c r="C2039" t="s">
        <v>1198</v>
      </c>
      <c r="D2039" s="13">
        <v>44302</v>
      </c>
      <c r="E2039" s="16">
        <v>0.87580462962962968</v>
      </c>
      <c r="F2039" t="s">
        <v>88</v>
      </c>
      <c r="G2039" s="17">
        <v>44302.875804201387</v>
      </c>
      <c r="H2039">
        <v>37</v>
      </c>
      <c r="I2039">
        <v>590</v>
      </c>
      <c r="J2039">
        <v>94</v>
      </c>
      <c r="K2039">
        <v>10</v>
      </c>
      <c r="L2039">
        <v>0</v>
      </c>
      <c r="M2039" s="39">
        <v>11488.7</v>
      </c>
      <c r="N2039" s="39">
        <v>6358.0550000000003</v>
      </c>
      <c r="O2039" s="39">
        <v>62.298155000000001</v>
      </c>
      <c r="P2039" t="s">
        <v>207</v>
      </c>
      <c r="Q2039" t="s">
        <v>207</v>
      </c>
      <c r="R2039" s="55">
        <v>812.04014699779998</v>
      </c>
      <c r="S2039" s="55">
        <v>806.86888840150004</v>
      </c>
      <c r="T2039" t="s">
        <v>1022</v>
      </c>
      <c r="U2039">
        <v>5655</v>
      </c>
      <c r="V2039">
        <v>4</v>
      </c>
      <c r="W2039">
        <v>68928</v>
      </c>
      <c r="X2039" t="s">
        <v>1042</v>
      </c>
      <c r="Y2039">
        <v>-1</v>
      </c>
      <c r="Z2039" s="45" t="s">
        <v>148</v>
      </c>
      <c r="AA2039" t="s">
        <v>96</v>
      </c>
      <c r="AC2039" t="s">
        <v>102</v>
      </c>
      <c r="AD2039" s="50">
        <v>-13.530151649999899</v>
      </c>
      <c r="AG2039" s="39">
        <v>13.82</v>
      </c>
      <c r="AH2039" s="55">
        <v>3367.76</v>
      </c>
      <c r="AI2039" t="s">
        <v>208</v>
      </c>
      <c r="AJ2039">
        <f>INDEX(layout!$B$3:$U$1234,MATCH($T2039,layout!$A$3:$A$1234,0),MATCH(YEAR($D2039),layout!$B$1:$U$1,0))</f>
        <v>1003</v>
      </c>
      <c r="AK2039">
        <f>INDEX('magnet data'!$A$2:$E$1304,MATCH($AJ2039,'magnet data'!$A$2:$A$1304,0),2)</f>
        <v>1</v>
      </c>
      <c r="AL2039" t="str">
        <f>INDEX('magnet data'!$A$2:$E$1304,MATCH($AJ2039,'magnet data'!$A$2:$A$1304,0),3)</f>
        <v>01B</v>
      </c>
      <c r="AM2039" t="str">
        <f>INDEX('magnet data'!$A$2:$E$1304,MATCH($AJ2039,'magnet data'!$A$2:$A$1304,0),4)</f>
        <v>02B5</v>
      </c>
      <c r="AN2039">
        <f>INDEX('magnet data'!$A$2:$E$1304,MATCH($AJ2039,'magnet data'!$A$2:$A$1304,0),5)</f>
        <v>12387</v>
      </c>
      <c r="AO2039" t="str">
        <f t="shared" si="47"/>
        <v>-</v>
      </c>
      <c r="AR2039" t="s">
        <v>1232</v>
      </c>
      <c r="AS2039" t="s">
        <v>1339</v>
      </c>
      <c r="AT2039" t="s">
        <v>1346</v>
      </c>
    </row>
    <row r="2040" spans="1:46">
      <c r="A2040" t="s">
        <v>966</v>
      </c>
      <c r="B2040" t="s">
        <v>46</v>
      </c>
      <c r="C2040" t="s">
        <v>1198</v>
      </c>
      <c r="D2040" s="13">
        <v>44302</v>
      </c>
      <c r="E2040" s="16">
        <v>0.87580462962962968</v>
      </c>
      <c r="F2040" t="s">
        <v>88</v>
      </c>
      <c r="G2040" s="17">
        <v>44302.875804201387</v>
      </c>
      <c r="H2040">
        <v>37</v>
      </c>
      <c r="I2040">
        <v>590</v>
      </c>
      <c r="J2040">
        <v>94</v>
      </c>
      <c r="K2040">
        <v>10</v>
      </c>
      <c r="L2040">
        <v>0</v>
      </c>
      <c r="M2040" s="39">
        <v>11488.7</v>
      </c>
      <c r="N2040" s="39">
        <v>6358.0550000000003</v>
      </c>
      <c r="O2040" s="39">
        <v>62.298155000000001</v>
      </c>
      <c r="P2040" t="s">
        <v>207</v>
      </c>
      <c r="Q2040" t="s">
        <v>207</v>
      </c>
      <c r="R2040" s="55">
        <v>812.04014699779998</v>
      </c>
      <c r="S2040" s="55">
        <v>806.86888840150004</v>
      </c>
      <c r="T2040" t="s">
        <v>1023</v>
      </c>
      <c r="U2040">
        <v>3589</v>
      </c>
      <c r="V2040">
        <v>5</v>
      </c>
      <c r="W2040">
        <v>109706</v>
      </c>
      <c r="X2040" t="s">
        <v>1022</v>
      </c>
      <c r="Y2040">
        <v>3906</v>
      </c>
      <c r="Z2040" t="s">
        <v>69</v>
      </c>
      <c r="AA2040" t="s">
        <v>91</v>
      </c>
      <c r="AC2040" t="s">
        <v>61</v>
      </c>
      <c r="AD2040" s="50">
        <v>0.47726063157894699</v>
      </c>
      <c r="AG2040" s="39">
        <v>24.35</v>
      </c>
      <c r="AH2040" s="55">
        <v>1048.3800000000001</v>
      </c>
      <c r="AI2040" t="s">
        <v>208</v>
      </c>
      <c r="AJ2040">
        <f>INDEX(layout!$B$3:$U$1234,MATCH($T2040,layout!$A$3:$A$1234,0),MATCH(YEAR($D2040),layout!$B$1:$U$1,0))</f>
        <v>3025</v>
      </c>
      <c r="AK2040">
        <f>INDEX('magnet data'!$A$2:$E$1304,MATCH($AJ2040,'magnet data'!$A$2:$A$1304,0),2)</f>
        <v>3</v>
      </c>
      <c r="AL2040" t="str">
        <f>INDEX('magnet data'!$A$2:$E$1304,MATCH($AJ2040,'magnet data'!$A$2:$A$1304,0),3)</f>
        <v>01B</v>
      </c>
      <c r="AM2040" t="str">
        <f>INDEX('magnet data'!$A$2:$E$1304,MATCH($AJ2040,'magnet data'!$A$2:$A$1304,0),4)</f>
        <v>02K</v>
      </c>
      <c r="AN2040">
        <f>INDEX('magnet data'!$A$2:$E$1304,MATCH($AJ2040,'magnet data'!$A$2:$A$1304,0),5)</f>
        <v>11425</v>
      </c>
      <c r="AO2040" t="str">
        <f t="shared" si="47"/>
        <v>-</v>
      </c>
      <c r="AR2040" t="s">
        <v>1232</v>
      </c>
      <c r="AS2040" t="s">
        <v>1339</v>
      </c>
      <c r="AT2040" t="s">
        <v>1346</v>
      </c>
    </row>
    <row r="2041" spans="1:46">
      <c r="A2041" t="s">
        <v>966</v>
      </c>
      <c r="B2041" t="s">
        <v>46</v>
      </c>
      <c r="C2041" t="s">
        <v>1198</v>
      </c>
      <c r="D2041" s="13">
        <v>44302</v>
      </c>
      <c r="E2041" s="16">
        <v>0.87580462962962968</v>
      </c>
      <c r="F2041" t="s">
        <v>88</v>
      </c>
      <c r="G2041" s="17">
        <v>44302.875804201387</v>
      </c>
      <c r="H2041">
        <v>37</v>
      </c>
      <c r="I2041">
        <v>590</v>
      </c>
      <c r="J2041">
        <v>94</v>
      </c>
      <c r="K2041">
        <v>10</v>
      </c>
      <c r="L2041">
        <v>0</v>
      </c>
      <c r="M2041" s="39">
        <v>11488.7</v>
      </c>
      <c r="N2041" s="39">
        <v>6358.0550000000003</v>
      </c>
      <c r="O2041" s="39">
        <v>62.298155000000001</v>
      </c>
      <c r="P2041" t="s">
        <v>207</v>
      </c>
      <c r="Q2041" t="s">
        <v>207</v>
      </c>
      <c r="R2041" s="55">
        <v>812.04014699779998</v>
      </c>
      <c r="S2041" s="55">
        <v>806.86888840150004</v>
      </c>
      <c r="T2041" t="s">
        <v>1021</v>
      </c>
      <c r="U2041">
        <v>1698</v>
      </c>
      <c r="V2041">
        <v>6</v>
      </c>
      <c r="W2041">
        <v>174914</v>
      </c>
      <c r="X2041" t="s">
        <v>1022</v>
      </c>
      <c r="Y2041">
        <v>3906</v>
      </c>
      <c r="Z2041" t="s">
        <v>69</v>
      </c>
      <c r="AA2041" t="s">
        <v>91</v>
      </c>
      <c r="AC2041" t="s">
        <v>61</v>
      </c>
      <c r="AD2041" s="50">
        <v>0.11081510526315699</v>
      </c>
      <c r="AG2041" s="39">
        <v>13.97</v>
      </c>
      <c r="AH2041" s="55">
        <v>1359.13</v>
      </c>
      <c r="AI2041" t="s">
        <v>208</v>
      </c>
      <c r="AJ2041">
        <f>INDEX(layout!$B$3:$U$1234,MATCH($T2041,layout!$A$3:$A$1234,0),MATCH(YEAR($D2041),layout!$B$1:$U$1,0))</f>
        <v>2016</v>
      </c>
      <c r="AK2041">
        <f>INDEX('magnet data'!$A$2:$E$1304,MATCH($AJ2041,'magnet data'!$A$2:$A$1304,0),2)</f>
        <v>2</v>
      </c>
      <c r="AL2041" t="str">
        <f>INDEX('magnet data'!$A$2:$E$1304,MATCH($AJ2041,'magnet data'!$A$2:$A$1304,0),3)</f>
        <v>01B</v>
      </c>
      <c r="AM2041" t="str">
        <f>INDEX('magnet data'!$A$2:$E$1304,MATCH($AJ2041,'magnet data'!$A$2:$A$1304,0),4)</f>
        <v>02K</v>
      </c>
      <c r="AN2041">
        <f>INDEX('magnet data'!$A$2:$E$1304,MATCH($AJ2041,'magnet data'!$A$2:$A$1304,0),5)</f>
        <v>9759</v>
      </c>
      <c r="AO2041" t="str">
        <f t="shared" si="47"/>
        <v>-</v>
      </c>
      <c r="AR2041" t="s">
        <v>1232</v>
      </c>
      <c r="AS2041" t="s">
        <v>1339</v>
      </c>
      <c r="AT2041" t="s">
        <v>1346</v>
      </c>
    </row>
    <row r="2042" spans="1:46">
      <c r="A2042" t="s">
        <v>333</v>
      </c>
      <c r="B2042" t="s">
        <v>46</v>
      </c>
      <c r="C2042" t="s">
        <v>1198</v>
      </c>
      <c r="D2042" s="13">
        <v>44303</v>
      </c>
      <c r="E2042" s="16">
        <v>0.30272245370370371</v>
      </c>
      <c r="F2042" t="s">
        <v>88</v>
      </c>
      <c r="G2042" s="17">
        <v>44303.302722222223</v>
      </c>
      <c r="H2042">
        <v>20</v>
      </c>
      <c r="I2042">
        <v>596</v>
      </c>
      <c r="J2042">
        <v>96</v>
      </c>
      <c r="K2042">
        <v>10</v>
      </c>
      <c r="L2042">
        <v>0</v>
      </c>
      <c r="M2042" s="39">
        <v>11719.1</v>
      </c>
      <c r="N2042" s="39">
        <v>6559.1379999999999</v>
      </c>
      <c r="O2042" s="39">
        <v>63.532176</v>
      </c>
      <c r="P2042" t="s">
        <v>207</v>
      </c>
      <c r="Q2042" t="s">
        <v>207</v>
      </c>
      <c r="R2042" s="55">
        <v>839.07178097999997</v>
      </c>
      <c r="S2042" s="55">
        <v>821.218306997799</v>
      </c>
      <c r="T2042" t="s">
        <v>462</v>
      </c>
      <c r="U2042">
        <v>11719</v>
      </c>
      <c r="V2042">
        <v>1</v>
      </c>
      <c r="W2042">
        <v>-7</v>
      </c>
      <c r="X2042" t="s">
        <v>489</v>
      </c>
      <c r="Y2042">
        <v>2</v>
      </c>
      <c r="Z2042" t="s">
        <v>90</v>
      </c>
      <c r="AA2042" t="s">
        <v>96</v>
      </c>
      <c r="AB2042">
        <v>41</v>
      </c>
      <c r="AC2042" t="s">
        <v>61</v>
      </c>
      <c r="AD2042" s="50">
        <v>10.0489189999999</v>
      </c>
      <c r="AG2042" s="39">
        <v>28</v>
      </c>
      <c r="AH2042" s="55">
        <v>11591.28</v>
      </c>
      <c r="AI2042" t="s">
        <v>208</v>
      </c>
      <c r="AJ2042">
        <f>INDEX(layout!$B$3:$U$1234,MATCH($T2042,layout!$A$3:$A$1234,0),MATCH(YEAR($D2042),layout!$B$1:$U$1,0))</f>
        <v>2175</v>
      </c>
      <c r="AK2042">
        <f>INDEX('magnet data'!$A$2:$E$1304,MATCH($AJ2042,'magnet data'!$A$2:$A$1304,0),2)</f>
        <v>2</v>
      </c>
      <c r="AL2042" t="str">
        <f>INDEX('magnet data'!$A$2:$E$1304,MATCH($AJ2042,'magnet data'!$A$2:$A$1304,0),3)</f>
        <v>01B</v>
      </c>
      <c r="AM2042" t="str">
        <f>INDEX('magnet data'!$A$2:$E$1304,MATCH($AJ2042,'magnet data'!$A$2:$A$1304,0),4)</f>
        <v>02C0</v>
      </c>
      <c r="AN2042">
        <f>INDEX('magnet data'!$A$2:$E$1304,MATCH($AJ2042,'magnet data'!$A$2:$A$1304,0),5)</f>
        <v>11262</v>
      </c>
      <c r="AO2042">
        <f t="shared" si="47"/>
        <v>457</v>
      </c>
      <c r="AR2042" t="s">
        <v>1202</v>
      </c>
      <c r="AS2042" t="s">
        <v>1339</v>
      </c>
      <c r="AT2042" t="s">
        <v>1334</v>
      </c>
    </row>
    <row r="2043" spans="1:46">
      <c r="A2043" t="s">
        <v>333</v>
      </c>
      <c r="B2043" t="s">
        <v>46</v>
      </c>
      <c r="C2043" t="s">
        <v>1198</v>
      </c>
      <c r="D2043" s="13">
        <v>44303</v>
      </c>
      <c r="E2043" s="16">
        <v>0.30272245370370371</v>
      </c>
      <c r="F2043" t="s">
        <v>88</v>
      </c>
      <c r="G2043" s="17">
        <v>44303.302722222223</v>
      </c>
      <c r="H2043">
        <v>20</v>
      </c>
      <c r="I2043">
        <v>596</v>
      </c>
      <c r="J2043">
        <v>96</v>
      </c>
      <c r="K2043">
        <v>10</v>
      </c>
      <c r="L2043">
        <v>0</v>
      </c>
      <c r="M2043" s="39">
        <v>11719.1</v>
      </c>
      <c r="N2043" s="39">
        <v>6559.1379999999999</v>
      </c>
      <c r="O2043" s="39">
        <v>63.532176</v>
      </c>
      <c r="P2043" t="s">
        <v>207</v>
      </c>
      <c r="Q2043" t="s">
        <v>207</v>
      </c>
      <c r="R2043" s="55">
        <v>839.07178097999997</v>
      </c>
      <c r="S2043" s="55">
        <v>821.218306997799</v>
      </c>
      <c r="T2043" t="s">
        <v>336</v>
      </c>
      <c r="U2043">
        <v>8475</v>
      </c>
      <c r="V2043">
        <v>2</v>
      </c>
      <c r="W2043">
        <v>32288</v>
      </c>
      <c r="X2043" t="s">
        <v>462</v>
      </c>
      <c r="Y2043">
        <v>2887</v>
      </c>
      <c r="Z2043" t="s">
        <v>69</v>
      </c>
      <c r="AA2043" t="s">
        <v>96</v>
      </c>
      <c r="AC2043" t="s">
        <v>61</v>
      </c>
      <c r="AD2043" s="50">
        <v>5.2703661583333297</v>
      </c>
      <c r="AG2043" s="39">
        <v>38.14</v>
      </c>
      <c r="AH2043" s="55">
        <v>127.07</v>
      </c>
      <c r="AI2043" t="s">
        <v>208</v>
      </c>
      <c r="AJ2043">
        <f>INDEX(layout!$B$3:$U$1234,MATCH($T2043,layout!$A$3:$A$1234,0),MATCH(YEAR($D2043),layout!$B$1:$U$1,0))</f>
        <v>2073</v>
      </c>
      <c r="AK2043">
        <f>INDEX('magnet data'!$A$2:$E$1304,MATCH($AJ2043,'magnet data'!$A$2:$A$1304,0),2)</f>
        <v>2</v>
      </c>
      <c r="AL2043" t="str">
        <f>INDEX('magnet data'!$A$2:$E$1304,MATCH($AJ2043,'magnet data'!$A$2:$A$1304,0),3)</f>
        <v>01B</v>
      </c>
      <c r="AM2043" t="str">
        <f>INDEX('magnet data'!$A$2:$E$1304,MATCH($AJ2043,'magnet data'!$A$2:$A$1304,0),4)</f>
        <v>02K</v>
      </c>
      <c r="AN2043">
        <f>INDEX('magnet data'!$A$2:$E$1304,MATCH($AJ2043,'magnet data'!$A$2:$A$1304,0),5)</f>
        <v>11894</v>
      </c>
      <c r="AO2043" t="str">
        <f t="shared" si="47"/>
        <v>-</v>
      </c>
      <c r="AR2043" t="s">
        <v>1202</v>
      </c>
      <c r="AS2043" t="s">
        <v>1339</v>
      </c>
      <c r="AT2043" t="s">
        <v>1334</v>
      </c>
    </row>
    <row r="2044" spans="1:46">
      <c r="A2044" t="s">
        <v>333</v>
      </c>
      <c r="B2044" t="s">
        <v>46</v>
      </c>
      <c r="C2044" t="s">
        <v>1198</v>
      </c>
      <c r="D2044" s="13">
        <v>44303</v>
      </c>
      <c r="E2044" s="16">
        <v>0.30272245370370371</v>
      </c>
      <c r="F2044" t="s">
        <v>88</v>
      </c>
      <c r="G2044" s="17">
        <v>44303.302722222223</v>
      </c>
      <c r="H2044">
        <v>20</v>
      </c>
      <c r="I2044">
        <v>596</v>
      </c>
      <c r="J2044">
        <v>96</v>
      </c>
      <c r="K2044">
        <v>10</v>
      </c>
      <c r="L2044">
        <v>0</v>
      </c>
      <c r="M2044" s="39">
        <v>11719.1</v>
      </c>
      <c r="N2044" s="39">
        <v>6559.1379999999999</v>
      </c>
      <c r="O2044" s="39">
        <v>63.532176</v>
      </c>
      <c r="P2044" t="s">
        <v>207</v>
      </c>
      <c r="Q2044" t="s">
        <v>207</v>
      </c>
      <c r="R2044" s="55">
        <v>839.07178097999997</v>
      </c>
      <c r="S2044" s="55">
        <v>821.218306997799</v>
      </c>
      <c r="T2044" t="s">
        <v>487</v>
      </c>
      <c r="U2044">
        <v>5513</v>
      </c>
      <c r="V2044">
        <v>3</v>
      </c>
      <c r="W2044">
        <v>72245</v>
      </c>
      <c r="X2044" t="s">
        <v>462</v>
      </c>
      <c r="Y2044">
        <v>2887</v>
      </c>
      <c r="Z2044" t="s">
        <v>69</v>
      </c>
      <c r="AA2044" t="s">
        <v>96</v>
      </c>
      <c r="AC2044" t="s">
        <v>61</v>
      </c>
      <c r="AD2044" s="50">
        <v>0.51722367941176395</v>
      </c>
      <c r="AG2044" s="39">
        <v>28.4</v>
      </c>
      <c r="AH2044" s="55">
        <v>3531.98</v>
      </c>
      <c r="AI2044" t="s">
        <v>1236</v>
      </c>
      <c r="AJ2044">
        <f>INDEX(layout!$B$3:$U$1234,MATCH($T2044,layout!$A$3:$A$1234,0),MATCH(YEAR($D2044),layout!$B$1:$U$1,0))</f>
        <v>2172</v>
      </c>
      <c r="AK2044">
        <f>INDEX('magnet data'!$A$2:$E$1304,MATCH($AJ2044,'magnet data'!$A$2:$A$1304,0),2)</f>
        <v>2</v>
      </c>
      <c r="AL2044" t="str">
        <f>INDEX('magnet data'!$A$2:$E$1304,MATCH($AJ2044,'magnet data'!$A$2:$A$1304,0),3)</f>
        <v>01B</v>
      </c>
      <c r="AM2044" t="str">
        <f>INDEX('magnet data'!$A$2:$E$1304,MATCH($AJ2044,'magnet data'!$A$2:$A$1304,0),4)</f>
        <v>02C0</v>
      </c>
      <c r="AN2044">
        <f>INDEX('magnet data'!$A$2:$E$1304,MATCH($AJ2044,'magnet data'!$A$2:$A$1304,0),5)</f>
        <v>10314</v>
      </c>
      <c r="AO2044" t="str">
        <f t="shared" si="47"/>
        <v>-</v>
      </c>
      <c r="AQ2044" t="s">
        <v>1347</v>
      </c>
      <c r="AR2044" t="s">
        <v>1202</v>
      </c>
      <c r="AS2044" t="s">
        <v>1339</v>
      </c>
      <c r="AT2044" t="s">
        <v>1334</v>
      </c>
    </row>
    <row r="2045" spans="1:46">
      <c r="A2045" t="s">
        <v>333</v>
      </c>
      <c r="B2045" t="s">
        <v>46</v>
      </c>
      <c r="C2045" t="s">
        <v>1198</v>
      </c>
      <c r="D2045" s="13">
        <v>44303</v>
      </c>
      <c r="E2045" s="16">
        <v>0.30272245370370371</v>
      </c>
      <c r="F2045" t="s">
        <v>88</v>
      </c>
      <c r="G2045" s="17">
        <v>44303.302722222223</v>
      </c>
      <c r="H2045">
        <v>20</v>
      </c>
      <c r="I2045">
        <v>596</v>
      </c>
      <c r="J2045">
        <v>96</v>
      </c>
      <c r="K2045">
        <v>10</v>
      </c>
      <c r="L2045">
        <v>0</v>
      </c>
      <c r="M2045" s="39">
        <v>11719.1</v>
      </c>
      <c r="N2045" s="39">
        <v>6559.1379999999999</v>
      </c>
      <c r="O2045" s="39">
        <v>63.532176</v>
      </c>
      <c r="P2045" t="s">
        <v>207</v>
      </c>
      <c r="Q2045" t="s">
        <v>207</v>
      </c>
      <c r="R2045" s="55">
        <v>839.07178097999997</v>
      </c>
      <c r="S2045" s="55">
        <v>821.218306997799</v>
      </c>
      <c r="T2045" t="s">
        <v>489</v>
      </c>
      <c r="U2045">
        <v>2749</v>
      </c>
      <c r="V2045">
        <v>4</v>
      </c>
      <c r="W2045">
        <v>134150</v>
      </c>
      <c r="X2045" t="s">
        <v>489</v>
      </c>
      <c r="Y2045">
        <v>2</v>
      </c>
      <c r="Z2045" t="s">
        <v>69</v>
      </c>
      <c r="AA2045" t="s">
        <v>91</v>
      </c>
      <c r="AC2045" t="s">
        <v>61</v>
      </c>
      <c r="AD2045" s="50">
        <v>-3.4521116338750997E-2</v>
      </c>
      <c r="AG2045" s="39">
        <v>56.41</v>
      </c>
      <c r="AH2045" s="55">
        <v>200.41</v>
      </c>
      <c r="AI2045" t="s">
        <v>208</v>
      </c>
      <c r="AJ2045">
        <f>INDEX(layout!$B$3:$U$1234,MATCH($T2045,layout!$A$3:$A$1234,0),MATCH(YEAR($D2045),layout!$B$1:$U$1,0))</f>
        <v>1106</v>
      </c>
      <c r="AK2045">
        <f>INDEX('magnet data'!$A$2:$E$1304,MATCH($AJ2045,'magnet data'!$A$2:$A$1304,0),2)</f>
        <v>1</v>
      </c>
      <c r="AL2045" t="str">
        <f>INDEX('magnet data'!$A$2:$E$1304,MATCH($AJ2045,'magnet data'!$A$2:$A$1304,0),3)</f>
        <v>01B</v>
      </c>
      <c r="AM2045" t="str">
        <f>INDEX('magnet data'!$A$2:$E$1304,MATCH($AJ2045,'magnet data'!$A$2:$A$1304,0),4)</f>
        <v>02B5</v>
      </c>
      <c r="AN2045">
        <f>INDEX('magnet data'!$A$2:$E$1304,MATCH($AJ2045,'magnet data'!$A$2:$A$1304,0),5)</f>
        <v>12101</v>
      </c>
      <c r="AO2045" t="str">
        <f t="shared" si="47"/>
        <v>-</v>
      </c>
      <c r="AR2045" t="s">
        <v>1202</v>
      </c>
      <c r="AS2045" t="s">
        <v>1339</v>
      </c>
      <c r="AT2045" t="s">
        <v>1334</v>
      </c>
    </row>
    <row r="2046" spans="1:46">
      <c r="A2046" t="s">
        <v>966</v>
      </c>
      <c r="B2046" t="s">
        <v>46</v>
      </c>
      <c r="C2046" t="s">
        <v>1198</v>
      </c>
      <c r="D2046" s="13">
        <v>44303</v>
      </c>
      <c r="E2046" s="16">
        <v>0.32970231481481482</v>
      </c>
      <c r="F2046" t="s">
        <v>88</v>
      </c>
      <c r="G2046" s="17">
        <v>44303.329701932867</v>
      </c>
      <c r="H2046">
        <v>33</v>
      </c>
      <c r="I2046">
        <v>589</v>
      </c>
      <c r="J2046">
        <v>93</v>
      </c>
      <c r="K2046">
        <v>10</v>
      </c>
      <c r="L2046">
        <v>0</v>
      </c>
      <c r="M2046" s="39">
        <v>11486.3</v>
      </c>
      <c r="N2046" s="39">
        <v>6399.585</v>
      </c>
      <c r="O2046" s="39">
        <v>62.324693000000003</v>
      </c>
      <c r="P2046" t="s">
        <v>207</v>
      </c>
      <c r="Q2046" t="s">
        <v>207</v>
      </c>
      <c r="R2046" s="55">
        <v>809.11704949780005</v>
      </c>
      <c r="S2046" s="55">
        <v>803.22081390149901</v>
      </c>
      <c r="T2046" t="s">
        <v>1294</v>
      </c>
      <c r="U2046">
        <v>11486</v>
      </c>
      <c r="V2046">
        <v>1</v>
      </c>
      <c r="W2046">
        <v>-10</v>
      </c>
      <c r="X2046" t="s">
        <v>1292</v>
      </c>
      <c r="Y2046">
        <v>3</v>
      </c>
      <c r="Z2046" t="s">
        <v>90</v>
      </c>
      <c r="AA2046" t="s">
        <v>96</v>
      </c>
      <c r="AB2046">
        <v>63</v>
      </c>
      <c r="AC2046" t="s">
        <v>61</v>
      </c>
      <c r="AD2046" s="50">
        <v>-8.9243980250000003</v>
      </c>
      <c r="AG2046" s="39">
        <v>44.37</v>
      </c>
      <c r="AH2046" s="55">
        <v>200.45</v>
      </c>
      <c r="AI2046" t="s">
        <v>208</v>
      </c>
      <c r="AJ2046">
        <f>INDEX(layout!$B$3:$U$1234,MATCH($T2046,layout!$A$3:$A$1234,0),MATCH(YEAR($D2046),layout!$B$1:$U$1,0))</f>
        <v>3028</v>
      </c>
      <c r="AK2046">
        <f>INDEX('magnet data'!$A$2:$E$1304,MATCH($AJ2046,'magnet data'!$A$2:$A$1304,0),2)</f>
        <v>3</v>
      </c>
      <c r="AL2046" t="str">
        <f>INDEX('magnet data'!$A$2:$E$1304,MATCH($AJ2046,'magnet data'!$A$2:$A$1304,0),3)</f>
        <v>01B</v>
      </c>
      <c r="AM2046" t="str">
        <f>INDEX('magnet data'!$A$2:$E$1304,MATCH($AJ2046,'magnet data'!$A$2:$A$1304,0),4)</f>
        <v>02K</v>
      </c>
      <c r="AN2046">
        <f>INDEX('magnet data'!$A$2:$E$1304,MATCH($AJ2046,'magnet data'!$A$2:$A$1304,0),5)</f>
        <v>12234</v>
      </c>
      <c r="AO2046">
        <f t="shared" si="47"/>
        <v>-748</v>
      </c>
      <c r="AR2046" t="s">
        <v>1202</v>
      </c>
      <c r="AS2046" t="s">
        <v>1339</v>
      </c>
      <c r="AT2046" t="s">
        <v>1334</v>
      </c>
    </row>
    <row r="2047" spans="1:46">
      <c r="A2047" t="s">
        <v>966</v>
      </c>
      <c r="B2047" t="s">
        <v>46</v>
      </c>
      <c r="C2047" t="s">
        <v>1198</v>
      </c>
      <c r="D2047" s="13">
        <v>44303</v>
      </c>
      <c r="E2047" s="16">
        <v>0.32970231481481482</v>
      </c>
      <c r="F2047" t="s">
        <v>88</v>
      </c>
      <c r="G2047" s="17">
        <v>44303.329701932867</v>
      </c>
      <c r="H2047">
        <v>33</v>
      </c>
      <c r="I2047">
        <v>589</v>
      </c>
      <c r="J2047">
        <v>93</v>
      </c>
      <c r="K2047">
        <v>10</v>
      </c>
      <c r="L2047">
        <v>0</v>
      </c>
      <c r="M2047" s="39">
        <v>11486.3</v>
      </c>
      <c r="N2047" s="39">
        <v>6399.585</v>
      </c>
      <c r="O2047" s="39">
        <v>62.324693000000003</v>
      </c>
      <c r="P2047" t="s">
        <v>207</v>
      </c>
      <c r="Q2047" t="s">
        <v>207</v>
      </c>
      <c r="R2047" s="55">
        <v>809.11704949780005</v>
      </c>
      <c r="S2047" s="55">
        <v>803.22081390149901</v>
      </c>
      <c r="T2047" t="s">
        <v>1292</v>
      </c>
      <c r="U2047">
        <v>5954</v>
      </c>
      <c r="V2047">
        <v>2</v>
      </c>
      <c r="W2047">
        <v>64492</v>
      </c>
      <c r="X2047" t="s">
        <v>1293</v>
      </c>
      <c r="Y2047">
        <v>4262</v>
      </c>
      <c r="Z2047" t="s">
        <v>69</v>
      </c>
      <c r="AA2047" t="s">
        <v>96</v>
      </c>
      <c r="AC2047" t="s">
        <v>61</v>
      </c>
      <c r="AD2047" s="50">
        <v>-1.87420315196078</v>
      </c>
      <c r="AG2047" s="39">
        <v>12.93</v>
      </c>
      <c r="AH2047" s="55">
        <v>3714.65</v>
      </c>
      <c r="AI2047" t="s">
        <v>208</v>
      </c>
      <c r="AJ2047">
        <f>INDEX(layout!$B$3:$U$1234,MATCH($T2047,layout!$A$3:$A$1234,0),MATCH(YEAR($D2047),layout!$B$1:$U$1,0))</f>
        <v>1008</v>
      </c>
      <c r="AK2047">
        <f>INDEX('magnet data'!$A$2:$E$1304,MATCH($AJ2047,'magnet data'!$A$2:$A$1304,0),2)</f>
        <v>1</v>
      </c>
      <c r="AL2047" t="str">
        <f>INDEX('magnet data'!$A$2:$E$1304,MATCH($AJ2047,'magnet data'!$A$2:$A$1304,0),3)</f>
        <v>01B</v>
      </c>
      <c r="AM2047" t="str">
        <f>INDEX('magnet data'!$A$2:$E$1304,MATCH($AJ2047,'magnet data'!$A$2:$A$1304,0),4)</f>
        <v>02B5</v>
      </c>
      <c r="AN2047">
        <f>INDEX('magnet data'!$A$2:$E$1304,MATCH($AJ2047,'magnet data'!$A$2:$A$1304,0),5)</f>
        <v>12168</v>
      </c>
      <c r="AO2047" t="str">
        <f t="shared" si="47"/>
        <v>-</v>
      </c>
      <c r="AR2047" t="s">
        <v>1202</v>
      </c>
      <c r="AS2047" t="s">
        <v>1339</v>
      </c>
      <c r="AT2047" t="s">
        <v>1334</v>
      </c>
    </row>
    <row r="2048" spans="1:46">
      <c r="A2048" t="s">
        <v>966</v>
      </c>
      <c r="B2048" t="s">
        <v>46</v>
      </c>
      <c r="C2048" t="s">
        <v>1198</v>
      </c>
      <c r="D2048" s="13">
        <v>44303</v>
      </c>
      <c r="E2048" s="16">
        <v>0.32970231481481482</v>
      </c>
      <c r="F2048" t="s">
        <v>88</v>
      </c>
      <c r="G2048" s="17">
        <v>44303.329701932867</v>
      </c>
      <c r="H2048">
        <v>33</v>
      </c>
      <c r="I2048">
        <v>589</v>
      </c>
      <c r="J2048">
        <v>93</v>
      </c>
      <c r="K2048">
        <v>10</v>
      </c>
      <c r="L2048">
        <v>0</v>
      </c>
      <c r="M2048" s="39">
        <v>11486.3</v>
      </c>
      <c r="N2048" s="39">
        <v>6399.585</v>
      </c>
      <c r="O2048" s="39">
        <v>62.324693000000003</v>
      </c>
      <c r="P2048" t="s">
        <v>207</v>
      </c>
      <c r="Q2048" t="s">
        <v>207</v>
      </c>
      <c r="R2048" s="55">
        <v>809.11704949780005</v>
      </c>
      <c r="S2048" s="55">
        <v>803.22081390149901</v>
      </c>
      <c r="T2048" t="s">
        <v>1328</v>
      </c>
      <c r="U2048">
        <v>4572</v>
      </c>
      <c r="V2048">
        <v>3</v>
      </c>
      <c r="W2048">
        <v>88812</v>
      </c>
      <c r="X2048" t="s">
        <v>1293</v>
      </c>
      <c r="Y2048">
        <v>4262</v>
      </c>
      <c r="Z2048" t="s">
        <v>69</v>
      </c>
      <c r="AA2048" t="s">
        <v>96</v>
      </c>
      <c r="AC2048" t="s">
        <v>61</v>
      </c>
      <c r="AD2048" s="50">
        <v>-0.57888080201342296</v>
      </c>
      <c r="AG2048" s="39">
        <v>15.4</v>
      </c>
      <c r="AH2048" s="55">
        <v>140.36000000000001</v>
      </c>
      <c r="AI2048" t="s">
        <v>208</v>
      </c>
      <c r="AJ2048">
        <f>INDEX(layout!$B$3:$U$1234,MATCH($T2048,layout!$A$3:$A$1234,0),MATCH(YEAR($D2048),layout!$B$1:$U$1,0))</f>
        <v>2008</v>
      </c>
      <c r="AK2048">
        <f>INDEX('magnet data'!$A$2:$E$1304,MATCH($AJ2048,'magnet data'!$A$2:$A$1304,0),2)</f>
        <v>2</v>
      </c>
      <c r="AL2048" t="str">
        <f>INDEX('magnet data'!$A$2:$E$1304,MATCH($AJ2048,'magnet data'!$A$2:$A$1304,0),3)</f>
        <v>01B</v>
      </c>
      <c r="AM2048" t="str">
        <f>INDEX('magnet data'!$A$2:$E$1304,MATCH($AJ2048,'magnet data'!$A$2:$A$1304,0),4)</f>
        <v>02C0</v>
      </c>
      <c r="AN2048">
        <f>INDEX('magnet data'!$A$2:$E$1304,MATCH($AJ2048,'magnet data'!$A$2:$A$1304,0),5)</f>
        <v>11283</v>
      </c>
      <c r="AO2048" t="str">
        <f t="shared" si="47"/>
        <v>-</v>
      </c>
      <c r="AR2048" t="s">
        <v>1202</v>
      </c>
      <c r="AS2048" t="s">
        <v>1339</v>
      </c>
      <c r="AT2048" t="s">
        <v>1334</v>
      </c>
    </row>
    <row r="2049" spans="1:46">
      <c r="A2049" t="s">
        <v>966</v>
      </c>
      <c r="B2049" t="s">
        <v>46</v>
      </c>
      <c r="C2049" t="s">
        <v>1198</v>
      </c>
      <c r="D2049" s="13">
        <v>44303</v>
      </c>
      <c r="E2049" s="16">
        <v>0.32970231481481482</v>
      </c>
      <c r="F2049" t="s">
        <v>88</v>
      </c>
      <c r="G2049" s="17">
        <v>44303.329701932867</v>
      </c>
      <c r="H2049">
        <v>33</v>
      </c>
      <c r="I2049">
        <v>589</v>
      </c>
      <c r="J2049">
        <v>93</v>
      </c>
      <c r="K2049">
        <v>10</v>
      </c>
      <c r="L2049">
        <v>0</v>
      </c>
      <c r="M2049" s="39">
        <v>11486.3</v>
      </c>
      <c r="N2049" s="39">
        <v>6399.585</v>
      </c>
      <c r="O2049" s="39">
        <v>62.324693000000003</v>
      </c>
      <c r="P2049" t="s">
        <v>207</v>
      </c>
      <c r="Q2049" t="s">
        <v>207</v>
      </c>
      <c r="R2049" s="55">
        <v>809.11704949780005</v>
      </c>
      <c r="S2049" s="55">
        <v>803.22081390149901</v>
      </c>
      <c r="T2049" t="s">
        <v>1293</v>
      </c>
      <c r="U2049">
        <v>2864</v>
      </c>
      <c r="V2049">
        <v>4</v>
      </c>
      <c r="W2049">
        <v>130865</v>
      </c>
      <c r="X2049" t="s">
        <v>1292</v>
      </c>
      <c r="Y2049">
        <v>3</v>
      </c>
      <c r="Z2049" t="s">
        <v>69</v>
      </c>
      <c r="AA2049" t="s">
        <v>91</v>
      </c>
      <c r="AC2049" t="s">
        <v>102</v>
      </c>
      <c r="AD2049" s="50">
        <v>7.1857759999999997</v>
      </c>
      <c r="AG2049" s="39">
        <v>16.18</v>
      </c>
      <c r="AH2049" s="55">
        <v>509.88</v>
      </c>
      <c r="AI2049" t="s">
        <v>208</v>
      </c>
      <c r="AJ2049">
        <f>INDEX(layout!$B$3:$U$1234,MATCH($T2049,layout!$A$3:$A$1234,0),MATCH(YEAR($D2049),layout!$B$1:$U$1,0))</f>
        <v>3055</v>
      </c>
      <c r="AK2049">
        <f>INDEX('magnet data'!$A$2:$E$1304,MATCH($AJ2049,'magnet data'!$A$2:$A$1304,0),2)</f>
        <v>3</v>
      </c>
      <c r="AL2049" t="str">
        <f>INDEX('magnet data'!$A$2:$E$1304,MATCH($AJ2049,'magnet data'!$A$2:$A$1304,0),3)</f>
        <v>01B</v>
      </c>
      <c r="AM2049" t="str">
        <f>INDEX('magnet data'!$A$2:$E$1304,MATCH($AJ2049,'magnet data'!$A$2:$A$1304,0),4)</f>
        <v>02K</v>
      </c>
      <c r="AN2049">
        <f>INDEX('magnet data'!$A$2:$E$1304,MATCH($AJ2049,'magnet data'!$A$2:$A$1304,0),5)</f>
        <v>10826</v>
      </c>
      <c r="AO2049" t="str">
        <f t="shared" si="47"/>
        <v>-</v>
      </c>
      <c r="AR2049" t="s">
        <v>1202</v>
      </c>
      <c r="AS2049" t="s">
        <v>1339</v>
      </c>
      <c r="AT2049" t="s">
        <v>1334</v>
      </c>
    </row>
    <row r="2050" spans="1:46">
      <c r="A2050" t="s">
        <v>966</v>
      </c>
      <c r="B2050" t="s">
        <v>46</v>
      </c>
      <c r="C2050" t="s">
        <v>1198</v>
      </c>
      <c r="D2050" s="13">
        <v>44303</v>
      </c>
      <c r="E2050" s="16">
        <v>0.32970231481481482</v>
      </c>
      <c r="F2050" t="s">
        <v>88</v>
      </c>
      <c r="G2050" s="17">
        <v>44303.329701932867</v>
      </c>
      <c r="H2050">
        <v>33</v>
      </c>
      <c r="I2050">
        <v>589</v>
      </c>
      <c r="J2050">
        <v>93</v>
      </c>
      <c r="K2050">
        <v>10</v>
      </c>
      <c r="L2050">
        <v>0</v>
      </c>
      <c r="M2050" s="39">
        <v>11486.3</v>
      </c>
      <c r="N2050" s="39">
        <v>6399.585</v>
      </c>
      <c r="O2050" s="39">
        <v>62.324693000000003</v>
      </c>
      <c r="P2050" t="s">
        <v>207</v>
      </c>
      <c r="Q2050" t="s">
        <v>207</v>
      </c>
      <c r="R2050" s="55">
        <v>809.11704949780005</v>
      </c>
      <c r="S2050" s="55">
        <v>803.22081390149901</v>
      </c>
      <c r="T2050" t="s">
        <v>1291</v>
      </c>
      <c r="U2050">
        <v>2356</v>
      </c>
      <c r="V2050">
        <v>5</v>
      </c>
      <c r="W2050">
        <v>148099</v>
      </c>
      <c r="X2050" t="s">
        <v>1292</v>
      </c>
      <c r="Y2050">
        <v>3</v>
      </c>
      <c r="Z2050" t="s">
        <v>69</v>
      </c>
      <c r="AA2050" t="s">
        <v>96</v>
      </c>
      <c r="AC2050" t="s">
        <v>61</v>
      </c>
      <c r="AD2050" s="50">
        <v>-0.16845385299806501</v>
      </c>
      <c r="AG2050" s="39">
        <v>91.87</v>
      </c>
      <c r="AH2050" s="55">
        <v>1865.75</v>
      </c>
      <c r="AI2050" t="s">
        <v>208</v>
      </c>
      <c r="AJ2050">
        <f>INDEX(layout!$B$3:$U$1234,MATCH($T2050,layout!$A$3:$A$1234,0),MATCH(YEAR($D2050),layout!$B$1:$U$1,0))</f>
        <v>3279</v>
      </c>
      <c r="AK2050">
        <f>INDEX('magnet data'!$A$2:$E$1304,MATCH($AJ2050,'magnet data'!$A$2:$A$1304,0),2)</f>
        <v>3</v>
      </c>
      <c r="AL2050" t="str">
        <f>INDEX('magnet data'!$A$2:$E$1304,MATCH($AJ2050,'magnet data'!$A$2:$A$1304,0),3)</f>
        <v>01B</v>
      </c>
      <c r="AM2050" t="str">
        <f>INDEX('magnet data'!$A$2:$E$1304,MATCH($AJ2050,'magnet data'!$A$2:$A$1304,0),4)</f>
        <v>02B8</v>
      </c>
      <c r="AN2050">
        <f>INDEX('magnet data'!$A$2:$E$1304,MATCH($AJ2050,'magnet data'!$A$2:$A$1304,0),5)</f>
        <v>12149</v>
      </c>
      <c r="AO2050" t="str">
        <f t="shared" si="47"/>
        <v>-</v>
      </c>
      <c r="AQ2050" t="s">
        <v>1348</v>
      </c>
      <c r="AR2050" t="s">
        <v>1202</v>
      </c>
      <c r="AS2050" t="s">
        <v>1339</v>
      </c>
      <c r="AT2050" t="s">
        <v>1334</v>
      </c>
    </row>
    <row r="2051" spans="1:46">
      <c r="A2051" t="s">
        <v>966</v>
      </c>
      <c r="B2051" t="s">
        <v>46</v>
      </c>
      <c r="C2051" t="s">
        <v>1198</v>
      </c>
      <c r="D2051" s="13">
        <v>44303</v>
      </c>
      <c r="E2051" s="16">
        <v>0.74282800925925929</v>
      </c>
      <c r="F2051" t="s">
        <v>88</v>
      </c>
      <c r="G2051" s="17">
        <v>44303.742827685186</v>
      </c>
      <c r="H2051">
        <v>28</v>
      </c>
      <c r="I2051">
        <v>591</v>
      </c>
      <c r="J2051">
        <v>92</v>
      </c>
      <c r="K2051">
        <v>10</v>
      </c>
      <c r="L2051">
        <v>0</v>
      </c>
      <c r="M2051" s="39">
        <v>11496.9</v>
      </c>
      <c r="N2051" s="39">
        <v>6308.1819999999998</v>
      </c>
      <c r="O2051" s="39">
        <v>62.258347999999998</v>
      </c>
      <c r="P2051" t="s">
        <v>207</v>
      </c>
      <c r="Q2051" t="s">
        <v>207</v>
      </c>
      <c r="R2051" s="55">
        <v>810.58286999760003</v>
      </c>
      <c r="S2051" s="55">
        <v>804.4461959015</v>
      </c>
      <c r="T2051" t="s">
        <v>994</v>
      </c>
      <c r="U2051">
        <v>11496</v>
      </c>
      <c r="V2051">
        <v>1</v>
      </c>
      <c r="W2051">
        <v>-10</v>
      </c>
      <c r="X2051" t="s">
        <v>1026</v>
      </c>
      <c r="Y2051">
        <v>-3</v>
      </c>
      <c r="Z2051" t="s">
        <v>90</v>
      </c>
      <c r="AA2051" t="s">
        <v>96</v>
      </c>
      <c r="AB2051">
        <v>64</v>
      </c>
      <c r="AC2051" t="s">
        <v>61</v>
      </c>
      <c r="AD2051" s="50">
        <v>-10.886330559090901</v>
      </c>
      <c r="AG2051" s="39">
        <v>23.12</v>
      </c>
      <c r="AH2051" s="55">
        <v>10766.98</v>
      </c>
      <c r="AI2051" t="s">
        <v>208</v>
      </c>
      <c r="AJ2051">
        <f>INDEX(layout!$B$3:$U$1234,MATCH($T2051,layout!$A$3:$A$1234,0),MATCH(YEAR($D2051),layout!$B$1:$U$1,0))</f>
        <v>3043</v>
      </c>
      <c r="AK2051">
        <f>INDEX('magnet data'!$A$2:$E$1304,MATCH($AJ2051,'magnet data'!$A$2:$A$1304,0),2)</f>
        <v>3</v>
      </c>
      <c r="AL2051" t="str">
        <f>INDEX('magnet data'!$A$2:$E$1304,MATCH($AJ2051,'magnet data'!$A$2:$A$1304,0),3)</f>
        <v>01B</v>
      </c>
      <c r="AM2051" t="str">
        <f>INDEX('magnet data'!$A$2:$E$1304,MATCH($AJ2051,'magnet data'!$A$2:$A$1304,0),4)</f>
        <v>02K</v>
      </c>
      <c r="AN2051">
        <f>INDEX('magnet data'!$A$2:$E$1304,MATCH($AJ2051,'magnet data'!$A$2:$A$1304,0),5)</f>
        <v>11231</v>
      </c>
      <c r="AO2051">
        <f t="shared" si="47"/>
        <v>265</v>
      </c>
      <c r="AR2051" t="s">
        <v>1202</v>
      </c>
      <c r="AS2051" t="s">
        <v>1339</v>
      </c>
      <c r="AT2051" t="s">
        <v>1349</v>
      </c>
    </row>
    <row r="2052" spans="1:46">
      <c r="A2052" t="s">
        <v>966</v>
      </c>
      <c r="B2052" t="s">
        <v>46</v>
      </c>
      <c r="C2052" t="s">
        <v>1198</v>
      </c>
      <c r="D2052" s="13">
        <v>44303</v>
      </c>
      <c r="E2052" s="16">
        <v>0.74282800925925929</v>
      </c>
      <c r="F2052" t="s">
        <v>88</v>
      </c>
      <c r="G2052" s="17">
        <v>44303.742827685186</v>
      </c>
      <c r="H2052">
        <v>28</v>
      </c>
      <c r="I2052">
        <v>591</v>
      </c>
      <c r="J2052">
        <v>92</v>
      </c>
      <c r="K2052">
        <v>10</v>
      </c>
      <c r="L2052">
        <v>0</v>
      </c>
      <c r="M2052" s="39">
        <v>11496.9</v>
      </c>
      <c r="N2052" s="39">
        <v>6308.1819999999998</v>
      </c>
      <c r="O2052" s="39">
        <v>62.258347999999998</v>
      </c>
      <c r="P2052" t="s">
        <v>207</v>
      </c>
      <c r="Q2052" t="s">
        <v>207</v>
      </c>
      <c r="R2052" s="55">
        <v>810.58286999760003</v>
      </c>
      <c r="S2052" s="55">
        <v>804.4461959015</v>
      </c>
      <c r="T2052" t="s">
        <v>1219</v>
      </c>
      <c r="U2052">
        <v>11496</v>
      </c>
      <c r="V2052">
        <v>2</v>
      </c>
      <c r="W2052">
        <v>76</v>
      </c>
      <c r="X2052" t="s">
        <v>1014</v>
      </c>
      <c r="Y2052">
        <v>101</v>
      </c>
      <c r="Z2052" t="s">
        <v>90</v>
      </c>
      <c r="AA2052" t="s">
        <v>96</v>
      </c>
      <c r="AB2052">
        <v>65</v>
      </c>
      <c r="AC2052" t="s">
        <v>61</v>
      </c>
      <c r="AD2052" s="50">
        <v>-6.6913049100000004</v>
      </c>
      <c r="AG2052" s="39">
        <v>31.7</v>
      </c>
      <c r="AH2052" s="55">
        <v>8544.56</v>
      </c>
      <c r="AI2052" t="s">
        <v>208</v>
      </c>
      <c r="AJ2052">
        <f>INDEX(layout!$B$3:$U$1234,MATCH($T2052,layout!$A$3:$A$1234,0),MATCH(YEAR($D2052),layout!$B$1:$U$1,0))</f>
        <v>1018</v>
      </c>
      <c r="AK2052">
        <f>INDEX('magnet data'!$A$2:$E$1304,MATCH($AJ2052,'magnet data'!$A$2:$A$1304,0),2)</f>
        <v>1</v>
      </c>
      <c r="AL2052" t="str">
        <f>INDEX('magnet data'!$A$2:$E$1304,MATCH($AJ2052,'magnet data'!$A$2:$A$1304,0),3)</f>
        <v>01B</v>
      </c>
      <c r="AM2052" t="str">
        <f>INDEX('magnet data'!$A$2:$E$1304,MATCH($AJ2052,'magnet data'!$A$2:$A$1304,0),4)</f>
        <v>02B5</v>
      </c>
      <c r="AN2052">
        <f>INDEX('magnet data'!$A$2:$E$1304,MATCH($AJ2052,'magnet data'!$A$2:$A$1304,0),5)</f>
        <v>12564</v>
      </c>
      <c r="AO2052">
        <f t="shared" si="47"/>
        <v>-1068</v>
      </c>
      <c r="AR2052" t="s">
        <v>1202</v>
      </c>
      <c r="AS2052" t="s">
        <v>1339</v>
      </c>
      <c r="AT2052" t="s">
        <v>1349</v>
      </c>
    </row>
    <row r="2053" spans="1:46">
      <c r="A2053" t="s">
        <v>966</v>
      </c>
      <c r="B2053" t="s">
        <v>46</v>
      </c>
      <c r="C2053" t="s">
        <v>1198</v>
      </c>
      <c r="D2053" s="13">
        <v>44303</v>
      </c>
      <c r="E2053" s="16">
        <v>0.74282800925925929</v>
      </c>
      <c r="F2053" t="s">
        <v>88</v>
      </c>
      <c r="G2053" s="17">
        <v>44303.742827685186</v>
      </c>
      <c r="H2053">
        <v>28</v>
      </c>
      <c r="I2053">
        <v>591</v>
      </c>
      <c r="J2053">
        <v>92</v>
      </c>
      <c r="K2053">
        <v>10</v>
      </c>
      <c r="L2053">
        <v>0</v>
      </c>
      <c r="M2053" s="39">
        <v>11496.9</v>
      </c>
      <c r="N2053" s="39">
        <v>6308.1819999999998</v>
      </c>
      <c r="O2053" s="39">
        <v>62.258347999999998</v>
      </c>
      <c r="P2053" t="s">
        <v>207</v>
      </c>
      <c r="Q2053" t="s">
        <v>207</v>
      </c>
      <c r="R2053" s="55">
        <v>810.58286999760003</v>
      </c>
      <c r="S2053" s="55">
        <v>804.4461959015</v>
      </c>
      <c r="T2053" t="s">
        <v>1222</v>
      </c>
      <c r="U2053">
        <v>8497</v>
      </c>
      <c r="V2053">
        <v>3</v>
      </c>
      <c r="W2053">
        <v>30393</v>
      </c>
      <c r="X2053" t="s">
        <v>1219</v>
      </c>
      <c r="Y2053">
        <v>4148</v>
      </c>
      <c r="Z2053" t="s">
        <v>69</v>
      </c>
      <c r="AA2053" t="s">
        <v>91</v>
      </c>
      <c r="AC2053" t="s">
        <v>61</v>
      </c>
      <c r="AD2053" s="50">
        <v>2.4096901428571398</v>
      </c>
      <c r="AG2053" s="39">
        <v>20.48</v>
      </c>
      <c r="AH2053" s="55">
        <v>5583.06</v>
      </c>
      <c r="AI2053" t="s">
        <v>208</v>
      </c>
      <c r="AJ2053">
        <f>INDEX(layout!$B$3:$U$1234,MATCH($T2053,layout!$A$3:$A$1234,0),MATCH(YEAR($D2053),layout!$B$1:$U$1,0))</f>
        <v>2030</v>
      </c>
      <c r="AK2053">
        <f>INDEX('magnet data'!$A$2:$E$1304,MATCH($AJ2053,'magnet data'!$A$2:$A$1304,0),2)</f>
        <v>2</v>
      </c>
      <c r="AL2053" t="str">
        <f>INDEX('magnet data'!$A$2:$E$1304,MATCH($AJ2053,'magnet data'!$A$2:$A$1304,0),3)</f>
        <v>01B</v>
      </c>
      <c r="AM2053" t="str">
        <f>INDEX('magnet data'!$A$2:$E$1304,MATCH($AJ2053,'magnet data'!$A$2:$A$1304,0),4)</f>
        <v>02K</v>
      </c>
      <c r="AN2053">
        <f>INDEX('magnet data'!$A$2:$E$1304,MATCH($AJ2053,'magnet data'!$A$2:$A$1304,0),5)</f>
        <v>7167</v>
      </c>
      <c r="AO2053" t="str">
        <f t="shared" si="47"/>
        <v>-</v>
      </c>
      <c r="AR2053" t="s">
        <v>1202</v>
      </c>
      <c r="AS2053" t="s">
        <v>1339</v>
      </c>
      <c r="AT2053" t="s">
        <v>1349</v>
      </c>
    </row>
    <row r="2054" spans="1:46">
      <c r="A2054" t="s">
        <v>966</v>
      </c>
      <c r="B2054" t="s">
        <v>46</v>
      </c>
      <c r="C2054" t="s">
        <v>1198</v>
      </c>
      <c r="D2054" s="13">
        <v>44303</v>
      </c>
      <c r="E2054" s="16">
        <v>0.74282800925925929</v>
      </c>
      <c r="F2054" t="s">
        <v>88</v>
      </c>
      <c r="G2054" s="17">
        <v>44303.742827685186</v>
      </c>
      <c r="H2054">
        <v>28</v>
      </c>
      <c r="I2054">
        <v>591</v>
      </c>
      <c r="J2054">
        <v>92</v>
      </c>
      <c r="K2054">
        <v>10</v>
      </c>
      <c r="L2054">
        <v>0</v>
      </c>
      <c r="M2054" s="39">
        <v>11496.9</v>
      </c>
      <c r="N2054" s="39">
        <v>6308.1819999999998</v>
      </c>
      <c r="O2054" s="39">
        <v>62.258347999999998</v>
      </c>
      <c r="P2054" t="s">
        <v>207</v>
      </c>
      <c r="Q2054" t="s">
        <v>207</v>
      </c>
      <c r="R2054" s="55">
        <v>810.58286999760003</v>
      </c>
      <c r="S2054" s="55">
        <v>804.4461959015</v>
      </c>
      <c r="T2054" t="s">
        <v>1026</v>
      </c>
      <c r="U2054">
        <v>6551</v>
      </c>
      <c r="V2054">
        <v>4</v>
      </c>
      <c r="W2054">
        <v>54971</v>
      </c>
      <c r="X2054" t="s">
        <v>993</v>
      </c>
      <c r="Y2054">
        <v>4182</v>
      </c>
      <c r="Z2054" t="s">
        <v>69</v>
      </c>
      <c r="AA2054" t="s">
        <v>96</v>
      </c>
      <c r="AC2054" t="s">
        <v>61</v>
      </c>
      <c r="AD2054" s="50">
        <v>-2.6480262081080999</v>
      </c>
      <c r="AG2054" s="39">
        <v>39.94</v>
      </c>
      <c r="AH2054" s="55">
        <v>4108.29</v>
      </c>
      <c r="AI2054" t="s">
        <v>208</v>
      </c>
      <c r="AJ2054">
        <f>INDEX(layout!$B$3:$U$1234,MATCH($T2054,layout!$A$3:$A$1234,0),MATCH(YEAR($D2054),layout!$B$1:$U$1,0))</f>
        <v>2002</v>
      </c>
      <c r="AK2054">
        <f>INDEX('magnet data'!$A$2:$E$1304,MATCH($AJ2054,'magnet data'!$A$2:$A$1304,0),2)</f>
        <v>2</v>
      </c>
      <c r="AL2054" t="str">
        <f>INDEX('magnet data'!$A$2:$E$1304,MATCH($AJ2054,'magnet data'!$A$2:$A$1304,0),3)</f>
        <v>01C</v>
      </c>
      <c r="AM2054" t="str">
        <f>INDEX('magnet data'!$A$2:$E$1304,MATCH($AJ2054,'magnet data'!$A$2:$A$1304,0),4)</f>
        <v>02D&amp;E</v>
      </c>
      <c r="AN2054">
        <f>INDEX('magnet data'!$A$2:$E$1304,MATCH($AJ2054,'magnet data'!$A$2:$A$1304,0),5)</f>
        <v>11463</v>
      </c>
      <c r="AO2054" t="str">
        <f t="shared" si="47"/>
        <v>-</v>
      </c>
      <c r="AR2054" t="s">
        <v>1202</v>
      </c>
      <c r="AS2054" t="s">
        <v>1339</v>
      </c>
      <c r="AT2054" t="s">
        <v>1349</v>
      </c>
    </row>
    <row r="2055" spans="1:46">
      <c r="A2055" t="s">
        <v>966</v>
      </c>
      <c r="B2055" t="s">
        <v>46</v>
      </c>
      <c r="C2055" t="s">
        <v>1198</v>
      </c>
      <c r="D2055" s="13">
        <v>44303</v>
      </c>
      <c r="E2055" s="16">
        <v>0.74282800925925929</v>
      </c>
      <c r="F2055" t="s">
        <v>88</v>
      </c>
      <c r="G2055" s="17">
        <v>44303.742827685186</v>
      </c>
      <c r="H2055">
        <v>28</v>
      </c>
      <c r="I2055">
        <v>591</v>
      </c>
      <c r="J2055">
        <v>92</v>
      </c>
      <c r="K2055">
        <v>10</v>
      </c>
      <c r="L2055">
        <v>0</v>
      </c>
      <c r="M2055" s="39">
        <v>11496.9</v>
      </c>
      <c r="N2055" s="39">
        <v>6308.1819999999998</v>
      </c>
      <c r="O2055" s="39">
        <v>62.258347999999998</v>
      </c>
      <c r="P2055" t="s">
        <v>207</v>
      </c>
      <c r="Q2055" t="s">
        <v>207</v>
      </c>
      <c r="R2055" s="55">
        <v>810.58286999760003</v>
      </c>
      <c r="S2055" s="55">
        <v>804.4461959015</v>
      </c>
      <c r="T2055" t="s">
        <v>1225</v>
      </c>
      <c r="U2055">
        <v>6077</v>
      </c>
      <c r="V2055">
        <v>5</v>
      </c>
      <c r="W2055">
        <v>61890</v>
      </c>
      <c r="X2055" t="s">
        <v>1219</v>
      </c>
      <c r="Y2055">
        <v>4148</v>
      </c>
      <c r="Z2055" t="s">
        <v>69</v>
      </c>
      <c r="AA2055" t="s">
        <v>91</v>
      </c>
      <c r="AC2055" t="s">
        <v>61</v>
      </c>
      <c r="AD2055" s="50">
        <v>1.3731445942028899</v>
      </c>
      <c r="AG2055" s="39">
        <v>27.17</v>
      </c>
      <c r="AH2055" s="55">
        <v>3996.98</v>
      </c>
      <c r="AI2055" t="s">
        <v>208</v>
      </c>
      <c r="AJ2055">
        <f>INDEX(layout!$B$3:$U$1234,MATCH($T2055,layout!$A$3:$A$1234,0),MATCH(YEAR($D2055),layout!$B$1:$U$1,0))</f>
        <v>3057</v>
      </c>
      <c r="AK2055">
        <f>INDEX('magnet data'!$A$2:$E$1304,MATCH($AJ2055,'magnet data'!$A$2:$A$1304,0),2)</f>
        <v>3</v>
      </c>
      <c r="AL2055" t="str">
        <f>INDEX('magnet data'!$A$2:$E$1304,MATCH($AJ2055,'magnet data'!$A$2:$A$1304,0),3)</f>
        <v>01B</v>
      </c>
      <c r="AM2055" t="str">
        <f>INDEX('magnet data'!$A$2:$E$1304,MATCH($AJ2055,'magnet data'!$A$2:$A$1304,0),4)</f>
        <v>02K</v>
      </c>
      <c r="AN2055">
        <f>INDEX('magnet data'!$A$2:$E$1304,MATCH($AJ2055,'magnet data'!$A$2:$A$1304,0),5)</f>
        <v>12555</v>
      </c>
      <c r="AO2055" t="str">
        <f t="shared" si="47"/>
        <v>-</v>
      </c>
      <c r="AR2055" t="s">
        <v>1202</v>
      </c>
      <c r="AS2055" t="s">
        <v>1339</v>
      </c>
      <c r="AT2055" t="s">
        <v>1349</v>
      </c>
    </row>
    <row r="2056" spans="1:46">
      <c r="A2056" t="s">
        <v>966</v>
      </c>
      <c r="B2056" t="s">
        <v>46</v>
      </c>
      <c r="C2056" t="s">
        <v>1198</v>
      </c>
      <c r="D2056" s="13">
        <v>44303</v>
      </c>
      <c r="E2056" s="16">
        <v>0.74282800925925929</v>
      </c>
      <c r="F2056" t="s">
        <v>88</v>
      </c>
      <c r="G2056" s="17">
        <v>44303.742827685186</v>
      </c>
      <c r="H2056">
        <v>28</v>
      </c>
      <c r="I2056">
        <v>591</v>
      </c>
      <c r="J2056">
        <v>92</v>
      </c>
      <c r="K2056">
        <v>10</v>
      </c>
      <c r="L2056">
        <v>0</v>
      </c>
      <c r="M2056" s="39">
        <v>11496.9</v>
      </c>
      <c r="N2056" s="39">
        <v>6308.1819999999998</v>
      </c>
      <c r="O2056" s="39">
        <v>62.258347999999998</v>
      </c>
      <c r="P2056" t="s">
        <v>207</v>
      </c>
      <c r="Q2056" t="s">
        <v>207</v>
      </c>
      <c r="R2056" s="55">
        <v>810.58286999760003</v>
      </c>
      <c r="S2056" s="55">
        <v>804.4461959015</v>
      </c>
      <c r="T2056" t="s">
        <v>991</v>
      </c>
      <c r="U2056">
        <v>5234</v>
      </c>
      <c r="V2056">
        <v>6</v>
      </c>
      <c r="W2056">
        <v>75400</v>
      </c>
      <c r="X2056" t="s">
        <v>993</v>
      </c>
      <c r="Y2056">
        <v>4182</v>
      </c>
      <c r="Z2056" t="s">
        <v>69</v>
      </c>
      <c r="AA2056" t="s">
        <v>96</v>
      </c>
      <c r="AC2056" t="s">
        <v>61</v>
      </c>
      <c r="AD2056" s="50">
        <v>-1.0086697736842101</v>
      </c>
      <c r="AG2056" s="39">
        <v>30.93</v>
      </c>
      <c r="AH2056" s="55">
        <v>4844.68</v>
      </c>
      <c r="AI2056" t="s">
        <v>208</v>
      </c>
      <c r="AJ2056">
        <f>INDEX(layout!$B$3:$U$1234,MATCH($T2056,layout!$A$3:$A$1234,0),MATCH(YEAR($D2056),layout!$B$1:$U$1,0))</f>
        <v>3014</v>
      </c>
      <c r="AK2056">
        <f>INDEX('magnet data'!$A$2:$E$1304,MATCH($AJ2056,'magnet data'!$A$2:$A$1304,0),2)</f>
        <v>3</v>
      </c>
      <c r="AL2056" t="str">
        <f>INDEX('magnet data'!$A$2:$E$1304,MATCH($AJ2056,'magnet data'!$A$2:$A$1304,0),3)</f>
        <v>01B</v>
      </c>
      <c r="AM2056" t="str">
        <f>INDEX('magnet data'!$A$2:$E$1304,MATCH($AJ2056,'magnet data'!$A$2:$A$1304,0),4)</f>
        <v>02K</v>
      </c>
      <c r="AN2056">
        <f>INDEX('magnet data'!$A$2:$E$1304,MATCH($AJ2056,'magnet data'!$A$2:$A$1304,0),5)</f>
        <v>12492</v>
      </c>
      <c r="AO2056" t="str">
        <f t="shared" si="47"/>
        <v>-</v>
      </c>
      <c r="AR2056" t="s">
        <v>1202</v>
      </c>
      <c r="AS2056" t="s">
        <v>1339</v>
      </c>
      <c r="AT2056" t="s">
        <v>1349</v>
      </c>
    </row>
    <row r="2057" spans="1:46">
      <c r="A2057" t="s">
        <v>966</v>
      </c>
      <c r="B2057" t="s">
        <v>46</v>
      </c>
      <c r="C2057" t="s">
        <v>1198</v>
      </c>
      <c r="D2057" s="13">
        <v>44303</v>
      </c>
      <c r="E2057" s="16">
        <v>0.74282800925925929</v>
      </c>
      <c r="F2057" t="s">
        <v>88</v>
      </c>
      <c r="G2057" s="17">
        <v>44303.742827685186</v>
      </c>
      <c r="H2057">
        <v>28</v>
      </c>
      <c r="I2057">
        <v>591</v>
      </c>
      <c r="J2057">
        <v>92</v>
      </c>
      <c r="K2057">
        <v>10</v>
      </c>
      <c r="L2057">
        <v>0</v>
      </c>
      <c r="M2057" s="39">
        <v>11496.9</v>
      </c>
      <c r="N2057" s="39">
        <v>6308.1819999999998</v>
      </c>
      <c r="O2057" s="39">
        <v>62.258347999999998</v>
      </c>
      <c r="P2057" t="s">
        <v>207</v>
      </c>
      <c r="Q2057" t="s">
        <v>207</v>
      </c>
      <c r="R2057" s="55">
        <v>810.58286999760003</v>
      </c>
      <c r="S2057" s="55">
        <v>804.4461959015</v>
      </c>
      <c r="T2057" t="s">
        <v>1016</v>
      </c>
      <c r="U2057">
        <v>3757</v>
      </c>
      <c r="V2057">
        <v>7</v>
      </c>
      <c r="W2057">
        <v>104718</v>
      </c>
      <c r="X2057" t="s">
        <v>1014</v>
      </c>
      <c r="Y2057">
        <v>101</v>
      </c>
      <c r="Z2057" t="s">
        <v>69</v>
      </c>
      <c r="AA2057" t="s">
        <v>91</v>
      </c>
      <c r="AC2057" t="s">
        <v>61</v>
      </c>
      <c r="AD2057" s="50">
        <v>0.46592733684210502</v>
      </c>
      <c r="AG2057" s="39">
        <v>27.97</v>
      </c>
      <c r="AH2057" s="55">
        <v>3352.75</v>
      </c>
      <c r="AI2057" t="s">
        <v>208</v>
      </c>
      <c r="AJ2057">
        <f>INDEX(layout!$B$3:$U$1234,MATCH($T2057,layout!$A$3:$A$1234,0),MATCH(YEAR($D2057),layout!$B$1:$U$1,0))</f>
        <v>1040</v>
      </c>
      <c r="AK2057">
        <f>INDEX('magnet data'!$A$2:$E$1304,MATCH($AJ2057,'magnet data'!$A$2:$A$1304,0),2)</f>
        <v>1</v>
      </c>
      <c r="AL2057" t="str">
        <f>INDEX('magnet data'!$A$2:$E$1304,MATCH($AJ2057,'magnet data'!$A$2:$A$1304,0),3)</f>
        <v>01B</v>
      </c>
      <c r="AM2057" t="str">
        <f>INDEX('magnet data'!$A$2:$E$1304,MATCH($AJ2057,'magnet data'!$A$2:$A$1304,0),4)</f>
        <v>02B5</v>
      </c>
      <c r="AN2057">
        <f>INDEX('magnet data'!$A$2:$E$1304,MATCH($AJ2057,'magnet data'!$A$2:$A$1304,0),5)</f>
        <v>12092</v>
      </c>
      <c r="AO2057" t="str">
        <f t="shared" si="47"/>
        <v>-</v>
      </c>
      <c r="AR2057" t="s">
        <v>1202</v>
      </c>
      <c r="AS2057" t="s">
        <v>1339</v>
      </c>
      <c r="AT2057" t="s">
        <v>1349</v>
      </c>
    </row>
    <row r="2058" spans="1:46">
      <c r="A2058" t="s">
        <v>966</v>
      </c>
      <c r="B2058" t="s">
        <v>46</v>
      </c>
      <c r="C2058" t="s">
        <v>1198</v>
      </c>
      <c r="D2058" s="13">
        <v>44303</v>
      </c>
      <c r="E2058" s="16">
        <v>0.74282800925925929</v>
      </c>
      <c r="F2058" t="s">
        <v>88</v>
      </c>
      <c r="G2058" s="17">
        <v>44303.742827685186</v>
      </c>
      <c r="H2058">
        <v>28</v>
      </c>
      <c r="I2058">
        <v>591</v>
      </c>
      <c r="J2058">
        <v>92</v>
      </c>
      <c r="K2058">
        <v>10</v>
      </c>
      <c r="L2058">
        <v>0</v>
      </c>
      <c r="M2058" s="39">
        <v>11496.9</v>
      </c>
      <c r="N2058" s="39">
        <v>6308.1819999999998</v>
      </c>
      <c r="O2058" s="39">
        <v>62.258347999999998</v>
      </c>
      <c r="P2058" t="s">
        <v>207</v>
      </c>
      <c r="Q2058" t="s">
        <v>207</v>
      </c>
      <c r="R2058" s="55">
        <v>810.58286999760003</v>
      </c>
      <c r="S2058" s="55">
        <v>804.4461959015</v>
      </c>
      <c r="T2058" t="s">
        <v>993</v>
      </c>
      <c r="U2058">
        <v>2789</v>
      </c>
      <c r="V2058">
        <v>8</v>
      </c>
      <c r="W2058">
        <v>130490</v>
      </c>
      <c r="X2058" t="s">
        <v>1026</v>
      </c>
      <c r="Y2058">
        <v>-3</v>
      </c>
      <c r="Z2058" t="s">
        <v>69</v>
      </c>
      <c r="AA2058" t="s">
        <v>91</v>
      </c>
      <c r="AC2058" t="s">
        <v>61</v>
      </c>
      <c r="AD2058" s="50">
        <v>0.29168202247191</v>
      </c>
      <c r="AG2058" s="39">
        <v>10.18</v>
      </c>
      <c r="AH2058" s="55">
        <v>2539.6</v>
      </c>
      <c r="AI2058" t="s">
        <v>208</v>
      </c>
      <c r="AJ2058">
        <f>INDEX(layout!$B$3:$U$1234,MATCH($T2058,layout!$A$3:$A$1234,0),MATCH(YEAR($D2058),layout!$B$1:$U$1,0))</f>
        <v>1012</v>
      </c>
      <c r="AK2058">
        <f>INDEX('magnet data'!$A$2:$E$1304,MATCH($AJ2058,'magnet data'!$A$2:$A$1304,0),2)</f>
        <v>1</v>
      </c>
      <c r="AL2058" t="str">
        <f>INDEX('magnet data'!$A$2:$E$1304,MATCH($AJ2058,'magnet data'!$A$2:$A$1304,0),3)</f>
        <v>01B</v>
      </c>
      <c r="AM2058" t="str">
        <f>INDEX('magnet data'!$A$2:$E$1304,MATCH($AJ2058,'magnet data'!$A$2:$A$1304,0),4)</f>
        <v>02B5</v>
      </c>
      <c r="AN2058">
        <f>INDEX('magnet data'!$A$2:$E$1304,MATCH($AJ2058,'magnet data'!$A$2:$A$1304,0),5)</f>
        <v>12756</v>
      </c>
      <c r="AO2058" t="str">
        <f t="shared" si="47"/>
        <v>-</v>
      </c>
      <c r="AR2058" t="s">
        <v>1202</v>
      </c>
      <c r="AS2058" t="s">
        <v>1339</v>
      </c>
      <c r="AT2058" t="s">
        <v>1349</v>
      </c>
    </row>
    <row r="2059" spans="1:46">
      <c r="A2059" t="s">
        <v>966</v>
      </c>
      <c r="B2059" t="s">
        <v>46</v>
      </c>
      <c r="C2059" t="s">
        <v>1198</v>
      </c>
      <c r="D2059" s="13">
        <v>44303</v>
      </c>
      <c r="E2059" s="16">
        <v>0.74282800925925929</v>
      </c>
      <c r="F2059" t="s">
        <v>88</v>
      </c>
      <c r="G2059" s="17">
        <v>44303.742827685186</v>
      </c>
      <c r="H2059">
        <v>28</v>
      </c>
      <c r="I2059">
        <v>591</v>
      </c>
      <c r="J2059">
        <v>92</v>
      </c>
      <c r="K2059">
        <v>10</v>
      </c>
      <c r="L2059">
        <v>0</v>
      </c>
      <c r="M2059" s="39">
        <v>11496.9</v>
      </c>
      <c r="N2059" s="39">
        <v>6308.1819999999998</v>
      </c>
      <c r="O2059" s="39">
        <v>62.258347999999998</v>
      </c>
      <c r="P2059" t="s">
        <v>207</v>
      </c>
      <c r="Q2059" t="s">
        <v>207</v>
      </c>
      <c r="R2059" s="55">
        <v>810.58286999760003</v>
      </c>
      <c r="S2059" s="55">
        <v>804.4461959015</v>
      </c>
      <c r="T2059" t="s">
        <v>1027</v>
      </c>
      <c r="U2059">
        <v>2236</v>
      </c>
      <c r="V2059">
        <v>9</v>
      </c>
      <c r="W2059">
        <v>149252</v>
      </c>
      <c r="X2059" t="s">
        <v>1026</v>
      </c>
      <c r="Y2059">
        <v>-3</v>
      </c>
      <c r="Z2059" t="s">
        <v>69</v>
      </c>
      <c r="AA2059" t="s">
        <v>91</v>
      </c>
      <c r="AC2059" t="s">
        <v>61</v>
      </c>
      <c r="AD2059" s="50">
        <v>0.185233602150537</v>
      </c>
      <c r="AG2059" s="39">
        <v>2.34</v>
      </c>
      <c r="AH2059" s="55">
        <v>2030.53</v>
      </c>
      <c r="AI2059" t="s">
        <v>208</v>
      </c>
      <c r="AJ2059">
        <f>INDEX(layout!$B$3:$U$1234,MATCH($T2059,layout!$A$3:$A$1234,0),MATCH(YEAR($D2059),layout!$B$1:$U$1,0))</f>
        <v>3054</v>
      </c>
      <c r="AK2059">
        <f>INDEX('magnet data'!$A$2:$E$1304,MATCH($AJ2059,'magnet data'!$A$2:$A$1304,0),2)</f>
        <v>3</v>
      </c>
      <c r="AL2059" t="str">
        <f>INDEX('magnet data'!$A$2:$E$1304,MATCH($AJ2059,'magnet data'!$A$2:$A$1304,0),3)</f>
        <v>01B</v>
      </c>
      <c r="AM2059" t="str">
        <f>INDEX('magnet data'!$A$2:$E$1304,MATCH($AJ2059,'magnet data'!$A$2:$A$1304,0),4)</f>
        <v>02K</v>
      </c>
      <c r="AN2059">
        <f>INDEX('magnet data'!$A$2:$E$1304,MATCH($AJ2059,'magnet data'!$A$2:$A$1304,0),5)</f>
        <v>12716</v>
      </c>
      <c r="AO2059" t="str">
        <f t="shared" si="47"/>
        <v>-</v>
      </c>
      <c r="AR2059" t="s">
        <v>1202</v>
      </c>
      <c r="AS2059" t="s">
        <v>1339</v>
      </c>
      <c r="AT2059" t="s">
        <v>1349</v>
      </c>
    </row>
    <row r="2060" spans="1:46">
      <c r="A2060" t="s">
        <v>966</v>
      </c>
      <c r="B2060" t="s">
        <v>46</v>
      </c>
      <c r="C2060" t="s">
        <v>1198</v>
      </c>
      <c r="D2060" s="13">
        <v>44303</v>
      </c>
      <c r="E2060" s="16">
        <v>0.74282800925925929</v>
      </c>
      <c r="F2060" t="s">
        <v>88</v>
      </c>
      <c r="G2060" s="17">
        <v>44303.742827685186</v>
      </c>
      <c r="H2060">
        <v>28</v>
      </c>
      <c r="I2060">
        <v>591</v>
      </c>
      <c r="J2060">
        <v>92</v>
      </c>
      <c r="K2060">
        <v>10</v>
      </c>
      <c r="L2060">
        <v>0</v>
      </c>
      <c r="M2060" s="39">
        <v>11496.9</v>
      </c>
      <c r="N2060" s="39">
        <v>6308.1819999999998</v>
      </c>
      <c r="O2060" s="39">
        <v>62.258347999999998</v>
      </c>
      <c r="P2060" t="s">
        <v>207</v>
      </c>
      <c r="Q2060" t="s">
        <v>207</v>
      </c>
      <c r="R2060" s="55">
        <v>810.58286999760003</v>
      </c>
      <c r="S2060" s="55">
        <v>804.4461959015</v>
      </c>
      <c r="T2060" t="s">
        <v>1014</v>
      </c>
      <c r="U2060">
        <v>1929</v>
      </c>
      <c r="V2060">
        <v>10</v>
      </c>
      <c r="W2060">
        <v>161582</v>
      </c>
      <c r="X2060" t="s">
        <v>1219</v>
      </c>
      <c r="Y2060">
        <v>4148</v>
      </c>
      <c r="Z2060" t="s">
        <v>69</v>
      </c>
      <c r="AA2060" t="s">
        <v>91</v>
      </c>
      <c r="AC2060" t="s">
        <v>61</v>
      </c>
      <c r="AD2060" s="50">
        <v>0.112074263157894</v>
      </c>
      <c r="AG2060" s="39">
        <v>9.23</v>
      </c>
      <c r="AH2060" s="55">
        <v>1488.53</v>
      </c>
      <c r="AI2060" t="s">
        <v>208</v>
      </c>
      <c r="AJ2060">
        <f>INDEX(layout!$B$3:$U$1234,MATCH($T2060,layout!$A$3:$A$1234,0),MATCH(YEAR($D2060),layout!$B$1:$U$1,0))</f>
        <v>3044</v>
      </c>
      <c r="AK2060">
        <f>INDEX('magnet data'!$A$2:$E$1304,MATCH($AJ2060,'magnet data'!$A$2:$A$1304,0),2)</f>
        <v>3</v>
      </c>
      <c r="AL2060" t="str">
        <f>INDEX('magnet data'!$A$2:$E$1304,MATCH($AJ2060,'magnet data'!$A$2:$A$1304,0),3)</f>
        <v>01B</v>
      </c>
      <c r="AM2060" t="str">
        <f>INDEX('magnet data'!$A$2:$E$1304,MATCH($AJ2060,'magnet data'!$A$2:$A$1304,0),4)</f>
        <v>02K</v>
      </c>
      <c r="AN2060">
        <f>INDEX('magnet data'!$A$2:$E$1304,MATCH($AJ2060,'magnet data'!$A$2:$A$1304,0),5)</f>
        <v>11222</v>
      </c>
      <c r="AO2060" t="str">
        <f t="shared" si="47"/>
        <v>-</v>
      </c>
      <c r="AR2060" t="s">
        <v>1202</v>
      </c>
      <c r="AS2060" t="s">
        <v>1339</v>
      </c>
      <c r="AT2060" t="s">
        <v>1349</v>
      </c>
    </row>
    <row r="2061" spans="1:46">
      <c r="A2061" t="s">
        <v>333</v>
      </c>
      <c r="B2061" t="s">
        <v>46</v>
      </c>
      <c r="C2061" t="s">
        <v>1198</v>
      </c>
      <c r="D2061" s="13">
        <v>44303</v>
      </c>
      <c r="E2061" s="16">
        <v>0.86788055555555566</v>
      </c>
      <c r="F2061" t="s">
        <v>88</v>
      </c>
      <c r="G2061" s="17">
        <v>44303.867880115744</v>
      </c>
      <c r="H2061">
        <v>38</v>
      </c>
      <c r="I2061">
        <v>592</v>
      </c>
      <c r="J2061">
        <v>96</v>
      </c>
      <c r="K2061">
        <v>10</v>
      </c>
      <c r="L2061">
        <v>0</v>
      </c>
      <c r="M2061" s="39">
        <v>11710.5</v>
      </c>
      <c r="N2061" s="39">
        <v>6489.9080000000004</v>
      </c>
      <c r="O2061" s="39">
        <v>63.571983000000003</v>
      </c>
      <c r="P2061" t="s">
        <v>207</v>
      </c>
      <c r="Q2061" t="s">
        <v>207</v>
      </c>
      <c r="R2061" s="55">
        <v>838.84476798149899</v>
      </c>
      <c r="S2061" s="55">
        <v>821.21464549759901</v>
      </c>
      <c r="T2061" t="s">
        <v>444</v>
      </c>
      <c r="U2061">
        <v>11710</v>
      </c>
      <c r="V2061">
        <v>1</v>
      </c>
      <c r="W2061">
        <v>-9</v>
      </c>
      <c r="X2061" t="s">
        <v>337</v>
      </c>
      <c r="Y2061">
        <v>8</v>
      </c>
      <c r="Z2061" t="s">
        <v>90</v>
      </c>
      <c r="AA2061" t="s">
        <v>96</v>
      </c>
      <c r="AB2061">
        <v>42</v>
      </c>
      <c r="AC2061" t="s">
        <v>61</v>
      </c>
      <c r="AD2061" s="50">
        <v>8.0612233846153796</v>
      </c>
      <c r="AG2061" s="39">
        <v>19.440000000000001</v>
      </c>
      <c r="AH2061" s="55">
        <v>10965.88</v>
      </c>
      <c r="AI2061" t="s">
        <v>208</v>
      </c>
      <c r="AJ2061">
        <f>INDEX(layout!$B$3:$U$1234,MATCH($T2061,layout!$A$3:$A$1234,0),MATCH(YEAR($D2061),layout!$B$1:$U$1,0))</f>
        <v>1643</v>
      </c>
      <c r="AK2061">
        <f>INDEX('magnet data'!$A$2:$E$1304,MATCH($AJ2061,'magnet data'!$A$2:$A$1304,0),2)</f>
        <v>1</v>
      </c>
      <c r="AL2061" t="str">
        <f>INDEX('magnet data'!$A$2:$E$1304,MATCH($AJ2061,'magnet data'!$A$2:$A$1304,0),3)</f>
        <v>01B</v>
      </c>
      <c r="AM2061" t="str">
        <f>INDEX('magnet data'!$A$2:$E$1304,MATCH($AJ2061,'magnet data'!$A$2:$A$1304,0),4)</f>
        <v>02C8</v>
      </c>
      <c r="AN2061">
        <f>INDEX('magnet data'!$A$2:$E$1304,MATCH($AJ2061,'magnet data'!$A$2:$A$1304,0),5)</f>
        <v>11266</v>
      </c>
      <c r="AO2061">
        <f t="shared" si="47"/>
        <v>444</v>
      </c>
      <c r="AP2061">
        <v>69</v>
      </c>
      <c r="AR2061" t="s">
        <v>1202</v>
      </c>
      <c r="AS2061" t="s">
        <v>1339</v>
      </c>
      <c r="AT2061" t="s">
        <v>1349</v>
      </c>
    </row>
    <row r="2062" spans="1:46">
      <c r="A2062" t="s">
        <v>333</v>
      </c>
      <c r="B2062" t="s">
        <v>46</v>
      </c>
      <c r="C2062" t="s">
        <v>1198</v>
      </c>
      <c r="D2062" s="13">
        <v>44303</v>
      </c>
      <c r="E2062" s="16">
        <v>0.86788055555555566</v>
      </c>
      <c r="F2062" t="s">
        <v>88</v>
      </c>
      <c r="G2062" s="17">
        <v>44303.867880115744</v>
      </c>
      <c r="H2062">
        <v>38</v>
      </c>
      <c r="I2062">
        <v>592</v>
      </c>
      <c r="J2062">
        <v>96</v>
      </c>
      <c r="K2062">
        <v>10</v>
      </c>
      <c r="L2062">
        <v>0</v>
      </c>
      <c r="M2062" s="39">
        <v>11710.5</v>
      </c>
      <c r="N2062" s="39">
        <v>6489.9080000000004</v>
      </c>
      <c r="O2062" s="39">
        <v>63.571983000000003</v>
      </c>
      <c r="P2062" t="s">
        <v>207</v>
      </c>
      <c r="Q2062" t="s">
        <v>207</v>
      </c>
      <c r="R2062" s="55">
        <v>838.84476798149899</v>
      </c>
      <c r="S2062" s="55">
        <v>821.21464549759901</v>
      </c>
      <c r="T2062" t="s">
        <v>409</v>
      </c>
      <c r="U2062">
        <v>11705</v>
      </c>
      <c r="V2062">
        <v>2</v>
      </c>
      <c r="W2062">
        <v>134</v>
      </c>
      <c r="X2062" t="s">
        <v>444</v>
      </c>
      <c r="Y2062">
        <v>90</v>
      </c>
      <c r="Z2062" t="s">
        <v>75</v>
      </c>
      <c r="AA2062" t="s">
        <v>96</v>
      </c>
      <c r="AC2062" t="s">
        <v>61</v>
      </c>
      <c r="AD2062" s="50">
        <v>29.847689374999899</v>
      </c>
      <c r="AG2062" s="39">
        <v>9.0299999999999994</v>
      </c>
      <c r="AH2062" s="55">
        <v>1002.74</v>
      </c>
      <c r="AI2062" t="s">
        <v>208</v>
      </c>
      <c r="AJ2062">
        <f>INDEX(layout!$B$3:$U$1234,MATCH($T2062,layout!$A$3:$A$1234,0),MATCH(YEAR($D2062),layout!$B$1:$U$1,0))</f>
        <v>1250</v>
      </c>
      <c r="AK2062">
        <f>INDEX('magnet data'!$A$2:$E$1304,MATCH($AJ2062,'magnet data'!$A$2:$A$1304,0),2)</f>
        <v>1</v>
      </c>
      <c r="AL2062" t="str">
        <f>INDEX('magnet data'!$A$2:$E$1304,MATCH($AJ2062,'magnet data'!$A$2:$A$1304,0),3)</f>
        <v>01B</v>
      </c>
      <c r="AM2062" t="str">
        <f>INDEX('magnet data'!$A$2:$E$1304,MATCH($AJ2062,'magnet data'!$A$2:$A$1304,0),4)</f>
        <v>02B8</v>
      </c>
      <c r="AN2062">
        <f>INDEX('magnet data'!$A$2:$E$1304,MATCH($AJ2062,'magnet data'!$A$2:$A$1304,0),5)</f>
        <v>12473</v>
      </c>
      <c r="AO2062" t="str">
        <f t="shared" si="47"/>
        <v>-</v>
      </c>
      <c r="AR2062" t="s">
        <v>1202</v>
      </c>
      <c r="AS2062" t="s">
        <v>1339</v>
      </c>
      <c r="AT2062" t="s">
        <v>1349</v>
      </c>
    </row>
    <row r="2063" spans="1:46">
      <c r="A2063" t="s">
        <v>333</v>
      </c>
      <c r="B2063" t="s">
        <v>46</v>
      </c>
      <c r="C2063" t="s">
        <v>1198</v>
      </c>
      <c r="D2063" s="13">
        <v>44303</v>
      </c>
      <c r="E2063" s="16">
        <v>0.86788055555555566</v>
      </c>
      <c r="F2063" t="s">
        <v>88</v>
      </c>
      <c r="G2063" s="17">
        <v>44303.867880115744</v>
      </c>
      <c r="H2063">
        <v>38</v>
      </c>
      <c r="I2063">
        <v>592</v>
      </c>
      <c r="J2063">
        <v>96</v>
      </c>
      <c r="K2063">
        <v>10</v>
      </c>
      <c r="L2063">
        <v>0</v>
      </c>
      <c r="M2063" s="39">
        <v>11710.5</v>
      </c>
      <c r="N2063" s="39">
        <v>6489.9080000000004</v>
      </c>
      <c r="O2063" s="39">
        <v>63.571983000000003</v>
      </c>
      <c r="P2063" t="s">
        <v>207</v>
      </c>
      <c r="Q2063" t="s">
        <v>207</v>
      </c>
      <c r="R2063" s="55">
        <v>838.84476798149899</v>
      </c>
      <c r="S2063" s="55">
        <v>821.21464549759901</v>
      </c>
      <c r="T2063" t="s">
        <v>439</v>
      </c>
      <c r="U2063">
        <v>7181</v>
      </c>
      <c r="V2063">
        <v>3</v>
      </c>
      <c r="W2063">
        <v>47581</v>
      </c>
      <c r="X2063" t="s">
        <v>444</v>
      </c>
      <c r="Y2063">
        <v>90</v>
      </c>
      <c r="Z2063" t="s">
        <v>69</v>
      </c>
      <c r="AA2063" t="s">
        <v>96</v>
      </c>
      <c r="AC2063" t="s">
        <v>61</v>
      </c>
      <c r="AD2063" s="50">
        <v>2.25905938023255</v>
      </c>
      <c r="AG2063" s="39">
        <v>24.8</v>
      </c>
      <c r="AH2063" s="55">
        <v>4555.9799999999996</v>
      </c>
      <c r="AI2063" t="s">
        <v>208</v>
      </c>
      <c r="AJ2063">
        <f>INDEX(layout!$B$3:$U$1234,MATCH($T2063,layout!$A$3:$A$1234,0),MATCH(YEAR($D2063),layout!$B$1:$U$1,0))</f>
        <v>2170</v>
      </c>
      <c r="AK2063">
        <f>INDEX('magnet data'!$A$2:$E$1304,MATCH($AJ2063,'magnet data'!$A$2:$A$1304,0),2)</f>
        <v>2</v>
      </c>
      <c r="AL2063" t="str">
        <f>INDEX('magnet data'!$A$2:$E$1304,MATCH($AJ2063,'magnet data'!$A$2:$A$1304,0),3)</f>
        <v>01B</v>
      </c>
      <c r="AM2063" t="str">
        <f>INDEX('magnet data'!$A$2:$E$1304,MATCH($AJ2063,'magnet data'!$A$2:$A$1304,0),4)</f>
        <v>02C0</v>
      </c>
      <c r="AN2063">
        <f>INDEX('magnet data'!$A$2:$E$1304,MATCH($AJ2063,'magnet data'!$A$2:$A$1304,0),5)</f>
        <v>11565</v>
      </c>
      <c r="AO2063" t="str">
        <f t="shared" si="47"/>
        <v>-</v>
      </c>
      <c r="AR2063" t="s">
        <v>1202</v>
      </c>
      <c r="AS2063" t="s">
        <v>1339</v>
      </c>
      <c r="AT2063" t="s">
        <v>1349</v>
      </c>
    </row>
    <row r="2064" spans="1:46">
      <c r="A2064" t="s">
        <v>333</v>
      </c>
      <c r="B2064" t="s">
        <v>46</v>
      </c>
      <c r="C2064" t="s">
        <v>1198</v>
      </c>
      <c r="D2064" s="13">
        <v>44303</v>
      </c>
      <c r="E2064" s="16">
        <v>0.86788055555555566</v>
      </c>
      <c r="F2064" t="s">
        <v>88</v>
      </c>
      <c r="G2064" s="17">
        <v>44303.867880115744</v>
      </c>
      <c r="H2064">
        <v>38</v>
      </c>
      <c r="I2064">
        <v>592</v>
      </c>
      <c r="J2064">
        <v>96</v>
      </c>
      <c r="K2064">
        <v>10</v>
      </c>
      <c r="L2064">
        <v>0</v>
      </c>
      <c r="M2064" s="39">
        <v>11710.5</v>
      </c>
      <c r="N2064" s="39">
        <v>6489.9080000000004</v>
      </c>
      <c r="O2064" s="39">
        <v>63.571983000000003</v>
      </c>
      <c r="P2064" t="s">
        <v>207</v>
      </c>
      <c r="Q2064" t="s">
        <v>207</v>
      </c>
      <c r="R2064" s="55">
        <v>838.84476798149899</v>
      </c>
      <c r="S2064" s="55">
        <v>821.21464549759901</v>
      </c>
      <c r="T2064" t="s">
        <v>340</v>
      </c>
      <c r="U2064">
        <v>6773</v>
      </c>
      <c r="V2064">
        <v>4</v>
      </c>
      <c r="W2064">
        <v>52977</v>
      </c>
      <c r="X2064" t="s">
        <v>337</v>
      </c>
      <c r="Y2064">
        <v>8</v>
      </c>
      <c r="Z2064" t="s">
        <v>69</v>
      </c>
      <c r="AA2064" t="s">
        <v>96</v>
      </c>
      <c r="AC2064" t="s">
        <v>61</v>
      </c>
      <c r="AD2064" s="50">
        <v>1.17789551282051</v>
      </c>
      <c r="AG2064" s="39">
        <v>14.58</v>
      </c>
      <c r="AH2064" s="55">
        <v>1035.48</v>
      </c>
      <c r="AI2064" t="s">
        <v>208</v>
      </c>
      <c r="AJ2064">
        <f>INDEX(layout!$B$3:$U$1234,MATCH($T2064,layout!$A$3:$A$1234,0),MATCH(YEAR($D2064),layout!$B$1:$U$1,0))</f>
        <v>2105</v>
      </c>
      <c r="AK2064">
        <f>INDEX('magnet data'!$A$2:$E$1304,MATCH($AJ2064,'magnet data'!$A$2:$A$1304,0),2)</f>
        <v>2</v>
      </c>
      <c r="AL2064" t="str">
        <f>INDEX('magnet data'!$A$2:$E$1304,MATCH($AJ2064,'magnet data'!$A$2:$A$1304,0),3)</f>
        <v>01B</v>
      </c>
      <c r="AM2064" t="str">
        <f>INDEX('magnet data'!$A$2:$E$1304,MATCH($AJ2064,'magnet data'!$A$2:$A$1304,0),4)</f>
        <v>02B5</v>
      </c>
      <c r="AN2064">
        <f>INDEX('magnet data'!$A$2:$E$1304,MATCH($AJ2064,'magnet data'!$A$2:$A$1304,0),5)</f>
        <v>10720</v>
      </c>
      <c r="AO2064" t="str">
        <f t="shared" si="47"/>
        <v>-</v>
      </c>
      <c r="AR2064" t="s">
        <v>1202</v>
      </c>
      <c r="AS2064" t="s">
        <v>1339</v>
      </c>
      <c r="AT2064" t="s">
        <v>1349</v>
      </c>
    </row>
    <row r="2065" spans="1:46">
      <c r="A2065" t="s">
        <v>333</v>
      </c>
      <c r="B2065" t="s">
        <v>46</v>
      </c>
      <c r="C2065" t="s">
        <v>1198</v>
      </c>
      <c r="D2065" s="13">
        <v>44303</v>
      </c>
      <c r="E2065" s="16">
        <v>0.86788055555555566</v>
      </c>
      <c r="F2065" t="s">
        <v>88</v>
      </c>
      <c r="G2065" s="17">
        <v>44303.867880115744</v>
      </c>
      <c r="H2065">
        <v>38</v>
      </c>
      <c r="I2065">
        <v>592</v>
      </c>
      <c r="J2065">
        <v>96</v>
      </c>
      <c r="K2065">
        <v>10</v>
      </c>
      <c r="L2065">
        <v>0</v>
      </c>
      <c r="M2065" s="39">
        <v>11710.5</v>
      </c>
      <c r="N2065" s="39">
        <v>6489.9080000000004</v>
      </c>
      <c r="O2065" s="39">
        <v>63.571983000000003</v>
      </c>
      <c r="P2065" t="s">
        <v>207</v>
      </c>
      <c r="Q2065" t="s">
        <v>207</v>
      </c>
      <c r="R2065" s="55">
        <v>838.84476798149899</v>
      </c>
      <c r="S2065" s="55">
        <v>821.21464549759901</v>
      </c>
      <c r="T2065" t="s">
        <v>337</v>
      </c>
      <c r="U2065">
        <v>4942</v>
      </c>
      <c r="V2065">
        <v>5</v>
      </c>
      <c r="W2065">
        <v>81372</v>
      </c>
      <c r="X2065" t="s">
        <v>444</v>
      </c>
      <c r="Y2065">
        <v>90</v>
      </c>
      <c r="Z2065" t="s">
        <v>69</v>
      </c>
      <c r="AA2065" t="s">
        <v>96</v>
      </c>
      <c r="AC2065" t="s">
        <v>61</v>
      </c>
      <c r="AD2065" s="50">
        <v>0.71274294736842003</v>
      </c>
      <c r="AG2065" s="39">
        <v>59.52</v>
      </c>
      <c r="AH2065" s="55">
        <v>3573</v>
      </c>
      <c r="AI2065" t="s">
        <v>208</v>
      </c>
      <c r="AJ2065">
        <f>INDEX(layout!$B$3:$U$1234,MATCH($T2065,layout!$A$3:$A$1234,0),MATCH(YEAR($D2065),layout!$B$1:$U$1,0))</f>
        <v>2087</v>
      </c>
      <c r="AK2065">
        <f>INDEX('magnet data'!$A$2:$E$1304,MATCH($AJ2065,'magnet data'!$A$2:$A$1304,0),2)</f>
        <v>2</v>
      </c>
      <c r="AL2065" t="str">
        <f>INDEX('magnet data'!$A$2:$E$1304,MATCH($AJ2065,'magnet data'!$A$2:$A$1304,0),3)</f>
        <v>01B</v>
      </c>
      <c r="AM2065" t="str">
        <f>INDEX('magnet data'!$A$2:$E$1304,MATCH($AJ2065,'magnet data'!$A$2:$A$1304,0),4)</f>
        <v>02K</v>
      </c>
      <c r="AN2065">
        <f>INDEX('magnet data'!$A$2:$E$1304,MATCH($AJ2065,'magnet data'!$A$2:$A$1304,0),5)</f>
        <v>11490</v>
      </c>
      <c r="AO2065" t="str">
        <f t="shared" si="47"/>
        <v>-</v>
      </c>
      <c r="AR2065" t="s">
        <v>1202</v>
      </c>
      <c r="AS2065" t="s">
        <v>1339</v>
      </c>
      <c r="AT2065" t="s">
        <v>1349</v>
      </c>
    </row>
    <row r="2066" spans="1:46">
      <c r="A2066" t="s">
        <v>333</v>
      </c>
      <c r="B2066" t="s">
        <v>46</v>
      </c>
      <c r="C2066" t="s">
        <v>1198</v>
      </c>
      <c r="D2066" s="13">
        <v>44303</v>
      </c>
      <c r="E2066" s="16">
        <v>0.86788055555555566</v>
      </c>
      <c r="F2066" t="s">
        <v>88</v>
      </c>
      <c r="G2066" s="17">
        <v>44303.867880115744</v>
      </c>
      <c r="H2066">
        <v>38</v>
      </c>
      <c r="I2066">
        <v>592</v>
      </c>
      <c r="J2066">
        <v>96</v>
      </c>
      <c r="K2066">
        <v>10</v>
      </c>
      <c r="L2066">
        <v>0</v>
      </c>
      <c r="M2066" s="39">
        <v>11710.5</v>
      </c>
      <c r="N2066" s="39">
        <v>6489.9080000000004</v>
      </c>
      <c r="O2066" s="39">
        <v>63.571983000000003</v>
      </c>
      <c r="P2066" t="s">
        <v>207</v>
      </c>
      <c r="Q2066" t="s">
        <v>207</v>
      </c>
      <c r="R2066" s="55">
        <v>838.84476798149899</v>
      </c>
      <c r="S2066" s="55">
        <v>821.21464549759901</v>
      </c>
      <c r="T2066" t="s">
        <v>338</v>
      </c>
      <c r="U2066">
        <v>2795</v>
      </c>
      <c r="V2066">
        <v>6</v>
      </c>
      <c r="W2066">
        <v>131165</v>
      </c>
      <c r="X2066" t="s">
        <v>337</v>
      </c>
      <c r="Y2066">
        <v>8</v>
      </c>
      <c r="Z2066" t="s">
        <v>69</v>
      </c>
      <c r="AA2066" t="s">
        <v>96</v>
      </c>
      <c r="AC2066" t="s">
        <v>102</v>
      </c>
      <c r="AD2066" s="50">
        <v>0.26627317204300999</v>
      </c>
      <c r="AG2066" s="39">
        <v>20.6</v>
      </c>
      <c r="AH2066" s="55">
        <v>2036.03</v>
      </c>
      <c r="AI2066" t="s">
        <v>208</v>
      </c>
      <c r="AJ2066">
        <f>INDEX(layout!$B$3:$U$1234,MATCH($T2066,layout!$A$3:$A$1234,0),MATCH(YEAR($D2066),layout!$B$1:$U$1,0))</f>
        <v>1165</v>
      </c>
      <c r="AK2066">
        <f>INDEX('magnet data'!$A$2:$E$1304,MATCH($AJ2066,'magnet data'!$A$2:$A$1304,0),2)</f>
        <v>1</v>
      </c>
      <c r="AL2066" t="str">
        <f>INDEX('magnet data'!$A$2:$E$1304,MATCH($AJ2066,'magnet data'!$A$2:$A$1304,0),3)</f>
        <v>01B</v>
      </c>
      <c r="AM2066" t="str">
        <f>INDEX('magnet data'!$A$2:$E$1304,MATCH($AJ2066,'magnet data'!$A$2:$A$1304,0),4)</f>
        <v>02B5</v>
      </c>
      <c r="AN2066">
        <f>INDEX('magnet data'!$A$2:$E$1304,MATCH($AJ2066,'magnet data'!$A$2:$A$1304,0),5)</f>
        <v>11750</v>
      </c>
      <c r="AO2066" t="str">
        <f t="shared" si="47"/>
        <v>-</v>
      </c>
      <c r="AR2066" t="s">
        <v>1202</v>
      </c>
      <c r="AS2066" t="s">
        <v>1339</v>
      </c>
      <c r="AT2066" t="s">
        <v>1349</v>
      </c>
    </row>
    <row r="2067" spans="1:46">
      <c r="A2067" t="s">
        <v>966</v>
      </c>
      <c r="B2067" t="s">
        <v>46</v>
      </c>
      <c r="C2067" t="s">
        <v>1198</v>
      </c>
      <c r="D2067" s="13">
        <v>44304</v>
      </c>
      <c r="E2067" s="16">
        <v>0.30475532407407407</v>
      </c>
      <c r="F2067" t="s">
        <v>88</v>
      </c>
      <c r="G2067" s="17">
        <v>44304.304755092591</v>
      </c>
      <c r="H2067">
        <v>20</v>
      </c>
      <c r="I2067">
        <v>589</v>
      </c>
      <c r="J2067">
        <v>93</v>
      </c>
      <c r="K2067">
        <v>10</v>
      </c>
      <c r="L2067">
        <v>0</v>
      </c>
      <c r="M2067" s="39">
        <v>11512.2</v>
      </c>
      <c r="N2067" s="39">
        <v>6168.9530000000004</v>
      </c>
      <c r="O2067" s="39">
        <v>62.271616999999999</v>
      </c>
      <c r="P2067" t="s">
        <v>207</v>
      </c>
      <c r="Q2067" t="s">
        <v>207</v>
      </c>
      <c r="R2067" s="55">
        <v>809.57107549679995</v>
      </c>
      <c r="S2067" s="55">
        <v>803.21837290099995</v>
      </c>
      <c r="T2067" t="s">
        <v>1205</v>
      </c>
      <c r="U2067">
        <v>11512</v>
      </c>
      <c r="V2067">
        <v>1</v>
      </c>
      <c r="W2067">
        <v>-12</v>
      </c>
      <c r="X2067" t="s">
        <v>987</v>
      </c>
      <c r="Y2067">
        <v>9</v>
      </c>
      <c r="Z2067" t="s">
        <v>90</v>
      </c>
      <c r="AA2067" t="s">
        <v>96</v>
      </c>
      <c r="AB2067">
        <v>66</v>
      </c>
      <c r="AC2067" t="s">
        <v>61</v>
      </c>
      <c r="AD2067" s="50">
        <v>-7.6990446928571403</v>
      </c>
      <c r="AG2067" s="39">
        <v>23</v>
      </c>
      <c r="AH2067" s="55">
        <v>11448.09</v>
      </c>
      <c r="AI2067" t="s">
        <v>208</v>
      </c>
      <c r="AJ2067">
        <f>INDEX(layout!$B$3:$U$1234,MATCH($T2067,layout!$A$3:$A$1234,0),MATCH(YEAR($D2067),layout!$B$1:$U$1,0))</f>
        <v>1138</v>
      </c>
      <c r="AK2067">
        <f>INDEX('magnet data'!$A$2:$E$1304,MATCH($AJ2067,'magnet data'!$A$2:$A$1304,0),2)</f>
        <v>1</v>
      </c>
      <c r="AL2067" t="str">
        <f>INDEX('magnet data'!$A$2:$E$1304,MATCH($AJ2067,'magnet data'!$A$2:$A$1304,0),3)</f>
        <v>01B</v>
      </c>
      <c r="AM2067" t="str">
        <f>INDEX('magnet data'!$A$2:$E$1304,MATCH($AJ2067,'magnet data'!$A$2:$A$1304,0),4)</f>
        <v>02B5</v>
      </c>
      <c r="AN2067">
        <f>INDEX('magnet data'!$A$2:$E$1304,MATCH($AJ2067,'magnet data'!$A$2:$A$1304,0),5)</f>
        <v>11500</v>
      </c>
      <c r="AO2067">
        <f t="shared" si="47"/>
        <v>12</v>
      </c>
      <c r="AP2067">
        <v>181</v>
      </c>
      <c r="AR2067" t="s">
        <v>1202</v>
      </c>
      <c r="AS2067" t="s">
        <v>1339</v>
      </c>
      <c r="AT2067" t="s">
        <v>1349</v>
      </c>
    </row>
    <row r="2068" spans="1:46">
      <c r="A2068" t="s">
        <v>966</v>
      </c>
      <c r="B2068" t="s">
        <v>46</v>
      </c>
      <c r="C2068" t="s">
        <v>1198</v>
      </c>
      <c r="D2068" s="13">
        <v>44304</v>
      </c>
      <c r="E2068" s="16">
        <v>0.30475532407407407</v>
      </c>
      <c r="F2068" t="s">
        <v>88</v>
      </c>
      <c r="G2068" s="17">
        <v>44304.304755092591</v>
      </c>
      <c r="H2068">
        <v>20</v>
      </c>
      <c r="I2068">
        <v>589</v>
      </c>
      <c r="J2068">
        <v>93</v>
      </c>
      <c r="K2068">
        <v>10</v>
      </c>
      <c r="L2068">
        <v>0</v>
      </c>
      <c r="M2068" s="39">
        <v>11512.2</v>
      </c>
      <c r="N2068" s="39">
        <v>6168.9530000000004</v>
      </c>
      <c r="O2068" s="39">
        <v>62.271616999999999</v>
      </c>
      <c r="P2068" t="s">
        <v>207</v>
      </c>
      <c r="Q2068" t="s">
        <v>207</v>
      </c>
      <c r="R2068" s="55">
        <v>809.57107549679995</v>
      </c>
      <c r="S2068" s="55">
        <v>803.21837290099995</v>
      </c>
      <c r="T2068" t="s">
        <v>1298</v>
      </c>
      <c r="U2068">
        <v>11510</v>
      </c>
      <c r="V2068">
        <v>2</v>
      </c>
      <c r="W2068">
        <v>111</v>
      </c>
      <c r="X2068" t="s">
        <v>969</v>
      </c>
      <c r="Y2068">
        <v>150</v>
      </c>
      <c r="Z2068" t="s">
        <v>90</v>
      </c>
      <c r="AA2068" t="s">
        <v>96</v>
      </c>
      <c r="AB2068">
        <v>67</v>
      </c>
      <c r="AC2068" t="s">
        <v>61</v>
      </c>
      <c r="AD2068" s="50">
        <v>-7.2575539100000004</v>
      </c>
      <c r="AG2068" s="39">
        <v>23.86</v>
      </c>
      <c r="AH2068" s="55">
        <v>8109.55</v>
      </c>
      <c r="AI2068" t="s">
        <v>208</v>
      </c>
      <c r="AJ2068">
        <f>INDEX(layout!$B$3:$U$1234,MATCH($T2068,layout!$A$3:$A$1234,0),MATCH(YEAR($D2068),layout!$B$1:$U$1,0))</f>
        <v>1133</v>
      </c>
      <c r="AK2068">
        <f>INDEX('magnet data'!$A$2:$E$1304,MATCH($AJ2068,'magnet data'!$A$2:$A$1304,0),2)</f>
        <v>1</v>
      </c>
      <c r="AL2068" t="str">
        <f>INDEX('magnet data'!$A$2:$E$1304,MATCH($AJ2068,'magnet data'!$A$2:$A$1304,0),3)</f>
        <v>01B</v>
      </c>
      <c r="AM2068" t="str">
        <f>INDEX('magnet data'!$A$2:$E$1304,MATCH($AJ2068,'magnet data'!$A$2:$A$1304,0),4)</f>
        <v>02B5</v>
      </c>
      <c r="AN2068">
        <f>INDEX('magnet data'!$A$2:$E$1304,MATCH($AJ2068,'magnet data'!$A$2:$A$1304,0),5)</f>
        <v>12118</v>
      </c>
      <c r="AO2068">
        <f t="shared" si="47"/>
        <v>-608</v>
      </c>
      <c r="AR2068" t="s">
        <v>1202</v>
      </c>
      <c r="AS2068" t="s">
        <v>1339</v>
      </c>
      <c r="AT2068" t="s">
        <v>1349</v>
      </c>
    </row>
    <row r="2069" spans="1:46">
      <c r="A2069" t="s">
        <v>966</v>
      </c>
      <c r="B2069" t="s">
        <v>46</v>
      </c>
      <c r="C2069" t="s">
        <v>1198</v>
      </c>
      <c r="D2069" s="13">
        <v>44304</v>
      </c>
      <c r="E2069" s="16">
        <v>0.30475532407407407</v>
      </c>
      <c r="F2069" t="s">
        <v>88</v>
      </c>
      <c r="G2069" s="17">
        <v>44304.304755092591</v>
      </c>
      <c r="H2069">
        <v>20</v>
      </c>
      <c r="I2069">
        <v>589</v>
      </c>
      <c r="J2069">
        <v>93</v>
      </c>
      <c r="K2069">
        <v>10</v>
      </c>
      <c r="L2069">
        <v>0</v>
      </c>
      <c r="M2069" s="39">
        <v>11512.2</v>
      </c>
      <c r="N2069" s="39">
        <v>6168.9530000000004</v>
      </c>
      <c r="O2069" s="39">
        <v>62.271616999999999</v>
      </c>
      <c r="P2069" t="s">
        <v>207</v>
      </c>
      <c r="Q2069" t="s">
        <v>207</v>
      </c>
      <c r="R2069" s="55">
        <v>809.57107549679995</v>
      </c>
      <c r="S2069" s="55">
        <v>803.21837290099995</v>
      </c>
      <c r="T2069" t="s">
        <v>1251</v>
      </c>
      <c r="U2069">
        <v>11498</v>
      </c>
      <c r="V2069">
        <v>3</v>
      </c>
      <c r="W2069">
        <v>294</v>
      </c>
      <c r="X2069" t="s">
        <v>1199</v>
      </c>
      <c r="Y2069">
        <v>316</v>
      </c>
      <c r="Z2069" t="s">
        <v>212</v>
      </c>
      <c r="AA2069" t="s">
        <v>96</v>
      </c>
      <c r="AB2069">
        <v>68</v>
      </c>
      <c r="AC2069" t="s">
        <v>61</v>
      </c>
      <c r="AD2069" s="50">
        <v>-12.0826302129999</v>
      </c>
      <c r="AG2069" s="39">
        <v>32.229999999999997</v>
      </c>
      <c r="AH2069" s="55">
        <v>7560.68</v>
      </c>
      <c r="AI2069" t="s">
        <v>208</v>
      </c>
      <c r="AJ2069">
        <f>INDEX(layout!$B$3:$U$1234,MATCH($T2069,layout!$A$3:$A$1234,0),MATCH(YEAR($D2069),layout!$B$1:$U$1,0))</f>
        <v>2065</v>
      </c>
      <c r="AK2069">
        <f>INDEX('magnet data'!$A$2:$E$1304,MATCH($AJ2069,'magnet data'!$A$2:$A$1304,0),2)</f>
        <v>2</v>
      </c>
      <c r="AL2069" t="str">
        <f>INDEX('magnet data'!$A$2:$E$1304,MATCH($AJ2069,'magnet data'!$A$2:$A$1304,0),3)</f>
        <v>01B</v>
      </c>
      <c r="AM2069" t="str">
        <f>INDEX('magnet data'!$A$2:$E$1304,MATCH($AJ2069,'magnet data'!$A$2:$A$1304,0),4)</f>
        <v>02K</v>
      </c>
      <c r="AN2069">
        <f>INDEX('magnet data'!$A$2:$E$1304,MATCH($AJ2069,'magnet data'!$A$2:$A$1304,0),5)</f>
        <v>11357</v>
      </c>
      <c r="AO2069">
        <f t="shared" si="47"/>
        <v>141</v>
      </c>
      <c r="AR2069" t="s">
        <v>1202</v>
      </c>
      <c r="AS2069" t="s">
        <v>1339</v>
      </c>
      <c r="AT2069" t="s">
        <v>1349</v>
      </c>
    </row>
    <row r="2070" spans="1:46">
      <c r="A2070" t="s">
        <v>966</v>
      </c>
      <c r="B2070" t="s">
        <v>46</v>
      </c>
      <c r="C2070" t="s">
        <v>1198</v>
      </c>
      <c r="D2070" s="13">
        <v>44304</v>
      </c>
      <c r="E2070" s="16">
        <v>0.30475532407407407</v>
      </c>
      <c r="F2070" t="s">
        <v>88</v>
      </c>
      <c r="G2070" s="17">
        <v>44304.304755092591</v>
      </c>
      <c r="H2070">
        <v>20</v>
      </c>
      <c r="I2070">
        <v>589</v>
      </c>
      <c r="J2070">
        <v>93</v>
      </c>
      <c r="K2070">
        <v>10</v>
      </c>
      <c r="L2070">
        <v>0</v>
      </c>
      <c r="M2070" s="39">
        <v>11512.2</v>
      </c>
      <c r="N2070" s="39">
        <v>6168.9530000000004</v>
      </c>
      <c r="O2070" s="39">
        <v>62.271616999999999</v>
      </c>
      <c r="P2070" t="s">
        <v>207</v>
      </c>
      <c r="Q2070" t="s">
        <v>207</v>
      </c>
      <c r="R2070" s="55">
        <v>809.57107549679995</v>
      </c>
      <c r="S2070" s="55">
        <v>803.21837290099995</v>
      </c>
      <c r="T2070" t="s">
        <v>1350</v>
      </c>
      <c r="U2070">
        <v>11494</v>
      </c>
      <c r="V2070">
        <v>4</v>
      </c>
      <c r="W2070">
        <v>369</v>
      </c>
      <c r="X2070" t="s">
        <v>1298</v>
      </c>
      <c r="Y2070">
        <v>411</v>
      </c>
      <c r="Z2070" t="s">
        <v>75</v>
      </c>
      <c r="AA2070" t="s">
        <v>96</v>
      </c>
      <c r="AC2070" t="s">
        <v>61</v>
      </c>
      <c r="AD2070" s="50">
        <v>-2.8840528702702599</v>
      </c>
      <c r="AG2070" s="39">
        <v>25</v>
      </c>
      <c r="AH2070" s="55">
        <v>11383.19</v>
      </c>
      <c r="AI2070" t="s">
        <v>208</v>
      </c>
      <c r="AJ2070">
        <f>INDEX(layout!$B$3:$U$1234,MATCH($T2070,layout!$A$3:$A$1234,0),MATCH(YEAR($D2070),layout!$B$1:$U$1,0))</f>
        <v>1017</v>
      </c>
      <c r="AK2070">
        <f>INDEX('magnet data'!$A$2:$E$1304,MATCH($AJ2070,'magnet data'!$A$2:$A$1304,0),2)</f>
        <v>1</v>
      </c>
      <c r="AL2070" t="str">
        <f>INDEX('magnet data'!$A$2:$E$1304,MATCH($AJ2070,'magnet data'!$A$2:$A$1304,0),3)</f>
        <v>01B</v>
      </c>
      <c r="AM2070" t="str">
        <f>INDEX('magnet data'!$A$2:$E$1304,MATCH($AJ2070,'magnet data'!$A$2:$A$1304,0),4)</f>
        <v>02B5</v>
      </c>
      <c r="AN2070">
        <f>INDEX('magnet data'!$A$2:$E$1304,MATCH($AJ2070,'magnet data'!$A$2:$A$1304,0),5)</f>
        <v>12320</v>
      </c>
      <c r="AO2070" t="str">
        <f t="shared" si="47"/>
        <v>-</v>
      </c>
      <c r="AQ2070" t="s">
        <v>1351</v>
      </c>
      <c r="AR2070" t="s">
        <v>1202</v>
      </c>
      <c r="AS2070" t="s">
        <v>1339</v>
      </c>
      <c r="AT2070" t="s">
        <v>1349</v>
      </c>
    </row>
    <row r="2071" spans="1:46">
      <c r="A2071" t="s">
        <v>966</v>
      </c>
      <c r="B2071" t="s">
        <v>46</v>
      </c>
      <c r="C2071" t="s">
        <v>1198</v>
      </c>
      <c r="D2071" s="13">
        <v>44304</v>
      </c>
      <c r="E2071" s="16">
        <v>0.30475532407407407</v>
      </c>
      <c r="F2071" t="s">
        <v>88</v>
      </c>
      <c r="G2071" s="17">
        <v>44304.304755092591</v>
      </c>
      <c r="H2071">
        <v>20</v>
      </c>
      <c r="I2071">
        <v>589</v>
      </c>
      <c r="J2071">
        <v>93</v>
      </c>
      <c r="K2071">
        <v>10</v>
      </c>
      <c r="L2071">
        <v>0</v>
      </c>
      <c r="M2071" s="39">
        <v>11512.2</v>
      </c>
      <c r="N2071" s="39">
        <v>6168.9530000000004</v>
      </c>
      <c r="O2071" s="39">
        <v>62.271616999999999</v>
      </c>
      <c r="P2071" t="s">
        <v>207</v>
      </c>
      <c r="Q2071" t="s">
        <v>207</v>
      </c>
      <c r="R2071" s="55">
        <v>809.57107549679995</v>
      </c>
      <c r="S2071" s="55">
        <v>803.21837290099995</v>
      </c>
      <c r="T2071" t="s">
        <v>1352</v>
      </c>
      <c r="U2071">
        <v>11464</v>
      </c>
      <c r="V2071">
        <v>5</v>
      </c>
      <c r="W2071">
        <v>714</v>
      </c>
      <c r="X2071" t="s">
        <v>1298</v>
      </c>
      <c r="Y2071">
        <v>411</v>
      </c>
      <c r="Z2071" t="s">
        <v>75</v>
      </c>
      <c r="AA2071" t="s">
        <v>96</v>
      </c>
      <c r="AC2071" t="s">
        <v>61</v>
      </c>
      <c r="AD2071" s="50">
        <v>-6.4375893125000001</v>
      </c>
      <c r="AG2071" s="39">
        <v>10.01</v>
      </c>
      <c r="AH2071" s="55">
        <v>8383.7199999999993</v>
      </c>
      <c r="AI2071" t="s">
        <v>1236</v>
      </c>
      <c r="AJ2071">
        <f>INDEX(layout!$B$3:$U$1234,MATCH($T2071,layout!$A$3:$A$1234,0),MATCH(YEAR($D2071),layout!$B$1:$U$1,0))</f>
        <v>3034</v>
      </c>
      <c r="AK2071">
        <f>INDEX('magnet data'!$A$2:$E$1304,MATCH($AJ2071,'magnet data'!$A$2:$A$1304,0),2)</f>
        <v>3</v>
      </c>
      <c r="AL2071" t="str">
        <f>INDEX('magnet data'!$A$2:$E$1304,MATCH($AJ2071,'magnet data'!$A$2:$A$1304,0),3)</f>
        <v>01B</v>
      </c>
      <c r="AM2071" t="str">
        <f>INDEX('magnet data'!$A$2:$E$1304,MATCH($AJ2071,'magnet data'!$A$2:$A$1304,0),4)</f>
        <v>02K</v>
      </c>
      <c r="AN2071">
        <f>INDEX('magnet data'!$A$2:$E$1304,MATCH($AJ2071,'magnet data'!$A$2:$A$1304,0),5)</f>
        <v>12808</v>
      </c>
      <c r="AO2071" t="str">
        <f t="shared" si="47"/>
        <v>-</v>
      </c>
      <c r="AQ2071" t="s">
        <v>1353</v>
      </c>
      <c r="AR2071" t="s">
        <v>1202</v>
      </c>
      <c r="AS2071" t="s">
        <v>1339</v>
      </c>
      <c r="AT2071" t="s">
        <v>1349</v>
      </c>
    </row>
    <row r="2072" spans="1:46">
      <c r="A2072" t="s">
        <v>966</v>
      </c>
      <c r="B2072" t="s">
        <v>46</v>
      </c>
      <c r="C2072" t="s">
        <v>1198</v>
      </c>
      <c r="D2072" s="13">
        <v>44304</v>
      </c>
      <c r="E2072" s="16">
        <v>0.30475532407407407</v>
      </c>
      <c r="F2072" t="s">
        <v>88</v>
      </c>
      <c r="G2072" s="17">
        <v>44304.304755092591</v>
      </c>
      <c r="H2072">
        <v>20</v>
      </c>
      <c r="I2072">
        <v>589</v>
      </c>
      <c r="J2072">
        <v>93</v>
      </c>
      <c r="K2072">
        <v>10</v>
      </c>
      <c r="L2072">
        <v>0</v>
      </c>
      <c r="M2072" s="39">
        <v>11512.2</v>
      </c>
      <c r="N2072" s="39">
        <v>6168.9530000000004</v>
      </c>
      <c r="O2072" s="39">
        <v>62.271616999999999</v>
      </c>
      <c r="P2072" t="s">
        <v>207</v>
      </c>
      <c r="Q2072" t="s">
        <v>207</v>
      </c>
      <c r="R2072" s="55">
        <v>809.57107549679995</v>
      </c>
      <c r="S2072" s="55">
        <v>803.21837290099995</v>
      </c>
      <c r="T2072" t="s">
        <v>1199</v>
      </c>
      <c r="U2072">
        <v>9141</v>
      </c>
      <c r="V2072">
        <v>6</v>
      </c>
      <c r="W2072">
        <v>22972</v>
      </c>
      <c r="X2072" t="s">
        <v>987</v>
      </c>
      <c r="Y2072">
        <v>9</v>
      </c>
      <c r="Z2072" t="s">
        <v>69</v>
      </c>
      <c r="AA2072" t="s">
        <v>96</v>
      </c>
      <c r="AC2072" t="s">
        <v>61</v>
      </c>
      <c r="AD2072" s="50">
        <v>-4.9048302727272697</v>
      </c>
      <c r="AG2072" s="39">
        <v>38.06</v>
      </c>
      <c r="AH2072" s="55">
        <v>6191.92</v>
      </c>
      <c r="AI2072" t="s">
        <v>208</v>
      </c>
      <c r="AJ2072">
        <f>INDEX(layout!$B$3:$U$1234,MATCH($T2072,layout!$A$3:$A$1234,0),MATCH(YEAR($D2072),layout!$B$1:$U$1,0))</f>
        <v>3046</v>
      </c>
      <c r="AK2072">
        <f>INDEX('magnet data'!$A$2:$E$1304,MATCH($AJ2072,'magnet data'!$A$2:$A$1304,0),2)</f>
        <v>3</v>
      </c>
      <c r="AL2072" t="str">
        <f>INDEX('magnet data'!$A$2:$E$1304,MATCH($AJ2072,'magnet data'!$A$2:$A$1304,0),3)</f>
        <v>01B</v>
      </c>
      <c r="AM2072" t="str">
        <f>INDEX('magnet data'!$A$2:$E$1304,MATCH($AJ2072,'magnet data'!$A$2:$A$1304,0),4)</f>
        <v>02K</v>
      </c>
      <c r="AN2072">
        <f>INDEX('magnet data'!$A$2:$E$1304,MATCH($AJ2072,'magnet data'!$A$2:$A$1304,0),5)</f>
        <v>11740</v>
      </c>
      <c r="AO2072" t="str">
        <f t="shared" si="47"/>
        <v>-</v>
      </c>
      <c r="AR2072" t="s">
        <v>1202</v>
      </c>
      <c r="AS2072" t="s">
        <v>1339</v>
      </c>
      <c r="AT2072" t="s">
        <v>1349</v>
      </c>
    </row>
    <row r="2073" spans="1:46">
      <c r="A2073" t="s">
        <v>966</v>
      </c>
      <c r="B2073" t="s">
        <v>46</v>
      </c>
      <c r="C2073" t="s">
        <v>1198</v>
      </c>
      <c r="D2073" s="13">
        <v>44304</v>
      </c>
      <c r="E2073" s="16">
        <v>0.30475532407407407</v>
      </c>
      <c r="F2073" t="s">
        <v>88</v>
      </c>
      <c r="G2073" s="17">
        <v>44304.304755092591</v>
      </c>
      <c r="H2073">
        <v>20</v>
      </c>
      <c r="I2073">
        <v>589</v>
      </c>
      <c r="J2073">
        <v>93</v>
      </c>
      <c r="K2073">
        <v>10</v>
      </c>
      <c r="L2073">
        <v>0</v>
      </c>
      <c r="M2073" s="39">
        <v>11512.2</v>
      </c>
      <c r="N2073" s="39">
        <v>6168.9530000000004</v>
      </c>
      <c r="O2073" s="39">
        <v>62.271616999999999</v>
      </c>
      <c r="P2073" t="s">
        <v>207</v>
      </c>
      <c r="Q2073" t="s">
        <v>207</v>
      </c>
      <c r="R2073" s="55">
        <v>809.57107549679995</v>
      </c>
      <c r="S2073" s="55">
        <v>803.21837290099995</v>
      </c>
      <c r="T2073" t="s">
        <v>987</v>
      </c>
      <c r="U2073">
        <v>9087</v>
      </c>
      <c r="V2073">
        <v>7</v>
      </c>
      <c r="W2073">
        <v>23544</v>
      </c>
      <c r="X2073" t="s">
        <v>1199</v>
      </c>
      <c r="Y2073">
        <v>316</v>
      </c>
      <c r="Z2073" t="s">
        <v>69</v>
      </c>
      <c r="AA2073" t="s">
        <v>91</v>
      </c>
      <c r="AC2073" t="s">
        <v>61</v>
      </c>
      <c r="AD2073" s="50">
        <v>3.8511650384615299</v>
      </c>
      <c r="AG2073" s="39">
        <v>21.53</v>
      </c>
      <c r="AH2073" s="55">
        <v>8444.6</v>
      </c>
      <c r="AI2073" t="s">
        <v>208</v>
      </c>
      <c r="AJ2073">
        <f>INDEX(layout!$B$3:$U$1234,MATCH($T2073,layout!$A$3:$A$1234,0),MATCH(YEAR($D2073),layout!$B$1:$U$1,0))</f>
        <v>2022</v>
      </c>
      <c r="AK2073">
        <f>INDEX('magnet data'!$A$2:$E$1304,MATCH($AJ2073,'magnet data'!$A$2:$A$1304,0),2)</f>
        <v>2</v>
      </c>
      <c r="AL2073" t="str">
        <f>INDEX('magnet data'!$A$2:$E$1304,MATCH($AJ2073,'magnet data'!$A$2:$A$1304,0),3)</f>
        <v>01B</v>
      </c>
      <c r="AM2073" t="str">
        <f>INDEX('magnet data'!$A$2:$E$1304,MATCH($AJ2073,'magnet data'!$A$2:$A$1304,0),4)</f>
        <v>02K</v>
      </c>
      <c r="AN2073">
        <f>INDEX('magnet data'!$A$2:$E$1304,MATCH($AJ2073,'magnet data'!$A$2:$A$1304,0),5)</f>
        <v>8978</v>
      </c>
      <c r="AO2073" t="str">
        <f t="shared" si="47"/>
        <v>-</v>
      </c>
      <c r="AR2073" t="s">
        <v>1202</v>
      </c>
      <c r="AS2073" t="s">
        <v>1339</v>
      </c>
      <c r="AT2073" t="s">
        <v>1349</v>
      </c>
    </row>
    <row r="2074" spans="1:46">
      <c r="A2074" t="s">
        <v>966</v>
      </c>
      <c r="B2074" t="s">
        <v>46</v>
      </c>
      <c r="C2074" t="s">
        <v>1198</v>
      </c>
      <c r="D2074" s="13">
        <v>44304</v>
      </c>
      <c r="E2074" s="16">
        <v>0.30475532407407407</v>
      </c>
      <c r="F2074" t="s">
        <v>88</v>
      </c>
      <c r="G2074" s="17">
        <v>44304.304755092591</v>
      </c>
      <c r="H2074">
        <v>20</v>
      </c>
      <c r="I2074">
        <v>589</v>
      </c>
      <c r="J2074">
        <v>93</v>
      </c>
      <c r="K2074">
        <v>10</v>
      </c>
      <c r="L2074">
        <v>0</v>
      </c>
      <c r="M2074" s="39">
        <v>11512.2</v>
      </c>
      <c r="N2074" s="39">
        <v>6168.9530000000004</v>
      </c>
      <c r="O2074" s="39">
        <v>62.271616999999999</v>
      </c>
      <c r="P2074" t="s">
        <v>207</v>
      </c>
      <c r="Q2074" t="s">
        <v>207</v>
      </c>
      <c r="R2074" s="55">
        <v>809.57107549679995</v>
      </c>
      <c r="S2074" s="55">
        <v>803.21837290099995</v>
      </c>
      <c r="T2074" t="s">
        <v>1252</v>
      </c>
      <c r="U2074">
        <v>7373</v>
      </c>
      <c r="V2074">
        <v>8</v>
      </c>
      <c r="W2074">
        <v>42995</v>
      </c>
      <c r="X2074" t="s">
        <v>1199</v>
      </c>
      <c r="Y2074">
        <v>316</v>
      </c>
      <c r="Z2074" t="s">
        <v>69</v>
      </c>
      <c r="AA2074" t="s">
        <v>91</v>
      </c>
      <c r="AC2074" t="s">
        <v>61</v>
      </c>
      <c r="AD2074" s="50">
        <v>1.45698639328358</v>
      </c>
      <c r="AG2074" s="39">
        <v>10.31</v>
      </c>
      <c r="AH2074" s="55">
        <v>4199.88</v>
      </c>
      <c r="AI2074" t="s">
        <v>208</v>
      </c>
      <c r="AJ2074">
        <f>INDEX(layout!$B$3:$U$1234,MATCH($T2074,layout!$A$3:$A$1234,0),MATCH(YEAR($D2074),layout!$B$1:$U$1,0))</f>
        <v>3263</v>
      </c>
      <c r="AK2074">
        <f>INDEX('magnet data'!$A$2:$E$1304,MATCH($AJ2074,'magnet data'!$A$2:$A$1304,0),2)</f>
        <v>3</v>
      </c>
      <c r="AL2074" t="str">
        <f>INDEX('magnet data'!$A$2:$E$1304,MATCH($AJ2074,'magnet data'!$A$2:$A$1304,0),3)</f>
        <v>01B</v>
      </c>
      <c r="AM2074" t="str">
        <f>INDEX('magnet data'!$A$2:$E$1304,MATCH($AJ2074,'magnet data'!$A$2:$A$1304,0),4)</f>
        <v>02G</v>
      </c>
      <c r="AN2074">
        <f>INDEX('magnet data'!$A$2:$E$1304,MATCH($AJ2074,'magnet data'!$A$2:$A$1304,0),5)</f>
        <v>11874</v>
      </c>
      <c r="AO2074" t="str">
        <f t="shared" si="47"/>
        <v>-</v>
      </c>
      <c r="AR2074" t="s">
        <v>1202</v>
      </c>
      <c r="AS2074" t="s">
        <v>1339</v>
      </c>
      <c r="AT2074" t="s">
        <v>1349</v>
      </c>
    </row>
    <row r="2075" spans="1:46">
      <c r="A2075" t="s">
        <v>966</v>
      </c>
      <c r="B2075" t="s">
        <v>46</v>
      </c>
      <c r="C2075" t="s">
        <v>1198</v>
      </c>
      <c r="D2075" s="13">
        <v>44304</v>
      </c>
      <c r="E2075" s="16">
        <v>0.30475532407407407</v>
      </c>
      <c r="F2075" t="s">
        <v>88</v>
      </c>
      <c r="G2075" s="17">
        <v>44304.304755092591</v>
      </c>
      <c r="H2075">
        <v>20</v>
      </c>
      <c r="I2075">
        <v>589</v>
      </c>
      <c r="J2075">
        <v>93</v>
      </c>
      <c r="K2075">
        <v>10</v>
      </c>
      <c r="L2075">
        <v>0</v>
      </c>
      <c r="M2075" s="39">
        <v>11512.2</v>
      </c>
      <c r="N2075" s="39">
        <v>6168.9530000000004</v>
      </c>
      <c r="O2075" s="39">
        <v>62.271616999999999</v>
      </c>
      <c r="P2075" t="s">
        <v>207</v>
      </c>
      <c r="Q2075" t="s">
        <v>207</v>
      </c>
      <c r="R2075" s="55">
        <v>809.57107549679995</v>
      </c>
      <c r="S2075" s="55">
        <v>803.21837290099995</v>
      </c>
      <c r="T2075" t="s">
        <v>1300</v>
      </c>
      <c r="U2075">
        <v>6903</v>
      </c>
      <c r="V2075">
        <v>9</v>
      </c>
      <c r="W2075">
        <v>48987</v>
      </c>
      <c r="X2075" t="s">
        <v>969</v>
      </c>
      <c r="Y2075">
        <v>150</v>
      </c>
      <c r="Z2075" t="s">
        <v>69</v>
      </c>
      <c r="AA2075" t="s">
        <v>96</v>
      </c>
      <c r="AC2075" t="s">
        <v>61</v>
      </c>
      <c r="AD2075" s="50">
        <v>-2.65074875657894</v>
      </c>
      <c r="AG2075" s="39">
        <v>11.52</v>
      </c>
      <c r="AH2075" s="55">
        <v>3549.47</v>
      </c>
      <c r="AI2075" t="s">
        <v>208</v>
      </c>
      <c r="AJ2075">
        <f>INDEX(layout!$B$3:$U$1234,MATCH($T2075,layout!$A$3:$A$1234,0),MATCH(YEAR($D2075),layout!$B$1:$U$1,0))</f>
        <v>3029</v>
      </c>
      <c r="AK2075">
        <f>INDEX('magnet data'!$A$2:$E$1304,MATCH($AJ2075,'magnet data'!$A$2:$A$1304,0),2)</f>
        <v>3</v>
      </c>
      <c r="AL2075" t="str">
        <f>INDEX('magnet data'!$A$2:$E$1304,MATCH($AJ2075,'magnet data'!$A$2:$A$1304,0),3)</f>
        <v>01B</v>
      </c>
      <c r="AM2075" t="str">
        <f>INDEX('magnet data'!$A$2:$E$1304,MATCH($AJ2075,'magnet data'!$A$2:$A$1304,0),4)</f>
        <v>02K</v>
      </c>
      <c r="AN2075">
        <f>INDEX('magnet data'!$A$2:$E$1304,MATCH($AJ2075,'magnet data'!$A$2:$A$1304,0),5)</f>
        <v>12202</v>
      </c>
      <c r="AO2075" t="str">
        <f t="shared" si="47"/>
        <v>-</v>
      </c>
      <c r="AR2075" t="s">
        <v>1202</v>
      </c>
      <c r="AS2075" t="s">
        <v>1339</v>
      </c>
      <c r="AT2075" t="s">
        <v>1349</v>
      </c>
    </row>
    <row r="2076" spans="1:46">
      <c r="A2076" t="s">
        <v>966</v>
      </c>
      <c r="B2076" t="s">
        <v>46</v>
      </c>
      <c r="C2076" t="s">
        <v>1198</v>
      </c>
      <c r="D2076" s="13">
        <v>44304</v>
      </c>
      <c r="E2076" s="16">
        <v>0.30475532407407407</v>
      </c>
      <c r="F2076" t="s">
        <v>88</v>
      </c>
      <c r="G2076" s="17">
        <v>44304.304755092591</v>
      </c>
      <c r="H2076">
        <v>20</v>
      </c>
      <c r="I2076">
        <v>589</v>
      </c>
      <c r="J2076">
        <v>93</v>
      </c>
      <c r="K2076">
        <v>10</v>
      </c>
      <c r="L2076">
        <v>0</v>
      </c>
      <c r="M2076" s="39">
        <v>11512.2</v>
      </c>
      <c r="N2076" s="39">
        <v>6168.9530000000004</v>
      </c>
      <c r="O2076" s="39">
        <v>62.271616999999999</v>
      </c>
      <c r="P2076" t="s">
        <v>207</v>
      </c>
      <c r="Q2076" t="s">
        <v>207</v>
      </c>
      <c r="R2076" s="55">
        <v>809.57107549679995</v>
      </c>
      <c r="S2076" s="55">
        <v>803.21837290099995</v>
      </c>
      <c r="T2076" t="s">
        <v>1250</v>
      </c>
      <c r="U2076">
        <v>4830</v>
      </c>
      <c r="V2076">
        <v>10</v>
      </c>
      <c r="W2076">
        <v>80488</v>
      </c>
      <c r="X2076" t="s">
        <v>987</v>
      </c>
      <c r="Y2076">
        <v>9</v>
      </c>
      <c r="Z2076" t="s">
        <v>69</v>
      </c>
      <c r="AA2076" t="s">
        <v>91</v>
      </c>
      <c r="AC2076" t="s">
        <v>61</v>
      </c>
      <c r="AD2076" s="50">
        <v>0.84504579787234002</v>
      </c>
      <c r="AG2076" s="39">
        <v>52.84</v>
      </c>
      <c r="AH2076" s="55">
        <v>4458.1099999999997</v>
      </c>
      <c r="AI2076" t="s">
        <v>208</v>
      </c>
      <c r="AJ2076">
        <f>INDEX(layout!$B$3:$U$1234,MATCH($T2076,layout!$A$3:$A$1234,0),MATCH(YEAR($D2076),layout!$B$1:$U$1,0))</f>
        <v>1137</v>
      </c>
      <c r="AK2076">
        <f>INDEX('magnet data'!$A$2:$E$1304,MATCH($AJ2076,'magnet data'!$A$2:$A$1304,0),2)</f>
        <v>1</v>
      </c>
      <c r="AL2076" t="str">
        <f>INDEX('magnet data'!$A$2:$E$1304,MATCH($AJ2076,'magnet data'!$A$2:$A$1304,0),3)</f>
        <v>01B</v>
      </c>
      <c r="AM2076" t="str">
        <f>INDEX('magnet data'!$A$2:$E$1304,MATCH($AJ2076,'magnet data'!$A$2:$A$1304,0),4)</f>
        <v>02B5</v>
      </c>
      <c r="AN2076">
        <f>INDEX('magnet data'!$A$2:$E$1304,MATCH($AJ2076,'magnet data'!$A$2:$A$1304,0),5)</f>
        <v>12181</v>
      </c>
      <c r="AO2076" t="str">
        <f t="shared" si="47"/>
        <v>-</v>
      </c>
      <c r="AR2076" t="s">
        <v>1202</v>
      </c>
      <c r="AS2076" t="s">
        <v>1339</v>
      </c>
      <c r="AT2076" t="s">
        <v>1349</v>
      </c>
    </row>
    <row r="2077" spans="1:46">
      <c r="A2077" t="s">
        <v>966</v>
      </c>
      <c r="B2077" t="s">
        <v>46</v>
      </c>
      <c r="C2077" t="s">
        <v>1198</v>
      </c>
      <c r="D2077" s="13">
        <v>44304</v>
      </c>
      <c r="E2077" s="16">
        <v>0.30475532407407407</v>
      </c>
      <c r="F2077" t="s">
        <v>88</v>
      </c>
      <c r="G2077" s="17">
        <v>44304.304755092591</v>
      </c>
      <c r="H2077">
        <v>20</v>
      </c>
      <c r="I2077">
        <v>589</v>
      </c>
      <c r="J2077">
        <v>93</v>
      </c>
      <c r="K2077">
        <v>10</v>
      </c>
      <c r="L2077">
        <v>0</v>
      </c>
      <c r="M2077" s="39">
        <v>11512.2</v>
      </c>
      <c r="N2077" s="39">
        <v>6168.9530000000004</v>
      </c>
      <c r="O2077" s="39">
        <v>62.271616999999999</v>
      </c>
      <c r="P2077" t="s">
        <v>207</v>
      </c>
      <c r="Q2077" t="s">
        <v>207</v>
      </c>
      <c r="R2077" s="55">
        <v>809.57107549679995</v>
      </c>
      <c r="S2077" s="55">
        <v>803.21837290099995</v>
      </c>
      <c r="T2077" t="s">
        <v>969</v>
      </c>
      <c r="U2077">
        <v>3822</v>
      </c>
      <c r="V2077">
        <v>11</v>
      </c>
      <c r="W2077">
        <v>100533</v>
      </c>
      <c r="X2077" t="s">
        <v>1298</v>
      </c>
      <c r="Y2077">
        <v>411</v>
      </c>
      <c r="Z2077" t="s">
        <v>69</v>
      </c>
      <c r="AA2077" t="s">
        <v>96</v>
      </c>
      <c r="AC2077" t="s">
        <v>61</v>
      </c>
      <c r="AD2077" s="50">
        <v>-0.59316539583333305</v>
      </c>
      <c r="AG2077" s="39">
        <v>13.28</v>
      </c>
      <c r="AH2077" s="55">
        <v>3460.63</v>
      </c>
      <c r="AI2077" t="s">
        <v>208</v>
      </c>
      <c r="AJ2077">
        <f>INDEX(layout!$B$3:$U$1234,MATCH($T2077,layout!$A$3:$A$1234,0),MATCH(YEAR($D2077),layout!$B$1:$U$1,0))</f>
        <v>3002</v>
      </c>
      <c r="AK2077">
        <f>INDEX('magnet data'!$A$2:$E$1304,MATCH($AJ2077,'magnet data'!$A$2:$A$1304,0),2)</f>
        <v>3</v>
      </c>
      <c r="AL2077" t="str">
        <f>INDEX('magnet data'!$A$2:$E$1304,MATCH($AJ2077,'magnet data'!$A$2:$A$1304,0),3)</f>
        <v>01E</v>
      </c>
      <c r="AM2077" t="str">
        <f>INDEX('magnet data'!$A$2:$E$1304,MATCH($AJ2077,'magnet data'!$A$2:$A$1304,0),4)</f>
        <v>02K</v>
      </c>
      <c r="AN2077">
        <f>INDEX('magnet data'!$A$2:$E$1304,MATCH($AJ2077,'magnet data'!$A$2:$A$1304,0),5)</f>
        <v>10765</v>
      </c>
      <c r="AO2077" t="str">
        <f t="shared" si="47"/>
        <v>-</v>
      </c>
      <c r="AR2077" t="s">
        <v>1202</v>
      </c>
      <c r="AS2077" t="s">
        <v>1339</v>
      </c>
      <c r="AT2077" t="s">
        <v>1349</v>
      </c>
    </row>
    <row r="2078" spans="1:46">
      <c r="A2078" t="s">
        <v>333</v>
      </c>
      <c r="B2078" t="s">
        <v>46</v>
      </c>
      <c r="C2078" t="s">
        <v>1198</v>
      </c>
      <c r="D2078" s="13">
        <v>44304</v>
      </c>
      <c r="E2078" s="16">
        <v>0.36408703703703704</v>
      </c>
      <c r="F2078" t="s">
        <v>88</v>
      </c>
      <c r="G2078" s="17">
        <v>44304.364086585651</v>
      </c>
      <c r="H2078">
        <v>39</v>
      </c>
      <c r="I2078">
        <v>594</v>
      </c>
      <c r="J2078">
        <v>98</v>
      </c>
      <c r="K2078">
        <v>10</v>
      </c>
      <c r="L2078">
        <v>0</v>
      </c>
      <c r="M2078" s="39">
        <v>11732.9</v>
      </c>
      <c r="N2078" s="39">
        <v>6559.1989999999996</v>
      </c>
      <c r="O2078" s="39">
        <v>63.571983000000003</v>
      </c>
      <c r="P2078" t="s">
        <v>207</v>
      </c>
      <c r="Q2078" t="s">
        <v>207</v>
      </c>
      <c r="R2078" s="55">
        <v>841.76420398109997</v>
      </c>
      <c r="S2078" s="55">
        <v>823.90222649819998</v>
      </c>
      <c r="T2078" t="s">
        <v>393</v>
      </c>
      <c r="U2078">
        <v>11732</v>
      </c>
      <c r="V2078">
        <v>1</v>
      </c>
      <c r="W2078">
        <v>-8</v>
      </c>
      <c r="X2078" t="s">
        <v>440</v>
      </c>
      <c r="Y2078">
        <v>11</v>
      </c>
      <c r="Z2078" t="s">
        <v>90</v>
      </c>
      <c r="AA2078" t="s">
        <v>91</v>
      </c>
      <c r="AB2078">
        <v>43</v>
      </c>
      <c r="AC2078" t="s">
        <v>61</v>
      </c>
      <c r="AD2078" s="50">
        <v>-9.3420147454545308</v>
      </c>
      <c r="AG2078" s="39">
        <v>27</v>
      </c>
      <c r="AH2078" s="55">
        <v>11604.49</v>
      </c>
      <c r="AI2078" t="s">
        <v>208</v>
      </c>
      <c r="AJ2078">
        <f>INDEX(layout!$B$3:$U$1234,MATCH($T2078,layout!$A$3:$A$1234,0),MATCH(YEAR($D2078),layout!$B$1:$U$1,0))</f>
        <v>2199</v>
      </c>
      <c r="AK2078">
        <f>INDEX('magnet data'!$A$2:$E$1304,MATCH($AJ2078,'magnet data'!$A$2:$A$1304,0),2)</f>
        <v>2</v>
      </c>
      <c r="AL2078" t="str">
        <f>INDEX('magnet data'!$A$2:$E$1304,MATCH($AJ2078,'magnet data'!$A$2:$A$1304,0),3)</f>
        <v>01B</v>
      </c>
      <c r="AM2078" t="str">
        <f>INDEX('magnet data'!$A$2:$E$1304,MATCH($AJ2078,'magnet data'!$A$2:$A$1304,0),4)</f>
        <v>02C0</v>
      </c>
      <c r="AN2078">
        <f>INDEX('magnet data'!$A$2:$E$1304,MATCH($AJ2078,'magnet data'!$A$2:$A$1304,0),5)</f>
        <v>11670</v>
      </c>
      <c r="AO2078">
        <f t="shared" si="47"/>
        <v>62</v>
      </c>
      <c r="AR2078" t="s">
        <v>1202</v>
      </c>
      <c r="AS2078" t="s">
        <v>1339</v>
      </c>
      <c r="AT2078" t="s">
        <v>1349</v>
      </c>
    </row>
    <row r="2079" spans="1:46">
      <c r="A2079" t="s">
        <v>333</v>
      </c>
      <c r="B2079" t="s">
        <v>46</v>
      </c>
      <c r="C2079" t="s">
        <v>1198</v>
      </c>
      <c r="D2079" s="13">
        <v>44304</v>
      </c>
      <c r="E2079" s="16">
        <v>0.36408703703703704</v>
      </c>
      <c r="F2079" t="s">
        <v>88</v>
      </c>
      <c r="G2079" s="17">
        <v>44304.364086585651</v>
      </c>
      <c r="H2079">
        <v>39</v>
      </c>
      <c r="I2079">
        <v>594</v>
      </c>
      <c r="J2079">
        <v>98</v>
      </c>
      <c r="K2079">
        <v>10</v>
      </c>
      <c r="L2079">
        <v>0</v>
      </c>
      <c r="M2079" s="39">
        <v>11732.9</v>
      </c>
      <c r="N2079" s="39">
        <v>6559.1989999999996</v>
      </c>
      <c r="O2079" s="39">
        <v>63.571983000000003</v>
      </c>
      <c r="P2079" t="s">
        <v>207</v>
      </c>
      <c r="Q2079" t="s">
        <v>207</v>
      </c>
      <c r="R2079" s="55">
        <v>841.76420398109997</v>
      </c>
      <c r="S2079" s="55">
        <v>823.90222649819998</v>
      </c>
      <c r="T2079" t="s">
        <v>440</v>
      </c>
      <c r="U2079">
        <v>8053</v>
      </c>
      <c r="V2079">
        <v>2</v>
      </c>
      <c r="W2079">
        <v>37177</v>
      </c>
      <c r="X2079" t="s">
        <v>431</v>
      </c>
      <c r="Y2079">
        <v>3927</v>
      </c>
      <c r="Z2079" t="s">
        <v>69</v>
      </c>
      <c r="AA2079" t="s">
        <v>91</v>
      </c>
      <c r="AC2079" t="s">
        <v>102</v>
      </c>
      <c r="AD2079" s="50">
        <v>-3.6957125767857102</v>
      </c>
      <c r="AG2079" s="39">
        <v>73.02</v>
      </c>
      <c r="AH2079" s="55">
        <v>2047.11</v>
      </c>
      <c r="AI2079" t="s">
        <v>208</v>
      </c>
      <c r="AJ2079">
        <f>INDEX(layout!$B$3:$U$1234,MATCH($T2079,layout!$A$3:$A$1234,0),MATCH(YEAR($D2079),layout!$B$1:$U$1,0))</f>
        <v>1079</v>
      </c>
      <c r="AK2079">
        <f>INDEX('magnet data'!$A$2:$E$1304,MATCH($AJ2079,'magnet data'!$A$2:$A$1304,0),2)</f>
        <v>1</v>
      </c>
      <c r="AL2079" t="str">
        <f>INDEX('magnet data'!$A$2:$E$1304,MATCH($AJ2079,'magnet data'!$A$2:$A$1304,0),3)</f>
        <v>01B</v>
      </c>
      <c r="AM2079" t="str">
        <f>INDEX('magnet data'!$A$2:$E$1304,MATCH($AJ2079,'magnet data'!$A$2:$A$1304,0),4)</f>
        <v>02B5</v>
      </c>
      <c r="AN2079">
        <f>INDEX('magnet data'!$A$2:$E$1304,MATCH($AJ2079,'magnet data'!$A$2:$A$1304,0),5)</f>
        <v>12193</v>
      </c>
      <c r="AO2079" t="str">
        <f t="shared" si="47"/>
        <v>-</v>
      </c>
      <c r="AR2079" t="s">
        <v>1202</v>
      </c>
      <c r="AS2079" t="s">
        <v>1339</v>
      </c>
      <c r="AT2079" t="s">
        <v>1349</v>
      </c>
    </row>
    <row r="2080" spans="1:46">
      <c r="A2080" t="s">
        <v>333</v>
      </c>
      <c r="B2080" t="s">
        <v>46</v>
      </c>
      <c r="C2080" t="s">
        <v>1198</v>
      </c>
      <c r="D2080" s="13">
        <v>44304</v>
      </c>
      <c r="E2080" s="16">
        <v>0.36408703703703704</v>
      </c>
      <c r="F2080" t="s">
        <v>88</v>
      </c>
      <c r="G2080" s="17">
        <v>44304.364086585651</v>
      </c>
      <c r="H2080">
        <v>39</v>
      </c>
      <c r="I2080">
        <v>594</v>
      </c>
      <c r="J2080">
        <v>98</v>
      </c>
      <c r="K2080">
        <v>10</v>
      </c>
      <c r="L2080">
        <v>0</v>
      </c>
      <c r="M2080" s="39">
        <v>11732.9</v>
      </c>
      <c r="N2080" s="39">
        <v>6559.1989999999996</v>
      </c>
      <c r="O2080" s="39">
        <v>63.571983000000003</v>
      </c>
      <c r="P2080" t="s">
        <v>207</v>
      </c>
      <c r="Q2080" t="s">
        <v>207</v>
      </c>
      <c r="R2080" s="55">
        <v>841.76420398109997</v>
      </c>
      <c r="S2080" s="55">
        <v>823.90222649819998</v>
      </c>
      <c r="T2080" t="s">
        <v>490</v>
      </c>
      <c r="U2080">
        <v>6244</v>
      </c>
      <c r="V2080">
        <v>3</v>
      </c>
      <c r="W2080">
        <v>60831</v>
      </c>
      <c r="X2080" t="s">
        <v>440</v>
      </c>
      <c r="Y2080">
        <v>11</v>
      </c>
      <c r="Z2080" t="s">
        <v>69</v>
      </c>
      <c r="AA2080" t="s">
        <v>96</v>
      </c>
      <c r="AC2080" t="s">
        <v>61</v>
      </c>
      <c r="AD2080" s="50">
        <v>0.81348384210526303</v>
      </c>
      <c r="AG2080" s="39">
        <v>5.31</v>
      </c>
      <c r="AH2080" s="55">
        <v>3195.19</v>
      </c>
      <c r="AI2080" t="s">
        <v>208</v>
      </c>
      <c r="AJ2080">
        <f>INDEX(layout!$B$3:$U$1234,MATCH($T2080,layout!$A$3:$A$1234,0),MATCH(YEAR($D2080),layout!$B$1:$U$1,0))</f>
        <v>3119</v>
      </c>
      <c r="AK2080">
        <f>INDEX('magnet data'!$A$2:$E$1304,MATCH($AJ2080,'magnet data'!$A$2:$A$1304,0),2)</f>
        <v>3</v>
      </c>
      <c r="AL2080" t="str">
        <f>INDEX('magnet data'!$A$2:$E$1304,MATCH($AJ2080,'magnet data'!$A$2:$A$1304,0),3)</f>
        <v>01B</v>
      </c>
      <c r="AM2080" t="str">
        <f>INDEX('magnet data'!$A$2:$E$1304,MATCH($AJ2080,'magnet data'!$A$2:$A$1304,0),4)</f>
        <v>02G</v>
      </c>
      <c r="AN2080">
        <f>INDEX('magnet data'!$A$2:$E$1304,MATCH($AJ2080,'magnet data'!$A$2:$A$1304,0),5)</f>
        <v>12807</v>
      </c>
      <c r="AO2080" t="str">
        <f t="shared" si="47"/>
        <v>-</v>
      </c>
      <c r="AR2080" t="s">
        <v>1202</v>
      </c>
      <c r="AS2080" t="s">
        <v>1339</v>
      </c>
      <c r="AT2080" t="s">
        <v>1349</v>
      </c>
    </row>
    <row r="2081" spans="1:46">
      <c r="A2081" t="s">
        <v>333</v>
      </c>
      <c r="B2081" t="s">
        <v>46</v>
      </c>
      <c r="C2081" t="s">
        <v>1198</v>
      </c>
      <c r="D2081" s="13">
        <v>44304</v>
      </c>
      <c r="E2081" s="16">
        <v>0.36408703703703704</v>
      </c>
      <c r="F2081" t="s">
        <v>88</v>
      </c>
      <c r="G2081" s="17">
        <v>44304.364086585651</v>
      </c>
      <c r="H2081">
        <v>39</v>
      </c>
      <c r="I2081">
        <v>594</v>
      </c>
      <c r="J2081">
        <v>98</v>
      </c>
      <c r="K2081">
        <v>10</v>
      </c>
      <c r="L2081">
        <v>0</v>
      </c>
      <c r="M2081" s="39">
        <v>11732.9</v>
      </c>
      <c r="N2081" s="39">
        <v>6559.1989999999996</v>
      </c>
      <c r="O2081" s="39">
        <v>63.571983000000003</v>
      </c>
      <c r="P2081" t="s">
        <v>207</v>
      </c>
      <c r="Q2081" t="s">
        <v>207</v>
      </c>
      <c r="R2081" s="55">
        <v>841.76420398109997</v>
      </c>
      <c r="S2081" s="55">
        <v>823.90222649819998</v>
      </c>
      <c r="T2081" t="s">
        <v>379</v>
      </c>
      <c r="U2081">
        <v>2355</v>
      </c>
      <c r="V2081">
        <v>4</v>
      </c>
      <c r="W2081">
        <v>147547</v>
      </c>
      <c r="X2081" t="s">
        <v>431</v>
      </c>
      <c r="Y2081">
        <v>3927</v>
      </c>
      <c r="Z2081" t="s">
        <v>69</v>
      </c>
      <c r="AA2081" t="s">
        <v>96</v>
      </c>
      <c r="AC2081" t="s">
        <v>102</v>
      </c>
      <c r="AD2081" s="50">
        <v>0.30725999999999898</v>
      </c>
      <c r="AG2081" s="39">
        <v>8.6300000000000008</v>
      </c>
      <c r="AH2081" s="55">
        <v>1987.81</v>
      </c>
      <c r="AI2081" t="s">
        <v>208</v>
      </c>
      <c r="AJ2081">
        <f>INDEX(layout!$B$3:$U$1234,MATCH($T2081,layout!$A$3:$A$1234,0),MATCH(YEAR($D2081),layout!$B$1:$U$1,0))</f>
        <v>3396</v>
      </c>
      <c r="AK2081">
        <f>INDEX('magnet data'!$A$2:$E$1304,MATCH($AJ2081,'magnet data'!$A$2:$A$1304,0),2)</f>
        <v>3</v>
      </c>
      <c r="AL2081" t="str">
        <f>INDEX('magnet data'!$A$2:$E$1304,MATCH($AJ2081,'magnet data'!$A$2:$A$1304,0),3)</f>
        <v>01B</v>
      </c>
      <c r="AM2081" t="str">
        <f>INDEX('magnet data'!$A$2:$E$1304,MATCH($AJ2081,'magnet data'!$A$2:$A$1304,0),4)</f>
        <v>02D</v>
      </c>
      <c r="AN2081">
        <f>INDEX('magnet data'!$A$2:$E$1304,MATCH($AJ2081,'magnet data'!$A$2:$A$1304,0),5)</f>
        <v>10003</v>
      </c>
      <c r="AO2081" t="str">
        <f t="shared" si="47"/>
        <v>-</v>
      </c>
      <c r="AR2081" t="s">
        <v>1202</v>
      </c>
      <c r="AS2081" t="s">
        <v>1339</v>
      </c>
      <c r="AT2081" t="s">
        <v>1349</v>
      </c>
    </row>
    <row r="2082" spans="1:46">
      <c r="A2082" t="s">
        <v>333</v>
      </c>
      <c r="B2082" t="s">
        <v>46</v>
      </c>
      <c r="C2082" t="s">
        <v>1198</v>
      </c>
      <c r="D2082" s="13">
        <v>44304</v>
      </c>
      <c r="E2082" s="16">
        <v>0.6196814814814815</v>
      </c>
      <c r="F2082" t="s">
        <v>88</v>
      </c>
      <c r="G2082" s="17">
        <v>44304.619681180557</v>
      </c>
      <c r="H2082">
        <v>26</v>
      </c>
      <c r="I2082">
        <v>593</v>
      </c>
      <c r="J2082">
        <v>96</v>
      </c>
      <c r="K2082">
        <v>10</v>
      </c>
      <c r="L2082">
        <v>0</v>
      </c>
      <c r="M2082" s="39">
        <v>11746.6</v>
      </c>
      <c r="N2082" s="39">
        <v>6513.8119999999999</v>
      </c>
      <c r="O2082" s="39">
        <v>63.532176</v>
      </c>
      <c r="P2082" t="s">
        <v>207</v>
      </c>
      <c r="Q2082" t="s">
        <v>207</v>
      </c>
      <c r="R2082" s="55">
        <v>849.07377848260001</v>
      </c>
      <c r="S2082" s="55">
        <v>830.25977099859995</v>
      </c>
      <c r="T2082" t="s">
        <v>427</v>
      </c>
      <c r="U2082">
        <v>11746</v>
      </c>
      <c r="V2082">
        <v>1</v>
      </c>
      <c r="W2082">
        <v>-10</v>
      </c>
      <c r="X2082" t="s">
        <v>428</v>
      </c>
      <c r="Y2082">
        <v>13</v>
      </c>
      <c r="Z2082" t="s">
        <v>90</v>
      </c>
      <c r="AA2082" t="s">
        <v>91</v>
      </c>
      <c r="AB2082">
        <v>44</v>
      </c>
      <c r="AC2082" t="s">
        <v>61</v>
      </c>
      <c r="AD2082" s="50">
        <v>-6.8488166062499998</v>
      </c>
      <c r="AG2082" s="39">
        <v>37</v>
      </c>
      <c r="AH2082" s="55">
        <v>11720.6</v>
      </c>
      <c r="AI2082" t="s">
        <v>208</v>
      </c>
      <c r="AJ2082">
        <f>INDEX(layout!$B$3:$U$1234,MATCH($T2082,layout!$A$3:$A$1234,0),MATCH(YEAR($D2082),layout!$B$1:$U$1,0))</f>
        <v>1113</v>
      </c>
      <c r="AK2082">
        <f>INDEX('magnet data'!$A$2:$E$1304,MATCH($AJ2082,'magnet data'!$A$2:$A$1304,0),2)</f>
        <v>1</v>
      </c>
      <c r="AL2082" t="str">
        <f>INDEX('magnet data'!$A$2:$E$1304,MATCH($AJ2082,'magnet data'!$A$2:$A$1304,0),3)</f>
        <v>01B</v>
      </c>
      <c r="AM2082" t="str">
        <f>INDEX('magnet data'!$A$2:$E$1304,MATCH($AJ2082,'magnet data'!$A$2:$A$1304,0),4)</f>
        <v>02B5</v>
      </c>
      <c r="AN2082">
        <f>INDEX('magnet data'!$A$2:$E$1304,MATCH($AJ2082,'magnet data'!$A$2:$A$1304,0),5)</f>
        <v>11483</v>
      </c>
      <c r="AO2082">
        <f t="shared" si="47"/>
        <v>263</v>
      </c>
      <c r="AR2082" t="s">
        <v>1202</v>
      </c>
      <c r="AS2082" t="s">
        <v>1339</v>
      </c>
      <c r="AT2082" t="s">
        <v>1349</v>
      </c>
    </row>
    <row r="2083" spans="1:46">
      <c r="A2083" t="s">
        <v>333</v>
      </c>
      <c r="B2083" t="s">
        <v>46</v>
      </c>
      <c r="C2083" t="s">
        <v>1198</v>
      </c>
      <c r="D2083" s="13">
        <v>44304</v>
      </c>
      <c r="E2083" s="16">
        <v>0.6196814814814815</v>
      </c>
      <c r="F2083" t="s">
        <v>88</v>
      </c>
      <c r="G2083" s="17">
        <v>44304.619681180557</v>
      </c>
      <c r="H2083">
        <v>26</v>
      </c>
      <c r="I2083">
        <v>593</v>
      </c>
      <c r="J2083">
        <v>96</v>
      </c>
      <c r="K2083">
        <v>10</v>
      </c>
      <c r="L2083">
        <v>0</v>
      </c>
      <c r="M2083" s="39">
        <v>11746.6</v>
      </c>
      <c r="N2083" s="39">
        <v>6513.8119999999999</v>
      </c>
      <c r="O2083" s="39">
        <v>63.532176</v>
      </c>
      <c r="P2083" t="s">
        <v>207</v>
      </c>
      <c r="Q2083" t="s">
        <v>207</v>
      </c>
      <c r="R2083" s="55">
        <v>849.07377848260001</v>
      </c>
      <c r="S2083" s="55">
        <v>830.25977099859995</v>
      </c>
      <c r="T2083" t="s">
        <v>428</v>
      </c>
      <c r="U2083">
        <v>8530</v>
      </c>
      <c r="V2083">
        <v>2</v>
      </c>
      <c r="W2083">
        <v>31611</v>
      </c>
      <c r="X2083" t="s">
        <v>1302</v>
      </c>
      <c r="Y2083">
        <v>3742</v>
      </c>
      <c r="Z2083" t="s">
        <v>69</v>
      </c>
      <c r="AA2083" t="s">
        <v>91</v>
      </c>
      <c r="AC2083" t="s">
        <v>102</v>
      </c>
      <c r="AD2083" s="50">
        <v>-8.49372988749999</v>
      </c>
      <c r="AG2083" s="39">
        <v>38.479999999999997</v>
      </c>
      <c r="AH2083" s="55">
        <v>3984.27</v>
      </c>
      <c r="AI2083" t="s">
        <v>208</v>
      </c>
      <c r="AJ2083">
        <f>INDEX(layout!$B$3:$U$1234,MATCH($T2083,layout!$A$3:$A$1234,0),MATCH(YEAR($D2083),layout!$B$1:$U$1,0))</f>
        <v>1181</v>
      </c>
      <c r="AK2083">
        <f>INDEX('magnet data'!$A$2:$E$1304,MATCH($AJ2083,'magnet data'!$A$2:$A$1304,0),2)</f>
        <v>1</v>
      </c>
      <c r="AL2083" t="str">
        <f>INDEX('magnet data'!$A$2:$E$1304,MATCH($AJ2083,'magnet data'!$A$2:$A$1304,0),3)</f>
        <v>01B</v>
      </c>
      <c r="AM2083" t="str">
        <f>INDEX('magnet data'!$A$2:$E$1304,MATCH($AJ2083,'magnet data'!$A$2:$A$1304,0),4)</f>
        <v>02B5</v>
      </c>
      <c r="AN2083">
        <f>INDEX('magnet data'!$A$2:$E$1304,MATCH($AJ2083,'magnet data'!$A$2:$A$1304,0),5)</f>
        <v>12226</v>
      </c>
      <c r="AO2083" t="str">
        <f t="shared" si="47"/>
        <v>-</v>
      </c>
      <c r="AR2083" t="s">
        <v>1202</v>
      </c>
      <c r="AS2083" t="s">
        <v>1339</v>
      </c>
      <c r="AT2083" t="s">
        <v>1349</v>
      </c>
    </row>
    <row r="2084" spans="1:46">
      <c r="A2084" t="s">
        <v>333</v>
      </c>
      <c r="B2084" t="s">
        <v>46</v>
      </c>
      <c r="C2084" t="s">
        <v>1198</v>
      </c>
      <c r="D2084" s="13">
        <v>44304</v>
      </c>
      <c r="E2084" s="16">
        <v>0.6196814814814815</v>
      </c>
      <c r="F2084" t="s">
        <v>88</v>
      </c>
      <c r="G2084" s="17">
        <v>44304.619681180557</v>
      </c>
      <c r="H2084">
        <v>26</v>
      </c>
      <c r="I2084">
        <v>593</v>
      </c>
      <c r="J2084">
        <v>96</v>
      </c>
      <c r="K2084">
        <v>10</v>
      </c>
      <c r="L2084">
        <v>0</v>
      </c>
      <c r="M2084" s="39">
        <v>11746.6</v>
      </c>
      <c r="N2084" s="39">
        <v>6513.8119999999999</v>
      </c>
      <c r="O2084" s="39">
        <v>63.532176</v>
      </c>
      <c r="P2084" t="s">
        <v>207</v>
      </c>
      <c r="Q2084" t="s">
        <v>207</v>
      </c>
      <c r="R2084" s="55">
        <v>849.07377848260001</v>
      </c>
      <c r="S2084" s="55">
        <v>830.25977099859995</v>
      </c>
      <c r="T2084" t="s">
        <v>426</v>
      </c>
      <c r="U2084">
        <v>6283</v>
      </c>
      <c r="V2084">
        <v>3</v>
      </c>
      <c r="W2084">
        <v>59992</v>
      </c>
      <c r="X2084" t="s">
        <v>419</v>
      </c>
      <c r="Y2084">
        <v>3715</v>
      </c>
      <c r="Z2084" t="s">
        <v>69</v>
      </c>
      <c r="AA2084" t="s">
        <v>96</v>
      </c>
      <c r="AC2084" t="s">
        <v>61</v>
      </c>
      <c r="AD2084" s="50">
        <v>0.92140568617021201</v>
      </c>
      <c r="AG2084" s="39">
        <v>22.16</v>
      </c>
      <c r="AH2084" s="55">
        <v>3532.6</v>
      </c>
      <c r="AI2084" t="s">
        <v>208</v>
      </c>
      <c r="AJ2084">
        <f>INDEX(layout!$B$3:$U$1234,MATCH($T2084,layout!$A$3:$A$1234,0),MATCH(YEAR($D2084),layout!$B$1:$U$1,0))</f>
        <v>2080</v>
      </c>
      <c r="AK2084">
        <f>INDEX('magnet data'!$A$2:$E$1304,MATCH($AJ2084,'magnet data'!$A$2:$A$1304,0),2)</f>
        <v>2</v>
      </c>
      <c r="AL2084" t="str">
        <f>INDEX('magnet data'!$A$2:$E$1304,MATCH($AJ2084,'magnet data'!$A$2:$A$1304,0),3)</f>
        <v>01B</v>
      </c>
      <c r="AM2084" t="str">
        <f>INDEX('magnet data'!$A$2:$E$1304,MATCH($AJ2084,'magnet data'!$A$2:$A$1304,0),4)</f>
        <v>02K</v>
      </c>
      <c r="AN2084">
        <f>INDEX('magnet data'!$A$2:$E$1304,MATCH($AJ2084,'magnet data'!$A$2:$A$1304,0),5)</f>
        <v>10965</v>
      </c>
      <c r="AO2084" t="str">
        <f t="shared" si="47"/>
        <v>-</v>
      </c>
      <c r="AR2084" t="s">
        <v>1202</v>
      </c>
      <c r="AS2084" t="s">
        <v>1339</v>
      </c>
      <c r="AT2084" t="s">
        <v>1349</v>
      </c>
    </row>
    <row r="2085" spans="1:46">
      <c r="A2085" t="s">
        <v>333</v>
      </c>
      <c r="B2085" t="s">
        <v>46</v>
      </c>
      <c r="C2085" t="s">
        <v>1198</v>
      </c>
      <c r="D2085" s="13">
        <v>44304</v>
      </c>
      <c r="E2085" s="16">
        <v>0.6196814814814815</v>
      </c>
      <c r="F2085" t="s">
        <v>88</v>
      </c>
      <c r="G2085" s="17">
        <v>44304.619681180557</v>
      </c>
      <c r="H2085">
        <v>26</v>
      </c>
      <c r="I2085">
        <v>593</v>
      </c>
      <c r="J2085">
        <v>96</v>
      </c>
      <c r="K2085">
        <v>10</v>
      </c>
      <c r="L2085">
        <v>0</v>
      </c>
      <c r="M2085" s="39">
        <v>11746.6</v>
      </c>
      <c r="N2085" s="39">
        <v>6513.8119999999999</v>
      </c>
      <c r="O2085" s="39">
        <v>63.532176</v>
      </c>
      <c r="P2085" t="s">
        <v>207</v>
      </c>
      <c r="Q2085" t="s">
        <v>207</v>
      </c>
      <c r="R2085" s="55">
        <v>849.07377848260001</v>
      </c>
      <c r="S2085" s="55">
        <v>830.25977099859995</v>
      </c>
      <c r="T2085" t="s">
        <v>359</v>
      </c>
      <c r="U2085">
        <v>5255</v>
      </c>
      <c r="V2085">
        <v>4</v>
      </c>
      <c r="W2085">
        <v>76103</v>
      </c>
      <c r="X2085" t="s">
        <v>428</v>
      </c>
      <c r="Y2085">
        <v>13</v>
      </c>
      <c r="Z2085" t="s">
        <v>69</v>
      </c>
      <c r="AA2085" t="s">
        <v>96</v>
      </c>
      <c r="AC2085" t="s">
        <v>61</v>
      </c>
      <c r="AD2085" s="50">
        <v>1.34271291044776</v>
      </c>
      <c r="AG2085" s="39">
        <v>40.369999999999997</v>
      </c>
      <c r="AH2085" s="55">
        <v>4862.09</v>
      </c>
      <c r="AI2085" t="s">
        <v>208</v>
      </c>
      <c r="AJ2085">
        <f>INDEX(layout!$B$3:$U$1234,MATCH($T2085,layout!$A$3:$A$1234,0),MATCH(YEAR($D2085),layout!$B$1:$U$1,0))</f>
        <v>3155</v>
      </c>
      <c r="AK2085">
        <f>INDEX('magnet data'!$A$2:$E$1304,MATCH($AJ2085,'magnet data'!$A$2:$A$1304,0),2)</f>
        <v>3</v>
      </c>
      <c r="AL2085" t="str">
        <f>INDEX('magnet data'!$A$2:$E$1304,MATCH($AJ2085,'magnet data'!$A$2:$A$1304,0),3)</f>
        <v>01B</v>
      </c>
      <c r="AM2085" t="str">
        <f>INDEX('magnet data'!$A$2:$E$1304,MATCH($AJ2085,'magnet data'!$A$2:$A$1304,0),4)</f>
        <v>02G</v>
      </c>
      <c r="AN2085">
        <f>INDEX('magnet data'!$A$2:$E$1304,MATCH($AJ2085,'magnet data'!$A$2:$A$1304,0),5)</f>
        <v>11080</v>
      </c>
      <c r="AO2085" t="str">
        <f t="shared" si="47"/>
        <v>-</v>
      </c>
      <c r="AR2085" t="s">
        <v>1202</v>
      </c>
      <c r="AS2085" t="s">
        <v>1339</v>
      </c>
      <c r="AT2085" t="s">
        <v>1349</v>
      </c>
    </row>
    <row r="2086" spans="1:46">
      <c r="A2086" t="s">
        <v>333</v>
      </c>
      <c r="B2086" t="s">
        <v>46</v>
      </c>
      <c r="C2086" t="s">
        <v>1198</v>
      </c>
      <c r="D2086" s="13">
        <v>44304</v>
      </c>
      <c r="E2086" s="16">
        <v>0.6196814814814815</v>
      </c>
      <c r="F2086" t="s">
        <v>88</v>
      </c>
      <c r="G2086" s="17">
        <v>44304.619681180557</v>
      </c>
      <c r="H2086">
        <v>26</v>
      </c>
      <c r="I2086">
        <v>593</v>
      </c>
      <c r="J2086">
        <v>96</v>
      </c>
      <c r="K2086">
        <v>10</v>
      </c>
      <c r="L2086">
        <v>0</v>
      </c>
      <c r="M2086" s="39">
        <v>11746.6</v>
      </c>
      <c r="N2086" s="39">
        <v>6513.8119999999999</v>
      </c>
      <c r="O2086" s="39">
        <v>63.532176</v>
      </c>
      <c r="P2086" t="s">
        <v>207</v>
      </c>
      <c r="Q2086" t="s">
        <v>207</v>
      </c>
      <c r="R2086" s="55">
        <v>849.07377848260001</v>
      </c>
      <c r="S2086" s="55">
        <v>830.25977099859995</v>
      </c>
      <c r="T2086" t="s">
        <v>419</v>
      </c>
      <c r="U2086">
        <v>3884</v>
      </c>
      <c r="V2086">
        <v>5</v>
      </c>
      <c r="W2086">
        <v>102741</v>
      </c>
      <c r="X2086" t="s">
        <v>342</v>
      </c>
      <c r="Y2086">
        <v>4409</v>
      </c>
      <c r="Z2086" t="s">
        <v>69</v>
      </c>
      <c r="AA2086" t="s">
        <v>96</v>
      </c>
      <c r="AC2086" t="s">
        <v>61</v>
      </c>
      <c r="AD2086" s="50">
        <v>0.47474221052631499</v>
      </c>
      <c r="AG2086" s="39">
        <v>8.3699999999999992</v>
      </c>
      <c r="AH2086" s="55">
        <v>2817.06</v>
      </c>
      <c r="AI2086" t="s">
        <v>208</v>
      </c>
      <c r="AJ2086">
        <f>INDEX(layout!$B$3:$U$1234,MATCH($T2086,layout!$A$3:$A$1234,0),MATCH(YEAR($D2086),layout!$B$1:$U$1,0))</f>
        <v>1147</v>
      </c>
      <c r="AK2086">
        <f>INDEX('magnet data'!$A$2:$E$1304,MATCH($AJ2086,'magnet data'!$A$2:$A$1304,0),2)</f>
        <v>1</v>
      </c>
      <c r="AL2086" t="str">
        <f>INDEX('magnet data'!$A$2:$E$1304,MATCH($AJ2086,'magnet data'!$A$2:$A$1304,0),3)</f>
        <v>01B</v>
      </c>
      <c r="AM2086" t="str">
        <f>INDEX('magnet data'!$A$2:$E$1304,MATCH($AJ2086,'magnet data'!$A$2:$A$1304,0),4)</f>
        <v>02B5</v>
      </c>
      <c r="AN2086">
        <f>INDEX('magnet data'!$A$2:$E$1304,MATCH($AJ2086,'magnet data'!$A$2:$A$1304,0),5)</f>
        <v>12060</v>
      </c>
      <c r="AO2086" t="str">
        <f t="shared" si="47"/>
        <v>-</v>
      </c>
      <c r="AR2086" t="s">
        <v>1202</v>
      </c>
      <c r="AS2086" t="s">
        <v>1339</v>
      </c>
      <c r="AT2086" t="s">
        <v>1349</v>
      </c>
    </row>
    <row r="2087" spans="1:46">
      <c r="A2087" t="s">
        <v>333</v>
      </c>
      <c r="B2087" t="s">
        <v>46</v>
      </c>
      <c r="C2087" t="s">
        <v>1198</v>
      </c>
      <c r="D2087" s="13">
        <v>44304</v>
      </c>
      <c r="E2087" s="16">
        <v>0.6196814814814815</v>
      </c>
      <c r="F2087" t="s">
        <v>88</v>
      </c>
      <c r="G2087" s="17">
        <v>44304.619681180557</v>
      </c>
      <c r="H2087">
        <v>26</v>
      </c>
      <c r="I2087">
        <v>593</v>
      </c>
      <c r="J2087">
        <v>96</v>
      </c>
      <c r="K2087">
        <v>10</v>
      </c>
      <c r="L2087">
        <v>0</v>
      </c>
      <c r="M2087" s="39">
        <v>11746.6</v>
      </c>
      <c r="N2087" s="39">
        <v>6513.8119999999999</v>
      </c>
      <c r="O2087" s="39">
        <v>63.532176</v>
      </c>
      <c r="P2087" t="s">
        <v>207</v>
      </c>
      <c r="Q2087" t="s">
        <v>207</v>
      </c>
      <c r="R2087" s="55">
        <v>849.07377848260001</v>
      </c>
      <c r="S2087" s="55">
        <v>830.25977099859995</v>
      </c>
      <c r="T2087" t="s">
        <v>1302</v>
      </c>
      <c r="U2087">
        <v>3878</v>
      </c>
      <c r="V2087">
        <v>6</v>
      </c>
      <c r="W2087">
        <v>102859</v>
      </c>
      <c r="X2087" t="s">
        <v>428</v>
      </c>
      <c r="Y2087">
        <v>13</v>
      </c>
      <c r="Z2087" t="s">
        <v>69</v>
      </c>
      <c r="AA2087" t="s">
        <v>91</v>
      </c>
      <c r="AC2087" t="s">
        <v>61</v>
      </c>
      <c r="AD2087" s="50">
        <v>-2.8847919785714198</v>
      </c>
      <c r="AG2087" s="39">
        <v>59.33</v>
      </c>
      <c r="AH2087" s="55">
        <v>3460.95</v>
      </c>
      <c r="AI2087" t="s">
        <v>208</v>
      </c>
      <c r="AJ2087">
        <f>INDEX(layout!$B$3:$U$1234,MATCH($T2087,layout!$A$3:$A$1234,0),MATCH(YEAR($D2087),layout!$B$1:$U$1,0))</f>
        <v>2185</v>
      </c>
      <c r="AK2087">
        <f>INDEX('magnet data'!$A$2:$E$1304,MATCH($AJ2087,'magnet data'!$A$2:$A$1304,0),2)</f>
        <v>2</v>
      </c>
      <c r="AL2087" t="str">
        <f>INDEX('magnet data'!$A$2:$E$1304,MATCH($AJ2087,'magnet data'!$A$2:$A$1304,0),3)</f>
        <v>01B</v>
      </c>
      <c r="AM2087" t="str">
        <f>INDEX('magnet data'!$A$2:$E$1304,MATCH($AJ2087,'magnet data'!$A$2:$A$1304,0),4)</f>
        <v>02C0</v>
      </c>
      <c r="AN2087">
        <f>INDEX('magnet data'!$A$2:$E$1304,MATCH($AJ2087,'magnet data'!$A$2:$A$1304,0),5)</f>
        <v>9550</v>
      </c>
      <c r="AO2087" t="str">
        <f t="shared" si="47"/>
        <v>-</v>
      </c>
      <c r="AR2087" t="s">
        <v>1202</v>
      </c>
      <c r="AS2087" t="s">
        <v>1339</v>
      </c>
      <c r="AT2087" t="s">
        <v>1349</v>
      </c>
    </row>
    <row r="2088" spans="1:46">
      <c r="A2088" t="s">
        <v>333</v>
      </c>
      <c r="B2088" t="s">
        <v>46</v>
      </c>
      <c r="C2088" t="s">
        <v>1198</v>
      </c>
      <c r="D2088" s="13">
        <v>44304</v>
      </c>
      <c r="E2088" s="16">
        <v>0.6196814814814815</v>
      </c>
      <c r="F2088" t="s">
        <v>88</v>
      </c>
      <c r="G2088" s="17">
        <v>44304.619681180557</v>
      </c>
      <c r="H2088">
        <v>26</v>
      </c>
      <c r="I2088">
        <v>593</v>
      </c>
      <c r="J2088">
        <v>96</v>
      </c>
      <c r="K2088">
        <v>10</v>
      </c>
      <c r="L2088">
        <v>0</v>
      </c>
      <c r="M2088" s="39">
        <v>11746.6</v>
      </c>
      <c r="N2088" s="39">
        <v>6513.8119999999999</v>
      </c>
      <c r="O2088" s="39">
        <v>63.532176</v>
      </c>
      <c r="P2088" t="s">
        <v>207</v>
      </c>
      <c r="Q2088" t="s">
        <v>207</v>
      </c>
      <c r="R2088" s="55">
        <v>849.07377848260001</v>
      </c>
      <c r="S2088" s="55">
        <v>830.25977099859995</v>
      </c>
      <c r="T2088" t="s">
        <v>418</v>
      </c>
      <c r="U2088">
        <v>1619</v>
      </c>
      <c r="V2088">
        <v>7</v>
      </c>
      <c r="W2088">
        <v>177040</v>
      </c>
      <c r="X2088" t="s">
        <v>419</v>
      </c>
      <c r="Y2088">
        <v>3715</v>
      </c>
      <c r="Z2088" t="s">
        <v>69</v>
      </c>
      <c r="AA2088" t="s">
        <v>96</v>
      </c>
      <c r="AC2088" t="s">
        <v>61</v>
      </c>
      <c r="AD2088" s="50">
        <v>9.6963315789473703E-2</v>
      </c>
      <c r="AG2088" s="39">
        <v>15.92</v>
      </c>
      <c r="AH2088" s="55">
        <v>993.05</v>
      </c>
      <c r="AI2088" t="s">
        <v>208</v>
      </c>
      <c r="AJ2088">
        <f>INDEX(layout!$B$3:$U$1234,MATCH($T2088,layout!$A$3:$A$1234,0),MATCH(YEAR($D2088),layout!$B$1:$U$1,0))</f>
        <v>2083</v>
      </c>
      <c r="AK2088">
        <f>INDEX('magnet data'!$A$2:$E$1304,MATCH($AJ2088,'magnet data'!$A$2:$A$1304,0),2)</f>
        <v>2</v>
      </c>
      <c r="AL2088" t="str">
        <f>INDEX('magnet data'!$A$2:$E$1304,MATCH($AJ2088,'magnet data'!$A$2:$A$1304,0),3)</f>
        <v>01B</v>
      </c>
      <c r="AM2088" t="str">
        <f>INDEX('magnet data'!$A$2:$E$1304,MATCH($AJ2088,'magnet data'!$A$2:$A$1304,0),4)</f>
        <v>02K</v>
      </c>
      <c r="AN2088">
        <f>INDEX('magnet data'!$A$2:$E$1304,MATCH($AJ2088,'magnet data'!$A$2:$A$1304,0),5)</f>
        <v>11847</v>
      </c>
      <c r="AO2088" t="str">
        <f t="shared" si="47"/>
        <v>-</v>
      </c>
      <c r="AR2088" t="s">
        <v>1202</v>
      </c>
      <c r="AS2088" t="s">
        <v>1339</v>
      </c>
      <c r="AT2088" t="s">
        <v>1349</v>
      </c>
    </row>
    <row r="2089" spans="1:46">
      <c r="A2089" t="s">
        <v>333</v>
      </c>
      <c r="B2089" t="s">
        <v>46</v>
      </c>
      <c r="C2089" t="s">
        <v>1198</v>
      </c>
      <c r="D2089" s="13">
        <v>44304</v>
      </c>
      <c r="E2089" s="44">
        <v>0.94804930555555555</v>
      </c>
      <c r="F2089" t="s">
        <v>88</v>
      </c>
      <c r="G2089" s="17">
        <v>44304.948049027778</v>
      </c>
      <c r="H2089">
        <v>24</v>
      </c>
      <c r="I2089">
        <v>592</v>
      </c>
      <c r="J2089">
        <v>95</v>
      </c>
      <c r="K2089">
        <v>10</v>
      </c>
      <c r="L2089">
        <v>0</v>
      </c>
      <c r="M2089" s="39">
        <v>11756.4</v>
      </c>
      <c r="N2089" s="39">
        <v>6544.65</v>
      </c>
      <c r="O2089" s="39">
        <v>63.558714000000002</v>
      </c>
      <c r="P2089" t="s">
        <v>207</v>
      </c>
      <c r="Q2089" t="s">
        <v>207</v>
      </c>
      <c r="R2089" s="55">
        <v>849.07743997939997</v>
      </c>
      <c r="S2089" s="55">
        <v>829.26262249820002</v>
      </c>
      <c r="T2089" t="s">
        <v>452</v>
      </c>
      <c r="U2089">
        <v>11756</v>
      </c>
      <c r="V2089">
        <v>1</v>
      </c>
      <c r="W2089">
        <v>-10</v>
      </c>
      <c r="X2089" t="s">
        <v>451</v>
      </c>
      <c r="Y2089">
        <v>-3</v>
      </c>
      <c r="Z2089" t="s">
        <v>90</v>
      </c>
      <c r="AA2089" t="s">
        <v>96</v>
      </c>
      <c r="AB2089">
        <v>45</v>
      </c>
      <c r="AC2089" t="s">
        <v>61</v>
      </c>
      <c r="AD2089" s="50">
        <v>13.3387460349999</v>
      </c>
      <c r="AE2089"/>
      <c r="AF2089"/>
      <c r="AG2089" s="39">
        <v>49</v>
      </c>
      <c r="AH2089" s="55">
        <v>11723.2</v>
      </c>
      <c r="AI2089" t="s">
        <v>208</v>
      </c>
      <c r="AJ2089">
        <f>INDEX(layout!$B$3:$U$1234,MATCH($T2089,layout!$A$3:$A$1234,0),MATCH(YEAR($D2089),layout!$B$1:$U$1,0))</f>
        <v>2119</v>
      </c>
      <c r="AK2089">
        <f>INDEX('magnet data'!$A$2:$E$1304,MATCH($AJ2089,'magnet data'!$A$2:$A$1304,0),2)</f>
        <v>2</v>
      </c>
      <c r="AL2089" t="str">
        <f>INDEX('magnet data'!$A$2:$E$1304,MATCH($AJ2089,'magnet data'!$A$2:$A$1304,0),3)</f>
        <v>01B</v>
      </c>
      <c r="AM2089" t="str">
        <f>INDEX('magnet data'!$A$2:$E$1304,MATCH($AJ2089,'magnet data'!$A$2:$A$1304,0),4)</f>
        <v>02B5</v>
      </c>
      <c r="AN2089">
        <f>INDEX('magnet data'!$A$2:$E$1304,MATCH($AJ2089,'magnet data'!$A$2:$A$1304,0),5)</f>
        <v>11429</v>
      </c>
      <c r="AO2089">
        <f t="shared" si="47"/>
        <v>327</v>
      </c>
      <c r="AR2089" t="s">
        <v>1202</v>
      </c>
      <c r="AS2089" t="s">
        <v>1339</v>
      </c>
      <c r="AT2089" t="s">
        <v>1349</v>
      </c>
    </row>
    <row r="2090" spans="1:46">
      <c r="A2090" t="s">
        <v>333</v>
      </c>
      <c r="B2090" t="s">
        <v>46</v>
      </c>
      <c r="C2090" t="s">
        <v>1198</v>
      </c>
      <c r="D2090" s="13">
        <v>44304</v>
      </c>
      <c r="E2090" s="44">
        <v>0.94804930555555555</v>
      </c>
      <c r="F2090" t="s">
        <v>88</v>
      </c>
      <c r="G2090" s="17">
        <v>44304.948049027778</v>
      </c>
      <c r="H2090">
        <v>24</v>
      </c>
      <c r="I2090">
        <v>592</v>
      </c>
      <c r="J2090">
        <v>95</v>
      </c>
      <c r="K2090">
        <v>10</v>
      </c>
      <c r="L2090">
        <v>0</v>
      </c>
      <c r="M2090" s="39">
        <v>11756.4</v>
      </c>
      <c r="N2090" s="39">
        <v>6544.65</v>
      </c>
      <c r="O2090" s="39">
        <v>63.558714000000002</v>
      </c>
      <c r="P2090" t="s">
        <v>207</v>
      </c>
      <c r="Q2090" t="s">
        <v>207</v>
      </c>
      <c r="R2090" s="55">
        <v>849.07743997939997</v>
      </c>
      <c r="S2090" s="55">
        <v>829.26262249820002</v>
      </c>
      <c r="T2090" t="s">
        <v>451</v>
      </c>
      <c r="U2090">
        <v>8873</v>
      </c>
      <c r="V2090">
        <v>2</v>
      </c>
      <c r="W2090">
        <v>27954</v>
      </c>
      <c r="X2090" t="s">
        <v>334</v>
      </c>
      <c r="Y2090">
        <v>4349</v>
      </c>
      <c r="Z2090" t="s">
        <v>69</v>
      </c>
      <c r="AA2090" t="s">
        <v>91</v>
      </c>
      <c r="AC2090" t="s">
        <v>61</v>
      </c>
      <c r="AD2090" s="50">
        <v>-7.1607095142857098</v>
      </c>
      <c r="AE2090"/>
      <c r="AF2090"/>
      <c r="AG2090" s="39">
        <v>6.78</v>
      </c>
      <c r="AH2090" s="55">
        <v>2568.44</v>
      </c>
      <c r="AI2090" t="s">
        <v>208</v>
      </c>
      <c r="AJ2090">
        <f>INDEX(layout!$B$3:$U$1234,MATCH($T2090,layout!$A$3:$A$1234,0),MATCH(YEAR($D2090),layout!$B$1:$U$1,0))</f>
        <v>3402</v>
      </c>
      <c r="AK2090">
        <f>INDEX('magnet data'!$A$2:$E$1304,MATCH($AJ2090,'magnet data'!$A$2:$A$1304,0),2)</f>
        <v>3</v>
      </c>
      <c r="AL2090" t="str">
        <f>INDEX('magnet data'!$A$2:$E$1304,MATCH($AJ2090,'magnet data'!$A$2:$A$1304,0),3)</f>
        <v>01B</v>
      </c>
      <c r="AM2090" t="str">
        <f>INDEX('magnet data'!$A$2:$E$1304,MATCH($AJ2090,'magnet data'!$A$2:$A$1304,0),4)</f>
        <v>02D</v>
      </c>
      <c r="AN2090">
        <f>INDEX('magnet data'!$A$2:$E$1304,MATCH($AJ2090,'magnet data'!$A$2:$A$1304,0),5)</f>
        <v>12014</v>
      </c>
      <c r="AO2090" t="str">
        <f t="shared" si="47"/>
        <v>-</v>
      </c>
      <c r="AR2090" t="s">
        <v>1202</v>
      </c>
      <c r="AS2090" t="s">
        <v>1339</v>
      </c>
      <c r="AT2090" t="s">
        <v>1349</v>
      </c>
    </row>
    <row r="2091" spans="1:46">
      <c r="A2091" t="s">
        <v>333</v>
      </c>
      <c r="B2091" t="s">
        <v>46</v>
      </c>
      <c r="C2091" t="s">
        <v>1198</v>
      </c>
      <c r="D2091" s="13">
        <v>44304</v>
      </c>
      <c r="E2091" s="44">
        <v>0.94804930555555555</v>
      </c>
      <c r="F2091" t="s">
        <v>88</v>
      </c>
      <c r="G2091" s="17">
        <v>44304.948049027778</v>
      </c>
      <c r="H2091">
        <v>24</v>
      </c>
      <c r="I2091">
        <v>592</v>
      </c>
      <c r="J2091">
        <v>95</v>
      </c>
      <c r="K2091">
        <v>10</v>
      </c>
      <c r="L2091">
        <v>0</v>
      </c>
      <c r="M2091" s="39">
        <v>11756.4</v>
      </c>
      <c r="N2091" s="39">
        <v>6544.65</v>
      </c>
      <c r="O2091" s="39">
        <v>63.558714000000002</v>
      </c>
      <c r="P2091" t="s">
        <v>207</v>
      </c>
      <c r="Q2091" t="s">
        <v>207</v>
      </c>
      <c r="R2091" s="55">
        <v>849.07743997939997</v>
      </c>
      <c r="S2091" s="55">
        <v>829.26262249820002</v>
      </c>
      <c r="T2091" t="s">
        <v>398</v>
      </c>
      <c r="U2091">
        <v>5312</v>
      </c>
      <c r="V2091">
        <v>3</v>
      </c>
      <c r="W2091">
        <v>75370</v>
      </c>
      <c r="X2091" t="s">
        <v>464</v>
      </c>
      <c r="Y2091">
        <v>2702</v>
      </c>
      <c r="Z2091" t="s">
        <v>69</v>
      </c>
      <c r="AA2091" t="s">
        <v>96</v>
      </c>
      <c r="AC2091" t="s">
        <v>61</v>
      </c>
      <c r="AD2091" s="50">
        <v>0.70518757894736805</v>
      </c>
      <c r="AE2091"/>
      <c r="AF2091"/>
      <c r="AG2091" s="39">
        <v>25.8</v>
      </c>
      <c r="AH2091" s="55">
        <v>3074.37</v>
      </c>
      <c r="AI2091" t="s">
        <v>208</v>
      </c>
      <c r="AJ2091">
        <f>INDEX(layout!$B$3:$U$1234,MATCH($T2091,layout!$A$3:$A$1234,0),MATCH(YEAR($D2091),layout!$B$1:$U$1,0))</f>
        <v>1245</v>
      </c>
      <c r="AK2091">
        <f>INDEX('magnet data'!$A$2:$E$1304,MATCH($AJ2091,'magnet data'!$A$2:$A$1304,0),2)</f>
        <v>1</v>
      </c>
      <c r="AL2091" t="str">
        <f>INDEX('magnet data'!$A$2:$E$1304,MATCH($AJ2091,'magnet data'!$A$2:$A$1304,0),3)</f>
        <v>01B</v>
      </c>
      <c r="AM2091" t="str">
        <f>INDEX('magnet data'!$A$2:$E$1304,MATCH($AJ2091,'magnet data'!$A$2:$A$1304,0),4)</f>
        <v>02B8</v>
      </c>
      <c r="AN2091">
        <f>INDEX('magnet data'!$A$2:$E$1304,MATCH($AJ2091,'magnet data'!$A$2:$A$1304,0),5)</f>
        <v>12375</v>
      </c>
      <c r="AO2091" t="str">
        <f t="shared" si="47"/>
        <v>-</v>
      </c>
      <c r="AR2091" t="s">
        <v>1202</v>
      </c>
      <c r="AS2091" t="s">
        <v>1339</v>
      </c>
      <c r="AT2091" t="s">
        <v>1349</v>
      </c>
    </row>
    <row r="2092" spans="1:46">
      <c r="A2092" t="s">
        <v>333</v>
      </c>
      <c r="B2092" t="s">
        <v>46</v>
      </c>
      <c r="C2092" t="s">
        <v>1198</v>
      </c>
      <c r="D2092" s="13">
        <v>44304</v>
      </c>
      <c r="E2092" s="44">
        <v>0.94804930555555555</v>
      </c>
      <c r="F2092" t="s">
        <v>88</v>
      </c>
      <c r="G2092" s="17">
        <v>44304.948049027778</v>
      </c>
      <c r="H2092">
        <v>24</v>
      </c>
      <c r="I2092">
        <v>592</v>
      </c>
      <c r="J2092">
        <v>95</v>
      </c>
      <c r="K2092">
        <v>10</v>
      </c>
      <c r="L2092">
        <v>0</v>
      </c>
      <c r="M2092" s="39">
        <v>11756.4</v>
      </c>
      <c r="N2092" s="39">
        <v>6544.65</v>
      </c>
      <c r="O2092" s="39">
        <v>63.558714000000002</v>
      </c>
      <c r="P2092" t="s">
        <v>207</v>
      </c>
      <c r="Q2092" t="s">
        <v>207</v>
      </c>
      <c r="R2092" s="55">
        <v>849.07743997939997</v>
      </c>
      <c r="S2092" s="55">
        <v>829.26262249820002</v>
      </c>
      <c r="T2092" t="s">
        <v>453</v>
      </c>
      <c r="U2092">
        <v>4925</v>
      </c>
      <c r="V2092">
        <v>4</v>
      </c>
      <c r="W2092">
        <v>82143</v>
      </c>
      <c r="X2092" t="s">
        <v>451</v>
      </c>
      <c r="Y2092">
        <v>-3</v>
      </c>
      <c r="Z2092" t="s">
        <v>69</v>
      </c>
      <c r="AA2092" t="s">
        <v>96</v>
      </c>
      <c r="AC2092" t="s">
        <v>61</v>
      </c>
      <c r="AD2092" s="50">
        <v>1.12836189506172</v>
      </c>
      <c r="AE2092"/>
      <c r="AF2092"/>
      <c r="AG2092" s="39">
        <v>9.8000000000000007</v>
      </c>
      <c r="AH2092" s="55">
        <v>3775.61</v>
      </c>
      <c r="AI2092" t="s">
        <v>208</v>
      </c>
      <c r="AJ2092">
        <f>INDEX(layout!$B$3:$U$1234,MATCH($T2092,layout!$A$3:$A$1234,0),MATCH(YEAR($D2092),layout!$B$1:$U$1,0))</f>
        <v>2078</v>
      </c>
      <c r="AK2092">
        <f>INDEX('magnet data'!$A$2:$E$1304,MATCH($AJ2092,'magnet data'!$A$2:$A$1304,0),2)</f>
        <v>2</v>
      </c>
      <c r="AL2092" t="str">
        <f>INDEX('magnet data'!$A$2:$E$1304,MATCH($AJ2092,'magnet data'!$A$2:$A$1304,0),3)</f>
        <v>01B</v>
      </c>
      <c r="AM2092" t="str">
        <f>INDEX('magnet data'!$A$2:$E$1304,MATCH($AJ2092,'magnet data'!$A$2:$A$1304,0),4)</f>
        <v>02K</v>
      </c>
      <c r="AN2092">
        <f>INDEX('magnet data'!$A$2:$E$1304,MATCH($AJ2092,'magnet data'!$A$2:$A$1304,0),5)</f>
        <v>11895</v>
      </c>
      <c r="AO2092" t="str">
        <f t="shared" si="47"/>
        <v>-</v>
      </c>
      <c r="AR2092" t="s">
        <v>1202</v>
      </c>
      <c r="AS2092" t="s">
        <v>1339</v>
      </c>
      <c r="AT2092" t="s">
        <v>1349</v>
      </c>
    </row>
    <row r="2093" spans="1:46">
      <c r="A2093" t="s">
        <v>333</v>
      </c>
      <c r="B2093" t="s">
        <v>46</v>
      </c>
      <c r="C2093" t="s">
        <v>1198</v>
      </c>
      <c r="D2093" s="13">
        <v>44304</v>
      </c>
      <c r="E2093" s="44">
        <v>0.94804930555555555</v>
      </c>
      <c r="F2093" t="s">
        <v>88</v>
      </c>
      <c r="G2093" s="17">
        <v>44304.948049027778</v>
      </c>
      <c r="H2093">
        <v>24</v>
      </c>
      <c r="I2093">
        <v>592</v>
      </c>
      <c r="J2093">
        <v>95</v>
      </c>
      <c r="K2093">
        <v>10</v>
      </c>
      <c r="L2093">
        <v>0</v>
      </c>
      <c r="M2093" s="39">
        <v>11756.4</v>
      </c>
      <c r="N2093" s="39">
        <v>6544.65</v>
      </c>
      <c r="O2093" s="39">
        <v>63.558714000000002</v>
      </c>
      <c r="P2093" t="s">
        <v>207</v>
      </c>
      <c r="Q2093" t="s">
        <v>207</v>
      </c>
      <c r="R2093" s="55">
        <v>849.07743997939997</v>
      </c>
      <c r="S2093" s="55">
        <v>829.26262249820002</v>
      </c>
      <c r="T2093" t="s">
        <v>464</v>
      </c>
      <c r="U2093">
        <v>2942</v>
      </c>
      <c r="V2093">
        <v>5</v>
      </c>
      <c r="W2093">
        <v>127278</v>
      </c>
      <c r="X2093" t="s">
        <v>1295</v>
      </c>
      <c r="Y2093">
        <v>2680</v>
      </c>
      <c r="Z2093" t="s">
        <v>69</v>
      </c>
      <c r="AA2093" t="s">
        <v>96</v>
      </c>
      <c r="AC2093" t="s">
        <v>61</v>
      </c>
      <c r="AD2093" s="50">
        <v>0.29844547368420998</v>
      </c>
      <c r="AE2093"/>
      <c r="AF2093"/>
      <c r="AG2093" s="39">
        <v>53.53</v>
      </c>
      <c r="AH2093" s="55">
        <v>2586.48</v>
      </c>
      <c r="AI2093" t="s">
        <v>208</v>
      </c>
      <c r="AJ2093">
        <f>INDEX(layout!$B$3:$U$1234,MATCH($T2093,layout!$A$3:$A$1234,0),MATCH(YEAR($D2093),layout!$B$1:$U$1,0))</f>
        <v>2090</v>
      </c>
      <c r="AK2093">
        <f>INDEX('magnet data'!$A$2:$E$1304,MATCH($AJ2093,'magnet data'!$A$2:$A$1304,0),2)</f>
        <v>2</v>
      </c>
      <c r="AL2093" t="str">
        <f>INDEX('magnet data'!$A$2:$E$1304,MATCH($AJ2093,'magnet data'!$A$2:$A$1304,0),3)</f>
        <v>01B</v>
      </c>
      <c r="AM2093" t="str">
        <f>INDEX('magnet data'!$A$2:$E$1304,MATCH($AJ2093,'magnet data'!$A$2:$A$1304,0),4)</f>
        <v>02K</v>
      </c>
      <c r="AN2093">
        <f>INDEX('magnet data'!$A$2:$E$1304,MATCH($AJ2093,'magnet data'!$A$2:$A$1304,0),5)</f>
        <v>10787</v>
      </c>
      <c r="AO2093" t="str">
        <f t="shared" si="47"/>
        <v>-</v>
      </c>
      <c r="AR2093" t="s">
        <v>1202</v>
      </c>
      <c r="AS2093" t="s">
        <v>1339</v>
      </c>
      <c r="AT2093" t="s">
        <v>1349</v>
      </c>
    </row>
    <row r="2094" spans="1:46">
      <c r="A2094" t="s">
        <v>966</v>
      </c>
      <c r="B2094" t="s">
        <v>46</v>
      </c>
      <c r="C2094" t="s">
        <v>1198</v>
      </c>
      <c r="D2094" s="13">
        <v>44304</v>
      </c>
      <c r="E2094" s="44">
        <v>0.9758182870370371</v>
      </c>
      <c r="F2094" t="s">
        <v>88</v>
      </c>
      <c r="G2094" s="17">
        <v>44304.975817951388</v>
      </c>
      <c r="H2094">
        <v>29</v>
      </c>
      <c r="I2094">
        <v>590</v>
      </c>
      <c r="J2094">
        <v>94</v>
      </c>
      <c r="K2094">
        <v>10</v>
      </c>
      <c r="L2094">
        <v>0</v>
      </c>
      <c r="M2094" s="39">
        <v>11510.5</v>
      </c>
      <c r="N2094" s="39">
        <v>6422.3</v>
      </c>
      <c r="O2094" s="39">
        <v>62.311424000000002</v>
      </c>
      <c r="P2094" t="s">
        <v>207</v>
      </c>
      <c r="Q2094" t="s">
        <v>207</v>
      </c>
      <c r="R2094" s="55">
        <v>808.62396749760001</v>
      </c>
      <c r="S2094" s="55">
        <v>801.756213901499</v>
      </c>
      <c r="T2094" t="s">
        <v>1199</v>
      </c>
      <c r="U2094">
        <v>11510</v>
      </c>
      <c r="V2094">
        <v>1</v>
      </c>
      <c r="W2094">
        <v>-9</v>
      </c>
      <c r="X2094" t="s">
        <v>987</v>
      </c>
      <c r="Y2094">
        <v>0</v>
      </c>
      <c r="Z2094" t="s">
        <v>90</v>
      </c>
      <c r="AA2094" t="s">
        <v>96</v>
      </c>
      <c r="AB2094">
        <v>69</v>
      </c>
      <c r="AC2094" t="s">
        <v>61</v>
      </c>
      <c r="AD2094" s="50">
        <v>-11.201718245454501</v>
      </c>
      <c r="AE2094"/>
      <c r="AF2094"/>
      <c r="AG2094" s="39">
        <v>41</v>
      </c>
      <c r="AH2094" s="55">
        <v>11486.14</v>
      </c>
      <c r="AI2094" t="s">
        <v>208</v>
      </c>
      <c r="AJ2094">
        <f>INDEX(layout!$B$3:$U$1234,MATCH($T2094,layout!$A$3:$A$1234,0),MATCH(YEAR($D2094),layout!$B$1:$U$1,0))</f>
        <v>3046</v>
      </c>
      <c r="AK2094">
        <f>INDEX('magnet data'!$A$2:$E$1304,MATCH($AJ2094,'magnet data'!$A$2:$A$1304,0),2)</f>
        <v>3</v>
      </c>
      <c r="AL2094" t="str">
        <f>INDEX('magnet data'!$A$2:$E$1304,MATCH($AJ2094,'magnet data'!$A$2:$A$1304,0),3)</f>
        <v>01B</v>
      </c>
      <c r="AM2094" t="str">
        <f>INDEX('magnet data'!$A$2:$E$1304,MATCH($AJ2094,'magnet data'!$A$2:$A$1304,0),4)</f>
        <v>02K</v>
      </c>
      <c r="AN2094">
        <f>INDEX('magnet data'!$A$2:$E$1304,MATCH($AJ2094,'magnet data'!$A$2:$A$1304,0),5)</f>
        <v>11740</v>
      </c>
      <c r="AO2094">
        <f t="shared" si="47"/>
        <v>-230</v>
      </c>
      <c r="AQ2094" t="s">
        <v>1354</v>
      </c>
      <c r="AR2094" t="s">
        <v>209</v>
      </c>
      <c r="AS2094" t="s">
        <v>1339</v>
      </c>
      <c r="AT2094" t="s">
        <v>1258</v>
      </c>
    </row>
    <row r="2095" spans="1:46">
      <c r="A2095" t="s">
        <v>966</v>
      </c>
      <c r="B2095" t="s">
        <v>46</v>
      </c>
      <c r="C2095" t="s">
        <v>1198</v>
      </c>
      <c r="D2095" s="13">
        <v>44304</v>
      </c>
      <c r="E2095" s="44">
        <v>0.9758182870370371</v>
      </c>
      <c r="F2095" t="s">
        <v>88</v>
      </c>
      <c r="G2095" s="17">
        <v>44304.975817951388</v>
      </c>
      <c r="H2095">
        <v>29</v>
      </c>
      <c r="I2095">
        <v>590</v>
      </c>
      <c r="J2095">
        <v>94</v>
      </c>
      <c r="K2095">
        <v>10</v>
      </c>
      <c r="L2095">
        <v>0</v>
      </c>
      <c r="M2095" s="39">
        <v>11510.5</v>
      </c>
      <c r="N2095" s="39">
        <v>6422.3</v>
      </c>
      <c r="O2095" s="39">
        <v>62.311424000000002</v>
      </c>
      <c r="P2095" t="s">
        <v>207</v>
      </c>
      <c r="Q2095" t="s">
        <v>207</v>
      </c>
      <c r="R2095" s="55">
        <v>808.62396749760001</v>
      </c>
      <c r="S2095" s="55">
        <v>801.756213901499</v>
      </c>
      <c r="T2095" t="s">
        <v>1252</v>
      </c>
      <c r="U2095">
        <v>8043</v>
      </c>
      <c r="V2095">
        <v>2</v>
      </c>
      <c r="W2095">
        <v>36186</v>
      </c>
      <c r="X2095" t="s">
        <v>1199</v>
      </c>
      <c r="Y2095">
        <v>3170</v>
      </c>
      <c r="Z2095" t="s">
        <v>69</v>
      </c>
      <c r="AA2095" t="s">
        <v>91</v>
      </c>
      <c r="AC2095" t="s">
        <v>61</v>
      </c>
      <c r="AD2095" s="50">
        <v>2.0686018416666601</v>
      </c>
      <c r="AE2095"/>
      <c r="AF2095"/>
      <c r="AG2095" s="39">
        <v>8.4600000000000009</v>
      </c>
      <c r="AH2095" s="55">
        <v>4473.4799999999996</v>
      </c>
      <c r="AI2095" t="s">
        <v>208</v>
      </c>
      <c r="AJ2095">
        <f>INDEX(layout!$B$3:$U$1234,MATCH($T2095,layout!$A$3:$A$1234,0),MATCH(YEAR($D2095),layout!$B$1:$U$1,0))</f>
        <v>3263</v>
      </c>
      <c r="AK2095">
        <f>INDEX('magnet data'!$A$2:$E$1304,MATCH($AJ2095,'magnet data'!$A$2:$A$1304,0),2)</f>
        <v>3</v>
      </c>
      <c r="AL2095" t="str">
        <f>INDEX('magnet data'!$A$2:$E$1304,MATCH($AJ2095,'magnet data'!$A$2:$A$1304,0),3)</f>
        <v>01B</v>
      </c>
      <c r="AM2095" t="str">
        <f>INDEX('magnet data'!$A$2:$E$1304,MATCH($AJ2095,'magnet data'!$A$2:$A$1304,0),4)</f>
        <v>02G</v>
      </c>
      <c r="AN2095">
        <f>INDEX('magnet data'!$A$2:$E$1304,MATCH($AJ2095,'magnet data'!$A$2:$A$1304,0),5)</f>
        <v>11874</v>
      </c>
      <c r="AO2095" t="str">
        <f t="shared" si="47"/>
        <v>-</v>
      </c>
      <c r="AQ2095" t="s">
        <v>1354</v>
      </c>
      <c r="AR2095" t="s">
        <v>209</v>
      </c>
      <c r="AS2095" t="s">
        <v>1339</v>
      </c>
      <c r="AT2095" t="s">
        <v>1258</v>
      </c>
    </row>
    <row r="2096" spans="1:46">
      <c r="A2096" t="s">
        <v>966</v>
      </c>
      <c r="B2096" t="s">
        <v>46</v>
      </c>
      <c r="C2096" t="s">
        <v>1198</v>
      </c>
      <c r="D2096" s="13">
        <v>44304</v>
      </c>
      <c r="E2096" s="44">
        <v>0.9758182870370371</v>
      </c>
      <c r="F2096" t="s">
        <v>88</v>
      </c>
      <c r="G2096" s="17">
        <v>44304.975817951388</v>
      </c>
      <c r="H2096">
        <v>29</v>
      </c>
      <c r="I2096">
        <v>590</v>
      </c>
      <c r="J2096">
        <v>94</v>
      </c>
      <c r="K2096">
        <v>10</v>
      </c>
      <c r="L2096">
        <v>0</v>
      </c>
      <c r="M2096" s="39">
        <v>11510.5</v>
      </c>
      <c r="N2096" s="39">
        <v>6422.3</v>
      </c>
      <c r="O2096" s="39">
        <v>62.311424000000002</v>
      </c>
      <c r="P2096" t="s">
        <v>207</v>
      </c>
      <c r="Q2096" t="s">
        <v>207</v>
      </c>
      <c r="R2096" s="55">
        <v>808.62396749760001</v>
      </c>
      <c r="S2096" s="55">
        <v>801.756213901499</v>
      </c>
      <c r="T2096" t="s">
        <v>1251</v>
      </c>
      <c r="U2096">
        <v>8016</v>
      </c>
      <c r="V2096">
        <v>3</v>
      </c>
      <c r="W2096">
        <v>36503</v>
      </c>
      <c r="X2096" t="s">
        <v>1199</v>
      </c>
      <c r="Y2096">
        <v>3170</v>
      </c>
      <c r="Z2096" t="s">
        <v>69</v>
      </c>
      <c r="AA2096" t="s">
        <v>91</v>
      </c>
      <c r="AC2096" t="s">
        <v>61</v>
      </c>
      <c r="AD2096" s="50">
        <v>4.78519962954545</v>
      </c>
      <c r="AE2096"/>
      <c r="AF2096"/>
      <c r="AG2096" s="39">
        <v>24.47</v>
      </c>
      <c r="AH2096" s="55">
        <v>3440.01</v>
      </c>
      <c r="AI2096" t="s">
        <v>208</v>
      </c>
      <c r="AJ2096">
        <f>INDEX(layout!$B$3:$U$1234,MATCH($T2096,layout!$A$3:$A$1234,0),MATCH(YEAR($D2096),layout!$B$1:$U$1,0))</f>
        <v>2065</v>
      </c>
      <c r="AK2096">
        <f>INDEX('magnet data'!$A$2:$E$1304,MATCH($AJ2096,'magnet data'!$A$2:$A$1304,0),2)</f>
        <v>2</v>
      </c>
      <c r="AL2096" t="str">
        <f>INDEX('magnet data'!$A$2:$E$1304,MATCH($AJ2096,'magnet data'!$A$2:$A$1304,0),3)</f>
        <v>01B</v>
      </c>
      <c r="AM2096" t="str">
        <f>INDEX('magnet data'!$A$2:$E$1304,MATCH($AJ2096,'magnet data'!$A$2:$A$1304,0),4)</f>
        <v>02K</v>
      </c>
      <c r="AN2096">
        <f>INDEX('magnet data'!$A$2:$E$1304,MATCH($AJ2096,'magnet data'!$A$2:$A$1304,0),5)</f>
        <v>11357</v>
      </c>
      <c r="AO2096" t="str">
        <f t="shared" ref="AO2096:AO2159" si="48">IF(LEFT(Z2096,8)="Training",U2096-AN2096,"-")</f>
        <v>-</v>
      </c>
      <c r="AQ2096" t="s">
        <v>1354</v>
      </c>
      <c r="AR2096" t="s">
        <v>209</v>
      </c>
      <c r="AS2096" t="s">
        <v>1339</v>
      </c>
      <c r="AT2096" t="s">
        <v>1258</v>
      </c>
    </row>
    <row r="2097" spans="1:46">
      <c r="A2097" t="s">
        <v>966</v>
      </c>
      <c r="B2097" t="s">
        <v>46</v>
      </c>
      <c r="C2097" t="s">
        <v>1198</v>
      </c>
      <c r="D2097" s="13">
        <v>44304</v>
      </c>
      <c r="E2097" s="44">
        <v>0.9758182870370371</v>
      </c>
      <c r="F2097" t="s">
        <v>88</v>
      </c>
      <c r="G2097" s="17">
        <v>44304.975817951388</v>
      </c>
      <c r="H2097">
        <v>29</v>
      </c>
      <c r="I2097">
        <v>590</v>
      </c>
      <c r="J2097">
        <v>94</v>
      </c>
      <c r="K2097">
        <v>10</v>
      </c>
      <c r="L2097">
        <v>0</v>
      </c>
      <c r="M2097" s="39">
        <v>11510.5</v>
      </c>
      <c r="N2097" s="39">
        <v>6422.3</v>
      </c>
      <c r="O2097" s="39">
        <v>62.311424000000002</v>
      </c>
      <c r="P2097" t="s">
        <v>207</v>
      </c>
      <c r="Q2097" t="s">
        <v>207</v>
      </c>
      <c r="R2097" s="55">
        <v>808.62396749760001</v>
      </c>
      <c r="S2097" s="55">
        <v>801.756213901499</v>
      </c>
      <c r="T2097" t="s">
        <v>1205</v>
      </c>
      <c r="U2097">
        <v>364</v>
      </c>
      <c r="V2097">
        <v>4</v>
      </c>
      <c r="W2097">
        <v>310641</v>
      </c>
      <c r="X2097" t="s">
        <v>987</v>
      </c>
      <c r="Y2097">
        <v>0</v>
      </c>
      <c r="Z2097" t="s">
        <v>69</v>
      </c>
      <c r="AA2097" t="s">
        <v>96</v>
      </c>
      <c r="AC2097" t="s">
        <v>102</v>
      </c>
      <c r="AD2097" s="50">
        <v>0</v>
      </c>
      <c r="AE2097"/>
      <c r="AF2097"/>
      <c r="AI2097" t="s">
        <v>208</v>
      </c>
      <c r="AJ2097">
        <f>INDEX(layout!$B$3:$U$1234,MATCH($T2097,layout!$A$3:$A$1234,0),MATCH(YEAR($D2097),layout!$B$1:$U$1,0))</f>
        <v>1138</v>
      </c>
      <c r="AK2097">
        <f>INDEX('magnet data'!$A$2:$E$1304,MATCH($AJ2097,'magnet data'!$A$2:$A$1304,0),2)</f>
        <v>1</v>
      </c>
      <c r="AL2097" t="str">
        <f>INDEX('magnet data'!$A$2:$E$1304,MATCH($AJ2097,'magnet data'!$A$2:$A$1304,0),3)</f>
        <v>01B</v>
      </c>
      <c r="AM2097" t="str">
        <f>INDEX('magnet data'!$A$2:$E$1304,MATCH($AJ2097,'magnet data'!$A$2:$A$1304,0),4)</f>
        <v>02B5</v>
      </c>
      <c r="AN2097">
        <f>INDEX('magnet data'!$A$2:$E$1304,MATCH($AJ2097,'magnet data'!$A$2:$A$1304,0),5)</f>
        <v>11500</v>
      </c>
      <c r="AO2097" t="str">
        <f t="shared" si="48"/>
        <v>-</v>
      </c>
      <c r="AQ2097" t="s">
        <v>1354</v>
      </c>
      <c r="AR2097" t="s">
        <v>209</v>
      </c>
      <c r="AS2097" t="s">
        <v>1339</v>
      </c>
      <c r="AT2097" t="s">
        <v>1258</v>
      </c>
    </row>
    <row r="2098" spans="1:46">
      <c r="A2098" t="s">
        <v>333</v>
      </c>
      <c r="B2098" t="s">
        <v>46</v>
      </c>
      <c r="C2098" t="s">
        <v>1198</v>
      </c>
      <c r="D2098" s="13">
        <v>44305</v>
      </c>
      <c r="E2098" s="44">
        <v>0.31588888888888889</v>
      </c>
      <c r="F2098" t="s">
        <v>88</v>
      </c>
      <c r="G2098" s="17">
        <v>44305.315888449077</v>
      </c>
      <c r="H2098">
        <v>38</v>
      </c>
      <c r="I2098">
        <v>594</v>
      </c>
      <c r="J2098">
        <v>95</v>
      </c>
      <c r="K2098">
        <v>10</v>
      </c>
      <c r="L2098">
        <v>0</v>
      </c>
      <c r="M2098" s="39">
        <v>11769.7</v>
      </c>
      <c r="N2098" s="39">
        <v>6563.09</v>
      </c>
      <c r="O2098" s="39">
        <v>63.572000000000003</v>
      </c>
      <c r="P2098" t="s">
        <v>207</v>
      </c>
      <c r="Q2098" t="s">
        <v>207</v>
      </c>
      <c r="R2098" s="55">
        <v>848.59</v>
      </c>
      <c r="S2098" s="55">
        <v>829.26300000000003</v>
      </c>
      <c r="T2098" t="s">
        <v>474</v>
      </c>
      <c r="U2098">
        <v>11769</v>
      </c>
      <c r="V2098">
        <v>1</v>
      </c>
      <c r="W2098">
        <v>-10</v>
      </c>
      <c r="X2098" t="s">
        <v>506</v>
      </c>
      <c r="Y2098">
        <v>0</v>
      </c>
      <c r="Z2098" t="s">
        <v>90</v>
      </c>
      <c r="AA2098" t="s">
        <v>96</v>
      </c>
      <c r="AB2098">
        <v>46</v>
      </c>
      <c r="AC2098" t="s">
        <v>61</v>
      </c>
      <c r="AD2098" s="50">
        <v>8.0980299999999996</v>
      </c>
      <c r="AE2098"/>
      <c r="AF2098"/>
      <c r="AG2098" s="39">
        <v>64.819999999999993</v>
      </c>
      <c r="AH2098" s="55">
        <v>1248.24</v>
      </c>
      <c r="AI2098" t="s">
        <v>208</v>
      </c>
      <c r="AJ2098">
        <f>INDEX(layout!$B$3:$U$1234,MATCH($T2098,layout!$A$3:$A$1234,0),MATCH(YEAR($D2098),layout!$B$1:$U$1,0))</f>
        <v>1076</v>
      </c>
      <c r="AK2098">
        <f>INDEX('magnet data'!$A$2:$E$1304,MATCH($AJ2098,'magnet data'!$A$2:$A$1304,0),2)</f>
        <v>1</v>
      </c>
      <c r="AL2098" t="str">
        <f>INDEX('magnet data'!$A$2:$E$1304,MATCH($AJ2098,'magnet data'!$A$2:$A$1304,0),3)</f>
        <v>01B</v>
      </c>
      <c r="AM2098" t="str">
        <f>INDEX('magnet data'!$A$2:$E$1304,MATCH($AJ2098,'magnet data'!$A$2:$A$1304,0),4)</f>
        <v>02B5</v>
      </c>
      <c r="AN2098">
        <f>INDEX('magnet data'!$A$2:$E$1304,MATCH($AJ2098,'magnet data'!$A$2:$A$1304,0),5)</f>
        <v>12244</v>
      </c>
      <c r="AO2098">
        <f t="shared" si="48"/>
        <v>-475</v>
      </c>
      <c r="AQ2098" t="s">
        <v>1355</v>
      </c>
      <c r="AR2098" t="s">
        <v>1207</v>
      </c>
      <c r="AS2098" t="s">
        <v>1339</v>
      </c>
      <c r="AT2098" t="s">
        <v>1349</v>
      </c>
    </row>
    <row r="2099" spans="1:46">
      <c r="A2099" t="s">
        <v>333</v>
      </c>
      <c r="B2099" t="s">
        <v>46</v>
      </c>
      <c r="C2099" t="s">
        <v>1198</v>
      </c>
      <c r="D2099" s="13">
        <v>44305</v>
      </c>
      <c r="E2099" s="44">
        <v>0.31588888888888889</v>
      </c>
      <c r="F2099" t="s">
        <v>88</v>
      </c>
      <c r="G2099" s="17">
        <v>44305.315888449077</v>
      </c>
      <c r="H2099">
        <v>38</v>
      </c>
      <c r="I2099">
        <v>594</v>
      </c>
      <c r="J2099">
        <v>95</v>
      </c>
      <c r="K2099">
        <v>10</v>
      </c>
      <c r="L2099">
        <v>0</v>
      </c>
      <c r="M2099" s="39">
        <v>11769.7</v>
      </c>
      <c r="N2099" s="39">
        <v>6563.09</v>
      </c>
      <c r="O2099" s="39">
        <v>63.572000000000003</v>
      </c>
      <c r="P2099" t="s">
        <v>207</v>
      </c>
      <c r="Q2099" t="s">
        <v>207</v>
      </c>
      <c r="R2099" s="55">
        <v>848.59</v>
      </c>
      <c r="S2099" s="55">
        <v>829.26300000000003</v>
      </c>
      <c r="T2099" t="s">
        <v>377</v>
      </c>
      <c r="U2099">
        <v>8471</v>
      </c>
      <c r="V2099">
        <v>2</v>
      </c>
      <c r="W2099">
        <v>32526</v>
      </c>
      <c r="X2099" t="s">
        <v>474</v>
      </c>
      <c r="Y2099">
        <v>3299</v>
      </c>
      <c r="Z2099" t="s">
        <v>69</v>
      </c>
      <c r="AA2099" t="s">
        <v>96</v>
      </c>
      <c r="AC2099" t="s">
        <v>61</v>
      </c>
      <c r="AD2099" s="50">
        <v>7.3743400000000001</v>
      </c>
      <c r="AE2099"/>
      <c r="AF2099"/>
      <c r="AG2099" s="39">
        <v>25.73</v>
      </c>
      <c r="AH2099" s="55">
        <v>7831.63</v>
      </c>
      <c r="AI2099" t="s">
        <v>208</v>
      </c>
      <c r="AJ2099">
        <f>INDEX(layout!$B$3:$U$1234,MATCH($T2099,layout!$A$3:$A$1234,0),MATCH(YEAR($D2099),layout!$B$1:$U$1,0))</f>
        <v>1127</v>
      </c>
      <c r="AK2099">
        <f>INDEX('magnet data'!$A$2:$E$1304,MATCH($AJ2099,'magnet data'!$A$2:$A$1304,0),2)</f>
        <v>1</v>
      </c>
      <c r="AL2099" t="str">
        <f>INDEX('magnet data'!$A$2:$E$1304,MATCH($AJ2099,'magnet data'!$A$2:$A$1304,0),3)</f>
        <v>01B</v>
      </c>
      <c r="AM2099" t="str">
        <f>INDEX('magnet data'!$A$2:$E$1304,MATCH($AJ2099,'magnet data'!$A$2:$A$1304,0),4)</f>
        <v>02B5</v>
      </c>
      <c r="AN2099">
        <f>INDEX('magnet data'!$A$2:$E$1304,MATCH($AJ2099,'magnet data'!$A$2:$A$1304,0),5)</f>
        <v>11665</v>
      </c>
      <c r="AO2099" t="str">
        <f t="shared" si="48"/>
        <v>-</v>
      </c>
      <c r="AQ2099" t="s">
        <v>1355</v>
      </c>
      <c r="AR2099" t="s">
        <v>1207</v>
      </c>
      <c r="AS2099" t="s">
        <v>1339</v>
      </c>
      <c r="AT2099" t="s">
        <v>1349</v>
      </c>
    </row>
    <row r="2100" spans="1:46">
      <c r="A2100" t="s">
        <v>333</v>
      </c>
      <c r="B2100" t="s">
        <v>46</v>
      </c>
      <c r="C2100" t="s">
        <v>1198</v>
      </c>
      <c r="D2100" s="13">
        <v>44305</v>
      </c>
      <c r="E2100" s="44">
        <v>0.31588888888888889</v>
      </c>
      <c r="F2100" t="s">
        <v>88</v>
      </c>
      <c r="G2100" s="17">
        <v>44305.315888449077</v>
      </c>
      <c r="H2100">
        <v>38</v>
      </c>
      <c r="I2100">
        <v>594</v>
      </c>
      <c r="J2100">
        <v>95</v>
      </c>
      <c r="K2100">
        <v>10</v>
      </c>
      <c r="L2100">
        <v>0</v>
      </c>
      <c r="M2100" s="39">
        <v>11769.7</v>
      </c>
      <c r="N2100" s="39">
        <v>6563.09</v>
      </c>
      <c r="O2100" s="39">
        <v>63.572000000000003</v>
      </c>
      <c r="P2100" t="s">
        <v>207</v>
      </c>
      <c r="Q2100" t="s">
        <v>207</v>
      </c>
      <c r="R2100" s="55">
        <v>848.59</v>
      </c>
      <c r="S2100" s="55">
        <v>829.26300000000003</v>
      </c>
      <c r="T2100" t="s">
        <v>403</v>
      </c>
      <c r="U2100">
        <v>7930</v>
      </c>
      <c r="V2100">
        <v>3</v>
      </c>
      <c r="W2100">
        <v>38740</v>
      </c>
      <c r="X2100" t="s">
        <v>474</v>
      </c>
      <c r="Y2100">
        <v>3299</v>
      </c>
      <c r="Z2100" t="s">
        <v>69</v>
      </c>
      <c r="AA2100" t="s">
        <v>96</v>
      </c>
      <c r="AC2100" t="s">
        <v>61</v>
      </c>
      <c r="AD2100" s="50">
        <v>1.1472199999999999</v>
      </c>
      <c r="AE2100"/>
      <c r="AF2100"/>
      <c r="AG2100" s="39">
        <v>36.9</v>
      </c>
      <c r="AH2100" s="55">
        <v>5638.31</v>
      </c>
      <c r="AI2100" t="s">
        <v>208</v>
      </c>
      <c r="AJ2100">
        <f>INDEX(layout!$B$3:$U$1234,MATCH($T2100,layout!$A$3:$A$1234,0),MATCH(YEAR($D2100),layout!$B$1:$U$1,0))</f>
        <v>1232</v>
      </c>
      <c r="AK2100">
        <f>INDEX('magnet data'!$A$2:$E$1304,MATCH($AJ2100,'magnet data'!$A$2:$A$1304,0),2)</f>
        <v>1</v>
      </c>
      <c r="AL2100" t="str">
        <f>INDEX('magnet data'!$A$2:$E$1304,MATCH($AJ2100,'magnet data'!$A$2:$A$1304,0),3)</f>
        <v>01B</v>
      </c>
      <c r="AM2100" t="str">
        <f>INDEX('magnet data'!$A$2:$E$1304,MATCH($AJ2100,'magnet data'!$A$2:$A$1304,0),4)</f>
        <v>02B5</v>
      </c>
      <c r="AN2100">
        <f>INDEX('magnet data'!$A$2:$E$1304,MATCH($AJ2100,'magnet data'!$A$2:$A$1304,0),5)</f>
        <v>11284</v>
      </c>
      <c r="AO2100" t="str">
        <f t="shared" si="48"/>
        <v>-</v>
      </c>
      <c r="AQ2100" t="s">
        <v>1355</v>
      </c>
      <c r="AR2100" t="s">
        <v>1207</v>
      </c>
      <c r="AS2100" t="s">
        <v>1339</v>
      </c>
      <c r="AT2100" t="s">
        <v>1349</v>
      </c>
    </row>
    <row r="2101" spans="1:46">
      <c r="A2101" t="s">
        <v>333</v>
      </c>
      <c r="B2101" t="s">
        <v>46</v>
      </c>
      <c r="C2101" t="s">
        <v>1198</v>
      </c>
      <c r="D2101" s="13">
        <v>44305</v>
      </c>
      <c r="E2101" s="44">
        <v>0.31588888888888889</v>
      </c>
      <c r="F2101" t="s">
        <v>88</v>
      </c>
      <c r="G2101" s="17">
        <v>44305.315888449077</v>
      </c>
      <c r="H2101">
        <v>38</v>
      </c>
      <c r="I2101">
        <v>594</v>
      </c>
      <c r="J2101">
        <v>95</v>
      </c>
      <c r="K2101">
        <v>10</v>
      </c>
      <c r="L2101">
        <v>0</v>
      </c>
      <c r="M2101" s="39">
        <v>11769.7</v>
      </c>
      <c r="N2101" s="39">
        <v>6563.09</v>
      </c>
      <c r="O2101" s="39">
        <v>63.572000000000003</v>
      </c>
      <c r="P2101" t="s">
        <v>207</v>
      </c>
      <c r="Q2101" t="s">
        <v>207</v>
      </c>
      <c r="R2101" s="55">
        <v>848.59</v>
      </c>
      <c r="S2101" s="55">
        <v>829.26300000000003</v>
      </c>
      <c r="T2101" t="s">
        <v>422</v>
      </c>
      <c r="U2101">
        <v>2852</v>
      </c>
      <c r="V2101">
        <v>4</v>
      </c>
      <c r="W2101">
        <v>130321</v>
      </c>
      <c r="X2101" t="s">
        <v>506</v>
      </c>
      <c r="Y2101">
        <v>0</v>
      </c>
      <c r="Z2101" t="s">
        <v>69</v>
      </c>
      <c r="AA2101" t="s">
        <v>91</v>
      </c>
      <c r="AC2101" t="s">
        <v>61</v>
      </c>
      <c r="AD2101" s="50">
        <v>-0.41177900000000001</v>
      </c>
      <c r="AE2101"/>
      <c r="AF2101"/>
      <c r="AG2101" s="39">
        <v>2.04</v>
      </c>
      <c r="AH2101" s="55">
        <v>2632.42</v>
      </c>
      <c r="AI2101" t="s">
        <v>208</v>
      </c>
      <c r="AJ2101">
        <f>INDEX(layout!$B$3:$U$1234,MATCH($T2101,layout!$A$3:$A$1234,0),MATCH(YEAR($D2101),layout!$B$1:$U$1,0))</f>
        <v>2120</v>
      </c>
      <c r="AK2101">
        <f>INDEX('magnet data'!$A$2:$E$1304,MATCH($AJ2101,'magnet data'!$A$2:$A$1304,0),2)</f>
        <v>2</v>
      </c>
      <c r="AL2101" t="str">
        <f>INDEX('magnet data'!$A$2:$E$1304,MATCH($AJ2101,'magnet data'!$A$2:$A$1304,0),3)</f>
        <v>01B</v>
      </c>
      <c r="AM2101" t="str">
        <f>INDEX('magnet data'!$A$2:$E$1304,MATCH($AJ2101,'magnet data'!$A$2:$A$1304,0),4)</f>
        <v>02B5</v>
      </c>
      <c r="AN2101">
        <f>INDEX('magnet data'!$A$2:$E$1304,MATCH($AJ2101,'magnet data'!$A$2:$A$1304,0),5)</f>
        <v>11562</v>
      </c>
      <c r="AO2101" t="str">
        <f t="shared" si="48"/>
        <v>-</v>
      </c>
      <c r="AQ2101" t="s">
        <v>1355</v>
      </c>
      <c r="AR2101" t="s">
        <v>1207</v>
      </c>
      <c r="AS2101" t="s">
        <v>1339</v>
      </c>
      <c r="AT2101" t="s">
        <v>1349</v>
      </c>
    </row>
    <row r="2102" spans="1:46">
      <c r="A2102" t="s">
        <v>333</v>
      </c>
      <c r="B2102" t="s">
        <v>46</v>
      </c>
      <c r="C2102" t="s">
        <v>1198</v>
      </c>
      <c r="D2102" s="13">
        <v>44305</v>
      </c>
      <c r="E2102" s="44">
        <v>0.31588888888888889</v>
      </c>
      <c r="F2102" t="s">
        <v>88</v>
      </c>
      <c r="G2102" s="17">
        <v>44305.315891203703</v>
      </c>
      <c r="H2102">
        <v>38</v>
      </c>
      <c r="I2102">
        <v>594</v>
      </c>
      <c r="J2102">
        <v>95</v>
      </c>
      <c r="K2102">
        <v>10</v>
      </c>
      <c r="L2102">
        <v>0</v>
      </c>
      <c r="M2102" s="39">
        <v>11769.7</v>
      </c>
      <c r="N2102" s="39">
        <v>6563.09</v>
      </c>
      <c r="O2102" s="39">
        <v>63.572000000000003</v>
      </c>
      <c r="P2102" t="s">
        <v>207</v>
      </c>
      <c r="Q2102" t="s">
        <v>207</v>
      </c>
      <c r="R2102" s="55">
        <v>848.59</v>
      </c>
      <c r="S2102" s="55">
        <v>829.26300000000003</v>
      </c>
      <c r="T2102" t="s">
        <v>506</v>
      </c>
      <c r="U2102">
        <v>668</v>
      </c>
      <c r="V2102">
        <v>5</v>
      </c>
      <c r="W2102">
        <v>254233</v>
      </c>
      <c r="X2102" t="s">
        <v>474</v>
      </c>
      <c r="Y2102">
        <v>3299</v>
      </c>
      <c r="Z2102" t="s">
        <v>69</v>
      </c>
      <c r="AA2102" t="s">
        <v>96</v>
      </c>
      <c r="AC2102" t="s">
        <v>61</v>
      </c>
      <c r="AD2102" s="50">
        <v>2.39259E-2</v>
      </c>
      <c r="AE2102"/>
      <c r="AF2102"/>
      <c r="AG2102" s="39" t="s">
        <v>1356</v>
      </c>
      <c r="AH2102" s="55" t="s">
        <v>1356</v>
      </c>
      <c r="AI2102" t="s">
        <v>208</v>
      </c>
      <c r="AJ2102">
        <f>INDEX(layout!$B$3:$U$1234,MATCH($T2102,layout!$A$3:$A$1234,0),MATCH(YEAR($D2102),layout!$B$1:$U$1,0))</f>
        <v>2113</v>
      </c>
      <c r="AK2102">
        <f>INDEX('magnet data'!$A$2:$E$1304,MATCH($AJ2102,'magnet data'!$A$2:$A$1304,0),2)</f>
        <v>2</v>
      </c>
      <c r="AL2102" t="str">
        <f>INDEX('magnet data'!$A$2:$E$1304,MATCH($AJ2102,'magnet data'!$A$2:$A$1304,0),3)</f>
        <v>01B</v>
      </c>
      <c r="AM2102" t="str">
        <f>INDEX('magnet data'!$A$2:$E$1304,MATCH($AJ2102,'magnet data'!$A$2:$A$1304,0),4)</f>
        <v>02B5</v>
      </c>
      <c r="AN2102">
        <f>INDEX('magnet data'!$A$2:$E$1304,MATCH($AJ2102,'magnet data'!$A$2:$A$1304,0),5)</f>
        <v>11916</v>
      </c>
      <c r="AO2102" t="str">
        <f t="shared" si="48"/>
        <v>-</v>
      </c>
      <c r="AQ2102" t="s">
        <v>1355</v>
      </c>
      <c r="AR2102" t="s">
        <v>1207</v>
      </c>
      <c r="AS2102" t="s">
        <v>1339</v>
      </c>
      <c r="AT2102" t="s">
        <v>1349</v>
      </c>
    </row>
    <row r="2103" spans="1:46">
      <c r="A2103" t="s">
        <v>966</v>
      </c>
      <c r="B2103" t="s">
        <v>46</v>
      </c>
      <c r="C2103" t="s">
        <v>1198</v>
      </c>
      <c r="D2103" s="13">
        <v>44305</v>
      </c>
      <c r="E2103" s="44">
        <v>0.35454861111111113</v>
      </c>
      <c r="F2103" t="s">
        <v>88</v>
      </c>
      <c r="G2103" s="17">
        <v>44305.354549363423</v>
      </c>
      <c r="H2103">
        <v>35</v>
      </c>
      <c r="I2103">
        <v>590</v>
      </c>
      <c r="J2103">
        <v>94</v>
      </c>
      <c r="K2103">
        <v>10</v>
      </c>
      <c r="L2103">
        <v>0</v>
      </c>
      <c r="M2103" s="39">
        <v>11534.5</v>
      </c>
      <c r="N2103" s="39">
        <v>6291.0129999999999</v>
      </c>
      <c r="O2103" s="39">
        <v>62.271616999999999</v>
      </c>
      <c r="P2103" t="s">
        <v>207</v>
      </c>
      <c r="Q2103" t="s">
        <v>207</v>
      </c>
      <c r="R2103" s="55">
        <v>813.21060649519995</v>
      </c>
      <c r="S2103" s="55">
        <v>807.8526114</v>
      </c>
      <c r="T2103" t="s">
        <v>1062</v>
      </c>
      <c r="U2103">
        <v>11534</v>
      </c>
      <c r="V2103">
        <v>1</v>
      </c>
      <c r="W2103">
        <v>-9</v>
      </c>
      <c r="X2103" t="s">
        <v>1058</v>
      </c>
      <c r="Y2103">
        <v>3</v>
      </c>
      <c r="Z2103" t="s">
        <v>90</v>
      </c>
      <c r="AA2103" t="s">
        <v>96</v>
      </c>
      <c r="AB2103">
        <v>70</v>
      </c>
      <c r="AC2103" t="s">
        <v>61</v>
      </c>
      <c r="AD2103" s="50">
        <v>-12.547858738888801</v>
      </c>
      <c r="AG2103" s="39">
        <v>36.25</v>
      </c>
      <c r="AH2103" s="55">
        <v>8023.78</v>
      </c>
      <c r="AI2103" t="s">
        <v>208</v>
      </c>
      <c r="AJ2103">
        <f>INDEX(layout!$B$3:$U$1234,MATCH($T2103,layout!$A$3:$A$1234,0),MATCH(YEAR($D2103),layout!$B$1:$U$1,0))</f>
        <v>2033</v>
      </c>
      <c r="AK2103">
        <f>INDEX('magnet data'!$A$2:$E$1304,MATCH($AJ2103,'magnet data'!$A$2:$A$1304,0),2)</f>
        <v>2</v>
      </c>
      <c r="AL2103" t="str">
        <f>INDEX('magnet data'!$A$2:$E$1304,MATCH($AJ2103,'magnet data'!$A$2:$A$1304,0),3)</f>
        <v>01B</v>
      </c>
      <c r="AM2103" t="str">
        <f>INDEX('magnet data'!$A$2:$E$1304,MATCH($AJ2103,'magnet data'!$A$2:$A$1304,0),4)</f>
        <v>02K</v>
      </c>
      <c r="AN2103">
        <f>INDEX('magnet data'!$A$2:$E$1304,MATCH($AJ2103,'magnet data'!$A$2:$A$1304,0),5)</f>
        <v>10654</v>
      </c>
      <c r="AO2103">
        <f t="shared" si="48"/>
        <v>880</v>
      </c>
      <c r="AQ2103" t="s">
        <v>1357</v>
      </c>
      <c r="AR2103" t="s">
        <v>1270</v>
      </c>
      <c r="AS2103" t="s">
        <v>1339</v>
      </c>
      <c r="AT2103" t="s">
        <v>1349</v>
      </c>
    </row>
    <row r="2104" spans="1:46">
      <c r="A2104" t="s">
        <v>966</v>
      </c>
      <c r="B2104" t="s">
        <v>46</v>
      </c>
      <c r="C2104" t="s">
        <v>1198</v>
      </c>
      <c r="D2104" s="13">
        <v>44305</v>
      </c>
      <c r="E2104" s="44">
        <v>0.35454861111111113</v>
      </c>
      <c r="F2104" t="s">
        <v>88</v>
      </c>
      <c r="G2104" s="17">
        <v>44305.354549363423</v>
      </c>
      <c r="H2104">
        <v>35</v>
      </c>
      <c r="I2104">
        <v>590</v>
      </c>
      <c r="J2104">
        <v>94</v>
      </c>
      <c r="K2104">
        <v>10</v>
      </c>
      <c r="L2104">
        <v>0</v>
      </c>
      <c r="M2104" s="39">
        <v>11534.5</v>
      </c>
      <c r="N2104" s="39">
        <v>6291.0129999999999</v>
      </c>
      <c r="O2104" s="39">
        <v>62.271616999999999</v>
      </c>
      <c r="P2104" t="s">
        <v>207</v>
      </c>
      <c r="Q2104" t="s">
        <v>207</v>
      </c>
      <c r="R2104" s="55">
        <v>813.21060649519995</v>
      </c>
      <c r="S2104" s="55">
        <v>807.8526114</v>
      </c>
      <c r="T2104" t="s">
        <v>1053</v>
      </c>
      <c r="U2104">
        <v>11531</v>
      </c>
      <c r="V2104">
        <v>2</v>
      </c>
      <c r="W2104">
        <v>128</v>
      </c>
      <c r="X2104" t="s">
        <v>1053</v>
      </c>
      <c r="Y2104">
        <v>144</v>
      </c>
      <c r="Z2104" t="s">
        <v>90</v>
      </c>
      <c r="AA2104" t="s">
        <v>96</v>
      </c>
      <c r="AB2104">
        <v>71</v>
      </c>
      <c r="AC2104" t="s">
        <v>61</v>
      </c>
      <c r="AD2104" s="50">
        <v>-12.2501109249999</v>
      </c>
      <c r="AG2104" s="39">
        <v>8.09</v>
      </c>
      <c r="AH2104" s="55">
        <v>6751.06</v>
      </c>
      <c r="AI2104" t="s">
        <v>208</v>
      </c>
      <c r="AJ2104">
        <f>INDEX(layout!$B$3:$U$1234,MATCH($T2104,layout!$A$3:$A$1234,0),MATCH(YEAR($D2104),layout!$B$1:$U$1,0))</f>
        <v>3066</v>
      </c>
      <c r="AK2104">
        <f>INDEX('magnet data'!$A$2:$E$1304,MATCH($AJ2104,'magnet data'!$A$2:$A$1304,0),2)</f>
        <v>3</v>
      </c>
      <c r="AL2104" t="str">
        <f>INDEX('magnet data'!$A$2:$E$1304,MATCH($AJ2104,'magnet data'!$A$2:$A$1304,0),3)</f>
        <v>01B</v>
      </c>
      <c r="AM2104" t="str">
        <f>INDEX('magnet data'!$A$2:$E$1304,MATCH($AJ2104,'magnet data'!$A$2:$A$1304,0),4)</f>
        <v>02K</v>
      </c>
      <c r="AN2104">
        <f>INDEX('magnet data'!$A$2:$E$1304,MATCH($AJ2104,'magnet data'!$A$2:$A$1304,0),5)</f>
        <v>11695</v>
      </c>
      <c r="AO2104">
        <f t="shared" si="48"/>
        <v>-164</v>
      </c>
      <c r="AQ2104" t="s">
        <v>1357</v>
      </c>
      <c r="AR2104" t="s">
        <v>1270</v>
      </c>
      <c r="AS2104" t="s">
        <v>1339</v>
      </c>
      <c r="AT2104" t="s">
        <v>1349</v>
      </c>
    </row>
    <row r="2105" spans="1:46">
      <c r="A2105" t="s">
        <v>966</v>
      </c>
      <c r="B2105" t="s">
        <v>46</v>
      </c>
      <c r="C2105" t="s">
        <v>1198</v>
      </c>
      <c r="D2105" s="13">
        <v>44305</v>
      </c>
      <c r="E2105" s="44">
        <v>0.35454861111111113</v>
      </c>
      <c r="F2105" t="s">
        <v>88</v>
      </c>
      <c r="G2105" s="17">
        <v>44305.354549363423</v>
      </c>
      <c r="H2105">
        <v>35</v>
      </c>
      <c r="I2105">
        <v>590</v>
      </c>
      <c r="J2105">
        <v>94</v>
      </c>
      <c r="K2105">
        <v>10</v>
      </c>
      <c r="L2105">
        <v>0</v>
      </c>
      <c r="M2105" s="39">
        <v>11534.5</v>
      </c>
      <c r="N2105" s="39">
        <v>6291.0129999999999</v>
      </c>
      <c r="O2105" s="39">
        <v>62.271616999999999</v>
      </c>
      <c r="P2105" t="s">
        <v>207</v>
      </c>
      <c r="Q2105" t="s">
        <v>207</v>
      </c>
      <c r="R2105" s="55">
        <v>813.21060649519995</v>
      </c>
      <c r="S2105" s="55">
        <v>807.8526114</v>
      </c>
      <c r="T2105" t="s">
        <v>1060</v>
      </c>
      <c r="U2105">
        <v>11505</v>
      </c>
      <c r="V2105">
        <v>3</v>
      </c>
      <c r="W2105">
        <v>540</v>
      </c>
      <c r="X2105" t="s">
        <v>1058</v>
      </c>
      <c r="Y2105">
        <v>3</v>
      </c>
      <c r="Z2105" t="s">
        <v>90</v>
      </c>
      <c r="AA2105" t="s">
        <v>96</v>
      </c>
      <c r="AB2105">
        <v>72</v>
      </c>
      <c r="AC2105" t="s">
        <v>61</v>
      </c>
      <c r="AD2105" s="50">
        <v>-7.5665972500000001</v>
      </c>
      <c r="AG2105" s="39">
        <v>25.7</v>
      </c>
      <c r="AH2105" s="55">
        <v>10742.48</v>
      </c>
      <c r="AI2105" t="s">
        <v>208</v>
      </c>
      <c r="AJ2105">
        <f>INDEX(layout!$B$3:$U$1234,MATCH($T2105,layout!$A$3:$A$1234,0),MATCH(YEAR($D2105),layout!$B$1:$U$1,0))</f>
        <v>1136</v>
      </c>
      <c r="AK2105">
        <f>INDEX('magnet data'!$A$2:$E$1304,MATCH($AJ2105,'magnet data'!$A$2:$A$1304,0),2)</f>
        <v>1</v>
      </c>
      <c r="AL2105" t="str">
        <f>INDEX('magnet data'!$A$2:$E$1304,MATCH($AJ2105,'magnet data'!$A$2:$A$1304,0),3)</f>
        <v>01B</v>
      </c>
      <c r="AM2105" t="str">
        <f>INDEX('magnet data'!$A$2:$E$1304,MATCH($AJ2105,'magnet data'!$A$2:$A$1304,0),4)</f>
        <v>02B5</v>
      </c>
      <c r="AN2105">
        <f>INDEX('magnet data'!$A$2:$E$1304,MATCH($AJ2105,'magnet data'!$A$2:$A$1304,0),5)</f>
        <v>12850</v>
      </c>
      <c r="AO2105">
        <f t="shared" si="48"/>
        <v>-1345</v>
      </c>
      <c r="AQ2105" t="s">
        <v>1357</v>
      </c>
      <c r="AR2105" t="s">
        <v>1270</v>
      </c>
      <c r="AS2105" t="s">
        <v>1339</v>
      </c>
      <c r="AT2105" t="s">
        <v>1349</v>
      </c>
    </row>
    <row r="2106" spans="1:46">
      <c r="A2106" t="s">
        <v>966</v>
      </c>
      <c r="B2106" t="s">
        <v>46</v>
      </c>
      <c r="C2106" t="s">
        <v>1198</v>
      </c>
      <c r="D2106" s="13">
        <v>44305</v>
      </c>
      <c r="E2106" s="44">
        <v>0.35454861111111113</v>
      </c>
      <c r="F2106" t="s">
        <v>88</v>
      </c>
      <c r="G2106" s="17">
        <v>44305.354549363423</v>
      </c>
      <c r="H2106">
        <v>35</v>
      </c>
      <c r="I2106">
        <v>590</v>
      </c>
      <c r="J2106">
        <v>94</v>
      </c>
      <c r="K2106">
        <v>10</v>
      </c>
      <c r="L2106">
        <v>0</v>
      </c>
      <c r="M2106" s="39">
        <v>11534.5</v>
      </c>
      <c r="N2106" s="39">
        <v>6291.0129999999999</v>
      </c>
      <c r="O2106" s="39">
        <v>62.271616999999999</v>
      </c>
      <c r="P2106" t="s">
        <v>207</v>
      </c>
      <c r="Q2106" t="s">
        <v>207</v>
      </c>
      <c r="R2106" s="55">
        <v>813.21060649519995</v>
      </c>
      <c r="S2106" s="55">
        <v>807.8526114</v>
      </c>
      <c r="T2106" t="s">
        <v>1058</v>
      </c>
      <c r="U2106">
        <v>11474</v>
      </c>
      <c r="V2106">
        <v>4</v>
      </c>
      <c r="W2106">
        <v>824</v>
      </c>
      <c r="X2106" t="s">
        <v>1063</v>
      </c>
      <c r="Y2106">
        <v>865</v>
      </c>
      <c r="Z2106" t="s">
        <v>75</v>
      </c>
      <c r="AA2106" t="s">
        <v>96</v>
      </c>
      <c r="AC2106" t="s">
        <v>61</v>
      </c>
      <c r="AD2106" s="50">
        <v>-2.7949918333333299</v>
      </c>
      <c r="AG2106" s="39">
        <v>25.1</v>
      </c>
      <c r="AH2106" s="55">
        <v>10679.65</v>
      </c>
      <c r="AI2106" t="s">
        <v>208</v>
      </c>
      <c r="AJ2106">
        <f>INDEX(layout!$B$3:$U$1234,MATCH($T2106,layout!$A$3:$A$1234,0),MATCH(YEAR($D2106),layout!$B$1:$U$1,0))</f>
        <v>1009</v>
      </c>
      <c r="AK2106">
        <f>INDEX('magnet data'!$A$2:$E$1304,MATCH($AJ2106,'magnet data'!$A$2:$A$1304,0),2)</f>
        <v>1</v>
      </c>
      <c r="AL2106" t="str">
        <f>INDEX('magnet data'!$A$2:$E$1304,MATCH($AJ2106,'magnet data'!$A$2:$A$1304,0),3)</f>
        <v>01B</v>
      </c>
      <c r="AM2106" t="str">
        <f>INDEX('magnet data'!$A$2:$E$1304,MATCH($AJ2106,'magnet data'!$A$2:$A$1304,0),4)</f>
        <v>02B5</v>
      </c>
      <c r="AN2106">
        <f>INDEX('magnet data'!$A$2:$E$1304,MATCH($AJ2106,'magnet data'!$A$2:$A$1304,0),5)</f>
        <v>12158</v>
      </c>
      <c r="AO2106" t="str">
        <f t="shared" si="48"/>
        <v>-</v>
      </c>
      <c r="AQ2106" t="s">
        <v>1357</v>
      </c>
      <c r="AR2106" t="s">
        <v>1270</v>
      </c>
      <c r="AS2106" t="s">
        <v>1339</v>
      </c>
      <c r="AT2106" t="s">
        <v>1349</v>
      </c>
    </row>
    <row r="2107" spans="1:46">
      <c r="A2107" t="s">
        <v>966</v>
      </c>
      <c r="B2107" t="s">
        <v>46</v>
      </c>
      <c r="C2107" t="s">
        <v>1198</v>
      </c>
      <c r="D2107" s="13">
        <v>44305</v>
      </c>
      <c r="E2107" s="44">
        <v>0.35454861111111113</v>
      </c>
      <c r="F2107" t="s">
        <v>88</v>
      </c>
      <c r="G2107" s="17">
        <v>44305.354549363423</v>
      </c>
      <c r="H2107">
        <v>35</v>
      </c>
      <c r="I2107">
        <v>590</v>
      </c>
      <c r="J2107">
        <v>94</v>
      </c>
      <c r="K2107">
        <v>10</v>
      </c>
      <c r="L2107">
        <v>0</v>
      </c>
      <c r="M2107" s="39">
        <v>11534.5</v>
      </c>
      <c r="N2107" s="39">
        <v>6291.0129999999999</v>
      </c>
      <c r="O2107" s="39">
        <v>62.271616999999999</v>
      </c>
      <c r="P2107" t="s">
        <v>207</v>
      </c>
      <c r="Q2107" t="s">
        <v>207</v>
      </c>
      <c r="R2107" s="55">
        <v>813.21060649519995</v>
      </c>
      <c r="S2107" s="55">
        <v>807.8526114</v>
      </c>
      <c r="T2107" t="s">
        <v>1051</v>
      </c>
      <c r="U2107">
        <v>8264</v>
      </c>
      <c r="V2107">
        <v>5</v>
      </c>
      <c r="W2107">
        <v>32898</v>
      </c>
      <c r="X2107" t="s">
        <v>995</v>
      </c>
      <c r="Y2107">
        <v>2690</v>
      </c>
      <c r="Z2107" t="s">
        <v>69</v>
      </c>
      <c r="AA2107" t="s">
        <v>96</v>
      </c>
      <c r="AC2107" t="s">
        <v>61</v>
      </c>
      <c r="AD2107" s="50">
        <v>-1.6876374062499899</v>
      </c>
      <c r="AG2107" s="39">
        <v>16.89</v>
      </c>
      <c r="AH2107" s="55">
        <v>5111.17</v>
      </c>
      <c r="AI2107" t="s">
        <v>208</v>
      </c>
      <c r="AJ2107">
        <f>INDEX(layout!$B$3:$U$1234,MATCH($T2107,layout!$A$3:$A$1234,0),MATCH(YEAR($D2107),layout!$B$1:$U$1,0))</f>
        <v>3264</v>
      </c>
      <c r="AK2107">
        <f>INDEX('magnet data'!$A$2:$E$1304,MATCH($AJ2107,'magnet data'!$A$2:$A$1304,0),2)</f>
        <v>3</v>
      </c>
      <c r="AL2107" t="str">
        <f>INDEX('magnet data'!$A$2:$E$1304,MATCH($AJ2107,'magnet data'!$A$2:$A$1304,0),3)</f>
        <v>01B</v>
      </c>
      <c r="AM2107" t="str">
        <f>INDEX('magnet data'!$A$2:$E$1304,MATCH($AJ2107,'magnet data'!$A$2:$A$1304,0),4)</f>
        <v>02G</v>
      </c>
      <c r="AN2107">
        <f>INDEX('magnet data'!$A$2:$E$1304,MATCH($AJ2107,'magnet data'!$A$2:$A$1304,0),5)</f>
        <v>12112</v>
      </c>
      <c r="AO2107" t="str">
        <f t="shared" si="48"/>
        <v>-</v>
      </c>
      <c r="AQ2107" t="s">
        <v>1357</v>
      </c>
      <c r="AR2107" t="s">
        <v>1270</v>
      </c>
      <c r="AS2107" t="s">
        <v>1339</v>
      </c>
      <c r="AT2107" t="s">
        <v>1349</v>
      </c>
    </row>
    <row r="2108" spans="1:46">
      <c r="A2108" t="s">
        <v>966</v>
      </c>
      <c r="B2108" t="s">
        <v>46</v>
      </c>
      <c r="C2108" t="s">
        <v>1198</v>
      </c>
      <c r="D2108" s="13">
        <v>44305</v>
      </c>
      <c r="E2108" s="44">
        <v>0.35454861111111113</v>
      </c>
      <c r="F2108" t="s">
        <v>88</v>
      </c>
      <c r="G2108" s="17">
        <v>44305.354549363423</v>
      </c>
      <c r="H2108">
        <v>35</v>
      </c>
      <c r="I2108">
        <v>590</v>
      </c>
      <c r="J2108">
        <v>94</v>
      </c>
      <c r="K2108">
        <v>10</v>
      </c>
      <c r="L2108">
        <v>0</v>
      </c>
      <c r="M2108" s="39">
        <v>11534.5</v>
      </c>
      <c r="N2108" s="39">
        <v>6291.0129999999999</v>
      </c>
      <c r="O2108" s="39">
        <v>62.271616999999999</v>
      </c>
      <c r="P2108" t="s">
        <v>207</v>
      </c>
      <c r="Q2108" t="s">
        <v>207</v>
      </c>
      <c r="R2108" s="55">
        <v>813.21060649519995</v>
      </c>
      <c r="S2108" s="55">
        <v>807.8526114</v>
      </c>
      <c r="T2108" t="s">
        <v>1061</v>
      </c>
      <c r="U2108">
        <v>4782</v>
      </c>
      <c r="V2108">
        <v>6</v>
      </c>
      <c r="W2108">
        <v>82937</v>
      </c>
      <c r="X2108" t="s">
        <v>1063</v>
      </c>
      <c r="Y2108">
        <v>865</v>
      </c>
      <c r="Z2108" t="s">
        <v>69</v>
      </c>
      <c r="AA2108" t="s">
        <v>91</v>
      </c>
      <c r="AC2108" t="s">
        <v>61</v>
      </c>
      <c r="AD2108" s="50">
        <v>0.62837223684210497</v>
      </c>
      <c r="AG2108" s="39">
        <v>36.15</v>
      </c>
      <c r="AH2108" s="55">
        <v>4425.67</v>
      </c>
      <c r="AI2108" t="s">
        <v>208</v>
      </c>
      <c r="AJ2108">
        <f>INDEX(layout!$B$3:$U$1234,MATCH($T2108,layout!$A$3:$A$1234,0),MATCH(YEAR($D2108),layout!$B$1:$U$1,0))</f>
        <v>3015</v>
      </c>
      <c r="AK2108">
        <f>INDEX('magnet data'!$A$2:$E$1304,MATCH($AJ2108,'magnet data'!$A$2:$A$1304,0),2)</f>
        <v>3</v>
      </c>
      <c r="AL2108" t="str">
        <f>INDEX('magnet data'!$A$2:$E$1304,MATCH($AJ2108,'magnet data'!$A$2:$A$1304,0),3)</f>
        <v>01B</v>
      </c>
      <c r="AM2108" t="str">
        <f>INDEX('magnet data'!$A$2:$E$1304,MATCH($AJ2108,'magnet data'!$A$2:$A$1304,0),4)</f>
        <v>02K</v>
      </c>
      <c r="AN2108">
        <f>INDEX('magnet data'!$A$2:$E$1304,MATCH($AJ2108,'magnet data'!$A$2:$A$1304,0),5)</f>
        <v>12075</v>
      </c>
      <c r="AO2108" t="str">
        <f t="shared" si="48"/>
        <v>-</v>
      </c>
      <c r="AQ2108" t="s">
        <v>1357</v>
      </c>
      <c r="AR2108" t="s">
        <v>1270</v>
      </c>
      <c r="AS2108" t="s">
        <v>1339</v>
      </c>
      <c r="AT2108" t="s">
        <v>1349</v>
      </c>
    </row>
    <row r="2109" spans="1:46">
      <c r="A2109" t="s">
        <v>966</v>
      </c>
      <c r="B2109" t="s">
        <v>46</v>
      </c>
      <c r="C2109" t="s">
        <v>1198</v>
      </c>
      <c r="D2109" s="13">
        <v>44305</v>
      </c>
      <c r="E2109" s="44">
        <v>0.35454861111111113</v>
      </c>
      <c r="F2109" t="s">
        <v>88</v>
      </c>
      <c r="G2109" s="17">
        <v>44305.354549363423</v>
      </c>
      <c r="H2109">
        <v>35</v>
      </c>
      <c r="I2109">
        <v>590</v>
      </c>
      <c r="J2109">
        <v>94</v>
      </c>
      <c r="K2109">
        <v>10</v>
      </c>
      <c r="L2109">
        <v>0</v>
      </c>
      <c r="M2109" s="39">
        <v>11534.5</v>
      </c>
      <c r="N2109" s="39">
        <v>6291.0129999999999</v>
      </c>
      <c r="O2109" s="39">
        <v>62.271616999999999</v>
      </c>
      <c r="P2109" t="s">
        <v>207</v>
      </c>
      <c r="Q2109" t="s">
        <v>207</v>
      </c>
      <c r="R2109" s="55">
        <v>813.21060649519995</v>
      </c>
      <c r="S2109" s="55">
        <v>807.8526114</v>
      </c>
      <c r="T2109" t="s">
        <v>995</v>
      </c>
      <c r="U2109">
        <v>2375</v>
      </c>
      <c r="V2109">
        <v>7</v>
      </c>
      <c r="W2109">
        <v>144181</v>
      </c>
      <c r="X2109" t="s">
        <v>1053</v>
      </c>
      <c r="Y2109">
        <v>144</v>
      </c>
      <c r="Z2109" t="s">
        <v>69</v>
      </c>
      <c r="AA2109" t="s">
        <v>96</v>
      </c>
      <c r="AC2109" t="s">
        <v>102</v>
      </c>
      <c r="AD2109" s="50">
        <v>-0.107798461538461</v>
      </c>
      <c r="AG2109" s="39">
        <v>12.42</v>
      </c>
      <c r="AH2109" s="55">
        <v>1660.3</v>
      </c>
      <c r="AI2109" t="s">
        <v>208</v>
      </c>
      <c r="AJ2109">
        <f>INDEX(layout!$B$3:$U$1234,MATCH($T2109,layout!$A$3:$A$1234,0),MATCH(YEAR($D2109),layout!$B$1:$U$1,0))</f>
        <v>3053</v>
      </c>
      <c r="AK2109">
        <f>INDEX('magnet data'!$A$2:$E$1304,MATCH($AJ2109,'magnet data'!$A$2:$A$1304,0),2)</f>
        <v>3</v>
      </c>
      <c r="AL2109" t="str">
        <f>INDEX('magnet data'!$A$2:$E$1304,MATCH($AJ2109,'magnet data'!$A$2:$A$1304,0),3)</f>
        <v>01B</v>
      </c>
      <c r="AM2109" t="str">
        <f>INDEX('magnet data'!$A$2:$E$1304,MATCH($AJ2109,'magnet data'!$A$2:$A$1304,0),4)</f>
        <v>02K</v>
      </c>
      <c r="AN2109">
        <f>INDEX('magnet data'!$A$2:$E$1304,MATCH($AJ2109,'magnet data'!$A$2:$A$1304,0),5)</f>
        <v>11668</v>
      </c>
      <c r="AO2109" t="str">
        <f t="shared" si="48"/>
        <v>-</v>
      </c>
      <c r="AQ2109" t="s">
        <v>1357</v>
      </c>
      <c r="AR2109" t="s">
        <v>1270</v>
      </c>
      <c r="AS2109" t="s">
        <v>1339</v>
      </c>
      <c r="AT2109" t="s">
        <v>1349</v>
      </c>
    </row>
    <row r="2110" spans="1:46">
      <c r="A2110" t="s">
        <v>966</v>
      </c>
      <c r="B2110" t="s">
        <v>46</v>
      </c>
      <c r="C2110" t="s">
        <v>1198</v>
      </c>
      <c r="D2110" s="13">
        <v>44305</v>
      </c>
      <c r="E2110" s="44">
        <v>0.35454861111111113</v>
      </c>
      <c r="F2110" t="s">
        <v>88</v>
      </c>
      <c r="G2110" s="17">
        <v>44305.354549363423</v>
      </c>
      <c r="H2110">
        <v>35</v>
      </c>
      <c r="I2110">
        <v>590</v>
      </c>
      <c r="J2110">
        <v>94</v>
      </c>
      <c r="K2110">
        <v>10</v>
      </c>
      <c r="L2110">
        <v>0</v>
      </c>
      <c r="M2110" s="39">
        <v>11534.5</v>
      </c>
      <c r="N2110" s="39">
        <v>6291.0129999999999</v>
      </c>
      <c r="O2110" s="39">
        <v>62.271616999999999</v>
      </c>
      <c r="P2110" t="s">
        <v>207</v>
      </c>
      <c r="Q2110" t="s">
        <v>207</v>
      </c>
      <c r="R2110" s="55">
        <v>813.21060649519995</v>
      </c>
      <c r="S2110" s="55">
        <v>807.8526114</v>
      </c>
      <c r="T2110" t="s">
        <v>1065</v>
      </c>
      <c r="U2110">
        <v>2112</v>
      </c>
      <c r="V2110">
        <v>8</v>
      </c>
      <c r="W2110">
        <v>154247</v>
      </c>
      <c r="X2110" t="s">
        <v>1066</v>
      </c>
      <c r="Y2110">
        <v>4313</v>
      </c>
      <c r="Z2110" t="s">
        <v>69</v>
      </c>
      <c r="AA2110" t="s">
        <v>96</v>
      </c>
      <c r="AC2110" t="s">
        <v>102</v>
      </c>
      <c r="AD2110" s="50">
        <v>-0.30096389473684199</v>
      </c>
      <c r="AG2110" s="39">
        <v>22.53</v>
      </c>
      <c r="AH2110" s="55">
        <v>1069.7</v>
      </c>
      <c r="AI2110" t="s">
        <v>208</v>
      </c>
      <c r="AJ2110">
        <f>INDEX(layout!$B$3:$U$1234,MATCH($T2110,layout!$A$3:$A$1234,0),MATCH(YEAR($D2110),layout!$B$1:$U$1,0))</f>
        <v>3011</v>
      </c>
      <c r="AK2110">
        <f>INDEX('magnet data'!$A$2:$E$1304,MATCH($AJ2110,'magnet data'!$A$2:$A$1304,0),2)</f>
        <v>3</v>
      </c>
      <c r="AL2110" t="str">
        <f>INDEX('magnet data'!$A$2:$E$1304,MATCH($AJ2110,'magnet data'!$A$2:$A$1304,0),3)</f>
        <v>01E</v>
      </c>
      <c r="AM2110" t="str">
        <f>INDEX('magnet data'!$A$2:$E$1304,MATCH($AJ2110,'magnet data'!$A$2:$A$1304,0),4)</f>
        <v>02K</v>
      </c>
      <c r="AN2110">
        <f>INDEX('magnet data'!$A$2:$E$1304,MATCH($AJ2110,'magnet data'!$A$2:$A$1304,0),5)</f>
        <v>11717</v>
      </c>
      <c r="AO2110" t="str">
        <f t="shared" si="48"/>
        <v>-</v>
      </c>
      <c r="AQ2110" t="s">
        <v>1357</v>
      </c>
      <c r="AR2110" t="s">
        <v>1270</v>
      </c>
      <c r="AS2110" t="s">
        <v>1339</v>
      </c>
      <c r="AT2110" t="s">
        <v>1349</v>
      </c>
    </row>
    <row r="2111" spans="1:46">
      <c r="A2111" t="s">
        <v>966</v>
      </c>
      <c r="B2111" t="s">
        <v>46</v>
      </c>
      <c r="C2111" t="s">
        <v>1198</v>
      </c>
      <c r="D2111" s="13">
        <v>44305</v>
      </c>
      <c r="E2111" s="44">
        <v>0.35454861111111113</v>
      </c>
      <c r="F2111" t="s">
        <v>88</v>
      </c>
      <c r="G2111" s="17">
        <v>44305.354549363423</v>
      </c>
      <c r="H2111">
        <v>35</v>
      </c>
      <c r="I2111">
        <v>590</v>
      </c>
      <c r="J2111">
        <v>94</v>
      </c>
      <c r="K2111">
        <v>10</v>
      </c>
      <c r="L2111">
        <v>0</v>
      </c>
      <c r="M2111" s="39">
        <v>11534.5</v>
      </c>
      <c r="N2111" s="39">
        <v>6291.0129999999999</v>
      </c>
      <c r="O2111" s="39">
        <v>62.271616999999999</v>
      </c>
      <c r="P2111" t="s">
        <v>207</v>
      </c>
      <c r="Q2111" t="s">
        <v>207</v>
      </c>
      <c r="R2111" s="55">
        <v>813.21060649519995</v>
      </c>
      <c r="S2111" s="55">
        <v>807.8526114</v>
      </c>
      <c r="T2111" t="s">
        <v>1064</v>
      </c>
      <c r="U2111">
        <v>2112</v>
      </c>
      <c r="V2111">
        <v>9</v>
      </c>
      <c r="W2111">
        <v>154247</v>
      </c>
      <c r="X2111" t="s">
        <v>1063</v>
      </c>
      <c r="Y2111">
        <v>865</v>
      </c>
      <c r="Z2111" t="s">
        <v>148</v>
      </c>
      <c r="AA2111" t="s">
        <v>91</v>
      </c>
      <c r="AC2111" t="s">
        <v>102</v>
      </c>
      <c r="AD2111" s="50">
        <v>1.09042073563218</v>
      </c>
      <c r="AG2111" s="39">
        <v>3.79</v>
      </c>
      <c r="AH2111" s="55">
        <v>1900.7</v>
      </c>
      <c r="AI2111" t="s">
        <v>208</v>
      </c>
      <c r="AJ2111">
        <f>INDEX(layout!$B$3:$U$1234,MATCH($T2111,layout!$A$3:$A$1234,0),MATCH(YEAR($D2111),layout!$B$1:$U$1,0))</f>
        <v>3013</v>
      </c>
      <c r="AK2111">
        <f>INDEX('magnet data'!$A$2:$E$1304,MATCH($AJ2111,'magnet data'!$A$2:$A$1304,0),2)</f>
        <v>3</v>
      </c>
      <c r="AL2111" t="str">
        <f>INDEX('magnet data'!$A$2:$E$1304,MATCH($AJ2111,'magnet data'!$A$2:$A$1304,0),3)</f>
        <v>01E</v>
      </c>
      <c r="AM2111" t="str">
        <f>INDEX('magnet data'!$A$2:$E$1304,MATCH($AJ2111,'magnet data'!$A$2:$A$1304,0),4)</f>
        <v>02K</v>
      </c>
      <c r="AN2111">
        <f>INDEX('magnet data'!$A$2:$E$1304,MATCH($AJ2111,'magnet data'!$A$2:$A$1304,0),5)</f>
        <v>12290</v>
      </c>
      <c r="AO2111" t="str">
        <f t="shared" si="48"/>
        <v>-</v>
      </c>
      <c r="AQ2111" t="s">
        <v>1357</v>
      </c>
      <c r="AR2111" t="s">
        <v>1270</v>
      </c>
      <c r="AS2111" t="s">
        <v>1339</v>
      </c>
      <c r="AT2111" t="s">
        <v>1349</v>
      </c>
    </row>
    <row r="2112" spans="1:46">
      <c r="A2112" t="s">
        <v>333</v>
      </c>
      <c r="B2112" t="s">
        <v>46</v>
      </c>
      <c r="C2112" t="s">
        <v>1198</v>
      </c>
      <c r="D2112" s="13">
        <v>44305</v>
      </c>
      <c r="E2112" s="44">
        <v>0.76083333333333336</v>
      </c>
      <c r="F2112" t="s">
        <v>88</v>
      </c>
      <c r="G2112" s="17">
        <v>44305.760833333334</v>
      </c>
      <c r="H2112">
        <v>38</v>
      </c>
      <c r="I2112">
        <v>594</v>
      </c>
      <c r="J2112">
        <v>97</v>
      </c>
      <c r="K2112">
        <v>10</v>
      </c>
      <c r="L2112">
        <v>0</v>
      </c>
      <c r="M2112" s="39">
        <v>11775.9</v>
      </c>
      <c r="N2112" s="39">
        <v>6567.6360000000004</v>
      </c>
      <c r="O2112" s="39">
        <v>63.558714000000002</v>
      </c>
      <c r="P2112" t="s">
        <v>207</v>
      </c>
      <c r="Q2112" t="s">
        <v>207</v>
      </c>
      <c r="R2112" s="55">
        <v>846.87565798030005</v>
      </c>
      <c r="S2112" s="55">
        <v>828.06775299840001</v>
      </c>
      <c r="T2112" t="s">
        <v>396</v>
      </c>
      <c r="U2112">
        <v>11775</v>
      </c>
      <c r="V2112">
        <v>1</v>
      </c>
      <c r="W2112">
        <v>-9</v>
      </c>
      <c r="X2112" t="s">
        <v>401</v>
      </c>
      <c r="Y2112">
        <v>10</v>
      </c>
      <c r="Z2112" t="s">
        <v>90</v>
      </c>
      <c r="AA2112" t="s">
        <v>91</v>
      </c>
      <c r="AB2112">
        <v>47</v>
      </c>
      <c r="AC2112" t="s">
        <v>61</v>
      </c>
      <c r="AD2112" s="50">
        <v>-8.9287472954545404</v>
      </c>
      <c r="AG2112" s="39">
        <v>19</v>
      </c>
      <c r="AH2112" s="55">
        <v>11732.38</v>
      </c>
      <c r="AI2112" t="s">
        <v>208</v>
      </c>
      <c r="AJ2112">
        <f>INDEX(layout!$B$3:$U$1234,MATCH($T2112,layout!$A$3:$A$1234,0),MATCH(YEAR($D2112),layout!$B$1:$U$1,0))</f>
        <v>1159</v>
      </c>
      <c r="AK2112">
        <f>INDEX('magnet data'!$A$2:$E$1304,MATCH($AJ2112,'magnet data'!$A$2:$A$1304,0),2)</f>
        <v>1</v>
      </c>
      <c r="AL2112" t="str">
        <f>INDEX('magnet data'!$A$2:$E$1304,MATCH($AJ2112,'magnet data'!$A$2:$A$1304,0),3)</f>
        <v>01B</v>
      </c>
      <c r="AM2112" t="str">
        <f>INDEX('magnet data'!$A$2:$E$1304,MATCH($AJ2112,'magnet data'!$A$2:$A$1304,0),4)</f>
        <v>02B5</v>
      </c>
      <c r="AN2112">
        <f>INDEX('magnet data'!$A$2:$E$1304,MATCH($AJ2112,'magnet data'!$A$2:$A$1304,0),5)</f>
        <v>11103</v>
      </c>
      <c r="AO2112">
        <f t="shared" si="48"/>
        <v>672</v>
      </c>
      <c r="AQ2112" t="s">
        <v>1358</v>
      </c>
      <c r="AR2112" t="s">
        <v>1270</v>
      </c>
      <c r="AS2112" t="s">
        <v>1339</v>
      </c>
      <c r="AT2112" t="s">
        <v>1349</v>
      </c>
    </row>
    <row r="2113" spans="1:48">
      <c r="A2113" t="s">
        <v>333</v>
      </c>
      <c r="B2113" t="s">
        <v>46</v>
      </c>
      <c r="C2113" t="s">
        <v>1198</v>
      </c>
      <c r="D2113" s="13">
        <v>44305</v>
      </c>
      <c r="E2113" s="44">
        <v>0.76083333333333336</v>
      </c>
      <c r="F2113" t="s">
        <v>88</v>
      </c>
      <c r="G2113" s="17">
        <v>44305.760833333334</v>
      </c>
      <c r="H2113">
        <v>38</v>
      </c>
      <c r="I2113">
        <v>594</v>
      </c>
      <c r="J2113">
        <v>97</v>
      </c>
      <c r="K2113">
        <v>10</v>
      </c>
      <c r="L2113">
        <v>0</v>
      </c>
      <c r="M2113" s="39">
        <v>11775.9</v>
      </c>
      <c r="N2113" s="39">
        <v>6567.6360000000004</v>
      </c>
      <c r="O2113" s="39">
        <v>63.558714000000002</v>
      </c>
      <c r="P2113" t="s">
        <v>207</v>
      </c>
      <c r="Q2113" t="s">
        <v>207</v>
      </c>
      <c r="R2113" s="55">
        <v>846.87565798030005</v>
      </c>
      <c r="S2113" s="55">
        <v>828.06775299840001</v>
      </c>
      <c r="T2113" t="s">
        <v>420</v>
      </c>
      <c r="U2113">
        <v>8705</v>
      </c>
      <c r="V2113">
        <v>2</v>
      </c>
      <c r="W2113">
        <v>30024</v>
      </c>
      <c r="X2113" t="s">
        <v>396</v>
      </c>
      <c r="Y2113">
        <v>4666</v>
      </c>
      <c r="Z2113" t="s">
        <v>69</v>
      </c>
      <c r="AA2113" t="s">
        <v>96</v>
      </c>
      <c r="AC2113" t="s">
        <v>61</v>
      </c>
      <c r="AD2113" s="50">
        <v>12.056045866666601</v>
      </c>
      <c r="AG2113" s="39">
        <v>54.53</v>
      </c>
      <c r="AH2113" s="55">
        <v>997.48</v>
      </c>
      <c r="AI2113" t="s">
        <v>208</v>
      </c>
      <c r="AJ2113">
        <f>INDEX(layout!$B$3:$U$1234,MATCH($T2113,layout!$A$3:$A$1234,0),MATCH(YEAR($D2113),layout!$B$1:$U$1,0))</f>
        <v>2121</v>
      </c>
      <c r="AK2113">
        <f>INDEX('magnet data'!$A$2:$E$1304,MATCH($AJ2113,'magnet data'!$A$2:$A$1304,0),2)</f>
        <v>2</v>
      </c>
      <c r="AL2113" t="str">
        <f>INDEX('magnet data'!$A$2:$E$1304,MATCH($AJ2113,'magnet data'!$A$2:$A$1304,0),3)</f>
        <v>01B</v>
      </c>
      <c r="AM2113" t="str">
        <f>INDEX('magnet data'!$A$2:$E$1304,MATCH($AJ2113,'magnet data'!$A$2:$A$1304,0),4)</f>
        <v>02B5</v>
      </c>
      <c r="AN2113">
        <f>INDEX('magnet data'!$A$2:$E$1304,MATCH($AJ2113,'magnet data'!$A$2:$A$1304,0),5)</f>
        <v>10725</v>
      </c>
      <c r="AO2113" t="str">
        <f t="shared" si="48"/>
        <v>-</v>
      </c>
      <c r="AQ2113" t="s">
        <v>1358</v>
      </c>
      <c r="AR2113" t="s">
        <v>1270</v>
      </c>
      <c r="AS2113" t="s">
        <v>1339</v>
      </c>
      <c r="AT2113" t="s">
        <v>1349</v>
      </c>
    </row>
    <row r="2114" spans="1:48">
      <c r="A2114" t="s">
        <v>333</v>
      </c>
      <c r="B2114" t="s">
        <v>46</v>
      </c>
      <c r="C2114" t="s">
        <v>1198</v>
      </c>
      <c r="D2114" s="13">
        <v>44305</v>
      </c>
      <c r="E2114" s="44">
        <v>0.76083333333333336</v>
      </c>
      <c r="F2114" t="s">
        <v>88</v>
      </c>
      <c r="G2114" s="17">
        <v>44305.760833333334</v>
      </c>
      <c r="H2114">
        <v>38</v>
      </c>
      <c r="I2114">
        <v>594</v>
      </c>
      <c r="J2114">
        <v>97</v>
      </c>
      <c r="K2114">
        <v>10</v>
      </c>
      <c r="L2114">
        <v>0</v>
      </c>
      <c r="M2114" s="39">
        <v>11775.9</v>
      </c>
      <c r="N2114" s="39">
        <v>6567.6360000000004</v>
      </c>
      <c r="O2114" s="39">
        <v>63.558714000000002</v>
      </c>
      <c r="P2114" t="s">
        <v>207</v>
      </c>
      <c r="Q2114" t="s">
        <v>207</v>
      </c>
      <c r="R2114" s="55">
        <v>846.87565798030005</v>
      </c>
      <c r="S2114" s="55">
        <v>828.06775299840001</v>
      </c>
      <c r="T2114" t="s">
        <v>486</v>
      </c>
      <c r="U2114">
        <v>8669</v>
      </c>
      <c r="V2114">
        <v>3</v>
      </c>
      <c r="W2114">
        <v>30427</v>
      </c>
      <c r="X2114" t="s">
        <v>396</v>
      </c>
      <c r="Y2114">
        <v>4666</v>
      </c>
      <c r="Z2114" t="s">
        <v>69</v>
      </c>
      <c r="AA2114" t="s">
        <v>96</v>
      </c>
      <c r="AC2114" t="s">
        <v>61</v>
      </c>
      <c r="AD2114" s="50">
        <v>3.2145741887096699</v>
      </c>
      <c r="AG2114" s="39">
        <v>52.05</v>
      </c>
      <c r="AH2114" s="55">
        <v>3834.87</v>
      </c>
      <c r="AI2114" t="s">
        <v>208</v>
      </c>
      <c r="AJ2114">
        <f>INDEX(layout!$B$3:$U$1234,MATCH($T2114,layout!$A$3:$A$1234,0),MATCH(YEAR($D2114),layout!$B$1:$U$1,0))</f>
        <v>2112</v>
      </c>
      <c r="AK2114">
        <f>INDEX('magnet data'!$A$2:$E$1304,MATCH($AJ2114,'magnet data'!$A$2:$A$1304,0),2)</f>
        <v>2</v>
      </c>
      <c r="AL2114" t="str">
        <f>INDEX('magnet data'!$A$2:$E$1304,MATCH($AJ2114,'magnet data'!$A$2:$A$1304,0),3)</f>
        <v>01B</v>
      </c>
      <c r="AM2114" t="str">
        <f>INDEX('magnet data'!$A$2:$E$1304,MATCH($AJ2114,'magnet data'!$A$2:$A$1304,0),4)</f>
        <v>02B5</v>
      </c>
      <c r="AN2114">
        <f>INDEX('magnet data'!$A$2:$E$1304,MATCH($AJ2114,'magnet data'!$A$2:$A$1304,0),5)</f>
        <v>10970</v>
      </c>
      <c r="AO2114" t="str">
        <f t="shared" si="48"/>
        <v>-</v>
      </c>
      <c r="AQ2114" t="s">
        <v>1358</v>
      </c>
      <c r="AR2114" t="s">
        <v>1270</v>
      </c>
      <c r="AS2114" t="s">
        <v>1339</v>
      </c>
      <c r="AT2114" t="s">
        <v>1349</v>
      </c>
    </row>
    <row r="2115" spans="1:48">
      <c r="A2115" t="s">
        <v>333</v>
      </c>
      <c r="B2115" t="s">
        <v>46</v>
      </c>
      <c r="C2115" t="s">
        <v>1198</v>
      </c>
      <c r="D2115" s="13">
        <v>44305</v>
      </c>
      <c r="E2115" s="44">
        <v>0.76083333333333336</v>
      </c>
      <c r="F2115" t="s">
        <v>88</v>
      </c>
      <c r="G2115" s="17">
        <v>44305.760833333334</v>
      </c>
      <c r="H2115">
        <v>38</v>
      </c>
      <c r="I2115">
        <v>594</v>
      </c>
      <c r="J2115">
        <v>97</v>
      </c>
      <c r="K2115">
        <v>10</v>
      </c>
      <c r="L2115">
        <v>0</v>
      </c>
      <c r="M2115" s="39">
        <v>11775.9</v>
      </c>
      <c r="N2115" s="39">
        <v>6567.6360000000004</v>
      </c>
      <c r="O2115" s="39">
        <v>63.558714000000002</v>
      </c>
      <c r="P2115" t="s">
        <v>207</v>
      </c>
      <c r="Q2115" t="s">
        <v>207</v>
      </c>
      <c r="R2115" s="55">
        <v>846.87565798030005</v>
      </c>
      <c r="S2115" s="55">
        <v>828.06775299840001</v>
      </c>
      <c r="T2115" t="s">
        <v>392</v>
      </c>
      <c r="U2115">
        <v>3738</v>
      </c>
      <c r="V2115">
        <v>4</v>
      </c>
      <c r="W2115">
        <v>106675</v>
      </c>
      <c r="X2115" t="s">
        <v>399</v>
      </c>
      <c r="Y2115">
        <v>3341</v>
      </c>
      <c r="Z2115" t="s">
        <v>69</v>
      </c>
      <c r="AA2115" t="s">
        <v>91</v>
      </c>
      <c r="AC2115" t="s">
        <v>102</v>
      </c>
      <c r="AD2115" s="50">
        <v>-0.449248936170212</v>
      </c>
      <c r="AG2115" s="39">
        <v>42.56</v>
      </c>
      <c r="AH2115" s="55">
        <v>3404.95</v>
      </c>
      <c r="AI2115" t="s">
        <v>208</v>
      </c>
      <c r="AJ2115">
        <f>INDEX(layout!$B$3:$U$1234,MATCH($T2115,layout!$A$3:$A$1234,0),MATCH(YEAR($D2115),layout!$B$1:$U$1,0))</f>
        <v>2101</v>
      </c>
      <c r="AK2115">
        <f>INDEX('magnet data'!$A$2:$E$1304,MATCH($AJ2115,'magnet data'!$A$2:$A$1304,0),2)</f>
        <v>2</v>
      </c>
      <c r="AL2115" t="str">
        <f>INDEX('magnet data'!$A$2:$E$1304,MATCH($AJ2115,'magnet data'!$A$2:$A$1304,0),3)</f>
        <v>01B</v>
      </c>
      <c r="AM2115" t="str">
        <f>INDEX('magnet data'!$A$2:$E$1304,MATCH($AJ2115,'magnet data'!$A$2:$A$1304,0),4)</f>
        <v>02B5</v>
      </c>
      <c r="AN2115">
        <f>INDEX('magnet data'!$A$2:$E$1304,MATCH($AJ2115,'magnet data'!$A$2:$A$1304,0),5)</f>
        <v>10372</v>
      </c>
      <c r="AO2115" t="str">
        <f t="shared" si="48"/>
        <v>-</v>
      </c>
      <c r="AQ2115" t="s">
        <v>1358</v>
      </c>
      <c r="AR2115" t="s">
        <v>1270</v>
      </c>
      <c r="AS2115" t="s">
        <v>1339</v>
      </c>
      <c r="AT2115" t="s">
        <v>1349</v>
      </c>
    </row>
    <row r="2116" spans="1:48">
      <c r="A2116" t="s">
        <v>333</v>
      </c>
      <c r="B2116" t="s">
        <v>46</v>
      </c>
      <c r="C2116" t="s">
        <v>1198</v>
      </c>
      <c r="D2116" s="13">
        <v>44305</v>
      </c>
      <c r="E2116" s="44">
        <v>0.76083333333333336</v>
      </c>
      <c r="F2116" t="s">
        <v>88</v>
      </c>
      <c r="G2116" s="17">
        <v>44305.760833333334</v>
      </c>
      <c r="H2116">
        <v>38</v>
      </c>
      <c r="I2116">
        <v>594</v>
      </c>
      <c r="J2116">
        <v>97</v>
      </c>
      <c r="K2116">
        <v>10</v>
      </c>
      <c r="L2116">
        <v>0</v>
      </c>
      <c r="M2116" s="39">
        <v>11775.9</v>
      </c>
      <c r="N2116" s="39">
        <v>6567.6360000000004</v>
      </c>
      <c r="O2116" s="39">
        <v>63.558714000000002</v>
      </c>
      <c r="P2116" t="s">
        <v>207</v>
      </c>
      <c r="Q2116" t="s">
        <v>207</v>
      </c>
      <c r="R2116" s="55">
        <v>846.87565798030005</v>
      </c>
      <c r="S2116" s="55">
        <v>828.06775299840001</v>
      </c>
      <c r="T2116" t="s">
        <v>388</v>
      </c>
      <c r="U2116">
        <v>2568</v>
      </c>
      <c r="V2116">
        <v>5</v>
      </c>
      <c r="W2116">
        <v>139410</v>
      </c>
      <c r="X2116" t="s">
        <v>401</v>
      </c>
      <c r="Y2116">
        <v>10</v>
      </c>
      <c r="Z2116" t="s">
        <v>69</v>
      </c>
      <c r="AA2116" t="s">
        <v>91</v>
      </c>
      <c r="AC2116" t="s">
        <v>61</v>
      </c>
      <c r="AD2116" s="50">
        <v>-0.29525702127659498</v>
      </c>
      <c r="AG2116" s="39">
        <v>36.630000000000003</v>
      </c>
      <c r="AH2116" s="55">
        <v>2140.34</v>
      </c>
      <c r="AI2116" t="s">
        <v>208</v>
      </c>
      <c r="AJ2116">
        <f>INDEX(layout!$B$3:$U$1234,MATCH($T2116,layout!$A$3:$A$1234,0),MATCH(YEAR($D2116),layout!$B$1:$U$1,0))</f>
        <v>1246</v>
      </c>
      <c r="AK2116">
        <f>INDEX('magnet data'!$A$2:$E$1304,MATCH($AJ2116,'magnet data'!$A$2:$A$1304,0),2)</f>
        <v>1</v>
      </c>
      <c r="AL2116" t="str">
        <f>INDEX('magnet data'!$A$2:$E$1304,MATCH($AJ2116,'magnet data'!$A$2:$A$1304,0),3)</f>
        <v>01B</v>
      </c>
      <c r="AM2116" t="str">
        <f>INDEX('magnet data'!$A$2:$E$1304,MATCH($AJ2116,'magnet data'!$A$2:$A$1304,0),4)</f>
        <v>02B8</v>
      </c>
      <c r="AN2116">
        <f>INDEX('magnet data'!$A$2:$E$1304,MATCH($AJ2116,'magnet data'!$A$2:$A$1304,0),5)</f>
        <v>11810</v>
      </c>
      <c r="AO2116" t="str">
        <f t="shared" si="48"/>
        <v>-</v>
      </c>
      <c r="AQ2116" t="s">
        <v>1358</v>
      </c>
      <c r="AR2116" t="s">
        <v>1270</v>
      </c>
      <c r="AS2116" t="s">
        <v>1339</v>
      </c>
      <c r="AT2116" t="s">
        <v>1349</v>
      </c>
    </row>
    <row r="2117" spans="1:48">
      <c r="A2117" t="s">
        <v>333</v>
      </c>
      <c r="B2117" t="s">
        <v>46</v>
      </c>
      <c r="C2117" t="s">
        <v>1198</v>
      </c>
      <c r="D2117" s="13">
        <v>44305</v>
      </c>
      <c r="E2117" s="44">
        <v>0.76083333333333336</v>
      </c>
      <c r="F2117" t="s">
        <v>88</v>
      </c>
      <c r="G2117" s="17">
        <v>44305.760833333334</v>
      </c>
      <c r="H2117">
        <v>38</v>
      </c>
      <c r="I2117">
        <v>594</v>
      </c>
      <c r="J2117">
        <v>97</v>
      </c>
      <c r="K2117">
        <v>10</v>
      </c>
      <c r="L2117">
        <v>0</v>
      </c>
      <c r="M2117" s="39">
        <v>11775.9</v>
      </c>
      <c r="N2117" s="39">
        <v>6567.6360000000004</v>
      </c>
      <c r="O2117" s="39">
        <v>63.558714000000002</v>
      </c>
      <c r="P2117" t="s">
        <v>207</v>
      </c>
      <c r="Q2117" t="s">
        <v>207</v>
      </c>
      <c r="R2117" s="55">
        <v>846.87565798030005</v>
      </c>
      <c r="S2117" s="55">
        <v>828.06775299840001</v>
      </c>
      <c r="T2117" t="s">
        <v>429</v>
      </c>
      <c r="U2117">
        <v>2564</v>
      </c>
      <c r="V2117">
        <v>6</v>
      </c>
      <c r="W2117">
        <v>139530</v>
      </c>
      <c r="X2117" t="s">
        <v>401</v>
      </c>
      <c r="Y2117">
        <v>10</v>
      </c>
      <c r="Z2117" t="s">
        <v>148</v>
      </c>
      <c r="AA2117" t="s">
        <v>96</v>
      </c>
      <c r="AC2117" t="s">
        <v>102</v>
      </c>
      <c r="AD2117" s="50">
        <v>0.87853270312499898</v>
      </c>
      <c r="AG2117" s="39">
        <v>12.23</v>
      </c>
      <c r="AH2117" s="55">
        <v>1286.48</v>
      </c>
      <c r="AI2117" t="s">
        <v>208</v>
      </c>
      <c r="AJ2117">
        <f>INDEX(layout!$B$3:$U$1234,MATCH($T2117,layout!$A$3:$A$1234,0),MATCH(YEAR($D2117),layout!$B$1:$U$1,0))</f>
        <v>2177</v>
      </c>
      <c r="AK2117">
        <f>INDEX('magnet data'!$A$2:$E$1304,MATCH($AJ2117,'magnet data'!$A$2:$A$1304,0),2)</f>
        <v>2</v>
      </c>
      <c r="AL2117" t="str">
        <f>INDEX('magnet data'!$A$2:$E$1304,MATCH($AJ2117,'magnet data'!$A$2:$A$1304,0),3)</f>
        <v>01B</v>
      </c>
      <c r="AM2117" t="str">
        <f>INDEX('magnet data'!$A$2:$E$1304,MATCH($AJ2117,'magnet data'!$A$2:$A$1304,0),4)</f>
        <v>02C0</v>
      </c>
      <c r="AN2117">
        <f>INDEX('magnet data'!$A$2:$E$1304,MATCH($AJ2117,'magnet data'!$A$2:$A$1304,0),5)</f>
        <v>10986</v>
      </c>
      <c r="AO2117" t="str">
        <f t="shared" si="48"/>
        <v>-</v>
      </c>
      <c r="AQ2117" t="s">
        <v>1358</v>
      </c>
      <c r="AR2117" t="s">
        <v>1270</v>
      </c>
      <c r="AS2117" t="s">
        <v>1339</v>
      </c>
      <c r="AT2117" t="s">
        <v>1349</v>
      </c>
    </row>
    <row r="2118" spans="1:48">
      <c r="A2118" t="s">
        <v>966</v>
      </c>
      <c r="B2118" t="s">
        <v>46</v>
      </c>
      <c r="C2118" t="s">
        <v>1198</v>
      </c>
      <c r="D2118" s="13">
        <v>44305</v>
      </c>
      <c r="E2118" s="16">
        <v>0.88164351851851841</v>
      </c>
      <c r="F2118" t="s">
        <v>88</v>
      </c>
      <c r="G2118" s="17">
        <v>44305.881643518522</v>
      </c>
      <c r="H2118">
        <v>29</v>
      </c>
      <c r="I2118">
        <v>589</v>
      </c>
      <c r="J2118">
        <v>93</v>
      </c>
      <c r="K2118">
        <v>10</v>
      </c>
      <c r="L2118">
        <v>0</v>
      </c>
      <c r="M2118" s="39">
        <v>11540.3</v>
      </c>
      <c r="N2118" s="39">
        <v>6412.2579999999998</v>
      </c>
      <c r="O2118" s="39">
        <v>62.231810000000003</v>
      </c>
      <c r="P2118" t="s">
        <v>207</v>
      </c>
      <c r="Q2118" t="s">
        <v>207</v>
      </c>
      <c r="R2118" s="55">
        <v>812.01695749519899</v>
      </c>
      <c r="S2118" s="55">
        <v>805.40184740149903</v>
      </c>
      <c r="T2118" t="s">
        <v>1321</v>
      </c>
      <c r="U2118">
        <v>11540</v>
      </c>
      <c r="V2118">
        <v>1</v>
      </c>
      <c r="W2118">
        <v>-11</v>
      </c>
      <c r="X2118" t="s">
        <v>1322</v>
      </c>
      <c r="Y2118">
        <v>10</v>
      </c>
      <c r="Z2118" t="s">
        <v>90</v>
      </c>
      <c r="AA2118" t="s">
        <v>96</v>
      </c>
      <c r="AB2118">
        <v>73</v>
      </c>
      <c r="AC2118" t="s">
        <v>61</v>
      </c>
      <c r="AD2118" s="50">
        <v>-6.23671124333333</v>
      </c>
      <c r="AG2118" s="39">
        <v>27.56</v>
      </c>
      <c r="AH2118" s="55">
        <v>202.54</v>
      </c>
      <c r="AI2118" t="s">
        <v>208</v>
      </c>
      <c r="AJ2118">
        <f>INDEX(layout!$B$3:$U$1234,MATCH($T2118,layout!$A$3:$A$1234,0),MATCH(YEAR($D2118),layout!$B$1:$U$1,0))</f>
        <v>1053</v>
      </c>
      <c r="AK2118">
        <f>INDEX('magnet data'!$A$2:$E$1304,MATCH($AJ2118,'magnet data'!$A$2:$A$1304,0),2)</f>
        <v>1</v>
      </c>
      <c r="AL2118" t="str">
        <f>INDEX('magnet data'!$A$2:$E$1304,MATCH($AJ2118,'magnet data'!$A$2:$A$1304,0),3)</f>
        <v>01B</v>
      </c>
      <c r="AM2118" t="str">
        <f>INDEX('magnet data'!$A$2:$E$1304,MATCH($AJ2118,'magnet data'!$A$2:$A$1304,0),4)</f>
        <v>02B5</v>
      </c>
      <c r="AN2118">
        <f>INDEX('magnet data'!$A$2:$E$1304,MATCH($AJ2118,'magnet data'!$A$2:$A$1304,0),5)</f>
        <v>11815</v>
      </c>
      <c r="AO2118">
        <f t="shared" si="48"/>
        <v>-275</v>
      </c>
      <c r="AP2118">
        <v>177</v>
      </c>
      <c r="AQ2118" t="s">
        <v>1359</v>
      </c>
      <c r="AR2118" t="s">
        <v>1270</v>
      </c>
      <c r="AS2118" t="s">
        <v>1339</v>
      </c>
      <c r="AT2118" t="s">
        <v>1334</v>
      </c>
    </row>
    <row r="2119" spans="1:48">
      <c r="A2119" t="s">
        <v>966</v>
      </c>
      <c r="B2119" t="s">
        <v>46</v>
      </c>
      <c r="C2119" t="s">
        <v>1198</v>
      </c>
      <c r="D2119" s="13">
        <v>44305</v>
      </c>
      <c r="E2119" s="16">
        <v>0.88164351851851841</v>
      </c>
      <c r="F2119" t="s">
        <v>88</v>
      </c>
      <c r="G2119" s="17">
        <v>44305.881643518522</v>
      </c>
      <c r="H2119">
        <v>29</v>
      </c>
      <c r="I2119">
        <v>589</v>
      </c>
      <c r="J2119">
        <v>93</v>
      </c>
      <c r="K2119">
        <v>10</v>
      </c>
      <c r="L2119">
        <v>0</v>
      </c>
      <c r="M2119" s="39">
        <v>11540.3</v>
      </c>
      <c r="N2119" s="39">
        <v>6412.2579999999998</v>
      </c>
      <c r="O2119" s="39">
        <v>62.231810000000003</v>
      </c>
      <c r="P2119" t="s">
        <v>207</v>
      </c>
      <c r="Q2119" t="s">
        <v>207</v>
      </c>
      <c r="R2119" s="55">
        <v>812.01695749519899</v>
      </c>
      <c r="S2119" s="55">
        <v>805.40184740149903</v>
      </c>
      <c r="T2119" t="s">
        <v>1322</v>
      </c>
      <c r="U2119">
        <v>11534</v>
      </c>
      <c r="V2119">
        <v>2</v>
      </c>
      <c r="W2119">
        <v>154</v>
      </c>
      <c r="X2119" t="s">
        <v>1323</v>
      </c>
      <c r="Y2119">
        <v>97</v>
      </c>
      <c r="Z2119" t="s">
        <v>75</v>
      </c>
      <c r="AA2119" t="s">
        <v>96</v>
      </c>
      <c r="AC2119" t="s">
        <v>102</v>
      </c>
      <c r="AD2119" s="50">
        <v>-5.4232263055555503</v>
      </c>
      <c r="AG2119" s="39">
        <v>39</v>
      </c>
      <c r="AH2119" s="55">
        <v>11486.62</v>
      </c>
      <c r="AI2119" t="s">
        <v>208</v>
      </c>
      <c r="AJ2119">
        <f>INDEX(layout!$B$3:$U$1234,MATCH($T2119,layout!$A$3:$A$1234,0),MATCH(YEAR($D2119),layout!$B$1:$U$1,0))</f>
        <v>1038</v>
      </c>
      <c r="AK2119">
        <f>INDEX('magnet data'!$A$2:$E$1304,MATCH($AJ2119,'magnet data'!$A$2:$A$1304,0),2)</f>
        <v>1</v>
      </c>
      <c r="AL2119" t="str">
        <f>INDEX('magnet data'!$A$2:$E$1304,MATCH($AJ2119,'magnet data'!$A$2:$A$1304,0),3)</f>
        <v>01B</v>
      </c>
      <c r="AM2119" t="str">
        <f>INDEX('magnet data'!$A$2:$E$1304,MATCH($AJ2119,'magnet data'!$A$2:$A$1304,0),4)</f>
        <v>02B5</v>
      </c>
      <c r="AN2119">
        <f>INDEX('magnet data'!$A$2:$E$1304,MATCH($AJ2119,'magnet data'!$A$2:$A$1304,0),5)</f>
        <v>12310</v>
      </c>
      <c r="AO2119" t="str">
        <f t="shared" si="48"/>
        <v>-</v>
      </c>
      <c r="AQ2119" t="s">
        <v>1359</v>
      </c>
      <c r="AR2119" t="s">
        <v>1270</v>
      </c>
      <c r="AS2119" t="s">
        <v>1339</v>
      </c>
      <c r="AT2119" t="s">
        <v>1334</v>
      </c>
      <c r="AV2119" s="13"/>
    </row>
    <row r="2120" spans="1:48">
      <c r="A2120" t="s">
        <v>966</v>
      </c>
      <c r="B2120" t="s">
        <v>46</v>
      </c>
      <c r="C2120" t="s">
        <v>1198</v>
      </c>
      <c r="D2120" s="13">
        <v>44305</v>
      </c>
      <c r="E2120" s="16">
        <v>0.88164351851851841</v>
      </c>
      <c r="F2120" t="s">
        <v>88</v>
      </c>
      <c r="G2120" s="17">
        <v>44305.881643518522</v>
      </c>
      <c r="H2120">
        <v>29</v>
      </c>
      <c r="I2120">
        <v>589</v>
      </c>
      <c r="J2120">
        <v>93</v>
      </c>
      <c r="K2120">
        <v>10</v>
      </c>
      <c r="L2120">
        <v>0</v>
      </c>
      <c r="M2120" s="39">
        <v>11540.3</v>
      </c>
      <c r="N2120" s="39">
        <v>6412.2579999999998</v>
      </c>
      <c r="O2120" s="39">
        <v>62.231810000000003</v>
      </c>
      <c r="P2120" t="s">
        <v>207</v>
      </c>
      <c r="Q2120" t="s">
        <v>207</v>
      </c>
      <c r="R2120" s="55">
        <v>812.01695749519899</v>
      </c>
      <c r="S2120" s="55">
        <v>805.40184740149903</v>
      </c>
      <c r="T2120" t="s">
        <v>1324</v>
      </c>
      <c r="U2120">
        <v>8293</v>
      </c>
      <c r="V2120">
        <v>3</v>
      </c>
      <c r="W2120">
        <v>33138</v>
      </c>
      <c r="X2120" t="s">
        <v>1322</v>
      </c>
      <c r="Y2120">
        <v>10</v>
      </c>
      <c r="Z2120" t="s">
        <v>69</v>
      </c>
      <c r="AA2120" t="s">
        <v>96</v>
      </c>
      <c r="AC2120" t="s">
        <v>61</v>
      </c>
      <c r="AD2120" s="50">
        <v>-0.187946354893617</v>
      </c>
      <c r="AG2120" s="39">
        <v>73.38</v>
      </c>
      <c r="AH2120" s="55">
        <v>121.52</v>
      </c>
      <c r="AI2120" t="s">
        <v>208</v>
      </c>
      <c r="AJ2120">
        <f>INDEX(layout!$B$3:$U$1234,MATCH($T2120,layout!$A$3:$A$1234,0),MATCH(YEAR($D2120),layout!$B$1:$U$1,0))</f>
        <v>1334</v>
      </c>
      <c r="AK2120">
        <f>INDEX('magnet data'!$A$2:$E$1304,MATCH($AJ2120,'magnet data'!$A$2:$A$1304,0),2)</f>
        <v>1</v>
      </c>
      <c r="AL2120" t="str">
        <f>INDEX('magnet data'!$A$2:$E$1304,MATCH($AJ2120,'magnet data'!$A$2:$A$1304,0),3)</f>
        <v>01B</v>
      </c>
      <c r="AM2120" t="str">
        <f>INDEX('magnet data'!$A$2:$E$1304,MATCH($AJ2120,'magnet data'!$A$2:$A$1304,0),4)</f>
        <v>02B5</v>
      </c>
      <c r="AN2120">
        <f>INDEX('magnet data'!$A$2:$E$1304,MATCH($AJ2120,'magnet data'!$A$2:$A$1304,0),5)</f>
        <v>11538</v>
      </c>
      <c r="AO2120" t="str">
        <f t="shared" si="48"/>
        <v>-</v>
      </c>
      <c r="AQ2120" t="s">
        <v>1359</v>
      </c>
      <c r="AR2120" t="s">
        <v>1270</v>
      </c>
      <c r="AS2120" t="s">
        <v>1339</v>
      </c>
      <c r="AT2120" t="s">
        <v>1334</v>
      </c>
    </row>
    <row r="2121" spans="1:48">
      <c r="A2121" t="s">
        <v>966</v>
      </c>
      <c r="B2121" t="s">
        <v>46</v>
      </c>
      <c r="C2121" t="s">
        <v>1198</v>
      </c>
      <c r="D2121" s="13">
        <v>44305</v>
      </c>
      <c r="E2121" s="16">
        <v>0.88164351851851841</v>
      </c>
      <c r="F2121" t="s">
        <v>88</v>
      </c>
      <c r="G2121" s="17">
        <v>44305.881643518522</v>
      </c>
      <c r="H2121">
        <v>29</v>
      </c>
      <c r="I2121">
        <v>589</v>
      </c>
      <c r="J2121">
        <v>93</v>
      </c>
      <c r="K2121">
        <v>10</v>
      </c>
      <c r="L2121">
        <v>0</v>
      </c>
      <c r="M2121" s="39">
        <v>11540.3</v>
      </c>
      <c r="N2121" s="39">
        <v>6412.2579999999998</v>
      </c>
      <c r="O2121" s="39">
        <v>62.231810000000003</v>
      </c>
      <c r="P2121" t="s">
        <v>207</v>
      </c>
      <c r="Q2121" t="s">
        <v>207</v>
      </c>
      <c r="R2121" s="55">
        <v>812.01695749519899</v>
      </c>
      <c r="S2121" s="55">
        <v>805.40184740149903</v>
      </c>
      <c r="T2121" t="s">
        <v>1325</v>
      </c>
      <c r="U2121">
        <v>2600</v>
      </c>
      <c r="V2121">
        <v>4</v>
      </c>
      <c r="W2121">
        <v>139088</v>
      </c>
      <c r="X2121" t="s">
        <v>1323</v>
      </c>
      <c r="Y2121">
        <v>97</v>
      </c>
      <c r="Z2121" t="s">
        <v>69</v>
      </c>
      <c r="AA2121" t="s">
        <v>91</v>
      </c>
      <c r="AC2121" t="s">
        <v>61</v>
      </c>
      <c r="AD2121" s="50">
        <v>0.24966304347826099</v>
      </c>
      <c r="AG2121" s="39">
        <v>14.58</v>
      </c>
      <c r="AH2121" s="55">
        <v>168.61</v>
      </c>
      <c r="AI2121" t="s">
        <v>208</v>
      </c>
      <c r="AJ2121">
        <f>INDEX(layout!$B$3:$U$1234,MATCH($T2121,layout!$A$3:$A$1234,0),MATCH(YEAR($D2121),layout!$B$1:$U$1,0))</f>
        <v>3039</v>
      </c>
      <c r="AK2121">
        <f>INDEX('magnet data'!$A$2:$E$1304,MATCH($AJ2121,'magnet data'!$A$2:$A$1304,0),2)</f>
        <v>3</v>
      </c>
      <c r="AL2121" t="str">
        <f>INDEX('magnet data'!$A$2:$E$1304,MATCH($AJ2121,'magnet data'!$A$2:$A$1304,0),3)</f>
        <v>01B</v>
      </c>
      <c r="AM2121" t="str">
        <f>INDEX('magnet data'!$A$2:$E$1304,MATCH($AJ2121,'magnet data'!$A$2:$A$1304,0),4)</f>
        <v>02K</v>
      </c>
      <c r="AN2121">
        <f>INDEX('magnet data'!$A$2:$E$1304,MATCH($AJ2121,'magnet data'!$A$2:$A$1304,0),5)</f>
        <v>10930</v>
      </c>
      <c r="AO2121" t="str">
        <f t="shared" si="48"/>
        <v>-</v>
      </c>
      <c r="AQ2121" t="s">
        <v>1359</v>
      </c>
      <c r="AR2121" t="s">
        <v>1270</v>
      </c>
      <c r="AS2121" t="s">
        <v>1339</v>
      </c>
      <c r="AT2121" t="s">
        <v>1334</v>
      </c>
    </row>
    <row r="2122" spans="1:48">
      <c r="A2122" t="s">
        <v>966</v>
      </c>
      <c r="B2122" t="s">
        <v>46</v>
      </c>
      <c r="C2122" t="s">
        <v>1198</v>
      </c>
      <c r="D2122" s="13">
        <v>44305</v>
      </c>
      <c r="E2122" s="16">
        <v>0.88164351851851841</v>
      </c>
      <c r="F2122" t="s">
        <v>88</v>
      </c>
      <c r="G2122" s="17">
        <v>44305.881643518522</v>
      </c>
      <c r="H2122">
        <v>29</v>
      </c>
      <c r="I2122">
        <v>589</v>
      </c>
      <c r="J2122">
        <v>93</v>
      </c>
      <c r="K2122">
        <v>10</v>
      </c>
      <c r="L2122">
        <v>0</v>
      </c>
      <c r="M2122" s="39">
        <v>11540.3</v>
      </c>
      <c r="N2122" s="39">
        <v>6412.2579999999998</v>
      </c>
      <c r="O2122" s="39">
        <v>62.231810000000003</v>
      </c>
      <c r="P2122" t="s">
        <v>207</v>
      </c>
      <c r="Q2122" t="s">
        <v>207</v>
      </c>
      <c r="R2122" s="55">
        <v>812.01695749519899</v>
      </c>
      <c r="S2122" s="55">
        <v>805.40184740149903</v>
      </c>
      <c r="T2122" t="s">
        <v>1000</v>
      </c>
      <c r="U2122">
        <v>1750</v>
      </c>
      <c r="V2122">
        <v>5</v>
      </c>
      <c r="W2122">
        <v>173906</v>
      </c>
      <c r="X2122" t="s">
        <v>999</v>
      </c>
      <c r="Y2122">
        <v>2470</v>
      </c>
      <c r="Z2122" t="s">
        <v>69</v>
      </c>
      <c r="AA2122" t="s">
        <v>91</v>
      </c>
      <c r="AC2122" t="s">
        <v>61</v>
      </c>
      <c r="AD2122" s="50">
        <v>4.16504790419161E-2</v>
      </c>
      <c r="AG2122" s="39">
        <v>29.04</v>
      </c>
      <c r="AH2122" s="55">
        <v>1357.73</v>
      </c>
      <c r="AI2122" t="s">
        <v>208</v>
      </c>
      <c r="AJ2122">
        <f>INDEX(layout!$B$3:$U$1234,MATCH($T2122,layout!$A$3:$A$1234,0),MATCH(YEAR($D2122),layout!$B$1:$U$1,0))</f>
        <v>1006</v>
      </c>
      <c r="AK2122">
        <f>INDEX('magnet data'!$A$2:$E$1304,MATCH($AJ2122,'magnet data'!$A$2:$A$1304,0),2)</f>
        <v>1</v>
      </c>
      <c r="AL2122" t="str">
        <f>INDEX('magnet data'!$A$2:$E$1304,MATCH($AJ2122,'magnet data'!$A$2:$A$1304,0),3)</f>
        <v>01B</v>
      </c>
      <c r="AM2122" t="str">
        <f>INDEX('magnet data'!$A$2:$E$1304,MATCH($AJ2122,'magnet data'!$A$2:$A$1304,0),4)</f>
        <v>02B5</v>
      </c>
      <c r="AN2122">
        <f>INDEX('magnet data'!$A$2:$E$1304,MATCH($AJ2122,'magnet data'!$A$2:$A$1304,0),5)</f>
        <v>12657</v>
      </c>
      <c r="AO2122" t="str">
        <f t="shared" si="48"/>
        <v>-</v>
      </c>
      <c r="AQ2122" t="s">
        <v>1359</v>
      </c>
      <c r="AR2122" t="s">
        <v>1270</v>
      </c>
      <c r="AS2122" t="s">
        <v>1339</v>
      </c>
      <c r="AT2122" t="s">
        <v>1334</v>
      </c>
    </row>
    <row r="2123" spans="1:48">
      <c r="A2123" t="s">
        <v>333</v>
      </c>
      <c r="B2123" t="s">
        <v>46</v>
      </c>
      <c r="C2123" t="s">
        <v>1198</v>
      </c>
      <c r="D2123" s="13">
        <v>44306</v>
      </c>
      <c r="E2123" s="16">
        <v>0.31146944444444441</v>
      </c>
      <c r="F2123" t="s">
        <v>88</v>
      </c>
      <c r="G2123" s="17">
        <v>44306.31146902778</v>
      </c>
      <c r="H2123">
        <v>36</v>
      </c>
      <c r="I2123">
        <v>593</v>
      </c>
      <c r="J2123">
        <v>94</v>
      </c>
      <c r="K2123">
        <v>10</v>
      </c>
      <c r="L2123">
        <v>0</v>
      </c>
      <c r="M2123" s="39">
        <v>11786.3</v>
      </c>
      <c r="N2123" s="39">
        <v>6561.2209999999995</v>
      </c>
      <c r="O2123" s="39">
        <v>63.518906999999999</v>
      </c>
      <c r="P2123" t="s">
        <v>207</v>
      </c>
      <c r="Q2123" t="s">
        <v>207</v>
      </c>
      <c r="R2123" s="55">
        <v>844.66167098330004</v>
      </c>
      <c r="S2123" s="55">
        <v>826.58850699840002</v>
      </c>
      <c r="T2123" t="s">
        <v>371</v>
      </c>
      <c r="U2123">
        <v>11786</v>
      </c>
      <c r="V2123">
        <v>1</v>
      </c>
      <c r="W2123">
        <v>-11</v>
      </c>
      <c r="X2123" t="s">
        <v>381</v>
      </c>
      <c r="Y2123">
        <v>-3</v>
      </c>
      <c r="Z2123" t="s">
        <v>90</v>
      </c>
      <c r="AA2123" t="s">
        <v>96</v>
      </c>
      <c r="AB2123">
        <v>48</v>
      </c>
      <c r="AC2123" t="s">
        <v>61</v>
      </c>
      <c r="AD2123" s="50">
        <v>10.679697390909</v>
      </c>
      <c r="AG2123" s="39">
        <v>86</v>
      </c>
      <c r="AH2123" s="55">
        <v>11781.4</v>
      </c>
      <c r="AI2123" t="s">
        <v>208</v>
      </c>
      <c r="AJ2123">
        <f>INDEX(layout!$B$3:$U$1234,MATCH($T2123,layout!$A$3:$A$1234,0),MATCH(YEAR($D2123),layout!$B$1:$U$1,0))</f>
        <v>2421</v>
      </c>
      <c r="AK2123">
        <f>INDEX('magnet data'!$A$2:$E$1304,MATCH($AJ2123,'magnet data'!$A$2:$A$1304,0),2)</f>
        <v>2</v>
      </c>
      <c r="AL2123" t="str">
        <f>INDEX('magnet data'!$A$2:$E$1304,MATCH($AJ2123,'magnet data'!$A$2:$A$1304,0),3)</f>
        <v>01B</v>
      </c>
      <c r="AM2123" t="str">
        <f>INDEX('magnet data'!$A$2:$E$1304,MATCH($AJ2123,'magnet data'!$A$2:$A$1304,0),4)</f>
        <v>02B5</v>
      </c>
      <c r="AN2123">
        <f>INDEX('magnet data'!$A$2:$E$1304,MATCH($AJ2123,'magnet data'!$A$2:$A$1304,0),5)</f>
        <v>11422</v>
      </c>
      <c r="AO2123">
        <f t="shared" si="48"/>
        <v>364</v>
      </c>
      <c r="AR2123" t="s">
        <v>1202</v>
      </c>
      <c r="AS2123" t="s">
        <v>1339</v>
      </c>
      <c r="AT2123" t="s">
        <v>1349</v>
      </c>
    </row>
    <row r="2124" spans="1:48">
      <c r="A2124" t="s">
        <v>333</v>
      </c>
      <c r="B2124" t="s">
        <v>46</v>
      </c>
      <c r="C2124" t="s">
        <v>1198</v>
      </c>
      <c r="D2124" s="13">
        <v>44306</v>
      </c>
      <c r="E2124" s="16">
        <v>0.31146944444444441</v>
      </c>
      <c r="F2124" t="s">
        <v>88</v>
      </c>
      <c r="G2124" s="17">
        <v>44306.31146902778</v>
      </c>
      <c r="H2124">
        <v>36</v>
      </c>
      <c r="I2124">
        <v>593</v>
      </c>
      <c r="J2124">
        <v>94</v>
      </c>
      <c r="K2124">
        <v>10</v>
      </c>
      <c r="L2124">
        <v>0</v>
      </c>
      <c r="M2124" s="39">
        <v>11786.3</v>
      </c>
      <c r="N2124" s="39">
        <v>6561.2209999999995</v>
      </c>
      <c r="O2124" s="39">
        <v>63.518906999999999</v>
      </c>
      <c r="P2124" t="s">
        <v>207</v>
      </c>
      <c r="Q2124" t="s">
        <v>207</v>
      </c>
      <c r="R2124" s="55">
        <v>844.66167098330004</v>
      </c>
      <c r="S2124" s="55">
        <v>826.58850699840002</v>
      </c>
      <c r="T2124" t="s">
        <v>370</v>
      </c>
      <c r="U2124">
        <v>11777</v>
      </c>
      <c r="V2124">
        <v>2</v>
      </c>
      <c r="W2124">
        <v>198</v>
      </c>
      <c r="X2124" t="s">
        <v>371</v>
      </c>
      <c r="Y2124">
        <v>223</v>
      </c>
      <c r="Z2124" t="s">
        <v>212</v>
      </c>
      <c r="AA2124" t="s">
        <v>91</v>
      </c>
      <c r="AB2124">
        <v>49</v>
      </c>
      <c r="AC2124" t="s">
        <v>61</v>
      </c>
      <c r="AD2124" s="50">
        <v>-15.3575017499999</v>
      </c>
      <c r="AG2124" s="39">
        <v>12</v>
      </c>
      <c r="AH2124" s="55">
        <v>11012.49</v>
      </c>
      <c r="AI2124" t="s">
        <v>208</v>
      </c>
      <c r="AJ2124">
        <f>INDEX(layout!$B$3:$U$1234,MATCH($T2124,layout!$A$3:$A$1234,0),MATCH(YEAR($D2124),layout!$B$1:$U$1,0))</f>
        <v>2437</v>
      </c>
      <c r="AK2124">
        <f>INDEX('magnet data'!$A$2:$E$1304,MATCH($AJ2124,'magnet data'!$A$2:$A$1304,0),2)</f>
        <v>2</v>
      </c>
      <c r="AL2124" t="str">
        <f>INDEX('magnet data'!$A$2:$E$1304,MATCH($AJ2124,'magnet data'!$A$2:$A$1304,0),3)</f>
        <v>01B</v>
      </c>
      <c r="AM2124" t="str">
        <f>INDEX('magnet data'!$A$2:$E$1304,MATCH($AJ2124,'magnet data'!$A$2:$A$1304,0),4)</f>
        <v>02B5</v>
      </c>
      <c r="AN2124">
        <f>INDEX('magnet data'!$A$2:$E$1304,MATCH($AJ2124,'magnet data'!$A$2:$A$1304,0),5)</f>
        <v>10884</v>
      </c>
      <c r="AO2124">
        <f t="shared" si="48"/>
        <v>893</v>
      </c>
      <c r="AR2124" t="s">
        <v>1202</v>
      </c>
      <c r="AS2124" t="s">
        <v>1339</v>
      </c>
      <c r="AT2124" t="s">
        <v>1349</v>
      </c>
    </row>
    <row r="2125" spans="1:48">
      <c r="A2125" t="s">
        <v>333</v>
      </c>
      <c r="B2125" t="s">
        <v>46</v>
      </c>
      <c r="C2125" t="s">
        <v>1198</v>
      </c>
      <c r="D2125" s="13">
        <v>44306</v>
      </c>
      <c r="E2125" s="16">
        <v>0.31146944444444441</v>
      </c>
      <c r="F2125" t="s">
        <v>88</v>
      </c>
      <c r="G2125" s="17">
        <v>44306.31146902778</v>
      </c>
      <c r="H2125">
        <v>36</v>
      </c>
      <c r="I2125">
        <v>593</v>
      </c>
      <c r="J2125">
        <v>94</v>
      </c>
      <c r="K2125">
        <v>10</v>
      </c>
      <c r="L2125">
        <v>0</v>
      </c>
      <c r="M2125" s="39">
        <v>11786.3</v>
      </c>
      <c r="N2125" s="39">
        <v>6561.2209999999995</v>
      </c>
      <c r="O2125" s="39">
        <v>63.518906999999999</v>
      </c>
      <c r="P2125" t="s">
        <v>207</v>
      </c>
      <c r="Q2125" t="s">
        <v>207</v>
      </c>
      <c r="R2125" s="55">
        <v>844.66167098330004</v>
      </c>
      <c r="S2125" s="55">
        <v>826.58850699840002</v>
      </c>
      <c r="T2125" t="s">
        <v>373</v>
      </c>
      <c r="U2125">
        <v>10111</v>
      </c>
      <c r="V2125">
        <v>3</v>
      </c>
      <c r="W2125">
        <v>15504</v>
      </c>
      <c r="X2125" t="s">
        <v>371</v>
      </c>
      <c r="Y2125">
        <v>223</v>
      </c>
      <c r="Z2125" t="s">
        <v>69</v>
      </c>
      <c r="AA2125" t="s">
        <v>96</v>
      </c>
      <c r="AC2125" t="s">
        <v>61</v>
      </c>
      <c r="AD2125" s="50">
        <v>7.6563210233333301</v>
      </c>
      <c r="AG2125" s="39">
        <v>33.61</v>
      </c>
      <c r="AH2125" s="55">
        <v>9106.14</v>
      </c>
      <c r="AI2125" t="s">
        <v>208</v>
      </c>
      <c r="AJ2125">
        <f>INDEX(layout!$B$3:$U$1234,MATCH($T2125,layout!$A$3:$A$1234,0),MATCH(YEAR($D2125),layout!$B$1:$U$1,0))</f>
        <v>2551</v>
      </c>
      <c r="AK2125">
        <f>INDEX('magnet data'!$A$2:$E$1304,MATCH($AJ2125,'magnet data'!$A$2:$A$1304,0),2)</f>
        <v>2</v>
      </c>
      <c r="AL2125" t="str">
        <f>INDEX('magnet data'!$A$2:$E$1304,MATCH($AJ2125,'magnet data'!$A$2:$A$1304,0),3)</f>
        <v>01B</v>
      </c>
      <c r="AM2125" t="str">
        <f>INDEX('magnet data'!$A$2:$E$1304,MATCH($AJ2125,'magnet data'!$A$2:$A$1304,0),4)</f>
        <v>02B5</v>
      </c>
      <c r="AN2125">
        <f>INDEX('magnet data'!$A$2:$E$1304,MATCH($AJ2125,'magnet data'!$A$2:$A$1304,0),5)</f>
        <v>10434</v>
      </c>
      <c r="AO2125" t="str">
        <f t="shared" si="48"/>
        <v>-</v>
      </c>
      <c r="AR2125" t="s">
        <v>1202</v>
      </c>
      <c r="AS2125" t="s">
        <v>1339</v>
      </c>
      <c r="AT2125" t="s">
        <v>1349</v>
      </c>
    </row>
    <row r="2126" spans="1:48">
      <c r="A2126" t="s">
        <v>333</v>
      </c>
      <c r="B2126" t="s">
        <v>46</v>
      </c>
      <c r="C2126" t="s">
        <v>1198</v>
      </c>
      <c r="D2126" s="13">
        <v>44306</v>
      </c>
      <c r="E2126" s="16">
        <v>0.31146944444444441</v>
      </c>
      <c r="F2126" t="s">
        <v>88</v>
      </c>
      <c r="G2126" s="17">
        <v>44306.31146902778</v>
      </c>
      <c r="H2126">
        <v>36</v>
      </c>
      <c r="I2126">
        <v>593</v>
      </c>
      <c r="J2126">
        <v>94</v>
      </c>
      <c r="K2126">
        <v>10</v>
      </c>
      <c r="L2126">
        <v>0</v>
      </c>
      <c r="M2126" s="39">
        <v>11786.3</v>
      </c>
      <c r="N2126" s="39">
        <v>6561.2209999999995</v>
      </c>
      <c r="O2126" s="39">
        <v>63.518906999999999</v>
      </c>
      <c r="P2126" t="s">
        <v>207</v>
      </c>
      <c r="Q2126" t="s">
        <v>207</v>
      </c>
      <c r="R2126" s="55">
        <v>844.66167098330004</v>
      </c>
      <c r="S2126" s="55">
        <v>826.58850699840002</v>
      </c>
      <c r="T2126" t="s">
        <v>374</v>
      </c>
      <c r="U2126">
        <v>5356</v>
      </c>
      <c r="V2126">
        <v>4</v>
      </c>
      <c r="W2126">
        <v>74588</v>
      </c>
      <c r="X2126" t="s">
        <v>381</v>
      </c>
      <c r="Y2126">
        <v>-3</v>
      </c>
      <c r="Z2126" t="s">
        <v>69</v>
      </c>
      <c r="AA2126" t="s">
        <v>96</v>
      </c>
      <c r="AC2126" t="s">
        <v>61</v>
      </c>
      <c r="AD2126" s="50">
        <v>0.76311357894736798</v>
      </c>
      <c r="AG2126" s="39">
        <v>26.7</v>
      </c>
      <c r="AH2126" s="55">
        <v>3174.57</v>
      </c>
      <c r="AI2126" t="s">
        <v>208</v>
      </c>
      <c r="AJ2126">
        <f>INDEX(layout!$B$3:$U$1234,MATCH($T2126,layout!$A$3:$A$1234,0),MATCH(YEAR($D2126),layout!$B$1:$U$1,0))</f>
        <v>2419</v>
      </c>
      <c r="AK2126">
        <f>INDEX('magnet data'!$A$2:$E$1304,MATCH($AJ2126,'magnet data'!$A$2:$A$1304,0),2)</f>
        <v>2</v>
      </c>
      <c r="AL2126" t="str">
        <f>INDEX('magnet data'!$A$2:$E$1304,MATCH($AJ2126,'magnet data'!$A$2:$A$1304,0),3)</f>
        <v>01B</v>
      </c>
      <c r="AM2126" t="str">
        <f>INDEX('magnet data'!$A$2:$E$1304,MATCH($AJ2126,'magnet data'!$A$2:$A$1304,0),4)</f>
        <v>02B5</v>
      </c>
      <c r="AN2126">
        <f>INDEX('magnet data'!$A$2:$E$1304,MATCH($AJ2126,'magnet data'!$A$2:$A$1304,0),5)</f>
        <v>11422</v>
      </c>
      <c r="AO2126" t="str">
        <f t="shared" si="48"/>
        <v>-</v>
      </c>
      <c r="AR2126" t="s">
        <v>1202</v>
      </c>
      <c r="AS2126" t="s">
        <v>1339</v>
      </c>
      <c r="AT2126" t="s">
        <v>1349</v>
      </c>
    </row>
    <row r="2127" spans="1:48">
      <c r="A2127" t="s">
        <v>333</v>
      </c>
      <c r="B2127" t="s">
        <v>46</v>
      </c>
      <c r="C2127" t="s">
        <v>1198</v>
      </c>
      <c r="D2127" s="13">
        <v>44306</v>
      </c>
      <c r="E2127" s="16">
        <v>0.31146944444444441</v>
      </c>
      <c r="F2127" t="s">
        <v>88</v>
      </c>
      <c r="G2127" s="17">
        <v>44306.31146902778</v>
      </c>
      <c r="H2127">
        <v>36</v>
      </c>
      <c r="I2127">
        <v>593</v>
      </c>
      <c r="J2127">
        <v>94</v>
      </c>
      <c r="K2127">
        <v>10</v>
      </c>
      <c r="L2127">
        <v>0</v>
      </c>
      <c r="M2127" s="39">
        <v>11786.3</v>
      </c>
      <c r="N2127" s="39">
        <v>6561.2209999999995</v>
      </c>
      <c r="O2127" s="39">
        <v>63.518906999999999</v>
      </c>
      <c r="P2127" t="s">
        <v>207</v>
      </c>
      <c r="Q2127" t="s">
        <v>207</v>
      </c>
      <c r="R2127" s="55">
        <v>844.66167098330004</v>
      </c>
      <c r="S2127" s="55">
        <v>826.58850699840002</v>
      </c>
      <c r="T2127" t="s">
        <v>381</v>
      </c>
      <c r="U2127">
        <v>2944</v>
      </c>
      <c r="V2127">
        <v>5</v>
      </c>
      <c r="W2127">
        <v>127366</v>
      </c>
      <c r="X2127" t="s">
        <v>371</v>
      </c>
      <c r="Y2127">
        <v>223</v>
      </c>
      <c r="Z2127" t="s">
        <v>69</v>
      </c>
      <c r="AA2127" t="s">
        <v>96</v>
      </c>
      <c r="AC2127" t="s">
        <v>61</v>
      </c>
      <c r="AD2127" s="50">
        <v>0.27871260638297801</v>
      </c>
      <c r="AG2127" s="39">
        <v>31.04</v>
      </c>
      <c r="AH2127" s="55">
        <v>990.09</v>
      </c>
      <c r="AI2127" t="s">
        <v>208</v>
      </c>
      <c r="AJ2127">
        <f>INDEX(layout!$B$3:$U$1234,MATCH($T2127,layout!$A$3:$A$1234,0),MATCH(YEAR($D2127),layout!$B$1:$U$1,0))</f>
        <v>2342</v>
      </c>
      <c r="AK2127">
        <f>INDEX('magnet data'!$A$2:$E$1304,MATCH($AJ2127,'magnet data'!$A$2:$A$1304,0),2)</f>
        <v>2</v>
      </c>
      <c r="AL2127" t="str">
        <f>INDEX('magnet data'!$A$2:$E$1304,MATCH($AJ2127,'magnet data'!$A$2:$A$1304,0),3)</f>
        <v>01B</v>
      </c>
      <c r="AM2127" t="str">
        <f>INDEX('magnet data'!$A$2:$E$1304,MATCH($AJ2127,'magnet data'!$A$2:$A$1304,0),4)</f>
        <v>02C9</v>
      </c>
      <c r="AN2127">
        <f>INDEX('magnet data'!$A$2:$E$1304,MATCH($AJ2127,'magnet data'!$A$2:$A$1304,0),5)</f>
        <v>11986</v>
      </c>
      <c r="AO2127" t="str">
        <f t="shared" si="48"/>
        <v>-</v>
      </c>
      <c r="AR2127" t="s">
        <v>1202</v>
      </c>
      <c r="AS2127" t="s">
        <v>1339</v>
      </c>
      <c r="AT2127" t="s">
        <v>1349</v>
      </c>
    </row>
    <row r="2128" spans="1:48">
      <c r="A2128" t="s">
        <v>966</v>
      </c>
      <c r="B2128" t="s">
        <v>46</v>
      </c>
      <c r="C2128" t="s">
        <v>1198</v>
      </c>
      <c r="D2128" s="13">
        <v>44306</v>
      </c>
      <c r="E2128" s="16">
        <v>0.33213842592592591</v>
      </c>
      <c r="F2128" t="s">
        <v>88</v>
      </c>
      <c r="G2128" s="17">
        <v>44306.332138067133</v>
      </c>
      <c r="H2128">
        <v>31</v>
      </c>
      <c r="I2128">
        <v>591</v>
      </c>
      <c r="J2128">
        <v>92</v>
      </c>
      <c r="K2128">
        <v>10</v>
      </c>
      <c r="L2128">
        <v>0</v>
      </c>
      <c r="M2128" s="39">
        <v>11551.1</v>
      </c>
      <c r="N2128" s="39">
        <v>6441.0349999999999</v>
      </c>
      <c r="O2128" s="39">
        <v>62.192003</v>
      </c>
      <c r="P2128" t="s">
        <v>207</v>
      </c>
      <c r="Q2128" t="s">
        <v>207</v>
      </c>
      <c r="R2128" s="55">
        <v>813.47057299539995</v>
      </c>
      <c r="S2128" s="55">
        <v>807.62071640199997</v>
      </c>
      <c r="T2128" t="s">
        <v>1004</v>
      </c>
      <c r="U2128">
        <v>11551</v>
      </c>
      <c r="V2128">
        <v>1</v>
      </c>
      <c r="W2128">
        <v>-10</v>
      </c>
      <c r="X2128" t="s">
        <v>1028</v>
      </c>
      <c r="Y2128">
        <v>10</v>
      </c>
      <c r="Z2128" t="s">
        <v>90</v>
      </c>
      <c r="AA2128" t="s">
        <v>96</v>
      </c>
      <c r="AB2128">
        <v>74</v>
      </c>
      <c r="AC2128" t="s">
        <v>61</v>
      </c>
      <c r="AD2128" s="50">
        <v>-7.30597421428571</v>
      </c>
      <c r="AG2128" s="39">
        <v>21.23</v>
      </c>
      <c r="AH2128" s="55">
        <v>990.43</v>
      </c>
      <c r="AI2128" t="s">
        <v>208</v>
      </c>
      <c r="AJ2128">
        <f>INDEX(layout!$B$3:$U$1234,MATCH($T2128,layout!$A$3:$A$1234,0),MATCH(YEAR($D2128),layout!$B$1:$U$1,0))</f>
        <v>1023</v>
      </c>
      <c r="AK2128">
        <f>INDEX('magnet data'!$A$2:$E$1304,MATCH($AJ2128,'magnet data'!$A$2:$A$1304,0),2)</f>
        <v>1</v>
      </c>
      <c r="AL2128" t="str">
        <f>INDEX('magnet data'!$A$2:$E$1304,MATCH($AJ2128,'magnet data'!$A$2:$A$1304,0),3)</f>
        <v>01B</v>
      </c>
      <c r="AM2128" t="str">
        <f>INDEX('magnet data'!$A$2:$E$1304,MATCH($AJ2128,'magnet data'!$A$2:$A$1304,0),4)</f>
        <v>02B5</v>
      </c>
      <c r="AN2128">
        <f>INDEX('magnet data'!$A$2:$E$1304,MATCH($AJ2128,'magnet data'!$A$2:$A$1304,0),5)</f>
        <v>11135</v>
      </c>
      <c r="AO2128">
        <f t="shared" si="48"/>
        <v>416</v>
      </c>
      <c r="AP2128">
        <v>602</v>
      </c>
      <c r="AR2128" t="s">
        <v>1202</v>
      </c>
      <c r="AS2128" t="s">
        <v>1339</v>
      </c>
      <c r="AT2128" t="s">
        <v>1349</v>
      </c>
    </row>
    <row r="2129" spans="1:46">
      <c r="A2129" t="s">
        <v>966</v>
      </c>
      <c r="B2129" t="s">
        <v>46</v>
      </c>
      <c r="C2129" t="s">
        <v>1198</v>
      </c>
      <c r="D2129" s="13">
        <v>44306</v>
      </c>
      <c r="E2129" s="16">
        <v>0.33213842592592591</v>
      </c>
      <c r="F2129" t="s">
        <v>88</v>
      </c>
      <c r="G2129" s="17">
        <v>44306.332138067133</v>
      </c>
      <c r="H2129">
        <v>31</v>
      </c>
      <c r="I2129">
        <v>591</v>
      </c>
      <c r="J2129">
        <v>92</v>
      </c>
      <c r="K2129">
        <v>10</v>
      </c>
      <c r="L2129">
        <v>0</v>
      </c>
      <c r="M2129" s="39">
        <v>11551.1</v>
      </c>
      <c r="N2129" s="39">
        <v>6441.0349999999999</v>
      </c>
      <c r="O2129" s="39">
        <v>62.192003</v>
      </c>
      <c r="P2129" t="s">
        <v>207</v>
      </c>
      <c r="Q2129" t="s">
        <v>207</v>
      </c>
      <c r="R2129" s="55">
        <v>813.47057299539995</v>
      </c>
      <c r="S2129" s="55">
        <v>807.62071640199997</v>
      </c>
      <c r="T2129" t="s">
        <v>1005</v>
      </c>
      <c r="U2129">
        <v>8294</v>
      </c>
      <c r="V2129">
        <v>2</v>
      </c>
      <c r="W2129">
        <v>33413</v>
      </c>
      <c r="X2129" t="s">
        <v>1004</v>
      </c>
      <c r="Y2129">
        <v>3586</v>
      </c>
      <c r="Z2129" t="s">
        <v>69</v>
      </c>
      <c r="AA2129" t="s">
        <v>91</v>
      </c>
      <c r="AC2129" t="s">
        <v>61</v>
      </c>
      <c r="AD2129" s="50">
        <v>4.7416979227272797</v>
      </c>
      <c r="AG2129" s="39">
        <v>23.4</v>
      </c>
      <c r="AH2129" s="55">
        <v>5239.97</v>
      </c>
      <c r="AI2129" t="s">
        <v>208</v>
      </c>
      <c r="AJ2129">
        <f>INDEX(layout!$B$3:$U$1234,MATCH($T2129,layout!$A$3:$A$1234,0),MATCH(YEAR($D2129),layout!$B$1:$U$1,0))</f>
        <v>3007</v>
      </c>
      <c r="AK2129">
        <f>INDEX('magnet data'!$A$2:$E$1304,MATCH($AJ2129,'magnet data'!$A$2:$A$1304,0),2)</f>
        <v>3</v>
      </c>
      <c r="AL2129" t="str">
        <f>INDEX('magnet data'!$A$2:$E$1304,MATCH($AJ2129,'magnet data'!$A$2:$A$1304,0),3)</f>
        <v>01E</v>
      </c>
      <c r="AM2129" t="str">
        <f>INDEX('magnet data'!$A$2:$E$1304,MATCH($AJ2129,'magnet data'!$A$2:$A$1304,0),4)</f>
        <v>02K</v>
      </c>
      <c r="AN2129">
        <f>INDEX('magnet data'!$A$2:$E$1304,MATCH($AJ2129,'magnet data'!$A$2:$A$1304,0),5)</f>
        <v>12363</v>
      </c>
      <c r="AO2129" t="str">
        <f t="shared" si="48"/>
        <v>-</v>
      </c>
      <c r="AR2129" t="s">
        <v>1202</v>
      </c>
      <c r="AS2129" t="s">
        <v>1339</v>
      </c>
      <c r="AT2129" t="s">
        <v>1349</v>
      </c>
    </row>
    <row r="2130" spans="1:46">
      <c r="A2130" t="s">
        <v>966</v>
      </c>
      <c r="B2130" t="s">
        <v>46</v>
      </c>
      <c r="C2130" t="s">
        <v>1198</v>
      </c>
      <c r="D2130" s="13">
        <v>44306</v>
      </c>
      <c r="E2130" s="16">
        <v>0.33213842592592591</v>
      </c>
      <c r="F2130" t="s">
        <v>88</v>
      </c>
      <c r="G2130" s="17">
        <v>44306.332138067133</v>
      </c>
      <c r="H2130">
        <v>31</v>
      </c>
      <c r="I2130">
        <v>591</v>
      </c>
      <c r="J2130">
        <v>92</v>
      </c>
      <c r="K2130">
        <v>10</v>
      </c>
      <c r="L2130">
        <v>0</v>
      </c>
      <c r="M2130" s="39">
        <v>11551.1</v>
      </c>
      <c r="N2130" s="39">
        <v>6441.0349999999999</v>
      </c>
      <c r="O2130" s="39">
        <v>62.192003</v>
      </c>
      <c r="P2130" t="s">
        <v>207</v>
      </c>
      <c r="Q2130" t="s">
        <v>207</v>
      </c>
      <c r="R2130" s="55">
        <v>813.47057299539995</v>
      </c>
      <c r="S2130" s="55">
        <v>807.62071640199997</v>
      </c>
      <c r="T2130" t="s">
        <v>1003</v>
      </c>
      <c r="U2130">
        <v>8258</v>
      </c>
      <c r="V2130">
        <v>3</v>
      </c>
      <c r="W2130">
        <v>33845</v>
      </c>
      <c r="X2130" t="s">
        <v>1004</v>
      </c>
      <c r="Y2130">
        <v>3586</v>
      </c>
      <c r="Z2130" t="s">
        <v>69</v>
      </c>
      <c r="AA2130" t="s">
        <v>91</v>
      </c>
      <c r="AC2130" t="s">
        <v>102</v>
      </c>
      <c r="AD2130" s="50">
        <v>5.36284193714285</v>
      </c>
      <c r="AG2130" s="39">
        <v>26.5</v>
      </c>
      <c r="AH2130" s="55">
        <v>5642.31</v>
      </c>
      <c r="AI2130" t="s">
        <v>208</v>
      </c>
      <c r="AJ2130">
        <f>INDEX(layout!$B$3:$U$1234,MATCH($T2130,layout!$A$3:$A$1234,0),MATCH(YEAR($D2130),layout!$B$1:$U$1,0))</f>
        <v>2020</v>
      </c>
      <c r="AK2130">
        <f>INDEX('magnet data'!$A$2:$E$1304,MATCH($AJ2130,'magnet data'!$A$2:$A$1304,0),2)</f>
        <v>2</v>
      </c>
      <c r="AL2130" t="str">
        <f>INDEX('magnet data'!$A$2:$E$1304,MATCH($AJ2130,'magnet data'!$A$2:$A$1304,0),3)</f>
        <v>01B</v>
      </c>
      <c r="AM2130" t="str">
        <f>INDEX('magnet data'!$A$2:$E$1304,MATCH($AJ2130,'magnet data'!$A$2:$A$1304,0),4)</f>
        <v>02K</v>
      </c>
      <c r="AN2130">
        <f>INDEX('magnet data'!$A$2:$E$1304,MATCH($AJ2130,'magnet data'!$A$2:$A$1304,0),5)</f>
        <v>11224</v>
      </c>
      <c r="AO2130" t="str">
        <f t="shared" si="48"/>
        <v>-</v>
      </c>
      <c r="AR2130" t="s">
        <v>1202</v>
      </c>
      <c r="AS2130" t="s">
        <v>1339</v>
      </c>
      <c r="AT2130" t="s">
        <v>1349</v>
      </c>
    </row>
    <row r="2131" spans="1:46">
      <c r="A2131" t="s">
        <v>966</v>
      </c>
      <c r="B2131" t="s">
        <v>46</v>
      </c>
      <c r="C2131" t="s">
        <v>1198</v>
      </c>
      <c r="D2131" s="13">
        <v>44306</v>
      </c>
      <c r="E2131" s="16">
        <v>0.33213842592592591</v>
      </c>
      <c r="F2131" t="s">
        <v>88</v>
      </c>
      <c r="G2131" s="17">
        <v>44306.332138067133</v>
      </c>
      <c r="H2131">
        <v>31</v>
      </c>
      <c r="I2131">
        <v>591</v>
      </c>
      <c r="J2131">
        <v>92</v>
      </c>
      <c r="K2131">
        <v>10</v>
      </c>
      <c r="L2131">
        <v>0</v>
      </c>
      <c r="M2131" s="39">
        <v>11551.1</v>
      </c>
      <c r="N2131" s="39">
        <v>6441.0349999999999</v>
      </c>
      <c r="O2131" s="39">
        <v>62.192003</v>
      </c>
      <c r="P2131" t="s">
        <v>207</v>
      </c>
      <c r="Q2131" t="s">
        <v>207</v>
      </c>
      <c r="R2131" s="55">
        <v>813.47057299539995</v>
      </c>
      <c r="S2131" s="55">
        <v>807.62071640199997</v>
      </c>
      <c r="T2131" t="s">
        <v>1006</v>
      </c>
      <c r="U2131">
        <v>2538</v>
      </c>
      <c r="V2131">
        <v>4</v>
      </c>
      <c r="W2131">
        <v>141380</v>
      </c>
      <c r="X2131" t="s">
        <v>1028</v>
      </c>
      <c r="Y2131">
        <v>10</v>
      </c>
      <c r="Z2131" t="s">
        <v>69</v>
      </c>
      <c r="AA2131" t="s">
        <v>91</v>
      </c>
      <c r="AC2131" t="s">
        <v>61</v>
      </c>
      <c r="AD2131" s="50">
        <v>0.18259315789473601</v>
      </c>
      <c r="AG2131" s="39">
        <v>24.75</v>
      </c>
      <c r="AH2131" s="55">
        <v>994.41</v>
      </c>
      <c r="AI2131" t="s">
        <v>208</v>
      </c>
      <c r="AJ2131">
        <f>INDEX(layout!$B$3:$U$1234,MATCH($T2131,layout!$A$3:$A$1234,0),MATCH(YEAR($D2131),layout!$B$1:$U$1,0))</f>
        <v>3042</v>
      </c>
      <c r="AK2131">
        <f>INDEX('magnet data'!$A$2:$E$1304,MATCH($AJ2131,'magnet data'!$A$2:$A$1304,0),2)</f>
        <v>3</v>
      </c>
      <c r="AL2131" t="str">
        <f>INDEX('magnet data'!$A$2:$E$1304,MATCH($AJ2131,'magnet data'!$A$2:$A$1304,0),3)</f>
        <v>01B</v>
      </c>
      <c r="AM2131" t="str">
        <f>INDEX('magnet data'!$A$2:$E$1304,MATCH($AJ2131,'magnet data'!$A$2:$A$1304,0),4)</f>
        <v>02K</v>
      </c>
      <c r="AN2131">
        <f>INDEX('magnet data'!$A$2:$E$1304,MATCH($AJ2131,'magnet data'!$A$2:$A$1304,0),5)</f>
        <v>11964</v>
      </c>
      <c r="AO2131" t="str">
        <f t="shared" si="48"/>
        <v>-</v>
      </c>
      <c r="AR2131" t="s">
        <v>1202</v>
      </c>
      <c r="AS2131" t="s">
        <v>1339</v>
      </c>
      <c r="AT2131" t="s">
        <v>1349</v>
      </c>
    </row>
    <row r="2132" spans="1:46">
      <c r="A2132" t="s">
        <v>966</v>
      </c>
      <c r="B2132" t="s">
        <v>46</v>
      </c>
      <c r="C2132" t="s">
        <v>1198</v>
      </c>
      <c r="D2132" s="13">
        <v>44306</v>
      </c>
      <c r="E2132" s="16">
        <v>0.77444722222222229</v>
      </c>
      <c r="F2132" t="s">
        <v>88</v>
      </c>
      <c r="G2132" s="17">
        <v>44306.774446921299</v>
      </c>
      <c r="H2132">
        <v>26</v>
      </c>
      <c r="I2132">
        <v>590</v>
      </c>
      <c r="J2132">
        <v>94</v>
      </c>
      <c r="K2132">
        <v>10</v>
      </c>
      <c r="L2132">
        <v>0</v>
      </c>
      <c r="M2132" s="39">
        <v>11555.9</v>
      </c>
      <c r="N2132" s="39">
        <v>6453.0169999999998</v>
      </c>
      <c r="O2132" s="39">
        <v>62.271616999999999</v>
      </c>
      <c r="P2132" t="s">
        <v>207</v>
      </c>
      <c r="Q2132" t="s">
        <v>207</v>
      </c>
      <c r="R2132" s="55">
        <v>813.95451657929596</v>
      </c>
      <c r="S2132" s="55">
        <v>808.09856975125604</v>
      </c>
      <c r="T2132" t="s">
        <v>1014</v>
      </c>
      <c r="U2132">
        <v>11556</v>
      </c>
      <c r="V2132">
        <v>1</v>
      </c>
      <c r="W2132">
        <v>-11</v>
      </c>
      <c r="X2132" t="s">
        <v>1219</v>
      </c>
      <c r="Y2132">
        <v>-6</v>
      </c>
      <c r="Z2132" t="s">
        <v>90</v>
      </c>
      <c r="AA2132" t="s">
        <v>91</v>
      </c>
      <c r="AB2132">
        <v>75</v>
      </c>
      <c r="AC2132" t="s">
        <v>61</v>
      </c>
      <c r="AD2132" s="50">
        <v>15.372453549999999</v>
      </c>
      <c r="AG2132" s="39">
        <v>15.47</v>
      </c>
      <c r="AH2132" s="55">
        <v>8206.8700000000008</v>
      </c>
      <c r="AI2132" t="s">
        <v>208</v>
      </c>
      <c r="AJ2132">
        <f>INDEX(layout!$B$3:$U$1234,MATCH($T2132,layout!$A$3:$A$1234,0),MATCH(YEAR($D2132),layout!$B$1:$U$1,0))</f>
        <v>3044</v>
      </c>
      <c r="AK2132">
        <f>INDEX('magnet data'!$A$2:$E$1304,MATCH($AJ2132,'magnet data'!$A$2:$A$1304,0),2)</f>
        <v>3</v>
      </c>
      <c r="AL2132" t="str">
        <f>INDEX('magnet data'!$A$2:$E$1304,MATCH($AJ2132,'magnet data'!$A$2:$A$1304,0),3)</f>
        <v>01B</v>
      </c>
      <c r="AM2132" t="str">
        <f>INDEX('magnet data'!$A$2:$E$1304,MATCH($AJ2132,'magnet data'!$A$2:$A$1304,0),4)</f>
        <v>02K</v>
      </c>
      <c r="AN2132">
        <f>INDEX('magnet data'!$A$2:$E$1304,MATCH($AJ2132,'magnet data'!$A$2:$A$1304,0),5)</f>
        <v>11222</v>
      </c>
      <c r="AO2132">
        <f t="shared" si="48"/>
        <v>334</v>
      </c>
      <c r="AP2132">
        <v>765</v>
      </c>
      <c r="AQ2132" t="s">
        <v>1360</v>
      </c>
      <c r="AR2132" t="s">
        <v>1218</v>
      </c>
      <c r="AS2132" t="s">
        <v>1339</v>
      </c>
      <c r="AT2132" t="s">
        <v>1349</v>
      </c>
    </row>
    <row r="2133" spans="1:46">
      <c r="A2133" t="s">
        <v>966</v>
      </c>
      <c r="B2133" t="s">
        <v>46</v>
      </c>
      <c r="C2133" t="s">
        <v>1198</v>
      </c>
      <c r="D2133" s="13">
        <v>44306</v>
      </c>
      <c r="E2133" s="16">
        <v>0.77444722222222229</v>
      </c>
      <c r="F2133" t="s">
        <v>88</v>
      </c>
      <c r="G2133" s="17">
        <v>44306.774446921299</v>
      </c>
      <c r="H2133">
        <v>26</v>
      </c>
      <c r="I2133">
        <v>590</v>
      </c>
      <c r="J2133">
        <v>94</v>
      </c>
      <c r="K2133">
        <v>10</v>
      </c>
      <c r="L2133">
        <v>0</v>
      </c>
      <c r="M2133" s="39">
        <v>11555.9</v>
      </c>
      <c r="N2133" s="39">
        <v>6453.0169999999998</v>
      </c>
      <c r="O2133" s="39">
        <v>62.271616999999999</v>
      </c>
      <c r="P2133" t="s">
        <v>207</v>
      </c>
      <c r="Q2133" t="s">
        <v>207</v>
      </c>
      <c r="R2133" s="55">
        <v>813.95451657929596</v>
      </c>
      <c r="S2133" s="55">
        <v>808.09856975125604</v>
      </c>
      <c r="T2133" t="s">
        <v>1013</v>
      </c>
      <c r="U2133">
        <v>7832</v>
      </c>
      <c r="V2133">
        <v>2</v>
      </c>
      <c r="W2133">
        <v>38994</v>
      </c>
      <c r="X2133" t="s">
        <v>1014</v>
      </c>
      <c r="Y2133">
        <v>3129</v>
      </c>
      <c r="Z2133" t="s">
        <v>69</v>
      </c>
      <c r="AA2133" t="s">
        <v>96</v>
      </c>
      <c r="AC2133" t="s">
        <v>61</v>
      </c>
      <c r="AD2133" s="50">
        <v>-1.8588659471153799</v>
      </c>
      <c r="AG2133" s="39">
        <v>40.4</v>
      </c>
      <c r="AH2133" s="55">
        <v>993.72</v>
      </c>
      <c r="AI2133" t="s">
        <v>208</v>
      </c>
      <c r="AJ2133">
        <f>INDEX(layout!$B$3:$U$1234,MATCH($T2133,layout!$A$3:$A$1234,0),MATCH(YEAR($D2133),layout!$B$1:$U$1,0))</f>
        <v>3259</v>
      </c>
      <c r="AK2133">
        <f>INDEX('magnet data'!$A$2:$E$1304,MATCH($AJ2133,'magnet data'!$A$2:$A$1304,0),2)</f>
        <v>3</v>
      </c>
      <c r="AL2133" t="str">
        <f>INDEX('magnet data'!$A$2:$E$1304,MATCH($AJ2133,'magnet data'!$A$2:$A$1304,0),3)</f>
        <v>01B</v>
      </c>
      <c r="AM2133" t="str">
        <f>INDEX('magnet data'!$A$2:$E$1304,MATCH($AJ2133,'magnet data'!$A$2:$A$1304,0),4)</f>
        <v>02G</v>
      </c>
      <c r="AN2133">
        <f>INDEX('magnet data'!$A$2:$E$1304,MATCH($AJ2133,'magnet data'!$A$2:$A$1304,0),5)</f>
        <v>11710</v>
      </c>
      <c r="AO2133" t="str">
        <f t="shared" si="48"/>
        <v>-</v>
      </c>
      <c r="AQ2133" t="s">
        <v>1360</v>
      </c>
      <c r="AR2133" t="s">
        <v>1218</v>
      </c>
      <c r="AS2133" t="s">
        <v>1339</v>
      </c>
      <c r="AT2133" t="s">
        <v>1349</v>
      </c>
    </row>
    <row r="2134" spans="1:46">
      <c r="A2134" t="s">
        <v>966</v>
      </c>
      <c r="B2134" t="s">
        <v>46</v>
      </c>
      <c r="C2134" t="s">
        <v>1198</v>
      </c>
      <c r="D2134" s="13">
        <v>44306</v>
      </c>
      <c r="E2134" s="16">
        <v>0.77444722222222229</v>
      </c>
      <c r="F2134" t="s">
        <v>88</v>
      </c>
      <c r="G2134" s="17">
        <v>44306.774446921299</v>
      </c>
      <c r="H2134">
        <v>26</v>
      </c>
      <c r="I2134">
        <v>590</v>
      </c>
      <c r="J2134">
        <v>94</v>
      </c>
      <c r="K2134">
        <v>10</v>
      </c>
      <c r="L2134">
        <v>0</v>
      </c>
      <c r="M2134" s="39">
        <v>11555.9</v>
      </c>
      <c r="N2134" s="39">
        <v>6453.0169999999998</v>
      </c>
      <c r="O2134" s="39">
        <v>62.271616999999999</v>
      </c>
      <c r="P2134" t="s">
        <v>207</v>
      </c>
      <c r="Q2134" t="s">
        <v>207</v>
      </c>
      <c r="R2134" s="55">
        <v>813.95451657929596</v>
      </c>
      <c r="S2134" s="55">
        <v>808.09856975125604</v>
      </c>
      <c r="T2134" t="s">
        <v>1016</v>
      </c>
      <c r="U2134">
        <v>7802</v>
      </c>
      <c r="V2134">
        <v>3</v>
      </c>
      <c r="W2134">
        <v>39352</v>
      </c>
      <c r="X2134" t="s">
        <v>1014</v>
      </c>
      <c r="Y2134">
        <v>3129</v>
      </c>
      <c r="Z2134" t="s">
        <v>69</v>
      </c>
      <c r="AA2134" t="s">
        <v>96</v>
      </c>
      <c r="AC2134" t="s">
        <v>61</v>
      </c>
      <c r="AD2134" s="50">
        <v>-2.91686107352941</v>
      </c>
      <c r="AG2134" s="39">
        <v>25.12</v>
      </c>
      <c r="AH2134" s="55">
        <v>4252.17</v>
      </c>
      <c r="AI2134" t="s">
        <v>208</v>
      </c>
      <c r="AJ2134">
        <f>INDEX(layout!$B$3:$U$1234,MATCH($T2134,layout!$A$3:$A$1234,0),MATCH(YEAR($D2134),layout!$B$1:$U$1,0))</f>
        <v>1040</v>
      </c>
      <c r="AK2134">
        <f>INDEX('magnet data'!$A$2:$E$1304,MATCH($AJ2134,'magnet data'!$A$2:$A$1304,0),2)</f>
        <v>1</v>
      </c>
      <c r="AL2134" t="str">
        <f>INDEX('magnet data'!$A$2:$E$1304,MATCH($AJ2134,'magnet data'!$A$2:$A$1304,0),3)</f>
        <v>01B</v>
      </c>
      <c r="AM2134" t="str">
        <f>INDEX('magnet data'!$A$2:$E$1304,MATCH($AJ2134,'magnet data'!$A$2:$A$1304,0),4)</f>
        <v>02B5</v>
      </c>
      <c r="AN2134">
        <f>INDEX('magnet data'!$A$2:$E$1304,MATCH($AJ2134,'magnet data'!$A$2:$A$1304,0),5)</f>
        <v>12092</v>
      </c>
      <c r="AO2134" t="str">
        <f t="shared" si="48"/>
        <v>-</v>
      </c>
      <c r="AQ2134" t="s">
        <v>1360</v>
      </c>
      <c r="AR2134" t="s">
        <v>1218</v>
      </c>
      <c r="AS2134" t="s">
        <v>1339</v>
      </c>
      <c r="AT2134" t="s">
        <v>1349</v>
      </c>
    </row>
    <row r="2135" spans="1:46">
      <c r="A2135" t="s">
        <v>966</v>
      </c>
      <c r="B2135" t="s">
        <v>46</v>
      </c>
      <c r="C2135" t="s">
        <v>1198</v>
      </c>
      <c r="D2135" s="13">
        <v>44306</v>
      </c>
      <c r="E2135" s="16">
        <v>0.77444722222222229</v>
      </c>
      <c r="F2135" t="s">
        <v>88</v>
      </c>
      <c r="G2135" s="17">
        <v>44306.774446921299</v>
      </c>
      <c r="H2135">
        <v>26</v>
      </c>
      <c r="I2135">
        <v>590</v>
      </c>
      <c r="J2135">
        <v>94</v>
      </c>
      <c r="K2135">
        <v>10</v>
      </c>
      <c r="L2135">
        <v>0</v>
      </c>
      <c r="M2135" s="39">
        <v>11555.9</v>
      </c>
      <c r="N2135" s="39">
        <v>6453.0169999999998</v>
      </c>
      <c r="O2135" s="39">
        <v>62.271616999999999</v>
      </c>
      <c r="P2135" t="s">
        <v>207</v>
      </c>
      <c r="Q2135" t="s">
        <v>207</v>
      </c>
      <c r="R2135" s="55">
        <v>813.95451657929596</v>
      </c>
      <c r="S2135" s="55">
        <v>808.09856975125604</v>
      </c>
      <c r="T2135" t="s">
        <v>1222</v>
      </c>
      <c r="U2135">
        <v>641</v>
      </c>
      <c r="V2135">
        <v>4</v>
      </c>
      <c r="W2135">
        <v>262063</v>
      </c>
      <c r="X2135" t="s">
        <v>1219</v>
      </c>
      <c r="Y2135">
        <v>-6</v>
      </c>
      <c r="Z2135" t="s">
        <v>69</v>
      </c>
      <c r="AA2135" t="s">
        <v>96</v>
      </c>
      <c r="AC2135" t="s">
        <v>61</v>
      </c>
      <c r="AD2135" s="50">
        <v>0</v>
      </c>
      <c r="AI2135" t="s">
        <v>208</v>
      </c>
      <c r="AJ2135">
        <f>INDEX(layout!$B$3:$U$1234,MATCH($T2135,layout!$A$3:$A$1234,0),MATCH(YEAR($D2135),layout!$B$1:$U$1,0))</f>
        <v>2030</v>
      </c>
      <c r="AK2135">
        <f>INDEX('magnet data'!$A$2:$E$1304,MATCH($AJ2135,'magnet data'!$A$2:$A$1304,0),2)</f>
        <v>2</v>
      </c>
      <c r="AL2135" t="str">
        <f>INDEX('magnet data'!$A$2:$E$1304,MATCH($AJ2135,'magnet data'!$A$2:$A$1304,0),3)</f>
        <v>01B</v>
      </c>
      <c r="AM2135" t="str">
        <f>INDEX('magnet data'!$A$2:$E$1304,MATCH($AJ2135,'magnet data'!$A$2:$A$1304,0),4)</f>
        <v>02K</v>
      </c>
      <c r="AN2135">
        <f>INDEX('magnet data'!$A$2:$E$1304,MATCH($AJ2135,'magnet data'!$A$2:$A$1304,0),5)</f>
        <v>7167</v>
      </c>
      <c r="AO2135" t="str">
        <f t="shared" si="48"/>
        <v>-</v>
      </c>
      <c r="AQ2135" t="s">
        <v>1360</v>
      </c>
      <c r="AR2135" t="s">
        <v>1218</v>
      </c>
      <c r="AS2135" t="s">
        <v>1339</v>
      </c>
      <c r="AT2135" t="s">
        <v>1349</v>
      </c>
    </row>
    <row r="2136" spans="1:46">
      <c r="A2136" t="s">
        <v>511</v>
      </c>
      <c r="B2136" t="s">
        <v>46</v>
      </c>
      <c r="C2136" t="s">
        <v>1198</v>
      </c>
      <c r="D2136" s="13">
        <v>44307</v>
      </c>
      <c r="E2136" s="44">
        <v>0.77510833333333329</v>
      </c>
      <c r="F2136" t="s">
        <v>88</v>
      </c>
      <c r="G2136" s="17">
        <v>44307.775107928239</v>
      </c>
      <c r="H2136">
        <v>35</v>
      </c>
      <c r="I2136">
        <v>587</v>
      </c>
      <c r="J2136">
        <v>92</v>
      </c>
      <c r="K2136">
        <v>10</v>
      </c>
      <c r="L2136">
        <v>0</v>
      </c>
      <c r="M2136" s="39">
        <v>10677</v>
      </c>
      <c r="N2136" s="39">
        <v>5558.28</v>
      </c>
      <c r="O2136" s="39">
        <v>63.625059999999998</v>
      </c>
      <c r="P2136" t="s">
        <v>207</v>
      </c>
      <c r="Q2136" t="s">
        <v>207</v>
      </c>
      <c r="R2136" s="55">
        <v>750.31580048059902</v>
      </c>
      <c r="S2136" s="55">
        <v>756.1961694762</v>
      </c>
      <c r="T2136" t="s">
        <v>533</v>
      </c>
      <c r="U2136">
        <v>10677</v>
      </c>
      <c r="V2136">
        <v>1</v>
      </c>
      <c r="W2136">
        <v>-11</v>
      </c>
      <c r="X2136" t="s">
        <v>534</v>
      </c>
      <c r="Y2136">
        <v>-6</v>
      </c>
      <c r="Z2136" t="s">
        <v>90</v>
      </c>
      <c r="AA2136" t="s">
        <v>91</v>
      </c>
      <c r="AB2136">
        <v>1</v>
      </c>
      <c r="AC2136" t="s">
        <v>61</v>
      </c>
      <c r="AD2136" s="50">
        <v>-9.3219381653846103</v>
      </c>
      <c r="AE2136"/>
      <c r="AF2136"/>
      <c r="AG2136" s="39">
        <v>33</v>
      </c>
      <c r="AH2136" s="55">
        <v>10564.34</v>
      </c>
      <c r="AI2136" t="s">
        <v>208</v>
      </c>
      <c r="AJ2136">
        <f>INDEX(layout!$B$3:$U$1234,MATCH($T2136,layout!$A$3:$A$1234,0),MATCH(YEAR($D2136),layout!$B$1:$U$1,0))</f>
        <v>3179</v>
      </c>
      <c r="AK2136">
        <f>INDEX('magnet data'!$A$2:$E$1304,MATCH($AJ2136,'magnet data'!$A$2:$A$1304,0),2)</f>
        <v>3</v>
      </c>
      <c r="AL2136" t="str">
        <f>INDEX('magnet data'!$A$2:$E$1304,MATCH($AJ2136,'magnet data'!$A$2:$A$1304,0),3)</f>
        <v>01E</v>
      </c>
      <c r="AM2136" t="str">
        <f>INDEX('magnet data'!$A$2:$E$1304,MATCH($AJ2136,'magnet data'!$A$2:$A$1304,0),4)</f>
        <v>02G</v>
      </c>
      <c r="AN2136">
        <f>INDEX('magnet data'!$A$2:$E$1304,MATCH($AJ2136,'magnet data'!$A$2:$A$1304,0),5)</f>
        <v>10445</v>
      </c>
      <c r="AO2136">
        <f t="shared" si="48"/>
        <v>232</v>
      </c>
      <c r="AR2136" t="s">
        <v>209</v>
      </c>
      <c r="AS2136" t="s">
        <v>1361</v>
      </c>
      <c r="AT2136" t="s">
        <v>1343</v>
      </c>
    </row>
    <row r="2137" spans="1:46">
      <c r="A2137" t="s">
        <v>511</v>
      </c>
      <c r="B2137" t="s">
        <v>46</v>
      </c>
      <c r="C2137" t="s">
        <v>1198</v>
      </c>
      <c r="D2137" s="13">
        <v>44307</v>
      </c>
      <c r="E2137" s="44">
        <v>0.77510833333333329</v>
      </c>
      <c r="F2137" t="s">
        <v>88</v>
      </c>
      <c r="G2137" s="17">
        <v>44307.775107928239</v>
      </c>
      <c r="H2137">
        <v>35</v>
      </c>
      <c r="I2137">
        <v>587</v>
      </c>
      <c r="J2137">
        <v>92</v>
      </c>
      <c r="K2137">
        <v>10</v>
      </c>
      <c r="L2137">
        <v>0</v>
      </c>
      <c r="M2137" s="39">
        <v>10677</v>
      </c>
      <c r="N2137" s="39">
        <v>5558.28</v>
      </c>
      <c r="O2137" s="39">
        <v>63.625059999999998</v>
      </c>
      <c r="P2137" t="s">
        <v>207</v>
      </c>
      <c r="Q2137" t="s">
        <v>207</v>
      </c>
      <c r="R2137" s="55">
        <v>750.31580048059902</v>
      </c>
      <c r="S2137" s="55">
        <v>756.1961694762</v>
      </c>
      <c r="T2137" t="s">
        <v>534</v>
      </c>
      <c r="U2137">
        <v>7097</v>
      </c>
      <c r="V2137">
        <v>2</v>
      </c>
      <c r="W2137">
        <v>41102</v>
      </c>
      <c r="X2137" t="s">
        <v>1362</v>
      </c>
      <c r="Y2137">
        <v>4203</v>
      </c>
      <c r="Z2137" t="s">
        <v>69</v>
      </c>
      <c r="AA2137" t="s">
        <v>96</v>
      </c>
      <c r="AC2137" t="s">
        <v>61</v>
      </c>
      <c r="AD2137" s="50">
        <v>1.34806976865671</v>
      </c>
      <c r="AE2137"/>
      <c r="AF2137"/>
      <c r="AG2137" s="39">
        <v>34.229999999999997</v>
      </c>
      <c r="AH2137" s="55">
        <v>4692.3999999999996</v>
      </c>
      <c r="AI2137" t="s">
        <v>208</v>
      </c>
      <c r="AJ2137">
        <f>INDEX(layout!$B$3:$U$1234,MATCH($T2137,layout!$A$3:$A$1234,0),MATCH(YEAR($D2137),layout!$B$1:$U$1,0))</f>
        <v>3221</v>
      </c>
      <c r="AK2137">
        <f>INDEX('magnet data'!$A$2:$E$1304,MATCH($AJ2137,'magnet data'!$A$2:$A$1304,0),2)</f>
        <v>3</v>
      </c>
      <c r="AL2137" t="str">
        <f>INDEX('magnet data'!$A$2:$E$1304,MATCH($AJ2137,'magnet data'!$A$2:$A$1304,0),3)</f>
        <v>01E</v>
      </c>
      <c r="AM2137" t="str">
        <f>INDEX('magnet data'!$A$2:$E$1304,MATCH($AJ2137,'magnet data'!$A$2:$A$1304,0),4)</f>
        <v>02G</v>
      </c>
      <c r="AN2137">
        <f>INDEX('magnet data'!$A$2:$E$1304,MATCH($AJ2137,'magnet data'!$A$2:$A$1304,0),5)</f>
        <v>8694</v>
      </c>
      <c r="AO2137" t="str">
        <f t="shared" si="48"/>
        <v>-</v>
      </c>
      <c r="AR2137" t="s">
        <v>209</v>
      </c>
      <c r="AS2137" t="s">
        <v>1361</v>
      </c>
      <c r="AT2137" t="s">
        <v>1343</v>
      </c>
    </row>
    <row r="2138" spans="1:46">
      <c r="A2138" t="s">
        <v>511</v>
      </c>
      <c r="B2138" t="s">
        <v>46</v>
      </c>
      <c r="C2138" t="s">
        <v>1198</v>
      </c>
      <c r="D2138" s="13">
        <v>44307</v>
      </c>
      <c r="E2138" s="44">
        <v>0.77510833333333329</v>
      </c>
      <c r="F2138" t="s">
        <v>88</v>
      </c>
      <c r="G2138" s="17">
        <v>44307.775107928239</v>
      </c>
      <c r="H2138">
        <v>35</v>
      </c>
      <c r="I2138">
        <v>587</v>
      </c>
      <c r="J2138">
        <v>92</v>
      </c>
      <c r="K2138">
        <v>10</v>
      </c>
      <c r="L2138">
        <v>0</v>
      </c>
      <c r="M2138" s="39">
        <v>10677</v>
      </c>
      <c r="N2138" s="39">
        <v>5558.28</v>
      </c>
      <c r="O2138" s="39">
        <v>63.625059999999998</v>
      </c>
      <c r="P2138" t="s">
        <v>207</v>
      </c>
      <c r="Q2138" t="s">
        <v>207</v>
      </c>
      <c r="R2138" s="55">
        <v>750.31580048059902</v>
      </c>
      <c r="S2138" s="55">
        <v>756.1961694762</v>
      </c>
      <c r="T2138" t="s">
        <v>535</v>
      </c>
      <c r="U2138">
        <v>4438</v>
      </c>
      <c r="V2138">
        <v>3</v>
      </c>
      <c r="W2138">
        <v>85231</v>
      </c>
      <c r="X2138" t="s">
        <v>534</v>
      </c>
      <c r="Y2138">
        <v>-6</v>
      </c>
      <c r="Z2138" t="s">
        <v>69</v>
      </c>
      <c r="AA2138" t="s">
        <v>91</v>
      </c>
      <c r="AC2138" t="s">
        <v>61</v>
      </c>
      <c r="AD2138" s="50">
        <v>-0.59815005617977501</v>
      </c>
      <c r="AE2138"/>
      <c r="AF2138"/>
      <c r="AG2138" s="39">
        <v>6.86</v>
      </c>
      <c r="AH2138" s="55">
        <v>1521.14</v>
      </c>
      <c r="AI2138" t="s">
        <v>208</v>
      </c>
      <c r="AJ2138">
        <f>INDEX(layout!$B$3:$U$1234,MATCH($T2138,layout!$A$3:$A$1234,0),MATCH(YEAR($D2138),layout!$B$1:$U$1,0))</f>
        <v>2133</v>
      </c>
      <c r="AK2138">
        <f>INDEX('magnet data'!$A$2:$E$1304,MATCH($AJ2138,'magnet data'!$A$2:$A$1304,0),2)</f>
        <v>2</v>
      </c>
      <c r="AL2138" t="str">
        <f>INDEX('magnet data'!$A$2:$E$1304,MATCH($AJ2138,'magnet data'!$A$2:$A$1304,0),3)</f>
        <v>01E</v>
      </c>
      <c r="AM2138" t="str">
        <f>INDEX('magnet data'!$A$2:$E$1304,MATCH($AJ2138,'magnet data'!$A$2:$A$1304,0),4)</f>
        <v>02B8</v>
      </c>
      <c r="AN2138">
        <f>INDEX('magnet data'!$A$2:$E$1304,MATCH($AJ2138,'magnet data'!$A$2:$A$1304,0),5)</f>
        <v>11890</v>
      </c>
      <c r="AO2138" t="str">
        <f t="shared" si="48"/>
        <v>-</v>
      </c>
      <c r="AR2138" t="s">
        <v>209</v>
      </c>
      <c r="AS2138" t="s">
        <v>1361</v>
      </c>
      <c r="AT2138" t="s">
        <v>1343</v>
      </c>
    </row>
    <row r="2139" spans="1:46">
      <c r="A2139" t="s">
        <v>511</v>
      </c>
      <c r="B2139" t="s">
        <v>46</v>
      </c>
      <c r="C2139" t="s">
        <v>1198</v>
      </c>
      <c r="D2139" s="13">
        <v>44307</v>
      </c>
      <c r="E2139" s="44">
        <v>0.77510833333333329</v>
      </c>
      <c r="F2139" t="s">
        <v>88</v>
      </c>
      <c r="G2139" s="17">
        <v>44307.775107928239</v>
      </c>
      <c r="H2139">
        <v>35</v>
      </c>
      <c r="I2139">
        <v>587</v>
      </c>
      <c r="J2139">
        <v>92</v>
      </c>
      <c r="K2139">
        <v>10</v>
      </c>
      <c r="L2139">
        <v>0</v>
      </c>
      <c r="M2139" s="39">
        <v>10677</v>
      </c>
      <c r="N2139" s="39">
        <v>5558.28</v>
      </c>
      <c r="O2139" s="39">
        <v>63.625059999999998</v>
      </c>
      <c r="P2139" t="s">
        <v>207</v>
      </c>
      <c r="Q2139" t="s">
        <v>207</v>
      </c>
      <c r="R2139" s="55">
        <v>750.31580048059902</v>
      </c>
      <c r="S2139" s="55">
        <v>756.1961694762</v>
      </c>
      <c r="T2139" t="s">
        <v>518</v>
      </c>
      <c r="U2139">
        <v>3182</v>
      </c>
      <c r="V2139">
        <v>4</v>
      </c>
      <c r="W2139">
        <v>115582</v>
      </c>
      <c r="X2139" t="s">
        <v>516</v>
      </c>
      <c r="Y2139">
        <v>3949</v>
      </c>
      <c r="Z2139" t="s">
        <v>69</v>
      </c>
      <c r="AA2139" t="s">
        <v>96</v>
      </c>
      <c r="AC2139" t="s">
        <v>61</v>
      </c>
      <c r="AD2139" s="50">
        <v>0.351253936170212</v>
      </c>
      <c r="AE2139"/>
      <c r="AF2139"/>
      <c r="AG2139" s="39">
        <v>5.16</v>
      </c>
      <c r="AH2139" s="55">
        <v>2325.2800000000002</v>
      </c>
      <c r="AI2139" t="s">
        <v>208</v>
      </c>
      <c r="AJ2139">
        <f>INDEX(layout!$B$3:$U$1234,MATCH($T2139,layout!$A$3:$A$1234,0),MATCH(YEAR($D2139),layout!$B$1:$U$1,0))</f>
        <v>1132</v>
      </c>
      <c r="AK2139">
        <f>INDEX('magnet data'!$A$2:$E$1304,MATCH($AJ2139,'magnet data'!$A$2:$A$1304,0),2)</f>
        <v>1</v>
      </c>
      <c r="AL2139" t="str">
        <f>INDEX('magnet data'!$A$2:$E$1304,MATCH($AJ2139,'magnet data'!$A$2:$A$1304,0),3)</f>
        <v>01B</v>
      </c>
      <c r="AM2139" t="str">
        <f>INDEX('magnet data'!$A$2:$E$1304,MATCH($AJ2139,'magnet data'!$A$2:$A$1304,0),4)</f>
        <v>02B5</v>
      </c>
      <c r="AN2139">
        <f>INDEX('magnet data'!$A$2:$E$1304,MATCH($AJ2139,'magnet data'!$A$2:$A$1304,0),5)</f>
        <v>6597</v>
      </c>
      <c r="AO2139" t="str">
        <f t="shared" si="48"/>
        <v>-</v>
      </c>
      <c r="AR2139" t="s">
        <v>209</v>
      </c>
      <c r="AS2139" t="s">
        <v>1361</v>
      </c>
      <c r="AT2139" t="s">
        <v>1343</v>
      </c>
    </row>
    <row r="2140" spans="1:46">
      <c r="A2140" t="s">
        <v>966</v>
      </c>
      <c r="B2140" t="s">
        <v>46</v>
      </c>
      <c r="C2140" t="s">
        <v>1198</v>
      </c>
      <c r="D2140" s="13">
        <v>44307</v>
      </c>
      <c r="E2140" s="44">
        <v>0.72958518518518511</v>
      </c>
      <c r="F2140" t="s">
        <v>59</v>
      </c>
      <c r="G2140" s="17">
        <v>44307.729584826389</v>
      </c>
      <c r="H2140">
        <v>31</v>
      </c>
      <c r="I2140">
        <v>591</v>
      </c>
      <c r="J2140">
        <v>92</v>
      </c>
      <c r="K2140">
        <v>0</v>
      </c>
      <c r="L2140">
        <v>105.02</v>
      </c>
      <c r="M2140">
        <v>2000</v>
      </c>
      <c r="N2140" s="39">
        <v>212.76400000000001</v>
      </c>
      <c r="O2140" s="39">
        <v>21.349889999999998</v>
      </c>
      <c r="Q2140" t="s">
        <v>207</v>
      </c>
      <c r="R2140" s="55">
        <v>140.467355</v>
      </c>
      <c r="S2140" s="55">
        <v>138.79525995949999</v>
      </c>
      <c r="T2140" t="s">
        <v>1014</v>
      </c>
      <c r="U2140">
        <v>2000</v>
      </c>
      <c r="V2140">
        <v>1</v>
      </c>
      <c r="W2140">
        <v>83</v>
      </c>
      <c r="X2140" t="s">
        <v>1219</v>
      </c>
      <c r="Y2140">
        <v>-11</v>
      </c>
      <c r="Z2140" t="s">
        <v>59</v>
      </c>
      <c r="AA2140" t="s">
        <v>91</v>
      </c>
      <c r="AC2140" t="s">
        <v>102</v>
      </c>
      <c r="AD2140" s="50">
        <v>1.02802913736263</v>
      </c>
      <c r="AE2140"/>
      <c r="AF2140"/>
      <c r="AG2140"/>
      <c r="AI2140" t="s">
        <v>208</v>
      </c>
      <c r="AJ2140">
        <f>INDEX(layout!$B$3:$U$1234,MATCH($T2140,layout!$A$3:$A$1234,0),MATCH(YEAR($D2140),layout!$B$1:$U$1,0))</f>
        <v>3044</v>
      </c>
      <c r="AK2140">
        <f>INDEX('magnet data'!$A$2:$E$1304,MATCH($AJ2140,'magnet data'!$A$2:$A$1304,0),2)</f>
        <v>3</v>
      </c>
      <c r="AL2140" t="str">
        <f>INDEX('magnet data'!$A$2:$E$1304,MATCH($AJ2140,'magnet data'!$A$2:$A$1304,0),3)</f>
        <v>01B</v>
      </c>
      <c r="AM2140" t="str">
        <f>INDEX('magnet data'!$A$2:$E$1304,MATCH($AJ2140,'magnet data'!$A$2:$A$1304,0),4)</f>
        <v>02K</v>
      </c>
      <c r="AN2140">
        <f>INDEX('magnet data'!$A$2:$E$1304,MATCH($AJ2140,'magnet data'!$A$2:$A$1304,0),5)</f>
        <v>11222</v>
      </c>
      <c r="AO2140" t="str">
        <f t="shared" si="48"/>
        <v>-</v>
      </c>
      <c r="AR2140" t="s">
        <v>209</v>
      </c>
      <c r="AS2140" t="s">
        <v>1361</v>
      </c>
      <c r="AT2140" t="s">
        <v>1343</v>
      </c>
    </row>
    <row r="2141" spans="1:46">
      <c r="A2141" t="s">
        <v>966</v>
      </c>
      <c r="B2141" t="s">
        <v>46</v>
      </c>
      <c r="C2141" t="s">
        <v>1198</v>
      </c>
      <c r="D2141" s="13">
        <v>44307</v>
      </c>
      <c r="E2141" s="44">
        <v>0.77819259259259255</v>
      </c>
      <c r="F2141" t="s">
        <v>59</v>
      </c>
      <c r="G2141" s="17">
        <v>44307.778192372687</v>
      </c>
      <c r="H2141">
        <v>19</v>
      </c>
      <c r="I2141">
        <v>588</v>
      </c>
      <c r="J2141">
        <v>93</v>
      </c>
      <c r="K2141">
        <v>0</v>
      </c>
      <c r="L2141">
        <v>106.66</v>
      </c>
      <c r="M2141">
        <v>2000</v>
      </c>
      <c r="N2141" s="39">
        <v>211.73599999999999</v>
      </c>
      <c r="O2141" s="39">
        <v>21.376427</v>
      </c>
      <c r="Q2141" t="s">
        <v>207</v>
      </c>
      <c r="R2141" s="55">
        <v>141.20209600000001</v>
      </c>
      <c r="S2141" s="55">
        <v>145.4054879665</v>
      </c>
      <c r="T2141" t="s">
        <v>1222</v>
      </c>
      <c r="U2141">
        <v>2000</v>
      </c>
      <c r="V2141">
        <v>1</v>
      </c>
      <c r="W2141">
        <v>91</v>
      </c>
      <c r="X2141" t="s">
        <v>1219</v>
      </c>
      <c r="Y2141">
        <v>-11</v>
      </c>
      <c r="Z2141" t="s">
        <v>59</v>
      </c>
      <c r="AA2141" t="s">
        <v>91</v>
      </c>
      <c r="AC2141" t="s">
        <v>102</v>
      </c>
      <c r="AD2141" s="50">
        <v>2.1016813977272699</v>
      </c>
      <c r="AE2141"/>
      <c r="AF2141"/>
      <c r="AG2141"/>
      <c r="AI2141" t="s">
        <v>208</v>
      </c>
      <c r="AJ2141">
        <f>INDEX(layout!$B$3:$U$1234,MATCH($T2141,layout!$A$3:$A$1234,0),MATCH(YEAR($D2141),layout!$B$1:$U$1,0))</f>
        <v>2030</v>
      </c>
      <c r="AK2141">
        <f>INDEX('magnet data'!$A$2:$E$1304,MATCH($AJ2141,'magnet data'!$A$2:$A$1304,0),2)</f>
        <v>2</v>
      </c>
      <c r="AL2141" t="str">
        <f>INDEX('magnet data'!$A$2:$E$1304,MATCH($AJ2141,'magnet data'!$A$2:$A$1304,0),3)</f>
        <v>01B</v>
      </c>
      <c r="AM2141" t="str">
        <f>INDEX('magnet data'!$A$2:$E$1304,MATCH($AJ2141,'magnet data'!$A$2:$A$1304,0),4)</f>
        <v>02K</v>
      </c>
      <c r="AN2141">
        <f>INDEX('magnet data'!$A$2:$E$1304,MATCH($AJ2141,'magnet data'!$A$2:$A$1304,0),5)</f>
        <v>7167</v>
      </c>
      <c r="AO2141" t="str">
        <f t="shared" si="48"/>
        <v>-</v>
      </c>
      <c r="AR2141" t="s">
        <v>209</v>
      </c>
      <c r="AS2141" t="s">
        <v>1361</v>
      </c>
      <c r="AT2141" t="s">
        <v>1343</v>
      </c>
    </row>
    <row r="2142" spans="1:46">
      <c r="A2142" t="s">
        <v>966</v>
      </c>
      <c r="B2142" t="s">
        <v>46</v>
      </c>
      <c r="C2142" t="s">
        <v>1198</v>
      </c>
      <c r="D2142" s="13">
        <v>44307</v>
      </c>
      <c r="E2142" s="44">
        <v>0.84942662037037042</v>
      </c>
      <c r="F2142" t="s">
        <v>88</v>
      </c>
      <c r="G2142" s="17">
        <v>44307.849426307868</v>
      </c>
      <c r="H2142">
        <v>27</v>
      </c>
      <c r="I2142">
        <v>589</v>
      </c>
      <c r="J2142">
        <v>93</v>
      </c>
      <c r="K2142">
        <v>10</v>
      </c>
      <c r="L2142">
        <v>0</v>
      </c>
      <c r="M2142">
        <v>11563.1</v>
      </c>
      <c r="N2142" s="39">
        <v>6421.3090000000002</v>
      </c>
      <c r="O2142" s="39">
        <v>62.245078999999997</v>
      </c>
      <c r="P2142" t="s">
        <v>207</v>
      </c>
      <c r="Q2142" t="s">
        <v>207</v>
      </c>
      <c r="R2142" s="55">
        <v>818.09072361346705</v>
      </c>
      <c r="S2142" s="55">
        <v>809.08287540100002</v>
      </c>
      <c r="T2142" t="s">
        <v>1019</v>
      </c>
      <c r="U2142">
        <v>11563</v>
      </c>
      <c r="V2142">
        <v>1</v>
      </c>
      <c r="W2142">
        <v>-11</v>
      </c>
      <c r="X2142" t="s">
        <v>1018</v>
      </c>
      <c r="Y2142">
        <v>-3</v>
      </c>
      <c r="Z2142" t="s">
        <v>90</v>
      </c>
      <c r="AA2142" t="s">
        <v>96</v>
      </c>
      <c r="AB2142">
        <v>76</v>
      </c>
      <c r="AC2142" t="s">
        <v>61</v>
      </c>
      <c r="AD2142" s="50">
        <v>-11.651961418500001</v>
      </c>
      <c r="AE2142"/>
      <c r="AF2142"/>
      <c r="AG2142" s="39">
        <v>19.510000000000002</v>
      </c>
      <c r="AH2142" s="55">
        <v>8574.56</v>
      </c>
      <c r="AI2142" t="s">
        <v>208</v>
      </c>
      <c r="AJ2142">
        <f>INDEX(layout!$B$3:$U$1234,MATCH($T2142,layout!$A$3:$A$1234,0),MATCH(YEAR($D2142),layout!$B$1:$U$1,0))</f>
        <v>2015</v>
      </c>
      <c r="AK2142">
        <f>INDEX('magnet data'!$A$2:$E$1304,MATCH($AJ2142,'magnet data'!$A$2:$A$1304,0),2)</f>
        <v>2</v>
      </c>
      <c r="AL2142" t="str">
        <f>INDEX('magnet data'!$A$2:$E$1304,MATCH($AJ2142,'magnet data'!$A$2:$A$1304,0),3)</f>
        <v>01B</v>
      </c>
      <c r="AM2142" t="str">
        <f>INDEX('magnet data'!$A$2:$E$1304,MATCH($AJ2142,'magnet data'!$A$2:$A$1304,0),4)</f>
        <v>02K</v>
      </c>
      <c r="AN2142">
        <f>INDEX('magnet data'!$A$2:$E$1304,MATCH($AJ2142,'magnet data'!$A$2:$A$1304,0),5)</f>
        <v>10896</v>
      </c>
      <c r="AO2142">
        <f t="shared" si="48"/>
        <v>667</v>
      </c>
      <c r="AR2142" t="s">
        <v>209</v>
      </c>
      <c r="AS2142" t="s">
        <v>1361</v>
      </c>
      <c r="AT2142" t="s">
        <v>1343</v>
      </c>
    </row>
    <row r="2143" spans="1:46">
      <c r="A2143" t="s">
        <v>966</v>
      </c>
      <c r="B2143" t="s">
        <v>46</v>
      </c>
      <c r="C2143" t="s">
        <v>1198</v>
      </c>
      <c r="D2143" s="13">
        <v>44307</v>
      </c>
      <c r="E2143" s="44">
        <v>0.84942662037037042</v>
      </c>
      <c r="F2143" t="s">
        <v>88</v>
      </c>
      <c r="G2143" s="17">
        <v>44307.849426307868</v>
      </c>
      <c r="H2143">
        <v>27</v>
      </c>
      <c r="I2143">
        <v>589</v>
      </c>
      <c r="J2143">
        <v>93</v>
      </c>
      <c r="K2143">
        <v>10</v>
      </c>
      <c r="L2143">
        <v>0</v>
      </c>
      <c r="M2143">
        <v>11563.1</v>
      </c>
      <c r="N2143" s="39">
        <v>6421.3090000000002</v>
      </c>
      <c r="O2143" s="39">
        <v>62.245078999999997</v>
      </c>
      <c r="P2143" t="s">
        <v>207</v>
      </c>
      <c r="Q2143" t="s">
        <v>207</v>
      </c>
      <c r="R2143" s="55">
        <v>818.09072361346705</v>
      </c>
      <c r="S2143" s="55">
        <v>809.08287540100002</v>
      </c>
      <c r="T2143" t="s">
        <v>1018</v>
      </c>
      <c r="U2143">
        <v>8736</v>
      </c>
      <c r="V2143">
        <v>2</v>
      </c>
      <c r="W2143">
        <v>28370</v>
      </c>
      <c r="X2143" t="s">
        <v>1039</v>
      </c>
      <c r="Y2143">
        <v>4023</v>
      </c>
      <c r="Z2143" t="s">
        <v>69</v>
      </c>
      <c r="AA2143" t="s">
        <v>96</v>
      </c>
      <c r="AC2143" t="s">
        <v>61</v>
      </c>
      <c r="AD2143" s="50">
        <v>-6.9146136433333298</v>
      </c>
      <c r="AE2143"/>
      <c r="AF2143"/>
      <c r="AG2143" s="39">
        <v>21.61</v>
      </c>
      <c r="AH2143" s="55">
        <v>5490.68</v>
      </c>
      <c r="AI2143" t="s">
        <v>208</v>
      </c>
      <c r="AJ2143">
        <f>INDEX(layout!$B$3:$U$1234,MATCH($T2143,layout!$A$3:$A$1234,0),MATCH(YEAR($D2143),layout!$B$1:$U$1,0))</f>
        <v>1004</v>
      </c>
      <c r="AK2143">
        <f>INDEX('magnet data'!$A$2:$E$1304,MATCH($AJ2143,'magnet data'!$A$2:$A$1304,0),2)</f>
        <v>1</v>
      </c>
      <c r="AL2143" t="str">
        <f>INDEX('magnet data'!$A$2:$E$1304,MATCH($AJ2143,'magnet data'!$A$2:$A$1304,0),3)</f>
        <v>01B</v>
      </c>
      <c r="AM2143" t="str">
        <f>INDEX('magnet data'!$A$2:$E$1304,MATCH($AJ2143,'magnet data'!$A$2:$A$1304,0),4)</f>
        <v>02B5</v>
      </c>
      <c r="AN2143">
        <f>INDEX('magnet data'!$A$2:$E$1304,MATCH($AJ2143,'magnet data'!$A$2:$A$1304,0),5)</f>
        <v>11771</v>
      </c>
      <c r="AO2143" t="str">
        <f t="shared" si="48"/>
        <v>-</v>
      </c>
      <c r="AR2143" t="s">
        <v>209</v>
      </c>
      <c r="AS2143" t="s">
        <v>1361</v>
      </c>
      <c r="AT2143" t="s">
        <v>1343</v>
      </c>
    </row>
    <row r="2144" spans="1:46">
      <c r="A2144" t="s">
        <v>966</v>
      </c>
      <c r="B2144" t="s">
        <v>46</v>
      </c>
      <c r="C2144" t="s">
        <v>1198</v>
      </c>
      <c r="D2144" s="13">
        <v>44307</v>
      </c>
      <c r="E2144" s="44">
        <v>0.84942662037037042</v>
      </c>
      <c r="F2144" t="s">
        <v>88</v>
      </c>
      <c r="G2144" s="17">
        <v>44307.849426307868</v>
      </c>
      <c r="H2144">
        <v>27</v>
      </c>
      <c r="I2144">
        <v>589</v>
      </c>
      <c r="J2144">
        <v>93</v>
      </c>
      <c r="K2144">
        <v>10</v>
      </c>
      <c r="L2144">
        <v>0</v>
      </c>
      <c r="M2144">
        <v>11563.1</v>
      </c>
      <c r="N2144" s="39">
        <v>6421.3090000000002</v>
      </c>
      <c r="O2144" s="39">
        <v>62.245078999999997</v>
      </c>
      <c r="P2144" t="s">
        <v>207</v>
      </c>
      <c r="Q2144" t="s">
        <v>207</v>
      </c>
      <c r="R2144" s="55">
        <v>818.09072361346705</v>
      </c>
      <c r="S2144" s="55">
        <v>809.08287540100002</v>
      </c>
      <c r="T2144" t="s">
        <v>1017</v>
      </c>
      <c r="U2144">
        <v>8698</v>
      </c>
      <c r="V2144">
        <v>3</v>
      </c>
      <c r="W2144">
        <v>28803</v>
      </c>
      <c r="X2144" t="s">
        <v>1018</v>
      </c>
      <c r="Y2144">
        <v>-3</v>
      </c>
      <c r="Z2144" t="s">
        <v>69</v>
      </c>
      <c r="AA2144" t="s">
        <v>96</v>
      </c>
      <c r="AC2144" t="s">
        <v>61</v>
      </c>
      <c r="AD2144" s="50">
        <v>-5.4252200349999997</v>
      </c>
      <c r="AE2144"/>
      <c r="AF2144"/>
      <c r="AG2144" s="39">
        <v>27.72</v>
      </c>
      <c r="AH2144" s="55">
        <v>6088.92</v>
      </c>
      <c r="AI2144" t="s">
        <v>208</v>
      </c>
      <c r="AJ2144">
        <f>INDEX(layout!$B$3:$U$1234,MATCH($T2144,layout!$A$3:$A$1234,0),MATCH(YEAR($D2144),layout!$B$1:$U$1,0))</f>
        <v>3030</v>
      </c>
      <c r="AK2144">
        <f>INDEX('magnet data'!$A$2:$E$1304,MATCH($AJ2144,'magnet data'!$A$2:$A$1304,0),2)</f>
        <v>3</v>
      </c>
      <c r="AL2144" t="str">
        <f>INDEX('magnet data'!$A$2:$E$1304,MATCH($AJ2144,'magnet data'!$A$2:$A$1304,0),3)</f>
        <v>01B</v>
      </c>
      <c r="AM2144" t="str">
        <f>INDEX('magnet data'!$A$2:$E$1304,MATCH($AJ2144,'magnet data'!$A$2:$A$1304,0),4)</f>
        <v>02K</v>
      </c>
      <c r="AN2144">
        <f>INDEX('magnet data'!$A$2:$E$1304,MATCH($AJ2144,'magnet data'!$A$2:$A$1304,0),5)</f>
        <v>12576</v>
      </c>
      <c r="AO2144" t="str">
        <f t="shared" si="48"/>
        <v>-</v>
      </c>
      <c r="AR2144" t="s">
        <v>209</v>
      </c>
      <c r="AS2144" t="s">
        <v>1361</v>
      </c>
      <c r="AT2144" t="s">
        <v>1343</v>
      </c>
    </row>
    <row r="2145" spans="1:46">
      <c r="A2145" t="s">
        <v>966</v>
      </c>
      <c r="B2145" t="s">
        <v>46</v>
      </c>
      <c r="C2145" t="s">
        <v>1198</v>
      </c>
      <c r="D2145" s="13">
        <v>44307</v>
      </c>
      <c r="E2145" s="44">
        <v>0.84942662037037042</v>
      </c>
      <c r="F2145" t="s">
        <v>88</v>
      </c>
      <c r="G2145" s="17">
        <v>44307.849426307868</v>
      </c>
      <c r="H2145">
        <v>27</v>
      </c>
      <c r="I2145">
        <v>589</v>
      </c>
      <c r="J2145">
        <v>93</v>
      </c>
      <c r="K2145">
        <v>10</v>
      </c>
      <c r="L2145">
        <v>0</v>
      </c>
      <c r="M2145">
        <v>11563.1</v>
      </c>
      <c r="N2145" s="39">
        <v>6421.3090000000002</v>
      </c>
      <c r="O2145" s="39">
        <v>62.245078999999997</v>
      </c>
      <c r="P2145" t="s">
        <v>207</v>
      </c>
      <c r="Q2145" t="s">
        <v>207</v>
      </c>
      <c r="R2145" s="55">
        <v>818.09072361346705</v>
      </c>
      <c r="S2145" s="55">
        <v>809.08287540100002</v>
      </c>
      <c r="T2145" t="s">
        <v>1040</v>
      </c>
      <c r="U2145">
        <v>5613</v>
      </c>
      <c r="V2145">
        <v>4</v>
      </c>
      <c r="W2145">
        <v>69754</v>
      </c>
      <c r="X2145" t="s">
        <v>1039</v>
      </c>
      <c r="Y2145">
        <v>4023</v>
      </c>
      <c r="Z2145" t="s">
        <v>69</v>
      </c>
      <c r="AA2145" t="s">
        <v>91</v>
      </c>
      <c r="AC2145" t="s">
        <v>61</v>
      </c>
      <c r="AD2145" s="50">
        <v>0.77504968085106296</v>
      </c>
      <c r="AE2145"/>
      <c r="AF2145"/>
      <c r="AG2145" s="39">
        <v>34.36</v>
      </c>
      <c r="AH2145" s="55">
        <v>2996.2</v>
      </c>
      <c r="AI2145" t="s">
        <v>208</v>
      </c>
      <c r="AJ2145">
        <f>INDEX(layout!$B$3:$U$1234,MATCH($T2145,layout!$A$3:$A$1234,0),MATCH(YEAR($D2145),layout!$B$1:$U$1,0))</f>
        <v>3020</v>
      </c>
      <c r="AK2145">
        <f>INDEX('magnet data'!$A$2:$E$1304,MATCH($AJ2145,'magnet data'!$A$2:$A$1304,0),2)</f>
        <v>3</v>
      </c>
      <c r="AL2145" t="str">
        <f>INDEX('magnet data'!$A$2:$E$1304,MATCH($AJ2145,'magnet data'!$A$2:$A$1304,0),3)</f>
        <v>01B</v>
      </c>
      <c r="AM2145" t="str">
        <f>INDEX('magnet data'!$A$2:$E$1304,MATCH($AJ2145,'magnet data'!$A$2:$A$1304,0),4)</f>
        <v>02K</v>
      </c>
      <c r="AN2145">
        <f>INDEX('magnet data'!$A$2:$E$1304,MATCH($AJ2145,'magnet data'!$A$2:$A$1304,0),5)</f>
        <v>12850</v>
      </c>
      <c r="AO2145" t="str">
        <f t="shared" si="48"/>
        <v>-</v>
      </c>
      <c r="AR2145" t="s">
        <v>209</v>
      </c>
      <c r="AS2145" t="s">
        <v>1361</v>
      </c>
      <c r="AT2145" t="s">
        <v>1343</v>
      </c>
    </row>
    <row r="2146" spans="1:46">
      <c r="A2146" t="s">
        <v>966</v>
      </c>
      <c r="B2146" t="s">
        <v>46</v>
      </c>
      <c r="C2146" t="s">
        <v>1198</v>
      </c>
      <c r="D2146" s="13">
        <v>44307</v>
      </c>
      <c r="E2146" s="44">
        <v>0.84942662037037042</v>
      </c>
      <c r="F2146" t="s">
        <v>88</v>
      </c>
      <c r="G2146" s="17">
        <v>44307.849426307868</v>
      </c>
      <c r="H2146">
        <v>27</v>
      </c>
      <c r="I2146">
        <v>589</v>
      </c>
      <c r="J2146">
        <v>93</v>
      </c>
      <c r="K2146">
        <v>10</v>
      </c>
      <c r="L2146">
        <v>0</v>
      </c>
      <c r="M2146">
        <v>11563.1</v>
      </c>
      <c r="N2146" s="39">
        <v>6421.3090000000002</v>
      </c>
      <c r="O2146" s="39">
        <v>62.245078999999997</v>
      </c>
      <c r="P2146" t="s">
        <v>207</v>
      </c>
      <c r="Q2146" t="s">
        <v>207</v>
      </c>
      <c r="R2146" s="55">
        <v>818.09072361346705</v>
      </c>
      <c r="S2146" s="55">
        <v>809.08287540100002</v>
      </c>
      <c r="T2146" t="s">
        <v>1039</v>
      </c>
      <c r="U2146">
        <v>2654</v>
      </c>
      <c r="V2146">
        <v>5</v>
      </c>
      <c r="W2146">
        <v>136521</v>
      </c>
      <c r="X2146" t="s">
        <v>1018</v>
      </c>
      <c r="Y2146">
        <v>-3</v>
      </c>
      <c r="Z2146" t="s">
        <v>69</v>
      </c>
      <c r="AA2146" t="s">
        <v>91</v>
      </c>
      <c r="AC2146" t="s">
        <v>61</v>
      </c>
      <c r="AD2146" s="50">
        <v>0.20235265957446799</v>
      </c>
      <c r="AE2146"/>
      <c r="AF2146"/>
      <c r="AG2146" s="39">
        <v>20.2</v>
      </c>
      <c r="AH2146" s="55">
        <v>1147.8800000000001</v>
      </c>
      <c r="AI2146" t="s">
        <v>208</v>
      </c>
      <c r="AJ2146">
        <f>INDEX(layout!$B$3:$U$1234,MATCH($T2146,layout!$A$3:$A$1234,0),MATCH(YEAR($D2146),layout!$B$1:$U$1,0))</f>
        <v>3010</v>
      </c>
      <c r="AK2146">
        <f>INDEX('magnet data'!$A$2:$E$1304,MATCH($AJ2146,'magnet data'!$A$2:$A$1304,0),2)</f>
        <v>3</v>
      </c>
      <c r="AL2146" t="str">
        <f>INDEX('magnet data'!$A$2:$E$1304,MATCH($AJ2146,'magnet data'!$A$2:$A$1304,0),3)</f>
        <v>01E</v>
      </c>
      <c r="AM2146" t="str">
        <f>INDEX('magnet data'!$A$2:$E$1304,MATCH($AJ2146,'magnet data'!$A$2:$A$1304,0),4)</f>
        <v>02K</v>
      </c>
      <c r="AN2146">
        <f>INDEX('magnet data'!$A$2:$E$1304,MATCH($AJ2146,'magnet data'!$A$2:$A$1304,0),5)</f>
        <v>11952</v>
      </c>
      <c r="AO2146" t="str">
        <f t="shared" si="48"/>
        <v>-</v>
      </c>
      <c r="AR2146" t="s">
        <v>209</v>
      </c>
      <c r="AS2146" t="s">
        <v>1361</v>
      </c>
      <c r="AT2146" t="s">
        <v>1343</v>
      </c>
    </row>
    <row r="2147" spans="1:46">
      <c r="A2147" t="s">
        <v>333</v>
      </c>
      <c r="B2147" t="s">
        <v>46</v>
      </c>
      <c r="C2147" t="s">
        <v>1198</v>
      </c>
      <c r="D2147" s="13">
        <v>44307</v>
      </c>
      <c r="E2147" s="44">
        <v>0.88921041666666667</v>
      </c>
      <c r="F2147" t="s">
        <v>88</v>
      </c>
      <c r="G2147" s="17">
        <v>44307.889210150461</v>
      </c>
      <c r="H2147">
        <v>23</v>
      </c>
      <c r="I2147">
        <v>594</v>
      </c>
      <c r="J2147">
        <v>95</v>
      </c>
      <c r="K2147">
        <v>10</v>
      </c>
      <c r="L2147">
        <v>0</v>
      </c>
      <c r="M2147">
        <v>11784.6</v>
      </c>
      <c r="N2147" s="39">
        <v>6620.98</v>
      </c>
      <c r="O2147" s="39">
        <v>63.558714000000002</v>
      </c>
      <c r="P2147" t="s">
        <v>207</v>
      </c>
      <c r="Q2147" t="s">
        <v>207</v>
      </c>
      <c r="R2147" s="55">
        <v>833.45385948169996</v>
      </c>
      <c r="S2147" s="55">
        <v>818.54052999819999</v>
      </c>
      <c r="T2147" t="s">
        <v>444</v>
      </c>
      <c r="U2147">
        <v>11784</v>
      </c>
      <c r="V2147">
        <v>1</v>
      </c>
      <c r="W2147">
        <v>-10</v>
      </c>
      <c r="X2147" t="s">
        <v>337</v>
      </c>
      <c r="Y2147">
        <v>8</v>
      </c>
      <c r="Z2147" t="s">
        <v>90</v>
      </c>
      <c r="AA2147" t="s">
        <v>96</v>
      </c>
      <c r="AB2147">
        <v>50</v>
      </c>
      <c r="AC2147" t="s">
        <v>61</v>
      </c>
      <c r="AD2147" s="50">
        <v>7.8035568461538398</v>
      </c>
      <c r="AE2147"/>
      <c r="AF2147"/>
      <c r="AG2147">
        <v>17</v>
      </c>
      <c r="AH2147" s="55">
        <v>11655.54</v>
      </c>
      <c r="AI2147" t="s">
        <v>208</v>
      </c>
      <c r="AJ2147">
        <f>INDEX(layout!$B$3:$U$1234,MATCH($T2147,layout!$A$3:$A$1234,0),MATCH(YEAR($D2147),layout!$B$1:$U$1,0))</f>
        <v>1643</v>
      </c>
      <c r="AK2147">
        <f>INDEX('magnet data'!$A$2:$E$1304,MATCH($AJ2147,'magnet data'!$A$2:$A$1304,0),2)</f>
        <v>1</v>
      </c>
      <c r="AL2147" t="str">
        <f>INDEX('magnet data'!$A$2:$E$1304,MATCH($AJ2147,'magnet data'!$A$2:$A$1304,0),3)</f>
        <v>01B</v>
      </c>
      <c r="AM2147" t="str">
        <f>INDEX('magnet data'!$A$2:$E$1304,MATCH($AJ2147,'magnet data'!$A$2:$A$1304,0),4)</f>
        <v>02C8</v>
      </c>
      <c r="AN2147">
        <f>INDEX('magnet data'!$A$2:$E$1304,MATCH($AJ2147,'magnet data'!$A$2:$A$1304,0),5)</f>
        <v>11266</v>
      </c>
      <c r="AO2147">
        <f t="shared" si="48"/>
        <v>518</v>
      </c>
      <c r="AP2147">
        <v>74</v>
      </c>
      <c r="AR2147" t="s">
        <v>209</v>
      </c>
      <c r="AS2147" t="s">
        <v>1361</v>
      </c>
      <c r="AT2147" t="s">
        <v>1343</v>
      </c>
    </row>
    <row r="2148" spans="1:46">
      <c r="A2148" t="s">
        <v>333</v>
      </c>
      <c r="B2148" t="s">
        <v>46</v>
      </c>
      <c r="C2148" t="s">
        <v>1198</v>
      </c>
      <c r="D2148" s="13">
        <v>44307</v>
      </c>
      <c r="E2148" s="44">
        <v>0.88921041666666667</v>
      </c>
      <c r="F2148" t="s">
        <v>88</v>
      </c>
      <c r="G2148" s="17">
        <v>44307.889210150461</v>
      </c>
      <c r="H2148">
        <v>23</v>
      </c>
      <c r="I2148">
        <v>594</v>
      </c>
      <c r="J2148">
        <v>95</v>
      </c>
      <c r="K2148">
        <v>10</v>
      </c>
      <c r="L2148">
        <v>0</v>
      </c>
      <c r="M2148">
        <v>11784.6</v>
      </c>
      <c r="N2148" s="39">
        <v>6620.98</v>
      </c>
      <c r="O2148" s="39">
        <v>63.558714000000002</v>
      </c>
      <c r="P2148" t="s">
        <v>207</v>
      </c>
      <c r="Q2148" t="s">
        <v>207</v>
      </c>
      <c r="R2148" s="55">
        <v>833.45385948169996</v>
      </c>
      <c r="S2148" s="55">
        <v>818.54052999819999</v>
      </c>
      <c r="T2148" t="s">
        <v>409</v>
      </c>
      <c r="U2148">
        <v>11780</v>
      </c>
      <c r="V2148">
        <v>2</v>
      </c>
      <c r="W2148">
        <v>131</v>
      </c>
      <c r="X2148" t="s">
        <v>444</v>
      </c>
      <c r="Y2148">
        <v>86</v>
      </c>
      <c r="Z2148" t="s">
        <v>75</v>
      </c>
      <c r="AA2148" t="s">
        <v>91</v>
      </c>
      <c r="AC2148" t="s">
        <v>102</v>
      </c>
      <c r="AD2148" s="50">
        <v>-4.4861286499999897</v>
      </c>
      <c r="AE2148"/>
      <c r="AF2148"/>
      <c r="AG2148">
        <v>8.1300000000000008</v>
      </c>
      <c r="AH2148" s="55">
        <v>996.71</v>
      </c>
      <c r="AI2148" t="s">
        <v>208</v>
      </c>
      <c r="AJ2148">
        <f>INDEX(layout!$B$3:$U$1234,MATCH($T2148,layout!$A$3:$A$1234,0),MATCH(YEAR($D2148),layout!$B$1:$U$1,0))</f>
        <v>1250</v>
      </c>
      <c r="AK2148">
        <f>INDEX('magnet data'!$A$2:$E$1304,MATCH($AJ2148,'magnet data'!$A$2:$A$1304,0),2)</f>
        <v>1</v>
      </c>
      <c r="AL2148" t="str">
        <f>INDEX('magnet data'!$A$2:$E$1304,MATCH($AJ2148,'magnet data'!$A$2:$A$1304,0),3)</f>
        <v>01B</v>
      </c>
      <c r="AM2148" t="str">
        <f>INDEX('magnet data'!$A$2:$E$1304,MATCH($AJ2148,'magnet data'!$A$2:$A$1304,0),4)</f>
        <v>02B8</v>
      </c>
      <c r="AN2148">
        <f>INDEX('magnet data'!$A$2:$E$1304,MATCH($AJ2148,'magnet data'!$A$2:$A$1304,0),5)</f>
        <v>12473</v>
      </c>
      <c r="AO2148" t="str">
        <f t="shared" si="48"/>
        <v>-</v>
      </c>
      <c r="AR2148" t="s">
        <v>209</v>
      </c>
      <c r="AS2148" t="s">
        <v>1361</v>
      </c>
      <c r="AT2148" t="s">
        <v>1343</v>
      </c>
    </row>
    <row r="2149" spans="1:46">
      <c r="A2149" t="s">
        <v>333</v>
      </c>
      <c r="B2149" t="s">
        <v>46</v>
      </c>
      <c r="C2149" t="s">
        <v>1198</v>
      </c>
      <c r="D2149" s="13">
        <v>44307</v>
      </c>
      <c r="E2149" s="44">
        <v>0.88921041666666667</v>
      </c>
      <c r="F2149" t="s">
        <v>88</v>
      </c>
      <c r="G2149" s="17">
        <v>44307.889210150461</v>
      </c>
      <c r="H2149">
        <v>23</v>
      </c>
      <c r="I2149">
        <v>594</v>
      </c>
      <c r="J2149">
        <v>95</v>
      </c>
      <c r="K2149">
        <v>10</v>
      </c>
      <c r="L2149">
        <v>0</v>
      </c>
      <c r="M2149">
        <v>11784.6</v>
      </c>
      <c r="N2149" s="39">
        <v>6620.98</v>
      </c>
      <c r="O2149" s="39">
        <v>63.558714000000002</v>
      </c>
      <c r="P2149" t="s">
        <v>207</v>
      </c>
      <c r="Q2149" t="s">
        <v>207</v>
      </c>
      <c r="R2149" s="55">
        <v>833.45385948169996</v>
      </c>
      <c r="S2149" s="55">
        <v>818.54052999819999</v>
      </c>
      <c r="T2149" t="s">
        <v>439</v>
      </c>
      <c r="U2149">
        <v>7348</v>
      </c>
      <c r="V2149">
        <v>3</v>
      </c>
      <c r="W2149">
        <v>46390</v>
      </c>
      <c r="X2149" t="s">
        <v>444</v>
      </c>
      <c r="Y2149">
        <v>86</v>
      </c>
      <c r="Z2149" t="s">
        <v>69</v>
      </c>
      <c r="AA2149" t="s">
        <v>96</v>
      </c>
      <c r="AC2149" t="s">
        <v>61</v>
      </c>
      <c r="AD2149" s="50">
        <v>2.3208215624999999</v>
      </c>
      <c r="AE2149"/>
      <c r="AF2149"/>
      <c r="AG2149">
        <v>23.09</v>
      </c>
      <c r="AH2149" s="55">
        <v>4726</v>
      </c>
      <c r="AI2149" t="s">
        <v>208</v>
      </c>
      <c r="AJ2149">
        <f>INDEX(layout!$B$3:$U$1234,MATCH($T2149,layout!$A$3:$A$1234,0),MATCH(YEAR($D2149),layout!$B$1:$U$1,0))</f>
        <v>2170</v>
      </c>
      <c r="AK2149">
        <f>INDEX('magnet data'!$A$2:$E$1304,MATCH($AJ2149,'magnet data'!$A$2:$A$1304,0),2)</f>
        <v>2</v>
      </c>
      <c r="AL2149" t="str">
        <f>INDEX('magnet data'!$A$2:$E$1304,MATCH($AJ2149,'magnet data'!$A$2:$A$1304,0),3)</f>
        <v>01B</v>
      </c>
      <c r="AM2149" t="str">
        <f>INDEX('magnet data'!$A$2:$E$1304,MATCH($AJ2149,'magnet data'!$A$2:$A$1304,0),4)</f>
        <v>02C0</v>
      </c>
      <c r="AN2149">
        <f>INDEX('magnet data'!$A$2:$E$1304,MATCH($AJ2149,'magnet data'!$A$2:$A$1304,0),5)</f>
        <v>11565</v>
      </c>
      <c r="AO2149" t="str">
        <f t="shared" si="48"/>
        <v>-</v>
      </c>
      <c r="AR2149" t="s">
        <v>209</v>
      </c>
      <c r="AS2149" t="s">
        <v>1361</v>
      </c>
      <c r="AT2149" t="s">
        <v>1343</v>
      </c>
    </row>
    <row r="2150" spans="1:46">
      <c r="A2150" t="s">
        <v>333</v>
      </c>
      <c r="B2150" t="s">
        <v>46</v>
      </c>
      <c r="C2150" t="s">
        <v>1198</v>
      </c>
      <c r="D2150" s="13">
        <v>44307</v>
      </c>
      <c r="E2150" s="44">
        <v>0.88921041666666667</v>
      </c>
      <c r="F2150" t="s">
        <v>88</v>
      </c>
      <c r="G2150" s="17">
        <v>44307.889210150461</v>
      </c>
      <c r="H2150">
        <v>23</v>
      </c>
      <c r="I2150">
        <v>594</v>
      </c>
      <c r="J2150">
        <v>95</v>
      </c>
      <c r="K2150">
        <v>10</v>
      </c>
      <c r="L2150">
        <v>0</v>
      </c>
      <c r="M2150">
        <v>11784.6</v>
      </c>
      <c r="N2150" s="39">
        <v>6620.98</v>
      </c>
      <c r="O2150" s="39">
        <v>63.558714000000002</v>
      </c>
      <c r="P2150" t="s">
        <v>207</v>
      </c>
      <c r="Q2150" t="s">
        <v>207</v>
      </c>
      <c r="R2150" s="55">
        <v>833.45385948169996</v>
      </c>
      <c r="S2150" s="55">
        <v>818.54052999819999</v>
      </c>
      <c r="T2150" t="s">
        <v>340</v>
      </c>
      <c r="U2150">
        <v>6833</v>
      </c>
      <c r="V2150">
        <v>4</v>
      </c>
      <c r="W2150">
        <v>53169</v>
      </c>
      <c r="X2150" t="s">
        <v>337</v>
      </c>
      <c r="Y2150">
        <v>8</v>
      </c>
      <c r="Z2150" t="s">
        <v>69</v>
      </c>
      <c r="AA2150" t="s">
        <v>96</v>
      </c>
      <c r="AC2150" t="s">
        <v>61</v>
      </c>
      <c r="AD2150" s="50">
        <v>1.2061326643835599</v>
      </c>
      <c r="AE2150"/>
      <c r="AF2150"/>
      <c r="AG2150">
        <v>13.98</v>
      </c>
      <c r="AH2150" s="55">
        <v>995.22</v>
      </c>
      <c r="AI2150" t="s">
        <v>208</v>
      </c>
      <c r="AJ2150">
        <f>INDEX(layout!$B$3:$U$1234,MATCH($T2150,layout!$A$3:$A$1234,0),MATCH(YEAR($D2150),layout!$B$1:$U$1,0))</f>
        <v>2105</v>
      </c>
      <c r="AK2150">
        <f>INDEX('magnet data'!$A$2:$E$1304,MATCH($AJ2150,'magnet data'!$A$2:$A$1304,0),2)</f>
        <v>2</v>
      </c>
      <c r="AL2150" t="str">
        <f>INDEX('magnet data'!$A$2:$E$1304,MATCH($AJ2150,'magnet data'!$A$2:$A$1304,0),3)</f>
        <v>01B</v>
      </c>
      <c r="AM2150" t="str">
        <f>INDEX('magnet data'!$A$2:$E$1304,MATCH($AJ2150,'magnet data'!$A$2:$A$1304,0),4)</f>
        <v>02B5</v>
      </c>
      <c r="AN2150">
        <f>INDEX('magnet data'!$A$2:$E$1304,MATCH($AJ2150,'magnet data'!$A$2:$A$1304,0),5)</f>
        <v>10720</v>
      </c>
      <c r="AO2150" t="str">
        <f t="shared" si="48"/>
        <v>-</v>
      </c>
      <c r="AR2150" t="s">
        <v>209</v>
      </c>
      <c r="AS2150" t="s">
        <v>1361</v>
      </c>
      <c r="AT2150" t="s">
        <v>1343</v>
      </c>
    </row>
    <row r="2151" spans="1:46">
      <c r="A2151" t="s">
        <v>333</v>
      </c>
      <c r="B2151" t="s">
        <v>46</v>
      </c>
      <c r="C2151" t="s">
        <v>1198</v>
      </c>
      <c r="D2151" s="13">
        <v>44307</v>
      </c>
      <c r="E2151" s="44">
        <v>0.88921041666666667</v>
      </c>
      <c r="F2151" t="s">
        <v>88</v>
      </c>
      <c r="G2151" s="17">
        <v>44307.889210150461</v>
      </c>
      <c r="H2151">
        <v>23</v>
      </c>
      <c r="I2151">
        <v>594</v>
      </c>
      <c r="J2151">
        <v>95</v>
      </c>
      <c r="K2151">
        <v>10</v>
      </c>
      <c r="L2151">
        <v>0</v>
      </c>
      <c r="M2151">
        <v>11784.6</v>
      </c>
      <c r="N2151" s="39">
        <v>6620.98</v>
      </c>
      <c r="O2151" s="39">
        <v>63.558714000000002</v>
      </c>
      <c r="P2151" t="s">
        <v>207</v>
      </c>
      <c r="Q2151" t="s">
        <v>207</v>
      </c>
      <c r="R2151" s="55">
        <v>833.45385948169996</v>
      </c>
      <c r="S2151" s="55">
        <v>818.54052999819999</v>
      </c>
      <c r="T2151" t="s">
        <v>337</v>
      </c>
      <c r="U2151">
        <v>5022</v>
      </c>
      <c r="V2151">
        <v>5</v>
      </c>
      <c r="W2151">
        <v>81072</v>
      </c>
      <c r="X2151" t="s">
        <v>444</v>
      </c>
      <c r="Y2151">
        <v>86</v>
      </c>
      <c r="Z2151" t="s">
        <v>69</v>
      </c>
      <c r="AA2151" t="s">
        <v>96</v>
      </c>
      <c r="AC2151" t="s">
        <v>61</v>
      </c>
      <c r="AD2151" s="50">
        <v>0.73666918421052596</v>
      </c>
      <c r="AE2151"/>
      <c r="AF2151"/>
      <c r="AG2151">
        <v>56.38</v>
      </c>
      <c r="AH2151" s="55">
        <v>3193.03</v>
      </c>
      <c r="AI2151" t="s">
        <v>208</v>
      </c>
      <c r="AJ2151">
        <f>INDEX(layout!$B$3:$U$1234,MATCH($T2151,layout!$A$3:$A$1234,0),MATCH(YEAR($D2151),layout!$B$1:$U$1,0))</f>
        <v>2087</v>
      </c>
      <c r="AK2151">
        <f>INDEX('magnet data'!$A$2:$E$1304,MATCH($AJ2151,'magnet data'!$A$2:$A$1304,0),2)</f>
        <v>2</v>
      </c>
      <c r="AL2151" t="str">
        <f>INDEX('magnet data'!$A$2:$E$1304,MATCH($AJ2151,'magnet data'!$A$2:$A$1304,0),3)</f>
        <v>01B</v>
      </c>
      <c r="AM2151" t="str">
        <f>INDEX('magnet data'!$A$2:$E$1304,MATCH($AJ2151,'magnet data'!$A$2:$A$1304,0),4)</f>
        <v>02K</v>
      </c>
      <c r="AN2151">
        <f>INDEX('magnet data'!$A$2:$E$1304,MATCH($AJ2151,'magnet data'!$A$2:$A$1304,0),5)</f>
        <v>11490</v>
      </c>
      <c r="AO2151" t="str">
        <f t="shared" si="48"/>
        <v>-</v>
      </c>
      <c r="AR2151" t="s">
        <v>209</v>
      </c>
      <c r="AS2151" t="s">
        <v>1361</v>
      </c>
      <c r="AT2151" t="s">
        <v>1343</v>
      </c>
    </row>
    <row r="2152" spans="1:46">
      <c r="A2152" t="s">
        <v>333</v>
      </c>
      <c r="B2152" t="s">
        <v>46</v>
      </c>
      <c r="C2152" t="s">
        <v>1198</v>
      </c>
      <c r="D2152" s="13">
        <v>44307</v>
      </c>
      <c r="E2152" s="44">
        <v>0.88921041666666667</v>
      </c>
      <c r="F2152" t="s">
        <v>88</v>
      </c>
      <c r="G2152" s="17">
        <v>44307.889210150461</v>
      </c>
      <c r="H2152">
        <v>23</v>
      </c>
      <c r="I2152">
        <v>594</v>
      </c>
      <c r="J2152">
        <v>95</v>
      </c>
      <c r="K2152">
        <v>10</v>
      </c>
      <c r="L2152">
        <v>0</v>
      </c>
      <c r="M2152">
        <v>11784.6</v>
      </c>
      <c r="N2152" s="39">
        <v>6620.98</v>
      </c>
      <c r="O2152" s="39">
        <v>63.558714000000002</v>
      </c>
      <c r="P2152" t="s">
        <v>207</v>
      </c>
      <c r="Q2152" t="s">
        <v>207</v>
      </c>
      <c r="R2152" s="55">
        <v>833.45385948169996</v>
      </c>
      <c r="S2152" s="55">
        <v>818.54052999819999</v>
      </c>
      <c r="T2152" t="s">
        <v>338</v>
      </c>
      <c r="U2152">
        <v>2811</v>
      </c>
      <c r="V2152">
        <v>6</v>
      </c>
      <c r="W2152">
        <v>132051</v>
      </c>
      <c r="X2152" t="s">
        <v>337</v>
      </c>
      <c r="Y2152">
        <v>8</v>
      </c>
      <c r="Z2152" t="s">
        <v>69</v>
      </c>
      <c r="AA2152" t="s">
        <v>96</v>
      </c>
      <c r="AC2152" t="s">
        <v>61</v>
      </c>
      <c r="AD2152" s="50">
        <v>0.26627317204300999</v>
      </c>
      <c r="AE2152"/>
      <c r="AF2152"/>
      <c r="AG2152">
        <v>17.920000000000002</v>
      </c>
      <c r="AH2152" s="55">
        <v>1977.73</v>
      </c>
      <c r="AI2152" t="s">
        <v>208</v>
      </c>
      <c r="AJ2152">
        <f>INDEX(layout!$B$3:$U$1234,MATCH($T2152,layout!$A$3:$A$1234,0),MATCH(YEAR($D2152),layout!$B$1:$U$1,0))</f>
        <v>1165</v>
      </c>
      <c r="AK2152">
        <f>INDEX('magnet data'!$A$2:$E$1304,MATCH($AJ2152,'magnet data'!$A$2:$A$1304,0),2)</f>
        <v>1</v>
      </c>
      <c r="AL2152" t="str">
        <f>INDEX('magnet data'!$A$2:$E$1304,MATCH($AJ2152,'magnet data'!$A$2:$A$1304,0),3)</f>
        <v>01B</v>
      </c>
      <c r="AM2152" t="str">
        <f>INDEX('magnet data'!$A$2:$E$1304,MATCH($AJ2152,'magnet data'!$A$2:$A$1304,0),4)</f>
        <v>02B5</v>
      </c>
      <c r="AN2152">
        <f>INDEX('magnet data'!$A$2:$E$1304,MATCH($AJ2152,'magnet data'!$A$2:$A$1304,0),5)</f>
        <v>11750</v>
      </c>
      <c r="AO2152" t="str">
        <f t="shared" si="48"/>
        <v>-</v>
      </c>
      <c r="AR2152" t="s">
        <v>209</v>
      </c>
      <c r="AS2152" t="s">
        <v>1361</v>
      </c>
      <c r="AT2152" t="s">
        <v>1343</v>
      </c>
    </row>
    <row r="2153" spans="1:46">
      <c r="A2153" t="s">
        <v>966</v>
      </c>
      <c r="B2153" t="s">
        <v>46</v>
      </c>
      <c r="C2153" t="s">
        <v>1198</v>
      </c>
      <c r="D2153" s="13">
        <v>44308</v>
      </c>
      <c r="E2153" s="44">
        <v>0.30965671296296299</v>
      </c>
      <c r="F2153" t="s">
        <v>88</v>
      </c>
      <c r="G2153" s="17">
        <v>44308.309656493053</v>
      </c>
      <c r="H2153">
        <v>19</v>
      </c>
      <c r="I2153">
        <v>590</v>
      </c>
      <c r="J2153">
        <v>92</v>
      </c>
      <c r="K2153">
        <v>10</v>
      </c>
      <c r="L2153">
        <v>0</v>
      </c>
      <c r="M2153">
        <v>11537</v>
      </c>
      <c r="N2153" s="39">
        <v>6452.0839999999998</v>
      </c>
      <c r="O2153" s="39">
        <v>62.218541000000002</v>
      </c>
      <c r="P2153" t="s">
        <v>207</v>
      </c>
      <c r="Q2153" t="s">
        <v>207</v>
      </c>
      <c r="R2153" s="55">
        <v>812.48991657929605</v>
      </c>
      <c r="S2153" s="55">
        <v>806.39411390099997</v>
      </c>
      <c r="T2153" t="s">
        <v>1017</v>
      </c>
      <c r="U2153">
        <v>11537</v>
      </c>
      <c r="V2153">
        <v>1</v>
      </c>
      <c r="W2153">
        <v>-11</v>
      </c>
      <c r="X2153" t="s">
        <v>1018</v>
      </c>
      <c r="Y2153">
        <v>-6</v>
      </c>
      <c r="Z2153" t="s">
        <v>90</v>
      </c>
      <c r="AA2153" t="s">
        <v>91</v>
      </c>
      <c r="AB2153">
        <v>77</v>
      </c>
      <c r="AC2153" t="s">
        <v>61</v>
      </c>
      <c r="AD2153" s="50">
        <v>10.6035687545454</v>
      </c>
      <c r="AE2153"/>
      <c r="AF2153"/>
      <c r="AG2153">
        <v>24.97</v>
      </c>
      <c r="AH2153" s="55">
        <v>8262.7000000000007</v>
      </c>
      <c r="AI2153" t="s">
        <v>208</v>
      </c>
      <c r="AJ2153">
        <f>INDEX(layout!$B$3:$U$1234,MATCH($T2153,layout!$A$3:$A$1234,0),MATCH(YEAR($D2153),layout!$B$1:$U$1,0))</f>
        <v>3030</v>
      </c>
      <c r="AK2153">
        <f>INDEX('magnet data'!$A$2:$E$1304,MATCH($AJ2153,'magnet data'!$A$2:$A$1304,0),2)</f>
        <v>3</v>
      </c>
      <c r="AL2153" t="str">
        <f>INDEX('magnet data'!$A$2:$E$1304,MATCH($AJ2153,'magnet data'!$A$2:$A$1304,0),3)</f>
        <v>01B</v>
      </c>
      <c r="AM2153" t="str">
        <f>INDEX('magnet data'!$A$2:$E$1304,MATCH($AJ2153,'magnet data'!$A$2:$A$1304,0),4)</f>
        <v>02K</v>
      </c>
      <c r="AN2153">
        <f>INDEX('magnet data'!$A$2:$E$1304,MATCH($AJ2153,'magnet data'!$A$2:$A$1304,0),5)</f>
        <v>12576</v>
      </c>
      <c r="AO2153">
        <f t="shared" si="48"/>
        <v>-1039</v>
      </c>
      <c r="AQ2153" t="s">
        <v>1363</v>
      </c>
      <c r="AR2153" t="s">
        <v>1286</v>
      </c>
      <c r="AS2153" t="s">
        <v>1361</v>
      </c>
      <c r="AT2153" t="s">
        <v>1343</v>
      </c>
    </row>
    <row r="2154" spans="1:46">
      <c r="A2154" t="s">
        <v>966</v>
      </c>
      <c r="B2154" t="s">
        <v>46</v>
      </c>
      <c r="C2154" t="s">
        <v>1198</v>
      </c>
      <c r="D2154" s="13">
        <v>44308</v>
      </c>
      <c r="E2154" s="44">
        <v>0.30965671296296299</v>
      </c>
      <c r="F2154" t="s">
        <v>88</v>
      </c>
      <c r="G2154" s="17">
        <v>44308.309656493053</v>
      </c>
      <c r="H2154">
        <v>19</v>
      </c>
      <c r="I2154">
        <v>590</v>
      </c>
      <c r="J2154">
        <v>92</v>
      </c>
      <c r="K2154">
        <v>10</v>
      </c>
      <c r="L2154">
        <v>0</v>
      </c>
      <c r="M2154">
        <v>11537</v>
      </c>
      <c r="N2154" s="39">
        <v>6452.0839999999998</v>
      </c>
      <c r="O2154" s="39">
        <v>62.218541000000002</v>
      </c>
      <c r="P2154" t="s">
        <v>207</v>
      </c>
      <c r="Q2154" t="s">
        <v>207</v>
      </c>
      <c r="R2154" s="55">
        <v>812.48991657929605</v>
      </c>
      <c r="S2154" s="55">
        <v>806.39411390099997</v>
      </c>
      <c r="T2154" t="s">
        <v>1018</v>
      </c>
      <c r="U2154">
        <v>6488</v>
      </c>
      <c r="V2154">
        <v>2</v>
      </c>
      <c r="W2154">
        <v>56793</v>
      </c>
      <c r="X2154" t="s">
        <v>1039</v>
      </c>
      <c r="Y2154">
        <v>3579</v>
      </c>
      <c r="Z2154" t="s">
        <v>69</v>
      </c>
      <c r="AA2154" t="s">
        <v>96</v>
      </c>
      <c r="AC2154" t="s">
        <v>61</v>
      </c>
      <c r="AD2154" s="50">
        <v>-1.0549192159090901</v>
      </c>
      <c r="AE2154"/>
      <c r="AF2154"/>
      <c r="AG2154">
        <v>11.06</v>
      </c>
      <c r="AH2154" s="55">
        <v>3599.29</v>
      </c>
      <c r="AI2154" t="s">
        <v>208</v>
      </c>
      <c r="AJ2154">
        <f>INDEX(layout!$B$3:$U$1234,MATCH($T2154,layout!$A$3:$A$1234,0),MATCH(YEAR($D2154),layout!$B$1:$U$1,0))</f>
        <v>1004</v>
      </c>
      <c r="AK2154">
        <f>INDEX('magnet data'!$A$2:$E$1304,MATCH($AJ2154,'magnet data'!$A$2:$A$1304,0),2)</f>
        <v>1</v>
      </c>
      <c r="AL2154" t="str">
        <f>INDEX('magnet data'!$A$2:$E$1304,MATCH($AJ2154,'magnet data'!$A$2:$A$1304,0),3)</f>
        <v>01B</v>
      </c>
      <c r="AM2154" t="str">
        <f>INDEX('magnet data'!$A$2:$E$1304,MATCH($AJ2154,'magnet data'!$A$2:$A$1304,0),4)</f>
        <v>02B5</v>
      </c>
      <c r="AN2154">
        <f>INDEX('magnet data'!$A$2:$E$1304,MATCH($AJ2154,'magnet data'!$A$2:$A$1304,0),5)</f>
        <v>11771</v>
      </c>
      <c r="AO2154" t="str">
        <f t="shared" si="48"/>
        <v>-</v>
      </c>
      <c r="AQ2154" t="s">
        <v>1363</v>
      </c>
      <c r="AR2154" t="s">
        <v>1286</v>
      </c>
      <c r="AS2154" t="s">
        <v>1361</v>
      </c>
      <c r="AT2154" t="s">
        <v>1343</v>
      </c>
    </row>
    <row r="2155" spans="1:46">
      <c r="A2155" t="s">
        <v>966</v>
      </c>
      <c r="B2155" t="s">
        <v>46</v>
      </c>
      <c r="C2155" t="s">
        <v>1198</v>
      </c>
      <c r="D2155" s="13">
        <v>44308</v>
      </c>
      <c r="E2155" s="44">
        <v>0.30965671296296299</v>
      </c>
      <c r="F2155" t="s">
        <v>88</v>
      </c>
      <c r="G2155" s="17">
        <v>44308.309656493053</v>
      </c>
      <c r="H2155">
        <v>19</v>
      </c>
      <c r="I2155">
        <v>590</v>
      </c>
      <c r="J2155">
        <v>92</v>
      </c>
      <c r="K2155">
        <v>10</v>
      </c>
      <c r="L2155">
        <v>0</v>
      </c>
      <c r="M2155">
        <v>11537</v>
      </c>
      <c r="N2155" s="39">
        <v>6452.0839999999998</v>
      </c>
      <c r="O2155" s="39">
        <v>62.218541000000002</v>
      </c>
      <c r="P2155" t="s">
        <v>207</v>
      </c>
      <c r="Q2155" t="s">
        <v>207</v>
      </c>
      <c r="R2155" s="55">
        <v>812.48991657929605</v>
      </c>
      <c r="S2155" s="55">
        <v>806.39411390099997</v>
      </c>
      <c r="T2155" t="s">
        <v>1019</v>
      </c>
      <c r="U2155">
        <v>4139</v>
      </c>
      <c r="V2155">
        <v>3</v>
      </c>
      <c r="W2155">
        <v>98158</v>
      </c>
      <c r="X2155" t="s">
        <v>1018</v>
      </c>
      <c r="Y2155">
        <v>-6</v>
      </c>
      <c r="Z2155" t="s">
        <v>69</v>
      </c>
      <c r="AA2155" t="s">
        <v>96</v>
      </c>
      <c r="AC2155" t="s">
        <v>61</v>
      </c>
      <c r="AD2155" s="50">
        <v>-0.59059452631578901</v>
      </c>
      <c r="AE2155"/>
      <c r="AF2155"/>
      <c r="AG2155">
        <v>3.51</v>
      </c>
      <c r="AH2155" s="55">
        <v>3666.5</v>
      </c>
      <c r="AI2155" t="s">
        <v>208</v>
      </c>
      <c r="AJ2155">
        <f>INDEX(layout!$B$3:$U$1234,MATCH($T2155,layout!$A$3:$A$1234,0),MATCH(YEAR($D2155),layout!$B$1:$U$1,0))</f>
        <v>2015</v>
      </c>
      <c r="AK2155">
        <f>INDEX('magnet data'!$A$2:$E$1304,MATCH($AJ2155,'magnet data'!$A$2:$A$1304,0),2)</f>
        <v>2</v>
      </c>
      <c r="AL2155" t="str">
        <f>INDEX('magnet data'!$A$2:$E$1304,MATCH($AJ2155,'magnet data'!$A$2:$A$1304,0),3)</f>
        <v>01B</v>
      </c>
      <c r="AM2155" t="str">
        <f>INDEX('magnet data'!$A$2:$E$1304,MATCH($AJ2155,'magnet data'!$A$2:$A$1304,0),4)</f>
        <v>02K</v>
      </c>
      <c r="AN2155">
        <f>INDEX('magnet data'!$A$2:$E$1304,MATCH($AJ2155,'magnet data'!$A$2:$A$1304,0),5)</f>
        <v>10896</v>
      </c>
      <c r="AO2155" t="str">
        <f t="shared" si="48"/>
        <v>-</v>
      </c>
      <c r="AQ2155" t="s">
        <v>1363</v>
      </c>
      <c r="AR2155" t="s">
        <v>1286</v>
      </c>
      <c r="AS2155" t="s">
        <v>1361</v>
      </c>
      <c r="AT2155" t="s">
        <v>1343</v>
      </c>
    </row>
    <row r="2156" spans="1:46">
      <c r="A2156" t="s">
        <v>966</v>
      </c>
      <c r="B2156" t="s">
        <v>46</v>
      </c>
      <c r="C2156" t="s">
        <v>1198</v>
      </c>
      <c r="D2156" s="13">
        <v>44308</v>
      </c>
      <c r="E2156" s="44">
        <v>0.30965671296296299</v>
      </c>
      <c r="F2156" t="s">
        <v>88</v>
      </c>
      <c r="G2156" s="17">
        <v>44308.309656493053</v>
      </c>
      <c r="H2156">
        <v>19</v>
      </c>
      <c r="I2156">
        <v>590</v>
      </c>
      <c r="J2156">
        <v>92</v>
      </c>
      <c r="K2156">
        <v>10</v>
      </c>
      <c r="L2156">
        <v>0</v>
      </c>
      <c r="M2156">
        <v>11537</v>
      </c>
      <c r="N2156" s="39">
        <v>6452.0839999999998</v>
      </c>
      <c r="O2156" s="39">
        <v>62.218541000000002</v>
      </c>
      <c r="P2156" t="s">
        <v>207</v>
      </c>
      <c r="Q2156" t="s">
        <v>207</v>
      </c>
      <c r="R2156" s="55">
        <v>812.48991657929605</v>
      </c>
      <c r="S2156" s="55">
        <v>806.39411390099997</v>
      </c>
      <c r="T2156" t="s">
        <v>1020</v>
      </c>
      <c r="U2156">
        <v>3798</v>
      </c>
      <c r="V2156">
        <v>4</v>
      </c>
      <c r="W2156">
        <v>105905</v>
      </c>
      <c r="X2156" t="s">
        <v>1238</v>
      </c>
      <c r="Y2156">
        <v>3880</v>
      </c>
      <c r="Z2156" t="s">
        <v>69</v>
      </c>
      <c r="AA2156" t="s">
        <v>91</v>
      </c>
      <c r="AC2156" t="s">
        <v>61</v>
      </c>
      <c r="AD2156" s="50">
        <v>0.47977913157894703</v>
      </c>
      <c r="AE2156"/>
      <c r="AF2156"/>
      <c r="AG2156">
        <v>12.88</v>
      </c>
      <c r="AH2156" s="55">
        <v>3433.13</v>
      </c>
      <c r="AI2156" t="s">
        <v>208</v>
      </c>
      <c r="AJ2156">
        <f>INDEX(layout!$B$3:$U$1234,MATCH($T2156,layout!$A$3:$A$1234,0),MATCH(YEAR($D2156),layout!$B$1:$U$1,0))</f>
        <v>3019</v>
      </c>
      <c r="AK2156">
        <f>INDEX('magnet data'!$A$2:$E$1304,MATCH($AJ2156,'magnet data'!$A$2:$A$1304,0),2)</f>
        <v>3</v>
      </c>
      <c r="AL2156" t="str">
        <f>INDEX('magnet data'!$A$2:$E$1304,MATCH($AJ2156,'magnet data'!$A$2:$A$1304,0),3)</f>
        <v>01B</v>
      </c>
      <c r="AM2156" t="str">
        <f>INDEX('magnet data'!$A$2:$E$1304,MATCH($AJ2156,'magnet data'!$A$2:$A$1304,0),4)</f>
        <v>02K</v>
      </c>
      <c r="AN2156">
        <f>INDEX('magnet data'!$A$2:$E$1304,MATCH($AJ2156,'magnet data'!$A$2:$A$1304,0),5)</f>
        <v>12709</v>
      </c>
      <c r="AO2156" t="str">
        <f t="shared" si="48"/>
        <v>-</v>
      </c>
      <c r="AQ2156" t="s">
        <v>1363</v>
      </c>
      <c r="AR2156" t="s">
        <v>1286</v>
      </c>
      <c r="AS2156" t="s">
        <v>1361</v>
      </c>
      <c r="AT2156" t="s">
        <v>1343</v>
      </c>
    </row>
    <row r="2157" spans="1:46">
      <c r="A2157" t="s">
        <v>511</v>
      </c>
      <c r="B2157" t="s">
        <v>46</v>
      </c>
      <c r="C2157" t="s">
        <v>1198</v>
      </c>
      <c r="D2157" s="13">
        <v>44308</v>
      </c>
      <c r="E2157" s="44">
        <v>0.33244907407407404</v>
      </c>
      <c r="F2157" t="s">
        <v>88</v>
      </c>
      <c r="G2157" s="17">
        <v>44308.332448634261</v>
      </c>
      <c r="H2157">
        <v>38</v>
      </c>
      <c r="I2157">
        <v>589</v>
      </c>
      <c r="J2157">
        <v>94</v>
      </c>
      <c r="K2157">
        <v>10</v>
      </c>
      <c r="L2157">
        <v>0</v>
      </c>
      <c r="M2157">
        <v>11019.5</v>
      </c>
      <c r="N2157" s="39">
        <v>5869.1859999999997</v>
      </c>
      <c r="O2157" s="39">
        <v>63.611790999999997</v>
      </c>
      <c r="P2157" t="s">
        <v>207</v>
      </c>
      <c r="Q2157" t="s">
        <v>207</v>
      </c>
      <c r="R2157" s="55">
        <v>777.39015197660001</v>
      </c>
      <c r="S2157" s="55">
        <v>782.55652847340002</v>
      </c>
      <c r="T2157" t="s">
        <v>544</v>
      </c>
      <c r="U2157">
        <v>11019</v>
      </c>
      <c r="V2157">
        <v>1</v>
      </c>
      <c r="W2157">
        <v>-11</v>
      </c>
      <c r="X2157" t="s">
        <v>607</v>
      </c>
      <c r="Y2157">
        <v>-6</v>
      </c>
      <c r="Z2157" t="s">
        <v>90</v>
      </c>
      <c r="AA2157" t="s">
        <v>91</v>
      </c>
      <c r="AB2157">
        <v>2</v>
      </c>
      <c r="AC2157" t="s">
        <v>61</v>
      </c>
      <c r="AD2157" s="50">
        <v>-11.115620437499899</v>
      </c>
      <c r="AE2157"/>
      <c r="AF2157"/>
      <c r="AG2157">
        <v>35.42</v>
      </c>
      <c r="AH2157" s="55">
        <v>7581.27</v>
      </c>
      <c r="AI2157" t="s">
        <v>208</v>
      </c>
      <c r="AJ2157">
        <f>INDEX(layout!$B$3:$U$1234,MATCH($T2157,layout!$A$3:$A$1234,0),MATCH(YEAR($D2157),layout!$B$1:$U$1,0))</f>
        <v>3198</v>
      </c>
      <c r="AK2157">
        <f>INDEX('magnet data'!$A$2:$E$1304,MATCH($AJ2157,'magnet data'!$A$2:$A$1304,0),2)</f>
        <v>3</v>
      </c>
      <c r="AL2157" t="str">
        <f>INDEX('magnet data'!$A$2:$E$1304,MATCH($AJ2157,'magnet data'!$A$2:$A$1304,0),3)</f>
        <v>01E</v>
      </c>
      <c r="AM2157" t="str">
        <f>INDEX('magnet data'!$A$2:$E$1304,MATCH($AJ2157,'magnet data'!$A$2:$A$1304,0),4)</f>
        <v>02G</v>
      </c>
      <c r="AN2157">
        <f>INDEX('magnet data'!$A$2:$E$1304,MATCH($AJ2157,'magnet data'!$A$2:$A$1304,0),5)</f>
        <v>12636</v>
      </c>
      <c r="AO2157">
        <f t="shared" si="48"/>
        <v>-1617</v>
      </c>
      <c r="AQ2157" t="s">
        <v>1363</v>
      </c>
      <c r="AR2157" t="s">
        <v>1286</v>
      </c>
      <c r="AS2157" t="s">
        <v>1361</v>
      </c>
      <c r="AT2157" t="s">
        <v>1343</v>
      </c>
    </row>
    <row r="2158" spans="1:46">
      <c r="A2158" t="s">
        <v>511</v>
      </c>
      <c r="B2158" t="s">
        <v>46</v>
      </c>
      <c r="C2158" t="s">
        <v>1198</v>
      </c>
      <c r="D2158" s="13">
        <v>44308</v>
      </c>
      <c r="E2158" s="44">
        <v>0.33244907407407404</v>
      </c>
      <c r="F2158" t="s">
        <v>88</v>
      </c>
      <c r="G2158" s="17">
        <v>44308.332448634261</v>
      </c>
      <c r="H2158">
        <v>38</v>
      </c>
      <c r="I2158">
        <v>589</v>
      </c>
      <c r="J2158">
        <v>94</v>
      </c>
      <c r="K2158">
        <v>10</v>
      </c>
      <c r="L2158">
        <v>0</v>
      </c>
      <c r="M2158">
        <v>11019.5</v>
      </c>
      <c r="N2158" s="39">
        <v>5869.1859999999997</v>
      </c>
      <c r="O2158" s="39">
        <v>63.611790999999997</v>
      </c>
      <c r="P2158" t="s">
        <v>207</v>
      </c>
      <c r="Q2158" t="s">
        <v>207</v>
      </c>
      <c r="R2158" s="55">
        <v>777.39015197660001</v>
      </c>
      <c r="S2158" s="55">
        <v>782.55652847340002</v>
      </c>
      <c r="T2158" t="s">
        <v>545</v>
      </c>
      <c r="U2158">
        <v>7368</v>
      </c>
      <c r="V2158">
        <v>2</v>
      </c>
      <c r="W2158">
        <v>40224</v>
      </c>
      <c r="X2158" t="s">
        <v>544</v>
      </c>
      <c r="Y2158">
        <v>4080</v>
      </c>
      <c r="Z2158" t="s">
        <v>69</v>
      </c>
      <c r="AA2158" t="s">
        <v>96</v>
      </c>
      <c r="AC2158" t="s">
        <v>61</v>
      </c>
      <c r="AD2158" s="50">
        <v>1.69222085454545</v>
      </c>
      <c r="AE2158"/>
      <c r="AF2158"/>
      <c r="AG2158">
        <v>74.27</v>
      </c>
      <c r="AH2158" s="55">
        <v>2391.14</v>
      </c>
      <c r="AI2158" t="s">
        <v>208</v>
      </c>
      <c r="AJ2158">
        <f>INDEX(layout!$B$3:$U$1234,MATCH($T2158,layout!$A$3:$A$1234,0),MATCH(YEAR($D2158),layout!$B$1:$U$1,0))</f>
        <v>3181</v>
      </c>
      <c r="AK2158">
        <f>INDEX('magnet data'!$A$2:$E$1304,MATCH($AJ2158,'magnet data'!$A$2:$A$1304,0),2)</f>
        <v>3</v>
      </c>
      <c r="AL2158" t="str">
        <f>INDEX('magnet data'!$A$2:$E$1304,MATCH($AJ2158,'magnet data'!$A$2:$A$1304,0),3)</f>
        <v>01E</v>
      </c>
      <c r="AM2158" t="str">
        <f>INDEX('magnet data'!$A$2:$E$1304,MATCH($AJ2158,'magnet data'!$A$2:$A$1304,0),4)</f>
        <v>02G</v>
      </c>
      <c r="AN2158">
        <f>INDEX('magnet data'!$A$2:$E$1304,MATCH($AJ2158,'magnet data'!$A$2:$A$1304,0),5)</f>
        <v>12085</v>
      </c>
      <c r="AO2158" t="str">
        <f t="shared" si="48"/>
        <v>-</v>
      </c>
      <c r="AQ2158" t="s">
        <v>1363</v>
      </c>
      <c r="AR2158" t="s">
        <v>1286</v>
      </c>
      <c r="AS2158" t="s">
        <v>1361</v>
      </c>
      <c r="AT2158" t="s">
        <v>1343</v>
      </c>
    </row>
    <row r="2159" spans="1:46">
      <c r="A2159" t="s">
        <v>511</v>
      </c>
      <c r="B2159" t="s">
        <v>46</v>
      </c>
      <c r="C2159" t="s">
        <v>1198</v>
      </c>
      <c r="D2159" s="13">
        <v>44308</v>
      </c>
      <c r="E2159" s="44">
        <v>0.33244907407407404</v>
      </c>
      <c r="F2159" t="s">
        <v>88</v>
      </c>
      <c r="G2159" s="17">
        <v>44308.332448634261</v>
      </c>
      <c r="H2159">
        <v>38</v>
      </c>
      <c r="I2159">
        <v>589</v>
      </c>
      <c r="J2159">
        <v>94</v>
      </c>
      <c r="K2159">
        <v>10</v>
      </c>
      <c r="L2159">
        <v>0</v>
      </c>
      <c r="M2159">
        <v>11019.5</v>
      </c>
      <c r="N2159" s="39">
        <v>5869.1859999999997</v>
      </c>
      <c r="O2159" s="39">
        <v>63.611790999999997</v>
      </c>
      <c r="P2159" t="s">
        <v>207</v>
      </c>
      <c r="Q2159" t="s">
        <v>207</v>
      </c>
      <c r="R2159" s="55">
        <v>777.39015197660001</v>
      </c>
      <c r="S2159" s="55">
        <v>782.55652847340002</v>
      </c>
      <c r="T2159" t="s">
        <v>546</v>
      </c>
      <c r="U2159">
        <v>5099</v>
      </c>
      <c r="V2159">
        <v>3</v>
      </c>
      <c r="W2159">
        <v>74658</v>
      </c>
      <c r="X2159" t="s">
        <v>544</v>
      </c>
      <c r="Y2159">
        <v>4080</v>
      </c>
      <c r="Z2159" t="s">
        <v>69</v>
      </c>
      <c r="AA2159" t="s">
        <v>96</v>
      </c>
      <c r="AC2159" t="s">
        <v>61</v>
      </c>
      <c r="AD2159" s="50">
        <v>1.2415655270270201</v>
      </c>
      <c r="AE2159"/>
      <c r="AF2159"/>
      <c r="AG2159">
        <v>13.49</v>
      </c>
      <c r="AH2159" s="55">
        <v>3843.94</v>
      </c>
      <c r="AI2159" t="s">
        <v>208</v>
      </c>
      <c r="AJ2159">
        <f>INDEX(layout!$B$3:$U$1234,MATCH($T2159,layout!$A$3:$A$1234,0),MATCH(YEAR($D2159),layout!$B$1:$U$1,0))</f>
        <v>2131</v>
      </c>
      <c r="AK2159">
        <f>INDEX('magnet data'!$A$2:$E$1304,MATCH($AJ2159,'magnet data'!$A$2:$A$1304,0),2)</f>
        <v>2</v>
      </c>
      <c r="AL2159" t="str">
        <f>INDEX('magnet data'!$A$2:$E$1304,MATCH($AJ2159,'magnet data'!$A$2:$A$1304,0),3)</f>
        <v>01E</v>
      </c>
      <c r="AM2159" t="str">
        <f>INDEX('magnet data'!$A$2:$E$1304,MATCH($AJ2159,'magnet data'!$A$2:$A$1304,0),4)</f>
        <v>02B8</v>
      </c>
      <c r="AN2159">
        <f>INDEX('magnet data'!$A$2:$E$1304,MATCH($AJ2159,'magnet data'!$A$2:$A$1304,0),5)</f>
        <v>10676</v>
      </c>
      <c r="AO2159" t="str">
        <f t="shared" si="48"/>
        <v>-</v>
      </c>
      <c r="AQ2159" t="s">
        <v>1363</v>
      </c>
      <c r="AR2159" t="s">
        <v>1286</v>
      </c>
      <c r="AS2159" t="s">
        <v>1361</v>
      </c>
      <c r="AT2159" t="s">
        <v>1343</v>
      </c>
    </row>
    <row r="2160" spans="1:46">
      <c r="A2160" t="s">
        <v>511</v>
      </c>
      <c r="B2160" t="s">
        <v>46</v>
      </c>
      <c r="C2160" t="s">
        <v>1198</v>
      </c>
      <c r="D2160" s="13">
        <v>44308</v>
      </c>
      <c r="E2160" s="44">
        <v>0.33244907407407404</v>
      </c>
      <c r="F2160" t="s">
        <v>88</v>
      </c>
      <c r="G2160" s="17">
        <v>44308.332448634261</v>
      </c>
      <c r="H2160">
        <v>38</v>
      </c>
      <c r="I2160">
        <v>589</v>
      </c>
      <c r="J2160">
        <v>94</v>
      </c>
      <c r="K2160">
        <v>10</v>
      </c>
      <c r="L2160">
        <v>0</v>
      </c>
      <c r="M2160">
        <v>11019.5</v>
      </c>
      <c r="N2160" s="39">
        <v>5869.1859999999997</v>
      </c>
      <c r="O2160" s="39">
        <v>63.611790999999997</v>
      </c>
      <c r="P2160" t="s">
        <v>207</v>
      </c>
      <c r="Q2160" t="s">
        <v>207</v>
      </c>
      <c r="R2160" s="55">
        <v>777.39015197660001</v>
      </c>
      <c r="S2160" s="55">
        <v>782.55652847340002</v>
      </c>
      <c r="T2160" t="s">
        <v>547</v>
      </c>
      <c r="U2160">
        <v>3386</v>
      </c>
      <c r="V2160">
        <v>4</v>
      </c>
      <c r="W2160">
        <v>111754</v>
      </c>
      <c r="X2160" t="s">
        <v>607</v>
      </c>
      <c r="Y2160">
        <v>-6</v>
      </c>
      <c r="Z2160" t="s">
        <v>69</v>
      </c>
      <c r="AA2160" t="s">
        <v>96</v>
      </c>
      <c r="AC2160" t="s">
        <v>61</v>
      </c>
      <c r="AD2160" s="50">
        <v>0.446703510638297</v>
      </c>
      <c r="AE2160"/>
      <c r="AF2160"/>
      <c r="AG2160">
        <v>5.24</v>
      </c>
      <c r="AH2160" s="55">
        <v>2529.9899999999998</v>
      </c>
      <c r="AI2160" t="s">
        <v>208</v>
      </c>
      <c r="AJ2160">
        <f>INDEX(layout!$B$3:$U$1234,MATCH($T2160,layout!$A$3:$A$1234,0),MATCH(YEAR($D2160),layout!$B$1:$U$1,0))</f>
        <v>3236</v>
      </c>
      <c r="AK2160">
        <f>INDEX('magnet data'!$A$2:$E$1304,MATCH($AJ2160,'magnet data'!$A$2:$A$1304,0),2)</f>
        <v>3</v>
      </c>
      <c r="AL2160" t="str">
        <f>INDEX('magnet data'!$A$2:$E$1304,MATCH($AJ2160,'magnet data'!$A$2:$A$1304,0),3)</f>
        <v>01E</v>
      </c>
      <c r="AM2160" t="str">
        <f>INDEX('magnet data'!$A$2:$E$1304,MATCH($AJ2160,'magnet data'!$A$2:$A$1304,0),4)</f>
        <v>02B8</v>
      </c>
      <c r="AN2160">
        <f>INDEX('magnet data'!$A$2:$E$1304,MATCH($AJ2160,'magnet data'!$A$2:$A$1304,0),5)</f>
        <v>9849</v>
      </c>
      <c r="AO2160" t="str">
        <f t="shared" ref="AO2160:AO2223" si="49">IF(LEFT(Z2160,8)="Training",U2160-AN2160,"-")</f>
        <v>-</v>
      </c>
      <c r="AQ2160" t="s">
        <v>1363</v>
      </c>
      <c r="AR2160" t="s">
        <v>1286</v>
      </c>
      <c r="AS2160" t="s">
        <v>1361</v>
      </c>
      <c r="AT2160" t="s">
        <v>1343</v>
      </c>
    </row>
    <row r="2161" spans="1:46">
      <c r="A2161" t="s">
        <v>333</v>
      </c>
      <c r="B2161" t="s">
        <v>46</v>
      </c>
      <c r="C2161" t="s">
        <v>1198</v>
      </c>
      <c r="D2161" s="13">
        <v>44308</v>
      </c>
      <c r="E2161" s="44">
        <v>0.36746226851851849</v>
      </c>
      <c r="F2161" t="s">
        <v>88</v>
      </c>
      <c r="G2161" s="17">
        <v>44308.367462037037</v>
      </c>
      <c r="H2161">
        <v>20</v>
      </c>
      <c r="I2161">
        <v>594</v>
      </c>
      <c r="J2161">
        <v>94</v>
      </c>
      <c r="K2161">
        <v>10</v>
      </c>
      <c r="L2161">
        <v>0</v>
      </c>
      <c r="M2161">
        <v>11809.3</v>
      </c>
      <c r="N2161" s="39">
        <v>6580.2539999999999</v>
      </c>
      <c r="O2161" s="39">
        <v>63.558714000000002</v>
      </c>
      <c r="P2161" t="s">
        <v>207</v>
      </c>
      <c r="Q2161" t="s">
        <v>207</v>
      </c>
      <c r="R2161" s="55">
        <v>846.86833498110002</v>
      </c>
      <c r="S2161" s="55">
        <v>829.04541349959902</v>
      </c>
      <c r="T2161" t="s">
        <v>415</v>
      </c>
      <c r="U2161">
        <v>11809</v>
      </c>
      <c r="V2161">
        <v>1</v>
      </c>
      <c r="W2161">
        <v>-9</v>
      </c>
      <c r="X2161" t="s">
        <v>342</v>
      </c>
      <c r="Y2161">
        <v>-4</v>
      </c>
      <c r="Z2161" t="s">
        <v>90</v>
      </c>
      <c r="AA2161" t="s">
        <v>96</v>
      </c>
      <c r="AB2161">
        <v>51</v>
      </c>
      <c r="AC2161" t="s">
        <v>61</v>
      </c>
      <c r="AD2161" s="50">
        <v>13.637819935</v>
      </c>
      <c r="AE2161"/>
      <c r="AF2161"/>
      <c r="AG2161">
        <v>57.48</v>
      </c>
      <c r="AH2161" s="55">
        <v>1423.09</v>
      </c>
      <c r="AI2161" t="s">
        <v>208</v>
      </c>
      <c r="AJ2161">
        <f>INDEX(layout!$B$3:$U$1234,MATCH($T2161,layout!$A$3:$A$1234,0),MATCH(YEAR($D2161),layout!$B$1:$U$1,0))</f>
        <v>3099</v>
      </c>
      <c r="AK2161">
        <f>INDEX('magnet data'!$A$2:$E$1304,MATCH($AJ2161,'magnet data'!$A$2:$A$1304,0),2)</f>
        <v>3</v>
      </c>
      <c r="AL2161" t="str">
        <f>INDEX('magnet data'!$A$2:$E$1304,MATCH($AJ2161,'magnet data'!$A$2:$A$1304,0),3)</f>
        <v>01B</v>
      </c>
      <c r="AM2161" t="str">
        <f>INDEX('magnet data'!$A$2:$E$1304,MATCH($AJ2161,'magnet data'!$A$2:$A$1304,0),4)</f>
        <v>02G</v>
      </c>
      <c r="AN2161">
        <f>INDEX('magnet data'!$A$2:$E$1304,MATCH($AJ2161,'magnet data'!$A$2:$A$1304,0),5)</f>
        <v>12055</v>
      </c>
      <c r="AO2161">
        <f t="shared" si="49"/>
        <v>-246</v>
      </c>
      <c r="AQ2161" t="s">
        <v>1364</v>
      </c>
      <c r="AR2161" t="s">
        <v>1286</v>
      </c>
      <c r="AS2161" t="s">
        <v>1361</v>
      </c>
      <c r="AT2161" t="s">
        <v>1343</v>
      </c>
    </row>
    <row r="2162" spans="1:46">
      <c r="A2162" t="s">
        <v>333</v>
      </c>
      <c r="B2162" t="s">
        <v>46</v>
      </c>
      <c r="C2162" t="s">
        <v>1198</v>
      </c>
      <c r="D2162" s="13">
        <v>44308</v>
      </c>
      <c r="E2162" s="44">
        <v>0.36746226851851849</v>
      </c>
      <c r="F2162" t="s">
        <v>88</v>
      </c>
      <c r="G2162" s="17">
        <v>44308.367462037037</v>
      </c>
      <c r="H2162">
        <v>20</v>
      </c>
      <c r="I2162">
        <v>594</v>
      </c>
      <c r="J2162">
        <v>94</v>
      </c>
      <c r="K2162">
        <v>10</v>
      </c>
      <c r="L2162">
        <v>0</v>
      </c>
      <c r="M2162">
        <v>11809.3</v>
      </c>
      <c r="N2162" s="39">
        <v>6580.2539999999999</v>
      </c>
      <c r="O2162" s="39">
        <v>63.558714000000002</v>
      </c>
      <c r="P2162" t="s">
        <v>207</v>
      </c>
      <c r="Q2162" t="s">
        <v>207</v>
      </c>
      <c r="R2162" s="55">
        <v>846.86833498110002</v>
      </c>
      <c r="S2162" s="55">
        <v>829.04541349959902</v>
      </c>
      <c r="T2162" t="s">
        <v>341</v>
      </c>
      <c r="U2162">
        <v>11787</v>
      </c>
      <c r="V2162">
        <v>2</v>
      </c>
      <c r="W2162">
        <v>415</v>
      </c>
      <c r="X2162" t="s">
        <v>342</v>
      </c>
      <c r="Y2162">
        <v>-4</v>
      </c>
      <c r="Z2162" t="s">
        <v>90</v>
      </c>
      <c r="AA2162" t="s">
        <v>96</v>
      </c>
      <c r="AB2162">
        <v>52</v>
      </c>
      <c r="AC2162" t="s">
        <v>61</v>
      </c>
      <c r="AD2162" s="50">
        <v>13.6378181032249</v>
      </c>
      <c r="AE2162"/>
      <c r="AF2162"/>
      <c r="AG2162">
        <v>54.26</v>
      </c>
      <c r="AH2162" s="55">
        <v>1170.71</v>
      </c>
      <c r="AI2162" t="s">
        <v>208</v>
      </c>
      <c r="AJ2162">
        <f>INDEX(layout!$B$3:$U$1234,MATCH($T2162,layout!$A$3:$A$1234,0),MATCH(YEAR($D2162),layout!$B$1:$U$1,0))</f>
        <v>3115</v>
      </c>
      <c r="AK2162">
        <f>INDEX('magnet data'!$A$2:$E$1304,MATCH($AJ2162,'magnet data'!$A$2:$A$1304,0),2)</f>
        <v>3</v>
      </c>
      <c r="AL2162" t="str">
        <f>INDEX('magnet data'!$A$2:$E$1304,MATCH($AJ2162,'magnet data'!$A$2:$A$1304,0),3)</f>
        <v>01B</v>
      </c>
      <c r="AM2162" t="str">
        <f>INDEX('magnet data'!$A$2:$E$1304,MATCH($AJ2162,'magnet data'!$A$2:$A$1304,0),4)</f>
        <v>02G</v>
      </c>
      <c r="AN2162">
        <f>INDEX('magnet data'!$A$2:$E$1304,MATCH($AJ2162,'magnet data'!$A$2:$A$1304,0),5)</f>
        <v>10691</v>
      </c>
      <c r="AO2162">
        <f t="shared" si="49"/>
        <v>1096</v>
      </c>
      <c r="AQ2162" t="s">
        <v>1364</v>
      </c>
      <c r="AR2162" t="s">
        <v>1286</v>
      </c>
      <c r="AS2162" t="s">
        <v>1361</v>
      </c>
      <c r="AT2162" t="s">
        <v>1343</v>
      </c>
    </row>
    <row r="2163" spans="1:46">
      <c r="A2163" t="s">
        <v>333</v>
      </c>
      <c r="B2163" t="s">
        <v>46</v>
      </c>
      <c r="C2163" t="s">
        <v>1198</v>
      </c>
      <c r="D2163" s="13">
        <v>44308</v>
      </c>
      <c r="E2163" s="44">
        <v>0.36746226851851849</v>
      </c>
      <c r="F2163" t="s">
        <v>88</v>
      </c>
      <c r="G2163" s="17">
        <v>44308.367462037037</v>
      </c>
      <c r="H2163">
        <v>20</v>
      </c>
      <c r="I2163">
        <v>594</v>
      </c>
      <c r="J2163">
        <v>94</v>
      </c>
      <c r="K2163">
        <v>10</v>
      </c>
      <c r="L2163">
        <v>0</v>
      </c>
      <c r="M2163">
        <v>11809.3</v>
      </c>
      <c r="N2163" s="39">
        <v>6580.2539999999999</v>
      </c>
      <c r="O2163" s="39">
        <v>63.558714000000002</v>
      </c>
      <c r="P2163" t="s">
        <v>207</v>
      </c>
      <c r="Q2163" t="s">
        <v>207</v>
      </c>
      <c r="R2163" s="55">
        <v>846.86833498110002</v>
      </c>
      <c r="S2163" s="55">
        <v>829.04541349959902</v>
      </c>
      <c r="T2163" t="s">
        <v>342</v>
      </c>
      <c r="U2163">
        <v>8517</v>
      </c>
      <c r="V2163">
        <v>3</v>
      </c>
      <c r="W2163">
        <v>32195</v>
      </c>
      <c r="X2163" t="s">
        <v>419</v>
      </c>
      <c r="Y2163">
        <v>2956</v>
      </c>
      <c r="Z2163" t="s">
        <v>69</v>
      </c>
      <c r="AA2163" t="s">
        <v>96</v>
      </c>
      <c r="AC2163" t="s">
        <v>61</v>
      </c>
      <c r="AD2163" s="50">
        <v>6.0659453441176403</v>
      </c>
      <c r="AE2163"/>
      <c r="AF2163"/>
      <c r="AG2163">
        <v>41.19</v>
      </c>
      <c r="AH2163" s="55">
        <v>4559.16</v>
      </c>
      <c r="AI2163" t="s">
        <v>208</v>
      </c>
      <c r="AJ2163">
        <f>INDEX(layout!$B$3:$U$1234,MATCH($T2163,layout!$A$3:$A$1234,0),MATCH(YEAR($D2163),layout!$B$1:$U$1,0))</f>
        <v>1091</v>
      </c>
      <c r="AK2163">
        <f>INDEX('magnet data'!$A$2:$E$1304,MATCH($AJ2163,'magnet data'!$A$2:$A$1304,0),2)</f>
        <v>1</v>
      </c>
      <c r="AL2163" t="str">
        <f>INDEX('magnet data'!$A$2:$E$1304,MATCH($AJ2163,'magnet data'!$A$2:$A$1304,0),3)</f>
        <v>01B</v>
      </c>
      <c r="AM2163" t="str">
        <f>INDEX('magnet data'!$A$2:$E$1304,MATCH($AJ2163,'magnet data'!$A$2:$A$1304,0),4)</f>
        <v>02B5</v>
      </c>
      <c r="AN2163">
        <f>INDEX('magnet data'!$A$2:$E$1304,MATCH($AJ2163,'magnet data'!$A$2:$A$1304,0),5)</f>
        <v>11956</v>
      </c>
      <c r="AO2163" t="str">
        <f t="shared" si="49"/>
        <v>-</v>
      </c>
      <c r="AQ2163" t="s">
        <v>1364</v>
      </c>
      <c r="AR2163" t="s">
        <v>1286</v>
      </c>
      <c r="AS2163" t="s">
        <v>1361</v>
      </c>
      <c r="AT2163" t="s">
        <v>1343</v>
      </c>
    </row>
    <row r="2164" spans="1:46">
      <c r="A2164" t="s">
        <v>333</v>
      </c>
      <c r="B2164" t="s">
        <v>46</v>
      </c>
      <c r="C2164" t="s">
        <v>1198</v>
      </c>
      <c r="D2164" s="13">
        <v>44308</v>
      </c>
      <c r="E2164" s="44">
        <v>0.36746226851851849</v>
      </c>
      <c r="F2164" t="s">
        <v>88</v>
      </c>
      <c r="G2164" s="17">
        <v>44308.367462037037</v>
      </c>
      <c r="H2164">
        <v>20</v>
      </c>
      <c r="I2164">
        <v>594</v>
      </c>
      <c r="J2164">
        <v>94</v>
      </c>
      <c r="K2164">
        <v>10</v>
      </c>
      <c r="L2164">
        <v>0</v>
      </c>
      <c r="M2164">
        <v>11809.3</v>
      </c>
      <c r="N2164" s="39">
        <v>6580.2539999999999</v>
      </c>
      <c r="O2164" s="39">
        <v>63.558714000000002</v>
      </c>
      <c r="P2164" t="s">
        <v>207</v>
      </c>
      <c r="Q2164" t="s">
        <v>207</v>
      </c>
      <c r="R2164" s="55">
        <v>846.86833498110002</v>
      </c>
      <c r="S2164" s="55">
        <v>829.04541349959902</v>
      </c>
      <c r="T2164" t="s">
        <v>418</v>
      </c>
      <c r="U2164">
        <v>7087</v>
      </c>
      <c r="V2164">
        <v>4</v>
      </c>
      <c r="W2164">
        <v>49311</v>
      </c>
      <c r="X2164" t="s">
        <v>419</v>
      </c>
      <c r="Y2164">
        <v>2956</v>
      </c>
      <c r="Z2164" t="s">
        <v>69</v>
      </c>
      <c r="AA2164" t="s">
        <v>96</v>
      </c>
      <c r="AC2164" t="s">
        <v>61</v>
      </c>
      <c r="AD2164" s="50">
        <v>4.6031540217391198</v>
      </c>
      <c r="AE2164"/>
      <c r="AF2164"/>
      <c r="AG2164">
        <v>75.12</v>
      </c>
      <c r="AH2164" s="55">
        <v>2432.3200000000002</v>
      </c>
      <c r="AI2164" t="s">
        <v>208</v>
      </c>
      <c r="AJ2164">
        <f>INDEX(layout!$B$3:$U$1234,MATCH($T2164,layout!$A$3:$A$1234,0),MATCH(YEAR($D2164),layout!$B$1:$U$1,0))</f>
        <v>2083</v>
      </c>
      <c r="AK2164">
        <f>INDEX('magnet data'!$A$2:$E$1304,MATCH($AJ2164,'magnet data'!$A$2:$A$1304,0),2)</f>
        <v>2</v>
      </c>
      <c r="AL2164" t="str">
        <f>INDEX('magnet data'!$A$2:$E$1304,MATCH($AJ2164,'magnet data'!$A$2:$A$1304,0),3)</f>
        <v>01B</v>
      </c>
      <c r="AM2164" t="str">
        <f>INDEX('magnet data'!$A$2:$E$1304,MATCH($AJ2164,'magnet data'!$A$2:$A$1304,0),4)</f>
        <v>02K</v>
      </c>
      <c r="AN2164">
        <f>INDEX('magnet data'!$A$2:$E$1304,MATCH($AJ2164,'magnet data'!$A$2:$A$1304,0),5)</f>
        <v>11847</v>
      </c>
      <c r="AO2164" t="str">
        <f t="shared" si="49"/>
        <v>-</v>
      </c>
      <c r="AQ2164" t="s">
        <v>1364</v>
      </c>
      <c r="AR2164" t="s">
        <v>1286</v>
      </c>
      <c r="AS2164" t="s">
        <v>1361</v>
      </c>
      <c r="AT2164" t="s">
        <v>1343</v>
      </c>
    </row>
    <row r="2165" spans="1:46">
      <c r="A2165" t="s">
        <v>333</v>
      </c>
      <c r="B2165" t="s">
        <v>46</v>
      </c>
      <c r="C2165" t="s">
        <v>1198</v>
      </c>
      <c r="D2165" s="13">
        <v>44308</v>
      </c>
      <c r="E2165" s="44">
        <v>0.36746226851851849</v>
      </c>
      <c r="F2165" t="s">
        <v>88</v>
      </c>
      <c r="G2165" s="17">
        <v>44308.367462037037</v>
      </c>
      <c r="H2165">
        <v>20</v>
      </c>
      <c r="I2165">
        <v>594</v>
      </c>
      <c r="J2165">
        <v>94</v>
      </c>
      <c r="K2165">
        <v>10</v>
      </c>
      <c r="L2165">
        <v>0</v>
      </c>
      <c r="M2165">
        <v>11809.3</v>
      </c>
      <c r="N2165" s="39">
        <v>6580.2539999999999</v>
      </c>
      <c r="O2165" s="39">
        <v>63.558714000000002</v>
      </c>
      <c r="P2165" t="s">
        <v>207</v>
      </c>
      <c r="Q2165" t="s">
        <v>207</v>
      </c>
      <c r="R2165" s="55">
        <v>846.86833498110002</v>
      </c>
      <c r="S2165" s="55">
        <v>829.04541349959902</v>
      </c>
      <c r="T2165" t="s">
        <v>419</v>
      </c>
      <c r="U2165">
        <v>3840</v>
      </c>
      <c r="V2165">
        <v>5</v>
      </c>
      <c r="W2165">
        <v>104016</v>
      </c>
      <c r="X2165" t="s">
        <v>342</v>
      </c>
      <c r="Y2165">
        <v>-4</v>
      </c>
      <c r="Z2165" t="s">
        <v>69</v>
      </c>
      <c r="AA2165" t="s">
        <v>96</v>
      </c>
      <c r="AC2165" t="s">
        <v>61</v>
      </c>
      <c r="AD2165" s="50">
        <v>0.45333473684210501</v>
      </c>
      <c r="AE2165"/>
      <c r="AF2165"/>
      <c r="AG2165">
        <v>8.27</v>
      </c>
      <c r="AH2165" s="55">
        <v>2871.88</v>
      </c>
      <c r="AI2165" t="s">
        <v>208</v>
      </c>
      <c r="AJ2165">
        <f>INDEX(layout!$B$3:$U$1234,MATCH($T2165,layout!$A$3:$A$1234,0),MATCH(YEAR($D2165),layout!$B$1:$U$1,0))</f>
        <v>1147</v>
      </c>
      <c r="AK2165">
        <f>INDEX('magnet data'!$A$2:$E$1304,MATCH($AJ2165,'magnet data'!$A$2:$A$1304,0),2)</f>
        <v>1</v>
      </c>
      <c r="AL2165" t="str">
        <f>INDEX('magnet data'!$A$2:$E$1304,MATCH($AJ2165,'magnet data'!$A$2:$A$1304,0),3)</f>
        <v>01B</v>
      </c>
      <c r="AM2165" t="str">
        <f>INDEX('magnet data'!$A$2:$E$1304,MATCH($AJ2165,'magnet data'!$A$2:$A$1304,0),4)</f>
        <v>02B5</v>
      </c>
      <c r="AN2165">
        <f>INDEX('magnet data'!$A$2:$E$1304,MATCH($AJ2165,'magnet data'!$A$2:$A$1304,0),5)</f>
        <v>12060</v>
      </c>
      <c r="AO2165" t="str">
        <f t="shared" si="49"/>
        <v>-</v>
      </c>
      <c r="AQ2165" t="s">
        <v>1364</v>
      </c>
      <c r="AR2165" t="s">
        <v>1286</v>
      </c>
      <c r="AS2165" t="s">
        <v>1361</v>
      </c>
      <c r="AT2165" t="s">
        <v>1343</v>
      </c>
    </row>
    <row r="2166" spans="1:46">
      <c r="A2166" t="s">
        <v>333</v>
      </c>
      <c r="B2166" t="s">
        <v>46</v>
      </c>
      <c r="C2166" t="s">
        <v>1198</v>
      </c>
      <c r="D2166" s="13">
        <v>44308</v>
      </c>
      <c r="E2166" s="44">
        <v>0.36746226851851849</v>
      </c>
      <c r="F2166" t="s">
        <v>88</v>
      </c>
      <c r="G2166" s="17">
        <v>44308.367462037037</v>
      </c>
      <c r="H2166">
        <v>20</v>
      </c>
      <c r="I2166">
        <v>594</v>
      </c>
      <c r="J2166">
        <v>94</v>
      </c>
      <c r="K2166">
        <v>10</v>
      </c>
      <c r="L2166">
        <v>0</v>
      </c>
      <c r="M2166">
        <v>11809.3</v>
      </c>
      <c r="N2166" s="39">
        <v>6580.2539999999999</v>
      </c>
      <c r="O2166" s="39">
        <v>63.558714000000002</v>
      </c>
      <c r="P2166" t="s">
        <v>207</v>
      </c>
      <c r="Q2166" t="s">
        <v>207</v>
      </c>
      <c r="R2166" s="55">
        <v>846.86833498110002</v>
      </c>
      <c r="S2166" s="55">
        <v>829.04541349959902</v>
      </c>
      <c r="T2166" t="s">
        <v>426</v>
      </c>
      <c r="U2166">
        <v>382</v>
      </c>
      <c r="V2166">
        <v>6</v>
      </c>
      <c r="W2166">
        <v>297592</v>
      </c>
      <c r="X2166" t="s">
        <v>419</v>
      </c>
      <c r="Y2166">
        <v>2956</v>
      </c>
      <c r="Z2166" t="s">
        <v>69</v>
      </c>
      <c r="AA2166" t="s">
        <v>91</v>
      </c>
      <c r="AC2166" t="s">
        <v>102</v>
      </c>
      <c r="AD2166" s="50">
        <v>0</v>
      </c>
      <c r="AE2166"/>
      <c r="AF2166"/>
      <c r="AG2166"/>
      <c r="AI2166" t="s">
        <v>208</v>
      </c>
      <c r="AJ2166">
        <f>INDEX(layout!$B$3:$U$1234,MATCH($T2166,layout!$A$3:$A$1234,0),MATCH(YEAR($D2166),layout!$B$1:$U$1,0))</f>
        <v>2080</v>
      </c>
      <c r="AK2166">
        <f>INDEX('magnet data'!$A$2:$E$1304,MATCH($AJ2166,'magnet data'!$A$2:$A$1304,0),2)</f>
        <v>2</v>
      </c>
      <c r="AL2166" t="str">
        <f>INDEX('magnet data'!$A$2:$E$1304,MATCH($AJ2166,'magnet data'!$A$2:$A$1304,0),3)</f>
        <v>01B</v>
      </c>
      <c r="AM2166" t="str">
        <f>INDEX('magnet data'!$A$2:$E$1304,MATCH($AJ2166,'magnet data'!$A$2:$A$1304,0),4)</f>
        <v>02K</v>
      </c>
      <c r="AN2166">
        <f>INDEX('magnet data'!$A$2:$E$1304,MATCH($AJ2166,'magnet data'!$A$2:$A$1304,0),5)</f>
        <v>10965</v>
      </c>
      <c r="AO2166" t="str">
        <f t="shared" si="49"/>
        <v>-</v>
      </c>
      <c r="AQ2166" t="s">
        <v>1364</v>
      </c>
      <c r="AR2166" t="s">
        <v>1286</v>
      </c>
      <c r="AS2166" t="s">
        <v>1361</v>
      </c>
      <c r="AT2166" t="s">
        <v>1343</v>
      </c>
    </row>
    <row r="2167" spans="1:46">
      <c r="A2167" t="s">
        <v>511</v>
      </c>
      <c r="B2167" t="s">
        <v>46</v>
      </c>
      <c r="C2167" t="s">
        <v>1198</v>
      </c>
      <c r="D2167" s="13">
        <v>44308</v>
      </c>
      <c r="E2167" s="16">
        <v>0.61410810185185183</v>
      </c>
      <c r="F2167" t="s">
        <v>88</v>
      </c>
      <c r="G2167" s="17">
        <v>44308.614107754627</v>
      </c>
      <c r="H2167">
        <v>30</v>
      </c>
      <c r="I2167">
        <v>587</v>
      </c>
      <c r="J2167">
        <v>92</v>
      </c>
      <c r="K2167">
        <v>10</v>
      </c>
      <c r="L2167">
        <v>0</v>
      </c>
      <c r="M2167" s="39">
        <v>11072.9</v>
      </c>
      <c r="N2167" s="39">
        <v>5900.43</v>
      </c>
      <c r="O2167" s="39">
        <v>63.585253000000002</v>
      </c>
      <c r="P2167" t="s">
        <v>207</v>
      </c>
      <c r="Q2167" t="s">
        <v>207</v>
      </c>
      <c r="R2167" s="55">
        <v>785.2233209794</v>
      </c>
      <c r="S2167" s="55">
        <v>789.64153097439998</v>
      </c>
      <c r="T2167" t="s">
        <v>593</v>
      </c>
      <c r="U2167">
        <v>11072</v>
      </c>
      <c r="V2167">
        <v>1</v>
      </c>
      <c r="W2167">
        <v>-10</v>
      </c>
      <c r="X2167" t="s">
        <v>623</v>
      </c>
      <c r="Y2167">
        <v>-4</v>
      </c>
      <c r="Z2167" t="s">
        <v>90</v>
      </c>
      <c r="AA2167" t="s">
        <v>96</v>
      </c>
      <c r="AB2167">
        <v>3</v>
      </c>
      <c r="AC2167" t="s">
        <v>61</v>
      </c>
      <c r="AD2167" s="50">
        <v>9.3963916681818098</v>
      </c>
      <c r="AG2167" s="39">
        <v>33.520000000000003</v>
      </c>
      <c r="AH2167" s="55">
        <v>6839.47</v>
      </c>
      <c r="AI2167" t="s">
        <v>208</v>
      </c>
      <c r="AJ2167">
        <f>INDEX(layout!$B$3:$U$1234,MATCH($T2167,layout!$A$3:$A$1234,0),MATCH(YEAR($D2167),layout!$B$1:$U$1,0))</f>
        <v>3183</v>
      </c>
      <c r="AK2167">
        <f>INDEX('magnet data'!$A$2:$E$1304,MATCH($AJ2167,'magnet data'!$A$2:$A$1304,0),2)</f>
        <v>3</v>
      </c>
      <c r="AL2167" t="str">
        <f>INDEX('magnet data'!$A$2:$E$1304,MATCH($AJ2167,'magnet data'!$A$2:$A$1304,0),3)</f>
        <v>01E</v>
      </c>
      <c r="AM2167" t="str">
        <f>INDEX('magnet data'!$A$2:$E$1304,MATCH($AJ2167,'magnet data'!$A$2:$A$1304,0),4)</f>
        <v>02G</v>
      </c>
      <c r="AN2167">
        <f>INDEX('magnet data'!$A$2:$E$1304,MATCH($AJ2167,'magnet data'!$A$2:$A$1304,0),5)</f>
        <v>11245</v>
      </c>
      <c r="AO2167">
        <f t="shared" si="49"/>
        <v>-173</v>
      </c>
      <c r="AQ2167" t="s">
        <v>1365</v>
      </c>
      <c r="AR2167" t="s">
        <v>1341</v>
      </c>
      <c r="AS2167" t="s">
        <v>1361</v>
      </c>
      <c r="AT2167" t="s">
        <v>1343</v>
      </c>
    </row>
    <row r="2168" spans="1:46">
      <c r="A2168" t="s">
        <v>511</v>
      </c>
      <c r="B2168" t="s">
        <v>46</v>
      </c>
      <c r="C2168" t="s">
        <v>1198</v>
      </c>
      <c r="D2168" s="13">
        <v>44308</v>
      </c>
      <c r="E2168" s="16">
        <v>0.61410810185185183</v>
      </c>
      <c r="F2168" t="s">
        <v>88</v>
      </c>
      <c r="G2168" s="17">
        <v>44308.614107754627</v>
      </c>
      <c r="H2168">
        <v>30</v>
      </c>
      <c r="I2168">
        <v>587</v>
      </c>
      <c r="J2168">
        <v>92</v>
      </c>
      <c r="K2168">
        <v>10</v>
      </c>
      <c r="L2168">
        <v>0</v>
      </c>
      <c r="M2168" s="39">
        <v>11072.9</v>
      </c>
      <c r="N2168" s="39">
        <v>5900.43</v>
      </c>
      <c r="O2168" s="39">
        <v>63.585253000000002</v>
      </c>
      <c r="P2168" t="s">
        <v>207</v>
      </c>
      <c r="Q2168" t="s">
        <v>207</v>
      </c>
      <c r="R2168" s="55">
        <v>785.2233209794</v>
      </c>
      <c r="S2168" s="55">
        <v>789.64153097439998</v>
      </c>
      <c r="T2168" t="s">
        <v>592</v>
      </c>
      <c r="U2168">
        <v>6598</v>
      </c>
      <c r="V2168">
        <v>2</v>
      </c>
      <c r="W2168">
        <v>50987</v>
      </c>
      <c r="X2168" t="s">
        <v>593</v>
      </c>
      <c r="Y2168">
        <v>4079</v>
      </c>
      <c r="Z2168" t="s">
        <v>69</v>
      </c>
      <c r="AA2168" t="s">
        <v>91</v>
      </c>
      <c r="AC2168" t="s">
        <v>61</v>
      </c>
      <c r="AD2168" s="50">
        <v>-0.97323983072916598</v>
      </c>
      <c r="AG2168" s="39">
        <v>58.78</v>
      </c>
      <c r="AH2168" s="55">
        <v>3018.64</v>
      </c>
      <c r="AI2168" t="s">
        <v>208</v>
      </c>
      <c r="AJ2168">
        <f>INDEX(layout!$B$3:$U$1234,MATCH($T2168,layout!$A$3:$A$1234,0),MATCH(YEAR($D2168),layout!$B$1:$U$1,0))</f>
        <v>3212</v>
      </c>
      <c r="AK2168">
        <f>INDEX('magnet data'!$A$2:$E$1304,MATCH($AJ2168,'magnet data'!$A$2:$A$1304,0),2)</f>
        <v>3</v>
      </c>
      <c r="AL2168" t="str">
        <f>INDEX('magnet data'!$A$2:$E$1304,MATCH($AJ2168,'magnet data'!$A$2:$A$1304,0),3)</f>
        <v>01E</v>
      </c>
      <c r="AM2168" t="str">
        <f>INDEX('magnet data'!$A$2:$E$1304,MATCH($AJ2168,'magnet data'!$A$2:$A$1304,0),4)</f>
        <v>02G</v>
      </c>
      <c r="AN2168">
        <f>INDEX('magnet data'!$A$2:$E$1304,MATCH($AJ2168,'magnet data'!$A$2:$A$1304,0),5)</f>
        <v>11268</v>
      </c>
      <c r="AO2168" t="str">
        <f t="shared" si="49"/>
        <v>-</v>
      </c>
      <c r="AQ2168" t="s">
        <v>1365</v>
      </c>
      <c r="AR2168" t="s">
        <v>1341</v>
      </c>
      <c r="AS2168" t="s">
        <v>1361</v>
      </c>
      <c r="AT2168" t="s">
        <v>1343</v>
      </c>
    </row>
    <row r="2169" spans="1:46">
      <c r="A2169" t="s">
        <v>511</v>
      </c>
      <c r="B2169" t="s">
        <v>46</v>
      </c>
      <c r="C2169" t="s">
        <v>1198</v>
      </c>
      <c r="D2169" s="13">
        <v>44308</v>
      </c>
      <c r="E2169" s="16">
        <v>0.61410810185185183</v>
      </c>
      <c r="F2169" t="s">
        <v>88</v>
      </c>
      <c r="G2169" s="17">
        <v>44308.614107754627</v>
      </c>
      <c r="H2169">
        <v>30</v>
      </c>
      <c r="I2169">
        <v>587</v>
      </c>
      <c r="J2169">
        <v>92</v>
      </c>
      <c r="K2169">
        <v>10</v>
      </c>
      <c r="L2169">
        <v>0</v>
      </c>
      <c r="M2169" s="39">
        <v>11072.9</v>
      </c>
      <c r="N2169" s="39">
        <v>5900.43</v>
      </c>
      <c r="O2169" s="39">
        <v>63.585253000000002</v>
      </c>
      <c r="P2169" t="s">
        <v>207</v>
      </c>
      <c r="Q2169" t="s">
        <v>207</v>
      </c>
      <c r="R2169" s="55">
        <v>785.2233209794</v>
      </c>
      <c r="S2169" s="55">
        <v>789.64153097439998</v>
      </c>
      <c r="T2169" t="s">
        <v>594</v>
      </c>
      <c r="U2169">
        <v>6543</v>
      </c>
      <c r="V2169">
        <v>3</v>
      </c>
      <c r="W2169">
        <v>51753</v>
      </c>
      <c r="X2169" t="s">
        <v>593</v>
      </c>
      <c r="Y2169">
        <v>4079</v>
      </c>
      <c r="Z2169" t="s">
        <v>69</v>
      </c>
      <c r="AA2169" t="s">
        <v>91</v>
      </c>
      <c r="AC2169" t="s">
        <v>61</v>
      </c>
      <c r="AD2169" s="50">
        <v>-5.7302773499999997</v>
      </c>
      <c r="AG2169" s="39">
        <v>33.08</v>
      </c>
      <c r="AH2169" s="55">
        <v>4113.1400000000003</v>
      </c>
      <c r="AI2169" t="s">
        <v>208</v>
      </c>
      <c r="AJ2169">
        <f>INDEX(layout!$B$3:$U$1234,MATCH($T2169,layout!$A$3:$A$1234,0),MATCH(YEAR($D2169),layout!$B$1:$U$1,0))</f>
        <v>3124</v>
      </c>
      <c r="AK2169">
        <f>INDEX('magnet data'!$A$2:$E$1304,MATCH($AJ2169,'magnet data'!$A$2:$A$1304,0),2)</f>
        <v>3</v>
      </c>
      <c r="AL2169" t="str">
        <f>INDEX('magnet data'!$A$2:$E$1304,MATCH($AJ2169,'magnet data'!$A$2:$A$1304,0),3)</f>
        <v>01B</v>
      </c>
      <c r="AM2169" t="str">
        <f>INDEX('magnet data'!$A$2:$E$1304,MATCH($AJ2169,'magnet data'!$A$2:$A$1304,0),4)</f>
        <v>02G</v>
      </c>
      <c r="AN2169">
        <f>INDEX('magnet data'!$A$2:$E$1304,MATCH($AJ2169,'magnet data'!$A$2:$A$1304,0),5)</f>
        <v>12174</v>
      </c>
      <c r="AO2169" t="str">
        <f t="shared" si="49"/>
        <v>-</v>
      </c>
      <c r="AQ2169" t="s">
        <v>1365</v>
      </c>
      <c r="AR2169" t="s">
        <v>1341</v>
      </c>
      <c r="AS2169" t="s">
        <v>1361</v>
      </c>
      <c r="AT2169" t="s">
        <v>1343</v>
      </c>
    </row>
    <row r="2170" spans="1:46">
      <c r="A2170" t="s">
        <v>511</v>
      </c>
      <c r="B2170" t="s">
        <v>46</v>
      </c>
      <c r="C2170" t="s">
        <v>1198</v>
      </c>
      <c r="D2170" s="13">
        <v>44308</v>
      </c>
      <c r="E2170" s="16">
        <v>0.61410810185185183</v>
      </c>
      <c r="F2170" t="s">
        <v>88</v>
      </c>
      <c r="G2170" s="17">
        <v>44308.614107754627</v>
      </c>
      <c r="H2170">
        <v>30</v>
      </c>
      <c r="I2170">
        <v>587</v>
      </c>
      <c r="J2170">
        <v>92</v>
      </c>
      <c r="K2170">
        <v>10</v>
      </c>
      <c r="L2170">
        <v>0</v>
      </c>
      <c r="M2170" s="39">
        <v>11072.9</v>
      </c>
      <c r="N2170" s="39">
        <v>5900.43</v>
      </c>
      <c r="O2170" s="39">
        <v>63.585253000000002</v>
      </c>
      <c r="P2170" t="s">
        <v>207</v>
      </c>
      <c r="Q2170" t="s">
        <v>207</v>
      </c>
      <c r="R2170" s="55">
        <v>785.2233209794</v>
      </c>
      <c r="S2170" s="55">
        <v>789.64153097439998</v>
      </c>
      <c r="T2170" t="s">
        <v>595</v>
      </c>
      <c r="U2170">
        <v>2306</v>
      </c>
      <c r="V2170">
        <v>4</v>
      </c>
      <c r="W2170">
        <v>145821</v>
      </c>
      <c r="X2170" t="s">
        <v>623</v>
      </c>
      <c r="Y2170">
        <v>-4</v>
      </c>
      <c r="Z2170" t="s">
        <v>69</v>
      </c>
      <c r="AA2170" t="s">
        <v>96</v>
      </c>
      <c r="AC2170" t="s">
        <v>61</v>
      </c>
      <c r="AD2170" s="50">
        <v>0.193444042553191</v>
      </c>
      <c r="AG2170" s="39">
        <v>5.0199999999999996</v>
      </c>
      <c r="AH2170" s="55">
        <v>993.8</v>
      </c>
      <c r="AI2170" t="s">
        <v>208</v>
      </c>
      <c r="AJ2170">
        <f>INDEX(layout!$B$3:$U$1234,MATCH($T2170,layout!$A$3:$A$1234,0),MATCH(YEAR($D2170),layout!$B$1:$U$1,0))</f>
        <v>1201</v>
      </c>
      <c r="AK2170">
        <f>INDEX('magnet data'!$A$2:$E$1304,MATCH($AJ2170,'magnet data'!$A$2:$A$1304,0),2)</f>
        <v>1</v>
      </c>
      <c r="AL2170" t="str">
        <f>INDEX('magnet data'!$A$2:$E$1304,MATCH($AJ2170,'magnet data'!$A$2:$A$1304,0),3)</f>
        <v>01E</v>
      </c>
      <c r="AM2170" t="str">
        <f>INDEX('magnet data'!$A$2:$E$1304,MATCH($AJ2170,'magnet data'!$A$2:$A$1304,0),4)</f>
        <v>02B5</v>
      </c>
      <c r="AN2170">
        <f>INDEX('magnet data'!$A$2:$E$1304,MATCH($AJ2170,'magnet data'!$A$2:$A$1304,0),5)</f>
        <v>12643</v>
      </c>
      <c r="AO2170" t="str">
        <f t="shared" si="49"/>
        <v>-</v>
      </c>
      <c r="AQ2170" t="s">
        <v>1365</v>
      </c>
      <c r="AR2170" t="s">
        <v>1341</v>
      </c>
      <c r="AS2170" t="s">
        <v>1361</v>
      </c>
      <c r="AT2170" t="s">
        <v>1343</v>
      </c>
    </row>
    <row r="2171" spans="1:46">
      <c r="A2171" t="s">
        <v>511</v>
      </c>
      <c r="B2171" t="s">
        <v>46</v>
      </c>
      <c r="C2171" t="s">
        <v>1198</v>
      </c>
      <c r="D2171" s="13">
        <v>44308</v>
      </c>
      <c r="E2171" s="16">
        <v>0.61410810185185183</v>
      </c>
      <c r="F2171" t="s">
        <v>88</v>
      </c>
      <c r="G2171" s="17">
        <v>44308.614107754627</v>
      </c>
      <c r="H2171">
        <v>30</v>
      </c>
      <c r="I2171">
        <v>587</v>
      </c>
      <c r="J2171">
        <v>92</v>
      </c>
      <c r="K2171">
        <v>10</v>
      </c>
      <c r="L2171">
        <v>0</v>
      </c>
      <c r="M2171" s="39">
        <v>11072.9</v>
      </c>
      <c r="N2171" s="39">
        <v>5900.43</v>
      </c>
      <c r="O2171" s="39">
        <v>63.585253000000002</v>
      </c>
      <c r="P2171" t="s">
        <v>207</v>
      </c>
      <c r="Q2171" t="s">
        <v>207</v>
      </c>
      <c r="R2171" s="55">
        <v>785.2233209794</v>
      </c>
      <c r="S2171" s="55">
        <v>789.64153097439998</v>
      </c>
      <c r="T2171" t="s">
        <v>623</v>
      </c>
      <c r="U2171">
        <v>528</v>
      </c>
      <c r="V2171">
        <v>5</v>
      </c>
      <c r="W2171">
        <v>272702</v>
      </c>
      <c r="X2171" t="s">
        <v>593</v>
      </c>
      <c r="Y2171">
        <v>4079</v>
      </c>
      <c r="Z2171" t="s">
        <v>69</v>
      </c>
      <c r="AA2171" t="s">
        <v>96</v>
      </c>
      <c r="AC2171" t="s">
        <v>61</v>
      </c>
      <c r="AD2171" s="50">
        <v>0.193444361702127</v>
      </c>
      <c r="AI2171" t="s">
        <v>208</v>
      </c>
      <c r="AJ2171">
        <f>INDEX(layout!$B$3:$U$1234,MATCH($T2171,layout!$A$3:$A$1234,0),MATCH(YEAR($D2171),layout!$B$1:$U$1,0))</f>
        <v>2144</v>
      </c>
      <c r="AK2171">
        <f>INDEX('magnet data'!$A$2:$E$1304,MATCH($AJ2171,'magnet data'!$A$2:$A$1304,0),2)</f>
        <v>2</v>
      </c>
      <c r="AL2171" t="str">
        <f>INDEX('magnet data'!$A$2:$E$1304,MATCH($AJ2171,'magnet data'!$A$2:$A$1304,0),3)</f>
        <v>01E</v>
      </c>
      <c r="AM2171" t="str">
        <f>INDEX('magnet data'!$A$2:$E$1304,MATCH($AJ2171,'magnet data'!$A$2:$A$1304,0),4)</f>
        <v>02B8</v>
      </c>
      <c r="AN2171">
        <f>INDEX('magnet data'!$A$2:$E$1304,MATCH($AJ2171,'magnet data'!$A$2:$A$1304,0),5)</f>
        <v>10540</v>
      </c>
      <c r="AO2171" t="str">
        <f t="shared" si="49"/>
        <v>-</v>
      </c>
      <c r="AQ2171" t="s">
        <v>1365</v>
      </c>
      <c r="AR2171" t="s">
        <v>1341</v>
      </c>
      <c r="AS2171" t="s">
        <v>1361</v>
      </c>
      <c r="AT2171" t="s">
        <v>1343</v>
      </c>
    </row>
    <row r="2172" spans="1:46">
      <c r="A2172" t="s">
        <v>966</v>
      </c>
      <c r="B2172" t="s">
        <v>46</v>
      </c>
      <c r="C2172" t="s">
        <v>1198</v>
      </c>
      <c r="D2172" s="13">
        <v>44308</v>
      </c>
      <c r="E2172" s="16">
        <v>0.71135787037037035</v>
      </c>
      <c r="F2172" t="s">
        <v>88</v>
      </c>
      <c r="G2172" s="17">
        <v>44308.711357604167</v>
      </c>
      <c r="H2172">
        <v>23</v>
      </c>
      <c r="I2172">
        <v>590</v>
      </c>
      <c r="J2172">
        <v>94</v>
      </c>
      <c r="K2172">
        <v>10</v>
      </c>
      <c r="L2172">
        <v>0</v>
      </c>
      <c r="M2172" s="39">
        <v>11566.8</v>
      </c>
      <c r="N2172" s="39">
        <v>6488.4880000000003</v>
      </c>
      <c r="O2172" s="39">
        <v>62.284886</v>
      </c>
      <c r="P2172" t="s">
        <v>207</v>
      </c>
      <c r="Q2172" t="s">
        <v>207</v>
      </c>
      <c r="R2172" s="55">
        <v>815.16584749539902</v>
      </c>
      <c r="S2172" s="55">
        <v>809.55398840099997</v>
      </c>
      <c r="T2172" t="s">
        <v>1283</v>
      </c>
      <c r="U2172">
        <v>11566</v>
      </c>
      <c r="V2172">
        <v>1</v>
      </c>
      <c r="W2172">
        <v>-10</v>
      </c>
      <c r="X2172" t="s">
        <v>1284</v>
      </c>
      <c r="Y2172">
        <v>13</v>
      </c>
      <c r="Z2172" t="s">
        <v>90</v>
      </c>
      <c r="AA2172" t="s">
        <v>96</v>
      </c>
      <c r="AB2172">
        <v>78</v>
      </c>
      <c r="AC2172" t="s">
        <v>61</v>
      </c>
      <c r="AD2172" s="50">
        <v>-7.0103179166666596</v>
      </c>
      <c r="AG2172" s="39">
        <v>29.16</v>
      </c>
      <c r="AH2172" s="55">
        <v>990.01</v>
      </c>
      <c r="AI2172" t="s">
        <v>208</v>
      </c>
      <c r="AJ2172">
        <f>INDEX(layout!$B$3:$U$1234,MATCH($T2172,layout!$A$3:$A$1234,0),MATCH(YEAR($D2172),layout!$B$1:$U$1,0))</f>
        <v>1031</v>
      </c>
      <c r="AK2172">
        <f>INDEX('magnet data'!$A$2:$E$1304,MATCH($AJ2172,'magnet data'!$A$2:$A$1304,0),2)</f>
        <v>1</v>
      </c>
      <c r="AL2172" t="str">
        <f>INDEX('magnet data'!$A$2:$E$1304,MATCH($AJ2172,'magnet data'!$A$2:$A$1304,0),3)</f>
        <v>01B</v>
      </c>
      <c r="AM2172" t="str">
        <f>INDEX('magnet data'!$A$2:$E$1304,MATCH($AJ2172,'magnet data'!$A$2:$A$1304,0),4)</f>
        <v>02B5</v>
      </c>
      <c r="AN2172">
        <f>INDEX('magnet data'!$A$2:$E$1304,MATCH($AJ2172,'magnet data'!$A$2:$A$1304,0),5)</f>
        <v>12205</v>
      </c>
      <c r="AO2172">
        <f t="shared" si="49"/>
        <v>-639</v>
      </c>
      <c r="AR2172" t="s">
        <v>1341</v>
      </c>
      <c r="AS2172" t="s">
        <v>1361</v>
      </c>
      <c r="AT2172" t="s">
        <v>1343</v>
      </c>
    </row>
    <row r="2173" spans="1:46">
      <c r="A2173" t="s">
        <v>966</v>
      </c>
      <c r="B2173" t="s">
        <v>46</v>
      </c>
      <c r="C2173" t="s">
        <v>1198</v>
      </c>
      <c r="D2173" s="13">
        <v>44308</v>
      </c>
      <c r="E2173" s="16">
        <v>0.71135787037037035</v>
      </c>
      <c r="F2173" t="s">
        <v>88</v>
      </c>
      <c r="G2173" s="17">
        <v>44308.711357604167</v>
      </c>
      <c r="H2173">
        <v>23</v>
      </c>
      <c r="I2173">
        <v>590</v>
      </c>
      <c r="J2173">
        <v>94</v>
      </c>
      <c r="K2173">
        <v>10</v>
      </c>
      <c r="L2173">
        <v>0</v>
      </c>
      <c r="M2173">
        <v>11566.8</v>
      </c>
      <c r="N2173" s="39">
        <v>6488.4880000000003</v>
      </c>
      <c r="O2173" s="39">
        <v>62.284886</v>
      </c>
      <c r="P2173" t="s">
        <v>207</v>
      </c>
      <c r="Q2173" t="s">
        <v>207</v>
      </c>
      <c r="R2173" s="55">
        <v>815.16584749539902</v>
      </c>
      <c r="S2173" s="55">
        <v>809.55398840099997</v>
      </c>
      <c r="T2173" t="s">
        <v>1282</v>
      </c>
      <c r="U2173">
        <v>5185</v>
      </c>
      <c r="V2173">
        <v>2</v>
      </c>
      <c r="W2173">
        <v>77871</v>
      </c>
      <c r="X2173" t="s">
        <v>1283</v>
      </c>
      <c r="Y2173">
        <v>3073</v>
      </c>
      <c r="Z2173" t="s">
        <v>69</v>
      </c>
      <c r="AA2173" t="s">
        <v>91</v>
      </c>
      <c r="AC2173" t="s">
        <v>61</v>
      </c>
      <c r="AD2173" s="50">
        <v>1.1619060999999899</v>
      </c>
      <c r="AG2173" s="39">
        <v>43.16</v>
      </c>
      <c r="AH2173" s="55">
        <v>4809.62</v>
      </c>
      <c r="AI2173" t="s">
        <v>208</v>
      </c>
      <c r="AJ2173">
        <f>INDEX(layout!$B$3:$U$1234,MATCH($T2173,layout!$A$3:$A$1234,0),MATCH(YEAR($D2173),layout!$B$1:$U$1,0))</f>
        <v>3026</v>
      </c>
      <c r="AK2173">
        <f>INDEX('magnet data'!$A$2:$E$1304,MATCH($AJ2173,'magnet data'!$A$2:$A$1304,0),2)</f>
        <v>3</v>
      </c>
      <c r="AL2173" t="str">
        <f>INDEX('magnet data'!$A$2:$E$1304,MATCH($AJ2173,'magnet data'!$A$2:$A$1304,0),3)</f>
        <v>01B</v>
      </c>
      <c r="AM2173" t="str">
        <f>INDEX('magnet data'!$A$2:$E$1304,MATCH($AJ2173,'magnet data'!$A$2:$A$1304,0),4)</f>
        <v>02K</v>
      </c>
      <c r="AN2173">
        <f>INDEX('magnet data'!$A$2:$E$1304,MATCH($AJ2173,'magnet data'!$A$2:$A$1304,0),5)</f>
        <v>12851</v>
      </c>
      <c r="AO2173" t="str">
        <f t="shared" si="49"/>
        <v>-</v>
      </c>
      <c r="AR2173" t="s">
        <v>1341</v>
      </c>
      <c r="AS2173" t="s">
        <v>1361</v>
      </c>
      <c r="AT2173" t="s">
        <v>1343</v>
      </c>
    </row>
    <row r="2174" spans="1:46">
      <c r="A2174" t="s">
        <v>966</v>
      </c>
      <c r="B2174" t="s">
        <v>46</v>
      </c>
      <c r="C2174" t="s">
        <v>1198</v>
      </c>
      <c r="D2174" s="13">
        <v>44308</v>
      </c>
      <c r="E2174" s="16">
        <v>0.71135787037037035</v>
      </c>
      <c r="F2174" t="s">
        <v>88</v>
      </c>
      <c r="G2174" s="17">
        <v>44308.711357604167</v>
      </c>
      <c r="H2174">
        <v>23</v>
      </c>
      <c r="I2174">
        <v>590</v>
      </c>
      <c r="J2174">
        <v>94</v>
      </c>
      <c r="K2174">
        <v>10</v>
      </c>
      <c r="L2174">
        <v>0</v>
      </c>
      <c r="M2174" s="39">
        <v>11566.8</v>
      </c>
      <c r="N2174" s="39">
        <v>6488.4880000000003</v>
      </c>
      <c r="O2174" s="39">
        <v>62.284886</v>
      </c>
      <c r="P2174" t="s">
        <v>207</v>
      </c>
      <c r="Q2174" t="s">
        <v>207</v>
      </c>
      <c r="R2174" s="55">
        <v>815.16584749539902</v>
      </c>
      <c r="S2174" s="55">
        <v>809.55398840099997</v>
      </c>
      <c r="T2174" t="s">
        <v>1337</v>
      </c>
      <c r="U2174">
        <v>3956</v>
      </c>
      <c r="V2174">
        <v>3</v>
      </c>
      <c r="W2174">
        <v>102515</v>
      </c>
      <c r="X2174" t="s">
        <v>973</v>
      </c>
      <c r="Y2174">
        <v>4126</v>
      </c>
      <c r="Z2174" t="s">
        <v>69</v>
      </c>
      <c r="AA2174" t="s">
        <v>91</v>
      </c>
      <c r="AC2174" t="s">
        <v>61</v>
      </c>
      <c r="AD2174" s="50">
        <v>0.53014971052631499</v>
      </c>
      <c r="AG2174" s="39">
        <v>2.4700000000000002</v>
      </c>
      <c r="AH2174" s="55">
        <v>3599.61</v>
      </c>
      <c r="AI2174" t="s">
        <v>208</v>
      </c>
      <c r="AJ2174">
        <f>INDEX(layout!$B$3:$U$1234,MATCH($T2174,layout!$A$3:$A$1234,0),MATCH(YEAR($D2174),layout!$B$1:$U$1,0))</f>
        <v>3050</v>
      </c>
      <c r="AK2174">
        <f>INDEX('magnet data'!$A$2:$E$1304,MATCH($AJ2174,'magnet data'!$A$2:$A$1304,0),2)</f>
        <v>3</v>
      </c>
      <c r="AL2174" t="str">
        <f>INDEX('magnet data'!$A$2:$E$1304,MATCH($AJ2174,'magnet data'!$A$2:$A$1304,0),3)</f>
        <v>01B</v>
      </c>
      <c r="AM2174" t="str">
        <f>INDEX('magnet data'!$A$2:$E$1304,MATCH($AJ2174,'magnet data'!$A$2:$A$1304,0),4)</f>
        <v>02K</v>
      </c>
      <c r="AN2174">
        <f>INDEX('magnet data'!$A$2:$E$1304,MATCH($AJ2174,'magnet data'!$A$2:$A$1304,0),5)</f>
        <v>9961</v>
      </c>
      <c r="AO2174" t="str">
        <f t="shared" si="49"/>
        <v>-</v>
      </c>
      <c r="AR2174" t="s">
        <v>1341</v>
      </c>
      <c r="AS2174" t="s">
        <v>1361</v>
      </c>
      <c r="AT2174" t="s">
        <v>1343</v>
      </c>
    </row>
    <row r="2175" spans="1:46">
      <c r="A2175" t="s">
        <v>333</v>
      </c>
      <c r="B2175" t="s">
        <v>46</v>
      </c>
      <c r="C2175" t="s">
        <v>1198</v>
      </c>
      <c r="D2175" s="13">
        <v>44308</v>
      </c>
      <c r="E2175" s="16">
        <v>0.74422222222222223</v>
      </c>
      <c r="F2175" t="s">
        <v>88</v>
      </c>
      <c r="G2175" s="17">
        <v>44308.744221898145</v>
      </c>
      <c r="H2175">
        <v>28</v>
      </c>
      <c r="I2175">
        <v>596</v>
      </c>
      <c r="J2175">
        <v>97</v>
      </c>
      <c r="K2175">
        <v>10</v>
      </c>
      <c r="L2175">
        <v>0</v>
      </c>
      <c r="M2175" s="39">
        <v>11769.7</v>
      </c>
      <c r="N2175" s="39">
        <v>6577.9579999999996</v>
      </c>
      <c r="O2175" s="39">
        <v>63.571983000000003</v>
      </c>
      <c r="P2175" t="s">
        <v>207</v>
      </c>
      <c r="Q2175" t="s">
        <v>207</v>
      </c>
      <c r="R2175" s="55">
        <v>847.377323477</v>
      </c>
      <c r="S2175" s="55">
        <v>828.79883249939996</v>
      </c>
      <c r="T2175" t="s">
        <v>410</v>
      </c>
      <c r="U2175">
        <v>11769</v>
      </c>
      <c r="V2175">
        <v>1</v>
      </c>
      <c r="W2175">
        <v>-9</v>
      </c>
      <c r="X2175" t="s">
        <v>433</v>
      </c>
      <c r="Y2175">
        <v>4</v>
      </c>
      <c r="Z2175" t="s">
        <v>90</v>
      </c>
      <c r="AA2175" t="s">
        <v>96</v>
      </c>
      <c r="AB2175">
        <v>53</v>
      </c>
      <c r="AC2175" t="s">
        <v>61</v>
      </c>
      <c r="AD2175" s="50">
        <v>8.1861105607142797</v>
      </c>
      <c r="AG2175" s="39">
        <v>36</v>
      </c>
      <c r="AH2175" s="55">
        <v>11640.47</v>
      </c>
      <c r="AI2175" t="s">
        <v>208</v>
      </c>
      <c r="AJ2175">
        <f>INDEX(layout!$B$3:$U$1234,MATCH($T2175,layout!$A$3:$A$1234,0),MATCH(YEAR($D2175),layout!$B$1:$U$1,0))</f>
        <v>2107</v>
      </c>
      <c r="AK2175">
        <f>INDEX('magnet data'!$A$2:$E$1304,MATCH($AJ2175,'magnet data'!$A$2:$A$1304,0),2)</f>
        <v>2</v>
      </c>
      <c r="AL2175" t="str">
        <f>INDEX('magnet data'!$A$2:$E$1304,MATCH($AJ2175,'magnet data'!$A$2:$A$1304,0),3)</f>
        <v>01B</v>
      </c>
      <c r="AM2175" t="str">
        <f>INDEX('magnet data'!$A$2:$E$1304,MATCH($AJ2175,'magnet data'!$A$2:$A$1304,0),4)</f>
        <v>02B5</v>
      </c>
      <c r="AN2175">
        <f>INDEX('magnet data'!$A$2:$E$1304,MATCH($AJ2175,'magnet data'!$A$2:$A$1304,0),5)</f>
        <v>10347</v>
      </c>
      <c r="AO2175">
        <f t="shared" si="49"/>
        <v>1422</v>
      </c>
      <c r="AR2175" t="s">
        <v>1341</v>
      </c>
      <c r="AS2175" t="s">
        <v>1361</v>
      </c>
      <c r="AT2175" t="s">
        <v>1343</v>
      </c>
    </row>
    <row r="2176" spans="1:46">
      <c r="A2176" t="s">
        <v>333</v>
      </c>
      <c r="B2176" t="s">
        <v>46</v>
      </c>
      <c r="C2176" t="s">
        <v>1198</v>
      </c>
      <c r="D2176" s="13">
        <v>44308</v>
      </c>
      <c r="E2176" s="16">
        <v>0.74422222222222223</v>
      </c>
      <c r="F2176" t="s">
        <v>88</v>
      </c>
      <c r="G2176" s="17">
        <v>44308.744221898145</v>
      </c>
      <c r="H2176">
        <v>28</v>
      </c>
      <c r="I2176">
        <v>596</v>
      </c>
      <c r="J2176">
        <v>97</v>
      </c>
      <c r="K2176">
        <v>10</v>
      </c>
      <c r="L2176">
        <v>0</v>
      </c>
      <c r="M2176" s="39">
        <v>11769.7</v>
      </c>
      <c r="N2176" s="39">
        <v>6577.9579999999996</v>
      </c>
      <c r="O2176" s="39">
        <v>63.571983000000003</v>
      </c>
      <c r="P2176" t="s">
        <v>207</v>
      </c>
      <c r="Q2176" t="s">
        <v>207</v>
      </c>
      <c r="R2176" s="55">
        <v>847.377323477</v>
      </c>
      <c r="S2176" s="55">
        <v>828.79883249939996</v>
      </c>
      <c r="T2176" t="s">
        <v>433</v>
      </c>
      <c r="U2176">
        <v>7914</v>
      </c>
      <c r="V2176">
        <v>2</v>
      </c>
      <c r="W2176">
        <v>39011</v>
      </c>
      <c r="X2176" t="s">
        <v>432</v>
      </c>
      <c r="Y2176">
        <v>4085</v>
      </c>
      <c r="Z2176" t="s">
        <v>69</v>
      </c>
      <c r="AA2176" t="s">
        <v>91</v>
      </c>
      <c r="AC2176" t="s">
        <v>61</v>
      </c>
      <c r="AD2176" s="50">
        <v>-1.5767626475409799</v>
      </c>
      <c r="AG2176" s="39">
        <v>51.16</v>
      </c>
      <c r="AH2176" s="55">
        <v>3032.64</v>
      </c>
      <c r="AI2176" t="s">
        <v>208</v>
      </c>
      <c r="AJ2176">
        <f>INDEX(layout!$B$3:$U$1234,MATCH($T2176,layout!$A$3:$A$1234,0),MATCH(YEAR($D2176),layout!$B$1:$U$1,0))</f>
        <v>2097</v>
      </c>
      <c r="AK2176">
        <f>INDEX('magnet data'!$A$2:$E$1304,MATCH($AJ2176,'magnet data'!$A$2:$A$1304,0),2)</f>
        <v>2</v>
      </c>
      <c r="AL2176" t="str">
        <f>INDEX('magnet data'!$A$2:$E$1304,MATCH($AJ2176,'magnet data'!$A$2:$A$1304,0),3)</f>
        <v>01B</v>
      </c>
      <c r="AM2176" t="str">
        <f>INDEX('magnet data'!$A$2:$E$1304,MATCH($AJ2176,'magnet data'!$A$2:$A$1304,0),4)</f>
        <v>02B5</v>
      </c>
      <c r="AN2176">
        <f>INDEX('magnet data'!$A$2:$E$1304,MATCH($AJ2176,'magnet data'!$A$2:$A$1304,0),5)</f>
        <v>11903</v>
      </c>
      <c r="AO2176" t="str">
        <f t="shared" si="49"/>
        <v>-</v>
      </c>
      <c r="AR2176" t="s">
        <v>1341</v>
      </c>
      <c r="AS2176" t="s">
        <v>1361</v>
      </c>
      <c r="AT2176" t="s">
        <v>1343</v>
      </c>
    </row>
    <row r="2177" spans="1:46">
      <c r="A2177" t="s">
        <v>333</v>
      </c>
      <c r="B2177" t="s">
        <v>46</v>
      </c>
      <c r="C2177" t="s">
        <v>1198</v>
      </c>
      <c r="D2177" s="13">
        <v>44308</v>
      </c>
      <c r="E2177" s="16">
        <v>0.74422222222222223</v>
      </c>
      <c r="F2177" t="s">
        <v>88</v>
      </c>
      <c r="G2177" s="17">
        <v>44308.744221898145</v>
      </c>
      <c r="H2177">
        <v>28</v>
      </c>
      <c r="I2177">
        <v>596</v>
      </c>
      <c r="J2177">
        <v>97</v>
      </c>
      <c r="K2177">
        <v>10</v>
      </c>
      <c r="L2177">
        <v>0</v>
      </c>
      <c r="M2177" s="39">
        <v>11769.7</v>
      </c>
      <c r="N2177" s="39">
        <v>6577.9579999999996</v>
      </c>
      <c r="O2177" s="39">
        <v>63.571983000000003</v>
      </c>
      <c r="P2177" t="s">
        <v>207</v>
      </c>
      <c r="Q2177" t="s">
        <v>207</v>
      </c>
      <c r="R2177" s="55">
        <v>847.377323477</v>
      </c>
      <c r="S2177" s="55">
        <v>828.79883249939996</v>
      </c>
      <c r="T2177" t="s">
        <v>478</v>
      </c>
      <c r="U2177">
        <v>5105</v>
      </c>
      <c r="V2177">
        <v>3</v>
      </c>
      <c r="W2177">
        <v>79250</v>
      </c>
      <c r="X2177" t="s">
        <v>432</v>
      </c>
      <c r="Y2177">
        <v>4085</v>
      </c>
      <c r="Z2177" t="s">
        <v>69</v>
      </c>
      <c r="AA2177" t="s">
        <v>96</v>
      </c>
      <c r="AC2177" t="s">
        <v>61</v>
      </c>
      <c r="AD2177" s="50">
        <v>1.3837801044776099</v>
      </c>
      <c r="AG2177" s="39">
        <v>16.600000000000001</v>
      </c>
      <c r="AH2177" s="55">
        <v>2748.87</v>
      </c>
      <c r="AI2177" t="s">
        <v>208</v>
      </c>
      <c r="AJ2177">
        <f>INDEX(layout!$B$3:$U$1234,MATCH($T2177,layout!$A$3:$A$1234,0),MATCH(YEAR($D2177),layout!$B$1:$U$1,0))</f>
        <v>3158</v>
      </c>
      <c r="AK2177">
        <f>INDEX('magnet data'!$A$2:$E$1304,MATCH($AJ2177,'magnet data'!$A$2:$A$1304,0),2)</f>
        <v>3</v>
      </c>
      <c r="AL2177" t="str">
        <f>INDEX('magnet data'!$A$2:$E$1304,MATCH($AJ2177,'magnet data'!$A$2:$A$1304,0),3)</f>
        <v>01B</v>
      </c>
      <c r="AM2177" t="str">
        <f>INDEX('magnet data'!$A$2:$E$1304,MATCH($AJ2177,'magnet data'!$A$2:$A$1304,0),4)</f>
        <v>02G</v>
      </c>
      <c r="AN2177">
        <f>INDEX('magnet data'!$A$2:$E$1304,MATCH($AJ2177,'magnet data'!$A$2:$A$1304,0),5)</f>
        <v>12645</v>
      </c>
      <c r="AO2177" t="str">
        <f t="shared" si="49"/>
        <v>-</v>
      </c>
      <c r="AR2177" t="s">
        <v>1341</v>
      </c>
      <c r="AS2177" t="s">
        <v>1361</v>
      </c>
      <c r="AT2177" t="s">
        <v>1343</v>
      </c>
    </row>
    <row r="2178" spans="1:46">
      <c r="A2178" t="s">
        <v>333</v>
      </c>
      <c r="B2178" t="s">
        <v>46</v>
      </c>
      <c r="C2178" t="s">
        <v>1198</v>
      </c>
      <c r="D2178" s="13">
        <v>44308</v>
      </c>
      <c r="E2178" s="16">
        <v>0.74422222222222223</v>
      </c>
      <c r="F2178" t="s">
        <v>88</v>
      </c>
      <c r="G2178" s="17">
        <v>44308.744221898145</v>
      </c>
      <c r="H2178">
        <v>28</v>
      </c>
      <c r="I2178">
        <v>596</v>
      </c>
      <c r="J2178">
        <v>97</v>
      </c>
      <c r="K2178">
        <v>10</v>
      </c>
      <c r="L2178">
        <v>0</v>
      </c>
      <c r="M2178" s="39">
        <v>11769.7</v>
      </c>
      <c r="N2178" s="39">
        <v>6577.9579999999996</v>
      </c>
      <c r="O2178" s="39">
        <v>63.571983000000003</v>
      </c>
      <c r="P2178" t="s">
        <v>207</v>
      </c>
      <c r="Q2178" t="s">
        <v>207</v>
      </c>
      <c r="R2178" s="55">
        <v>847.377323477</v>
      </c>
      <c r="S2178" s="55">
        <v>828.79883249939996</v>
      </c>
      <c r="T2178" t="s">
        <v>394</v>
      </c>
      <c r="U2178">
        <v>4257</v>
      </c>
      <c r="V2178">
        <v>4</v>
      </c>
      <c r="W2178">
        <v>95444</v>
      </c>
      <c r="X2178" t="s">
        <v>433</v>
      </c>
      <c r="Y2178">
        <v>4</v>
      </c>
      <c r="Z2178" t="s">
        <v>69</v>
      </c>
      <c r="AA2178" t="s">
        <v>96</v>
      </c>
      <c r="AC2178" t="s">
        <v>61</v>
      </c>
      <c r="AD2178" s="50">
        <v>0.54469829787234003</v>
      </c>
      <c r="AG2178" s="39">
        <v>34.340000000000003</v>
      </c>
      <c r="AH2178" s="55">
        <v>3799.52</v>
      </c>
      <c r="AI2178" t="s">
        <v>208</v>
      </c>
      <c r="AJ2178">
        <f>INDEX(layout!$B$3:$U$1234,MATCH($T2178,layout!$A$3:$A$1234,0),MATCH(YEAR($D2178),layout!$B$1:$U$1,0))</f>
        <v>1237</v>
      </c>
      <c r="AK2178">
        <f>INDEX('magnet data'!$A$2:$E$1304,MATCH($AJ2178,'magnet data'!$A$2:$A$1304,0),2)</f>
        <v>1</v>
      </c>
      <c r="AL2178" t="str">
        <f>INDEX('magnet data'!$A$2:$E$1304,MATCH($AJ2178,'magnet data'!$A$2:$A$1304,0),3)</f>
        <v>01B</v>
      </c>
      <c r="AM2178" t="str">
        <f>INDEX('magnet data'!$A$2:$E$1304,MATCH($AJ2178,'magnet data'!$A$2:$A$1304,0),4)</f>
        <v>02B5</v>
      </c>
      <c r="AN2178">
        <f>INDEX('magnet data'!$A$2:$E$1304,MATCH($AJ2178,'magnet data'!$A$2:$A$1304,0),5)</f>
        <v>11909</v>
      </c>
      <c r="AO2178" t="str">
        <f t="shared" si="49"/>
        <v>-</v>
      </c>
      <c r="AR2178" t="s">
        <v>1341</v>
      </c>
      <c r="AS2178" t="s">
        <v>1361</v>
      </c>
      <c r="AT2178" t="s">
        <v>1343</v>
      </c>
    </row>
    <row r="2179" spans="1:46">
      <c r="A2179" t="s">
        <v>333</v>
      </c>
      <c r="B2179" t="s">
        <v>46</v>
      </c>
      <c r="C2179" t="s">
        <v>1198</v>
      </c>
      <c r="D2179" s="13">
        <v>44308</v>
      </c>
      <c r="E2179" s="16">
        <v>0.74422222222222223</v>
      </c>
      <c r="F2179" t="s">
        <v>88</v>
      </c>
      <c r="G2179" s="17">
        <v>44308.744221898145</v>
      </c>
      <c r="H2179">
        <v>28</v>
      </c>
      <c r="I2179">
        <v>596</v>
      </c>
      <c r="J2179">
        <v>97</v>
      </c>
      <c r="K2179">
        <v>10</v>
      </c>
      <c r="L2179">
        <v>0</v>
      </c>
      <c r="M2179" s="39">
        <v>11769.7</v>
      </c>
      <c r="N2179" s="39">
        <v>6577.9579999999996</v>
      </c>
      <c r="O2179" s="39">
        <v>63.571983000000003</v>
      </c>
      <c r="P2179" t="s">
        <v>207</v>
      </c>
      <c r="Q2179" t="s">
        <v>207</v>
      </c>
      <c r="R2179" s="55">
        <v>847.377323477</v>
      </c>
      <c r="S2179" s="55">
        <v>828.79883249939996</v>
      </c>
      <c r="T2179" t="s">
        <v>432</v>
      </c>
      <c r="U2179">
        <v>2776</v>
      </c>
      <c r="V2179">
        <v>5</v>
      </c>
      <c r="W2179">
        <v>132770</v>
      </c>
      <c r="X2179" t="s">
        <v>433</v>
      </c>
      <c r="Y2179">
        <v>4</v>
      </c>
      <c r="Z2179" t="s">
        <v>69</v>
      </c>
      <c r="AA2179" t="s">
        <v>96</v>
      </c>
      <c r="AC2179" t="s">
        <v>61</v>
      </c>
      <c r="AD2179" s="50">
        <v>0.36266794736842101</v>
      </c>
      <c r="AI2179" t="s">
        <v>208</v>
      </c>
      <c r="AJ2179">
        <f>INDEX(layout!$B$3:$U$1234,MATCH($T2179,layout!$A$3:$A$1234,0),MATCH(YEAR($D2179),layout!$B$1:$U$1,0))</f>
        <v>2110</v>
      </c>
      <c r="AK2179">
        <f>INDEX('magnet data'!$A$2:$E$1304,MATCH($AJ2179,'magnet data'!$A$2:$A$1304,0),2)</f>
        <v>2</v>
      </c>
      <c r="AL2179" t="str">
        <f>INDEX('magnet data'!$A$2:$E$1304,MATCH($AJ2179,'magnet data'!$A$2:$A$1304,0),3)</f>
        <v>01B</v>
      </c>
      <c r="AM2179" t="str">
        <f>INDEX('magnet data'!$A$2:$E$1304,MATCH($AJ2179,'magnet data'!$A$2:$A$1304,0),4)</f>
        <v>02B5</v>
      </c>
      <c r="AN2179">
        <f>INDEX('magnet data'!$A$2:$E$1304,MATCH($AJ2179,'magnet data'!$A$2:$A$1304,0),5)</f>
        <v>11449</v>
      </c>
      <c r="AO2179" t="str">
        <f t="shared" si="49"/>
        <v>-</v>
      </c>
      <c r="AR2179" t="s">
        <v>1341</v>
      </c>
      <c r="AS2179" t="s">
        <v>1361</v>
      </c>
      <c r="AT2179" t="s">
        <v>1343</v>
      </c>
    </row>
    <row r="2180" spans="1:46">
      <c r="A2180" t="s">
        <v>511</v>
      </c>
      <c r="B2180" t="s">
        <v>46</v>
      </c>
      <c r="C2180" t="s">
        <v>1198</v>
      </c>
      <c r="D2180" s="13">
        <v>44308</v>
      </c>
      <c r="E2180" s="16">
        <v>0.92508888888888885</v>
      </c>
      <c r="F2180" t="s">
        <v>88</v>
      </c>
      <c r="G2180" s="17">
        <v>44308.92508857639</v>
      </c>
      <c r="H2180">
        <v>27</v>
      </c>
      <c r="I2180">
        <v>585</v>
      </c>
      <c r="J2180">
        <v>93</v>
      </c>
      <c r="K2180">
        <v>10</v>
      </c>
      <c r="L2180">
        <v>0</v>
      </c>
      <c r="M2180" s="39">
        <v>11150.3</v>
      </c>
      <c r="N2180" s="39">
        <v>5963.058</v>
      </c>
      <c r="O2180" s="39">
        <v>63.571983000000003</v>
      </c>
      <c r="P2180" t="s">
        <v>207</v>
      </c>
      <c r="Q2180" t="s">
        <v>207</v>
      </c>
      <c r="R2180" s="55">
        <v>790.33843647619994</v>
      </c>
      <c r="S2180" s="55">
        <v>794.99830547379997</v>
      </c>
      <c r="T2180" t="s">
        <v>562</v>
      </c>
      <c r="U2180">
        <v>11150</v>
      </c>
      <c r="V2180">
        <v>1</v>
      </c>
      <c r="W2180">
        <v>-12</v>
      </c>
      <c r="X2180" t="s">
        <v>567</v>
      </c>
      <c r="Y2180">
        <v>-7</v>
      </c>
      <c r="Z2180" t="s">
        <v>90</v>
      </c>
      <c r="AA2180" t="s">
        <v>91</v>
      </c>
      <c r="AB2180">
        <v>4</v>
      </c>
      <c r="AC2180" t="s">
        <v>61</v>
      </c>
      <c r="AD2180" s="50">
        <v>-11.819444714999999</v>
      </c>
      <c r="AI2180" t="s">
        <v>208</v>
      </c>
      <c r="AJ2180">
        <f>INDEX(layout!$B$3:$U$1234,MATCH($T2180,layout!$A$3:$A$1234,0),MATCH(YEAR($D2180),layout!$B$1:$U$1,0))</f>
        <v>3395</v>
      </c>
      <c r="AK2180">
        <f>INDEX('magnet data'!$A$2:$E$1304,MATCH($AJ2180,'magnet data'!$A$2:$A$1304,0),2)</f>
        <v>3</v>
      </c>
      <c r="AL2180" t="str">
        <f>INDEX('magnet data'!$A$2:$E$1304,MATCH($AJ2180,'magnet data'!$A$2:$A$1304,0),3)</f>
        <v>01B</v>
      </c>
      <c r="AM2180" t="str">
        <f>INDEX('magnet data'!$A$2:$E$1304,MATCH($AJ2180,'magnet data'!$A$2:$A$1304,0),4)</f>
        <v>02D</v>
      </c>
      <c r="AN2180">
        <f>INDEX('magnet data'!$A$2:$E$1304,MATCH($AJ2180,'magnet data'!$A$2:$A$1304,0),5)</f>
        <v>12139</v>
      </c>
      <c r="AO2180">
        <f t="shared" si="49"/>
        <v>-989</v>
      </c>
      <c r="AR2180" t="s">
        <v>1202</v>
      </c>
      <c r="AS2180" t="s">
        <v>1366</v>
      </c>
      <c r="AT2180" t="s">
        <v>1343</v>
      </c>
    </row>
    <row r="2181" spans="1:46">
      <c r="A2181" t="s">
        <v>511</v>
      </c>
      <c r="B2181" t="s">
        <v>46</v>
      </c>
      <c r="C2181" t="s">
        <v>1198</v>
      </c>
      <c r="D2181" s="13">
        <v>44308</v>
      </c>
      <c r="E2181" s="16">
        <v>0.92508888888888885</v>
      </c>
      <c r="F2181" t="s">
        <v>88</v>
      </c>
      <c r="G2181" s="17">
        <v>44308.92508857639</v>
      </c>
      <c r="H2181">
        <v>27</v>
      </c>
      <c r="I2181">
        <v>585</v>
      </c>
      <c r="J2181">
        <v>93</v>
      </c>
      <c r="K2181">
        <v>10</v>
      </c>
      <c r="L2181">
        <v>0</v>
      </c>
      <c r="M2181" s="39">
        <v>11150.3</v>
      </c>
      <c r="N2181" s="39">
        <v>5963.058</v>
      </c>
      <c r="O2181" s="39">
        <v>63.571983000000003</v>
      </c>
      <c r="P2181" t="s">
        <v>207</v>
      </c>
      <c r="Q2181" t="s">
        <v>207</v>
      </c>
      <c r="R2181" s="55">
        <v>790.33843647619994</v>
      </c>
      <c r="S2181" s="55">
        <v>794.99830547379997</v>
      </c>
      <c r="T2181" t="s">
        <v>563</v>
      </c>
      <c r="U2181">
        <v>8044</v>
      </c>
      <c r="V2181">
        <v>2</v>
      </c>
      <c r="W2181">
        <v>32691</v>
      </c>
      <c r="X2181" t="s">
        <v>562</v>
      </c>
      <c r="Y2181">
        <v>4070</v>
      </c>
      <c r="Z2181" t="s">
        <v>69</v>
      </c>
      <c r="AA2181" t="s">
        <v>91</v>
      </c>
      <c r="AC2181" t="s">
        <v>61</v>
      </c>
      <c r="AD2181" s="50">
        <v>-3.72561968571428</v>
      </c>
      <c r="AG2181" s="39">
        <v>53.82</v>
      </c>
      <c r="AH2181" s="55">
        <v>5658.64</v>
      </c>
      <c r="AI2181" t="s">
        <v>208</v>
      </c>
      <c r="AJ2181">
        <f>INDEX(layout!$B$3:$U$1234,MATCH($T2181,layout!$A$3:$A$1234,0),MATCH(YEAR($D2181),layout!$B$1:$U$1,0))</f>
        <v>2162</v>
      </c>
      <c r="AK2181">
        <f>INDEX('magnet data'!$A$2:$E$1304,MATCH($AJ2181,'magnet data'!$A$2:$A$1304,0),2)</f>
        <v>2</v>
      </c>
      <c r="AL2181" t="str">
        <f>INDEX('magnet data'!$A$2:$E$1304,MATCH($AJ2181,'magnet data'!$A$2:$A$1304,0),3)</f>
        <v>01E</v>
      </c>
      <c r="AM2181" t="str">
        <f>INDEX('magnet data'!$A$2:$E$1304,MATCH($AJ2181,'magnet data'!$A$2:$A$1304,0),4)</f>
        <v>02C0</v>
      </c>
      <c r="AN2181">
        <f>INDEX('magnet data'!$A$2:$E$1304,MATCH($AJ2181,'magnet data'!$A$2:$A$1304,0),5)</f>
        <v>11222</v>
      </c>
      <c r="AO2181" t="str">
        <f t="shared" si="49"/>
        <v>-</v>
      </c>
      <c r="AR2181" t="s">
        <v>1202</v>
      </c>
      <c r="AS2181" t="s">
        <v>1366</v>
      </c>
      <c r="AT2181" t="s">
        <v>1343</v>
      </c>
    </row>
    <row r="2182" spans="1:46">
      <c r="A2182" t="s">
        <v>511</v>
      </c>
      <c r="B2182" t="s">
        <v>46</v>
      </c>
      <c r="C2182" t="s">
        <v>1198</v>
      </c>
      <c r="D2182" s="13">
        <v>44308</v>
      </c>
      <c r="E2182" s="16">
        <v>0.92508888888888885</v>
      </c>
      <c r="F2182" t="s">
        <v>88</v>
      </c>
      <c r="G2182" s="17">
        <v>44308.92508857639</v>
      </c>
      <c r="H2182">
        <v>27</v>
      </c>
      <c r="I2182">
        <v>585</v>
      </c>
      <c r="J2182">
        <v>93</v>
      </c>
      <c r="K2182">
        <v>10</v>
      </c>
      <c r="L2182">
        <v>0</v>
      </c>
      <c r="M2182" s="39">
        <v>11150.3</v>
      </c>
      <c r="N2182" s="39">
        <v>5963.058</v>
      </c>
      <c r="O2182" s="39">
        <v>63.571983000000003</v>
      </c>
      <c r="P2182" t="s">
        <v>207</v>
      </c>
      <c r="Q2182" t="s">
        <v>207</v>
      </c>
      <c r="R2182" s="55">
        <v>790.33843647619994</v>
      </c>
      <c r="S2182" s="55">
        <v>794.99830547379997</v>
      </c>
      <c r="T2182" t="s">
        <v>564</v>
      </c>
      <c r="U2182">
        <v>7947</v>
      </c>
      <c r="V2182">
        <v>3</v>
      </c>
      <c r="W2182">
        <v>33858</v>
      </c>
      <c r="X2182" t="s">
        <v>562</v>
      </c>
      <c r="Y2182">
        <v>4070</v>
      </c>
      <c r="Z2182" t="s">
        <v>69</v>
      </c>
      <c r="AA2182" t="s">
        <v>91</v>
      </c>
      <c r="AC2182" t="s">
        <v>61</v>
      </c>
      <c r="AD2182" s="50">
        <v>-1.2051148578947299</v>
      </c>
      <c r="AG2182" s="39">
        <v>30.53</v>
      </c>
      <c r="AH2182" s="55">
        <v>5168.87</v>
      </c>
      <c r="AI2182" t="s">
        <v>208</v>
      </c>
      <c r="AJ2182">
        <f>INDEX(layout!$B$3:$U$1234,MATCH($T2182,layout!$A$3:$A$1234,0),MATCH(YEAR($D2182),layout!$B$1:$U$1,0))</f>
        <v>3214</v>
      </c>
      <c r="AK2182">
        <f>INDEX('magnet data'!$A$2:$E$1304,MATCH($AJ2182,'magnet data'!$A$2:$A$1304,0),2)</f>
        <v>3</v>
      </c>
      <c r="AL2182" t="str">
        <f>INDEX('magnet data'!$A$2:$E$1304,MATCH($AJ2182,'magnet data'!$A$2:$A$1304,0),3)</f>
        <v>01E</v>
      </c>
      <c r="AM2182" t="str">
        <f>INDEX('magnet data'!$A$2:$E$1304,MATCH($AJ2182,'magnet data'!$A$2:$A$1304,0),4)</f>
        <v>02G</v>
      </c>
      <c r="AN2182">
        <f>INDEX('magnet data'!$A$2:$E$1304,MATCH($AJ2182,'magnet data'!$A$2:$A$1304,0),5)</f>
        <v>12431</v>
      </c>
      <c r="AO2182" t="str">
        <f t="shared" si="49"/>
        <v>-</v>
      </c>
      <c r="AR2182" t="s">
        <v>1202</v>
      </c>
      <c r="AS2182" t="s">
        <v>1366</v>
      </c>
      <c r="AT2182" t="s">
        <v>1343</v>
      </c>
    </row>
    <row r="2183" spans="1:46">
      <c r="A2183" t="s">
        <v>511</v>
      </c>
      <c r="B2183" t="s">
        <v>46</v>
      </c>
      <c r="C2183" t="s">
        <v>1198</v>
      </c>
      <c r="D2183" s="13">
        <v>44308</v>
      </c>
      <c r="E2183" s="16">
        <v>0.92508888888888885</v>
      </c>
      <c r="F2183" t="s">
        <v>88</v>
      </c>
      <c r="G2183" s="17">
        <v>44308.92508857639</v>
      </c>
      <c r="H2183">
        <v>27</v>
      </c>
      <c r="I2183">
        <v>585</v>
      </c>
      <c r="J2183">
        <v>93</v>
      </c>
      <c r="K2183">
        <v>10</v>
      </c>
      <c r="L2183">
        <v>0</v>
      </c>
      <c r="M2183" s="39">
        <v>11150.3</v>
      </c>
      <c r="N2183" s="39">
        <v>5963.058</v>
      </c>
      <c r="O2183" s="39">
        <v>63.571983000000003</v>
      </c>
      <c r="P2183" t="s">
        <v>207</v>
      </c>
      <c r="Q2183" t="s">
        <v>207</v>
      </c>
      <c r="R2183" s="55">
        <v>790.33843647619994</v>
      </c>
      <c r="S2183" s="55">
        <v>794.99830547379997</v>
      </c>
      <c r="T2183" t="s">
        <v>566</v>
      </c>
      <c r="U2183">
        <v>2927</v>
      </c>
      <c r="V2183">
        <v>4</v>
      </c>
      <c r="W2183">
        <v>124873</v>
      </c>
      <c r="X2183" t="s">
        <v>567</v>
      </c>
      <c r="Y2183">
        <v>-7</v>
      </c>
      <c r="Z2183" t="s">
        <v>69</v>
      </c>
      <c r="AA2183" t="s">
        <v>96</v>
      </c>
      <c r="AC2183" t="s">
        <v>102</v>
      </c>
      <c r="AD2183" s="50">
        <v>0.39288994736842098</v>
      </c>
      <c r="AG2183" s="39">
        <v>4.3899999999999997</v>
      </c>
      <c r="AH2183" s="55">
        <v>1957.06</v>
      </c>
      <c r="AI2183" t="s">
        <v>208</v>
      </c>
      <c r="AJ2183">
        <f>INDEX(layout!$B$3:$U$1234,MATCH($T2183,layout!$A$3:$A$1234,0),MATCH(YEAR($D2183),layout!$B$1:$U$1,0))</f>
        <v>3177</v>
      </c>
      <c r="AK2183">
        <f>INDEX('magnet data'!$A$2:$E$1304,MATCH($AJ2183,'magnet data'!$A$2:$A$1304,0),2)</f>
        <v>3</v>
      </c>
      <c r="AL2183" t="str">
        <f>INDEX('magnet data'!$A$2:$E$1304,MATCH($AJ2183,'magnet data'!$A$2:$A$1304,0),3)</f>
        <v>01E</v>
      </c>
      <c r="AM2183" t="str">
        <f>INDEX('magnet data'!$A$2:$E$1304,MATCH($AJ2183,'magnet data'!$A$2:$A$1304,0),4)</f>
        <v>02G</v>
      </c>
      <c r="AN2183">
        <f>INDEX('magnet data'!$A$2:$E$1304,MATCH($AJ2183,'magnet data'!$A$2:$A$1304,0),5)</f>
        <v>11627</v>
      </c>
      <c r="AO2183" t="str">
        <f t="shared" si="49"/>
        <v>-</v>
      </c>
      <c r="AR2183" t="s">
        <v>1202</v>
      </c>
      <c r="AS2183" t="s">
        <v>1366</v>
      </c>
      <c r="AT2183" t="s">
        <v>1343</v>
      </c>
    </row>
    <row r="2184" spans="1:46">
      <c r="A2184" t="s">
        <v>511</v>
      </c>
      <c r="B2184" t="s">
        <v>46</v>
      </c>
      <c r="C2184" t="s">
        <v>1198</v>
      </c>
      <c r="D2184" s="13">
        <v>44308</v>
      </c>
      <c r="E2184" s="16">
        <v>0.92508888888888885</v>
      </c>
      <c r="F2184" t="s">
        <v>88</v>
      </c>
      <c r="G2184" s="17">
        <v>44308.92508857639</v>
      </c>
      <c r="H2184">
        <v>27</v>
      </c>
      <c r="I2184">
        <v>585</v>
      </c>
      <c r="J2184">
        <v>93</v>
      </c>
      <c r="K2184">
        <v>10</v>
      </c>
      <c r="L2184">
        <v>0</v>
      </c>
      <c r="M2184" s="39">
        <v>11150.3</v>
      </c>
      <c r="N2184" s="39">
        <v>5963.058</v>
      </c>
      <c r="O2184" s="39">
        <v>63.571983000000003</v>
      </c>
      <c r="P2184" t="s">
        <v>207</v>
      </c>
      <c r="Q2184" t="s">
        <v>207</v>
      </c>
      <c r="R2184" s="55">
        <v>790.33843647619994</v>
      </c>
      <c r="S2184" s="55">
        <v>794.99830547379997</v>
      </c>
      <c r="T2184" t="s">
        <v>567</v>
      </c>
      <c r="U2184">
        <v>666</v>
      </c>
      <c r="V2184">
        <v>5</v>
      </c>
      <c r="W2184">
        <v>253218</v>
      </c>
      <c r="X2184" t="s">
        <v>562</v>
      </c>
      <c r="Y2184">
        <v>4070</v>
      </c>
      <c r="Z2184" t="s">
        <v>69</v>
      </c>
      <c r="AA2184" t="s">
        <v>96</v>
      </c>
      <c r="AC2184" t="s">
        <v>102</v>
      </c>
      <c r="AD2184" s="50">
        <v>5.0370315789473603E-2</v>
      </c>
      <c r="AI2184" t="s">
        <v>208</v>
      </c>
      <c r="AJ2184">
        <f>INDEX(layout!$B$3:$U$1234,MATCH($T2184,layout!$A$3:$A$1234,0),MATCH(YEAR($D2184),layout!$B$1:$U$1,0))</f>
        <v>3190</v>
      </c>
      <c r="AK2184">
        <f>INDEX('magnet data'!$A$2:$E$1304,MATCH($AJ2184,'magnet data'!$A$2:$A$1304,0),2)</f>
        <v>3</v>
      </c>
      <c r="AL2184" t="str">
        <f>INDEX('magnet data'!$A$2:$E$1304,MATCH($AJ2184,'magnet data'!$A$2:$A$1304,0),3)</f>
        <v>01E</v>
      </c>
      <c r="AM2184" t="str">
        <f>INDEX('magnet data'!$A$2:$E$1304,MATCH($AJ2184,'magnet data'!$A$2:$A$1304,0),4)</f>
        <v>02G</v>
      </c>
      <c r="AN2184">
        <f>INDEX('magnet data'!$A$2:$E$1304,MATCH($AJ2184,'magnet data'!$A$2:$A$1304,0),5)</f>
        <v>10479</v>
      </c>
      <c r="AO2184" t="str">
        <f t="shared" si="49"/>
        <v>-</v>
      </c>
      <c r="AR2184" t="s">
        <v>1202</v>
      </c>
      <c r="AS2184" t="s">
        <v>1366</v>
      </c>
      <c r="AT2184" t="s">
        <v>1343</v>
      </c>
    </row>
    <row r="2185" spans="1:46">
      <c r="A2185" t="s">
        <v>966</v>
      </c>
      <c r="B2185" t="s">
        <v>46</v>
      </c>
      <c r="C2185" t="s">
        <v>1198</v>
      </c>
      <c r="D2185" s="13">
        <v>44309</v>
      </c>
      <c r="E2185" s="16">
        <v>0.30409745370370372</v>
      </c>
      <c r="F2185" t="s">
        <v>88</v>
      </c>
      <c r="G2185" s="17">
        <v>44309.304097141205</v>
      </c>
      <c r="H2185">
        <v>27</v>
      </c>
      <c r="I2185">
        <v>591</v>
      </c>
      <c r="J2185">
        <v>92</v>
      </c>
      <c r="K2185">
        <v>10</v>
      </c>
      <c r="L2185">
        <v>0</v>
      </c>
      <c r="M2185" s="39">
        <v>11573.7</v>
      </c>
      <c r="N2185" s="39">
        <v>6472.3329999999996</v>
      </c>
      <c r="O2185" s="39">
        <v>62.218541000000002</v>
      </c>
      <c r="P2185" t="s">
        <v>207</v>
      </c>
      <c r="Q2185" t="s">
        <v>207</v>
      </c>
      <c r="R2185" s="55">
        <v>813.71101149499998</v>
      </c>
      <c r="S2185" s="55">
        <v>807.11787040249999</v>
      </c>
      <c r="T2185" t="s">
        <v>981</v>
      </c>
      <c r="U2185">
        <v>11573</v>
      </c>
      <c r="V2185">
        <v>1</v>
      </c>
      <c r="W2185">
        <v>-11</v>
      </c>
      <c r="X2185" t="s">
        <v>978</v>
      </c>
      <c r="Y2185">
        <v>-3</v>
      </c>
      <c r="Z2185" t="s">
        <v>90</v>
      </c>
      <c r="AA2185" t="s">
        <v>91</v>
      </c>
      <c r="AB2185">
        <v>79</v>
      </c>
      <c r="AC2185" t="s">
        <v>61</v>
      </c>
      <c r="AD2185" s="50">
        <v>11.005960379999999</v>
      </c>
      <c r="AG2185" s="39">
        <v>12.09</v>
      </c>
      <c r="AH2185" s="55">
        <v>7665.62</v>
      </c>
      <c r="AI2185" t="s">
        <v>208</v>
      </c>
      <c r="AJ2185">
        <f>INDEX(layout!$B$3:$U$1234,MATCH($T2185,layout!$A$3:$A$1234,0),MATCH(YEAR($D2185),layout!$B$1:$U$1,0))</f>
        <v>2019</v>
      </c>
      <c r="AK2185">
        <f>INDEX('magnet data'!$A$2:$E$1304,MATCH($AJ2185,'magnet data'!$A$2:$A$1304,0),2)</f>
        <v>2</v>
      </c>
      <c r="AL2185" t="str">
        <f>INDEX('magnet data'!$A$2:$E$1304,MATCH($AJ2185,'magnet data'!$A$2:$A$1304,0),3)</f>
        <v>01B</v>
      </c>
      <c r="AM2185" t="str">
        <f>INDEX('magnet data'!$A$2:$E$1304,MATCH($AJ2185,'magnet data'!$A$2:$A$1304,0),4)</f>
        <v>02K</v>
      </c>
      <c r="AN2185">
        <f>INDEX('magnet data'!$A$2:$E$1304,MATCH($AJ2185,'magnet data'!$A$2:$A$1304,0),5)</f>
        <v>10584</v>
      </c>
      <c r="AO2185">
        <f t="shared" si="49"/>
        <v>989</v>
      </c>
      <c r="AR2185" t="s">
        <v>1232</v>
      </c>
      <c r="AS2185" t="s">
        <v>1361</v>
      </c>
      <c r="AT2185" t="s">
        <v>1343</v>
      </c>
    </row>
    <row r="2186" spans="1:46">
      <c r="A2186" t="s">
        <v>966</v>
      </c>
      <c r="B2186" t="s">
        <v>46</v>
      </c>
      <c r="C2186" t="s">
        <v>1198</v>
      </c>
      <c r="D2186" s="13">
        <v>44309</v>
      </c>
      <c r="E2186" s="16">
        <v>0.30409745370370372</v>
      </c>
      <c r="F2186" t="s">
        <v>88</v>
      </c>
      <c r="G2186" s="17">
        <v>44309.304097141205</v>
      </c>
      <c r="H2186">
        <v>27</v>
      </c>
      <c r="I2186">
        <v>591</v>
      </c>
      <c r="J2186">
        <v>92</v>
      </c>
      <c r="K2186">
        <v>10</v>
      </c>
      <c r="L2186">
        <v>0</v>
      </c>
      <c r="M2186" s="39">
        <v>11573.7</v>
      </c>
      <c r="N2186" s="39">
        <v>6472.3329999999996</v>
      </c>
      <c r="O2186" s="39">
        <v>62.218541000000002</v>
      </c>
      <c r="P2186" t="s">
        <v>207</v>
      </c>
      <c r="Q2186" t="s">
        <v>207</v>
      </c>
      <c r="R2186" s="55">
        <v>813.71101149499998</v>
      </c>
      <c r="S2186" s="55">
        <v>807.11787040249999</v>
      </c>
      <c r="T2186" t="s">
        <v>978</v>
      </c>
      <c r="U2186">
        <v>8777</v>
      </c>
      <c r="V2186">
        <v>2</v>
      </c>
      <c r="W2186">
        <v>28137</v>
      </c>
      <c r="X2186" t="s">
        <v>1215</v>
      </c>
      <c r="Y2186">
        <v>4136</v>
      </c>
      <c r="Z2186" t="s">
        <v>69</v>
      </c>
      <c r="AA2186" t="s">
        <v>96</v>
      </c>
      <c r="AC2186" t="s">
        <v>61</v>
      </c>
      <c r="AD2186" s="50">
        <v>-2.5380958918918899</v>
      </c>
      <c r="AG2186" s="39">
        <v>40.700000000000003</v>
      </c>
      <c r="AH2186" s="55">
        <v>5729.69</v>
      </c>
      <c r="AI2186" t="s">
        <v>208</v>
      </c>
      <c r="AJ2186">
        <f>INDEX(layout!$B$3:$U$1234,MATCH($T2186,layout!$A$3:$A$1234,0),MATCH(YEAR($D2186),layout!$B$1:$U$1,0))</f>
        <v>2431</v>
      </c>
      <c r="AK2186">
        <f>INDEX('magnet data'!$A$2:$E$1304,MATCH($AJ2186,'magnet data'!$A$2:$A$1304,0),2)</f>
        <v>2</v>
      </c>
      <c r="AL2186" t="str">
        <f>INDEX('magnet data'!$A$2:$E$1304,MATCH($AJ2186,'magnet data'!$A$2:$A$1304,0),3)</f>
        <v>01B</v>
      </c>
      <c r="AM2186" t="str">
        <f>INDEX('magnet data'!$A$2:$E$1304,MATCH($AJ2186,'magnet data'!$A$2:$A$1304,0),4)</f>
        <v>02B5</v>
      </c>
      <c r="AN2186">
        <f>INDEX('magnet data'!$A$2:$E$1304,MATCH($AJ2186,'magnet data'!$A$2:$A$1304,0),5)</f>
        <v>10884</v>
      </c>
      <c r="AO2186" t="str">
        <f t="shared" si="49"/>
        <v>-</v>
      </c>
      <c r="AR2186" t="s">
        <v>1232</v>
      </c>
      <c r="AS2186" t="s">
        <v>1361</v>
      </c>
      <c r="AT2186" t="s">
        <v>1343</v>
      </c>
    </row>
    <row r="2187" spans="1:46">
      <c r="A2187" t="s">
        <v>966</v>
      </c>
      <c r="B2187" t="s">
        <v>46</v>
      </c>
      <c r="C2187" t="s">
        <v>1198</v>
      </c>
      <c r="D2187" s="13">
        <v>44309</v>
      </c>
      <c r="E2187" s="16">
        <v>0.30409745370370372</v>
      </c>
      <c r="F2187" t="s">
        <v>88</v>
      </c>
      <c r="G2187" s="17">
        <v>44309.304097141205</v>
      </c>
      <c r="H2187">
        <v>27</v>
      </c>
      <c r="I2187">
        <v>591</v>
      </c>
      <c r="J2187">
        <v>92</v>
      </c>
      <c r="K2187">
        <v>10</v>
      </c>
      <c r="L2187">
        <v>0</v>
      </c>
      <c r="M2187" s="39">
        <v>11573.7</v>
      </c>
      <c r="N2187" s="39">
        <v>6472.3329999999996</v>
      </c>
      <c r="O2187" s="39">
        <v>62.218541000000002</v>
      </c>
      <c r="P2187" t="s">
        <v>207</v>
      </c>
      <c r="Q2187" t="s">
        <v>207</v>
      </c>
      <c r="R2187" s="55">
        <v>813.71101149499998</v>
      </c>
      <c r="S2187" s="55">
        <v>807.11787040249999</v>
      </c>
      <c r="T2187" t="s">
        <v>980</v>
      </c>
      <c r="U2187">
        <v>6420</v>
      </c>
      <c r="V2187">
        <v>3</v>
      </c>
      <c r="W2187">
        <v>57926</v>
      </c>
      <c r="X2187" t="s">
        <v>978</v>
      </c>
      <c r="Y2187">
        <v>-3</v>
      </c>
      <c r="Z2187" t="s">
        <v>69</v>
      </c>
      <c r="AA2187" t="s">
        <v>96</v>
      </c>
      <c r="AC2187" t="s">
        <v>61</v>
      </c>
      <c r="AD2187" s="50">
        <v>-0.92303988421052596</v>
      </c>
      <c r="AG2187" s="39">
        <v>34.049999999999997</v>
      </c>
      <c r="AH2187" s="55">
        <v>1007.9</v>
      </c>
      <c r="AI2187" t="s">
        <v>208</v>
      </c>
      <c r="AJ2187">
        <f>INDEX(layout!$B$3:$U$1234,MATCH($T2187,layout!$A$3:$A$1234,0),MATCH(YEAR($D2187),layout!$B$1:$U$1,0))</f>
        <v>2027</v>
      </c>
      <c r="AK2187">
        <f>INDEX('magnet data'!$A$2:$E$1304,MATCH($AJ2187,'magnet data'!$A$2:$A$1304,0),2)</f>
        <v>2</v>
      </c>
      <c r="AL2187" t="str">
        <f>INDEX('magnet data'!$A$2:$E$1304,MATCH($AJ2187,'magnet data'!$A$2:$A$1304,0),3)</f>
        <v>01B</v>
      </c>
      <c r="AM2187" t="str">
        <f>INDEX('magnet data'!$A$2:$E$1304,MATCH($AJ2187,'magnet data'!$A$2:$A$1304,0),4)</f>
        <v>02K</v>
      </c>
      <c r="AN2187">
        <f>INDEX('magnet data'!$A$2:$E$1304,MATCH($AJ2187,'magnet data'!$A$2:$A$1304,0),5)</f>
        <v>8641</v>
      </c>
      <c r="AO2187" t="str">
        <f t="shared" si="49"/>
        <v>-</v>
      </c>
      <c r="AR2187" t="s">
        <v>1232</v>
      </c>
      <c r="AS2187" t="s">
        <v>1361</v>
      </c>
      <c r="AT2187" t="s">
        <v>1343</v>
      </c>
    </row>
    <row r="2188" spans="1:46">
      <c r="A2188" t="s">
        <v>966</v>
      </c>
      <c r="B2188" t="s">
        <v>46</v>
      </c>
      <c r="C2188" t="s">
        <v>1198</v>
      </c>
      <c r="D2188" s="13">
        <v>44309</v>
      </c>
      <c r="E2188" s="16">
        <v>0.30409745370370372</v>
      </c>
      <c r="F2188" t="s">
        <v>88</v>
      </c>
      <c r="G2188" s="17">
        <v>44309.304097141205</v>
      </c>
      <c r="H2188">
        <v>27</v>
      </c>
      <c r="I2188">
        <v>591</v>
      </c>
      <c r="J2188">
        <v>92</v>
      </c>
      <c r="K2188">
        <v>10</v>
      </c>
      <c r="L2188">
        <v>0</v>
      </c>
      <c r="M2188" s="39">
        <v>11573.7</v>
      </c>
      <c r="N2188" s="39">
        <v>6472.3329999999996</v>
      </c>
      <c r="O2188" s="39">
        <v>62.218541000000002</v>
      </c>
      <c r="P2188" t="s">
        <v>207</v>
      </c>
      <c r="Q2188" t="s">
        <v>207</v>
      </c>
      <c r="R2188" s="55">
        <v>813.71101149499998</v>
      </c>
      <c r="S2188" s="55">
        <v>807.11787040249999</v>
      </c>
      <c r="T2188" t="s">
        <v>1038</v>
      </c>
      <c r="U2188">
        <v>4951</v>
      </c>
      <c r="V2188">
        <v>4</v>
      </c>
      <c r="W2188">
        <v>81787</v>
      </c>
      <c r="X2188" t="s">
        <v>1037</v>
      </c>
      <c r="Y2188">
        <v>3434</v>
      </c>
      <c r="Z2188" t="s">
        <v>69</v>
      </c>
      <c r="AA2188" t="s">
        <v>91</v>
      </c>
      <c r="AC2188" t="s">
        <v>61</v>
      </c>
      <c r="AD2188" s="50">
        <v>0.92429927894736796</v>
      </c>
      <c r="AG2188" s="39">
        <v>13.75</v>
      </c>
      <c r="AH2188" s="55">
        <v>997.82</v>
      </c>
      <c r="AI2188" t="s">
        <v>208</v>
      </c>
      <c r="AJ2188">
        <f>INDEX(layout!$B$3:$U$1234,MATCH($T2188,layout!$A$3:$A$1234,0),MATCH(YEAR($D2188),layout!$B$1:$U$1,0))</f>
        <v>3017</v>
      </c>
      <c r="AK2188">
        <f>INDEX('magnet data'!$A$2:$E$1304,MATCH($AJ2188,'magnet data'!$A$2:$A$1304,0),2)</f>
        <v>3</v>
      </c>
      <c r="AL2188" t="str">
        <f>INDEX('magnet data'!$A$2:$E$1304,MATCH($AJ2188,'magnet data'!$A$2:$A$1304,0),3)</f>
        <v>01B</v>
      </c>
      <c r="AM2188" t="str">
        <f>INDEX('magnet data'!$A$2:$E$1304,MATCH($AJ2188,'magnet data'!$A$2:$A$1304,0),4)</f>
        <v>02K</v>
      </c>
      <c r="AN2188">
        <f>INDEX('magnet data'!$A$2:$E$1304,MATCH($AJ2188,'magnet data'!$A$2:$A$1304,0),5)</f>
        <v>12546</v>
      </c>
      <c r="AO2188" t="str">
        <f t="shared" si="49"/>
        <v>-</v>
      </c>
      <c r="AR2188" t="s">
        <v>1232</v>
      </c>
      <c r="AS2188" t="s">
        <v>1361</v>
      </c>
      <c r="AT2188" t="s">
        <v>1343</v>
      </c>
    </row>
    <row r="2189" spans="1:46">
      <c r="A2189" t="s">
        <v>966</v>
      </c>
      <c r="B2189" t="s">
        <v>46</v>
      </c>
      <c r="C2189" t="s">
        <v>1198</v>
      </c>
      <c r="D2189" s="13">
        <v>44309</v>
      </c>
      <c r="E2189" s="16">
        <v>0.30409745370370372</v>
      </c>
      <c r="F2189" t="s">
        <v>88</v>
      </c>
      <c r="G2189" s="17">
        <v>44309.304097141205</v>
      </c>
      <c r="H2189">
        <v>27</v>
      </c>
      <c r="I2189">
        <v>591</v>
      </c>
      <c r="J2189">
        <v>92</v>
      </c>
      <c r="K2189">
        <v>10</v>
      </c>
      <c r="L2189">
        <v>0</v>
      </c>
      <c r="M2189" s="39">
        <v>11573.7</v>
      </c>
      <c r="N2189" s="39">
        <v>6472.3329999999996</v>
      </c>
      <c r="O2189" s="39">
        <v>62.218541000000002</v>
      </c>
      <c r="P2189" t="s">
        <v>207</v>
      </c>
      <c r="Q2189" t="s">
        <v>207</v>
      </c>
      <c r="R2189" s="55">
        <v>813.71101149499998</v>
      </c>
      <c r="S2189" s="55">
        <v>807.11787040249999</v>
      </c>
      <c r="T2189" t="s">
        <v>1037</v>
      </c>
      <c r="U2189">
        <v>1936</v>
      </c>
      <c r="V2189">
        <v>5</v>
      </c>
      <c r="W2189">
        <v>165094</v>
      </c>
      <c r="X2189" t="s">
        <v>1035</v>
      </c>
      <c r="Y2189">
        <v>2930</v>
      </c>
      <c r="Z2189" t="s">
        <v>69</v>
      </c>
      <c r="AA2189" t="s">
        <v>96</v>
      </c>
      <c r="AC2189" t="s">
        <v>61</v>
      </c>
      <c r="AD2189" s="50">
        <v>-0.21822620879120799</v>
      </c>
      <c r="AG2189" s="39">
        <v>10.65</v>
      </c>
      <c r="AH2189" s="55">
        <v>993.29</v>
      </c>
      <c r="AI2189" t="s">
        <v>208</v>
      </c>
      <c r="AJ2189">
        <f>INDEX(layout!$B$3:$U$1234,MATCH($T2189,layout!$A$3:$A$1234,0),MATCH(YEAR($D2189),layout!$B$1:$U$1,0))</f>
        <v>1013</v>
      </c>
      <c r="AK2189">
        <f>INDEX('magnet data'!$A$2:$E$1304,MATCH($AJ2189,'magnet data'!$A$2:$A$1304,0),2)</f>
        <v>1</v>
      </c>
      <c r="AL2189" t="str">
        <f>INDEX('magnet data'!$A$2:$E$1304,MATCH($AJ2189,'magnet data'!$A$2:$A$1304,0),3)</f>
        <v>01B</v>
      </c>
      <c r="AM2189" t="str">
        <f>INDEX('magnet data'!$A$2:$E$1304,MATCH($AJ2189,'magnet data'!$A$2:$A$1304,0),4)</f>
        <v>02B5</v>
      </c>
      <c r="AN2189">
        <f>INDEX('magnet data'!$A$2:$E$1304,MATCH($AJ2189,'magnet data'!$A$2:$A$1304,0),5)</f>
        <v>12255</v>
      </c>
      <c r="AO2189" t="str">
        <f t="shared" si="49"/>
        <v>-</v>
      </c>
      <c r="AR2189" t="s">
        <v>1232</v>
      </c>
      <c r="AS2189" t="s">
        <v>1361</v>
      </c>
      <c r="AT2189" t="s">
        <v>1343</v>
      </c>
    </row>
    <row r="2190" spans="1:46">
      <c r="A2190" t="s">
        <v>333</v>
      </c>
      <c r="B2190" t="s">
        <v>46</v>
      </c>
      <c r="C2190" t="s">
        <v>1198</v>
      </c>
      <c r="D2190" s="13">
        <v>44309</v>
      </c>
      <c r="E2190" s="16">
        <v>0.32700925925925928</v>
      </c>
      <c r="F2190" t="s">
        <v>88</v>
      </c>
      <c r="G2190" s="17">
        <v>44309.327008819448</v>
      </c>
      <c r="H2190">
        <v>38</v>
      </c>
      <c r="I2190">
        <v>596</v>
      </c>
      <c r="J2190">
        <v>97</v>
      </c>
      <c r="K2190">
        <v>10</v>
      </c>
      <c r="L2190">
        <v>0</v>
      </c>
      <c r="M2190" s="39">
        <v>11817.7</v>
      </c>
      <c r="N2190" s="39">
        <v>6632.8140000000003</v>
      </c>
      <c r="O2190" s="39">
        <v>63.558714000000002</v>
      </c>
      <c r="P2190" t="s">
        <v>207</v>
      </c>
      <c r="Q2190" t="s">
        <v>207</v>
      </c>
      <c r="R2190" s="55">
        <v>846.6413619814</v>
      </c>
      <c r="S2190" s="55">
        <v>828.53764549760001</v>
      </c>
      <c r="T2190" t="s">
        <v>431</v>
      </c>
      <c r="U2190">
        <v>11817</v>
      </c>
      <c r="V2190">
        <v>1</v>
      </c>
      <c r="W2190">
        <v>-8</v>
      </c>
      <c r="X2190" t="s">
        <v>440</v>
      </c>
      <c r="Y2190">
        <v>-3</v>
      </c>
      <c r="Z2190" t="s">
        <v>90</v>
      </c>
      <c r="AA2190" t="s">
        <v>91</v>
      </c>
      <c r="AB2190">
        <v>54</v>
      </c>
      <c r="AC2190" t="s">
        <v>61</v>
      </c>
      <c r="AD2190" s="50">
        <v>-14.549998331249901</v>
      </c>
      <c r="AG2190" s="39">
        <v>29</v>
      </c>
      <c r="AH2190" s="55">
        <v>11689</v>
      </c>
      <c r="AI2190" t="s">
        <v>208</v>
      </c>
      <c r="AJ2190">
        <f>INDEX(layout!$B$3:$U$1234,MATCH($T2190,layout!$A$3:$A$1234,0),MATCH(YEAR($D2190),layout!$B$1:$U$1,0))</f>
        <v>2053</v>
      </c>
      <c r="AK2190">
        <f>INDEX('magnet data'!$A$2:$E$1304,MATCH($AJ2190,'magnet data'!$A$2:$A$1304,0),2)</f>
        <v>2</v>
      </c>
      <c r="AL2190" t="str">
        <f>INDEX('magnet data'!$A$2:$E$1304,MATCH($AJ2190,'magnet data'!$A$2:$A$1304,0),3)</f>
        <v>01B</v>
      </c>
      <c r="AM2190" t="str">
        <f>INDEX('magnet data'!$A$2:$E$1304,MATCH($AJ2190,'magnet data'!$A$2:$A$1304,0),4)</f>
        <v>02K</v>
      </c>
      <c r="AN2190">
        <f>INDEX('magnet data'!$A$2:$E$1304,MATCH($AJ2190,'magnet data'!$A$2:$A$1304,0),5)</f>
        <v>11838</v>
      </c>
      <c r="AO2190">
        <f t="shared" si="49"/>
        <v>-21</v>
      </c>
      <c r="AR2190" t="s">
        <v>1232</v>
      </c>
      <c r="AS2190" t="s">
        <v>1361</v>
      </c>
      <c r="AT2190" t="s">
        <v>1343</v>
      </c>
    </row>
    <row r="2191" spans="1:46">
      <c r="A2191" t="s">
        <v>333</v>
      </c>
      <c r="B2191" t="s">
        <v>46</v>
      </c>
      <c r="C2191" t="s">
        <v>1198</v>
      </c>
      <c r="D2191" s="13">
        <v>44309</v>
      </c>
      <c r="E2191" s="16">
        <v>0.32700925925925928</v>
      </c>
      <c r="F2191" t="s">
        <v>88</v>
      </c>
      <c r="G2191" s="17">
        <v>44309.327008819448</v>
      </c>
      <c r="H2191">
        <v>38</v>
      </c>
      <c r="I2191">
        <v>596</v>
      </c>
      <c r="J2191">
        <v>97</v>
      </c>
      <c r="K2191">
        <v>10</v>
      </c>
      <c r="L2191">
        <v>0</v>
      </c>
      <c r="M2191" s="39">
        <v>11817.7</v>
      </c>
      <c r="N2191" s="39">
        <v>6632.8140000000003</v>
      </c>
      <c r="O2191" s="39">
        <v>63.558714000000002</v>
      </c>
      <c r="P2191" t="s">
        <v>207</v>
      </c>
      <c r="Q2191" t="s">
        <v>207</v>
      </c>
      <c r="R2191" s="55">
        <v>846.6413619814</v>
      </c>
      <c r="S2191" s="55">
        <v>828.53764549760001</v>
      </c>
      <c r="T2191" t="s">
        <v>379</v>
      </c>
      <c r="U2191">
        <v>9024</v>
      </c>
      <c r="V2191">
        <v>2</v>
      </c>
      <c r="W2191">
        <v>26956</v>
      </c>
      <c r="X2191" t="s">
        <v>431</v>
      </c>
      <c r="Y2191">
        <v>3134</v>
      </c>
      <c r="Z2191" t="s">
        <v>69</v>
      </c>
      <c r="AA2191" t="s">
        <v>91</v>
      </c>
      <c r="AC2191" t="s">
        <v>61</v>
      </c>
      <c r="AD2191" s="50">
        <v>-5.4763952611111097</v>
      </c>
      <c r="AG2191" s="39">
        <v>17.05</v>
      </c>
      <c r="AH2191" s="55">
        <v>6486.01</v>
      </c>
      <c r="AI2191" t="s">
        <v>208</v>
      </c>
      <c r="AJ2191">
        <f>INDEX(layout!$B$3:$U$1234,MATCH($T2191,layout!$A$3:$A$1234,0),MATCH(YEAR($D2191),layout!$B$1:$U$1,0))</f>
        <v>3396</v>
      </c>
      <c r="AK2191">
        <f>INDEX('magnet data'!$A$2:$E$1304,MATCH($AJ2191,'magnet data'!$A$2:$A$1304,0),2)</f>
        <v>3</v>
      </c>
      <c r="AL2191" t="str">
        <f>INDEX('magnet data'!$A$2:$E$1304,MATCH($AJ2191,'magnet data'!$A$2:$A$1304,0),3)</f>
        <v>01B</v>
      </c>
      <c r="AM2191" t="str">
        <f>INDEX('magnet data'!$A$2:$E$1304,MATCH($AJ2191,'magnet data'!$A$2:$A$1304,0),4)</f>
        <v>02D</v>
      </c>
      <c r="AN2191">
        <f>INDEX('magnet data'!$A$2:$E$1304,MATCH($AJ2191,'magnet data'!$A$2:$A$1304,0),5)</f>
        <v>10003</v>
      </c>
      <c r="AO2191" t="str">
        <f t="shared" si="49"/>
        <v>-</v>
      </c>
      <c r="AR2191" t="s">
        <v>1232</v>
      </c>
      <c r="AS2191" t="s">
        <v>1361</v>
      </c>
      <c r="AT2191" t="s">
        <v>1343</v>
      </c>
    </row>
    <row r="2192" spans="1:46">
      <c r="A2192" t="s">
        <v>333</v>
      </c>
      <c r="B2192" t="s">
        <v>46</v>
      </c>
      <c r="C2192" t="s">
        <v>1198</v>
      </c>
      <c r="D2192" s="13">
        <v>44309</v>
      </c>
      <c r="E2192" s="16">
        <v>0.32700925925925928</v>
      </c>
      <c r="F2192" t="s">
        <v>88</v>
      </c>
      <c r="G2192" s="17">
        <v>44309.327008819448</v>
      </c>
      <c r="H2192">
        <v>38</v>
      </c>
      <c r="I2192">
        <v>596</v>
      </c>
      <c r="J2192">
        <v>97</v>
      </c>
      <c r="K2192">
        <v>10</v>
      </c>
      <c r="L2192">
        <v>0</v>
      </c>
      <c r="M2192" s="39">
        <v>11817.7</v>
      </c>
      <c r="N2192" s="39">
        <v>6632.8140000000003</v>
      </c>
      <c r="O2192" s="39">
        <v>63.558714000000002</v>
      </c>
      <c r="P2192" t="s">
        <v>207</v>
      </c>
      <c r="Q2192" t="s">
        <v>207</v>
      </c>
      <c r="R2192" s="55">
        <v>846.6413619814</v>
      </c>
      <c r="S2192" s="55">
        <v>828.53764549760001</v>
      </c>
      <c r="T2192" t="s">
        <v>380</v>
      </c>
      <c r="U2192">
        <v>7438</v>
      </c>
      <c r="V2192">
        <v>3</v>
      </c>
      <c r="W2192">
        <v>45247</v>
      </c>
      <c r="X2192" t="s">
        <v>431</v>
      </c>
      <c r="Y2192">
        <v>3134</v>
      </c>
      <c r="Z2192" t="s">
        <v>69</v>
      </c>
      <c r="AA2192" t="s">
        <v>96</v>
      </c>
      <c r="AC2192" t="s">
        <v>61</v>
      </c>
      <c r="AD2192" s="50">
        <v>3.3655912333333302</v>
      </c>
      <c r="AG2192" s="39">
        <v>41.15</v>
      </c>
      <c r="AH2192" s="55">
        <v>4345.71</v>
      </c>
      <c r="AI2192" t="s">
        <v>208</v>
      </c>
      <c r="AJ2192">
        <f>INDEX(layout!$B$3:$U$1234,MATCH($T2192,layout!$A$3:$A$1234,0),MATCH(YEAR($D2192),layout!$B$1:$U$1,0))</f>
        <v>2072</v>
      </c>
      <c r="AK2192">
        <f>INDEX('magnet data'!$A$2:$E$1304,MATCH($AJ2192,'magnet data'!$A$2:$A$1304,0),2)</f>
        <v>2</v>
      </c>
      <c r="AL2192" t="str">
        <f>INDEX('magnet data'!$A$2:$E$1304,MATCH($AJ2192,'magnet data'!$A$2:$A$1304,0),3)</f>
        <v>01B</v>
      </c>
      <c r="AM2192" t="str">
        <f>INDEX('magnet data'!$A$2:$E$1304,MATCH($AJ2192,'magnet data'!$A$2:$A$1304,0),4)</f>
        <v>02K</v>
      </c>
      <c r="AN2192">
        <f>INDEX('magnet data'!$A$2:$E$1304,MATCH($AJ2192,'magnet data'!$A$2:$A$1304,0),5)</f>
        <v>12525</v>
      </c>
      <c r="AO2192" t="str">
        <f t="shared" si="49"/>
        <v>-</v>
      </c>
      <c r="AR2192" t="s">
        <v>1232</v>
      </c>
      <c r="AS2192" t="s">
        <v>1361</v>
      </c>
      <c r="AT2192" t="s">
        <v>1343</v>
      </c>
    </row>
    <row r="2193" spans="1:46">
      <c r="A2193" t="s">
        <v>333</v>
      </c>
      <c r="B2193" t="s">
        <v>46</v>
      </c>
      <c r="C2193" t="s">
        <v>1198</v>
      </c>
      <c r="D2193" s="13">
        <v>44309</v>
      </c>
      <c r="E2193" s="16">
        <v>0.32700925925925928</v>
      </c>
      <c r="F2193" t="s">
        <v>88</v>
      </c>
      <c r="G2193" s="17">
        <v>44309.327008819448</v>
      </c>
      <c r="H2193">
        <v>38</v>
      </c>
      <c r="I2193">
        <v>596</v>
      </c>
      <c r="J2193">
        <v>97</v>
      </c>
      <c r="K2193">
        <v>10</v>
      </c>
      <c r="L2193">
        <v>0</v>
      </c>
      <c r="M2193" s="39">
        <v>11817.7</v>
      </c>
      <c r="N2193" s="39">
        <v>6632.8140000000003</v>
      </c>
      <c r="O2193" s="39">
        <v>63.558714000000002</v>
      </c>
      <c r="P2193" t="s">
        <v>207</v>
      </c>
      <c r="Q2193" t="s">
        <v>207</v>
      </c>
      <c r="R2193" s="55">
        <v>846.6413619814</v>
      </c>
      <c r="S2193" s="55">
        <v>828.53764549760001</v>
      </c>
      <c r="T2193" t="s">
        <v>393</v>
      </c>
      <c r="U2193">
        <v>4708</v>
      </c>
      <c r="V2193">
        <v>4</v>
      </c>
      <c r="W2193">
        <v>86742</v>
      </c>
      <c r="X2193" t="s">
        <v>440</v>
      </c>
      <c r="Y2193">
        <v>-3</v>
      </c>
      <c r="Z2193" t="s">
        <v>69</v>
      </c>
      <c r="AA2193" t="s">
        <v>96</v>
      </c>
      <c r="AC2193" t="s">
        <v>61</v>
      </c>
      <c r="AD2193" s="50">
        <v>0.60444631578947305</v>
      </c>
      <c r="AG2193" s="39">
        <v>20.74</v>
      </c>
      <c r="AH2193" s="55">
        <v>4341.54</v>
      </c>
      <c r="AI2193" t="s">
        <v>208</v>
      </c>
      <c r="AJ2193">
        <f>INDEX(layout!$B$3:$U$1234,MATCH($T2193,layout!$A$3:$A$1234,0),MATCH(YEAR($D2193),layout!$B$1:$U$1,0))</f>
        <v>2199</v>
      </c>
      <c r="AK2193">
        <f>INDEX('magnet data'!$A$2:$E$1304,MATCH($AJ2193,'magnet data'!$A$2:$A$1304,0),2)</f>
        <v>2</v>
      </c>
      <c r="AL2193" t="str">
        <f>INDEX('magnet data'!$A$2:$E$1304,MATCH($AJ2193,'magnet data'!$A$2:$A$1304,0),3)</f>
        <v>01B</v>
      </c>
      <c r="AM2193" t="str">
        <f>INDEX('magnet data'!$A$2:$E$1304,MATCH($AJ2193,'magnet data'!$A$2:$A$1304,0),4)</f>
        <v>02C0</v>
      </c>
      <c r="AN2193">
        <f>INDEX('magnet data'!$A$2:$E$1304,MATCH($AJ2193,'magnet data'!$A$2:$A$1304,0),5)</f>
        <v>11670</v>
      </c>
      <c r="AO2193" t="str">
        <f t="shared" si="49"/>
        <v>-</v>
      </c>
      <c r="AR2193" t="s">
        <v>1232</v>
      </c>
      <c r="AS2193" t="s">
        <v>1361</v>
      </c>
      <c r="AT2193" t="s">
        <v>1343</v>
      </c>
    </row>
    <row r="2194" spans="1:46">
      <c r="A2194" t="s">
        <v>333</v>
      </c>
      <c r="B2194" t="s">
        <v>46</v>
      </c>
      <c r="C2194" t="s">
        <v>1198</v>
      </c>
      <c r="D2194" s="13">
        <v>44309</v>
      </c>
      <c r="E2194" s="16">
        <v>0.32700925925925928</v>
      </c>
      <c r="F2194" t="s">
        <v>88</v>
      </c>
      <c r="G2194" s="17">
        <v>44309.327008819448</v>
      </c>
      <c r="H2194">
        <v>38</v>
      </c>
      <c r="I2194">
        <v>596</v>
      </c>
      <c r="J2194">
        <v>97</v>
      </c>
      <c r="K2194">
        <v>10</v>
      </c>
      <c r="L2194">
        <v>0</v>
      </c>
      <c r="M2194" s="39">
        <v>11817.7</v>
      </c>
      <c r="N2194" s="39">
        <v>6632.8140000000003</v>
      </c>
      <c r="O2194" s="39">
        <v>63.558714000000002</v>
      </c>
      <c r="P2194" t="s">
        <v>207</v>
      </c>
      <c r="Q2194" t="s">
        <v>207</v>
      </c>
      <c r="R2194" s="55">
        <v>846.6413619814</v>
      </c>
      <c r="S2194" s="55">
        <v>828.53764549760001</v>
      </c>
      <c r="T2194" t="s">
        <v>440</v>
      </c>
      <c r="U2194">
        <v>2445</v>
      </c>
      <c r="V2194">
        <v>5</v>
      </c>
      <c r="W2194">
        <v>144149</v>
      </c>
      <c r="X2194" t="s">
        <v>431</v>
      </c>
      <c r="Y2194">
        <v>3134</v>
      </c>
      <c r="Z2194" t="s">
        <v>69</v>
      </c>
      <c r="AA2194" t="s">
        <v>91</v>
      </c>
      <c r="AC2194" t="s">
        <v>61</v>
      </c>
      <c r="AD2194" s="50">
        <v>-2.5148307717391298</v>
      </c>
      <c r="AG2194" s="39">
        <v>69.64</v>
      </c>
      <c r="AH2194" s="55">
        <v>1964</v>
      </c>
      <c r="AI2194" t="s">
        <v>208</v>
      </c>
      <c r="AJ2194">
        <f>INDEX(layout!$B$3:$U$1234,MATCH($T2194,layout!$A$3:$A$1234,0),MATCH(YEAR($D2194),layout!$B$1:$U$1,0))</f>
        <v>1079</v>
      </c>
      <c r="AK2194">
        <f>INDEX('magnet data'!$A$2:$E$1304,MATCH($AJ2194,'magnet data'!$A$2:$A$1304,0),2)</f>
        <v>1</v>
      </c>
      <c r="AL2194" t="str">
        <f>INDEX('magnet data'!$A$2:$E$1304,MATCH($AJ2194,'magnet data'!$A$2:$A$1304,0),3)</f>
        <v>01B</v>
      </c>
      <c r="AM2194" t="str">
        <f>INDEX('magnet data'!$A$2:$E$1304,MATCH($AJ2194,'magnet data'!$A$2:$A$1304,0),4)</f>
        <v>02B5</v>
      </c>
      <c r="AN2194">
        <f>INDEX('magnet data'!$A$2:$E$1304,MATCH($AJ2194,'magnet data'!$A$2:$A$1304,0),5)</f>
        <v>12193</v>
      </c>
      <c r="AO2194" t="str">
        <f t="shared" si="49"/>
        <v>-</v>
      </c>
      <c r="AR2194" t="s">
        <v>1232</v>
      </c>
      <c r="AS2194" t="s">
        <v>1361</v>
      </c>
      <c r="AT2194" t="s">
        <v>1343</v>
      </c>
    </row>
    <row r="2195" spans="1:46">
      <c r="A2195" t="s">
        <v>511</v>
      </c>
      <c r="B2195" t="s">
        <v>46</v>
      </c>
      <c r="C2195" t="s">
        <v>1198</v>
      </c>
      <c r="D2195" s="13">
        <v>44309</v>
      </c>
      <c r="E2195" s="16">
        <v>0.34082384259259263</v>
      </c>
      <c r="F2195" t="s">
        <v>88</v>
      </c>
      <c r="G2195" s="17">
        <v>44309.340823611114</v>
      </c>
      <c r="H2195">
        <v>20</v>
      </c>
      <c r="I2195">
        <v>588</v>
      </c>
      <c r="J2195">
        <v>93</v>
      </c>
      <c r="K2195">
        <v>10</v>
      </c>
      <c r="L2195">
        <v>0</v>
      </c>
      <c r="M2195" s="39">
        <v>11245.4</v>
      </c>
      <c r="N2195" s="39">
        <v>6097.1760000000004</v>
      </c>
      <c r="O2195" s="39">
        <v>63.571983000000003</v>
      </c>
      <c r="P2195" t="s">
        <v>207</v>
      </c>
      <c r="Q2195" t="s">
        <v>207</v>
      </c>
      <c r="R2195" s="55">
        <v>795.20582047699997</v>
      </c>
      <c r="S2195" s="55">
        <v>800.12318497440003</v>
      </c>
      <c r="T2195" t="s">
        <v>575</v>
      </c>
      <c r="U2195">
        <v>11245</v>
      </c>
      <c r="V2195">
        <v>1</v>
      </c>
      <c r="W2195">
        <v>-10</v>
      </c>
      <c r="X2195" t="s">
        <v>576</v>
      </c>
      <c r="Y2195">
        <v>-4</v>
      </c>
      <c r="Z2195" t="s">
        <v>90</v>
      </c>
      <c r="AA2195" t="s">
        <v>91</v>
      </c>
      <c r="AB2195">
        <v>5</v>
      </c>
      <c r="AC2195" t="s">
        <v>61</v>
      </c>
      <c r="AD2195" s="50">
        <v>-9.7770338363636693</v>
      </c>
      <c r="AG2195" s="39">
        <v>24.66</v>
      </c>
      <c r="AH2195" s="55">
        <v>10540.48</v>
      </c>
      <c r="AI2195" t="s">
        <v>208</v>
      </c>
      <c r="AJ2195">
        <f>INDEX(layout!$B$3:$U$1234,MATCH($T2195,layout!$A$3:$A$1234,0),MATCH(YEAR($D2195),layout!$B$1:$U$1,0))</f>
        <v>3213</v>
      </c>
      <c r="AK2195">
        <f>INDEX('magnet data'!$A$2:$E$1304,MATCH($AJ2195,'magnet data'!$A$2:$A$1304,0),2)</f>
        <v>3</v>
      </c>
      <c r="AL2195" t="str">
        <f>INDEX('magnet data'!$A$2:$E$1304,MATCH($AJ2195,'magnet data'!$A$2:$A$1304,0),3)</f>
        <v>01E</v>
      </c>
      <c r="AM2195" t="str">
        <f>INDEX('magnet data'!$A$2:$E$1304,MATCH($AJ2195,'magnet data'!$A$2:$A$1304,0),4)</f>
        <v>02G</v>
      </c>
      <c r="AN2195">
        <f>INDEX('magnet data'!$A$2:$E$1304,MATCH($AJ2195,'magnet data'!$A$2:$A$1304,0),5)</f>
        <v>10602</v>
      </c>
      <c r="AO2195">
        <f t="shared" si="49"/>
        <v>643</v>
      </c>
      <c r="AR2195" t="s">
        <v>1232</v>
      </c>
      <c r="AS2195" t="s">
        <v>1361</v>
      </c>
      <c r="AT2195" t="s">
        <v>1343</v>
      </c>
    </row>
    <row r="2196" spans="1:46">
      <c r="A2196" t="s">
        <v>511</v>
      </c>
      <c r="B2196" t="s">
        <v>46</v>
      </c>
      <c r="C2196" t="s">
        <v>1198</v>
      </c>
      <c r="D2196" s="13">
        <v>44309</v>
      </c>
      <c r="E2196" s="16">
        <v>0.34082384259259263</v>
      </c>
      <c r="F2196" t="s">
        <v>88</v>
      </c>
      <c r="G2196" s="17">
        <v>44309.340823611114</v>
      </c>
      <c r="H2196">
        <v>20</v>
      </c>
      <c r="I2196">
        <v>588</v>
      </c>
      <c r="J2196">
        <v>93</v>
      </c>
      <c r="K2196">
        <v>10</v>
      </c>
      <c r="L2196">
        <v>0</v>
      </c>
      <c r="M2196" s="39">
        <v>11245.4</v>
      </c>
      <c r="N2196" s="39">
        <v>6097.1760000000004</v>
      </c>
      <c r="O2196" s="39">
        <v>63.571983000000003</v>
      </c>
      <c r="P2196" t="s">
        <v>207</v>
      </c>
      <c r="Q2196" t="s">
        <v>207</v>
      </c>
      <c r="R2196" s="55">
        <v>795.20582047699997</v>
      </c>
      <c r="S2196" s="55">
        <v>800.12318497440003</v>
      </c>
      <c r="T2196" t="s">
        <v>576</v>
      </c>
      <c r="U2196">
        <v>5819</v>
      </c>
      <c r="V2196">
        <v>2</v>
      </c>
      <c r="W2196">
        <v>64190</v>
      </c>
      <c r="X2196" t="s">
        <v>1367</v>
      </c>
      <c r="Y2196">
        <v>2708</v>
      </c>
      <c r="Z2196" t="s">
        <v>69</v>
      </c>
      <c r="AA2196" t="s">
        <v>96</v>
      </c>
      <c r="AC2196" t="s">
        <v>61</v>
      </c>
      <c r="AD2196" s="50">
        <v>0.88778041578947298</v>
      </c>
      <c r="AG2196" s="39">
        <v>38.950000000000003</v>
      </c>
      <c r="AH2196" s="55">
        <v>3394.88</v>
      </c>
      <c r="AI2196" t="s">
        <v>208</v>
      </c>
      <c r="AJ2196">
        <f>INDEX(layout!$B$3:$U$1234,MATCH($T2196,layout!$A$3:$A$1234,0),MATCH(YEAR($D2196),layout!$B$1:$U$1,0))</f>
        <v>1223</v>
      </c>
      <c r="AK2196">
        <f>INDEX('magnet data'!$A$2:$E$1304,MATCH($AJ2196,'magnet data'!$A$2:$A$1304,0),2)</f>
        <v>1</v>
      </c>
      <c r="AL2196" t="str">
        <f>INDEX('magnet data'!$A$2:$E$1304,MATCH($AJ2196,'magnet data'!$A$2:$A$1304,0),3)</f>
        <v>01E</v>
      </c>
      <c r="AM2196" t="str">
        <f>INDEX('magnet data'!$A$2:$E$1304,MATCH($AJ2196,'magnet data'!$A$2:$A$1304,0),4)</f>
        <v>02B8</v>
      </c>
      <c r="AN2196">
        <f>INDEX('magnet data'!$A$2:$E$1304,MATCH($AJ2196,'magnet data'!$A$2:$A$1304,0),5)</f>
        <v>11288</v>
      </c>
      <c r="AO2196" t="str">
        <f t="shared" si="49"/>
        <v>-</v>
      </c>
      <c r="AR2196" t="s">
        <v>1232</v>
      </c>
      <c r="AS2196" t="s">
        <v>1361</v>
      </c>
      <c r="AT2196" t="s">
        <v>1343</v>
      </c>
    </row>
    <row r="2197" spans="1:46">
      <c r="A2197" t="s">
        <v>511</v>
      </c>
      <c r="B2197" t="s">
        <v>46</v>
      </c>
      <c r="C2197" t="s">
        <v>1198</v>
      </c>
      <c r="D2197" s="13">
        <v>44309</v>
      </c>
      <c r="E2197" s="16">
        <v>0.34082384259259263</v>
      </c>
      <c r="F2197" t="s">
        <v>88</v>
      </c>
      <c r="G2197" s="17">
        <v>44309.340823611114</v>
      </c>
      <c r="H2197">
        <v>20</v>
      </c>
      <c r="I2197">
        <v>588</v>
      </c>
      <c r="J2197">
        <v>93</v>
      </c>
      <c r="K2197">
        <v>10</v>
      </c>
      <c r="L2197">
        <v>0</v>
      </c>
      <c r="M2197" s="39">
        <v>11245.4</v>
      </c>
      <c r="N2197" s="39">
        <v>6097.1760000000004</v>
      </c>
      <c r="O2197" s="39">
        <v>63.571983000000003</v>
      </c>
      <c r="P2197" t="s">
        <v>207</v>
      </c>
      <c r="Q2197" t="s">
        <v>207</v>
      </c>
      <c r="R2197" s="55">
        <v>795.20582047699997</v>
      </c>
      <c r="S2197" s="55">
        <v>800.12318497440003</v>
      </c>
      <c r="T2197" t="s">
        <v>577</v>
      </c>
      <c r="U2197">
        <v>4078</v>
      </c>
      <c r="V2197">
        <v>3</v>
      </c>
      <c r="W2197">
        <v>96657</v>
      </c>
      <c r="X2197" t="s">
        <v>576</v>
      </c>
      <c r="Y2197">
        <v>-4</v>
      </c>
      <c r="Z2197" t="s">
        <v>69</v>
      </c>
      <c r="AA2197" t="s">
        <v>91</v>
      </c>
      <c r="AC2197" t="s">
        <v>61</v>
      </c>
      <c r="AD2197" s="50">
        <v>-0.61326107894736803</v>
      </c>
      <c r="AG2197" s="39">
        <v>12.16</v>
      </c>
      <c r="AH2197" s="55">
        <v>2822.06</v>
      </c>
      <c r="AI2197" t="s">
        <v>208</v>
      </c>
      <c r="AJ2197">
        <f>INDEX(layout!$B$3:$U$1234,MATCH($T2197,layout!$A$3:$A$1234,0),MATCH(YEAR($D2197),layout!$B$1:$U$1,0))</f>
        <v>2165</v>
      </c>
      <c r="AK2197">
        <f>INDEX('magnet data'!$A$2:$E$1304,MATCH($AJ2197,'magnet data'!$A$2:$A$1304,0),2)</f>
        <v>2</v>
      </c>
      <c r="AL2197" t="str">
        <f>INDEX('magnet data'!$A$2:$E$1304,MATCH($AJ2197,'magnet data'!$A$2:$A$1304,0),3)</f>
        <v>01E</v>
      </c>
      <c r="AM2197" t="str">
        <f>INDEX('magnet data'!$A$2:$E$1304,MATCH($AJ2197,'magnet data'!$A$2:$A$1304,0),4)</f>
        <v>02C0</v>
      </c>
      <c r="AN2197">
        <f>INDEX('magnet data'!$A$2:$E$1304,MATCH($AJ2197,'magnet data'!$A$2:$A$1304,0),5)</f>
        <v>10250</v>
      </c>
      <c r="AO2197" t="str">
        <f t="shared" si="49"/>
        <v>-</v>
      </c>
      <c r="AR2197" t="s">
        <v>1232</v>
      </c>
      <c r="AS2197" t="s">
        <v>1361</v>
      </c>
      <c r="AT2197" t="s">
        <v>1343</v>
      </c>
    </row>
    <row r="2198" spans="1:46">
      <c r="A2198" t="s">
        <v>511</v>
      </c>
      <c r="B2198" t="s">
        <v>46</v>
      </c>
      <c r="C2198" t="s">
        <v>1198</v>
      </c>
      <c r="D2198" s="13">
        <v>44309</v>
      </c>
      <c r="E2198" s="16">
        <v>0.34082384259259263</v>
      </c>
      <c r="F2198" t="s">
        <v>88</v>
      </c>
      <c r="G2198" s="17">
        <v>44309.340823611114</v>
      </c>
      <c r="H2198">
        <v>20</v>
      </c>
      <c r="I2198">
        <v>588</v>
      </c>
      <c r="J2198">
        <v>93</v>
      </c>
      <c r="K2198">
        <v>10</v>
      </c>
      <c r="L2198">
        <v>0</v>
      </c>
      <c r="M2198" s="39">
        <v>11245.4</v>
      </c>
      <c r="N2198" s="39">
        <v>6097.1760000000004</v>
      </c>
      <c r="O2198" s="39">
        <v>63.571983000000003</v>
      </c>
      <c r="P2198" t="s">
        <v>207</v>
      </c>
      <c r="Q2198" t="s">
        <v>207</v>
      </c>
      <c r="R2198" s="55">
        <v>795.20582047699997</v>
      </c>
      <c r="S2198" s="55">
        <v>800.12318497440003</v>
      </c>
      <c r="T2198" t="s">
        <v>578</v>
      </c>
      <c r="U2198">
        <v>1256</v>
      </c>
      <c r="V2198">
        <v>4</v>
      </c>
      <c r="W2198">
        <v>200924</v>
      </c>
      <c r="X2198" t="s">
        <v>1367</v>
      </c>
      <c r="Y2198">
        <v>2708</v>
      </c>
      <c r="Z2198" t="s">
        <v>69</v>
      </c>
      <c r="AA2198" t="s">
        <v>96</v>
      </c>
      <c r="AC2198" t="s">
        <v>61</v>
      </c>
      <c r="AD2198" s="50">
        <v>0.14762867021276599</v>
      </c>
      <c r="AG2198" s="39">
        <v>3.21</v>
      </c>
      <c r="AH2198" s="55">
        <v>1141.18</v>
      </c>
      <c r="AI2198" t="s">
        <v>208</v>
      </c>
      <c r="AJ2198">
        <f>INDEX(layout!$B$3:$U$1234,MATCH($T2198,layout!$A$3:$A$1234,0),MATCH(YEAR($D2198),layout!$B$1:$U$1,0))</f>
        <v>1206</v>
      </c>
      <c r="AK2198">
        <f>INDEX('magnet data'!$A$2:$E$1304,MATCH($AJ2198,'magnet data'!$A$2:$A$1304,0),2)</f>
        <v>1</v>
      </c>
      <c r="AL2198" t="str">
        <f>INDEX('magnet data'!$A$2:$E$1304,MATCH($AJ2198,'magnet data'!$A$2:$A$1304,0),3)</f>
        <v>01E</v>
      </c>
      <c r="AM2198" t="str">
        <f>INDEX('magnet data'!$A$2:$E$1304,MATCH($AJ2198,'magnet data'!$A$2:$A$1304,0),4)</f>
        <v>02C9</v>
      </c>
      <c r="AN2198">
        <f>INDEX('magnet data'!$A$2:$E$1304,MATCH($AJ2198,'magnet data'!$A$2:$A$1304,0),5)</f>
        <v>12096</v>
      </c>
      <c r="AO2198" t="str">
        <f t="shared" si="49"/>
        <v>-</v>
      </c>
      <c r="AR2198" t="s">
        <v>1232</v>
      </c>
      <c r="AS2198" t="s">
        <v>1361</v>
      </c>
      <c r="AT2198" t="s">
        <v>1343</v>
      </c>
    </row>
    <row r="2199" spans="1:46">
      <c r="A2199" t="s">
        <v>333</v>
      </c>
      <c r="B2199" t="s">
        <v>46</v>
      </c>
      <c r="C2199" t="s">
        <v>1198</v>
      </c>
      <c r="D2199" s="13">
        <v>44309</v>
      </c>
      <c r="E2199" s="16">
        <v>0.68343425925925927</v>
      </c>
      <c r="F2199" t="s">
        <v>88</v>
      </c>
      <c r="G2199" s="17">
        <v>44309.683433958337</v>
      </c>
      <c r="H2199">
        <v>26</v>
      </c>
      <c r="I2199">
        <v>593</v>
      </c>
      <c r="J2199">
        <v>96</v>
      </c>
      <c r="K2199">
        <v>10</v>
      </c>
      <c r="L2199">
        <v>0</v>
      </c>
      <c r="M2199">
        <v>11828.9</v>
      </c>
      <c r="N2199" s="39">
        <v>6538.759</v>
      </c>
      <c r="O2199" s="39">
        <v>63.518906999999999</v>
      </c>
      <c r="P2199" t="s">
        <v>207</v>
      </c>
      <c r="Q2199" t="s">
        <v>207</v>
      </c>
      <c r="R2199" s="55">
        <v>851.99199398040003</v>
      </c>
      <c r="S2199" s="55">
        <v>833.18652999819994</v>
      </c>
      <c r="T2199" t="s">
        <v>414</v>
      </c>
      <c r="U2199">
        <v>11828</v>
      </c>
      <c r="V2199">
        <v>1</v>
      </c>
      <c r="W2199">
        <v>-9</v>
      </c>
      <c r="X2199" t="s">
        <v>402</v>
      </c>
      <c r="Y2199">
        <v>-6</v>
      </c>
      <c r="Z2199" t="s">
        <v>90</v>
      </c>
      <c r="AA2199" t="s">
        <v>91</v>
      </c>
      <c r="AB2199">
        <v>55</v>
      </c>
      <c r="AC2199" t="s">
        <v>61</v>
      </c>
      <c r="AD2199" s="50">
        <v>-11.675886822000002</v>
      </c>
      <c r="AE2199" t="s">
        <v>1226</v>
      </c>
      <c r="AF2199" t="s">
        <v>1226</v>
      </c>
      <c r="AG2199">
        <v>19.5</v>
      </c>
      <c r="AH2199" s="55">
        <v>11026.84</v>
      </c>
      <c r="AI2199" t="s">
        <v>208</v>
      </c>
      <c r="AJ2199">
        <f>INDEX(layout!$B$3:$U$1234,MATCH($T2199,layout!$A$3:$A$1234,0),MATCH(YEAR($D2199),layout!$B$1:$U$1,0))</f>
        <v>3413</v>
      </c>
      <c r="AK2199">
        <f>INDEX('magnet data'!$A$2:$E$1304,MATCH($AJ2199,'magnet data'!$A$2:$A$1304,0),2)</f>
        <v>3</v>
      </c>
      <c r="AL2199" t="str">
        <f>INDEX('magnet data'!$A$2:$E$1304,MATCH($AJ2199,'magnet data'!$A$2:$A$1304,0),3)</f>
        <v>01B</v>
      </c>
      <c r="AM2199" t="str">
        <f>INDEX('magnet data'!$A$2:$E$1304,MATCH($AJ2199,'magnet data'!$A$2:$A$1304,0),4)</f>
        <v>02D</v>
      </c>
      <c r="AN2199">
        <f>INDEX('magnet data'!$A$2:$E$1304,MATCH($AJ2199,'magnet data'!$A$2:$A$1304,0),5)</f>
        <v>12471</v>
      </c>
      <c r="AO2199">
        <f t="shared" si="49"/>
        <v>-643</v>
      </c>
      <c r="AP2199" t="s">
        <v>1226</v>
      </c>
      <c r="AR2199" t="s">
        <v>1228</v>
      </c>
      <c r="AS2199" t="s">
        <v>1361</v>
      </c>
      <c r="AT2199" t="s">
        <v>1343</v>
      </c>
    </row>
    <row r="2200" spans="1:46">
      <c r="A2200" t="s">
        <v>333</v>
      </c>
      <c r="B2200" t="s">
        <v>46</v>
      </c>
      <c r="C2200" t="s">
        <v>1198</v>
      </c>
      <c r="D2200" s="13">
        <v>44309</v>
      </c>
      <c r="E2200" s="16">
        <v>0.68343425925925927</v>
      </c>
      <c r="F2200" t="s">
        <v>88</v>
      </c>
      <c r="G2200" s="17">
        <v>44309.683433958337</v>
      </c>
      <c r="H2200">
        <v>26</v>
      </c>
      <c r="I2200">
        <v>593</v>
      </c>
      <c r="J2200">
        <v>96</v>
      </c>
      <c r="K2200">
        <v>10</v>
      </c>
      <c r="L2200">
        <v>0</v>
      </c>
      <c r="M2200">
        <v>11828.9</v>
      </c>
      <c r="N2200" s="39">
        <v>6538.759</v>
      </c>
      <c r="O2200" s="39">
        <v>63.518906999999999</v>
      </c>
      <c r="P2200" t="s">
        <v>207</v>
      </c>
      <c r="Q2200" t="s">
        <v>207</v>
      </c>
      <c r="R2200" s="55">
        <v>851.99199398040003</v>
      </c>
      <c r="S2200" s="55">
        <v>833.18652999819994</v>
      </c>
      <c r="T2200" t="s">
        <v>500</v>
      </c>
      <c r="U2200">
        <v>11829</v>
      </c>
      <c r="V2200">
        <v>2</v>
      </c>
      <c r="W2200">
        <v>22</v>
      </c>
      <c r="X2200" t="s">
        <v>334</v>
      </c>
      <c r="Y2200">
        <v>32</v>
      </c>
      <c r="Z2200" t="s">
        <v>90</v>
      </c>
      <c r="AA2200" t="s">
        <v>96</v>
      </c>
      <c r="AB2200">
        <v>56</v>
      </c>
      <c r="AC2200" t="s">
        <v>61</v>
      </c>
      <c r="AD2200" s="50">
        <v>11.544294535000002</v>
      </c>
      <c r="AE2200" t="s">
        <v>1226</v>
      </c>
      <c r="AF2200" t="s">
        <v>1226</v>
      </c>
      <c r="AG2200">
        <v>22.72</v>
      </c>
      <c r="AH2200" s="55">
        <v>11068.03</v>
      </c>
      <c r="AI2200" t="s">
        <v>208</v>
      </c>
      <c r="AJ2200">
        <f>INDEX(layout!$B$3:$U$1234,MATCH($T2200,layout!$A$3:$A$1234,0),MATCH(YEAR($D2200),layout!$B$1:$U$1,0))</f>
        <v>2208</v>
      </c>
      <c r="AK2200">
        <f>INDEX('magnet data'!$A$2:$E$1304,MATCH($AJ2200,'magnet data'!$A$2:$A$1304,0),2)</f>
        <v>2</v>
      </c>
      <c r="AL2200" t="str">
        <f>INDEX('magnet data'!$A$2:$E$1304,MATCH($AJ2200,'magnet data'!$A$2:$A$1304,0),3)</f>
        <v>01B</v>
      </c>
      <c r="AM2200" t="str">
        <f>INDEX('magnet data'!$A$2:$E$1304,MATCH($AJ2200,'magnet data'!$A$2:$A$1304,0),4)</f>
        <v>02C0</v>
      </c>
      <c r="AN2200">
        <f>INDEX('magnet data'!$A$2:$E$1304,MATCH($AJ2200,'magnet data'!$A$2:$A$1304,0),5)</f>
        <v>10982</v>
      </c>
      <c r="AO2200">
        <f t="shared" si="49"/>
        <v>847</v>
      </c>
      <c r="AP2200" t="s">
        <v>1226</v>
      </c>
      <c r="AR2200" t="s">
        <v>1228</v>
      </c>
      <c r="AS2200" t="s">
        <v>1361</v>
      </c>
      <c r="AT2200" t="s">
        <v>1343</v>
      </c>
    </row>
    <row r="2201" spans="1:46">
      <c r="A2201" t="s">
        <v>333</v>
      </c>
      <c r="B2201" t="s">
        <v>46</v>
      </c>
      <c r="C2201" t="s">
        <v>1198</v>
      </c>
      <c r="D2201" s="13">
        <v>44309</v>
      </c>
      <c r="E2201" s="16">
        <v>0.68343425925925927</v>
      </c>
      <c r="F2201" t="s">
        <v>88</v>
      </c>
      <c r="G2201" s="17">
        <v>44309.683433958337</v>
      </c>
      <c r="H2201">
        <v>26</v>
      </c>
      <c r="I2201">
        <v>593</v>
      </c>
      <c r="J2201">
        <v>96</v>
      </c>
      <c r="K2201">
        <v>10</v>
      </c>
      <c r="L2201">
        <v>0</v>
      </c>
      <c r="M2201">
        <v>11828.9</v>
      </c>
      <c r="N2201" s="39">
        <v>6538.759</v>
      </c>
      <c r="O2201" s="39">
        <v>63.518906999999999</v>
      </c>
      <c r="P2201" t="s">
        <v>207</v>
      </c>
      <c r="Q2201" t="s">
        <v>207</v>
      </c>
      <c r="R2201" s="55">
        <v>851.99199398040003</v>
      </c>
      <c r="S2201" s="55">
        <v>833.18652999819994</v>
      </c>
      <c r="T2201" t="s">
        <v>376</v>
      </c>
      <c r="U2201">
        <v>8059</v>
      </c>
      <c r="V2201">
        <v>3</v>
      </c>
      <c r="W2201">
        <v>37466</v>
      </c>
      <c r="X2201" t="s">
        <v>414</v>
      </c>
      <c r="Y2201">
        <v>2881</v>
      </c>
      <c r="Z2201" t="s">
        <v>69</v>
      </c>
      <c r="AA2201" t="s">
        <v>96</v>
      </c>
      <c r="AB2201" t="s">
        <v>1226</v>
      </c>
      <c r="AC2201" t="s">
        <v>61</v>
      </c>
      <c r="AD2201" s="50">
        <v>1.7709513482142842</v>
      </c>
      <c r="AE2201" t="s">
        <v>1226</v>
      </c>
      <c r="AF2201" t="s">
        <v>1226</v>
      </c>
      <c r="AG2201">
        <v>35.229999999999997</v>
      </c>
      <c r="AH2201" s="55">
        <v>5604.02</v>
      </c>
      <c r="AI2201" t="s">
        <v>208</v>
      </c>
      <c r="AJ2201">
        <f>INDEX(layout!$B$3:$U$1234,MATCH($T2201,layout!$A$3:$A$1234,0),MATCH(YEAR($D2201),layout!$B$1:$U$1,0))</f>
        <v>2429</v>
      </c>
      <c r="AK2201">
        <f>INDEX('magnet data'!$A$2:$E$1304,MATCH($AJ2201,'magnet data'!$A$2:$A$1304,0),2)</f>
        <v>2</v>
      </c>
      <c r="AL2201" t="str">
        <f>INDEX('magnet data'!$A$2:$E$1304,MATCH($AJ2201,'magnet data'!$A$2:$A$1304,0),3)</f>
        <v>01B</v>
      </c>
      <c r="AM2201" t="str">
        <f>INDEX('magnet data'!$A$2:$E$1304,MATCH($AJ2201,'magnet data'!$A$2:$A$1304,0),4)</f>
        <v>02B5</v>
      </c>
      <c r="AN2201">
        <f>INDEX('magnet data'!$A$2:$E$1304,MATCH($AJ2201,'magnet data'!$A$2:$A$1304,0),5)</f>
        <v>10884</v>
      </c>
      <c r="AO2201" t="str">
        <f t="shared" si="49"/>
        <v>-</v>
      </c>
      <c r="AP2201" t="s">
        <v>1226</v>
      </c>
      <c r="AR2201" t="s">
        <v>1228</v>
      </c>
      <c r="AS2201" t="s">
        <v>1361</v>
      </c>
      <c r="AT2201" t="s">
        <v>1343</v>
      </c>
    </row>
    <row r="2202" spans="1:46">
      <c r="A2202" t="s">
        <v>333</v>
      </c>
      <c r="B2202" t="s">
        <v>46</v>
      </c>
      <c r="C2202" t="s">
        <v>1198</v>
      </c>
      <c r="D2202" s="13">
        <v>44309</v>
      </c>
      <c r="E2202" s="16">
        <v>0.68343425925925927</v>
      </c>
      <c r="F2202" t="s">
        <v>88</v>
      </c>
      <c r="G2202" s="17">
        <v>44309.683433958337</v>
      </c>
      <c r="H2202">
        <v>26</v>
      </c>
      <c r="I2202">
        <v>593</v>
      </c>
      <c r="J2202">
        <v>96</v>
      </c>
      <c r="K2202">
        <v>10</v>
      </c>
      <c r="L2202">
        <v>0</v>
      </c>
      <c r="M2202">
        <v>11828.9</v>
      </c>
      <c r="N2202" s="39">
        <v>6538.759</v>
      </c>
      <c r="O2202" s="39">
        <v>63.518906999999999</v>
      </c>
      <c r="P2202" t="s">
        <v>207</v>
      </c>
      <c r="Q2202" t="s">
        <v>207</v>
      </c>
      <c r="R2202" s="55">
        <v>851.99199398040003</v>
      </c>
      <c r="S2202" s="55">
        <v>833.18652999819994</v>
      </c>
      <c r="T2202" t="s">
        <v>413</v>
      </c>
      <c r="U2202">
        <v>8023</v>
      </c>
      <c r="V2202">
        <v>4</v>
      </c>
      <c r="W2202">
        <v>37887</v>
      </c>
      <c r="X2202" t="s">
        <v>414</v>
      </c>
      <c r="Y2202">
        <v>2881</v>
      </c>
      <c r="Z2202" t="s">
        <v>69</v>
      </c>
      <c r="AA2202" t="s">
        <v>96</v>
      </c>
      <c r="AB2202" t="s">
        <v>1226</v>
      </c>
      <c r="AC2202" t="s">
        <v>61</v>
      </c>
      <c r="AD2202" s="50">
        <v>5.166876945238096</v>
      </c>
      <c r="AE2202" t="s">
        <v>1226</v>
      </c>
      <c r="AF2202" t="s">
        <v>1226</v>
      </c>
      <c r="AG2202">
        <v>30.6</v>
      </c>
      <c r="AH2202" s="55">
        <v>4501.41</v>
      </c>
      <c r="AI2202" t="s">
        <v>208</v>
      </c>
      <c r="AJ2202">
        <f>INDEX(layout!$B$3:$U$1234,MATCH($T2202,layout!$A$3:$A$1234,0),MATCH(YEAR($D2202),layout!$B$1:$U$1,0))</f>
        <v>2440</v>
      </c>
      <c r="AK2202">
        <f>INDEX('magnet data'!$A$2:$E$1304,MATCH($AJ2202,'magnet data'!$A$2:$A$1304,0),2)</f>
        <v>2</v>
      </c>
      <c r="AL2202" t="str">
        <f>INDEX('magnet data'!$A$2:$E$1304,MATCH($AJ2202,'magnet data'!$A$2:$A$1304,0),3)</f>
        <v>01B</v>
      </c>
      <c r="AM2202" t="str">
        <f>INDEX('magnet data'!$A$2:$E$1304,MATCH($AJ2202,'magnet data'!$A$2:$A$1304,0),4)</f>
        <v>02B5</v>
      </c>
      <c r="AN2202">
        <f>INDEX('magnet data'!$A$2:$E$1304,MATCH($AJ2202,'magnet data'!$A$2:$A$1304,0),5)</f>
        <v>10884</v>
      </c>
      <c r="AO2202" t="str">
        <f t="shared" si="49"/>
        <v>-</v>
      </c>
      <c r="AP2202" t="s">
        <v>1226</v>
      </c>
      <c r="AR2202" t="s">
        <v>1228</v>
      </c>
      <c r="AS2202" t="s">
        <v>1361</v>
      </c>
      <c r="AT2202" t="s">
        <v>1343</v>
      </c>
    </row>
    <row r="2203" spans="1:46">
      <c r="A2203" t="s">
        <v>333</v>
      </c>
      <c r="B2203" t="s">
        <v>46</v>
      </c>
      <c r="C2203" t="s">
        <v>1198</v>
      </c>
      <c r="D2203" s="13">
        <v>44309</v>
      </c>
      <c r="E2203" s="16">
        <v>0.68343425925925927</v>
      </c>
      <c r="F2203" t="s">
        <v>88</v>
      </c>
      <c r="G2203" s="17">
        <v>44309.683433958337</v>
      </c>
      <c r="H2203">
        <v>26</v>
      </c>
      <c r="I2203">
        <v>593</v>
      </c>
      <c r="J2203">
        <v>96</v>
      </c>
      <c r="K2203">
        <v>10</v>
      </c>
      <c r="L2203">
        <v>0</v>
      </c>
      <c r="M2203">
        <v>11828.9</v>
      </c>
      <c r="N2203" s="39">
        <v>6538.759</v>
      </c>
      <c r="O2203" s="39">
        <v>63.518906999999999</v>
      </c>
      <c r="P2203" t="s">
        <v>207</v>
      </c>
      <c r="Q2203" t="s">
        <v>207</v>
      </c>
      <c r="R2203" s="55">
        <v>851.99199398040003</v>
      </c>
      <c r="S2203" s="55">
        <v>833.18652999819994</v>
      </c>
      <c r="T2203" t="s">
        <v>334</v>
      </c>
      <c r="U2203">
        <v>6395</v>
      </c>
      <c r="V2203">
        <v>5</v>
      </c>
      <c r="W2203">
        <v>58579</v>
      </c>
      <c r="X2203" t="s">
        <v>451</v>
      </c>
      <c r="Y2203">
        <v>2872</v>
      </c>
      <c r="Z2203" t="s">
        <v>69</v>
      </c>
      <c r="AA2203" t="s">
        <v>91</v>
      </c>
      <c r="AB2203" t="s">
        <v>1226</v>
      </c>
      <c r="AC2203" t="s">
        <v>61</v>
      </c>
      <c r="AD2203" s="50">
        <v>-2.676294128571429</v>
      </c>
      <c r="AE2203" t="s">
        <v>1226</v>
      </c>
      <c r="AF2203" t="s">
        <v>1226</v>
      </c>
      <c r="AG2203">
        <v>54.44</v>
      </c>
      <c r="AH2203" s="55">
        <v>1015.31</v>
      </c>
      <c r="AI2203" t="s">
        <v>208</v>
      </c>
      <c r="AJ2203">
        <f>INDEX(layout!$B$3:$U$1234,MATCH($T2203,layout!$A$3:$A$1234,0),MATCH(YEAR($D2203),layout!$B$1:$U$1,0))</f>
        <v>2070</v>
      </c>
      <c r="AK2203">
        <f>INDEX('magnet data'!$A$2:$E$1304,MATCH($AJ2203,'magnet data'!$A$2:$A$1304,0),2)</f>
        <v>2</v>
      </c>
      <c r="AL2203" t="str">
        <f>INDEX('magnet data'!$A$2:$E$1304,MATCH($AJ2203,'magnet data'!$A$2:$A$1304,0),3)</f>
        <v>01B</v>
      </c>
      <c r="AM2203" t="str">
        <f>INDEX('magnet data'!$A$2:$E$1304,MATCH($AJ2203,'magnet data'!$A$2:$A$1304,0),4)</f>
        <v>02K</v>
      </c>
      <c r="AN2203">
        <f>INDEX('magnet data'!$A$2:$E$1304,MATCH($AJ2203,'magnet data'!$A$2:$A$1304,0),5)</f>
        <v>10387</v>
      </c>
      <c r="AO2203" t="str">
        <f t="shared" si="49"/>
        <v>-</v>
      </c>
      <c r="AP2203" t="s">
        <v>1226</v>
      </c>
      <c r="AR2203" t="s">
        <v>1228</v>
      </c>
      <c r="AS2203" t="s">
        <v>1361</v>
      </c>
      <c r="AT2203" t="s">
        <v>1343</v>
      </c>
    </row>
    <row r="2204" spans="1:46">
      <c r="A2204" t="s">
        <v>333</v>
      </c>
      <c r="B2204" t="s">
        <v>46</v>
      </c>
      <c r="C2204" t="s">
        <v>1198</v>
      </c>
      <c r="D2204" s="13">
        <v>44309</v>
      </c>
      <c r="E2204" s="16">
        <v>0.68343425925925927</v>
      </c>
      <c r="F2204" t="s">
        <v>88</v>
      </c>
      <c r="G2204" s="17">
        <v>44309.683433958337</v>
      </c>
      <c r="H2204">
        <v>26</v>
      </c>
      <c r="I2204">
        <v>593</v>
      </c>
      <c r="J2204">
        <v>96</v>
      </c>
      <c r="K2204">
        <v>10</v>
      </c>
      <c r="L2204">
        <v>0</v>
      </c>
      <c r="M2204">
        <v>11828.9</v>
      </c>
      <c r="N2204" s="39">
        <v>6538.759</v>
      </c>
      <c r="O2204" s="39">
        <v>63.518906999999999</v>
      </c>
      <c r="P2204" t="s">
        <v>207</v>
      </c>
      <c r="Q2204" t="s">
        <v>207</v>
      </c>
      <c r="R2204" s="55">
        <v>851.99199398040003</v>
      </c>
      <c r="S2204" s="55">
        <v>833.18652999819994</v>
      </c>
      <c r="T2204" t="s">
        <v>453</v>
      </c>
      <c r="U2204">
        <v>6304</v>
      </c>
      <c r="V2204">
        <v>6</v>
      </c>
      <c r="W2204">
        <v>59854</v>
      </c>
      <c r="X2204" t="s">
        <v>451</v>
      </c>
      <c r="Y2204">
        <v>2872</v>
      </c>
      <c r="Z2204" t="s">
        <v>69</v>
      </c>
      <c r="AA2204" t="s">
        <v>91</v>
      </c>
      <c r="AB2204" t="s">
        <v>1226</v>
      </c>
      <c r="AC2204" t="s">
        <v>61</v>
      </c>
      <c r="AD2204" s="50">
        <v>-0.94822519999999977</v>
      </c>
      <c r="AE2204" t="s">
        <v>1226</v>
      </c>
      <c r="AF2204" t="s">
        <v>1226</v>
      </c>
      <c r="AG2204">
        <v>18.73</v>
      </c>
      <c r="AH2204" s="55">
        <v>4263.8500000000004</v>
      </c>
      <c r="AI2204" t="s">
        <v>208</v>
      </c>
      <c r="AJ2204">
        <f>INDEX(layout!$B$3:$U$1234,MATCH($T2204,layout!$A$3:$A$1234,0),MATCH(YEAR($D2204),layout!$B$1:$U$1,0))</f>
        <v>2078</v>
      </c>
      <c r="AK2204">
        <f>INDEX('magnet data'!$A$2:$E$1304,MATCH($AJ2204,'magnet data'!$A$2:$A$1304,0),2)</f>
        <v>2</v>
      </c>
      <c r="AL2204" t="str">
        <f>INDEX('magnet data'!$A$2:$E$1304,MATCH($AJ2204,'magnet data'!$A$2:$A$1304,0),3)</f>
        <v>01B</v>
      </c>
      <c r="AM2204" t="str">
        <f>INDEX('magnet data'!$A$2:$E$1304,MATCH($AJ2204,'magnet data'!$A$2:$A$1304,0),4)</f>
        <v>02K</v>
      </c>
      <c r="AN2204">
        <f>INDEX('magnet data'!$A$2:$E$1304,MATCH($AJ2204,'magnet data'!$A$2:$A$1304,0),5)</f>
        <v>11895</v>
      </c>
      <c r="AO2204" t="str">
        <f t="shared" si="49"/>
        <v>-</v>
      </c>
      <c r="AP2204" t="s">
        <v>1226</v>
      </c>
      <c r="AR2204" t="s">
        <v>1228</v>
      </c>
      <c r="AS2204" t="s">
        <v>1361</v>
      </c>
      <c r="AT2204" t="s">
        <v>1343</v>
      </c>
    </row>
    <row r="2205" spans="1:46">
      <c r="A2205" t="s">
        <v>333</v>
      </c>
      <c r="B2205" t="s">
        <v>46</v>
      </c>
      <c r="C2205" t="s">
        <v>1198</v>
      </c>
      <c r="D2205" s="13">
        <v>44309</v>
      </c>
      <c r="E2205" s="16">
        <v>0.68343425925925927</v>
      </c>
      <c r="F2205" t="s">
        <v>88</v>
      </c>
      <c r="G2205" s="17">
        <v>44309.683433958337</v>
      </c>
      <c r="H2205">
        <v>26</v>
      </c>
      <c r="I2205">
        <v>593</v>
      </c>
      <c r="J2205">
        <v>96</v>
      </c>
      <c r="K2205">
        <v>10</v>
      </c>
      <c r="L2205">
        <v>0</v>
      </c>
      <c r="M2205">
        <v>11828.9</v>
      </c>
      <c r="N2205" s="39">
        <v>6538.759</v>
      </c>
      <c r="O2205" s="39">
        <v>63.518906999999999</v>
      </c>
      <c r="P2205" t="s">
        <v>207</v>
      </c>
      <c r="Q2205" t="s">
        <v>207</v>
      </c>
      <c r="R2205" s="55">
        <v>851.99199398040003</v>
      </c>
      <c r="S2205" s="55">
        <v>833.18652999819994</v>
      </c>
      <c r="T2205" t="s">
        <v>451</v>
      </c>
      <c r="U2205">
        <v>4475</v>
      </c>
      <c r="V2205">
        <v>7</v>
      </c>
      <c r="W2205">
        <v>89870</v>
      </c>
      <c r="X2205" t="s">
        <v>334</v>
      </c>
      <c r="Y2205">
        <v>32</v>
      </c>
      <c r="Z2205" t="s">
        <v>69</v>
      </c>
      <c r="AA2205" t="s">
        <v>96</v>
      </c>
      <c r="AB2205" t="s">
        <v>1226</v>
      </c>
      <c r="AC2205" t="s">
        <v>61</v>
      </c>
      <c r="AD2205" s="50">
        <v>0.52511247368421055</v>
      </c>
      <c r="AE2205" t="s">
        <v>1226</v>
      </c>
      <c r="AF2205" t="s">
        <v>1226</v>
      </c>
      <c r="AG2205">
        <v>5.4</v>
      </c>
      <c r="AH2205" s="55">
        <v>1901.68</v>
      </c>
      <c r="AI2205" t="s">
        <v>208</v>
      </c>
      <c r="AJ2205">
        <f>INDEX(layout!$B$3:$U$1234,MATCH($T2205,layout!$A$3:$A$1234,0),MATCH(YEAR($D2205),layout!$B$1:$U$1,0))</f>
        <v>3402</v>
      </c>
      <c r="AK2205">
        <f>INDEX('magnet data'!$A$2:$E$1304,MATCH($AJ2205,'magnet data'!$A$2:$A$1304,0),2)</f>
        <v>3</v>
      </c>
      <c r="AL2205" t="str">
        <f>INDEX('magnet data'!$A$2:$E$1304,MATCH($AJ2205,'magnet data'!$A$2:$A$1304,0),3)</f>
        <v>01B</v>
      </c>
      <c r="AM2205" t="str">
        <f>INDEX('magnet data'!$A$2:$E$1304,MATCH($AJ2205,'magnet data'!$A$2:$A$1304,0),4)</f>
        <v>02D</v>
      </c>
      <c r="AN2205">
        <f>INDEX('magnet data'!$A$2:$E$1304,MATCH($AJ2205,'magnet data'!$A$2:$A$1304,0),5)</f>
        <v>12014</v>
      </c>
      <c r="AO2205" t="str">
        <f t="shared" si="49"/>
        <v>-</v>
      </c>
      <c r="AP2205" t="s">
        <v>1226</v>
      </c>
      <c r="AR2205" t="s">
        <v>1228</v>
      </c>
      <c r="AS2205" t="s">
        <v>1361</v>
      </c>
      <c r="AT2205" t="s">
        <v>1343</v>
      </c>
    </row>
    <row r="2206" spans="1:46">
      <c r="A2206" t="s">
        <v>333</v>
      </c>
      <c r="B2206" t="s">
        <v>46</v>
      </c>
      <c r="C2206" t="s">
        <v>1198</v>
      </c>
      <c r="D2206" s="13">
        <v>44309</v>
      </c>
      <c r="E2206" s="16">
        <v>0.68343425925925927</v>
      </c>
      <c r="F2206" t="s">
        <v>88</v>
      </c>
      <c r="G2206" s="17">
        <v>44309.683433958337</v>
      </c>
      <c r="H2206">
        <v>26</v>
      </c>
      <c r="I2206">
        <v>593</v>
      </c>
      <c r="J2206">
        <v>96</v>
      </c>
      <c r="K2206">
        <v>10</v>
      </c>
      <c r="L2206">
        <v>0</v>
      </c>
      <c r="M2206">
        <v>11828.9</v>
      </c>
      <c r="N2206" s="39">
        <v>6538.759</v>
      </c>
      <c r="O2206" s="39">
        <v>63.518906999999999</v>
      </c>
      <c r="P2206" t="s">
        <v>207</v>
      </c>
      <c r="Q2206" t="s">
        <v>207</v>
      </c>
      <c r="R2206" s="55">
        <v>851.99199398040003</v>
      </c>
      <c r="S2206" s="55">
        <v>833.18652999819994</v>
      </c>
      <c r="T2206" t="s">
        <v>499</v>
      </c>
      <c r="U2206">
        <v>3078</v>
      </c>
      <c r="V2206">
        <v>8</v>
      </c>
      <c r="W2206">
        <v>121834</v>
      </c>
      <c r="X2206" t="s">
        <v>334</v>
      </c>
      <c r="Y2206">
        <v>32</v>
      </c>
      <c r="Z2206" t="s">
        <v>69</v>
      </c>
      <c r="AA2206" t="s">
        <v>96</v>
      </c>
      <c r="AB2206" t="s">
        <v>1226</v>
      </c>
      <c r="AC2206" t="s">
        <v>61</v>
      </c>
      <c r="AD2206" s="50">
        <v>0.39163071578947367</v>
      </c>
      <c r="AE2206" t="s">
        <v>1226</v>
      </c>
      <c r="AF2206" t="s">
        <v>1226</v>
      </c>
      <c r="AG2206">
        <v>5.34</v>
      </c>
      <c r="AH2206" s="55">
        <v>990.5</v>
      </c>
      <c r="AI2206" t="s">
        <v>208</v>
      </c>
      <c r="AJ2206">
        <f>INDEX(layout!$B$3:$U$1234,MATCH($T2206,layout!$A$3:$A$1234,0),MATCH(YEAR($D2206),layout!$B$1:$U$1,0))</f>
        <v>3400</v>
      </c>
      <c r="AK2206">
        <f>INDEX('magnet data'!$A$2:$E$1304,MATCH($AJ2206,'magnet data'!$A$2:$A$1304,0),2)</f>
        <v>3</v>
      </c>
      <c r="AL2206" t="str">
        <f>INDEX('magnet data'!$A$2:$E$1304,MATCH($AJ2206,'magnet data'!$A$2:$A$1304,0),3)</f>
        <v>01B</v>
      </c>
      <c r="AM2206" t="str">
        <f>INDEX('magnet data'!$A$2:$E$1304,MATCH($AJ2206,'magnet data'!$A$2:$A$1304,0),4)</f>
        <v>02D</v>
      </c>
      <c r="AN2206">
        <f>INDEX('magnet data'!$A$2:$E$1304,MATCH($AJ2206,'magnet data'!$A$2:$A$1304,0),5)</f>
        <v>11098</v>
      </c>
      <c r="AO2206" t="str">
        <f t="shared" si="49"/>
        <v>-</v>
      </c>
      <c r="AP2206" t="s">
        <v>1226</v>
      </c>
      <c r="AR2206" t="s">
        <v>1228</v>
      </c>
      <c r="AS2206" t="s">
        <v>1361</v>
      </c>
      <c r="AT2206" t="s">
        <v>1343</v>
      </c>
    </row>
    <row r="2207" spans="1:46">
      <c r="A2207" t="s">
        <v>333</v>
      </c>
      <c r="B2207" t="s">
        <v>46</v>
      </c>
      <c r="C2207" t="s">
        <v>1198</v>
      </c>
      <c r="D2207" s="13">
        <v>44309</v>
      </c>
      <c r="E2207" s="16">
        <v>0.68343425925925927</v>
      </c>
      <c r="F2207" t="s">
        <v>88</v>
      </c>
      <c r="G2207" s="17">
        <v>44309.683433958337</v>
      </c>
      <c r="H2207">
        <v>26</v>
      </c>
      <c r="I2207">
        <v>593</v>
      </c>
      <c r="J2207">
        <v>96</v>
      </c>
      <c r="K2207">
        <v>10</v>
      </c>
      <c r="L2207">
        <v>0</v>
      </c>
      <c r="M2207">
        <v>11828.9</v>
      </c>
      <c r="N2207" s="39">
        <v>6538.759</v>
      </c>
      <c r="O2207" s="39">
        <v>63.518906999999999</v>
      </c>
      <c r="P2207" t="s">
        <v>207</v>
      </c>
      <c r="Q2207" t="s">
        <v>207</v>
      </c>
      <c r="R2207" s="55">
        <v>851.99199398040003</v>
      </c>
      <c r="S2207" s="55">
        <v>833.18652999819994</v>
      </c>
      <c r="T2207" t="s">
        <v>452</v>
      </c>
      <c r="U2207">
        <v>2402</v>
      </c>
      <c r="V2207">
        <v>9</v>
      </c>
      <c r="W2207">
        <v>142588</v>
      </c>
      <c r="X2207" t="s">
        <v>451</v>
      </c>
      <c r="Y2207">
        <v>2872</v>
      </c>
      <c r="Z2207" t="s">
        <v>69</v>
      </c>
      <c r="AA2207" t="s">
        <v>96</v>
      </c>
      <c r="AB2207" t="s">
        <v>1226</v>
      </c>
      <c r="AC2207" t="s">
        <v>61</v>
      </c>
      <c r="AD2207" s="50">
        <v>0.19014884210526306</v>
      </c>
      <c r="AE2207" t="s">
        <v>1226</v>
      </c>
      <c r="AF2207" t="s">
        <v>1226</v>
      </c>
      <c r="AG2207">
        <v>36.08</v>
      </c>
      <c r="AH2207" s="55">
        <v>1929.93</v>
      </c>
      <c r="AI2207" t="s">
        <v>208</v>
      </c>
      <c r="AJ2207">
        <f>INDEX(layout!$B$3:$U$1234,MATCH($T2207,layout!$A$3:$A$1234,0),MATCH(YEAR($D2207),layout!$B$1:$U$1,0))</f>
        <v>2119</v>
      </c>
      <c r="AK2207">
        <f>INDEX('magnet data'!$A$2:$E$1304,MATCH($AJ2207,'magnet data'!$A$2:$A$1304,0),2)</f>
        <v>2</v>
      </c>
      <c r="AL2207" t="str">
        <f>INDEX('magnet data'!$A$2:$E$1304,MATCH($AJ2207,'magnet data'!$A$2:$A$1304,0),3)</f>
        <v>01B</v>
      </c>
      <c r="AM2207" t="str">
        <f>INDEX('magnet data'!$A$2:$E$1304,MATCH($AJ2207,'magnet data'!$A$2:$A$1304,0),4)</f>
        <v>02B5</v>
      </c>
      <c r="AN2207">
        <f>INDEX('magnet data'!$A$2:$E$1304,MATCH($AJ2207,'magnet data'!$A$2:$A$1304,0),5)</f>
        <v>11429</v>
      </c>
      <c r="AO2207" t="str">
        <f t="shared" si="49"/>
        <v>-</v>
      </c>
      <c r="AP2207" t="s">
        <v>1226</v>
      </c>
      <c r="AR2207" t="s">
        <v>1228</v>
      </c>
      <c r="AS2207" t="s">
        <v>1361</v>
      </c>
      <c r="AT2207" t="s">
        <v>1343</v>
      </c>
    </row>
    <row r="2208" spans="1:46">
      <c r="A2208" t="s">
        <v>333</v>
      </c>
      <c r="B2208" t="s">
        <v>46</v>
      </c>
      <c r="C2208" t="s">
        <v>1198</v>
      </c>
      <c r="D2208" s="13">
        <v>44309</v>
      </c>
      <c r="E2208" s="16">
        <v>0.68343425925925927</v>
      </c>
      <c r="F2208" t="s">
        <v>88</v>
      </c>
      <c r="G2208" s="17">
        <v>44309.683433958337</v>
      </c>
      <c r="H2208">
        <v>26</v>
      </c>
      <c r="I2208">
        <v>593</v>
      </c>
      <c r="J2208">
        <v>96</v>
      </c>
      <c r="K2208">
        <v>10</v>
      </c>
      <c r="L2208">
        <v>0</v>
      </c>
      <c r="M2208">
        <v>11828.9</v>
      </c>
      <c r="N2208" s="39">
        <v>6538.759</v>
      </c>
      <c r="O2208" s="39">
        <v>63.518906999999999</v>
      </c>
      <c r="P2208" t="s">
        <v>207</v>
      </c>
      <c r="Q2208" t="s">
        <v>207</v>
      </c>
      <c r="R2208" s="55">
        <v>851.99199398040003</v>
      </c>
      <c r="S2208" s="55">
        <v>833.18652999819994</v>
      </c>
      <c r="T2208" t="s">
        <v>348</v>
      </c>
      <c r="U2208">
        <v>2210</v>
      </c>
      <c r="V2208">
        <v>10</v>
      </c>
      <c r="W2208">
        <v>149456</v>
      </c>
      <c r="X2208" t="s">
        <v>402</v>
      </c>
      <c r="Y2208">
        <v>-6</v>
      </c>
      <c r="Z2208" t="s">
        <v>69</v>
      </c>
      <c r="AA2208" t="s">
        <v>96</v>
      </c>
      <c r="AB2208" t="s">
        <v>1226</v>
      </c>
      <c r="AC2208" t="s">
        <v>61</v>
      </c>
      <c r="AD2208" s="50">
        <v>0.27664437499999994</v>
      </c>
      <c r="AE2208" t="s">
        <v>1226</v>
      </c>
      <c r="AF2208" t="s">
        <v>1226</v>
      </c>
      <c r="AG2208">
        <v>27.9</v>
      </c>
      <c r="AH2208" s="55">
        <v>1021.09</v>
      </c>
      <c r="AI2208" t="s">
        <v>208</v>
      </c>
      <c r="AJ2208">
        <f>INDEX(layout!$B$3:$U$1234,MATCH($T2208,layout!$A$3:$A$1234,0),MATCH(YEAR($D2208),layout!$B$1:$U$1,0))</f>
        <v>2444</v>
      </c>
      <c r="AK2208">
        <f>INDEX('magnet data'!$A$2:$E$1304,MATCH($AJ2208,'magnet data'!$A$2:$A$1304,0),2)</f>
        <v>2</v>
      </c>
      <c r="AL2208" t="str">
        <f>INDEX('magnet data'!$A$2:$E$1304,MATCH($AJ2208,'magnet data'!$A$2:$A$1304,0),3)</f>
        <v>01B</v>
      </c>
      <c r="AM2208" t="str">
        <f>INDEX('magnet data'!$A$2:$E$1304,MATCH($AJ2208,'magnet data'!$A$2:$A$1304,0),4)</f>
        <v>02B5</v>
      </c>
      <c r="AN2208">
        <f>INDEX('magnet data'!$A$2:$E$1304,MATCH($AJ2208,'magnet data'!$A$2:$A$1304,0),5)</f>
        <v>10884</v>
      </c>
      <c r="AO2208" t="str">
        <f t="shared" si="49"/>
        <v>-</v>
      </c>
      <c r="AP2208" t="s">
        <v>1226</v>
      </c>
      <c r="AR2208" t="s">
        <v>1228</v>
      </c>
      <c r="AS2208" t="s">
        <v>1361</v>
      </c>
      <c r="AT2208" t="s">
        <v>1343</v>
      </c>
    </row>
    <row r="2209" spans="1:46">
      <c r="A2209" t="s">
        <v>511</v>
      </c>
      <c r="B2209" t="s">
        <v>46</v>
      </c>
      <c r="C2209" t="s">
        <v>1198</v>
      </c>
      <c r="D2209" s="13">
        <v>44309</v>
      </c>
      <c r="E2209" s="16">
        <v>0.71802106481481487</v>
      </c>
      <c r="F2209" t="s">
        <v>88</v>
      </c>
      <c r="G2209" s="17">
        <v>44309.718020752312</v>
      </c>
      <c r="H2209">
        <v>27</v>
      </c>
      <c r="I2209">
        <v>589</v>
      </c>
      <c r="J2209">
        <v>94</v>
      </c>
      <c r="K2209">
        <v>10</v>
      </c>
      <c r="L2209">
        <v>0</v>
      </c>
      <c r="M2209">
        <v>11278.7</v>
      </c>
      <c r="N2209" s="39">
        <v>6127.2420000000002</v>
      </c>
      <c r="O2209" s="39">
        <v>63.545445000000001</v>
      </c>
      <c r="P2209" t="s">
        <v>207</v>
      </c>
      <c r="Q2209" t="s">
        <v>207</v>
      </c>
      <c r="R2209" s="55">
        <v>798.13379997980007</v>
      </c>
      <c r="S2209" s="55">
        <v>803.03895947339993</v>
      </c>
      <c r="T2209" t="s">
        <v>551</v>
      </c>
      <c r="U2209">
        <v>11278</v>
      </c>
      <c r="V2209">
        <v>1</v>
      </c>
      <c r="W2209">
        <v>-9</v>
      </c>
      <c r="X2209" t="s">
        <v>552</v>
      </c>
      <c r="Y2209">
        <v>-1</v>
      </c>
      <c r="Z2209" t="s">
        <v>90</v>
      </c>
      <c r="AA2209" t="s">
        <v>91</v>
      </c>
      <c r="AB2209">
        <v>6</v>
      </c>
      <c r="AC2209" t="s">
        <v>61</v>
      </c>
      <c r="AD2209" s="50">
        <v>-10.288180583333332</v>
      </c>
      <c r="AE2209" t="s">
        <v>1226</v>
      </c>
      <c r="AF2209" t="s">
        <v>1226</v>
      </c>
      <c r="AG2209">
        <v>52.33</v>
      </c>
      <c r="AH2209" s="55">
        <v>997.08</v>
      </c>
      <c r="AI2209" t="s">
        <v>208</v>
      </c>
      <c r="AJ2209">
        <f>INDEX(layout!$B$3:$U$1234,MATCH($T2209,layout!$A$3:$A$1234,0),MATCH(YEAR($D2209),layout!$B$1:$U$1,0))</f>
        <v>3206</v>
      </c>
      <c r="AK2209">
        <f>INDEX('magnet data'!$A$2:$E$1304,MATCH($AJ2209,'magnet data'!$A$2:$A$1304,0),2)</f>
        <v>3</v>
      </c>
      <c r="AL2209" t="str">
        <f>INDEX('magnet data'!$A$2:$E$1304,MATCH($AJ2209,'magnet data'!$A$2:$A$1304,0),3)</f>
        <v>01E</v>
      </c>
      <c r="AM2209" t="str">
        <f>INDEX('magnet data'!$A$2:$E$1304,MATCH($AJ2209,'magnet data'!$A$2:$A$1304,0),4)</f>
        <v>02G</v>
      </c>
      <c r="AN2209">
        <f>INDEX('magnet data'!$A$2:$E$1304,MATCH($AJ2209,'magnet data'!$A$2:$A$1304,0),5)</f>
        <v>12011</v>
      </c>
      <c r="AO2209">
        <f t="shared" si="49"/>
        <v>-733</v>
      </c>
      <c r="AP2209" t="s">
        <v>1226</v>
      </c>
      <c r="AR2209" t="s">
        <v>1228</v>
      </c>
      <c r="AS2209" t="s">
        <v>1361</v>
      </c>
      <c r="AT2209" t="s">
        <v>1343</v>
      </c>
    </row>
    <row r="2210" spans="1:46">
      <c r="A2210" t="s">
        <v>511</v>
      </c>
      <c r="B2210" t="s">
        <v>46</v>
      </c>
      <c r="C2210" t="s">
        <v>1198</v>
      </c>
      <c r="D2210" s="13">
        <v>44309</v>
      </c>
      <c r="E2210" s="16">
        <v>0.71802106481481487</v>
      </c>
      <c r="F2210" t="s">
        <v>88</v>
      </c>
      <c r="G2210" s="17">
        <v>44309.718020752312</v>
      </c>
      <c r="H2210">
        <v>27</v>
      </c>
      <c r="I2210">
        <v>589</v>
      </c>
      <c r="J2210">
        <v>94</v>
      </c>
      <c r="K2210">
        <v>10</v>
      </c>
      <c r="L2210">
        <v>0</v>
      </c>
      <c r="M2210">
        <v>11278.7</v>
      </c>
      <c r="N2210" s="39">
        <v>6127.2420000000002</v>
      </c>
      <c r="O2210" s="39">
        <v>63.545445000000001</v>
      </c>
      <c r="P2210" t="s">
        <v>207</v>
      </c>
      <c r="Q2210" t="s">
        <v>207</v>
      </c>
      <c r="R2210" s="55">
        <v>798.13379997980007</v>
      </c>
      <c r="S2210" s="55">
        <v>803.03895947339993</v>
      </c>
      <c r="T2210" t="s">
        <v>552</v>
      </c>
      <c r="U2210">
        <v>5389</v>
      </c>
      <c r="V2210">
        <v>2</v>
      </c>
      <c r="W2210">
        <v>71477</v>
      </c>
      <c r="X2210" t="s">
        <v>663</v>
      </c>
      <c r="Y2210">
        <v>4168</v>
      </c>
      <c r="Z2210" t="s">
        <v>69</v>
      </c>
      <c r="AA2210" t="s">
        <v>96</v>
      </c>
      <c r="AB2210" t="s">
        <v>1226</v>
      </c>
      <c r="AC2210" t="s">
        <v>61</v>
      </c>
      <c r="AD2210" s="50">
        <v>2.6900583783783785</v>
      </c>
      <c r="AE2210" t="s">
        <v>1226</v>
      </c>
      <c r="AF2210" t="s">
        <v>1226</v>
      </c>
      <c r="AG2210">
        <v>14.35</v>
      </c>
      <c r="AH2210" s="55">
        <v>2584.38</v>
      </c>
      <c r="AI2210" t="s">
        <v>208</v>
      </c>
      <c r="AJ2210">
        <f>INDEX(layout!$B$3:$U$1234,MATCH($T2210,layout!$A$3:$A$1234,0),MATCH(YEAR($D2210),layout!$B$1:$U$1,0))</f>
        <v>3189</v>
      </c>
      <c r="AK2210">
        <f>INDEX('magnet data'!$A$2:$E$1304,MATCH($AJ2210,'magnet data'!$A$2:$A$1304,0),2)</f>
        <v>3</v>
      </c>
      <c r="AL2210" t="str">
        <f>INDEX('magnet data'!$A$2:$E$1304,MATCH($AJ2210,'magnet data'!$A$2:$A$1304,0),3)</f>
        <v>01E</v>
      </c>
      <c r="AM2210" t="str">
        <f>INDEX('magnet data'!$A$2:$E$1304,MATCH($AJ2210,'magnet data'!$A$2:$A$1304,0),4)</f>
        <v>02G</v>
      </c>
      <c r="AN2210">
        <f>INDEX('magnet data'!$A$2:$E$1304,MATCH($AJ2210,'magnet data'!$A$2:$A$1304,0),5)</f>
        <v>11139</v>
      </c>
      <c r="AO2210" t="str">
        <f t="shared" si="49"/>
        <v>-</v>
      </c>
      <c r="AP2210" t="s">
        <v>1226</v>
      </c>
      <c r="AR2210" t="s">
        <v>1228</v>
      </c>
      <c r="AS2210" t="s">
        <v>1361</v>
      </c>
      <c r="AT2210" t="s">
        <v>1343</v>
      </c>
    </row>
    <row r="2211" spans="1:46">
      <c r="A2211" t="s">
        <v>511</v>
      </c>
      <c r="B2211" t="s">
        <v>46</v>
      </c>
      <c r="C2211" t="s">
        <v>1198</v>
      </c>
      <c r="D2211" s="13">
        <v>44309</v>
      </c>
      <c r="E2211" s="16">
        <v>0.71802106481481487</v>
      </c>
      <c r="F2211" t="s">
        <v>88</v>
      </c>
      <c r="G2211" s="17">
        <v>44309.718020752312</v>
      </c>
      <c r="H2211">
        <v>27</v>
      </c>
      <c r="I2211">
        <v>589</v>
      </c>
      <c r="J2211">
        <v>94</v>
      </c>
      <c r="K2211">
        <v>10</v>
      </c>
      <c r="L2211">
        <v>0</v>
      </c>
      <c r="M2211">
        <v>11278.7</v>
      </c>
      <c r="N2211" s="39">
        <v>6127.2420000000002</v>
      </c>
      <c r="O2211" s="39">
        <v>63.545445000000001</v>
      </c>
      <c r="P2211" t="s">
        <v>207</v>
      </c>
      <c r="Q2211" t="s">
        <v>207</v>
      </c>
      <c r="R2211" s="55">
        <v>798.13379997980007</v>
      </c>
      <c r="S2211" s="55">
        <v>803.03895947339993</v>
      </c>
      <c r="T2211" t="s">
        <v>553</v>
      </c>
      <c r="U2211">
        <v>3309</v>
      </c>
      <c r="V2211">
        <v>3</v>
      </c>
      <c r="W2211">
        <v>115718</v>
      </c>
      <c r="X2211" t="s">
        <v>663</v>
      </c>
      <c r="Y2211">
        <v>4168</v>
      </c>
      <c r="Z2211" t="s">
        <v>69</v>
      </c>
      <c r="AA2211" t="s">
        <v>96</v>
      </c>
      <c r="AB2211" t="s">
        <v>1226</v>
      </c>
      <c r="AC2211" t="s">
        <v>61</v>
      </c>
      <c r="AD2211" s="50">
        <v>0.4525136086956521</v>
      </c>
      <c r="AE2211" t="s">
        <v>1226</v>
      </c>
      <c r="AF2211" t="s">
        <v>1226</v>
      </c>
      <c r="AG2211">
        <v>0</v>
      </c>
      <c r="AH2211" s="55">
        <v>0</v>
      </c>
      <c r="AI2211" t="s">
        <v>208</v>
      </c>
      <c r="AJ2211">
        <f>INDEX(layout!$B$3:$U$1234,MATCH($T2211,layout!$A$3:$A$1234,0),MATCH(YEAR($D2211),layout!$B$1:$U$1,0))</f>
        <v>2213</v>
      </c>
      <c r="AK2211">
        <f>INDEX('magnet data'!$A$2:$E$1304,MATCH($AJ2211,'magnet data'!$A$2:$A$1304,0),2)</f>
        <v>2</v>
      </c>
      <c r="AL2211" t="str">
        <f>INDEX('magnet data'!$A$2:$E$1304,MATCH($AJ2211,'magnet data'!$A$2:$A$1304,0),3)</f>
        <v>01E</v>
      </c>
      <c r="AM2211" t="str">
        <f>INDEX('magnet data'!$A$2:$E$1304,MATCH($AJ2211,'magnet data'!$A$2:$A$1304,0),4)</f>
        <v>02C9</v>
      </c>
      <c r="AN2211">
        <f>INDEX('magnet data'!$A$2:$E$1304,MATCH($AJ2211,'magnet data'!$A$2:$A$1304,0),5)</f>
        <v>10855</v>
      </c>
      <c r="AO2211" t="str">
        <f t="shared" si="49"/>
        <v>-</v>
      </c>
      <c r="AP2211" t="s">
        <v>1226</v>
      </c>
      <c r="AQ2211" t="s">
        <v>1368</v>
      </c>
      <c r="AR2211" t="s">
        <v>1228</v>
      </c>
      <c r="AS2211" t="s">
        <v>1361</v>
      </c>
      <c r="AT2211" t="s">
        <v>1343</v>
      </c>
    </row>
    <row r="2212" spans="1:46">
      <c r="A2212" t="s">
        <v>511</v>
      </c>
      <c r="B2212" t="s">
        <v>46</v>
      </c>
      <c r="C2212" t="s">
        <v>1198</v>
      </c>
      <c r="D2212" s="13">
        <v>44309</v>
      </c>
      <c r="E2212" s="16">
        <v>0.71802106481481487</v>
      </c>
      <c r="F2212" t="s">
        <v>88</v>
      </c>
      <c r="G2212" s="17">
        <v>44309.718020752312</v>
      </c>
      <c r="H2212">
        <v>27</v>
      </c>
      <c r="I2212">
        <v>589</v>
      </c>
      <c r="J2212">
        <v>94</v>
      </c>
      <c r="K2212">
        <v>10</v>
      </c>
      <c r="L2212">
        <v>0</v>
      </c>
      <c r="M2212">
        <v>11278.7</v>
      </c>
      <c r="N2212" s="39">
        <v>6127.2420000000002</v>
      </c>
      <c r="O2212" s="39">
        <v>63.545445000000001</v>
      </c>
      <c r="P2212" t="s">
        <v>207</v>
      </c>
      <c r="Q2212" t="s">
        <v>207</v>
      </c>
      <c r="R2212" s="55">
        <v>798.13379997980007</v>
      </c>
      <c r="S2212" s="55">
        <v>803.03895947339993</v>
      </c>
      <c r="T2212" t="s">
        <v>554</v>
      </c>
      <c r="U2212">
        <v>2351</v>
      </c>
      <c r="V2212">
        <v>4</v>
      </c>
      <c r="W2212">
        <v>146044</v>
      </c>
      <c r="X2212" t="s">
        <v>552</v>
      </c>
      <c r="Y2212">
        <v>-1</v>
      </c>
      <c r="Z2212" t="s">
        <v>69</v>
      </c>
      <c r="AA2212" t="s">
        <v>96</v>
      </c>
      <c r="AB2212" t="s">
        <v>1226</v>
      </c>
      <c r="AC2212" t="s">
        <v>61</v>
      </c>
      <c r="AD2212" s="50">
        <v>0.26444542105263158</v>
      </c>
      <c r="AE2212" t="s">
        <v>1226</v>
      </c>
      <c r="AF2212" t="s">
        <v>1226</v>
      </c>
      <c r="AG2212">
        <v>3.59</v>
      </c>
      <c r="AH2212" s="55">
        <v>1958.06</v>
      </c>
      <c r="AI2212" t="s">
        <v>208</v>
      </c>
      <c r="AJ2212">
        <f>INDEX(layout!$B$3:$U$1234,MATCH($T2212,layout!$A$3:$A$1234,0),MATCH(YEAR($D2212),layout!$B$1:$U$1,0))</f>
        <v>1208</v>
      </c>
      <c r="AK2212">
        <f>INDEX('magnet data'!$A$2:$E$1304,MATCH($AJ2212,'magnet data'!$A$2:$A$1304,0),2)</f>
        <v>1</v>
      </c>
      <c r="AL2212" t="str">
        <f>INDEX('magnet data'!$A$2:$E$1304,MATCH($AJ2212,'magnet data'!$A$2:$A$1304,0),3)</f>
        <v>01E</v>
      </c>
      <c r="AM2212" t="str">
        <f>INDEX('magnet data'!$A$2:$E$1304,MATCH($AJ2212,'magnet data'!$A$2:$A$1304,0),4)</f>
        <v>02C9</v>
      </c>
      <c r="AN2212">
        <f>INDEX('magnet data'!$A$2:$E$1304,MATCH($AJ2212,'magnet data'!$A$2:$A$1304,0),5)</f>
        <v>12720</v>
      </c>
      <c r="AO2212" t="str">
        <f t="shared" si="49"/>
        <v>-</v>
      </c>
      <c r="AP2212" t="s">
        <v>1226</v>
      </c>
      <c r="AR2212" t="s">
        <v>1228</v>
      </c>
      <c r="AS2212" t="s">
        <v>1361</v>
      </c>
      <c r="AT2212" t="s">
        <v>1343</v>
      </c>
    </row>
    <row r="2213" spans="1:46">
      <c r="A2213" t="s">
        <v>56</v>
      </c>
      <c r="B2213" t="s">
        <v>46</v>
      </c>
      <c r="C2213" t="s">
        <v>1198</v>
      </c>
      <c r="D2213" s="13">
        <v>44309</v>
      </c>
      <c r="E2213" s="16">
        <v>0.77963657407407405</v>
      </c>
      <c r="F2213" t="s">
        <v>88</v>
      </c>
      <c r="G2213" s="17">
        <v>44309.779636261577</v>
      </c>
      <c r="H2213">
        <v>27</v>
      </c>
      <c r="I2213">
        <v>593</v>
      </c>
      <c r="J2213">
        <v>94</v>
      </c>
      <c r="K2213">
        <v>10</v>
      </c>
      <c r="L2213">
        <v>0</v>
      </c>
      <c r="M2213">
        <v>11064.3</v>
      </c>
      <c r="N2213" s="39">
        <v>5986.7759999999998</v>
      </c>
      <c r="O2213" s="39">
        <v>63.412754999999997</v>
      </c>
      <c r="P2213" t="s">
        <v>207</v>
      </c>
      <c r="Q2213" t="s">
        <v>207</v>
      </c>
      <c r="R2213" s="55">
        <v>768.89414723015068</v>
      </c>
      <c r="S2213" s="55">
        <v>774.44634599829999</v>
      </c>
      <c r="T2213" t="s">
        <v>89</v>
      </c>
      <c r="U2213">
        <v>11064</v>
      </c>
      <c r="V2213">
        <v>1</v>
      </c>
      <c r="W2213">
        <v>-9</v>
      </c>
      <c r="X2213" t="s">
        <v>92</v>
      </c>
      <c r="Y2213">
        <v>-2</v>
      </c>
      <c r="Z2213" t="s">
        <v>90</v>
      </c>
      <c r="AA2213" t="s">
        <v>91</v>
      </c>
      <c r="AB2213">
        <v>1</v>
      </c>
      <c r="AC2213" t="s">
        <v>61</v>
      </c>
      <c r="AD2213" s="50">
        <v>10.918957304545456</v>
      </c>
      <c r="AE2213" t="s">
        <v>1226</v>
      </c>
      <c r="AF2213" t="s">
        <v>1226</v>
      </c>
      <c r="AG2213">
        <v>21.63</v>
      </c>
      <c r="AH2213" s="55">
        <v>6018.83</v>
      </c>
      <c r="AI2213" t="s">
        <v>208</v>
      </c>
      <c r="AJ2213">
        <f>INDEX(layout!$B$3:$U$1234,MATCH($T2213,layout!$A$3:$A$1234,0),MATCH(YEAR($D2213),layout!$B$1:$U$1,0))</f>
        <v>3380</v>
      </c>
      <c r="AK2213">
        <f>INDEX('magnet data'!$A$2:$E$1304,MATCH($AJ2213,'magnet data'!$A$2:$A$1304,0),2)</f>
        <v>3</v>
      </c>
      <c r="AL2213" t="str">
        <f>INDEX('magnet data'!$A$2:$E$1304,MATCH($AJ2213,'magnet data'!$A$2:$A$1304,0),3)</f>
        <v>01E</v>
      </c>
      <c r="AM2213" t="str">
        <f>INDEX('magnet data'!$A$2:$E$1304,MATCH($AJ2213,'magnet data'!$A$2:$A$1304,0),4)</f>
        <v>02D</v>
      </c>
      <c r="AN2213">
        <f>INDEX('magnet data'!$A$2:$E$1304,MATCH($AJ2213,'magnet data'!$A$2:$A$1304,0),5)</f>
        <v>11477</v>
      </c>
      <c r="AO2213">
        <f t="shared" si="49"/>
        <v>-413</v>
      </c>
      <c r="AP2213" t="s">
        <v>1226</v>
      </c>
      <c r="AQ2213" t="s">
        <v>1226</v>
      </c>
      <c r="AR2213" t="s">
        <v>1228</v>
      </c>
      <c r="AS2213" t="s">
        <v>1361</v>
      </c>
      <c r="AT2213" t="s">
        <v>1343</v>
      </c>
    </row>
    <row r="2214" spans="1:46">
      <c r="A2214" t="s">
        <v>56</v>
      </c>
      <c r="B2214" t="s">
        <v>46</v>
      </c>
      <c r="C2214" t="s">
        <v>1198</v>
      </c>
      <c r="D2214" s="13">
        <v>44309</v>
      </c>
      <c r="E2214" s="16">
        <v>0.77963657407407405</v>
      </c>
      <c r="F2214" t="s">
        <v>88</v>
      </c>
      <c r="G2214" s="17">
        <v>44309.779636261577</v>
      </c>
      <c r="H2214">
        <v>27</v>
      </c>
      <c r="I2214">
        <v>593</v>
      </c>
      <c r="J2214">
        <v>94</v>
      </c>
      <c r="K2214">
        <v>10</v>
      </c>
      <c r="L2214">
        <v>0</v>
      </c>
      <c r="M2214">
        <v>11064.3</v>
      </c>
      <c r="N2214" s="39">
        <v>5986.7759999999998</v>
      </c>
      <c r="O2214" s="39">
        <v>63.412754999999997</v>
      </c>
      <c r="P2214" t="s">
        <v>207</v>
      </c>
      <c r="Q2214" t="s">
        <v>207</v>
      </c>
      <c r="R2214" s="55">
        <v>768.89414723015068</v>
      </c>
      <c r="S2214" s="55">
        <v>774.44634599829999</v>
      </c>
      <c r="T2214" t="s">
        <v>92</v>
      </c>
      <c r="U2214">
        <v>7380</v>
      </c>
      <c r="V2214">
        <v>2</v>
      </c>
      <c r="W2214">
        <v>40955</v>
      </c>
      <c r="X2214" t="s">
        <v>203</v>
      </c>
      <c r="Y2214">
        <v>4068</v>
      </c>
      <c r="Z2214" t="s">
        <v>69</v>
      </c>
      <c r="AA2214" t="s">
        <v>96</v>
      </c>
      <c r="AB2214" t="s">
        <v>1226</v>
      </c>
      <c r="AC2214" t="s">
        <v>61</v>
      </c>
      <c r="AD2214" s="50">
        <v>-1.4087771268656717</v>
      </c>
      <c r="AE2214" t="s">
        <v>1226</v>
      </c>
      <c r="AF2214" t="s">
        <v>1226</v>
      </c>
      <c r="AG2214">
        <v>38.9</v>
      </c>
      <c r="AH2214" s="55">
        <v>4199.8500000000004</v>
      </c>
      <c r="AI2214" t="s">
        <v>208</v>
      </c>
      <c r="AJ2214">
        <f>INDEX(layout!$B$3:$U$1234,MATCH($T2214,layout!$A$3:$A$1234,0),MATCH(YEAR($D2214),layout!$B$1:$U$1,0))</f>
        <v>2402</v>
      </c>
      <c r="AK2214">
        <f>INDEX('magnet data'!$A$2:$E$1304,MATCH($AJ2214,'magnet data'!$A$2:$A$1304,0),2)</f>
        <v>2</v>
      </c>
      <c r="AL2214" t="str">
        <f>INDEX('magnet data'!$A$2:$E$1304,MATCH($AJ2214,'magnet data'!$A$2:$A$1304,0),3)</f>
        <v>01E</v>
      </c>
      <c r="AM2214" t="str">
        <f>INDEX('magnet data'!$A$2:$E$1304,MATCH($AJ2214,'magnet data'!$A$2:$A$1304,0),4)</f>
        <v>02C9</v>
      </c>
      <c r="AN2214">
        <f>INDEX('magnet data'!$A$2:$E$1304,MATCH($AJ2214,'magnet data'!$A$2:$A$1304,0),5)</f>
        <v>12229</v>
      </c>
      <c r="AO2214" t="str">
        <f t="shared" si="49"/>
        <v>-</v>
      </c>
      <c r="AP2214" t="s">
        <v>1226</v>
      </c>
      <c r="AQ2214" t="s">
        <v>1226</v>
      </c>
      <c r="AR2214" t="s">
        <v>1228</v>
      </c>
      <c r="AS2214" t="s">
        <v>1361</v>
      </c>
      <c r="AT2214" t="s">
        <v>1343</v>
      </c>
    </row>
    <row r="2215" spans="1:46">
      <c r="A2215" t="s">
        <v>56</v>
      </c>
      <c r="B2215" t="s">
        <v>46</v>
      </c>
      <c r="C2215" t="s">
        <v>1198</v>
      </c>
      <c r="D2215" s="13">
        <v>44309</v>
      </c>
      <c r="E2215" s="16">
        <v>0.77963657407407405</v>
      </c>
      <c r="F2215" t="s">
        <v>88</v>
      </c>
      <c r="G2215" s="17">
        <v>44309.779636261577</v>
      </c>
      <c r="H2215">
        <v>27</v>
      </c>
      <c r="I2215">
        <v>593</v>
      </c>
      <c r="J2215">
        <v>94</v>
      </c>
      <c r="K2215">
        <v>10</v>
      </c>
      <c r="L2215">
        <v>0</v>
      </c>
      <c r="M2215">
        <v>11064.3</v>
      </c>
      <c r="N2215" s="39">
        <v>5986.7759999999998</v>
      </c>
      <c r="O2215" s="39">
        <v>63.412754999999997</v>
      </c>
      <c r="P2215" t="s">
        <v>207</v>
      </c>
      <c r="Q2215" t="s">
        <v>207</v>
      </c>
      <c r="R2215" s="55">
        <v>768.89414723015068</v>
      </c>
      <c r="S2215" s="55">
        <v>774.44634599829999</v>
      </c>
      <c r="T2215" t="s">
        <v>93</v>
      </c>
      <c r="U2215">
        <v>5078</v>
      </c>
      <c r="V2215">
        <v>3</v>
      </c>
      <c r="W2215">
        <v>76307</v>
      </c>
      <c r="X2215" t="s">
        <v>92</v>
      </c>
      <c r="Y2215">
        <v>-2</v>
      </c>
      <c r="Z2215" t="s">
        <v>69</v>
      </c>
      <c r="AA2215" t="s">
        <v>96</v>
      </c>
      <c r="AB2215" t="s">
        <v>1226</v>
      </c>
      <c r="AC2215" t="s">
        <v>61</v>
      </c>
      <c r="AD2215" s="50">
        <v>-0.6888169999999999</v>
      </c>
      <c r="AE2215" t="s">
        <v>1226</v>
      </c>
      <c r="AF2215" t="s">
        <v>1226</v>
      </c>
      <c r="AG2215">
        <v>5.38</v>
      </c>
      <c r="AH2215" s="55">
        <v>2731.48</v>
      </c>
      <c r="AI2215" t="s">
        <v>208</v>
      </c>
      <c r="AJ2215">
        <f>INDEX(layout!$B$3:$U$1234,MATCH($T2215,layout!$A$3:$A$1234,0),MATCH(YEAR($D2215),layout!$B$1:$U$1,0))</f>
        <v>2424</v>
      </c>
      <c r="AK2215">
        <f>INDEX('magnet data'!$A$2:$E$1304,MATCH($AJ2215,'magnet data'!$A$2:$A$1304,0),2)</f>
        <v>2</v>
      </c>
      <c r="AL2215" t="str">
        <f>INDEX('magnet data'!$A$2:$E$1304,MATCH($AJ2215,'magnet data'!$A$2:$A$1304,0),3)</f>
        <v>01B</v>
      </c>
      <c r="AM2215" t="str">
        <f>INDEX('magnet data'!$A$2:$E$1304,MATCH($AJ2215,'magnet data'!$A$2:$A$1304,0),4)</f>
        <v>02B5</v>
      </c>
      <c r="AN2215">
        <f>INDEX('magnet data'!$A$2:$E$1304,MATCH($AJ2215,'magnet data'!$A$2:$A$1304,0),5)</f>
        <v>11342</v>
      </c>
      <c r="AO2215" t="str">
        <f t="shared" si="49"/>
        <v>-</v>
      </c>
      <c r="AP2215" t="s">
        <v>1226</v>
      </c>
      <c r="AQ2215" t="s">
        <v>1226</v>
      </c>
      <c r="AR2215" t="s">
        <v>1228</v>
      </c>
      <c r="AS2215" t="s">
        <v>1361</v>
      </c>
      <c r="AT2215" t="s">
        <v>1343</v>
      </c>
    </row>
    <row r="2216" spans="1:46">
      <c r="A2216" t="s">
        <v>56</v>
      </c>
      <c r="B2216" t="s">
        <v>46</v>
      </c>
      <c r="C2216" t="s">
        <v>1198</v>
      </c>
      <c r="D2216" s="13">
        <v>44309</v>
      </c>
      <c r="E2216" s="16">
        <v>0.77963657407407405</v>
      </c>
      <c r="F2216" t="s">
        <v>88</v>
      </c>
      <c r="G2216" s="17">
        <v>44309.779636261577</v>
      </c>
      <c r="H2216">
        <v>27</v>
      </c>
      <c r="I2216">
        <v>593</v>
      </c>
      <c r="J2216">
        <v>94</v>
      </c>
      <c r="K2216">
        <v>10</v>
      </c>
      <c r="L2216">
        <v>0</v>
      </c>
      <c r="M2216">
        <v>11064.3</v>
      </c>
      <c r="N2216" s="39">
        <v>5986.7759999999998</v>
      </c>
      <c r="O2216" s="39">
        <v>63.412754999999997</v>
      </c>
      <c r="P2216" t="s">
        <v>207</v>
      </c>
      <c r="Q2216" t="s">
        <v>207</v>
      </c>
      <c r="R2216" s="55">
        <v>768.89414723015068</v>
      </c>
      <c r="S2216" s="55">
        <v>774.44634599829999</v>
      </c>
      <c r="T2216" t="s">
        <v>94</v>
      </c>
      <c r="U2216">
        <v>3487</v>
      </c>
      <c r="V2216">
        <v>4</v>
      </c>
      <c r="W2216">
        <v>110688</v>
      </c>
      <c r="X2216" t="s">
        <v>203</v>
      </c>
      <c r="Y2216">
        <v>4068</v>
      </c>
      <c r="Z2216" t="s">
        <v>69</v>
      </c>
      <c r="AA2216" t="s">
        <v>91</v>
      </c>
      <c r="AB2216" t="s">
        <v>1226</v>
      </c>
      <c r="AC2216" t="s">
        <v>61</v>
      </c>
      <c r="AD2216" s="50">
        <v>0.38281584210526304</v>
      </c>
      <c r="AE2216" t="s">
        <v>1226</v>
      </c>
      <c r="AF2216" t="s">
        <v>1226</v>
      </c>
      <c r="AG2216">
        <v>9.34</v>
      </c>
      <c r="AH2216" s="55">
        <v>2574.9299999999998</v>
      </c>
      <c r="AI2216" t="s">
        <v>208</v>
      </c>
      <c r="AJ2216">
        <f>INDEX(layout!$B$3:$U$1234,MATCH($T2216,layout!$A$3:$A$1234,0),MATCH(YEAR($D2216),layout!$B$1:$U$1,0))</f>
        <v>1376</v>
      </c>
      <c r="AK2216">
        <f>INDEX('magnet data'!$A$2:$E$1304,MATCH($AJ2216,'magnet data'!$A$2:$A$1304,0),2)</f>
        <v>1</v>
      </c>
      <c r="AL2216" t="str">
        <f>INDEX('magnet data'!$A$2:$E$1304,MATCH($AJ2216,'magnet data'!$A$2:$A$1304,0),3)</f>
        <v>01E</v>
      </c>
      <c r="AM2216" t="str">
        <f>INDEX('magnet data'!$A$2:$E$1304,MATCH($AJ2216,'magnet data'!$A$2:$A$1304,0),4)</f>
        <v>02B5</v>
      </c>
      <c r="AN2216">
        <f>INDEX('magnet data'!$A$2:$E$1304,MATCH($AJ2216,'magnet data'!$A$2:$A$1304,0),5)</f>
        <v>11754</v>
      </c>
      <c r="AO2216" t="str">
        <f t="shared" si="49"/>
        <v>-</v>
      </c>
      <c r="AP2216" t="s">
        <v>1226</v>
      </c>
      <c r="AQ2216" t="s">
        <v>1226</v>
      </c>
      <c r="AR2216" t="s">
        <v>1228</v>
      </c>
      <c r="AS2216" t="s">
        <v>1361</v>
      </c>
      <c r="AT2216" t="s">
        <v>1343</v>
      </c>
    </row>
    <row r="2217" spans="1:46">
      <c r="A2217" t="s">
        <v>966</v>
      </c>
      <c r="B2217" t="s">
        <v>46</v>
      </c>
      <c r="C2217" t="s">
        <v>1198</v>
      </c>
      <c r="D2217" s="13">
        <v>44309</v>
      </c>
      <c r="E2217" s="16">
        <v>0.86045879629629629</v>
      </c>
      <c r="F2217" t="s">
        <v>88</v>
      </c>
      <c r="G2217" s="17">
        <v>44309.860458425923</v>
      </c>
      <c r="H2217">
        <v>32</v>
      </c>
      <c r="I2217">
        <v>591</v>
      </c>
      <c r="J2217">
        <v>92</v>
      </c>
      <c r="K2217">
        <v>10</v>
      </c>
      <c r="L2217">
        <v>0</v>
      </c>
      <c r="M2217">
        <v>11579.9</v>
      </c>
      <c r="N2217" s="39">
        <v>6480.6149999999998</v>
      </c>
      <c r="O2217" s="39">
        <v>62.258347999999998</v>
      </c>
      <c r="P2217" t="s">
        <v>207</v>
      </c>
      <c r="Q2217" t="s">
        <v>207</v>
      </c>
      <c r="R2217" s="55">
        <v>813.95755249599995</v>
      </c>
      <c r="S2217" s="55">
        <v>807.59752690050004</v>
      </c>
      <c r="T2217" t="s">
        <v>1306</v>
      </c>
      <c r="U2217">
        <v>11579</v>
      </c>
      <c r="V2217">
        <v>1</v>
      </c>
      <c r="W2217">
        <v>-10</v>
      </c>
      <c r="X2217" t="s">
        <v>1254</v>
      </c>
      <c r="Y2217">
        <v>-5</v>
      </c>
      <c r="Z2217" t="s">
        <v>90</v>
      </c>
      <c r="AA2217" t="s">
        <v>91</v>
      </c>
      <c r="AB2217">
        <v>80</v>
      </c>
      <c r="AC2217" t="s">
        <v>61</v>
      </c>
      <c r="AD2217" s="50">
        <v>10.790625280000002</v>
      </c>
      <c r="AE2217" t="s">
        <v>1226</v>
      </c>
      <c r="AF2217" t="s">
        <v>1226</v>
      </c>
      <c r="AG2217">
        <v>17.100000000000001</v>
      </c>
      <c r="AH2217" s="55">
        <v>10850.61</v>
      </c>
      <c r="AI2217" t="s">
        <v>208</v>
      </c>
      <c r="AJ2217">
        <f>INDEX(layout!$B$3:$U$1234,MATCH($T2217,layout!$A$3:$A$1234,0),MATCH(YEAR($D2217),layout!$B$1:$U$1,0))</f>
        <v>2028</v>
      </c>
      <c r="AK2217">
        <f>INDEX('magnet data'!$A$2:$E$1304,MATCH($AJ2217,'magnet data'!$A$2:$A$1304,0),2)</f>
        <v>2</v>
      </c>
      <c r="AL2217" t="str">
        <f>INDEX('magnet data'!$A$2:$E$1304,MATCH($AJ2217,'magnet data'!$A$2:$A$1304,0),3)</f>
        <v>01B</v>
      </c>
      <c r="AM2217" t="str">
        <f>INDEX('magnet data'!$A$2:$E$1304,MATCH($AJ2217,'magnet data'!$A$2:$A$1304,0),4)</f>
        <v>02K</v>
      </c>
      <c r="AN2217">
        <f>INDEX('magnet data'!$A$2:$E$1304,MATCH($AJ2217,'magnet data'!$A$2:$A$1304,0),5)</f>
        <v>11883</v>
      </c>
      <c r="AO2217">
        <f t="shared" si="49"/>
        <v>-304</v>
      </c>
      <c r="AP2217" t="s">
        <v>1226</v>
      </c>
      <c r="AQ2217" t="s">
        <v>1226</v>
      </c>
      <c r="AR2217" t="s">
        <v>1228</v>
      </c>
      <c r="AS2217" t="s">
        <v>1361</v>
      </c>
      <c r="AT2217" t="s">
        <v>1343</v>
      </c>
    </row>
    <row r="2218" spans="1:46">
      <c r="A2218" t="s">
        <v>966</v>
      </c>
      <c r="B2218" t="s">
        <v>46</v>
      </c>
      <c r="C2218" t="s">
        <v>1198</v>
      </c>
      <c r="D2218" s="13">
        <v>44309</v>
      </c>
      <c r="E2218" s="16">
        <v>0.86045879629629629</v>
      </c>
      <c r="F2218" t="s">
        <v>88</v>
      </c>
      <c r="G2218" s="17">
        <v>44309.860458425923</v>
      </c>
      <c r="H2218">
        <v>32</v>
      </c>
      <c r="I2218">
        <v>591</v>
      </c>
      <c r="J2218">
        <v>92</v>
      </c>
      <c r="K2218">
        <v>10</v>
      </c>
      <c r="L2218">
        <v>0</v>
      </c>
      <c r="M2218">
        <v>11579.9</v>
      </c>
      <c r="N2218" s="39">
        <v>6480.6149999999998</v>
      </c>
      <c r="O2218" s="39">
        <v>62.258347999999998</v>
      </c>
      <c r="P2218" t="s">
        <v>207</v>
      </c>
      <c r="Q2218" t="s">
        <v>207</v>
      </c>
      <c r="R2218" s="55">
        <v>813.95755249599995</v>
      </c>
      <c r="S2218" s="55">
        <v>807.59752690050004</v>
      </c>
      <c r="T2218" t="s">
        <v>1307</v>
      </c>
      <c r="U2218">
        <v>8788</v>
      </c>
      <c r="V2218">
        <v>2</v>
      </c>
      <c r="W2218">
        <v>28056</v>
      </c>
      <c r="X2218" t="s">
        <v>1306</v>
      </c>
      <c r="Y2218">
        <v>2909</v>
      </c>
      <c r="Z2218" t="s">
        <v>69</v>
      </c>
      <c r="AA2218" t="s">
        <v>96</v>
      </c>
      <c r="AB2218" t="s">
        <v>1226</v>
      </c>
      <c r="AC2218" t="s">
        <v>61</v>
      </c>
      <c r="AD2218" s="50">
        <v>-7.9553945107142852</v>
      </c>
      <c r="AE2218" t="s">
        <v>1226</v>
      </c>
      <c r="AF2218" t="s">
        <v>1226</v>
      </c>
      <c r="AG2218">
        <v>31.67</v>
      </c>
      <c r="AH2218" s="55">
        <v>5805.32</v>
      </c>
      <c r="AI2218" t="s">
        <v>208</v>
      </c>
      <c r="AJ2218">
        <f>INDEX(layout!$B$3:$U$1234,MATCH($T2218,layout!$A$3:$A$1234,0),MATCH(YEAR($D2218),layout!$B$1:$U$1,0))</f>
        <v>1015</v>
      </c>
      <c r="AK2218">
        <f>INDEX('magnet data'!$A$2:$E$1304,MATCH($AJ2218,'magnet data'!$A$2:$A$1304,0),2)</f>
        <v>1</v>
      </c>
      <c r="AL2218" t="str">
        <f>INDEX('magnet data'!$A$2:$E$1304,MATCH($AJ2218,'magnet data'!$A$2:$A$1304,0),3)</f>
        <v>01B</v>
      </c>
      <c r="AM2218" t="str">
        <f>INDEX('magnet data'!$A$2:$E$1304,MATCH($AJ2218,'magnet data'!$A$2:$A$1304,0),4)</f>
        <v>02B5</v>
      </c>
      <c r="AN2218">
        <f>INDEX('magnet data'!$A$2:$E$1304,MATCH($AJ2218,'magnet data'!$A$2:$A$1304,0),5)</f>
        <v>12447</v>
      </c>
      <c r="AO2218" t="str">
        <f t="shared" si="49"/>
        <v>-</v>
      </c>
      <c r="AP2218" t="s">
        <v>1226</v>
      </c>
      <c r="AQ2218" t="s">
        <v>1226</v>
      </c>
      <c r="AR2218" t="s">
        <v>1228</v>
      </c>
      <c r="AS2218" t="s">
        <v>1361</v>
      </c>
      <c r="AT2218" t="s">
        <v>1343</v>
      </c>
    </row>
    <row r="2219" spans="1:46">
      <c r="A2219" t="s">
        <v>966</v>
      </c>
      <c r="B2219" t="s">
        <v>46</v>
      </c>
      <c r="C2219" t="s">
        <v>1198</v>
      </c>
      <c r="D2219" s="13">
        <v>44309</v>
      </c>
      <c r="E2219" s="16">
        <v>0.86045879629629629</v>
      </c>
      <c r="F2219" t="s">
        <v>88</v>
      </c>
      <c r="G2219" s="17">
        <v>44309.860458425923</v>
      </c>
      <c r="H2219">
        <v>32</v>
      </c>
      <c r="I2219">
        <v>591</v>
      </c>
      <c r="J2219">
        <v>92</v>
      </c>
      <c r="K2219">
        <v>10</v>
      </c>
      <c r="L2219">
        <v>0</v>
      </c>
      <c r="M2219">
        <v>11579.9</v>
      </c>
      <c r="N2219" s="39">
        <v>6480.6149999999998</v>
      </c>
      <c r="O2219" s="39">
        <v>62.258347999999998</v>
      </c>
      <c r="P2219" t="s">
        <v>207</v>
      </c>
      <c r="Q2219" t="s">
        <v>207</v>
      </c>
      <c r="R2219" s="55">
        <v>813.95755249599995</v>
      </c>
      <c r="S2219" s="55">
        <v>807.59752690050004</v>
      </c>
      <c r="T2219" t="s">
        <v>1315</v>
      </c>
      <c r="U2219">
        <v>7565</v>
      </c>
      <c r="V2219">
        <v>3</v>
      </c>
      <c r="W2219">
        <v>42480</v>
      </c>
      <c r="X2219" t="s">
        <v>1306</v>
      </c>
      <c r="Y2219">
        <v>2909</v>
      </c>
      <c r="Z2219" t="s">
        <v>69</v>
      </c>
      <c r="AA2219" t="s">
        <v>91</v>
      </c>
      <c r="AB2219" t="s">
        <v>1226</v>
      </c>
      <c r="AC2219" t="s">
        <v>61</v>
      </c>
      <c r="AD2219" s="50">
        <v>1.1631494638554223</v>
      </c>
      <c r="AE2219" t="s">
        <v>1226</v>
      </c>
      <c r="AF2219" t="s">
        <v>1226</v>
      </c>
      <c r="AG2219">
        <v>26.7</v>
      </c>
      <c r="AH2219" s="55">
        <v>6672.34</v>
      </c>
      <c r="AI2219" t="s">
        <v>208</v>
      </c>
      <c r="AJ2219">
        <f>INDEX(layout!$B$3:$U$1234,MATCH($T2219,layout!$A$3:$A$1234,0),MATCH(YEAR($D2219),layout!$B$1:$U$1,0))</f>
        <v>1029</v>
      </c>
      <c r="AK2219">
        <f>INDEX('magnet data'!$A$2:$E$1304,MATCH($AJ2219,'magnet data'!$A$2:$A$1304,0),2)</f>
        <v>1</v>
      </c>
      <c r="AL2219" t="str">
        <f>INDEX('magnet data'!$A$2:$E$1304,MATCH($AJ2219,'magnet data'!$A$2:$A$1304,0),3)</f>
        <v>01B</v>
      </c>
      <c r="AM2219" t="str">
        <f>INDEX('magnet data'!$A$2:$E$1304,MATCH($AJ2219,'magnet data'!$A$2:$A$1304,0),4)</f>
        <v>02B5</v>
      </c>
      <c r="AN2219">
        <f>INDEX('magnet data'!$A$2:$E$1304,MATCH($AJ2219,'magnet data'!$A$2:$A$1304,0),5)</f>
        <v>9028</v>
      </c>
      <c r="AO2219" t="str">
        <f t="shared" si="49"/>
        <v>-</v>
      </c>
      <c r="AP2219" t="s">
        <v>1226</v>
      </c>
      <c r="AQ2219" t="s">
        <v>1226</v>
      </c>
      <c r="AR2219" t="s">
        <v>1228</v>
      </c>
      <c r="AS2219" t="s">
        <v>1361</v>
      </c>
      <c r="AT2219" t="s">
        <v>1343</v>
      </c>
    </row>
    <row r="2220" spans="1:46">
      <c r="A2220" t="s">
        <v>966</v>
      </c>
      <c r="B2220" t="s">
        <v>46</v>
      </c>
      <c r="C2220" t="s">
        <v>1198</v>
      </c>
      <c r="D2220" s="13">
        <v>44309</v>
      </c>
      <c r="E2220" s="16">
        <v>0.86045879629629629</v>
      </c>
      <c r="F2220" t="s">
        <v>88</v>
      </c>
      <c r="G2220" s="17">
        <v>44309.860458425923</v>
      </c>
      <c r="H2220">
        <v>32</v>
      </c>
      <c r="I2220">
        <v>591</v>
      </c>
      <c r="J2220">
        <v>92</v>
      </c>
      <c r="K2220">
        <v>10</v>
      </c>
      <c r="L2220">
        <v>0</v>
      </c>
      <c r="M2220">
        <v>11579.9</v>
      </c>
      <c r="N2220" s="39">
        <v>6480.6149999999998</v>
      </c>
      <c r="O2220" s="39">
        <v>62.258347999999998</v>
      </c>
      <c r="P2220" t="s">
        <v>207</v>
      </c>
      <c r="Q2220" t="s">
        <v>207</v>
      </c>
      <c r="R2220" s="55">
        <v>813.95755249599995</v>
      </c>
      <c r="S2220" s="55">
        <v>807.59752690050004</v>
      </c>
      <c r="T2220" t="s">
        <v>1305</v>
      </c>
      <c r="U2220">
        <v>2739</v>
      </c>
      <c r="V2220">
        <v>4</v>
      </c>
      <c r="W2220">
        <v>134931</v>
      </c>
      <c r="X2220" t="s">
        <v>1254</v>
      </c>
      <c r="Y2220">
        <v>-5</v>
      </c>
      <c r="Z2220" t="s">
        <v>69</v>
      </c>
      <c r="AA2220" t="s">
        <v>96</v>
      </c>
      <c r="AB2220" t="s">
        <v>1226</v>
      </c>
      <c r="AC2220" t="s">
        <v>61</v>
      </c>
      <c r="AD2220" s="50">
        <v>-0.33370473684210511</v>
      </c>
      <c r="AE2220" t="s">
        <v>1226</v>
      </c>
      <c r="AF2220" t="s">
        <v>1226</v>
      </c>
      <c r="AG2220">
        <v>33.32</v>
      </c>
      <c r="AH2220" s="55">
        <v>2293.15</v>
      </c>
      <c r="AI2220" t="s">
        <v>208</v>
      </c>
      <c r="AJ2220">
        <f>INDEX(layout!$B$3:$U$1234,MATCH($T2220,layout!$A$3:$A$1234,0),MATCH(YEAR($D2220),layout!$B$1:$U$1,0))</f>
        <v>2036</v>
      </c>
      <c r="AK2220">
        <f>INDEX('magnet data'!$A$2:$E$1304,MATCH($AJ2220,'magnet data'!$A$2:$A$1304,0),2)</f>
        <v>2</v>
      </c>
      <c r="AL2220" t="str">
        <f>INDEX('magnet data'!$A$2:$E$1304,MATCH($AJ2220,'magnet data'!$A$2:$A$1304,0),3)</f>
        <v>01B</v>
      </c>
      <c r="AM2220" t="str">
        <f>INDEX('magnet data'!$A$2:$E$1304,MATCH($AJ2220,'magnet data'!$A$2:$A$1304,0),4)</f>
        <v>02K</v>
      </c>
      <c r="AN2220">
        <f>INDEX('magnet data'!$A$2:$E$1304,MATCH($AJ2220,'magnet data'!$A$2:$A$1304,0),5)</f>
        <v>11424</v>
      </c>
      <c r="AO2220" t="str">
        <f t="shared" si="49"/>
        <v>-</v>
      </c>
      <c r="AP2220" t="s">
        <v>1226</v>
      </c>
      <c r="AQ2220" t="s">
        <v>1226</v>
      </c>
      <c r="AR2220" t="s">
        <v>1228</v>
      </c>
      <c r="AS2220" t="s">
        <v>1361</v>
      </c>
      <c r="AT2220" t="s">
        <v>1343</v>
      </c>
    </row>
    <row r="2221" spans="1:46">
      <c r="A2221" t="s">
        <v>511</v>
      </c>
      <c r="B2221" t="s">
        <v>46</v>
      </c>
      <c r="C2221" t="s">
        <v>1198</v>
      </c>
      <c r="D2221" s="13">
        <v>44310</v>
      </c>
      <c r="E2221" s="16" t="s">
        <v>1369</v>
      </c>
      <c r="F2221" t="s">
        <v>88</v>
      </c>
      <c r="G2221" s="17">
        <v>44310.308807870373</v>
      </c>
      <c r="H2221">
        <v>19</v>
      </c>
      <c r="I2221">
        <v>588</v>
      </c>
      <c r="J2221">
        <v>93</v>
      </c>
      <c r="K2221">
        <v>10</v>
      </c>
      <c r="L2221">
        <v>0</v>
      </c>
      <c r="M2221" s="39">
        <v>11316.8</v>
      </c>
      <c r="N2221" s="39">
        <v>6146.1080000000002</v>
      </c>
      <c r="O2221" s="39">
        <v>63.545445000000001</v>
      </c>
      <c r="P2221" t="s">
        <v>207</v>
      </c>
      <c r="Q2221" t="s">
        <v>207</v>
      </c>
      <c r="R2221" s="55">
        <v>797.90187498119997</v>
      </c>
      <c r="S2221" s="55">
        <v>803.53936447659999</v>
      </c>
      <c r="T2221" t="s">
        <v>549</v>
      </c>
      <c r="U2221">
        <v>11316</v>
      </c>
      <c r="V2221">
        <v>1</v>
      </c>
      <c r="W2221">
        <v>-11</v>
      </c>
      <c r="X2221" t="s">
        <v>525</v>
      </c>
      <c r="Y2221">
        <v>-6</v>
      </c>
      <c r="Z2221" t="s">
        <v>90</v>
      </c>
      <c r="AA2221" t="s">
        <v>91</v>
      </c>
      <c r="AB2221">
        <v>7</v>
      </c>
      <c r="AC2221" t="s">
        <v>61</v>
      </c>
      <c r="AD2221" s="50">
        <v>-12.86022492</v>
      </c>
      <c r="AG2221" s="39">
        <v>44.82</v>
      </c>
      <c r="AH2221" s="55">
        <v>991</v>
      </c>
      <c r="AI2221" t="s">
        <v>208</v>
      </c>
      <c r="AJ2221">
        <f>INDEX(layout!$B$3:$U$1234,MATCH($T2221,layout!$A$3:$A$1234,0),MATCH(YEAR($D2221),layout!$B$1:$U$1,0))</f>
        <v>3724</v>
      </c>
      <c r="AK2221">
        <f>INDEX('magnet data'!$A$2:$E$1304,MATCH($AJ2221,'magnet data'!$A$2:$A$1304,0),2)</f>
        <v>3</v>
      </c>
      <c r="AL2221" t="str">
        <f>INDEX('magnet data'!$A$2:$E$1304,MATCH($AJ2221,'magnet data'!$A$2:$A$1304,0),3)</f>
        <v>01B</v>
      </c>
      <c r="AM2221" t="str">
        <f>INDEX('magnet data'!$A$2:$E$1304,MATCH($AJ2221,'magnet data'!$A$2:$A$1304,0),4)</f>
        <v>02D</v>
      </c>
      <c r="AN2221">
        <f>INDEX('magnet data'!$A$2:$E$1304,MATCH($AJ2221,'magnet data'!$A$2:$A$1304,0),5)</f>
        <v>10102</v>
      </c>
      <c r="AO2221">
        <f t="shared" si="49"/>
        <v>1214</v>
      </c>
      <c r="AR2221" t="s">
        <v>1240</v>
      </c>
      <c r="AS2221" t="s">
        <v>1361</v>
      </c>
      <c r="AT2221" t="s">
        <v>1343</v>
      </c>
    </row>
    <row r="2222" spans="1:46">
      <c r="A2222" t="s">
        <v>511</v>
      </c>
      <c r="B2222" t="s">
        <v>46</v>
      </c>
      <c r="C2222" t="s">
        <v>1198</v>
      </c>
      <c r="D2222" s="13">
        <v>44310</v>
      </c>
      <c r="E2222" s="16" t="s">
        <v>1369</v>
      </c>
      <c r="F2222" t="s">
        <v>88</v>
      </c>
      <c r="G2222" s="17">
        <v>44310.308807870373</v>
      </c>
      <c r="H2222">
        <v>19</v>
      </c>
      <c r="I2222">
        <v>588</v>
      </c>
      <c r="J2222">
        <v>93</v>
      </c>
      <c r="K2222">
        <v>10</v>
      </c>
      <c r="L2222">
        <v>0</v>
      </c>
      <c r="M2222" s="39">
        <v>11316.8</v>
      </c>
      <c r="N2222" s="39">
        <v>6146.1080000000002</v>
      </c>
      <c r="O2222" s="39">
        <v>63.545445000000001</v>
      </c>
      <c r="P2222" t="s">
        <v>207</v>
      </c>
      <c r="Q2222" t="s">
        <v>207</v>
      </c>
      <c r="R2222" s="55">
        <v>797.90187498119997</v>
      </c>
      <c r="S2222" s="55">
        <v>803.53936447659999</v>
      </c>
      <c r="T2222" t="s">
        <v>550</v>
      </c>
      <c r="U2222">
        <v>8311</v>
      </c>
      <c r="V2222">
        <v>2</v>
      </c>
      <c r="W2222">
        <v>31025</v>
      </c>
      <c r="X2222" t="s">
        <v>549</v>
      </c>
      <c r="Y2222">
        <v>3836</v>
      </c>
      <c r="Z2222" t="s">
        <v>69</v>
      </c>
      <c r="AA2222" t="s">
        <v>96</v>
      </c>
      <c r="AC2222" t="s">
        <v>61</v>
      </c>
      <c r="AD2222" s="50">
        <v>3.3950173206896501</v>
      </c>
      <c r="AG2222" s="39">
        <v>65.790000000000006</v>
      </c>
      <c r="AH2222" s="55">
        <v>2750.07</v>
      </c>
      <c r="AI2222" t="s">
        <v>1236</v>
      </c>
      <c r="AJ2222">
        <f>INDEX(layout!$B$3:$U$1234,MATCH($T2222,layout!$A$3:$A$1234,0),MATCH(YEAR($D2222),layout!$B$1:$U$1,0))</f>
        <v>2215</v>
      </c>
      <c r="AK2222">
        <f>INDEX('magnet data'!$A$2:$E$1304,MATCH($AJ2222,'magnet data'!$A$2:$A$1304,0),2)</f>
        <v>2</v>
      </c>
      <c r="AL2222" t="str">
        <f>INDEX('magnet data'!$A$2:$E$1304,MATCH($AJ2222,'magnet data'!$A$2:$A$1304,0),3)</f>
        <v>01E</v>
      </c>
      <c r="AM2222" t="str">
        <f>INDEX('magnet data'!$A$2:$E$1304,MATCH($AJ2222,'magnet data'!$A$2:$A$1304,0),4)</f>
        <v>02C9</v>
      </c>
      <c r="AN2222">
        <f>INDEX('magnet data'!$A$2:$E$1304,MATCH($AJ2222,'magnet data'!$A$2:$A$1304,0),5)</f>
        <v>12152</v>
      </c>
      <c r="AO2222" t="str">
        <f t="shared" si="49"/>
        <v>-</v>
      </c>
      <c r="AQ2222" t="s">
        <v>1370</v>
      </c>
      <c r="AR2222" t="s">
        <v>1240</v>
      </c>
      <c r="AS2222" t="s">
        <v>1361</v>
      </c>
      <c r="AT2222" t="s">
        <v>1343</v>
      </c>
    </row>
    <row r="2223" spans="1:46">
      <c r="A2223" t="s">
        <v>511</v>
      </c>
      <c r="B2223" t="s">
        <v>46</v>
      </c>
      <c r="C2223" t="s">
        <v>1198</v>
      </c>
      <c r="D2223" s="13">
        <v>44310</v>
      </c>
      <c r="E2223" s="16" t="s">
        <v>1369</v>
      </c>
      <c r="F2223" t="s">
        <v>88</v>
      </c>
      <c r="G2223" s="17">
        <v>44310.308807870373</v>
      </c>
      <c r="H2223">
        <v>19</v>
      </c>
      <c r="I2223">
        <v>588</v>
      </c>
      <c r="J2223">
        <v>93</v>
      </c>
      <c r="K2223">
        <v>10</v>
      </c>
      <c r="L2223">
        <v>0</v>
      </c>
      <c r="M2223" s="39">
        <v>11316.8</v>
      </c>
      <c r="N2223" s="39">
        <v>6146.1080000000002</v>
      </c>
      <c r="O2223" s="39">
        <v>63.545445000000001</v>
      </c>
      <c r="P2223" t="s">
        <v>207</v>
      </c>
      <c r="Q2223" t="s">
        <v>207</v>
      </c>
      <c r="R2223" s="55">
        <v>797.90187498119997</v>
      </c>
      <c r="S2223" s="55">
        <v>803.53936447659999</v>
      </c>
      <c r="T2223" t="s">
        <v>548</v>
      </c>
      <c r="U2223">
        <v>8247</v>
      </c>
      <c r="V2223">
        <v>3</v>
      </c>
      <c r="W2223">
        <v>31763</v>
      </c>
      <c r="X2223" t="s">
        <v>549</v>
      </c>
      <c r="Y2223">
        <v>3836</v>
      </c>
      <c r="Z2223" t="s">
        <v>69</v>
      </c>
      <c r="AA2223" t="s">
        <v>91</v>
      </c>
      <c r="AC2223" t="s">
        <v>61</v>
      </c>
      <c r="AD2223" s="50">
        <v>-1.6189927666666599</v>
      </c>
      <c r="AG2223" s="39">
        <v>49.25</v>
      </c>
      <c r="AH2223" s="55">
        <v>4846.7299999999996</v>
      </c>
      <c r="AI2223" t="s">
        <v>208</v>
      </c>
      <c r="AJ2223">
        <f>INDEX(layout!$B$3:$U$1234,MATCH($T2223,layout!$A$3:$A$1234,0),MATCH(YEAR($D2223),layout!$B$1:$U$1,0))</f>
        <v>3216</v>
      </c>
      <c r="AK2223">
        <f>INDEX('magnet data'!$A$2:$E$1304,MATCH($AJ2223,'magnet data'!$A$2:$A$1304,0),2)</f>
        <v>3</v>
      </c>
      <c r="AL2223" t="str">
        <f>INDEX('magnet data'!$A$2:$E$1304,MATCH($AJ2223,'magnet data'!$A$2:$A$1304,0),3)</f>
        <v>01E</v>
      </c>
      <c r="AM2223" t="str">
        <f>INDEX('magnet data'!$A$2:$E$1304,MATCH($AJ2223,'magnet data'!$A$2:$A$1304,0),4)</f>
        <v>02G</v>
      </c>
      <c r="AN2223">
        <f>INDEX('magnet data'!$A$2:$E$1304,MATCH($AJ2223,'magnet data'!$A$2:$A$1304,0),5)</f>
        <v>8807</v>
      </c>
      <c r="AO2223" t="str">
        <f t="shared" si="49"/>
        <v>-</v>
      </c>
      <c r="AR2223" t="s">
        <v>1240</v>
      </c>
      <c r="AS2223" t="s">
        <v>1361</v>
      </c>
      <c r="AT2223" t="s">
        <v>1343</v>
      </c>
    </row>
    <row r="2224" spans="1:46">
      <c r="A2224" t="s">
        <v>511</v>
      </c>
      <c r="B2224" t="s">
        <v>46</v>
      </c>
      <c r="C2224" t="s">
        <v>1198</v>
      </c>
      <c r="D2224" s="13">
        <v>44310</v>
      </c>
      <c r="E2224" s="16" t="s">
        <v>1369</v>
      </c>
      <c r="F2224" t="s">
        <v>88</v>
      </c>
      <c r="G2224" s="17">
        <v>44310.308807870373</v>
      </c>
      <c r="H2224">
        <v>19</v>
      </c>
      <c r="I2224">
        <v>588</v>
      </c>
      <c r="J2224">
        <v>93</v>
      </c>
      <c r="K2224">
        <v>10</v>
      </c>
      <c r="L2224">
        <v>0</v>
      </c>
      <c r="M2224" s="39">
        <v>11316.8</v>
      </c>
      <c r="N2224" s="39">
        <v>6146.1080000000002</v>
      </c>
      <c r="O2224" s="39">
        <v>63.545445000000001</v>
      </c>
      <c r="P2224" t="s">
        <v>207</v>
      </c>
      <c r="Q2224" t="s">
        <v>207</v>
      </c>
      <c r="R2224" s="55">
        <v>797.90187498119997</v>
      </c>
      <c r="S2224" s="55">
        <v>803.53936447659999</v>
      </c>
      <c r="T2224" t="s">
        <v>526</v>
      </c>
      <c r="U2224">
        <v>2563</v>
      </c>
      <c r="V2224">
        <v>4</v>
      </c>
      <c r="W2224">
        <v>137974</v>
      </c>
      <c r="X2224" t="s">
        <v>525</v>
      </c>
      <c r="Y2224">
        <v>-6</v>
      </c>
      <c r="Z2224" t="s">
        <v>69</v>
      </c>
      <c r="AA2224" t="s">
        <v>96</v>
      </c>
      <c r="AC2224" t="s">
        <v>61</v>
      </c>
      <c r="AD2224" s="50">
        <v>0.36140836842105201</v>
      </c>
      <c r="AG2224" s="39">
        <v>11.12</v>
      </c>
      <c r="AH2224" s="55">
        <v>2248.88</v>
      </c>
      <c r="AI2224" t="s">
        <v>208</v>
      </c>
      <c r="AJ2224">
        <f>INDEX(layout!$B$3:$U$1234,MATCH($T2224,layout!$A$3:$A$1234,0),MATCH(YEAR($D2224),layout!$B$1:$U$1,0))</f>
        <v>3210</v>
      </c>
      <c r="AK2224">
        <f>INDEX('magnet data'!$A$2:$E$1304,MATCH($AJ2224,'magnet data'!$A$2:$A$1304,0),2)</f>
        <v>3</v>
      </c>
      <c r="AL2224" t="str">
        <f>INDEX('magnet data'!$A$2:$E$1304,MATCH($AJ2224,'magnet data'!$A$2:$A$1304,0),3)</f>
        <v>01E</v>
      </c>
      <c r="AM2224" t="str">
        <f>INDEX('magnet data'!$A$2:$E$1304,MATCH($AJ2224,'magnet data'!$A$2:$A$1304,0),4)</f>
        <v>02G</v>
      </c>
      <c r="AN2224">
        <f>INDEX('magnet data'!$A$2:$E$1304,MATCH($AJ2224,'magnet data'!$A$2:$A$1304,0),5)</f>
        <v>12315</v>
      </c>
      <c r="AO2224" t="str">
        <f t="shared" ref="AO2224:AO2287" si="50">IF(LEFT(Z2224,8)="Training",U2224-AN2224,"-")</f>
        <v>-</v>
      </c>
      <c r="AR2224" t="s">
        <v>1240</v>
      </c>
      <c r="AS2224" t="s">
        <v>1361</v>
      </c>
      <c r="AT2224" t="s">
        <v>1343</v>
      </c>
    </row>
    <row r="2225" spans="1:46">
      <c r="A2225" t="s">
        <v>511</v>
      </c>
      <c r="B2225" t="s">
        <v>46</v>
      </c>
      <c r="C2225" t="s">
        <v>1198</v>
      </c>
      <c r="D2225" s="13">
        <v>44310</v>
      </c>
      <c r="E2225" s="16" t="s">
        <v>1369</v>
      </c>
      <c r="F2225" t="s">
        <v>88</v>
      </c>
      <c r="G2225" s="17">
        <v>44310.308807870373</v>
      </c>
      <c r="H2225">
        <v>19</v>
      </c>
      <c r="I2225">
        <v>588</v>
      </c>
      <c r="J2225">
        <v>93</v>
      </c>
      <c r="K2225">
        <v>10</v>
      </c>
      <c r="L2225">
        <v>0</v>
      </c>
      <c r="M2225" s="39">
        <v>11316.8</v>
      </c>
      <c r="N2225" s="39">
        <v>6146.1080000000002</v>
      </c>
      <c r="O2225" s="39">
        <v>63.545445000000001</v>
      </c>
      <c r="P2225" t="s">
        <v>207</v>
      </c>
      <c r="Q2225" t="s">
        <v>207</v>
      </c>
      <c r="R2225" s="55">
        <v>797.90187498119997</v>
      </c>
      <c r="S2225" s="55">
        <v>803.53936447659999</v>
      </c>
      <c r="T2225" t="s">
        <v>525</v>
      </c>
      <c r="U2225">
        <v>364</v>
      </c>
      <c r="V2225">
        <v>5</v>
      </c>
      <c r="W2225">
        <v>304453</v>
      </c>
      <c r="X2225" t="s">
        <v>549</v>
      </c>
      <c r="Y2225">
        <v>3836</v>
      </c>
      <c r="Z2225" t="s">
        <v>69</v>
      </c>
      <c r="AA2225" t="s">
        <v>96</v>
      </c>
      <c r="AC2225" t="s">
        <v>61</v>
      </c>
      <c r="AD2225" s="50">
        <v>9.4091573033708697E-3</v>
      </c>
      <c r="AI2225" t="s">
        <v>208</v>
      </c>
      <c r="AJ2225">
        <f>INDEX(layout!$B$3:$U$1234,MATCH($T2225,layout!$A$3:$A$1234,0),MATCH(YEAR($D2225),layout!$B$1:$U$1,0))</f>
        <v>2212</v>
      </c>
      <c r="AK2225">
        <f>INDEX('magnet data'!$A$2:$E$1304,MATCH($AJ2225,'magnet data'!$A$2:$A$1304,0),2)</f>
        <v>2</v>
      </c>
      <c r="AL2225" t="str">
        <f>INDEX('magnet data'!$A$2:$E$1304,MATCH($AJ2225,'magnet data'!$A$2:$A$1304,0),3)</f>
        <v>01E</v>
      </c>
      <c r="AM2225" t="str">
        <f>INDEX('magnet data'!$A$2:$E$1304,MATCH($AJ2225,'magnet data'!$A$2:$A$1304,0),4)</f>
        <v>02C9</v>
      </c>
      <c r="AN2225">
        <f>INDEX('magnet data'!$A$2:$E$1304,MATCH($AJ2225,'magnet data'!$A$2:$A$1304,0),5)</f>
        <v>11884</v>
      </c>
      <c r="AO2225" t="str">
        <f t="shared" si="50"/>
        <v>-</v>
      </c>
      <c r="AR2225" t="s">
        <v>1240</v>
      </c>
      <c r="AS2225" t="s">
        <v>1361</v>
      </c>
      <c r="AT2225" t="s">
        <v>1343</v>
      </c>
    </row>
    <row r="2226" spans="1:46">
      <c r="A2226" t="s">
        <v>56</v>
      </c>
      <c r="B2226" t="s">
        <v>46</v>
      </c>
      <c r="C2226" t="s">
        <v>1198</v>
      </c>
      <c r="D2226" s="13">
        <v>44310</v>
      </c>
      <c r="E2226" s="16" t="s">
        <v>1371</v>
      </c>
      <c r="F2226" t="s">
        <v>88</v>
      </c>
      <c r="G2226" s="17">
        <v>44310.337476851855</v>
      </c>
      <c r="H2226">
        <v>28</v>
      </c>
      <c r="I2226">
        <v>592</v>
      </c>
      <c r="J2226">
        <v>96</v>
      </c>
      <c r="K2226">
        <v>10</v>
      </c>
      <c r="L2226">
        <v>0</v>
      </c>
      <c r="M2226" s="39">
        <v>11202.8</v>
      </c>
      <c r="N2226" s="39">
        <v>6094.2139999999999</v>
      </c>
      <c r="O2226" s="39">
        <v>63.346409000000001</v>
      </c>
      <c r="P2226" t="s">
        <v>207</v>
      </c>
      <c r="Q2226" t="s">
        <v>207</v>
      </c>
      <c r="R2226" s="55">
        <v>783.2851669918</v>
      </c>
      <c r="S2226" s="55">
        <v>788.84698549899997</v>
      </c>
      <c r="T2226" t="s">
        <v>1372</v>
      </c>
      <c r="U2226">
        <v>11202</v>
      </c>
      <c r="V2226">
        <v>1</v>
      </c>
      <c r="W2226">
        <v>-9</v>
      </c>
      <c r="X2226" t="s">
        <v>83</v>
      </c>
      <c r="Y2226">
        <v>0</v>
      </c>
      <c r="Z2226" t="s">
        <v>90</v>
      </c>
      <c r="AA2226" t="s">
        <v>96</v>
      </c>
      <c r="AB2226">
        <v>2</v>
      </c>
      <c r="AC2226" t="s">
        <v>61</v>
      </c>
      <c r="AD2226" s="50">
        <v>-8.7237885500000001</v>
      </c>
      <c r="AG2226" s="39">
        <v>25.97</v>
      </c>
      <c r="AH2226" s="55">
        <v>8088.62</v>
      </c>
      <c r="AI2226" t="s">
        <v>208</v>
      </c>
      <c r="AJ2226">
        <f>INDEX(layout!$B$3:$U$1234,MATCH($T2226,layout!$A$3:$A$1234,0),MATCH(YEAR($D2226),layout!$B$1:$U$1,0))</f>
        <v>1360</v>
      </c>
      <c r="AK2226">
        <f>INDEX('magnet data'!$A$2:$E$1304,MATCH($AJ2226,'magnet data'!$A$2:$A$1304,0),2)</f>
        <v>1</v>
      </c>
      <c r="AL2226" t="str">
        <f>INDEX('magnet data'!$A$2:$E$1304,MATCH($AJ2226,'magnet data'!$A$2:$A$1304,0),3)</f>
        <v>01E</v>
      </c>
      <c r="AM2226" t="str">
        <f>INDEX('magnet data'!$A$2:$E$1304,MATCH($AJ2226,'magnet data'!$A$2:$A$1304,0),4)</f>
        <v>02B8</v>
      </c>
      <c r="AN2226">
        <f>INDEX('magnet data'!$A$2:$E$1304,MATCH($AJ2226,'magnet data'!$A$2:$A$1304,0),5)</f>
        <v>11760</v>
      </c>
      <c r="AO2226">
        <f t="shared" si="50"/>
        <v>-558</v>
      </c>
      <c r="AR2226" t="s">
        <v>1240</v>
      </c>
      <c r="AS2226" t="s">
        <v>1361</v>
      </c>
      <c r="AT2226" t="s">
        <v>1343</v>
      </c>
    </row>
    <row r="2227" spans="1:46">
      <c r="A2227" t="s">
        <v>56</v>
      </c>
      <c r="B2227" t="s">
        <v>46</v>
      </c>
      <c r="C2227" t="s">
        <v>1198</v>
      </c>
      <c r="D2227" s="13">
        <v>44310</v>
      </c>
      <c r="E2227" s="16" t="s">
        <v>1371</v>
      </c>
      <c r="F2227" t="s">
        <v>88</v>
      </c>
      <c r="G2227" s="17">
        <v>44310.337476851855</v>
      </c>
      <c r="H2227">
        <v>28</v>
      </c>
      <c r="I2227">
        <v>592</v>
      </c>
      <c r="J2227">
        <v>96</v>
      </c>
      <c r="K2227">
        <v>10</v>
      </c>
      <c r="L2227">
        <v>0</v>
      </c>
      <c r="M2227" s="39">
        <v>11202.8</v>
      </c>
      <c r="N2227" s="39">
        <v>6094.2139999999999</v>
      </c>
      <c r="O2227" s="39">
        <v>63.346409000000001</v>
      </c>
      <c r="P2227" t="s">
        <v>207</v>
      </c>
      <c r="Q2227" t="s">
        <v>207</v>
      </c>
      <c r="R2227" s="55">
        <v>783.2851669918</v>
      </c>
      <c r="S2227" s="55">
        <v>788.84698549899997</v>
      </c>
      <c r="T2227" t="s">
        <v>83</v>
      </c>
      <c r="U2227">
        <v>8147</v>
      </c>
      <c r="V2227">
        <v>2</v>
      </c>
      <c r="W2227">
        <v>32278</v>
      </c>
      <c r="X2227" t="s">
        <v>1373</v>
      </c>
      <c r="Y2227">
        <v>4339</v>
      </c>
      <c r="Z2227" t="s">
        <v>69</v>
      </c>
      <c r="AA2227" t="s">
        <v>96</v>
      </c>
      <c r="AC2227" t="s">
        <v>61</v>
      </c>
      <c r="AD2227" s="50">
        <v>-2.0363685277777699</v>
      </c>
      <c r="AG2227" s="39">
        <v>63.78</v>
      </c>
      <c r="AH2227" s="55">
        <v>2582.5700000000002</v>
      </c>
      <c r="AI2227" t="s">
        <v>208</v>
      </c>
      <c r="AJ2227">
        <f>INDEX(layout!$B$3:$U$1234,MATCH($T2227,layout!$A$3:$A$1234,0),MATCH(YEAR($D2227),layout!$B$1:$U$1,0))</f>
        <v>2363</v>
      </c>
      <c r="AK2227">
        <f>INDEX('magnet data'!$A$2:$E$1304,MATCH($AJ2227,'magnet data'!$A$2:$A$1304,0),2)</f>
        <v>2</v>
      </c>
      <c r="AL2227" t="str">
        <f>INDEX('magnet data'!$A$2:$E$1304,MATCH($AJ2227,'magnet data'!$A$2:$A$1304,0),3)</f>
        <v>01E</v>
      </c>
      <c r="AM2227" t="str">
        <f>INDEX('magnet data'!$A$2:$E$1304,MATCH($AJ2227,'magnet data'!$A$2:$A$1304,0),4)</f>
        <v>02C9</v>
      </c>
      <c r="AN2227">
        <f>INDEX('magnet data'!$A$2:$E$1304,MATCH($AJ2227,'magnet data'!$A$2:$A$1304,0),5)</f>
        <v>12031</v>
      </c>
      <c r="AO2227" t="str">
        <f t="shared" si="50"/>
        <v>-</v>
      </c>
      <c r="AR2227" t="s">
        <v>1240</v>
      </c>
      <c r="AS2227" t="s">
        <v>1361</v>
      </c>
      <c r="AT2227" t="s">
        <v>1343</v>
      </c>
    </row>
    <row r="2228" spans="1:46">
      <c r="A2228" t="s">
        <v>56</v>
      </c>
      <c r="B2228" t="s">
        <v>46</v>
      </c>
      <c r="C2228" t="s">
        <v>1198</v>
      </c>
      <c r="D2228" s="13">
        <v>44310</v>
      </c>
      <c r="E2228" s="16" t="s">
        <v>1371</v>
      </c>
      <c r="F2228" t="s">
        <v>88</v>
      </c>
      <c r="G2228" s="17">
        <v>44310.337476851855</v>
      </c>
      <c r="H2228">
        <v>28</v>
      </c>
      <c r="I2228">
        <v>592</v>
      </c>
      <c r="J2228">
        <v>96</v>
      </c>
      <c r="K2228">
        <v>10</v>
      </c>
      <c r="L2228">
        <v>0</v>
      </c>
      <c r="M2228" s="39">
        <v>11202.8</v>
      </c>
      <c r="N2228" s="39">
        <v>6094.2139999999999</v>
      </c>
      <c r="O2228" s="39">
        <v>63.346409000000001</v>
      </c>
      <c r="P2228" t="s">
        <v>207</v>
      </c>
      <c r="Q2228" t="s">
        <v>207</v>
      </c>
      <c r="R2228" s="55">
        <v>783.2851669918</v>
      </c>
      <c r="S2228" s="55">
        <v>788.84698549899997</v>
      </c>
      <c r="T2228" t="s">
        <v>60</v>
      </c>
      <c r="U2228">
        <v>5641</v>
      </c>
      <c r="V2228">
        <v>3</v>
      </c>
      <c r="W2228">
        <v>67090</v>
      </c>
      <c r="X2228" t="s">
        <v>83</v>
      </c>
      <c r="Y2228">
        <v>0</v>
      </c>
      <c r="Z2228" t="s">
        <v>69</v>
      </c>
      <c r="AA2228" t="s">
        <v>96</v>
      </c>
      <c r="AC2228" t="s">
        <v>61</v>
      </c>
      <c r="AD2228" s="50">
        <v>-0.78074319473684195</v>
      </c>
      <c r="AG2228" s="39">
        <v>54.37</v>
      </c>
      <c r="AH2228" s="55">
        <v>3231.15</v>
      </c>
      <c r="AI2228" t="s">
        <v>208</v>
      </c>
      <c r="AJ2228">
        <f>INDEX(layout!$B$3:$U$1234,MATCH($T2228,layout!$A$3:$A$1234,0),MATCH(YEAR($D2228),layout!$B$1:$U$1,0))</f>
        <v>1374</v>
      </c>
      <c r="AK2228">
        <f>INDEX('magnet data'!$A$2:$E$1304,MATCH($AJ2228,'magnet data'!$A$2:$A$1304,0),2)</f>
        <v>1</v>
      </c>
      <c r="AL2228" t="str">
        <f>INDEX('magnet data'!$A$2:$E$1304,MATCH($AJ2228,'magnet data'!$A$2:$A$1304,0),3)</f>
        <v>01E</v>
      </c>
      <c r="AM2228" t="str">
        <f>INDEX('magnet data'!$A$2:$E$1304,MATCH($AJ2228,'magnet data'!$A$2:$A$1304,0),4)</f>
        <v>02B5</v>
      </c>
      <c r="AN2228">
        <f>INDEX('magnet data'!$A$2:$E$1304,MATCH($AJ2228,'magnet data'!$A$2:$A$1304,0),5)</f>
        <v>11365</v>
      </c>
      <c r="AO2228" t="str">
        <f t="shared" si="50"/>
        <v>-</v>
      </c>
      <c r="AR2228" t="s">
        <v>1240</v>
      </c>
      <c r="AS2228" t="s">
        <v>1361</v>
      </c>
      <c r="AT2228" t="s">
        <v>1343</v>
      </c>
    </row>
    <row r="2229" spans="1:46">
      <c r="A2229" t="s">
        <v>56</v>
      </c>
      <c r="B2229" t="s">
        <v>46</v>
      </c>
      <c r="C2229" t="s">
        <v>1198</v>
      </c>
      <c r="D2229" s="13">
        <v>44310</v>
      </c>
      <c r="E2229" s="16" t="s">
        <v>1371</v>
      </c>
      <c r="F2229" t="s">
        <v>88</v>
      </c>
      <c r="G2229" s="17">
        <v>44310.337476851855</v>
      </c>
      <c r="H2229">
        <v>28</v>
      </c>
      <c r="I2229">
        <v>592</v>
      </c>
      <c r="J2229">
        <v>96</v>
      </c>
      <c r="K2229">
        <v>10</v>
      </c>
      <c r="L2229">
        <v>0</v>
      </c>
      <c r="M2229" s="39">
        <v>11202.8</v>
      </c>
      <c r="N2229" s="39">
        <v>6094.2139999999999</v>
      </c>
      <c r="O2229" s="39">
        <v>63.346409000000001</v>
      </c>
      <c r="P2229" t="s">
        <v>207</v>
      </c>
      <c r="Q2229" t="s">
        <v>207</v>
      </c>
      <c r="R2229" s="55">
        <v>783.2851669918</v>
      </c>
      <c r="S2229" s="55">
        <v>788.84698549899997</v>
      </c>
      <c r="T2229" t="s">
        <v>1374</v>
      </c>
      <c r="U2229">
        <v>194</v>
      </c>
      <c r="V2229">
        <v>4</v>
      </c>
      <c r="W2229">
        <v>382100</v>
      </c>
      <c r="X2229" t="s">
        <v>1373</v>
      </c>
      <c r="Y2229">
        <v>4339</v>
      </c>
      <c r="Z2229" t="s">
        <v>69</v>
      </c>
      <c r="AA2229" t="s">
        <v>96</v>
      </c>
      <c r="AC2229" t="s">
        <v>102</v>
      </c>
      <c r="AD2229" s="50">
        <v>0</v>
      </c>
      <c r="AI2229" t="s">
        <v>208</v>
      </c>
      <c r="AJ2229">
        <f>INDEX(layout!$B$3:$U$1234,MATCH($T2229,layout!$A$3:$A$1234,0),MATCH(YEAR($D2229),layout!$B$1:$U$1,0))</f>
        <v>2331</v>
      </c>
      <c r="AK2229">
        <f>INDEX('magnet data'!$A$2:$E$1304,MATCH($AJ2229,'magnet data'!$A$2:$A$1304,0),2)</f>
        <v>2</v>
      </c>
      <c r="AL2229" t="str">
        <f>INDEX('magnet data'!$A$2:$E$1304,MATCH($AJ2229,'magnet data'!$A$2:$A$1304,0),3)</f>
        <v>01E</v>
      </c>
      <c r="AM2229" t="str">
        <f>INDEX('magnet data'!$A$2:$E$1304,MATCH($AJ2229,'magnet data'!$A$2:$A$1304,0),4)</f>
        <v>02C9</v>
      </c>
      <c r="AN2229">
        <f>INDEX('magnet data'!$A$2:$E$1304,MATCH($AJ2229,'magnet data'!$A$2:$A$1304,0),5)</f>
        <v>11458</v>
      </c>
      <c r="AO2229" t="str">
        <f t="shared" si="50"/>
        <v>-</v>
      </c>
      <c r="AR2229" t="s">
        <v>1240</v>
      </c>
      <c r="AS2229" t="s">
        <v>1361</v>
      </c>
      <c r="AT2229" t="s">
        <v>1343</v>
      </c>
    </row>
    <row r="2230" spans="1:46">
      <c r="A2230" t="s">
        <v>966</v>
      </c>
      <c r="B2230" t="s">
        <v>46</v>
      </c>
      <c r="C2230" t="s">
        <v>1198</v>
      </c>
      <c r="D2230" s="13">
        <v>44310</v>
      </c>
      <c r="E2230" s="16" t="s">
        <v>1375</v>
      </c>
      <c r="F2230" t="s">
        <v>88</v>
      </c>
      <c r="G2230" s="17">
        <v>44310.356377314813</v>
      </c>
      <c r="H2230">
        <v>22</v>
      </c>
      <c r="I2230">
        <v>589</v>
      </c>
      <c r="J2230">
        <v>93</v>
      </c>
      <c r="K2230">
        <v>10</v>
      </c>
      <c r="L2230">
        <v>0</v>
      </c>
      <c r="M2230" s="39">
        <v>11580.2</v>
      </c>
      <c r="N2230" s="39">
        <v>6469.2169999999996</v>
      </c>
      <c r="O2230" s="39">
        <v>62.271616999999999</v>
      </c>
      <c r="P2230" t="s">
        <v>207</v>
      </c>
      <c r="Q2230" t="s">
        <v>207</v>
      </c>
      <c r="R2230" s="55">
        <v>815.21466749800004</v>
      </c>
      <c r="S2230" s="55">
        <v>808.82657040050003</v>
      </c>
      <c r="T2230" t="s">
        <v>984</v>
      </c>
      <c r="U2230">
        <v>11580</v>
      </c>
      <c r="V2230">
        <v>1</v>
      </c>
      <c r="W2230">
        <v>-11</v>
      </c>
      <c r="X2230" t="s">
        <v>974</v>
      </c>
      <c r="Y2230">
        <v>8</v>
      </c>
      <c r="Z2230" t="s">
        <v>90</v>
      </c>
      <c r="AA2230" t="s">
        <v>96</v>
      </c>
      <c r="AB2230">
        <v>81</v>
      </c>
      <c r="AC2230" t="s">
        <v>61</v>
      </c>
      <c r="AD2230" s="50">
        <v>-7.8035568603846102</v>
      </c>
      <c r="AG2230" s="39">
        <v>24.84</v>
      </c>
      <c r="AH2230" s="55">
        <v>8992.16</v>
      </c>
      <c r="AI2230" t="s">
        <v>208</v>
      </c>
      <c r="AJ2230">
        <f>INDEX(layout!$B$3:$U$1234,MATCH($T2230,layout!$A$3:$A$1234,0),MATCH(YEAR($D2230),layout!$B$1:$U$1,0))</f>
        <v>1021</v>
      </c>
      <c r="AK2230">
        <f>INDEX('magnet data'!$A$2:$E$1304,MATCH($AJ2230,'magnet data'!$A$2:$A$1304,0),2)</f>
        <v>1</v>
      </c>
      <c r="AL2230" t="str">
        <f>INDEX('magnet data'!$A$2:$E$1304,MATCH($AJ2230,'magnet data'!$A$2:$A$1304,0),3)</f>
        <v>01B</v>
      </c>
      <c r="AM2230" t="str">
        <f>INDEX('magnet data'!$A$2:$E$1304,MATCH($AJ2230,'magnet data'!$A$2:$A$1304,0),4)</f>
        <v>02B5</v>
      </c>
      <c r="AN2230">
        <f>INDEX('magnet data'!$A$2:$E$1304,MATCH($AJ2230,'magnet data'!$A$2:$A$1304,0),5)</f>
        <v>11840</v>
      </c>
      <c r="AO2230">
        <f t="shared" si="50"/>
        <v>-260</v>
      </c>
      <c r="AR2230" t="s">
        <v>1240</v>
      </c>
      <c r="AS2230" t="s">
        <v>1361</v>
      </c>
      <c r="AT2230" t="s">
        <v>1343</v>
      </c>
    </row>
    <row r="2231" spans="1:46">
      <c r="A2231" t="s">
        <v>966</v>
      </c>
      <c r="B2231" t="s">
        <v>46</v>
      </c>
      <c r="C2231" t="s">
        <v>1198</v>
      </c>
      <c r="D2231" s="13">
        <v>44310</v>
      </c>
      <c r="E2231" s="16" t="s">
        <v>1375</v>
      </c>
      <c r="F2231" t="s">
        <v>88</v>
      </c>
      <c r="G2231" s="17">
        <v>44310.356377314813</v>
      </c>
      <c r="H2231">
        <v>22</v>
      </c>
      <c r="I2231">
        <v>589</v>
      </c>
      <c r="J2231">
        <v>93</v>
      </c>
      <c r="K2231">
        <v>10</v>
      </c>
      <c r="L2231">
        <v>0</v>
      </c>
      <c r="M2231" s="39">
        <v>11580.2</v>
      </c>
      <c r="N2231" s="39">
        <v>6469.2169999999996</v>
      </c>
      <c r="O2231" s="39">
        <v>62.271616999999999</v>
      </c>
      <c r="P2231" t="s">
        <v>207</v>
      </c>
      <c r="Q2231" t="s">
        <v>207</v>
      </c>
      <c r="R2231" s="55">
        <v>815.21466749800004</v>
      </c>
      <c r="S2231" s="55">
        <v>808.82657040050003</v>
      </c>
      <c r="T2231" t="s">
        <v>986</v>
      </c>
      <c r="U2231">
        <v>8732</v>
      </c>
      <c r="V2231">
        <v>2</v>
      </c>
      <c r="W2231">
        <v>28654</v>
      </c>
      <c r="X2231" t="s">
        <v>984</v>
      </c>
      <c r="Y2231">
        <v>3354</v>
      </c>
      <c r="Z2231" t="s">
        <v>69</v>
      </c>
      <c r="AA2231" t="s">
        <v>96</v>
      </c>
      <c r="AC2231" t="s">
        <v>61</v>
      </c>
      <c r="AD2231" s="50">
        <v>-4.8868856100000002</v>
      </c>
      <c r="AG2231" s="39">
        <v>21.39</v>
      </c>
      <c r="AH2231" s="55">
        <v>6535.14</v>
      </c>
      <c r="AI2231" t="s">
        <v>208</v>
      </c>
      <c r="AJ2231">
        <f>INDEX(layout!$B$3:$U$1234,MATCH($T2231,layout!$A$3:$A$1234,0),MATCH(YEAR($D2231),layout!$B$1:$U$1,0))</f>
        <v>3006</v>
      </c>
      <c r="AK2231">
        <f>INDEX('magnet data'!$A$2:$E$1304,MATCH($AJ2231,'magnet data'!$A$2:$A$1304,0),2)</f>
        <v>3</v>
      </c>
      <c r="AL2231" t="str">
        <f>INDEX('magnet data'!$A$2:$E$1304,MATCH($AJ2231,'magnet data'!$A$2:$A$1304,0),3)</f>
        <v>01E</v>
      </c>
      <c r="AM2231" t="str">
        <f>INDEX('magnet data'!$A$2:$E$1304,MATCH($AJ2231,'magnet data'!$A$2:$A$1304,0),4)</f>
        <v>02K</v>
      </c>
      <c r="AN2231">
        <f>INDEX('magnet data'!$A$2:$E$1304,MATCH($AJ2231,'magnet data'!$A$2:$A$1304,0),5)</f>
        <v>12588</v>
      </c>
      <c r="AO2231" t="str">
        <f t="shared" si="50"/>
        <v>-</v>
      </c>
      <c r="AR2231" t="s">
        <v>1240</v>
      </c>
      <c r="AS2231" t="s">
        <v>1361</v>
      </c>
      <c r="AT2231" t="s">
        <v>1343</v>
      </c>
    </row>
    <row r="2232" spans="1:46">
      <c r="A2232" t="s">
        <v>966</v>
      </c>
      <c r="B2232" t="s">
        <v>46</v>
      </c>
      <c r="C2232" t="s">
        <v>1198</v>
      </c>
      <c r="D2232" s="13">
        <v>44310</v>
      </c>
      <c r="E2232" s="16" t="s">
        <v>1375</v>
      </c>
      <c r="F2232" t="s">
        <v>88</v>
      </c>
      <c r="G2232" s="17">
        <v>44310.356377314813</v>
      </c>
      <c r="H2232">
        <v>22</v>
      </c>
      <c r="I2232">
        <v>589</v>
      </c>
      <c r="J2232">
        <v>93</v>
      </c>
      <c r="K2232">
        <v>10</v>
      </c>
      <c r="L2232">
        <v>0</v>
      </c>
      <c r="M2232" s="39">
        <v>11580.2</v>
      </c>
      <c r="N2232" s="39">
        <v>6469.2169999999996</v>
      </c>
      <c r="O2232" s="39">
        <v>62.271616999999999</v>
      </c>
      <c r="P2232" t="s">
        <v>207</v>
      </c>
      <c r="Q2232" t="s">
        <v>207</v>
      </c>
      <c r="R2232" s="55">
        <v>815.21466749800004</v>
      </c>
      <c r="S2232" s="55">
        <v>808.82657040050003</v>
      </c>
      <c r="T2232" t="s">
        <v>977</v>
      </c>
      <c r="U2232">
        <v>8703</v>
      </c>
      <c r="V2232">
        <v>3</v>
      </c>
      <c r="W2232">
        <v>28986</v>
      </c>
      <c r="X2232" t="s">
        <v>984</v>
      </c>
      <c r="Y2232">
        <v>3354</v>
      </c>
      <c r="Z2232" t="s">
        <v>69</v>
      </c>
      <c r="AA2232" t="s">
        <v>91</v>
      </c>
      <c r="AC2232" t="s">
        <v>61</v>
      </c>
      <c r="AD2232" s="50">
        <v>5.4564575722222202</v>
      </c>
      <c r="AG2232" s="39">
        <v>28.86</v>
      </c>
      <c r="AH2232" s="55">
        <v>8098.85</v>
      </c>
      <c r="AI2232" t="s">
        <v>208</v>
      </c>
      <c r="AJ2232">
        <f>INDEX(layout!$B$3:$U$1234,MATCH($T2232,layout!$A$3:$A$1234,0),MATCH(YEAR($D2232),layout!$B$1:$U$1,0))</f>
        <v>2029</v>
      </c>
      <c r="AK2232">
        <f>INDEX('magnet data'!$A$2:$E$1304,MATCH($AJ2232,'magnet data'!$A$2:$A$1304,0),2)</f>
        <v>2</v>
      </c>
      <c r="AL2232" t="str">
        <f>INDEX('magnet data'!$A$2:$E$1304,MATCH($AJ2232,'magnet data'!$A$2:$A$1304,0),3)</f>
        <v>01B</v>
      </c>
      <c r="AM2232" t="str">
        <f>INDEX('magnet data'!$A$2:$E$1304,MATCH($AJ2232,'magnet data'!$A$2:$A$1304,0),4)</f>
        <v>02K</v>
      </c>
      <c r="AN2232">
        <f>INDEX('magnet data'!$A$2:$E$1304,MATCH($AJ2232,'magnet data'!$A$2:$A$1304,0),5)</f>
        <v>9929</v>
      </c>
      <c r="AO2232" t="str">
        <f t="shared" si="50"/>
        <v>-</v>
      </c>
      <c r="AR2232" t="s">
        <v>1240</v>
      </c>
      <c r="AS2232" t="s">
        <v>1361</v>
      </c>
      <c r="AT2232" t="s">
        <v>1343</v>
      </c>
    </row>
    <row r="2233" spans="1:46">
      <c r="A2233" t="s">
        <v>966</v>
      </c>
      <c r="B2233" t="s">
        <v>46</v>
      </c>
      <c r="C2233" t="s">
        <v>1198</v>
      </c>
      <c r="D2233" s="13">
        <v>44310</v>
      </c>
      <c r="E2233" s="16" t="s">
        <v>1375</v>
      </c>
      <c r="F2233" t="s">
        <v>88</v>
      </c>
      <c r="G2233" s="17">
        <v>44310.356377314813</v>
      </c>
      <c r="H2233">
        <v>22</v>
      </c>
      <c r="I2233">
        <v>589</v>
      </c>
      <c r="J2233">
        <v>93</v>
      </c>
      <c r="K2233">
        <v>10</v>
      </c>
      <c r="L2233">
        <v>0</v>
      </c>
      <c r="M2233" s="39">
        <v>11580.2</v>
      </c>
      <c r="N2233" s="39">
        <v>6469.2169999999996</v>
      </c>
      <c r="O2233" s="39">
        <v>62.271616999999999</v>
      </c>
      <c r="P2233" t="s">
        <v>207</v>
      </c>
      <c r="Q2233" t="s">
        <v>207</v>
      </c>
      <c r="R2233" s="55">
        <v>815.21466749800004</v>
      </c>
      <c r="S2233" s="55">
        <v>808.82657040050003</v>
      </c>
      <c r="T2233" t="s">
        <v>975</v>
      </c>
      <c r="U2233">
        <v>2652</v>
      </c>
      <c r="V2233">
        <v>4</v>
      </c>
      <c r="W2233">
        <v>137602</v>
      </c>
      <c r="X2233" t="s">
        <v>974</v>
      </c>
      <c r="Y2233">
        <v>8</v>
      </c>
      <c r="Z2233" t="s">
        <v>69</v>
      </c>
      <c r="AA2233" t="s">
        <v>91</v>
      </c>
      <c r="AC2233" t="s">
        <v>61</v>
      </c>
      <c r="AD2233" s="50">
        <v>0.26066742105263102</v>
      </c>
      <c r="AI2233" t="s">
        <v>208</v>
      </c>
      <c r="AJ2233">
        <f>INDEX(layout!$B$3:$U$1234,MATCH($T2233,layout!$A$3:$A$1234,0),MATCH(YEAR($D2233),layout!$B$1:$U$1,0))</f>
        <v>2004</v>
      </c>
      <c r="AK2233">
        <f>INDEX('magnet data'!$A$2:$E$1304,MATCH($AJ2233,'magnet data'!$A$2:$A$1304,0),2)</f>
        <v>2</v>
      </c>
      <c r="AL2233" t="str">
        <f>INDEX('magnet data'!$A$2:$E$1304,MATCH($AJ2233,'magnet data'!$A$2:$A$1304,0),3)</f>
        <v>01B</v>
      </c>
      <c r="AM2233" t="str">
        <f>INDEX('magnet data'!$A$2:$E$1304,MATCH($AJ2233,'magnet data'!$A$2:$A$1304,0),4)</f>
        <v>02C0</v>
      </c>
      <c r="AN2233">
        <f>INDEX('magnet data'!$A$2:$E$1304,MATCH($AJ2233,'magnet data'!$A$2:$A$1304,0),5)</f>
        <v>11280</v>
      </c>
      <c r="AO2233" t="str">
        <f t="shared" si="50"/>
        <v>-</v>
      </c>
      <c r="AR2233" t="s">
        <v>1240</v>
      </c>
      <c r="AS2233" t="s">
        <v>1361</v>
      </c>
      <c r="AT2233" t="s">
        <v>1343</v>
      </c>
    </row>
    <row r="2234" spans="1:46">
      <c r="A2234" t="s">
        <v>966</v>
      </c>
      <c r="B2234" t="s">
        <v>46</v>
      </c>
      <c r="C2234" t="s">
        <v>1198</v>
      </c>
      <c r="D2234" s="13">
        <v>44310</v>
      </c>
      <c r="E2234" s="16" t="s">
        <v>1375</v>
      </c>
      <c r="F2234" t="s">
        <v>88</v>
      </c>
      <c r="G2234" s="17">
        <v>44310.356377314813</v>
      </c>
      <c r="H2234">
        <v>22</v>
      </c>
      <c r="I2234">
        <v>589</v>
      </c>
      <c r="J2234">
        <v>93</v>
      </c>
      <c r="K2234">
        <v>10</v>
      </c>
      <c r="L2234">
        <v>0</v>
      </c>
      <c r="M2234" s="39">
        <v>11580.2</v>
      </c>
      <c r="N2234" s="39">
        <v>6469.2169999999996</v>
      </c>
      <c r="O2234" s="39">
        <v>62.271616999999999</v>
      </c>
      <c r="P2234" t="s">
        <v>207</v>
      </c>
      <c r="Q2234" t="s">
        <v>207</v>
      </c>
      <c r="R2234" s="55">
        <v>815.21466749800004</v>
      </c>
      <c r="S2234" s="55">
        <v>808.82657040050003</v>
      </c>
      <c r="T2234" t="s">
        <v>1069</v>
      </c>
      <c r="U2234">
        <v>688</v>
      </c>
      <c r="V2234">
        <v>5</v>
      </c>
      <c r="W2234">
        <v>254724</v>
      </c>
      <c r="X2234" t="s">
        <v>1293</v>
      </c>
      <c r="Y2234">
        <v>3540</v>
      </c>
      <c r="Z2234" t="s">
        <v>69</v>
      </c>
      <c r="AA2234" t="s">
        <v>91</v>
      </c>
      <c r="AC2234" t="s">
        <v>102</v>
      </c>
      <c r="AD2234" s="50">
        <v>3.1481578947368402E-2</v>
      </c>
      <c r="AI2234" t="s">
        <v>208</v>
      </c>
      <c r="AJ2234">
        <f>INDEX(layout!$B$3:$U$1234,MATCH($T2234,layout!$A$3:$A$1234,0),MATCH(YEAR($D2234),layout!$B$1:$U$1,0))</f>
        <v>1035</v>
      </c>
      <c r="AK2234">
        <f>INDEX('magnet data'!$A$2:$E$1304,MATCH($AJ2234,'magnet data'!$A$2:$A$1304,0),2)</f>
        <v>1</v>
      </c>
      <c r="AL2234" t="str">
        <f>INDEX('magnet data'!$A$2:$E$1304,MATCH($AJ2234,'magnet data'!$A$2:$A$1304,0),3)</f>
        <v>01B</v>
      </c>
      <c r="AM2234" t="str">
        <f>INDEX('magnet data'!$A$2:$E$1304,MATCH($AJ2234,'magnet data'!$A$2:$A$1304,0),4)</f>
        <v>02B5</v>
      </c>
      <c r="AN2234">
        <f>INDEX('magnet data'!$A$2:$E$1304,MATCH($AJ2234,'magnet data'!$A$2:$A$1304,0),5)</f>
        <v>12650</v>
      </c>
      <c r="AO2234" t="str">
        <f t="shared" si="50"/>
        <v>-</v>
      </c>
      <c r="AR2234" t="s">
        <v>1240</v>
      </c>
      <c r="AS2234" t="s">
        <v>1361</v>
      </c>
      <c r="AT2234" t="s">
        <v>1343</v>
      </c>
    </row>
    <row r="2235" spans="1:46">
      <c r="A2235" t="s">
        <v>333</v>
      </c>
      <c r="B2235" t="s">
        <v>46</v>
      </c>
      <c r="C2235" t="s">
        <v>1198</v>
      </c>
      <c r="D2235" s="13">
        <v>44310</v>
      </c>
      <c r="E2235" s="16" t="s">
        <v>1376</v>
      </c>
      <c r="F2235" t="s">
        <v>88</v>
      </c>
      <c r="G2235" s="17">
        <v>44310.378368055557</v>
      </c>
      <c r="H2235">
        <v>22</v>
      </c>
      <c r="I2235">
        <v>595</v>
      </c>
      <c r="J2235">
        <v>95</v>
      </c>
      <c r="K2235">
        <v>10</v>
      </c>
      <c r="L2235">
        <v>0</v>
      </c>
      <c r="M2235" s="39">
        <v>11842</v>
      </c>
      <c r="N2235" s="39">
        <v>6698.6049999999996</v>
      </c>
      <c r="O2235" s="39">
        <v>63.518906999999999</v>
      </c>
      <c r="P2235" t="s">
        <v>207</v>
      </c>
      <c r="Q2235" t="s">
        <v>207</v>
      </c>
      <c r="R2235" s="55">
        <v>846.38623748079999</v>
      </c>
      <c r="S2235" s="55">
        <v>828.77198149799995</v>
      </c>
      <c r="T2235" t="s">
        <v>436</v>
      </c>
      <c r="U2235">
        <v>11842</v>
      </c>
      <c r="V2235">
        <v>1</v>
      </c>
      <c r="W2235">
        <v>-9</v>
      </c>
      <c r="X2235" t="s">
        <v>506</v>
      </c>
      <c r="Y2235">
        <v>-6</v>
      </c>
      <c r="Z2235" t="s">
        <v>90</v>
      </c>
      <c r="AA2235" t="s">
        <v>91</v>
      </c>
      <c r="AB2235">
        <v>57</v>
      </c>
      <c r="AC2235" t="s">
        <v>61</v>
      </c>
      <c r="AD2235" s="50">
        <v>-14.068488213</v>
      </c>
      <c r="AG2235" s="39">
        <v>38</v>
      </c>
      <c r="AH2235" s="55">
        <v>11714.07</v>
      </c>
      <c r="AI2235" t="s">
        <v>208</v>
      </c>
      <c r="AJ2235">
        <f>INDEX(layout!$B$3:$U$1234,MATCH($T2235,layout!$A$3:$A$1234,0),MATCH(YEAR($D2235),layout!$B$1:$U$1,0))</f>
        <v>3101</v>
      </c>
      <c r="AK2235">
        <f>INDEX('magnet data'!$A$2:$E$1304,MATCH($AJ2235,'magnet data'!$A$2:$A$1304,0),2)</f>
        <v>3</v>
      </c>
      <c r="AL2235" t="str">
        <f>INDEX('magnet data'!$A$2:$E$1304,MATCH($AJ2235,'magnet data'!$A$2:$A$1304,0),3)</f>
        <v>01B</v>
      </c>
      <c r="AM2235" t="str">
        <f>INDEX('magnet data'!$A$2:$E$1304,MATCH($AJ2235,'magnet data'!$A$2:$A$1304,0),4)</f>
        <v>02G</v>
      </c>
      <c r="AN2235">
        <f>INDEX('magnet data'!$A$2:$E$1304,MATCH($AJ2235,'magnet data'!$A$2:$A$1304,0),5)</f>
        <v>9028</v>
      </c>
      <c r="AO2235">
        <f t="shared" si="50"/>
        <v>2814</v>
      </c>
      <c r="AR2235" t="s">
        <v>1240</v>
      </c>
      <c r="AS2235" t="s">
        <v>1361</v>
      </c>
      <c r="AT2235" t="s">
        <v>1343</v>
      </c>
    </row>
    <row r="2236" spans="1:46">
      <c r="A2236" t="s">
        <v>333</v>
      </c>
      <c r="B2236" t="s">
        <v>46</v>
      </c>
      <c r="C2236" t="s">
        <v>1198</v>
      </c>
      <c r="D2236" s="13">
        <v>44310</v>
      </c>
      <c r="E2236" s="16" t="s">
        <v>1376</v>
      </c>
      <c r="F2236" t="s">
        <v>88</v>
      </c>
      <c r="G2236" s="17">
        <v>44310.378368055557</v>
      </c>
      <c r="H2236">
        <v>22</v>
      </c>
      <c r="I2236">
        <v>595</v>
      </c>
      <c r="J2236">
        <v>95</v>
      </c>
      <c r="K2236">
        <v>10</v>
      </c>
      <c r="L2236">
        <v>0</v>
      </c>
      <c r="M2236" s="39">
        <v>11842</v>
      </c>
      <c r="N2236" s="39">
        <v>6698.6049999999996</v>
      </c>
      <c r="O2236" s="39">
        <v>63.518906999999999</v>
      </c>
      <c r="P2236" t="s">
        <v>207</v>
      </c>
      <c r="Q2236" t="s">
        <v>207</v>
      </c>
      <c r="R2236" s="55">
        <v>846.38623748079999</v>
      </c>
      <c r="S2236" s="55">
        <v>828.77198149799995</v>
      </c>
      <c r="T2236" t="s">
        <v>506</v>
      </c>
      <c r="U2236">
        <v>7772</v>
      </c>
      <c r="V2236">
        <v>2</v>
      </c>
      <c r="W2236">
        <v>41504</v>
      </c>
      <c r="X2236" t="s">
        <v>474</v>
      </c>
      <c r="Y2236">
        <v>2899</v>
      </c>
      <c r="Z2236" t="s">
        <v>69</v>
      </c>
      <c r="AA2236" t="s">
        <v>96</v>
      </c>
      <c r="AC2236" t="s">
        <v>61</v>
      </c>
      <c r="AD2236" s="50">
        <v>1.7605924339622601</v>
      </c>
      <c r="AG2236" s="39">
        <v>72.290000000000006</v>
      </c>
      <c r="AH2236" s="55">
        <v>1851.25</v>
      </c>
      <c r="AI2236" t="s">
        <v>208</v>
      </c>
      <c r="AJ2236">
        <f>INDEX(layout!$B$3:$U$1234,MATCH($T2236,layout!$A$3:$A$1234,0),MATCH(YEAR($D2236),layout!$B$1:$U$1,0))</f>
        <v>2113</v>
      </c>
      <c r="AK2236">
        <f>INDEX('magnet data'!$A$2:$E$1304,MATCH($AJ2236,'magnet data'!$A$2:$A$1304,0),2)</f>
        <v>2</v>
      </c>
      <c r="AL2236" t="str">
        <f>INDEX('magnet data'!$A$2:$E$1304,MATCH($AJ2236,'magnet data'!$A$2:$A$1304,0),3)</f>
        <v>01B</v>
      </c>
      <c r="AM2236" t="str">
        <f>INDEX('magnet data'!$A$2:$E$1304,MATCH($AJ2236,'magnet data'!$A$2:$A$1304,0),4)</f>
        <v>02B5</v>
      </c>
      <c r="AN2236">
        <f>INDEX('magnet data'!$A$2:$E$1304,MATCH($AJ2236,'magnet data'!$A$2:$A$1304,0),5)</f>
        <v>11916</v>
      </c>
      <c r="AO2236" t="str">
        <f t="shared" si="50"/>
        <v>-</v>
      </c>
      <c r="AR2236" t="s">
        <v>1240</v>
      </c>
      <c r="AS2236" t="s">
        <v>1361</v>
      </c>
      <c r="AT2236" t="s">
        <v>1343</v>
      </c>
    </row>
    <row r="2237" spans="1:46">
      <c r="A2237" t="s">
        <v>333</v>
      </c>
      <c r="B2237" t="s">
        <v>46</v>
      </c>
      <c r="C2237" t="s">
        <v>1198</v>
      </c>
      <c r="D2237" s="13">
        <v>44310</v>
      </c>
      <c r="E2237" s="16" t="s">
        <v>1376</v>
      </c>
      <c r="F2237" t="s">
        <v>88</v>
      </c>
      <c r="G2237" s="17">
        <v>44310.378368055557</v>
      </c>
      <c r="H2237">
        <v>22</v>
      </c>
      <c r="I2237">
        <v>595</v>
      </c>
      <c r="J2237">
        <v>95</v>
      </c>
      <c r="K2237">
        <v>10</v>
      </c>
      <c r="L2237">
        <v>0</v>
      </c>
      <c r="M2237" s="39">
        <v>11842</v>
      </c>
      <c r="N2237" s="39">
        <v>6698.6049999999996</v>
      </c>
      <c r="O2237" s="39">
        <v>63.518906999999999</v>
      </c>
      <c r="P2237" t="s">
        <v>207</v>
      </c>
      <c r="Q2237" t="s">
        <v>207</v>
      </c>
      <c r="R2237" s="55">
        <v>846.38623748079999</v>
      </c>
      <c r="S2237" s="55">
        <v>828.77198149799995</v>
      </c>
      <c r="T2237" t="s">
        <v>422</v>
      </c>
      <c r="U2237">
        <v>5179</v>
      </c>
      <c r="V2237">
        <v>3</v>
      </c>
      <c r="W2237">
        <v>78836</v>
      </c>
      <c r="X2237" t="s">
        <v>506</v>
      </c>
      <c r="Y2237">
        <v>-6</v>
      </c>
      <c r="Z2237" t="s">
        <v>69</v>
      </c>
      <c r="AA2237" t="s">
        <v>96</v>
      </c>
      <c r="AC2237" t="s">
        <v>61</v>
      </c>
      <c r="AD2237" s="50">
        <v>0.78291196111111105</v>
      </c>
      <c r="AG2237" s="39">
        <v>5.77</v>
      </c>
      <c r="AH2237" s="55">
        <v>2145.39</v>
      </c>
      <c r="AI2237" t="s">
        <v>208</v>
      </c>
      <c r="AJ2237">
        <f>INDEX(layout!$B$3:$U$1234,MATCH($T2237,layout!$A$3:$A$1234,0),MATCH(YEAR($D2237),layout!$B$1:$U$1,0))</f>
        <v>2120</v>
      </c>
      <c r="AK2237">
        <f>INDEX('magnet data'!$A$2:$E$1304,MATCH($AJ2237,'magnet data'!$A$2:$A$1304,0),2)</f>
        <v>2</v>
      </c>
      <c r="AL2237" t="str">
        <f>INDEX('magnet data'!$A$2:$E$1304,MATCH($AJ2237,'magnet data'!$A$2:$A$1304,0),3)</f>
        <v>01B</v>
      </c>
      <c r="AM2237" t="str">
        <f>INDEX('magnet data'!$A$2:$E$1304,MATCH($AJ2237,'magnet data'!$A$2:$A$1304,0),4)</f>
        <v>02B5</v>
      </c>
      <c r="AN2237">
        <f>INDEX('magnet data'!$A$2:$E$1304,MATCH($AJ2237,'magnet data'!$A$2:$A$1304,0),5)</f>
        <v>11562</v>
      </c>
      <c r="AO2237" t="str">
        <f t="shared" si="50"/>
        <v>-</v>
      </c>
      <c r="AR2237" t="s">
        <v>1240</v>
      </c>
      <c r="AS2237" t="s">
        <v>1361</v>
      </c>
      <c r="AT2237" t="s">
        <v>1343</v>
      </c>
    </row>
    <row r="2238" spans="1:46">
      <c r="A2238" t="s">
        <v>333</v>
      </c>
      <c r="B2238" t="s">
        <v>46</v>
      </c>
      <c r="C2238" t="s">
        <v>1198</v>
      </c>
      <c r="D2238" s="13">
        <v>44310</v>
      </c>
      <c r="E2238" s="16" t="s">
        <v>1377</v>
      </c>
      <c r="F2238" t="s">
        <v>88</v>
      </c>
      <c r="G2238" s="46" t="s">
        <v>1378</v>
      </c>
      <c r="H2238">
        <v>36</v>
      </c>
      <c r="I2238">
        <v>595</v>
      </c>
      <c r="J2238">
        <v>95</v>
      </c>
      <c r="K2238">
        <v>10</v>
      </c>
      <c r="L2238">
        <v>0</v>
      </c>
      <c r="M2238" s="39">
        <v>11857.1</v>
      </c>
      <c r="N2238" s="39">
        <v>6652.1350000000002</v>
      </c>
      <c r="O2238" s="39">
        <v>63.545445000000001</v>
      </c>
      <c r="P2238" t="s">
        <v>207</v>
      </c>
      <c r="Q2238" t="s">
        <v>207</v>
      </c>
      <c r="R2238" s="55">
        <v>857.11565297889899</v>
      </c>
      <c r="S2238" s="55">
        <v>838.78130199919997</v>
      </c>
      <c r="T2238" t="s">
        <v>485</v>
      </c>
      <c r="U2238">
        <v>11857</v>
      </c>
      <c r="V2238">
        <v>1</v>
      </c>
      <c r="W2238">
        <v>-9</v>
      </c>
      <c r="X2238" t="s">
        <v>346</v>
      </c>
      <c r="Y2238">
        <v>-3</v>
      </c>
      <c r="Z2238" t="s">
        <v>90</v>
      </c>
      <c r="AA2238" t="s">
        <v>96</v>
      </c>
      <c r="AB2238">
        <v>58</v>
      </c>
      <c r="AC2238" t="s">
        <v>61</v>
      </c>
      <c r="AD2238" s="50">
        <v>12.632929385000001</v>
      </c>
      <c r="AG2238" s="39">
        <v>39</v>
      </c>
      <c r="AH2238" s="55">
        <v>11729.58</v>
      </c>
      <c r="AI2238" t="s">
        <v>208</v>
      </c>
      <c r="AJ2238">
        <f>INDEX(layout!$B$3:$U$1234,MATCH($T2238,layout!$A$3:$A$1234,0),MATCH(YEAR($D2238),layout!$B$1:$U$1,0))</f>
        <v>3088</v>
      </c>
      <c r="AK2238">
        <f>INDEX('magnet data'!$A$2:$E$1304,MATCH($AJ2238,'magnet data'!$A$2:$A$1304,0),2)</f>
        <v>3</v>
      </c>
      <c r="AL2238" t="str">
        <f>INDEX('magnet data'!$A$2:$E$1304,MATCH($AJ2238,'magnet data'!$A$2:$A$1304,0),3)</f>
        <v>01B</v>
      </c>
      <c r="AM2238" t="str">
        <f>INDEX('magnet data'!$A$2:$E$1304,MATCH($AJ2238,'magnet data'!$A$2:$A$1304,0),4)</f>
        <v>02G</v>
      </c>
      <c r="AN2238">
        <f>INDEX('magnet data'!$A$2:$E$1304,MATCH($AJ2238,'magnet data'!$A$2:$A$1304,0),5)</f>
        <v>11361</v>
      </c>
      <c r="AO2238">
        <f t="shared" si="50"/>
        <v>496</v>
      </c>
      <c r="AR2238" t="s">
        <v>1240</v>
      </c>
      <c r="AS2238" t="s">
        <v>1361</v>
      </c>
      <c r="AT2238" t="s">
        <v>1343</v>
      </c>
    </row>
    <row r="2239" spans="1:46">
      <c r="A2239" t="s">
        <v>333</v>
      </c>
      <c r="B2239" t="s">
        <v>46</v>
      </c>
      <c r="C2239" t="s">
        <v>1198</v>
      </c>
      <c r="D2239" s="13">
        <v>44310</v>
      </c>
      <c r="E2239" s="16" t="s">
        <v>1377</v>
      </c>
      <c r="F2239" t="s">
        <v>88</v>
      </c>
      <c r="G2239" s="46" t="s">
        <v>1378</v>
      </c>
      <c r="H2239">
        <v>36</v>
      </c>
      <c r="I2239">
        <v>595</v>
      </c>
      <c r="J2239">
        <v>95</v>
      </c>
      <c r="K2239">
        <v>10</v>
      </c>
      <c r="L2239">
        <v>0</v>
      </c>
      <c r="M2239" s="39">
        <v>11857.1</v>
      </c>
      <c r="N2239" s="39">
        <v>6652.1350000000002</v>
      </c>
      <c r="O2239" s="39">
        <v>63.545445000000001</v>
      </c>
      <c r="P2239" t="s">
        <v>207</v>
      </c>
      <c r="Q2239" t="s">
        <v>207</v>
      </c>
      <c r="R2239" s="55">
        <v>857.11565297889899</v>
      </c>
      <c r="S2239" s="55">
        <v>838.78130199919997</v>
      </c>
      <c r="T2239" t="s">
        <v>346</v>
      </c>
      <c r="U2239">
        <v>7648</v>
      </c>
      <c r="V2239">
        <v>2</v>
      </c>
      <c r="W2239">
        <v>42701</v>
      </c>
      <c r="X2239" t="s">
        <v>484</v>
      </c>
      <c r="Y2239">
        <v>2536</v>
      </c>
      <c r="Z2239" t="s">
        <v>69</v>
      </c>
      <c r="AA2239" t="s">
        <v>96</v>
      </c>
      <c r="AC2239" t="s">
        <v>61</v>
      </c>
      <c r="AD2239" s="50">
        <v>3.4393626249999998</v>
      </c>
      <c r="AG2239" s="39">
        <v>35.31</v>
      </c>
      <c r="AH2239" s="55">
        <v>3961.5</v>
      </c>
      <c r="AI2239" t="s">
        <v>208</v>
      </c>
      <c r="AJ2239">
        <f>INDEX(layout!$B$3:$U$1234,MATCH($T2239,layout!$A$3:$A$1234,0),MATCH(YEAR($D2239),layout!$B$1:$U$1,0))</f>
        <v>1153</v>
      </c>
      <c r="AK2239">
        <f>INDEX('magnet data'!$A$2:$E$1304,MATCH($AJ2239,'magnet data'!$A$2:$A$1304,0),2)</f>
        <v>1</v>
      </c>
      <c r="AL2239" t="str">
        <f>INDEX('magnet data'!$A$2:$E$1304,MATCH($AJ2239,'magnet data'!$A$2:$A$1304,0),3)</f>
        <v>01B</v>
      </c>
      <c r="AM2239" t="str">
        <f>INDEX('magnet data'!$A$2:$E$1304,MATCH($AJ2239,'magnet data'!$A$2:$A$1304,0),4)</f>
        <v>02B5</v>
      </c>
      <c r="AN2239">
        <f>INDEX('magnet data'!$A$2:$E$1304,MATCH($AJ2239,'magnet data'!$A$2:$A$1304,0),5)</f>
        <v>11901</v>
      </c>
      <c r="AO2239" t="str">
        <f t="shared" si="50"/>
        <v>-</v>
      </c>
      <c r="AR2239" t="s">
        <v>1240</v>
      </c>
      <c r="AS2239" t="s">
        <v>1361</v>
      </c>
      <c r="AT2239" t="s">
        <v>1343</v>
      </c>
    </row>
    <row r="2240" spans="1:46">
      <c r="A2240" t="s">
        <v>333</v>
      </c>
      <c r="B2240" t="s">
        <v>46</v>
      </c>
      <c r="C2240" t="s">
        <v>1198</v>
      </c>
      <c r="D2240" s="13">
        <v>44310</v>
      </c>
      <c r="E2240" s="16" t="s">
        <v>1377</v>
      </c>
      <c r="F2240" t="s">
        <v>88</v>
      </c>
      <c r="G2240" s="46" t="s">
        <v>1378</v>
      </c>
      <c r="H2240">
        <v>36</v>
      </c>
      <c r="I2240">
        <v>595</v>
      </c>
      <c r="J2240">
        <v>95</v>
      </c>
      <c r="K2240">
        <v>10</v>
      </c>
      <c r="L2240">
        <v>0</v>
      </c>
      <c r="M2240" s="39">
        <v>11857.1</v>
      </c>
      <c r="N2240" s="39">
        <v>6652.1350000000002</v>
      </c>
      <c r="O2240" s="39">
        <v>63.545445000000001</v>
      </c>
      <c r="P2240" t="s">
        <v>207</v>
      </c>
      <c r="Q2240" t="s">
        <v>207</v>
      </c>
      <c r="R2240" s="55">
        <v>857.11565297889899</v>
      </c>
      <c r="S2240" s="55">
        <v>838.78130199919997</v>
      </c>
      <c r="T2240" t="s">
        <v>1326</v>
      </c>
      <c r="U2240">
        <v>5205</v>
      </c>
      <c r="V2240">
        <v>3</v>
      </c>
      <c r="W2240">
        <v>77798</v>
      </c>
      <c r="X2240" t="s">
        <v>346</v>
      </c>
      <c r="Y2240">
        <v>-3</v>
      </c>
      <c r="Z2240" t="s">
        <v>69</v>
      </c>
      <c r="AA2240" t="s">
        <v>91</v>
      </c>
      <c r="AC2240" t="s">
        <v>61</v>
      </c>
      <c r="AD2240" s="50">
        <v>-0.79585436842105195</v>
      </c>
      <c r="AG2240" s="39">
        <v>16.510000000000002</v>
      </c>
      <c r="AH2240" s="55">
        <v>3930.64</v>
      </c>
      <c r="AI2240" t="s">
        <v>208</v>
      </c>
      <c r="AJ2240">
        <f>INDEX(layout!$B$3:$U$1234,MATCH($T2240,layout!$A$3:$A$1234,0),MATCH(YEAR($D2240),layout!$B$1:$U$1,0))</f>
        <v>2089</v>
      </c>
      <c r="AK2240">
        <f>INDEX('magnet data'!$A$2:$E$1304,MATCH($AJ2240,'magnet data'!$A$2:$A$1304,0),2)</f>
        <v>2</v>
      </c>
      <c r="AL2240" t="str">
        <f>INDEX('magnet data'!$A$2:$E$1304,MATCH($AJ2240,'magnet data'!$A$2:$A$1304,0),3)</f>
        <v>01B</v>
      </c>
      <c r="AM2240" t="str">
        <f>INDEX('magnet data'!$A$2:$E$1304,MATCH($AJ2240,'magnet data'!$A$2:$A$1304,0),4)</f>
        <v>02K</v>
      </c>
      <c r="AN2240">
        <f>INDEX('magnet data'!$A$2:$E$1304,MATCH($AJ2240,'magnet data'!$A$2:$A$1304,0),5)</f>
        <v>10663</v>
      </c>
      <c r="AO2240" t="str">
        <f t="shared" si="50"/>
        <v>-</v>
      </c>
      <c r="AR2240" t="s">
        <v>1240</v>
      </c>
      <c r="AS2240" t="s">
        <v>1361</v>
      </c>
      <c r="AT2240" t="s">
        <v>1343</v>
      </c>
    </row>
    <row r="2241" spans="1:46">
      <c r="A2241" t="s">
        <v>333</v>
      </c>
      <c r="B2241" t="s">
        <v>46</v>
      </c>
      <c r="C2241" t="s">
        <v>1198</v>
      </c>
      <c r="D2241" s="13">
        <v>44310</v>
      </c>
      <c r="E2241" s="16" t="s">
        <v>1377</v>
      </c>
      <c r="F2241" t="s">
        <v>88</v>
      </c>
      <c r="G2241" s="46" t="s">
        <v>1378</v>
      </c>
      <c r="H2241">
        <v>36</v>
      </c>
      <c r="I2241">
        <v>595</v>
      </c>
      <c r="J2241">
        <v>95</v>
      </c>
      <c r="K2241">
        <v>10</v>
      </c>
      <c r="L2241">
        <v>0</v>
      </c>
      <c r="M2241" s="39">
        <v>11857.1</v>
      </c>
      <c r="N2241" s="39">
        <v>6652.1350000000002</v>
      </c>
      <c r="O2241" s="39">
        <v>63.545445000000001</v>
      </c>
      <c r="P2241" t="s">
        <v>207</v>
      </c>
      <c r="Q2241" t="s">
        <v>207</v>
      </c>
      <c r="R2241" s="55">
        <v>857.11565297889899</v>
      </c>
      <c r="S2241" s="55">
        <v>838.78130199919997</v>
      </c>
      <c r="T2241" t="s">
        <v>361</v>
      </c>
      <c r="U2241">
        <v>1748</v>
      </c>
      <c r="V2241">
        <v>4</v>
      </c>
      <c r="W2241">
        <v>173333</v>
      </c>
      <c r="X2241" t="s">
        <v>484</v>
      </c>
      <c r="Y2241">
        <v>2536</v>
      </c>
      <c r="Z2241" t="s">
        <v>69</v>
      </c>
      <c r="AA2241" t="s">
        <v>96</v>
      </c>
      <c r="AC2241" t="s">
        <v>61</v>
      </c>
      <c r="AD2241" s="50">
        <v>0.15992647368421001</v>
      </c>
      <c r="AG2241" s="39">
        <v>25.83</v>
      </c>
      <c r="AH2241" s="55">
        <v>1116.32</v>
      </c>
      <c r="AI2241" t="s">
        <v>208</v>
      </c>
      <c r="AJ2241">
        <f>INDEX(layout!$B$3:$U$1234,MATCH($T2241,layout!$A$3:$A$1234,0),MATCH(YEAR($D2241),layout!$B$1:$U$1,0))</f>
        <v>2173</v>
      </c>
      <c r="AK2241">
        <f>INDEX('magnet data'!$A$2:$E$1304,MATCH($AJ2241,'magnet data'!$A$2:$A$1304,0),2)</f>
        <v>2</v>
      </c>
      <c r="AL2241" t="str">
        <f>INDEX('magnet data'!$A$2:$E$1304,MATCH($AJ2241,'magnet data'!$A$2:$A$1304,0),3)</f>
        <v>01B</v>
      </c>
      <c r="AM2241" t="str">
        <f>INDEX('magnet data'!$A$2:$E$1304,MATCH($AJ2241,'magnet data'!$A$2:$A$1304,0),4)</f>
        <v>02C0</v>
      </c>
      <c r="AN2241">
        <f>INDEX('magnet data'!$A$2:$E$1304,MATCH($AJ2241,'magnet data'!$A$2:$A$1304,0),5)</f>
        <v>9408</v>
      </c>
      <c r="AO2241" t="str">
        <f t="shared" si="50"/>
        <v>-</v>
      </c>
      <c r="AR2241" t="s">
        <v>1240</v>
      </c>
      <c r="AS2241" t="s">
        <v>1361</v>
      </c>
      <c r="AT2241" t="s">
        <v>1343</v>
      </c>
    </row>
    <row r="2242" spans="1:46">
      <c r="A2242" t="s">
        <v>511</v>
      </c>
      <c r="B2242" t="s">
        <v>46</v>
      </c>
      <c r="C2242" t="s">
        <v>1198</v>
      </c>
      <c r="D2242" s="13">
        <v>44310</v>
      </c>
      <c r="E2242" s="16" t="s">
        <v>1379</v>
      </c>
      <c r="F2242" t="s">
        <v>88</v>
      </c>
      <c r="G2242" s="17">
        <v>44310.764328703706</v>
      </c>
      <c r="H2242">
        <v>22</v>
      </c>
      <c r="I2242">
        <v>588</v>
      </c>
      <c r="J2242">
        <v>93</v>
      </c>
      <c r="K2242">
        <v>10</v>
      </c>
      <c r="L2242">
        <v>0</v>
      </c>
      <c r="M2242" s="39">
        <v>11340.8</v>
      </c>
      <c r="N2242" s="39">
        <v>6204.6880000000001</v>
      </c>
      <c r="O2242" s="39">
        <v>63.571983000000003</v>
      </c>
      <c r="P2242" t="s">
        <v>207</v>
      </c>
      <c r="Q2242" t="s">
        <v>207</v>
      </c>
      <c r="R2242" s="55">
        <v>801.33758247900005</v>
      </c>
      <c r="S2242" s="55">
        <v>806.47466697539903</v>
      </c>
      <c r="T2242" t="s">
        <v>522</v>
      </c>
      <c r="U2242">
        <v>11340</v>
      </c>
      <c r="V2242">
        <v>1</v>
      </c>
      <c r="W2242">
        <v>-11</v>
      </c>
      <c r="X2242" t="s">
        <v>521</v>
      </c>
      <c r="Y2242">
        <v>2</v>
      </c>
      <c r="Z2242" t="s">
        <v>90</v>
      </c>
      <c r="AA2242" t="s">
        <v>96</v>
      </c>
      <c r="AB2242">
        <v>8</v>
      </c>
      <c r="AC2242" t="s">
        <v>61</v>
      </c>
      <c r="AD2242" s="50">
        <v>7.9879553562499899</v>
      </c>
      <c r="AG2242" s="39">
        <v>34.21</v>
      </c>
      <c r="AH2242" s="55">
        <v>3506.92</v>
      </c>
      <c r="AI2242" t="s">
        <v>208</v>
      </c>
      <c r="AJ2242">
        <f>INDEX(layout!$B$3:$U$1234,MATCH($T2242,layout!$A$3:$A$1234,0),MATCH(YEAR($D2242),layout!$B$1:$U$1,0))</f>
        <v>3392</v>
      </c>
      <c r="AK2242">
        <f>INDEX('magnet data'!$A$2:$E$1304,MATCH($AJ2242,'magnet data'!$A$2:$A$1304,0),2)</f>
        <v>3</v>
      </c>
      <c r="AL2242" t="str">
        <f>INDEX('magnet data'!$A$2:$E$1304,MATCH($AJ2242,'magnet data'!$A$2:$A$1304,0),3)</f>
        <v>01E</v>
      </c>
      <c r="AM2242" t="str">
        <f>INDEX('magnet data'!$A$2:$E$1304,MATCH($AJ2242,'magnet data'!$A$2:$A$1304,0),4)</f>
        <v>02G</v>
      </c>
      <c r="AN2242">
        <f>INDEX('magnet data'!$A$2:$E$1304,MATCH($AJ2242,'magnet data'!$A$2:$A$1304,0),5)</f>
        <v>8430</v>
      </c>
      <c r="AO2242">
        <f t="shared" si="50"/>
        <v>2910</v>
      </c>
      <c r="AQ2242" t="s">
        <v>1380</v>
      </c>
      <c r="AR2242" t="s">
        <v>1240</v>
      </c>
      <c r="AS2242" t="s">
        <v>1361</v>
      </c>
      <c r="AT2242" t="s">
        <v>1343</v>
      </c>
    </row>
    <row r="2243" spans="1:46">
      <c r="A2243" t="s">
        <v>511</v>
      </c>
      <c r="B2243" t="s">
        <v>46</v>
      </c>
      <c r="C2243" t="s">
        <v>1198</v>
      </c>
      <c r="D2243" s="13">
        <v>44310</v>
      </c>
      <c r="E2243" s="16" t="s">
        <v>1379</v>
      </c>
      <c r="F2243" t="s">
        <v>88</v>
      </c>
      <c r="G2243" s="17">
        <v>44310.764328703706</v>
      </c>
      <c r="H2243">
        <v>22</v>
      </c>
      <c r="I2243">
        <v>588</v>
      </c>
      <c r="J2243">
        <v>93</v>
      </c>
      <c r="K2243">
        <v>10</v>
      </c>
      <c r="L2243">
        <v>0</v>
      </c>
      <c r="M2243" s="39">
        <v>11340.8</v>
      </c>
      <c r="N2243" s="39">
        <v>6204.6880000000001</v>
      </c>
      <c r="O2243" s="39">
        <v>63.571983000000003</v>
      </c>
      <c r="P2243" t="s">
        <v>207</v>
      </c>
      <c r="Q2243" t="s">
        <v>207</v>
      </c>
      <c r="R2243" s="55">
        <v>801.33758247900005</v>
      </c>
      <c r="S2243" s="55">
        <v>806.47466697539903</v>
      </c>
      <c r="T2243" t="s">
        <v>521</v>
      </c>
      <c r="U2243">
        <v>3276</v>
      </c>
      <c r="V2243">
        <v>2</v>
      </c>
      <c r="W2243">
        <v>117460</v>
      </c>
      <c r="X2243" t="s">
        <v>560</v>
      </c>
      <c r="Y2243">
        <v>3494</v>
      </c>
      <c r="Z2243" t="s">
        <v>69</v>
      </c>
      <c r="AA2243" t="s">
        <v>96</v>
      </c>
      <c r="AC2243" t="s">
        <v>61</v>
      </c>
      <c r="AD2243" s="50">
        <v>0.91217863020833301</v>
      </c>
      <c r="AG2243" s="39">
        <v>28.38</v>
      </c>
      <c r="AH2243" s="55">
        <v>991.64</v>
      </c>
      <c r="AI2243" t="s">
        <v>208</v>
      </c>
      <c r="AJ2243">
        <f>INDEX(layout!$B$3:$U$1234,MATCH($T2243,layout!$A$3:$A$1234,0),MATCH(YEAR($D2243),layout!$B$1:$U$1,0))</f>
        <v>1217</v>
      </c>
      <c r="AK2243">
        <f>INDEX('magnet data'!$A$2:$E$1304,MATCH($AJ2243,'magnet data'!$A$2:$A$1304,0),2)</f>
        <v>1</v>
      </c>
      <c r="AL2243" t="str">
        <f>INDEX('magnet data'!$A$2:$E$1304,MATCH($AJ2243,'magnet data'!$A$2:$A$1304,0),3)</f>
        <v>01E</v>
      </c>
      <c r="AM2243" t="str">
        <f>INDEX('magnet data'!$A$2:$E$1304,MATCH($AJ2243,'magnet data'!$A$2:$A$1304,0),4)</f>
        <v>02C9</v>
      </c>
      <c r="AN2243">
        <f>INDEX('magnet data'!$A$2:$E$1304,MATCH($AJ2243,'magnet data'!$A$2:$A$1304,0),5)</f>
        <v>12208</v>
      </c>
      <c r="AO2243" t="str">
        <f t="shared" si="50"/>
        <v>-</v>
      </c>
      <c r="AQ2243" t="s">
        <v>1381</v>
      </c>
      <c r="AR2243" t="s">
        <v>1240</v>
      </c>
      <c r="AS2243" t="s">
        <v>1361</v>
      </c>
      <c r="AT2243" t="s">
        <v>1343</v>
      </c>
    </row>
    <row r="2244" spans="1:46">
      <c r="A2244" t="s">
        <v>511</v>
      </c>
      <c r="B2244" t="s">
        <v>46</v>
      </c>
      <c r="C2244" t="s">
        <v>1198</v>
      </c>
      <c r="D2244" s="13">
        <v>44310</v>
      </c>
      <c r="E2244" s="16" t="s">
        <v>1379</v>
      </c>
      <c r="F2244" t="s">
        <v>88</v>
      </c>
      <c r="G2244" s="17">
        <v>44310.764328703706</v>
      </c>
      <c r="H2244">
        <v>22</v>
      </c>
      <c r="I2244">
        <v>588</v>
      </c>
      <c r="J2244">
        <v>93</v>
      </c>
      <c r="K2244">
        <v>10</v>
      </c>
      <c r="L2244">
        <v>0</v>
      </c>
      <c r="M2244" s="39">
        <v>11340.8</v>
      </c>
      <c r="N2244" s="39">
        <v>6204.6880000000001</v>
      </c>
      <c r="O2244" s="39">
        <v>63.571983000000003</v>
      </c>
      <c r="P2244" t="s">
        <v>207</v>
      </c>
      <c r="Q2244" t="s">
        <v>207</v>
      </c>
      <c r="R2244" s="55">
        <v>801.33758247900005</v>
      </c>
      <c r="S2244" s="55">
        <v>806.47466697539903</v>
      </c>
      <c r="T2244" t="s">
        <v>555</v>
      </c>
      <c r="U2244">
        <v>3162</v>
      </c>
      <c r="V2244">
        <v>3</v>
      </c>
      <c r="W2244">
        <v>120637</v>
      </c>
      <c r="X2244" t="s">
        <v>560</v>
      </c>
      <c r="Y2244">
        <v>3494</v>
      </c>
      <c r="Z2244" t="s">
        <v>69</v>
      </c>
      <c r="AA2244" t="s">
        <v>96</v>
      </c>
      <c r="AC2244" t="s">
        <v>61</v>
      </c>
      <c r="AD2244" s="50">
        <v>9.2851191489361606E-2</v>
      </c>
      <c r="AG2244" s="39">
        <v>4.63</v>
      </c>
      <c r="AH2244" s="55">
        <v>2524.33</v>
      </c>
      <c r="AI2244" t="s">
        <v>208</v>
      </c>
      <c r="AJ2244">
        <f>INDEX(layout!$B$3:$U$1234,MATCH($T2244,layout!$A$3:$A$1234,0),MATCH(YEAR($D2244),layout!$B$1:$U$1,0))</f>
        <v>3217</v>
      </c>
      <c r="AK2244">
        <f>INDEX('magnet data'!$A$2:$E$1304,MATCH($AJ2244,'magnet data'!$A$2:$A$1304,0),2)</f>
        <v>3</v>
      </c>
      <c r="AL2244" t="str">
        <f>INDEX('magnet data'!$A$2:$E$1304,MATCH($AJ2244,'magnet data'!$A$2:$A$1304,0),3)</f>
        <v>01E</v>
      </c>
      <c r="AM2244" t="str">
        <f>INDEX('magnet data'!$A$2:$E$1304,MATCH($AJ2244,'magnet data'!$A$2:$A$1304,0),4)</f>
        <v>02G</v>
      </c>
      <c r="AN2244">
        <f>INDEX('magnet data'!$A$2:$E$1304,MATCH($AJ2244,'magnet data'!$A$2:$A$1304,0),5)</f>
        <v>10870</v>
      </c>
      <c r="AO2244" t="str">
        <f t="shared" si="50"/>
        <v>-</v>
      </c>
      <c r="AQ2244" t="s">
        <v>1380</v>
      </c>
      <c r="AR2244" t="s">
        <v>1240</v>
      </c>
      <c r="AS2244" t="s">
        <v>1361</v>
      </c>
      <c r="AT2244" t="s">
        <v>1343</v>
      </c>
    </row>
    <row r="2245" spans="1:46">
      <c r="A2245" t="s">
        <v>511</v>
      </c>
      <c r="B2245" t="s">
        <v>46</v>
      </c>
      <c r="C2245" t="s">
        <v>1198</v>
      </c>
      <c r="D2245" s="13">
        <v>44310</v>
      </c>
      <c r="E2245" s="16" t="s">
        <v>1379</v>
      </c>
      <c r="F2245" t="s">
        <v>88</v>
      </c>
      <c r="G2245" s="17">
        <v>44310.764328703706</v>
      </c>
      <c r="H2245">
        <v>22</v>
      </c>
      <c r="I2245">
        <v>588</v>
      </c>
      <c r="J2245">
        <v>93</v>
      </c>
      <c r="K2245">
        <v>10</v>
      </c>
      <c r="L2245">
        <v>0</v>
      </c>
      <c r="M2245" s="39">
        <v>11340.8</v>
      </c>
      <c r="N2245" s="39">
        <v>6204.6880000000001</v>
      </c>
      <c r="O2245" s="39">
        <v>63.571983000000003</v>
      </c>
      <c r="P2245" t="s">
        <v>207</v>
      </c>
      <c r="Q2245" t="s">
        <v>207</v>
      </c>
      <c r="R2245" s="55">
        <v>801.33758247900005</v>
      </c>
      <c r="S2245" s="55">
        <v>806.47466697539903</v>
      </c>
      <c r="T2245" t="s">
        <v>520</v>
      </c>
      <c r="U2245">
        <v>936</v>
      </c>
      <c r="V2245">
        <v>4</v>
      </c>
      <c r="W2245">
        <v>227521</v>
      </c>
      <c r="X2245" t="s">
        <v>521</v>
      </c>
      <c r="Y2245">
        <v>2</v>
      </c>
      <c r="Z2245" t="s">
        <v>69</v>
      </c>
      <c r="AA2245" t="s">
        <v>96</v>
      </c>
      <c r="AC2245" t="s">
        <v>61</v>
      </c>
      <c r="AD2245" s="50">
        <v>8.6733868421052601E-2</v>
      </c>
      <c r="AI2245" t="s">
        <v>208</v>
      </c>
      <c r="AJ2245">
        <f>INDEX(layout!$B$3:$U$1234,MATCH($T2245,layout!$A$3:$A$1234,0),MATCH(YEAR($D2245),layout!$B$1:$U$1,0))</f>
        <v>3180</v>
      </c>
      <c r="AK2245">
        <f>INDEX('magnet data'!$A$2:$E$1304,MATCH($AJ2245,'magnet data'!$A$2:$A$1304,0),2)</f>
        <v>3</v>
      </c>
      <c r="AL2245" t="str">
        <f>INDEX('magnet data'!$A$2:$E$1304,MATCH($AJ2245,'magnet data'!$A$2:$A$1304,0),3)</f>
        <v>01E</v>
      </c>
      <c r="AM2245" t="str">
        <f>INDEX('magnet data'!$A$2:$E$1304,MATCH($AJ2245,'magnet data'!$A$2:$A$1304,0),4)</f>
        <v>02G</v>
      </c>
      <c r="AN2245">
        <f>INDEX('magnet data'!$A$2:$E$1304,MATCH($AJ2245,'magnet data'!$A$2:$A$1304,0),5)</f>
        <v>8753</v>
      </c>
      <c r="AO2245" t="str">
        <f t="shared" si="50"/>
        <v>-</v>
      </c>
      <c r="AQ2245" t="s">
        <v>1380</v>
      </c>
      <c r="AR2245" t="s">
        <v>1240</v>
      </c>
      <c r="AS2245" t="s">
        <v>1361</v>
      </c>
      <c r="AT2245" t="s">
        <v>1343</v>
      </c>
    </row>
    <row r="2246" spans="1:46">
      <c r="A2246" t="s">
        <v>333</v>
      </c>
      <c r="B2246" t="s">
        <v>46</v>
      </c>
      <c r="C2246" t="s">
        <v>1198</v>
      </c>
      <c r="D2246" s="13">
        <v>44310</v>
      </c>
      <c r="E2246" s="16">
        <v>0.87058703703703699</v>
      </c>
      <c r="F2246" t="s">
        <v>88</v>
      </c>
      <c r="G2246" s="17">
        <v>44310.870586817131</v>
      </c>
      <c r="H2246">
        <v>19</v>
      </c>
      <c r="I2246">
        <v>594</v>
      </c>
      <c r="J2246">
        <v>97</v>
      </c>
      <c r="K2246">
        <v>10</v>
      </c>
      <c r="L2246">
        <v>0</v>
      </c>
      <c r="M2246" s="39">
        <v>11869.1</v>
      </c>
      <c r="N2246" s="39">
        <v>6658.3760000000002</v>
      </c>
      <c r="O2246" s="39">
        <v>63.558714000000002</v>
      </c>
      <c r="P2246" t="s">
        <v>207</v>
      </c>
      <c r="Q2246" t="s">
        <v>207</v>
      </c>
      <c r="R2246" s="55">
        <v>859.31865548079998</v>
      </c>
      <c r="S2246" s="55">
        <v>839.27442399860001</v>
      </c>
      <c r="T2246" t="s">
        <v>451</v>
      </c>
      <c r="U2246">
        <v>11869</v>
      </c>
      <c r="V2246">
        <v>1</v>
      </c>
      <c r="W2246">
        <v>-10</v>
      </c>
      <c r="X2246" t="s">
        <v>334</v>
      </c>
      <c r="Y2246">
        <v>-5</v>
      </c>
      <c r="Z2246" t="s">
        <v>90</v>
      </c>
      <c r="AA2246" t="s">
        <v>96</v>
      </c>
      <c r="AB2246">
        <v>59</v>
      </c>
      <c r="AC2246" t="s">
        <v>61</v>
      </c>
      <c r="AD2246" s="50">
        <v>13.62585893</v>
      </c>
      <c r="AG2246" s="39">
        <v>9.36</v>
      </c>
      <c r="AH2246" s="55">
        <v>8695.27</v>
      </c>
      <c r="AI2246" t="s">
        <v>208</v>
      </c>
      <c r="AJ2246">
        <f>INDEX(layout!$B$3:$U$1234,MATCH($T2246,layout!$A$3:$A$1234,0),MATCH(YEAR($D2246),layout!$B$1:$U$1,0))</f>
        <v>3402</v>
      </c>
      <c r="AK2246">
        <f>INDEX('magnet data'!$A$2:$E$1304,MATCH($AJ2246,'magnet data'!$A$2:$A$1304,0),2)</f>
        <v>3</v>
      </c>
      <c r="AL2246" t="str">
        <f>INDEX('magnet data'!$A$2:$E$1304,MATCH($AJ2246,'magnet data'!$A$2:$A$1304,0),3)</f>
        <v>01B</v>
      </c>
      <c r="AM2246" t="str">
        <f>INDEX('magnet data'!$A$2:$E$1304,MATCH($AJ2246,'magnet data'!$A$2:$A$1304,0),4)</f>
        <v>02D</v>
      </c>
      <c r="AN2246">
        <f>INDEX('magnet data'!$A$2:$E$1304,MATCH($AJ2246,'magnet data'!$A$2:$A$1304,0),5)</f>
        <v>12014</v>
      </c>
      <c r="AO2246">
        <f t="shared" si="50"/>
        <v>-145</v>
      </c>
      <c r="AP2246">
        <v>1028</v>
      </c>
      <c r="AR2246" t="s">
        <v>1202</v>
      </c>
      <c r="AS2246" t="s">
        <v>1366</v>
      </c>
      <c r="AT2246" t="s">
        <v>1343</v>
      </c>
    </row>
    <row r="2247" spans="1:46">
      <c r="A2247" t="s">
        <v>333</v>
      </c>
      <c r="B2247" t="s">
        <v>46</v>
      </c>
      <c r="C2247" t="s">
        <v>1198</v>
      </c>
      <c r="D2247" s="13">
        <v>44310</v>
      </c>
      <c r="E2247" s="16">
        <v>0.87058703703703699</v>
      </c>
      <c r="F2247" t="s">
        <v>88</v>
      </c>
      <c r="G2247" s="17">
        <v>44310.870586817131</v>
      </c>
      <c r="H2247">
        <v>19</v>
      </c>
      <c r="I2247">
        <v>594</v>
      </c>
      <c r="J2247">
        <v>97</v>
      </c>
      <c r="K2247">
        <v>10</v>
      </c>
      <c r="L2247">
        <v>0</v>
      </c>
      <c r="M2247" s="39">
        <v>11869.1</v>
      </c>
      <c r="N2247" s="39">
        <v>6658.3760000000002</v>
      </c>
      <c r="O2247" s="39">
        <v>63.558714000000002</v>
      </c>
      <c r="P2247" t="s">
        <v>207</v>
      </c>
      <c r="Q2247" t="s">
        <v>207</v>
      </c>
      <c r="R2247" s="55">
        <v>859.31865548079998</v>
      </c>
      <c r="S2247" s="55">
        <v>839.27442399860001</v>
      </c>
      <c r="T2247" t="s">
        <v>452</v>
      </c>
      <c r="U2247">
        <v>7500</v>
      </c>
      <c r="V2247">
        <v>2</v>
      </c>
      <c r="W2247">
        <v>44625</v>
      </c>
      <c r="X2247" t="s">
        <v>451</v>
      </c>
      <c r="Y2247">
        <v>3075</v>
      </c>
      <c r="Z2247" t="s">
        <v>69</v>
      </c>
      <c r="AA2247" t="s">
        <v>96</v>
      </c>
      <c r="AC2247" t="s">
        <v>61</v>
      </c>
      <c r="AD2247" s="50">
        <v>1.7686474411764701</v>
      </c>
      <c r="AG2247" s="39">
        <v>27.92</v>
      </c>
      <c r="AH2247" s="55">
        <v>6866.48</v>
      </c>
      <c r="AI2247" t="s">
        <v>208</v>
      </c>
      <c r="AJ2247">
        <f>INDEX(layout!$B$3:$U$1234,MATCH($T2247,layout!$A$3:$A$1234,0),MATCH(YEAR($D2247),layout!$B$1:$U$1,0))</f>
        <v>2119</v>
      </c>
      <c r="AK2247">
        <f>INDEX('magnet data'!$A$2:$E$1304,MATCH($AJ2247,'magnet data'!$A$2:$A$1304,0),2)</f>
        <v>2</v>
      </c>
      <c r="AL2247" t="str">
        <f>INDEX('magnet data'!$A$2:$E$1304,MATCH($AJ2247,'magnet data'!$A$2:$A$1304,0),3)</f>
        <v>01B</v>
      </c>
      <c r="AM2247" t="str">
        <f>INDEX('magnet data'!$A$2:$E$1304,MATCH($AJ2247,'magnet data'!$A$2:$A$1304,0),4)</f>
        <v>02B5</v>
      </c>
      <c r="AN2247">
        <f>INDEX('magnet data'!$A$2:$E$1304,MATCH($AJ2247,'magnet data'!$A$2:$A$1304,0),5)</f>
        <v>11429</v>
      </c>
      <c r="AO2247" t="str">
        <f t="shared" si="50"/>
        <v>-</v>
      </c>
      <c r="AR2247" t="s">
        <v>1202</v>
      </c>
      <c r="AS2247" t="s">
        <v>1366</v>
      </c>
      <c r="AT2247" t="s">
        <v>1343</v>
      </c>
    </row>
    <row r="2248" spans="1:46">
      <c r="A2248" t="s">
        <v>333</v>
      </c>
      <c r="B2248" t="s">
        <v>46</v>
      </c>
      <c r="C2248" t="s">
        <v>1198</v>
      </c>
      <c r="D2248" s="13">
        <v>44310</v>
      </c>
      <c r="E2248" s="16">
        <v>0.87058703703703699</v>
      </c>
      <c r="F2248" t="s">
        <v>88</v>
      </c>
      <c r="G2248" s="17">
        <v>44310.870586817131</v>
      </c>
      <c r="H2248">
        <v>19</v>
      </c>
      <c r="I2248">
        <v>594</v>
      </c>
      <c r="J2248">
        <v>97</v>
      </c>
      <c r="K2248">
        <v>10</v>
      </c>
      <c r="L2248">
        <v>0</v>
      </c>
      <c r="M2248" s="39">
        <v>11869.1</v>
      </c>
      <c r="N2248" s="39">
        <v>6658.3760000000002</v>
      </c>
      <c r="O2248" s="39">
        <v>63.558714000000002</v>
      </c>
      <c r="P2248" t="s">
        <v>207</v>
      </c>
      <c r="Q2248" t="s">
        <v>207</v>
      </c>
      <c r="R2248" s="55">
        <v>859.31865548079998</v>
      </c>
      <c r="S2248" s="55">
        <v>839.27442399860001</v>
      </c>
      <c r="T2248" t="s">
        <v>453</v>
      </c>
      <c r="U2248">
        <v>7286</v>
      </c>
      <c r="V2248">
        <v>3</v>
      </c>
      <c r="W2248">
        <v>47294</v>
      </c>
      <c r="X2248" t="s">
        <v>451</v>
      </c>
      <c r="Y2248">
        <v>3075</v>
      </c>
      <c r="Z2248" t="s">
        <v>69</v>
      </c>
      <c r="AA2248" t="s">
        <v>91</v>
      </c>
      <c r="AC2248" t="s">
        <v>61</v>
      </c>
      <c r="AD2248" s="50">
        <v>-5.0005339074999897</v>
      </c>
      <c r="AG2248" s="39">
        <v>30.86</v>
      </c>
      <c r="AH2248" s="55">
        <v>4664.7299999999996</v>
      </c>
      <c r="AI2248" t="s">
        <v>208</v>
      </c>
      <c r="AJ2248">
        <f>INDEX(layout!$B$3:$U$1234,MATCH($T2248,layout!$A$3:$A$1234,0),MATCH(YEAR($D2248),layout!$B$1:$U$1,0))</f>
        <v>2078</v>
      </c>
      <c r="AK2248">
        <f>INDEX('magnet data'!$A$2:$E$1304,MATCH($AJ2248,'magnet data'!$A$2:$A$1304,0),2)</f>
        <v>2</v>
      </c>
      <c r="AL2248" t="str">
        <f>INDEX('magnet data'!$A$2:$E$1304,MATCH($AJ2248,'magnet data'!$A$2:$A$1304,0),3)</f>
        <v>01B</v>
      </c>
      <c r="AM2248" t="str">
        <f>INDEX('magnet data'!$A$2:$E$1304,MATCH($AJ2248,'magnet data'!$A$2:$A$1304,0),4)</f>
        <v>02K</v>
      </c>
      <c r="AN2248">
        <f>INDEX('magnet data'!$A$2:$E$1304,MATCH($AJ2248,'magnet data'!$A$2:$A$1304,0),5)</f>
        <v>11895</v>
      </c>
      <c r="AO2248" t="str">
        <f t="shared" si="50"/>
        <v>-</v>
      </c>
      <c r="AR2248" t="s">
        <v>1202</v>
      </c>
      <c r="AS2248" t="s">
        <v>1366</v>
      </c>
      <c r="AT2248" t="s">
        <v>1343</v>
      </c>
    </row>
    <row r="2249" spans="1:46">
      <c r="A2249" t="s">
        <v>333</v>
      </c>
      <c r="B2249" t="s">
        <v>46</v>
      </c>
      <c r="C2249" t="s">
        <v>1198</v>
      </c>
      <c r="D2249" s="13">
        <v>44310</v>
      </c>
      <c r="E2249" s="16">
        <v>0.87058703703703699</v>
      </c>
      <c r="F2249" t="s">
        <v>88</v>
      </c>
      <c r="G2249" s="17">
        <v>44310.870586817131</v>
      </c>
      <c r="H2249">
        <v>19</v>
      </c>
      <c r="I2249">
        <v>594</v>
      </c>
      <c r="J2249">
        <v>97</v>
      </c>
      <c r="K2249">
        <v>10</v>
      </c>
      <c r="L2249">
        <v>0</v>
      </c>
      <c r="M2249" s="39">
        <v>11869.1</v>
      </c>
      <c r="N2249" s="39">
        <v>6658.3760000000002</v>
      </c>
      <c r="O2249" s="39">
        <v>63.558714000000002</v>
      </c>
      <c r="P2249" t="s">
        <v>207</v>
      </c>
      <c r="Q2249" t="s">
        <v>207</v>
      </c>
      <c r="R2249" s="55">
        <v>859.31865548079998</v>
      </c>
      <c r="S2249" s="55">
        <v>839.27442399860001</v>
      </c>
      <c r="T2249" t="s">
        <v>500</v>
      </c>
      <c r="U2249">
        <v>286</v>
      </c>
      <c r="V2249">
        <v>4</v>
      </c>
      <c r="W2249">
        <v>325510</v>
      </c>
      <c r="X2249" t="s">
        <v>334</v>
      </c>
      <c r="Y2249">
        <v>-5</v>
      </c>
      <c r="Z2249" t="s">
        <v>69</v>
      </c>
      <c r="AA2249" t="s">
        <v>91</v>
      </c>
      <c r="AC2249" t="s">
        <v>102</v>
      </c>
      <c r="AD2249" s="50">
        <v>0</v>
      </c>
      <c r="AI2249" t="s">
        <v>208</v>
      </c>
      <c r="AJ2249">
        <f>INDEX(layout!$B$3:$U$1234,MATCH($T2249,layout!$A$3:$A$1234,0),MATCH(YEAR($D2249),layout!$B$1:$U$1,0))</f>
        <v>2208</v>
      </c>
      <c r="AK2249">
        <f>INDEX('magnet data'!$A$2:$E$1304,MATCH($AJ2249,'magnet data'!$A$2:$A$1304,0),2)</f>
        <v>2</v>
      </c>
      <c r="AL2249" t="str">
        <f>INDEX('magnet data'!$A$2:$E$1304,MATCH($AJ2249,'magnet data'!$A$2:$A$1304,0),3)</f>
        <v>01B</v>
      </c>
      <c r="AM2249" t="str">
        <f>INDEX('magnet data'!$A$2:$E$1304,MATCH($AJ2249,'magnet data'!$A$2:$A$1304,0),4)</f>
        <v>02C0</v>
      </c>
      <c r="AN2249">
        <f>INDEX('magnet data'!$A$2:$E$1304,MATCH($AJ2249,'magnet data'!$A$2:$A$1304,0),5)</f>
        <v>10982</v>
      </c>
      <c r="AO2249" t="str">
        <f t="shared" si="50"/>
        <v>-</v>
      </c>
      <c r="AR2249" t="s">
        <v>1202</v>
      </c>
      <c r="AS2249" t="s">
        <v>1366</v>
      </c>
      <c r="AT2249" t="s">
        <v>1343</v>
      </c>
    </row>
    <row r="2250" spans="1:46">
      <c r="A2250" t="s">
        <v>511</v>
      </c>
      <c r="B2250" t="s">
        <v>46</v>
      </c>
      <c r="C2250" t="s">
        <v>1198</v>
      </c>
      <c r="D2250" s="13">
        <v>44311</v>
      </c>
      <c r="E2250" s="16">
        <v>0.31006550925925924</v>
      </c>
      <c r="F2250" t="s">
        <v>88</v>
      </c>
      <c r="G2250" s="17">
        <v>44311.310065138889</v>
      </c>
      <c r="H2250">
        <v>32</v>
      </c>
      <c r="I2250">
        <v>586</v>
      </c>
      <c r="J2250">
        <v>94</v>
      </c>
      <c r="K2250">
        <v>10</v>
      </c>
      <c r="L2250">
        <v>0</v>
      </c>
      <c r="M2250" s="39">
        <v>11350.1</v>
      </c>
      <c r="N2250" s="39">
        <v>6212.6329999999998</v>
      </c>
      <c r="O2250" s="39">
        <v>63.571983000000003</v>
      </c>
      <c r="P2250" t="s">
        <v>207</v>
      </c>
      <c r="Q2250" t="s">
        <v>207</v>
      </c>
      <c r="R2250" s="55">
        <v>800.8347364796</v>
      </c>
      <c r="S2250" s="55">
        <v>806.48443097560005</v>
      </c>
      <c r="T2250" t="s">
        <v>532</v>
      </c>
      <c r="U2250">
        <v>11350</v>
      </c>
      <c r="V2250">
        <v>1</v>
      </c>
      <c r="W2250">
        <v>-12</v>
      </c>
      <c r="X2250" t="s">
        <v>615</v>
      </c>
      <c r="Y2250">
        <v>-4</v>
      </c>
      <c r="Z2250" t="s">
        <v>90</v>
      </c>
      <c r="AA2250" t="s">
        <v>96</v>
      </c>
      <c r="AB2250">
        <v>9</v>
      </c>
      <c r="AC2250" t="s">
        <v>61</v>
      </c>
      <c r="AD2250" s="50">
        <v>10.821077077272699</v>
      </c>
      <c r="AG2250" s="39">
        <v>10.99</v>
      </c>
      <c r="AH2250" s="55">
        <v>7833.18</v>
      </c>
      <c r="AI2250" t="s">
        <v>208</v>
      </c>
      <c r="AJ2250">
        <f>INDEX(layout!$B$3:$U$1234,MATCH($T2250,layout!$A$3:$A$1234,0),MATCH(YEAR($D2250),layout!$B$1:$U$1,0))</f>
        <v>3235</v>
      </c>
      <c r="AK2250">
        <f>INDEX('magnet data'!$A$2:$E$1304,MATCH($AJ2250,'magnet data'!$A$2:$A$1304,0),2)</f>
        <v>3</v>
      </c>
      <c r="AL2250" t="str">
        <f>INDEX('magnet data'!$A$2:$E$1304,MATCH($AJ2250,'magnet data'!$A$2:$A$1304,0),3)</f>
        <v>01E</v>
      </c>
      <c r="AM2250" t="str">
        <f>INDEX('magnet data'!$A$2:$E$1304,MATCH($AJ2250,'magnet data'!$A$2:$A$1304,0),4)</f>
        <v>02B8</v>
      </c>
      <c r="AN2250">
        <f>INDEX('magnet data'!$A$2:$E$1304,MATCH($AJ2250,'magnet data'!$A$2:$A$1304,0),5)</f>
        <v>10927</v>
      </c>
      <c r="AO2250">
        <f t="shared" si="50"/>
        <v>423</v>
      </c>
      <c r="AR2250" t="s">
        <v>1202</v>
      </c>
      <c r="AS2250" t="s">
        <v>1366</v>
      </c>
      <c r="AT2250" t="s">
        <v>1343</v>
      </c>
    </row>
    <row r="2251" spans="1:46">
      <c r="A2251" t="s">
        <v>511</v>
      </c>
      <c r="B2251" t="s">
        <v>46</v>
      </c>
      <c r="C2251" t="s">
        <v>1198</v>
      </c>
      <c r="D2251" s="13">
        <v>44311</v>
      </c>
      <c r="E2251" s="16">
        <v>0.31006550925925924</v>
      </c>
      <c r="F2251" t="s">
        <v>88</v>
      </c>
      <c r="G2251" s="17">
        <v>44311.310065138889</v>
      </c>
      <c r="H2251">
        <v>32</v>
      </c>
      <c r="I2251">
        <v>586</v>
      </c>
      <c r="J2251">
        <v>94</v>
      </c>
      <c r="K2251">
        <v>10</v>
      </c>
      <c r="L2251">
        <v>0</v>
      </c>
      <c r="M2251" s="39">
        <v>11350.1</v>
      </c>
      <c r="N2251" s="39">
        <v>6212.6329999999998</v>
      </c>
      <c r="O2251" s="39">
        <v>63.571983000000003</v>
      </c>
      <c r="P2251" t="s">
        <v>207</v>
      </c>
      <c r="Q2251" t="s">
        <v>207</v>
      </c>
      <c r="R2251" s="55">
        <v>800.8347364796</v>
      </c>
      <c r="S2251" s="55">
        <v>806.48443097560005</v>
      </c>
      <c r="T2251" t="s">
        <v>615</v>
      </c>
      <c r="U2251">
        <v>6650</v>
      </c>
      <c r="V2251">
        <v>2</v>
      </c>
      <c r="W2251">
        <v>52528</v>
      </c>
      <c r="X2251" t="s">
        <v>637</v>
      </c>
      <c r="Y2251">
        <v>4388</v>
      </c>
      <c r="Z2251" t="s">
        <v>69</v>
      </c>
      <c r="AA2251" t="s">
        <v>96</v>
      </c>
      <c r="AC2251" t="s">
        <v>102</v>
      </c>
      <c r="AD2251" s="50">
        <v>3.5091462222222098</v>
      </c>
      <c r="AG2251" s="39">
        <v>54.4</v>
      </c>
      <c r="AH2251" s="55">
        <v>1081.92</v>
      </c>
      <c r="AI2251" t="s">
        <v>208</v>
      </c>
      <c r="AJ2251">
        <f>INDEX(layout!$B$3:$U$1234,MATCH($T2251,layout!$A$3:$A$1234,0),MATCH(YEAR($D2251),layout!$B$1:$U$1,0))</f>
        <v>3232</v>
      </c>
      <c r="AK2251">
        <f>INDEX('magnet data'!$A$2:$E$1304,MATCH($AJ2251,'magnet data'!$A$2:$A$1304,0),2)</f>
        <v>3</v>
      </c>
      <c r="AL2251" t="str">
        <f>INDEX('magnet data'!$A$2:$E$1304,MATCH($AJ2251,'magnet data'!$A$2:$A$1304,0),3)</f>
        <v>01E</v>
      </c>
      <c r="AM2251" t="str">
        <f>INDEX('magnet data'!$A$2:$E$1304,MATCH($AJ2251,'magnet data'!$A$2:$A$1304,0),4)</f>
        <v>02B8</v>
      </c>
      <c r="AN2251">
        <f>INDEX('magnet data'!$A$2:$E$1304,MATCH($AJ2251,'magnet data'!$A$2:$A$1304,0),5)</f>
        <v>10125</v>
      </c>
      <c r="AO2251" t="str">
        <f t="shared" si="50"/>
        <v>-</v>
      </c>
      <c r="AR2251" t="s">
        <v>1202</v>
      </c>
      <c r="AS2251" t="s">
        <v>1366</v>
      </c>
      <c r="AT2251" t="s">
        <v>1343</v>
      </c>
    </row>
    <row r="2252" spans="1:46">
      <c r="A2252" t="s">
        <v>511</v>
      </c>
      <c r="B2252" t="s">
        <v>46</v>
      </c>
      <c r="C2252" t="s">
        <v>1198</v>
      </c>
      <c r="D2252" s="13">
        <v>44311</v>
      </c>
      <c r="E2252" s="16">
        <v>0.31006550925925924</v>
      </c>
      <c r="F2252" t="s">
        <v>88</v>
      </c>
      <c r="G2252" s="17">
        <v>44311.310065138889</v>
      </c>
      <c r="H2252">
        <v>32</v>
      </c>
      <c r="I2252">
        <v>586</v>
      </c>
      <c r="J2252">
        <v>94</v>
      </c>
      <c r="K2252">
        <v>10</v>
      </c>
      <c r="L2252">
        <v>0</v>
      </c>
      <c r="M2252" s="39">
        <v>11350.1</v>
      </c>
      <c r="N2252" s="39">
        <v>6212.6329999999998</v>
      </c>
      <c r="O2252" s="39">
        <v>63.571983000000003</v>
      </c>
      <c r="P2252" t="s">
        <v>207</v>
      </c>
      <c r="Q2252" t="s">
        <v>207</v>
      </c>
      <c r="R2252" s="55">
        <v>800.8347364796</v>
      </c>
      <c r="S2252" s="55">
        <v>806.48443097560005</v>
      </c>
      <c r="T2252" t="s">
        <v>630</v>
      </c>
      <c r="U2252">
        <v>201</v>
      </c>
      <c r="V2252">
        <v>3</v>
      </c>
      <c r="W2252">
        <v>370583</v>
      </c>
      <c r="X2252" t="s">
        <v>615</v>
      </c>
      <c r="Y2252">
        <v>-4</v>
      </c>
      <c r="Z2252" t="s">
        <v>69</v>
      </c>
      <c r="AA2252" t="s">
        <v>91</v>
      </c>
      <c r="AC2252" t="s">
        <v>102</v>
      </c>
      <c r="AD2252" s="50">
        <v>0</v>
      </c>
      <c r="AI2252" t="s">
        <v>208</v>
      </c>
      <c r="AJ2252">
        <f>INDEX(layout!$B$3:$U$1234,MATCH($T2252,layout!$A$3:$A$1234,0),MATCH(YEAR($D2252),layout!$B$1:$U$1,0))</f>
        <v>3237</v>
      </c>
      <c r="AK2252">
        <f>INDEX('magnet data'!$A$2:$E$1304,MATCH($AJ2252,'magnet data'!$A$2:$A$1304,0),2)</f>
        <v>3</v>
      </c>
      <c r="AL2252" t="str">
        <f>INDEX('magnet data'!$A$2:$E$1304,MATCH($AJ2252,'magnet data'!$A$2:$A$1304,0),3)</f>
        <v>01E</v>
      </c>
      <c r="AM2252" t="str">
        <f>INDEX('magnet data'!$A$2:$E$1304,MATCH($AJ2252,'magnet data'!$A$2:$A$1304,0),4)</f>
        <v>02B8</v>
      </c>
      <c r="AN2252">
        <f>INDEX('magnet data'!$A$2:$E$1304,MATCH($AJ2252,'magnet data'!$A$2:$A$1304,0),5)</f>
        <v>12225</v>
      </c>
      <c r="AO2252" t="str">
        <f t="shared" si="50"/>
        <v>-</v>
      </c>
      <c r="AR2252" t="s">
        <v>1202</v>
      </c>
      <c r="AS2252" t="s">
        <v>1366</v>
      </c>
      <c r="AT2252" t="s">
        <v>1343</v>
      </c>
    </row>
    <row r="2253" spans="1:46">
      <c r="A2253" t="s">
        <v>966</v>
      </c>
      <c r="B2253" t="s">
        <v>46</v>
      </c>
      <c r="C2253" t="s">
        <v>1198</v>
      </c>
      <c r="D2253" s="13">
        <v>44311</v>
      </c>
      <c r="E2253" s="16">
        <v>0.3303638888888889</v>
      </c>
      <c r="F2253" t="s">
        <v>88</v>
      </c>
      <c r="G2253" s="17">
        <v>44311.330363634261</v>
      </c>
      <c r="H2253">
        <v>22</v>
      </c>
      <c r="I2253">
        <v>589</v>
      </c>
      <c r="J2253">
        <v>93</v>
      </c>
      <c r="K2253">
        <v>10</v>
      </c>
      <c r="L2253">
        <v>0</v>
      </c>
      <c r="M2253" s="39">
        <v>11588</v>
      </c>
      <c r="N2253" s="39">
        <v>6497.6030000000001</v>
      </c>
      <c r="O2253" s="39">
        <v>62.311424000000002</v>
      </c>
      <c r="P2253" t="s">
        <v>207</v>
      </c>
      <c r="Q2253" t="s">
        <v>207</v>
      </c>
      <c r="R2253" s="55">
        <v>812.28180599679899</v>
      </c>
      <c r="S2253" s="55">
        <v>804.42788840000003</v>
      </c>
      <c r="T2253" t="s">
        <v>1063</v>
      </c>
      <c r="U2253">
        <v>11588</v>
      </c>
      <c r="V2253">
        <v>1</v>
      </c>
      <c r="W2253">
        <v>-11</v>
      </c>
      <c r="X2253" t="s">
        <v>1058</v>
      </c>
      <c r="Y2253">
        <v>-5</v>
      </c>
      <c r="Z2253" t="s">
        <v>90</v>
      </c>
      <c r="AA2253" t="s">
        <v>91</v>
      </c>
      <c r="AB2253">
        <v>82</v>
      </c>
      <c r="AC2253" t="s">
        <v>61</v>
      </c>
      <c r="AD2253" s="50">
        <v>11.092962090908999</v>
      </c>
      <c r="AG2253" s="39">
        <v>8.3699999999999992</v>
      </c>
      <c r="AH2253" s="55">
        <v>8538.5400000000009</v>
      </c>
      <c r="AI2253" t="s">
        <v>208</v>
      </c>
      <c r="AJ2253">
        <v>2038</v>
      </c>
      <c r="AK2253">
        <f>INDEX('magnet data'!$A$2:$E$1304,MATCH($AJ2253,'magnet data'!$A$2:$A$1304,0),2)</f>
        <v>2</v>
      </c>
      <c r="AL2253" t="str">
        <f>INDEX('magnet data'!$A$2:$E$1304,MATCH($AJ2253,'magnet data'!$A$2:$A$1304,0),3)</f>
        <v>01B</v>
      </c>
      <c r="AM2253" t="str">
        <f>INDEX('magnet data'!$A$2:$E$1304,MATCH($AJ2253,'magnet data'!$A$2:$A$1304,0),4)</f>
        <v>02K</v>
      </c>
      <c r="AN2253">
        <f>INDEX('magnet data'!$A$2:$E$1304,MATCH($AJ2253,'magnet data'!$A$2:$A$1304,0),5)</f>
        <v>10581</v>
      </c>
      <c r="AO2253">
        <f t="shared" si="50"/>
        <v>1007</v>
      </c>
      <c r="AR2253" t="s">
        <v>1202</v>
      </c>
      <c r="AS2253" t="s">
        <v>1366</v>
      </c>
      <c r="AT2253" t="s">
        <v>1343</v>
      </c>
    </row>
    <row r="2254" spans="1:46">
      <c r="A2254" t="s">
        <v>966</v>
      </c>
      <c r="B2254" t="s">
        <v>46</v>
      </c>
      <c r="C2254" t="s">
        <v>1198</v>
      </c>
      <c r="D2254" s="13">
        <v>44311</v>
      </c>
      <c r="E2254" s="16">
        <v>0.3303638888888889</v>
      </c>
      <c r="F2254" t="s">
        <v>88</v>
      </c>
      <c r="G2254" s="17">
        <v>44311.330363634261</v>
      </c>
      <c r="H2254">
        <v>22</v>
      </c>
      <c r="I2254">
        <v>589</v>
      </c>
      <c r="J2254">
        <v>93</v>
      </c>
      <c r="K2254">
        <v>10</v>
      </c>
      <c r="L2254">
        <v>0</v>
      </c>
      <c r="M2254" s="39">
        <v>11588</v>
      </c>
      <c r="N2254" s="39">
        <v>6497.6030000000001</v>
      </c>
      <c r="O2254" s="39">
        <v>62.311424000000002</v>
      </c>
      <c r="P2254" t="s">
        <v>207</v>
      </c>
      <c r="Q2254" t="s">
        <v>207</v>
      </c>
      <c r="R2254" s="55">
        <v>812.28180599679899</v>
      </c>
      <c r="S2254" s="55">
        <v>804.42788840000003</v>
      </c>
      <c r="T2254" t="s">
        <v>1061</v>
      </c>
      <c r="U2254">
        <v>8965</v>
      </c>
      <c r="V2254">
        <v>2</v>
      </c>
      <c r="W2254">
        <v>26254</v>
      </c>
      <c r="X2254" t="s">
        <v>1063</v>
      </c>
      <c r="Y2254">
        <v>2675</v>
      </c>
      <c r="Z2254" t="s">
        <v>69</v>
      </c>
      <c r="AA2254" t="s">
        <v>91</v>
      </c>
      <c r="AC2254" t="s">
        <v>61</v>
      </c>
      <c r="AD2254" s="50">
        <v>4.8649530404761903</v>
      </c>
      <c r="AG2254" s="39">
        <v>36.76</v>
      </c>
      <c r="AH2254" s="55">
        <v>1908.17</v>
      </c>
      <c r="AI2254" t="s">
        <v>208</v>
      </c>
      <c r="AJ2254">
        <f>INDEX(layout!$B$3:$U$1234,MATCH($T2254,layout!$A$3:$A$1234,0),MATCH(YEAR($D2254),layout!$B$1:$U$1,0))</f>
        <v>3015</v>
      </c>
      <c r="AK2254">
        <f>INDEX('magnet data'!$A$2:$E$1304,MATCH($AJ2254,'magnet data'!$A$2:$A$1304,0),2)</f>
        <v>3</v>
      </c>
      <c r="AL2254" t="str">
        <f>INDEX('magnet data'!$A$2:$E$1304,MATCH($AJ2254,'magnet data'!$A$2:$A$1304,0),3)</f>
        <v>01B</v>
      </c>
      <c r="AM2254" t="str">
        <f>INDEX('magnet data'!$A$2:$E$1304,MATCH($AJ2254,'magnet data'!$A$2:$A$1304,0),4)</f>
        <v>02K</v>
      </c>
      <c r="AN2254">
        <f>INDEX('magnet data'!$A$2:$E$1304,MATCH($AJ2254,'magnet data'!$A$2:$A$1304,0),5)</f>
        <v>12075</v>
      </c>
      <c r="AO2254" t="str">
        <f t="shared" si="50"/>
        <v>-</v>
      </c>
      <c r="AR2254" t="s">
        <v>1202</v>
      </c>
      <c r="AS2254" t="s">
        <v>1366</v>
      </c>
      <c r="AT2254" t="s">
        <v>1343</v>
      </c>
    </row>
    <row r="2255" spans="1:46">
      <c r="A2255" t="s">
        <v>966</v>
      </c>
      <c r="B2255" t="s">
        <v>46</v>
      </c>
      <c r="C2255" t="s">
        <v>1198</v>
      </c>
      <c r="D2255" s="13">
        <v>44311</v>
      </c>
      <c r="E2255" s="16">
        <v>0.3303638888888889</v>
      </c>
      <c r="F2255" t="s">
        <v>88</v>
      </c>
      <c r="G2255" s="17">
        <v>44311.330363634261</v>
      </c>
      <c r="H2255">
        <v>22</v>
      </c>
      <c r="I2255">
        <v>589</v>
      </c>
      <c r="J2255">
        <v>93</v>
      </c>
      <c r="K2255">
        <v>10</v>
      </c>
      <c r="L2255">
        <v>0</v>
      </c>
      <c r="M2255" s="39">
        <v>11588</v>
      </c>
      <c r="N2255" s="39">
        <v>6497.6030000000001</v>
      </c>
      <c r="O2255" s="39">
        <v>62.311424000000002</v>
      </c>
      <c r="P2255" t="s">
        <v>207</v>
      </c>
      <c r="Q2255" t="s">
        <v>207</v>
      </c>
      <c r="R2255" s="55">
        <v>812.28180599679899</v>
      </c>
      <c r="S2255" s="55">
        <v>804.42788840000003</v>
      </c>
      <c r="T2255" t="s">
        <v>1064</v>
      </c>
      <c r="U2255">
        <v>8909</v>
      </c>
      <c r="V2255">
        <v>3</v>
      </c>
      <c r="W2255">
        <v>26882</v>
      </c>
      <c r="X2255" t="s">
        <v>1063</v>
      </c>
      <c r="Y2255">
        <v>2675</v>
      </c>
      <c r="Z2255" t="s">
        <v>69</v>
      </c>
      <c r="AA2255" t="s">
        <v>96</v>
      </c>
      <c r="AC2255" t="s">
        <v>61</v>
      </c>
      <c r="AD2255" s="50">
        <v>-1.24853282746478</v>
      </c>
      <c r="AG2255" s="39">
        <v>14.49</v>
      </c>
      <c r="AH2255" s="55">
        <v>5287.26</v>
      </c>
      <c r="AI2255" t="s">
        <v>208</v>
      </c>
      <c r="AJ2255">
        <f>INDEX(layout!$B$3:$U$1234,MATCH($T2255,layout!$A$3:$A$1234,0),MATCH(YEAR($D2255),layout!$B$1:$U$1,0))</f>
        <v>3013</v>
      </c>
      <c r="AK2255">
        <f>INDEX('magnet data'!$A$2:$E$1304,MATCH($AJ2255,'magnet data'!$A$2:$A$1304,0),2)</f>
        <v>3</v>
      </c>
      <c r="AL2255" t="str">
        <f>INDEX('magnet data'!$A$2:$E$1304,MATCH($AJ2255,'magnet data'!$A$2:$A$1304,0),3)</f>
        <v>01E</v>
      </c>
      <c r="AM2255" t="str">
        <f>INDEX('magnet data'!$A$2:$E$1304,MATCH($AJ2255,'magnet data'!$A$2:$A$1304,0),4)</f>
        <v>02K</v>
      </c>
      <c r="AN2255">
        <f>INDEX('magnet data'!$A$2:$E$1304,MATCH($AJ2255,'magnet data'!$A$2:$A$1304,0),5)</f>
        <v>12290</v>
      </c>
      <c r="AO2255" t="str">
        <f t="shared" si="50"/>
        <v>-</v>
      </c>
      <c r="AR2255" t="s">
        <v>1202</v>
      </c>
      <c r="AS2255" t="s">
        <v>1366</v>
      </c>
      <c r="AT2255" t="s">
        <v>1343</v>
      </c>
    </row>
    <row r="2256" spans="1:46">
      <c r="A2256" t="s">
        <v>966</v>
      </c>
      <c r="B2256" t="s">
        <v>46</v>
      </c>
      <c r="C2256" t="s">
        <v>1198</v>
      </c>
      <c r="D2256" s="13">
        <v>44311</v>
      </c>
      <c r="E2256" s="16">
        <v>0.3303638888888889</v>
      </c>
      <c r="F2256" t="s">
        <v>88</v>
      </c>
      <c r="G2256" s="17">
        <v>44311.330363634261</v>
      </c>
      <c r="H2256">
        <v>22</v>
      </c>
      <c r="I2256">
        <v>589</v>
      </c>
      <c r="J2256">
        <v>93</v>
      </c>
      <c r="K2256">
        <v>10</v>
      </c>
      <c r="L2256">
        <v>0</v>
      </c>
      <c r="M2256" s="39">
        <v>11588</v>
      </c>
      <c r="N2256" s="39">
        <v>6497.6030000000001</v>
      </c>
      <c r="O2256" s="39">
        <v>62.311424000000002</v>
      </c>
      <c r="P2256" t="s">
        <v>207</v>
      </c>
      <c r="Q2256" t="s">
        <v>207</v>
      </c>
      <c r="R2256" s="55">
        <v>812.28180599679899</v>
      </c>
      <c r="S2256" s="55">
        <v>804.42788840000003</v>
      </c>
      <c r="T2256" t="s">
        <v>1060</v>
      </c>
      <c r="U2256">
        <v>3861</v>
      </c>
      <c r="V2256">
        <v>4</v>
      </c>
      <c r="W2256">
        <v>104431</v>
      </c>
      <c r="X2256" t="s">
        <v>1058</v>
      </c>
      <c r="Y2256">
        <v>-5</v>
      </c>
      <c r="Z2256" t="s">
        <v>69</v>
      </c>
      <c r="AA2256" t="s">
        <v>96</v>
      </c>
      <c r="AC2256" t="s">
        <v>102</v>
      </c>
      <c r="AD2256" s="50">
        <v>-0.38104388888888802</v>
      </c>
      <c r="AG2256" s="39">
        <v>19.52</v>
      </c>
      <c r="AH2256" s="55">
        <v>3464.5</v>
      </c>
      <c r="AI2256" t="s">
        <v>208</v>
      </c>
      <c r="AJ2256">
        <f>INDEX(layout!$B$3:$U$1234,MATCH($T2256,layout!$A$3:$A$1234,0),MATCH(YEAR($D2256),layout!$B$1:$U$1,0))</f>
        <v>1136</v>
      </c>
      <c r="AK2256">
        <f>INDEX('magnet data'!$A$2:$E$1304,MATCH($AJ2256,'magnet data'!$A$2:$A$1304,0),2)</f>
        <v>1</v>
      </c>
      <c r="AL2256" t="str">
        <f>INDEX('magnet data'!$A$2:$E$1304,MATCH($AJ2256,'magnet data'!$A$2:$A$1304,0),3)</f>
        <v>01B</v>
      </c>
      <c r="AM2256" t="str">
        <f>INDEX('magnet data'!$A$2:$E$1304,MATCH($AJ2256,'magnet data'!$A$2:$A$1304,0),4)</f>
        <v>02B5</v>
      </c>
      <c r="AN2256">
        <f>INDEX('magnet data'!$A$2:$E$1304,MATCH($AJ2256,'magnet data'!$A$2:$A$1304,0),5)</f>
        <v>12850</v>
      </c>
      <c r="AO2256" t="str">
        <f t="shared" si="50"/>
        <v>-</v>
      </c>
      <c r="AR2256" t="s">
        <v>1202</v>
      </c>
      <c r="AS2256" t="s">
        <v>1366</v>
      </c>
      <c r="AT2256" t="s">
        <v>1343</v>
      </c>
    </row>
    <row r="2257" spans="1:46">
      <c r="A2257" t="s">
        <v>966</v>
      </c>
      <c r="B2257" t="s">
        <v>46</v>
      </c>
      <c r="C2257" t="s">
        <v>1198</v>
      </c>
      <c r="D2257" s="13">
        <v>44311</v>
      </c>
      <c r="E2257" s="16">
        <v>0.3303638888888889</v>
      </c>
      <c r="F2257" t="s">
        <v>88</v>
      </c>
      <c r="G2257" s="17">
        <v>44311.330363634261</v>
      </c>
      <c r="H2257">
        <v>22</v>
      </c>
      <c r="I2257">
        <v>589</v>
      </c>
      <c r="J2257">
        <v>93</v>
      </c>
      <c r="K2257">
        <v>10</v>
      </c>
      <c r="L2257">
        <v>0</v>
      </c>
      <c r="M2257" s="39">
        <v>11588</v>
      </c>
      <c r="N2257" s="39">
        <v>6497.6030000000001</v>
      </c>
      <c r="O2257" s="39">
        <v>62.311424000000002</v>
      </c>
      <c r="P2257" t="s">
        <v>207</v>
      </c>
      <c r="Q2257" t="s">
        <v>207</v>
      </c>
      <c r="R2257" s="55">
        <v>812.28180599679899</v>
      </c>
      <c r="S2257" s="55">
        <v>804.42788840000003</v>
      </c>
      <c r="T2257" t="s">
        <v>1058</v>
      </c>
      <c r="U2257">
        <v>979</v>
      </c>
      <c r="V2257">
        <v>5</v>
      </c>
      <c r="W2257">
        <v>225015</v>
      </c>
      <c r="X2257" t="s">
        <v>1063</v>
      </c>
      <c r="Y2257">
        <v>2675</v>
      </c>
      <c r="Z2257" t="s">
        <v>69</v>
      </c>
      <c r="AA2257" t="s">
        <v>91</v>
      </c>
      <c r="AC2257" t="s">
        <v>61</v>
      </c>
      <c r="AD2257" s="50">
        <v>7.9333473684210495E-2</v>
      </c>
      <c r="AI2257" t="s">
        <v>208</v>
      </c>
      <c r="AJ2257">
        <f>INDEX(layout!$B$3:$U$1234,MATCH($T2257,layout!$A$3:$A$1234,0),MATCH(YEAR($D2257),layout!$B$1:$U$1,0))</f>
        <v>1009</v>
      </c>
      <c r="AK2257">
        <f>INDEX('magnet data'!$A$2:$E$1304,MATCH($AJ2257,'magnet data'!$A$2:$A$1304,0),2)</f>
        <v>1</v>
      </c>
      <c r="AL2257" t="str">
        <f>INDEX('magnet data'!$A$2:$E$1304,MATCH($AJ2257,'magnet data'!$A$2:$A$1304,0),3)</f>
        <v>01B</v>
      </c>
      <c r="AM2257" t="str">
        <f>INDEX('magnet data'!$A$2:$E$1304,MATCH($AJ2257,'magnet data'!$A$2:$A$1304,0),4)</f>
        <v>02B5</v>
      </c>
      <c r="AN2257">
        <f>INDEX('magnet data'!$A$2:$E$1304,MATCH($AJ2257,'magnet data'!$A$2:$A$1304,0),5)</f>
        <v>12158</v>
      </c>
      <c r="AO2257" t="str">
        <f t="shared" si="50"/>
        <v>-</v>
      </c>
      <c r="AR2257" t="s">
        <v>1202</v>
      </c>
      <c r="AS2257" t="s">
        <v>1366</v>
      </c>
      <c r="AT2257" t="s">
        <v>1343</v>
      </c>
    </row>
    <row r="2258" spans="1:46">
      <c r="A2258" t="s">
        <v>333</v>
      </c>
      <c r="B2258" t="s">
        <v>46</v>
      </c>
      <c r="C2258" t="s">
        <v>1198</v>
      </c>
      <c r="D2258" s="13">
        <v>44311</v>
      </c>
      <c r="E2258" s="16">
        <v>0.3536530092592593</v>
      </c>
      <c r="F2258" t="s">
        <v>88</v>
      </c>
      <c r="G2258" s="17">
        <v>44311.353652638893</v>
      </c>
      <c r="H2258">
        <v>32</v>
      </c>
      <c r="I2258">
        <v>596</v>
      </c>
      <c r="J2258">
        <v>97</v>
      </c>
      <c r="K2258">
        <v>10</v>
      </c>
      <c r="L2258">
        <v>0</v>
      </c>
      <c r="M2258" s="39">
        <v>11877.9</v>
      </c>
      <c r="N2258" s="39">
        <v>6664.9219999999996</v>
      </c>
      <c r="O2258" s="39">
        <v>63.532176</v>
      </c>
      <c r="P2258" t="s">
        <v>207</v>
      </c>
      <c r="Q2258" t="s">
        <v>207</v>
      </c>
      <c r="R2258" s="55">
        <v>853.93751097949996</v>
      </c>
      <c r="S2258" s="55">
        <v>834.6572324988</v>
      </c>
      <c r="T2258" t="s">
        <v>460</v>
      </c>
      <c r="U2258">
        <v>11877</v>
      </c>
      <c r="V2258">
        <v>1</v>
      </c>
      <c r="W2258">
        <v>-8</v>
      </c>
      <c r="X2258" t="s">
        <v>382</v>
      </c>
      <c r="Y2258">
        <v>-4</v>
      </c>
      <c r="Z2258" t="s">
        <v>90</v>
      </c>
      <c r="AA2258" t="s">
        <v>91</v>
      </c>
      <c r="AB2258">
        <v>60</v>
      </c>
      <c r="AC2258" t="s">
        <v>61</v>
      </c>
      <c r="AD2258" s="50">
        <v>-15.166425188333299</v>
      </c>
      <c r="AG2258" s="39">
        <v>32.619999999999997</v>
      </c>
      <c r="AH2258" s="55">
        <v>4456.05</v>
      </c>
      <c r="AI2258" t="s">
        <v>208</v>
      </c>
      <c r="AJ2258">
        <f>INDEX(layout!$B$3:$U$1234,MATCH($T2258,layout!$A$3:$A$1234,0),MATCH(YEAR($D2258),layout!$B$1:$U$1,0))</f>
        <v>2067</v>
      </c>
      <c r="AK2258">
        <f>INDEX('magnet data'!$A$2:$E$1304,MATCH($AJ2258,'magnet data'!$A$2:$A$1304,0),2)</f>
        <v>2</v>
      </c>
      <c r="AL2258" t="str">
        <f>INDEX('magnet data'!$A$2:$E$1304,MATCH($AJ2258,'magnet data'!$A$2:$A$1304,0),3)</f>
        <v>01B</v>
      </c>
      <c r="AM2258" t="str">
        <f>INDEX('magnet data'!$A$2:$E$1304,MATCH($AJ2258,'magnet data'!$A$2:$A$1304,0),4)</f>
        <v>02K</v>
      </c>
      <c r="AN2258">
        <f>INDEX('magnet data'!$A$2:$E$1304,MATCH($AJ2258,'magnet data'!$A$2:$A$1304,0),5)</f>
        <v>10875</v>
      </c>
      <c r="AO2258">
        <f t="shared" si="50"/>
        <v>1002</v>
      </c>
      <c r="AR2258" t="s">
        <v>1202</v>
      </c>
      <c r="AS2258" t="s">
        <v>1366</v>
      </c>
      <c r="AT2258" t="s">
        <v>1343</v>
      </c>
    </row>
    <row r="2259" spans="1:46">
      <c r="A2259" t="s">
        <v>333</v>
      </c>
      <c r="B2259" t="s">
        <v>46</v>
      </c>
      <c r="C2259" t="s">
        <v>1198</v>
      </c>
      <c r="D2259" s="13">
        <v>44311</v>
      </c>
      <c r="E2259" s="16">
        <v>0.3536530092592593</v>
      </c>
      <c r="F2259" t="s">
        <v>88</v>
      </c>
      <c r="G2259" s="17">
        <v>44311.353652638893</v>
      </c>
      <c r="H2259">
        <v>32</v>
      </c>
      <c r="I2259">
        <v>596</v>
      </c>
      <c r="J2259">
        <v>97</v>
      </c>
      <c r="K2259">
        <v>10</v>
      </c>
      <c r="L2259">
        <v>0</v>
      </c>
      <c r="M2259" s="39">
        <v>11877.9</v>
      </c>
      <c r="N2259" s="39">
        <v>6664.9219999999996</v>
      </c>
      <c r="O2259" s="39">
        <v>63.532176</v>
      </c>
      <c r="P2259" t="s">
        <v>207</v>
      </c>
      <c r="Q2259" t="s">
        <v>207</v>
      </c>
      <c r="R2259" s="55">
        <v>853.93751097949996</v>
      </c>
      <c r="S2259" s="55">
        <v>834.6572324988</v>
      </c>
      <c r="T2259" t="s">
        <v>382</v>
      </c>
      <c r="U2259">
        <v>8990</v>
      </c>
      <c r="V2259">
        <v>2</v>
      </c>
      <c r="W2259">
        <v>27719</v>
      </c>
      <c r="X2259" t="s">
        <v>435</v>
      </c>
      <c r="Y2259">
        <v>3696</v>
      </c>
      <c r="Z2259" t="s">
        <v>69</v>
      </c>
      <c r="AA2259" t="s">
        <v>96</v>
      </c>
      <c r="AC2259" t="s">
        <v>61</v>
      </c>
      <c r="AD2259" s="50">
        <v>5.6163136763157802</v>
      </c>
      <c r="AG2259" s="39">
        <v>38.43</v>
      </c>
      <c r="AH2259" s="55">
        <v>6056.04</v>
      </c>
      <c r="AI2259" t="s">
        <v>208</v>
      </c>
      <c r="AJ2259">
        <f>INDEX(layout!$B$3:$U$1234,MATCH($T2259,layout!$A$3:$A$1234,0),MATCH(YEAR($D2259),layout!$B$1:$U$1,0))</f>
        <v>1065</v>
      </c>
      <c r="AK2259">
        <f>INDEX('magnet data'!$A$2:$E$1304,MATCH($AJ2259,'magnet data'!$A$2:$A$1304,0),2)</f>
        <v>1</v>
      </c>
      <c r="AL2259" t="str">
        <f>INDEX('magnet data'!$A$2:$E$1304,MATCH($AJ2259,'magnet data'!$A$2:$A$1304,0),3)</f>
        <v>01B</v>
      </c>
      <c r="AM2259" t="str">
        <f>INDEX('magnet data'!$A$2:$E$1304,MATCH($AJ2259,'magnet data'!$A$2:$A$1304,0),4)</f>
        <v>02B5</v>
      </c>
      <c r="AN2259">
        <f>INDEX('magnet data'!$A$2:$E$1304,MATCH($AJ2259,'magnet data'!$A$2:$A$1304,0),5)</f>
        <v>12584</v>
      </c>
      <c r="AO2259" t="str">
        <f t="shared" si="50"/>
        <v>-</v>
      </c>
      <c r="AR2259" t="s">
        <v>1202</v>
      </c>
      <c r="AS2259" t="s">
        <v>1366</v>
      </c>
      <c r="AT2259" t="s">
        <v>1343</v>
      </c>
    </row>
    <row r="2260" spans="1:46">
      <c r="A2260" t="s">
        <v>333</v>
      </c>
      <c r="B2260" t="s">
        <v>46</v>
      </c>
      <c r="C2260" t="s">
        <v>1198</v>
      </c>
      <c r="D2260" s="13">
        <v>44311</v>
      </c>
      <c r="E2260" s="16">
        <v>0.3536530092592593</v>
      </c>
      <c r="F2260" t="s">
        <v>88</v>
      </c>
      <c r="G2260" s="17">
        <v>44311.353652638893</v>
      </c>
      <c r="H2260">
        <v>32</v>
      </c>
      <c r="I2260">
        <v>596</v>
      </c>
      <c r="J2260">
        <v>97</v>
      </c>
      <c r="K2260">
        <v>10</v>
      </c>
      <c r="L2260">
        <v>0</v>
      </c>
      <c r="M2260" s="39">
        <v>11877.9</v>
      </c>
      <c r="N2260" s="39">
        <v>6664.9219999999996</v>
      </c>
      <c r="O2260" s="39">
        <v>63.532176</v>
      </c>
      <c r="P2260" t="s">
        <v>207</v>
      </c>
      <c r="Q2260" t="s">
        <v>207</v>
      </c>
      <c r="R2260" s="55">
        <v>853.93751097949996</v>
      </c>
      <c r="S2260" s="55">
        <v>834.6572324988</v>
      </c>
      <c r="T2260" t="s">
        <v>408</v>
      </c>
      <c r="U2260">
        <v>8954</v>
      </c>
      <c r="V2260">
        <v>3</v>
      </c>
      <c r="W2260">
        <v>28096</v>
      </c>
      <c r="X2260" t="s">
        <v>382</v>
      </c>
      <c r="Y2260">
        <v>-4</v>
      </c>
      <c r="Z2260" t="s">
        <v>69</v>
      </c>
      <c r="AA2260" t="s">
        <v>96</v>
      </c>
      <c r="AC2260" t="s">
        <v>61</v>
      </c>
      <c r="AD2260" s="50">
        <v>3.95206260714285</v>
      </c>
      <c r="AG2260" s="39">
        <v>33.15</v>
      </c>
      <c r="AH2260" s="55">
        <v>3584.33</v>
      </c>
      <c r="AI2260" t="s">
        <v>208</v>
      </c>
      <c r="AJ2260">
        <f>INDEX(layout!$B$3:$U$1234,MATCH($T2260,layout!$A$3:$A$1234,0),MATCH(YEAR($D2260),layout!$B$1:$U$1,0))</f>
        <v>1111</v>
      </c>
      <c r="AK2260">
        <f>INDEX('magnet data'!$A$2:$E$1304,MATCH($AJ2260,'magnet data'!$A$2:$A$1304,0),2)</f>
        <v>1</v>
      </c>
      <c r="AL2260" t="str">
        <f>INDEX('magnet data'!$A$2:$E$1304,MATCH($AJ2260,'magnet data'!$A$2:$A$1304,0),3)</f>
        <v>01B</v>
      </c>
      <c r="AM2260" t="str">
        <f>INDEX('magnet data'!$A$2:$E$1304,MATCH($AJ2260,'magnet data'!$A$2:$A$1304,0),4)</f>
        <v>02B5</v>
      </c>
      <c r="AN2260">
        <f>INDEX('magnet data'!$A$2:$E$1304,MATCH($AJ2260,'magnet data'!$A$2:$A$1304,0),5)</f>
        <v>11781</v>
      </c>
      <c r="AO2260" t="str">
        <f t="shared" si="50"/>
        <v>-</v>
      </c>
      <c r="AR2260" t="s">
        <v>1202</v>
      </c>
      <c r="AS2260" t="s">
        <v>1366</v>
      </c>
      <c r="AT2260" t="s">
        <v>1343</v>
      </c>
    </row>
    <row r="2261" spans="1:46">
      <c r="A2261" t="s">
        <v>333</v>
      </c>
      <c r="B2261" t="s">
        <v>46</v>
      </c>
      <c r="C2261" t="s">
        <v>1198</v>
      </c>
      <c r="D2261" s="13">
        <v>44311</v>
      </c>
      <c r="E2261" s="16">
        <v>0.3536530092592593</v>
      </c>
      <c r="F2261" t="s">
        <v>88</v>
      </c>
      <c r="G2261" s="17">
        <v>44311.353652638893</v>
      </c>
      <c r="H2261">
        <v>32</v>
      </c>
      <c r="I2261">
        <v>596</v>
      </c>
      <c r="J2261">
        <v>97</v>
      </c>
      <c r="K2261">
        <v>10</v>
      </c>
      <c r="L2261">
        <v>0</v>
      </c>
      <c r="M2261" s="39">
        <v>11877.9</v>
      </c>
      <c r="N2261" s="39">
        <v>6664.9219999999996</v>
      </c>
      <c r="O2261" s="39">
        <v>63.532176</v>
      </c>
      <c r="P2261" t="s">
        <v>207</v>
      </c>
      <c r="Q2261" t="s">
        <v>207</v>
      </c>
      <c r="R2261" s="55">
        <v>853.93751097949996</v>
      </c>
      <c r="S2261" s="55">
        <v>834.6572324988</v>
      </c>
      <c r="T2261" t="s">
        <v>424</v>
      </c>
      <c r="U2261">
        <v>5847</v>
      </c>
      <c r="V2261">
        <v>4</v>
      </c>
      <c r="W2261">
        <v>67388</v>
      </c>
      <c r="X2261" t="s">
        <v>406</v>
      </c>
      <c r="Y2261">
        <v>2611</v>
      </c>
      <c r="Z2261" t="s">
        <v>69</v>
      </c>
      <c r="AA2261" t="s">
        <v>96</v>
      </c>
      <c r="AC2261" t="s">
        <v>61</v>
      </c>
      <c r="AD2261" s="50">
        <v>0.79207671578947303</v>
      </c>
      <c r="AG2261" s="39">
        <v>22.78</v>
      </c>
      <c r="AH2261" s="55">
        <v>4416.8100000000004</v>
      </c>
      <c r="AI2261" t="s">
        <v>208</v>
      </c>
      <c r="AJ2261">
        <f>INDEX(layout!$B$3:$U$1234,MATCH($T2261,layout!$A$3:$A$1234,0),MATCH(YEAR($D2261),layout!$B$1:$U$1,0))</f>
        <v>1087</v>
      </c>
      <c r="AK2261">
        <f>INDEX('magnet data'!$A$2:$E$1304,MATCH($AJ2261,'magnet data'!$A$2:$A$1304,0),2)</f>
        <v>1</v>
      </c>
      <c r="AL2261" t="str">
        <f>INDEX('magnet data'!$A$2:$E$1304,MATCH($AJ2261,'magnet data'!$A$2:$A$1304,0),3)</f>
        <v>01B</v>
      </c>
      <c r="AM2261" t="str">
        <f>INDEX('magnet data'!$A$2:$E$1304,MATCH($AJ2261,'magnet data'!$A$2:$A$1304,0),4)</f>
        <v>02B5</v>
      </c>
      <c r="AN2261">
        <f>INDEX('magnet data'!$A$2:$E$1304,MATCH($AJ2261,'magnet data'!$A$2:$A$1304,0),5)</f>
        <v>12547</v>
      </c>
      <c r="AO2261" t="str">
        <f t="shared" si="50"/>
        <v>-</v>
      </c>
      <c r="AR2261" t="s">
        <v>1202</v>
      </c>
      <c r="AS2261" t="s">
        <v>1366</v>
      </c>
      <c r="AT2261" t="s">
        <v>1343</v>
      </c>
    </row>
    <row r="2262" spans="1:46">
      <c r="A2262" t="s">
        <v>333</v>
      </c>
      <c r="B2262" t="s">
        <v>46</v>
      </c>
      <c r="C2262" t="s">
        <v>1198</v>
      </c>
      <c r="D2262" s="13">
        <v>44311</v>
      </c>
      <c r="E2262" s="16">
        <v>0.3536530092592593</v>
      </c>
      <c r="F2262" t="s">
        <v>88</v>
      </c>
      <c r="G2262" s="17">
        <v>44311.353652638893</v>
      </c>
      <c r="H2262">
        <v>32</v>
      </c>
      <c r="I2262">
        <v>596</v>
      </c>
      <c r="J2262">
        <v>97</v>
      </c>
      <c r="K2262">
        <v>10</v>
      </c>
      <c r="L2262">
        <v>0</v>
      </c>
      <c r="M2262" s="39">
        <v>11877.9</v>
      </c>
      <c r="N2262" s="39">
        <v>6664.9219999999996</v>
      </c>
      <c r="O2262" s="39">
        <v>63.532176</v>
      </c>
      <c r="P2262" t="s">
        <v>207</v>
      </c>
      <c r="Q2262" t="s">
        <v>207</v>
      </c>
      <c r="R2262" s="55">
        <v>853.93751097949996</v>
      </c>
      <c r="S2262" s="55">
        <v>834.6572324988</v>
      </c>
      <c r="T2262" t="s">
        <v>406</v>
      </c>
      <c r="U2262">
        <v>2630</v>
      </c>
      <c r="V2262">
        <v>5</v>
      </c>
      <c r="W2262">
        <v>137546</v>
      </c>
      <c r="X2262" t="s">
        <v>448</v>
      </c>
      <c r="Y2262">
        <v>2735</v>
      </c>
      <c r="Z2262" t="s">
        <v>69</v>
      </c>
      <c r="AA2262" t="s">
        <v>96</v>
      </c>
      <c r="AC2262" t="s">
        <v>61</v>
      </c>
      <c r="AD2262" s="50">
        <v>0.24435047872340401</v>
      </c>
      <c r="AG2262" s="39">
        <v>5.78</v>
      </c>
      <c r="AH2262" s="55">
        <v>2077.84</v>
      </c>
      <c r="AI2262" t="s">
        <v>208</v>
      </c>
      <c r="AJ2262">
        <f>INDEX(layout!$B$3:$U$1234,MATCH($T2262,layout!$A$3:$A$1234,0),MATCH(YEAR($D2262),layout!$B$1:$U$1,0))</f>
        <v>1239</v>
      </c>
      <c r="AK2262">
        <f>INDEX('magnet data'!$A$2:$E$1304,MATCH($AJ2262,'magnet data'!$A$2:$A$1304,0),2)</f>
        <v>1</v>
      </c>
      <c r="AL2262" t="str">
        <f>INDEX('magnet data'!$A$2:$E$1304,MATCH($AJ2262,'magnet data'!$A$2:$A$1304,0),3)</f>
        <v>01B</v>
      </c>
      <c r="AM2262" t="str">
        <f>INDEX('magnet data'!$A$2:$E$1304,MATCH($AJ2262,'magnet data'!$A$2:$A$1304,0),4)</f>
        <v>02B5</v>
      </c>
      <c r="AN2262">
        <f>INDEX('magnet data'!$A$2:$E$1304,MATCH($AJ2262,'magnet data'!$A$2:$A$1304,0),5)</f>
        <v>11786</v>
      </c>
      <c r="AO2262" t="str">
        <f t="shared" si="50"/>
        <v>-</v>
      </c>
      <c r="AR2262" t="s">
        <v>1202</v>
      </c>
      <c r="AS2262" t="s">
        <v>1366</v>
      </c>
      <c r="AT2262" t="s">
        <v>1343</v>
      </c>
    </row>
    <row r="2263" spans="1:46">
      <c r="A2263" t="s">
        <v>333</v>
      </c>
      <c r="B2263" t="s">
        <v>46</v>
      </c>
      <c r="C2263" t="s">
        <v>1198</v>
      </c>
      <c r="D2263" s="13">
        <v>44311</v>
      </c>
      <c r="E2263" s="16">
        <v>0.3536530092592593</v>
      </c>
      <c r="F2263" t="s">
        <v>88</v>
      </c>
      <c r="G2263" s="17">
        <v>44311.353652638893</v>
      </c>
      <c r="H2263">
        <v>32</v>
      </c>
      <c r="I2263">
        <v>596</v>
      </c>
      <c r="J2263">
        <v>97</v>
      </c>
      <c r="K2263">
        <v>10</v>
      </c>
      <c r="L2263">
        <v>0</v>
      </c>
      <c r="M2263" s="39">
        <v>11877.9</v>
      </c>
      <c r="N2263" s="39">
        <v>6664.9219999999996</v>
      </c>
      <c r="O2263" s="39">
        <v>63.532176</v>
      </c>
      <c r="P2263" t="s">
        <v>207</v>
      </c>
      <c r="Q2263" t="s">
        <v>207</v>
      </c>
      <c r="R2263" s="55">
        <v>853.93751097949996</v>
      </c>
      <c r="S2263" s="55">
        <v>834.6572324988</v>
      </c>
      <c r="T2263" t="s">
        <v>481</v>
      </c>
      <c r="U2263">
        <v>1403</v>
      </c>
      <c r="V2263">
        <v>6</v>
      </c>
      <c r="W2263">
        <v>191107</v>
      </c>
      <c r="X2263" t="s">
        <v>435</v>
      </c>
      <c r="Y2263">
        <v>3696</v>
      </c>
      <c r="Z2263" t="s">
        <v>69</v>
      </c>
      <c r="AA2263" t="s">
        <v>96</v>
      </c>
      <c r="AC2263" t="s">
        <v>61</v>
      </c>
      <c r="AD2263" s="50">
        <v>5.9185210526315701E-2</v>
      </c>
      <c r="AG2263" s="39">
        <v>40.520000000000003</v>
      </c>
      <c r="AH2263" s="55">
        <v>1048.8800000000001</v>
      </c>
      <c r="AI2263" t="s">
        <v>208</v>
      </c>
      <c r="AJ2263">
        <f>INDEX(layout!$B$3:$U$1234,MATCH($T2263,layout!$A$3:$A$1234,0),MATCH(YEAR($D2263),layout!$B$1:$U$1,0))</f>
        <v>1249</v>
      </c>
      <c r="AK2263">
        <f>INDEX('magnet data'!$A$2:$E$1304,MATCH($AJ2263,'magnet data'!$A$2:$A$1304,0),2)</f>
        <v>1</v>
      </c>
      <c r="AL2263" t="str">
        <f>INDEX('magnet data'!$A$2:$E$1304,MATCH($AJ2263,'magnet data'!$A$2:$A$1304,0),3)</f>
        <v>01B</v>
      </c>
      <c r="AM2263" t="str">
        <f>INDEX('magnet data'!$A$2:$E$1304,MATCH($AJ2263,'magnet data'!$A$2:$A$1304,0),4)</f>
        <v>02B8</v>
      </c>
      <c r="AN2263">
        <f>INDEX('magnet data'!$A$2:$E$1304,MATCH($AJ2263,'magnet data'!$A$2:$A$1304,0),5)</f>
        <v>11527</v>
      </c>
      <c r="AO2263" t="str">
        <f t="shared" si="50"/>
        <v>-</v>
      </c>
      <c r="AR2263" t="s">
        <v>1202</v>
      </c>
      <c r="AS2263" t="s">
        <v>1366</v>
      </c>
      <c r="AT2263" t="s">
        <v>1343</v>
      </c>
    </row>
    <row r="2264" spans="1:46">
      <c r="A2264" t="s">
        <v>56</v>
      </c>
      <c r="B2264" t="s">
        <v>46</v>
      </c>
      <c r="C2264" t="s">
        <v>1198</v>
      </c>
      <c r="D2264" s="13">
        <v>44311</v>
      </c>
      <c r="E2264" s="16">
        <v>0.55006412037037034</v>
      </c>
      <c r="F2264" t="s">
        <v>88</v>
      </c>
      <c r="G2264" s="17">
        <v>44311.550063680559</v>
      </c>
      <c r="H2264">
        <v>38</v>
      </c>
      <c r="I2264">
        <v>591</v>
      </c>
      <c r="J2264">
        <v>96</v>
      </c>
      <c r="K2264">
        <v>10</v>
      </c>
      <c r="L2264">
        <v>0</v>
      </c>
      <c r="M2264" s="39">
        <v>11223.6</v>
      </c>
      <c r="N2264" s="39">
        <v>6133.4809999999998</v>
      </c>
      <c r="O2264" s="39">
        <v>63.399486000000003</v>
      </c>
      <c r="P2264" t="s">
        <v>207</v>
      </c>
      <c r="Q2264" t="s">
        <v>207</v>
      </c>
      <c r="R2264" s="55">
        <v>779.38067416221099</v>
      </c>
      <c r="S2264" s="55">
        <v>785.42717449830002</v>
      </c>
      <c r="T2264" t="s">
        <v>1382</v>
      </c>
      <c r="U2264">
        <v>11223</v>
      </c>
      <c r="V2264">
        <v>1</v>
      </c>
      <c r="W2264">
        <v>-10</v>
      </c>
      <c r="X2264" t="s">
        <v>1383</v>
      </c>
      <c r="Y2264">
        <v>-2</v>
      </c>
      <c r="Z2264" t="s">
        <v>90</v>
      </c>
      <c r="AA2264" t="s">
        <v>91</v>
      </c>
      <c r="AB2264">
        <v>3</v>
      </c>
      <c r="AC2264" t="s">
        <v>61</v>
      </c>
      <c r="AD2264" s="50">
        <v>9.6030248500000006</v>
      </c>
      <c r="AG2264" s="39">
        <v>22.65</v>
      </c>
      <c r="AH2264" s="55">
        <v>10532.17</v>
      </c>
      <c r="AI2264" t="s">
        <v>208</v>
      </c>
      <c r="AJ2264">
        <f>INDEX(layout!$B$3:$U$1234,MATCH($T2264,layout!$A$3:$A$1234,0),MATCH(YEAR($D2264),layout!$B$1:$U$1,0))</f>
        <v>1414</v>
      </c>
      <c r="AK2264">
        <f>INDEX('magnet data'!$A$2:$E$1304,MATCH($AJ2264,'magnet data'!$A$2:$A$1304,0),2)</f>
        <v>1</v>
      </c>
      <c r="AL2264" t="str">
        <f>INDEX('magnet data'!$A$2:$E$1304,MATCH($AJ2264,'magnet data'!$A$2:$A$1304,0),3)</f>
        <v>01B</v>
      </c>
      <c r="AM2264" t="str">
        <f>INDEX('magnet data'!$A$2:$E$1304,MATCH($AJ2264,'magnet data'!$A$2:$A$1304,0),4)</f>
        <v>02C8</v>
      </c>
      <c r="AN2264">
        <f>INDEX('magnet data'!$A$2:$E$1304,MATCH($AJ2264,'magnet data'!$A$2:$A$1304,0),5)</f>
        <v>11066</v>
      </c>
      <c r="AO2264">
        <f t="shared" si="50"/>
        <v>157</v>
      </c>
      <c r="AR2264" t="s">
        <v>1202</v>
      </c>
      <c r="AS2264" t="s">
        <v>1366</v>
      </c>
      <c r="AT2264" t="s">
        <v>1343</v>
      </c>
    </row>
    <row r="2265" spans="1:46">
      <c r="A2265" t="s">
        <v>56</v>
      </c>
      <c r="B2265" t="s">
        <v>46</v>
      </c>
      <c r="C2265" t="s">
        <v>1198</v>
      </c>
      <c r="D2265" s="13">
        <v>44311</v>
      </c>
      <c r="E2265" s="16">
        <v>0.55006412037037034</v>
      </c>
      <c r="F2265" t="s">
        <v>88</v>
      </c>
      <c r="G2265" s="17">
        <v>44311.550063680559</v>
      </c>
      <c r="H2265">
        <v>38</v>
      </c>
      <c r="I2265">
        <v>591</v>
      </c>
      <c r="J2265">
        <v>96</v>
      </c>
      <c r="K2265">
        <v>10</v>
      </c>
      <c r="L2265">
        <v>0</v>
      </c>
      <c r="M2265" s="39">
        <v>11223.6</v>
      </c>
      <c r="N2265" s="39">
        <v>6133.4809999999998</v>
      </c>
      <c r="O2265" s="39">
        <v>63.399486000000003</v>
      </c>
      <c r="P2265" t="s">
        <v>207</v>
      </c>
      <c r="Q2265" t="s">
        <v>207</v>
      </c>
      <c r="R2265" s="55">
        <v>779.38067416221099</v>
      </c>
      <c r="S2265" s="55">
        <v>785.42717449830002</v>
      </c>
      <c r="T2265" t="s">
        <v>1383</v>
      </c>
      <c r="U2265">
        <v>8330</v>
      </c>
      <c r="V2265">
        <v>2</v>
      </c>
      <c r="W2265">
        <v>30432</v>
      </c>
      <c r="X2265" t="s">
        <v>1384</v>
      </c>
      <c r="Y2265">
        <v>4219</v>
      </c>
      <c r="Z2265" t="s">
        <v>69</v>
      </c>
      <c r="AA2265" t="s">
        <v>96</v>
      </c>
      <c r="AC2265" t="s">
        <v>61</v>
      </c>
      <c r="AD2265" s="50">
        <v>-2.50593378947368</v>
      </c>
      <c r="AG2265" s="39">
        <v>42.45</v>
      </c>
      <c r="AH2265" s="55">
        <v>4838.0200000000004</v>
      </c>
      <c r="AI2265" t="s">
        <v>208</v>
      </c>
      <c r="AJ2265">
        <f>INDEX(layout!$B$3:$U$1234,MATCH($T2265,layout!$A$3:$A$1234,0),MATCH(YEAR($D2265),layout!$B$1:$U$1,0))</f>
        <v>2394</v>
      </c>
      <c r="AK2265">
        <f>INDEX('magnet data'!$A$2:$E$1304,MATCH($AJ2265,'magnet data'!$A$2:$A$1304,0),2)</f>
        <v>2</v>
      </c>
      <c r="AL2265" t="str">
        <f>INDEX('magnet data'!$A$2:$E$1304,MATCH($AJ2265,'magnet data'!$A$2:$A$1304,0),3)</f>
        <v>01E</v>
      </c>
      <c r="AM2265" t="str">
        <f>INDEX('magnet data'!$A$2:$E$1304,MATCH($AJ2265,'magnet data'!$A$2:$A$1304,0),4)</f>
        <v>02C9</v>
      </c>
      <c r="AN2265">
        <f>INDEX('magnet data'!$A$2:$E$1304,MATCH($AJ2265,'magnet data'!$A$2:$A$1304,0),5)</f>
        <v>12352</v>
      </c>
      <c r="AO2265" t="str">
        <f t="shared" si="50"/>
        <v>-</v>
      </c>
      <c r="AR2265" t="s">
        <v>1202</v>
      </c>
      <c r="AS2265" t="s">
        <v>1366</v>
      </c>
      <c r="AT2265" t="s">
        <v>1343</v>
      </c>
    </row>
    <row r="2266" spans="1:46">
      <c r="A2266" t="s">
        <v>56</v>
      </c>
      <c r="B2266" t="s">
        <v>46</v>
      </c>
      <c r="C2266" t="s">
        <v>1198</v>
      </c>
      <c r="D2266" s="13">
        <v>44311</v>
      </c>
      <c r="E2266" s="16">
        <v>0.55006412037037034</v>
      </c>
      <c r="F2266" t="s">
        <v>88</v>
      </c>
      <c r="G2266" s="17">
        <v>44311.550063680559</v>
      </c>
      <c r="H2266">
        <v>38</v>
      </c>
      <c r="I2266">
        <v>591</v>
      </c>
      <c r="J2266">
        <v>96</v>
      </c>
      <c r="K2266">
        <v>10</v>
      </c>
      <c r="L2266">
        <v>0</v>
      </c>
      <c r="M2266" s="39">
        <v>11223.6</v>
      </c>
      <c r="N2266" s="39">
        <v>6133.4809999999998</v>
      </c>
      <c r="O2266" s="39">
        <v>63.399486000000003</v>
      </c>
      <c r="P2266" t="s">
        <v>207</v>
      </c>
      <c r="Q2266" t="s">
        <v>207</v>
      </c>
      <c r="R2266" s="55">
        <v>779.38067416221099</v>
      </c>
      <c r="S2266" s="55">
        <v>785.42717449830002</v>
      </c>
      <c r="T2266" t="s">
        <v>1385</v>
      </c>
      <c r="U2266">
        <v>6627</v>
      </c>
      <c r="V2266">
        <v>3</v>
      </c>
      <c r="W2266">
        <v>52423</v>
      </c>
      <c r="X2266" t="s">
        <v>1383</v>
      </c>
      <c r="Y2266">
        <v>-2</v>
      </c>
      <c r="Z2266" t="s">
        <v>69</v>
      </c>
      <c r="AA2266" t="s">
        <v>91</v>
      </c>
      <c r="AC2266" t="s">
        <v>61</v>
      </c>
      <c r="AD2266" s="50">
        <v>1.2025962105263099</v>
      </c>
      <c r="AG2266" s="39">
        <v>37.56</v>
      </c>
      <c r="AH2266" s="55">
        <v>2859.4</v>
      </c>
      <c r="AI2266" t="s">
        <v>208</v>
      </c>
      <c r="AJ2266">
        <f>INDEX(layout!$B$3:$U$1234,MATCH($T2266,layout!$A$3:$A$1234,0),MATCH(YEAR($D2266),layout!$B$1:$U$1,0))</f>
        <v>2306</v>
      </c>
      <c r="AK2266">
        <f>INDEX('magnet data'!$A$2:$E$1304,MATCH($AJ2266,'magnet data'!$A$2:$A$1304,0),2)</f>
        <v>2</v>
      </c>
      <c r="AL2266" t="str">
        <f>INDEX('magnet data'!$A$2:$E$1304,MATCH($AJ2266,'magnet data'!$A$2:$A$1304,0),3)</f>
        <v>01B</v>
      </c>
      <c r="AM2266" t="str">
        <f>INDEX('magnet data'!$A$2:$E$1304,MATCH($AJ2266,'magnet data'!$A$2:$A$1304,0),4)</f>
        <v>02D</v>
      </c>
      <c r="AN2266">
        <f>INDEX('magnet data'!$A$2:$E$1304,MATCH($AJ2266,'magnet data'!$A$2:$A$1304,0),5)</f>
        <v>10605</v>
      </c>
      <c r="AO2266" t="str">
        <f t="shared" si="50"/>
        <v>-</v>
      </c>
      <c r="AR2266" t="s">
        <v>1202</v>
      </c>
      <c r="AS2266" t="s">
        <v>1366</v>
      </c>
      <c r="AT2266" t="s">
        <v>1343</v>
      </c>
    </row>
    <row r="2267" spans="1:46">
      <c r="A2267" t="s">
        <v>56</v>
      </c>
      <c r="B2267" t="s">
        <v>46</v>
      </c>
      <c r="C2267" t="s">
        <v>1198</v>
      </c>
      <c r="D2267" s="13">
        <v>44311</v>
      </c>
      <c r="E2267" s="16">
        <v>0.55006412037037034</v>
      </c>
      <c r="F2267" t="s">
        <v>88</v>
      </c>
      <c r="G2267" s="17">
        <v>44311.550063680559</v>
      </c>
      <c r="H2267">
        <v>38</v>
      </c>
      <c r="I2267">
        <v>591</v>
      </c>
      <c r="J2267">
        <v>96</v>
      </c>
      <c r="K2267">
        <v>10</v>
      </c>
      <c r="L2267">
        <v>0</v>
      </c>
      <c r="M2267" s="39">
        <v>11223.6</v>
      </c>
      <c r="N2267" s="39">
        <v>6133.4809999999998</v>
      </c>
      <c r="O2267" s="39">
        <v>63.399486000000003</v>
      </c>
      <c r="P2267" t="s">
        <v>207</v>
      </c>
      <c r="Q2267" t="s">
        <v>207</v>
      </c>
      <c r="R2267" s="55">
        <v>779.38067416221099</v>
      </c>
      <c r="S2267" s="55">
        <v>785.42717449830002</v>
      </c>
      <c r="T2267" t="s">
        <v>87</v>
      </c>
      <c r="U2267">
        <v>2976</v>
      </c>
      <c r="V2267">
        <v>4</v>
      </c>
      <c r="W2267">
        <v>125747</v>
      </c>
      <c r="X2267" t="s">
        <v>1384</v>
      </c>
      <c r="Y2267">
        <v>4219</v>
      </c>
      <c r="Z2267" t="s">
        <v>69</v>
      </c>
      <c r="AA2267" t="s">
        <v>96</v>
      </c>
      <c r="AC2267" t="s">
        <v>102</v>
      </c>
      <c r="AD2267" s="50">
        <v>-0.20235287234042501</v>
      </c>
      <c r="AG2267" s="39">
        <v>4.13</v>
      </c>
      <c r="AH2267" s="55">
        <v>2742.95</v>
      </c>
      <c r="AI2267" t="s">
        <v>208</v>
      </c>
      <c r="AJ2267">
        <f>INDEX(layout!$B$3:$U$1234,MATCH($T2267,layout!$A$3:$A$1234,0),MATCH(YEAR($D2267),layout!$B$1:$U$1,0))</f>
        <v>1367</v>
      </c>
      <c r="AK2267">
        <f>INDEX('magnet data'!$A$2:$E$1304,MATCH($AJ2267,'magnet data'!$A$2:$A$1304,0),2)</f>
        <v>1</v>
      </c>
      <c r="AL2267" t="str">
        <f>INDEX('magnet data'!$A$2:$E$1304,MATCH($AJ2267,'magnet data'!$A$2:$A$1304,0),3)</f>
        <v>01E</v>
      </c>
      <c r="AM2267" t="str">
        <f>INDEX('magnet data'!$A$2:$E$1304,MATCH($AJ2267,'magnet data'!$A$2:$A$1304,0),4)</f>
        <v>02B5</v>
      </c>
      <c r="AN2267">
        <f>INDEX('magnet data'!$A$2:$E$1304,MATCH($AJ2267,'magnet data'!$A$2:$A$1304,0),5)</f>
        <v>11785</v>
      </c>
      <c r="AO2267" t="str">
        <f t="shared" si="50"/>
        <v>-</v>
      </c>
      <c r="AR2267" t="s">
        <v>1202</v>
      </c>
      <c r="AS2267" t="s">
        <v>1366</v>
      </c>
      <c r="AT2267" t="s">
        <v>1343</v>
      </c>
    </row>
    <row r="2268" spans="1:46">
      <c r="A2268" t="s">
        <v>56</v>
      </c>
      <c r="B2268" t="s">
        <v>46</v>
      </c>
      <c r="C2268" t="s">
        <v>1198</v>
      </c>
      <c r="D2268" s="13">
        <v>44311</v>
      </c>
      <c r="E2268" s="16">
        <v>0.55006412037037034</v>
      </c>
      <c r="F2268" t="s">
        <v>88</v>
      </c>
      <c r="G2268" s="17">
        <v>44311.550063680559</v>
      </c>
      <c r="H2268">
        <v>38</v>
      </c>
      <c r="I2268">
        <v>591</v>
      </c>
      <c r="J2268">
        <v>96</v>
      </c>
      <c r="K2268">
        <v>10</v>
      </c>
      <c r="L2268">
        <v>0</v>
      </c>
      <c r="M2268" s="39">
        <v>11223.6</v>
      </c>
      <c r="N2268" s="39">
        <v>6133.4809999999998</v>
      </c>
      <c r="O2268" s="39">
        <v>63.399486000000003</v>
      </c>
      <c r="P2268" t="s">
        <v>207</v>
      </c>
      <c r="Q2268" t="s">
        <v>207</v>
      </c>
      <c r="R2268" s="55">
        <v>779.38067416221099</v>
      </c>
      <c r="S2268" s="55">
        <v>785.42717449830002</v>
      </c>
      <c r="T2268" t="s">
        <v>1384</v>
      </c>
      <c r="U2268">
        <v>1151</v>
      </c>
      <c r="V2268">
        <v>5</v>
      </c>
      <c r="W2268">
        <v>209610</v>
      </c>
      <c r="X2268" t="s">
        <v>1383</v>
      </c>
      <c r="Y2268">
        <v>-2</v>
      </c>
      <c r="Z2268" t="s">
        <v>69</v>
      </c>
      <c r="AA2268" t="s">
        <v>96</v>
      </c>
      <c r="AC2268" t="s">
        <v>102</v>
      </c>
      <c r="AD2268" s="50">
        <v>-7.9333631578947295E-2</v>
      </c>
      <c r="AG2268" s="39">
        <v>4.1900000000000004</v>
      </c>
      <c r="AH2268" s="55">
        <v>993.15</v>
      </c>
      <c r="AI2268" t="s">
        <v>208</v>
      </c>
      <c r="AJ2268">
        <f>INDEX(layout!$B$3:$U$1234,MATCH($T2268,layout!$A$3:$A$1234,0),MATCH(YEAR($D2268),layout!$B$1:$U$1,0))</f>
        <v>3252</v>
      </c>
      <c r="AK2268">
        <f>INDEX('magnet data'!$A$2:$E$1304,MATCH($AJ2268,'magnet data'!$A$2:$A$1304,0),2)</f>
        <v>3</v>
      </c>
      <c r="AL2268" t="str">
        <f>INDEX('magnet data'!$A$2:$E$1304,MATCH($AJ2268,'magnet data'!$A$2:$A$1304,0),3)</f>
        <v>01B</v>
      </c>
      <c r="AM2268" t="str">
        <f>INDEX('magnet data'!$A$2:$E$1304,MATCH($AJ2268,'magnet data'!$A$2:$A$1304,0),4)</f>
        <v>02G</v>
      </c>
      <c r="AN2268">
        <f>INDEX('magnet data'!$A$2:$E$1304,MATCH($AJ2268,'magnet data'!$A$2:$A$1304,0),5)</f>
        <v>11573</v>
      </c>
      <c r="AO2268" t="str">
        <f t="shared" si="50"/>
        <v>-</v>
      </c>
      <c r="AR2268" t="s">
        <v>1202</v>
      </c>
      <c r="AS2268" t="s">
        <v>1366</v>
      </c>
      <c r="AT2268" t="s">
        <v>1343</v>
      </c>
    </row>
    <row r="2269" spans="1:46">
      <c r="A2269" t="s">
        <v>333</v>
      </c>
      <c r="B2269" t="s">
        <v>46</v>
      </c>
      <c r="C2269" t="s">
        <v>1198</v>
      </c>
      <c r="D2269" s="13">
        <v>44311</v>
      </c>
      <c r="E2269" s="16">
        <v>0.68823472222222215</v>
      </c>
      <c r="F2269" t="s">
        <v>88</v>
      </c>
      <c r="G2269" s="17">
        <v>44311.688234305555</v>
      </c>
      <c r="H2269">
        <v>36</v>
      </c>
      <c r="I2269">
        <v>593</v>
      </c>
      <c r="J2269">
        <v>96</v>
      </c>
      <c r="K2269">
        <v>10</v>
      </c>
      <c r="L2269">
        <v>0</v>
      </c>
      <c r="M2269" s="39">
        <v>11866.5</v>
      </c>
      <c r="N2269" s="39">
        <v>6637.415</v>
      </c>
      <c r="O2269" s="39">
        <v>63.505637999999998</v>
      </c>
      <c r="P2269" t="s">
        <v>207</v>
      </c>
      <c r="Q2269" t="s">
        <v>207</v>
      </c>
      <c r="R2269" s="55">
        <v>855.90125548000003</v>
      </c>
      <c r="S2269" s="55">
        <v>836.83826599860004</v>
      </c>
      <c r="T2269" t="s">
        <v>460</v>
      </c>
      <c r="U2269">
        <v>11866</v>
      </c>
      <c r="V2269">
        <v>1</v>
      </c>
      <c r="W2269">
        <v>-9</v>
      </c>
      <c r="X2269" t="s">
        <v>382</v>
      </c>
      <c r="Y2269">
        <v>-5</v>
      </c>
      <c r="Z2269" t="s">
        <v>90</v>
      </c>
      <c r="AA2269" t="s">
        <v>96</v>
      </c>
      <c r="AB2269">
        <v>61</v>
      </c>
      <c r="AC2269" t="s">
        <v>61</v>
      </c>
      <c r="AD2269" s="50">
        <v>17.989361537499999</v>
      </c>
      <c r="AG2269" s="39">
        <v>30</v>
      </c>
      <c r="AH2269" s="55">
        <v>11833.65</v>
      </c>
      <c r="AI2269" t="s">
        <v>208</v>
      </c>
      <c r="AJ2269">
        <f>INDEX(layout!$B$3:$U$1234,MATCH($T2269,layout!$A$3:$A$1234,0),MATCH(YEAR($D2269),layout!$B$1:$U$1,0))</f>
        <v>2067</v>
      </c>
      <c r="AK2269">
        <f>INDEX('magnet data'!$A$2:$E$1304,MATCH($AJ2269,'magnet data'!$A$2:$A$1304,0),2)</f>
        <v>2</v>
      </c>
      <c r="AL2269" t="str">
        <f>INDEX('magnet data'!$A$2:$E$1304,MATCH($AJ2269,'magnet data'!$A$2:$A$1304,0),3)</f>
        <v>01B</v>
      </c>
      <c r="AM2269" t="str">
        <f>INDEX('magnet data'!$A$2:$E$1304,MATCH($AJ2269,'magnet data'!$A$2:$A$1304,0),4)</f>
        <v>02K</v>
      </c>
      <c r="AN2269">
        <f>INDEX('magnet data'!$A$2:$E$1304,MATCH($AJ2269,'magnet data'!$A$2:$A$1304,0),5)</f>
        <v>10875</v>
      </c>
      <c r="AO2269">
        <f t="shared" si="50"/>
        <v>991</v>
      </c>
      <c r="AP2269">
        <v>-11</v>
      </c>
      <c r="AR2269" t="s">
        <v>1202</v>
      </c>
      <c r="AS2269" t="s">
        <v>1366</v>
      </c>
      <c r="AT2269" t="s">
        <v>1343</v>
      </c>
    </row>
    <row r="2270" spans="1:46">
      <c r="A2270" t="s">
        <v>333</v>
      </c>
      <c r="B2270" t="s">
        <v>46</v>
      </c>
      <c r="C2270" t="s">
        <v>1198</v>
      </c>
      <c r="D2270" s="13">
        <v>44311</v>
      </c>
      <c r="E2270" s="16">
        <v>0.68823472222222215</v>
      </c>
      <c r="F2270" t="s">
        <v>88</v>
      </c>
      <c r="G2270" s="17">
        <v>44311.688234305555</v>
      </c>
      <c r="H2270">
        <v>36</v>
      </c>
      <c r="I2270">
        <v>593</v>
      </c>
      <c r="J2270">
        <v>96</v>
      </c>
      <c r="K2270">
        <v>10</v>
      </c>
      <c r="L2270">
        <v>0</v>
      </c>
      <c r="M2270" s="39">
        <v>11866.5</v>
      </c>
      <c r="N2270" s="39">
        <v>6637.415</v>
      </c>
      <c r="O2270" s="39">
        <v>63.505637999999998</v>
      </c>
      <c r="P2270" t="s">
        <v>207</v>
      </c>
      <c r="Q2270" t="s">
        <v>207</v>
      </c>
      <c r="R2270" s="55">
        <v>855.90125548000003</v>
      </c>
      <c r="S2270" s="55">
        <v>836.83826599860004</v>
      </c>
      <c r="T2270" t="s">
        <v>382</v>
      </c>
      <c r="U2270">
        <v>8929</v>
      </c>
      <c r="V2270">
        <v>2</v>
      </c>
      <c r="W2270">
        <v>28191</v>
      </c>
      <c r="X2270" t="s">
        <v>435</v>
      </c>
      <c r="Y2270">
        <v>3695</v>
      </c>
      <c r="Z2270" t="s">
        <v>69</v>
      </c>
      <c r="AA2270" t="s">
        <v>96</v>
      </c>
      <c r="AC2270" t="s">
        <v>61</v>
      </c>
      <c r="AD2270" s="50">
        <v>5.5096264611111101</v>
      </c>
      <c r="AG2270" s="39">
        <v>34.82</v>
      </c>
      <c r="AH2270" s="55">
        <v>6042.57</v>
      </c>
      <c r="AI2270" t="s">
        <v>208</v>
      </c>
      <c r="AJ2270">
        <f>INDEX(layout!$B$3:$U$1234,MATCH($T2270,layout!$A$3:$A$1234,0),MATCH(YEAR($D2270),layout!$B$1:$U$1,0))</f>
        <v>1065</v>
      </c>
      <c r="AK2270">
        <f>INDEX('magnet data'!$A$2:$E$1304,MATCH($AJ2270,'magnet data'!$A$2:$A$1304,0),2)</f>
        <v>1</v>
      </c>
      <c r="AL2270" t="str">
        <f>INDEX('magnet data'!$A$2:$E$1304,MATCH($AJ2270,'magnet data'!$A$2:$A$1304,0),3)</f>
        <v>01B</v>
      </c>
      <c r="AM2270" t="str">
        <f>INDEX('magnet data'!$A$2:$E$1304,MATCH($AJ2270,'magnet data'!$A$2:$A$1304,0),4)</f>
        <v>02B5</v>
      </c>
      <c r="AN2270">
        <f>INDEX('magnet data'!$A$2:$E$1304,MATCH($AJ2270,'magnet data'!$A$2:$A$1304,0),5)</f>
        <v>12584</v>
      </c>
      <c r="AO2270" t="str">
        <f t="shared" si="50"/>
        <v>-</v>
      </c>
      <c r="AR2270" t="s">
        <v>1202</v>
      </c>
      <c r="AS2270" t="s">
        <v>1366</v>
      </c>
      <c r="AT2270" t="s">
        <v>1343</v>
      </c>
    </row>
    <row r="2271" spans="1:46">
      <c r="A2271" t="s">
        <v>333</v>
      </c>
      <c r="B2271" t="s">
        <v>46</v>
      </c>
      <c r="C2271" t="s">
        <v>1198</v>
      </c>
      <c r="D2271" s="13">
        <v>44311</v>
      </c>
      <c r="E2271" s="16">
        <v>0.68823472222222215</v>
      </c>
      <c r="F2271" t="s">
        <v>88</v>
      </c>
      <c r="G2271" s="17">
        <v>44311.688234305555</v>
      </c>
      <c r="H2271">
        <v>36</v>
      </c>
      <c r="I2271">
        <v>593</v>
      </c>
      <c r="J2271">
        <v>96</v>
      </c>
      <c r="K2271">
        <v>10</v>
      </c>
      <c r="L2271">
        <v>0</v>
      </c>
      <c r="M2271" s="39">
        <v>11866.5</v>
      </c>
      <c r="N2271" s="39">
        <v>6637.415</v>
      </c>
      <c r="O2271" s="39">
        <v>63.505637999999998</v>
      </c>
      <c r="P2271" t="s">
        <v>207</v>
      </c>
      <c r="Q2271" t="s">
        <v>207</v>
      </c>
      <c r="R2271" s="55">
        <v>855.90125548000003</v>
      </c>
      <c r="S2271" s="55">
        <v>836.83826599860004</v>
      </c>
      <c r="T2271" t="s">
        <v>408</v>
      </c>
      <c r="U2271">
        <v>8894</v>
      </c>
      <c r="V2271">
        <v>3</v>
      </c>
      <c r="W2271">
        <v>28573</v>
      </c>
      <c r="X2271" t="s">
        <v>382</v>
      </c>
      <c r="Y2271">
        <v>-5</v>
      </c>
      <c r="Z2271" t="s">
        <v>69</v>
      </c>
      <c r="AA2271" t="s">
        <v>96</v>
      </c>
      <c r="AC2271" t="s">
        <v>61</v>
      </c>
      <c r="AD2271" s="50">
        <v>3.5091462222222201</v>
      </c>
      <c r="AG2271" s="39">
        <v>25.54</v>
      </c>
      <c r="AH2271" s="55">
        <v>5386.53</v>
      </c>
      <c r="AI2271" t="s">
        <v>208</v>
      </c>
      <c r="AJ2271">
        <f>INDEX(layout!$B$3:$U$1234,MATCH($T2271,layout!$A$3:$A$1234,0),MATCH(YEAR($D2271),layout!$B$1:$U$1,0))</f>
        <v>1111</v>
      </c>
      <c r="AK2271">
        <f>INDEX('magnet data'!$A$2:$E$1304,MATCH($AJ2271,'magnet data'!$A$2:$A$1304,0),2)</f>
        <v>1</v>
      </c>
      <c r="AL2271" t="str">
        <f>INDEX('magnet data'!$A$2:$E$1304,MATCH($AJ2271,'magnet data'!$A$2:$A$1304,0),3)</f>
        <v>01B</v>
      </c>
      <c r="AM2271" t="str">
        <f>INDEX('magnet data'!$A$2:$E$1304,MATCH($AJ2271,'magnet data'!$A$2:$A$1304,0),4)</f>
        <v>02B5</v>
      </c>
      <c r="AN2271">
        <f>INDEX('magnet data'!$A$2:$E$1304,MATCH($AJ2271,'magnet data'!$A$2:$A$1304,0),5)</f>
        <v>11781</v>
      </c>
      <c r="AO2271" t="str">
        <f t="shared" si="50"/>
        <v>-</v>
      </c>
      <c r="AR2271" t="s">
        <v>1202</v>
      </c>
      <c r="AS2271" t="s">
        <v>1366</v>
      </c>
      <c r="AT2271" t="s">
        <v>1343</v>
      </c>
    </row>
    <row r="2272" spans="1:46">
      <c r="A2272" t="s">
        <v>333</v>
      </c>
      <c r="B2272" t="s">
        <v>46</v>
      </c>
      <c r="C2272" t="s">
        <v>1198</v>
      </c>
      <c r="D2272" s="13">
        <v>44311</v>
      </c>
      <c r="E2272" s="16">
        <v>0.68823472222222215</v>
      </c>
      <c r="F2272" t="s">
        <v>88</v>
      </c>
      <c r="G2272" s="17">
        <v>44311.688234305555</v>
      </c>
      <c r="H2272">
        <v>36</v>
      </c>
      <c r="I2272">
        <v>593</v>
      </c>
      <c r="J2272">
        <v>96</v>
      </c>
      <c r="K2272">
        <v>10</v>
      </c>
      <c r="L2272">
        <v>0</v>
      </c>
      <c r="M2272" s="39">
        <v>11866.5</v>
      </c>
      <c r="N2272" s="39">
        <v>6637.415</v>
      </c>
      <c r="O2272" s="39">
        <v>63.505637999999998</v>
      </c>
      <c r="P2272" t="s">
        <v>207</v>
      </c>
      <c r="Q2272" t="s">
        <v>207</v>
      </c>
      <c r="R2272" s="55">
        <v>855.90125548000003</v>
      </c>
      <c r="S2272" s="55">
        <v>836.83826599860004</v>
      </c>
      <c r="T2272" t="s">
        <v>424</v>
      </c>
      <c r="U2272">
        <v>5772</v>
      </c>
      <c r="V2272">
        <v>4</v>
      </c>
      <c r="W2272">
        <v>68291</v>
      </c>
      <c r="X2272" t="s">
        <v>406</v>
      </c>
      <c r="Y2272">
        <v>2368</v>
      </c>
      <c r="Z2272" t="s">
        <v>69</v>
      </c>
      <c r="AA2272" t="s">
        <v>96</v>
      </c>
      <c r="AC2272" t="s">
        <v>61</v>
      </c>
      <c r="AD2272" s="50">
        <v>0.87861584999999998</v>
      </c>
      <c r="AG2272" s="39">
        <v>19.95</v>
      </c>
      <c r="AH2272" s="55">
        <v>3697.56</v>
      </c>
      <c r="AI2272" t="s">
        <v>208</v>
      </c>
      <c r="AJ2272">
        <f>INDEX(layout!$B$3:$U$1234,MATCH($T2272,layout!$A$3:$A$1234,0),MATCH(YEAR($D2272),layout!$B$1:$U$1,0))</f>
        <v>1087</v>
      </c>
      <c r="AK2272">
        <f>INDEX('magnet data'!$A$2:$E$1304,MATCH($AJ2272,'magnet data'!$A$2:$A$1304,0),2)</f>
        <v>1</v>
      </c>
      <c r="AL2272" t="str">
        <f>INDEX('magnet data'!$A$2:$E$1304,MATCH($AJ2272,'magnet data'!$A$2:$A$1304,0),3)</f>
        <v>01B</v>
      </c>
      <c r="AM2272" t="str">
        <f>INDEX('magnet data'!$A$2:$E$1304,MATCH($AJ2272,'magnet data'!$A$2:$A$1304,0),4)</f>
        <v>02B5</v>
      </c>
      <c r="AN2272">
        <f>INDEX('magnet data'!$A$2:$E$1304,MATCH($AJ2272,'magnet data'!$A$2:$A$1304,0),5)</f>
        <v>12547</v>
      </c>
      <c r="AO2272" t="str">
        <f t="shared" si="50"/>
        <v>-</v>
      </c>
      <c r="AR2272" t="s">
        <v>1202</v>
      </c>
      <c r="AS2272" t="s">
        <v>1366</v>
      </c>
      <c r="AT2272" t="s">
        <v>1343</v>
      </c>
    </row>
    <row r="2273" spans="1:46">
      <c r="A2273" t="s">
        <v>333</v>
      </c>
      <c r="B2273" t="s">
        <v>46</v>
      </c>
      <c r="C2273" t="s">
        <v>1198</v>
      </c>
      <c r="D2273" s="13">
        <v>44311</v>
      </c>
      <c r="E2273" s="16">
        <v>0.68823472222222215</v>
      </c>
      <c r="F2273" t="s">
        <v>88</v>
      </c>
      <c r="G2273" s="17">
        <v>44311.688234305555</v>
      </c>
      <c r="H2273">
        <v>36</v>
      </c>
      <c r="I2273">
        <v>593</v>
      </c>
      <c r="J2273">
        <v>96</v>
      </c>
      <c r="K2273">
        <v>10</v>
      </c>
      <c r="L2273">
        <v>0</v>
      </c>
      <c r="M2273" s="39">
        <v>11866.5</v>
      </c>
      <c r="N2273" s="39">
        <v>6637.415</v>
      </c>
      <c r="O2273" s="39">
        <v>63.505637999999998</v>
      </c>
      <c r="P2273" t="s">
        <v>207</v>
      </c>
      <c r="Q2273" t="s">
        <v>207</v>
      </c>
      <c r="R2273" s="55">
        <v>855.90125548000003</v>
      </c>
      <c r="S2273" s="55">
        <v>836.83826599860004</v>
      </c>
      <c r="T2273" t="s">
        <v>406</v>
      </c>
      <c r="U2273">
        <v>2552</v>
      </c>
      <c r="V2273">
        <v>5</v>
      </c>
      <c r="W2273">
        <v>139776</v>
      </c>
      <c r="X2273" t="s">
        <v>448</v>
      </c>
      <c r="Y2273">
        <v>2830</v>
      </c>
      <c r="Z2273" t="s">
        <v>69</v>
      </c>
      <c r="AA2273" t="s">
        <v>96</v>
      </c>
      <c r="AC2273" t="s">
        <v>61</v>
      </c>
      <c r="AD2273" s="50">
        <v>0.23170457894736801</v>
      </c>
      <c r="AG2273" s="39">
        <v>8.66</v>
      </c>
      <c r="AH2273" s="55">
        <v>2287.73</v>
      </c>
      <c r="AI2273" t="s">
        <v>208</v>
      </c>
      <c r="AJ2273">
        <f>INDEX(layout!$B$3:$U$1234,MATCH($T2273,layout!$A$3:$A$1234,0),MATCH(YEAR($D2273),layout!$B$1:$U$1,0))</f>
        <v>1239</v>
      </c>
      <c r="AK2273">
        <f>INDEX('magnet data'!$A$2:$E$1304,MATCH($AJ2273,'magnet data'!$A$2:$A$1304,0),2)</f>
        <v>1</v>
      </c>
      <c r="AL2273" t="str">
        <f>INDEX('magnet data'!$A$2:$E$1304,MATCH($AJ2273,'magnet data'!$A$2:$A$1304,0),3)</f>
        <v>01B</v>
      </c>
      <c r="AM2273" t="str">
        <f>INDEX('magnet data'!$A$2:$E$1304,MATCH($AJ2273,'magnet data'!$A$2:$A$1304,0),4)</f>
        <v>02B5</v>
      </c>
      <c r="AN2273">
        <f>INDEX('magnet data'!$A$2:$E$1304,MATCH($AJ2273,'magnet data'!$A$2:$A$1304,0),5)</f>
        <v>11786</v>
      </c>
      <c r="AO2273" t="str">
        <f t="shared" si="50"/>
        <v>-</v>
      </c>
      <c r="AR2273" t="s">
        <v>1202</v>
      </c>
      <c r="AS2273" t="s">
        <v>1366</v>
      </c>
      <c r="AT2273" t="s">
        <v>1343</v>
      </c>
    </row>
    <row r="2274" spans="1:46">
      <c r="A2274" t="s">
        <v>333</v>
      </c>
      <c r="B2274" t="s">
        <v>46</v>
      </c>
      <c r="C2274" t="s">
        <v>1198</v>
      </c>
      <c r="D2274" s="13">
        <v>44311</v>
      </c>
      <c r="E2274" s="16">
        <v>0.68823472222222215</v>
      </c>
      <c r="F2274" t="s">
        <v>88</v>
      </c>
      <c r="G2274" s="17">
        <v>44311.688234305555</v>
      </c>
      <c r="H2274">
        <v>36</v>
      </c>
      <c r="I2274">
        <v>593</v>
      </c>
      <c r="J2274">
        <v>96</v>
      </c>
      <c r="K2274">
        <v>10</v>
      </c>
      <c r="L2274">
        <v>0</v>
      </c>
      <c r="M2274" s="39">
        <v>11866.5</v>
      </c>
      <c r="N2274" s="39">
        <v>6637.415</v>
      </c>
      <c r="O2274" s="39">
        <v>63.505637999999998</v>
      </c>
      <c r="P2274" t="s">
        <v>207</v>
      </c>
      <c r="Q2274" t="s">
        <v>207</v>
      </c>
      <c r="R2274" s="55">
        <v>855.90125548000003</v>
      </c>
      <c r="S2274" s="55">
        <v>836.83826599860004</v>
      </c>
      <c r="T2274" t="s">
        <v>481</v>
      </c>
      <c r="U2274">
        <v>1327</v>
      </c>
      <c r="V2274">
        <v>6</v>
      </c>
      <c r="W2274">
        <v>195365</v>
      </c>
      <c r="X2274" t="s">
        <v>435</v>
      </c>
      <c r="Y2274">
        <v>3695</v>
      </c>
      <c r="Z2274" t="s">
        <v>69</v>
      </c>
      <c r="AA2274" t="s">
        <v>96</v>
      </c>
      <c r="AC2274" t="s">
        <v>61</v>
      </c>
      <c r="AD2274" s="50">
        <v>5.1453548387096697E-2</v>
      </c>
      <c r="AG2274" s="39">
        <v>39.61</v>
      </c>
      <c r="AH2274" s="55">
        <v>990.05</v>
      </c>
      <c r="AI2274" t="s">
        <v>208</v>
      </c>
      <c r="AJ2274">
        <f>INDEX(layout!$B$3:$U$1234,MATCH($T2274,layout!$A$3:$A$1234,0),MATCH(YEAR($D2274),layout!$B$1:$U$1,0))</f>
        <v>1249</v>
      </c>
      <c r="AK2274">
        <f>INDEX('magnet data'!$A$2:$E$1304,MATCH($AJ2274,'magnet data'!$A$2:$A$1304,0),2)</f>
        <v>1</v>
      </c>
      <c r="AL2274" t="str">
        <f>INDEX('magnet data'!$A$2:$E$1304,MATCH($AJ2274,'magnet data'!$A$2:$A$1304,0),3)</f>
        <v>01B</v>
      </c>
      <c r="AM2274" t="str">
        <f>INDEX('magnet data'!$A$2:$E$1304,MATCH($AJ2274,'magnet data'!$A$2:$A$1304,0),4)</f>
        <v>02B8</v>
      </c>
      <c r="AN2274">
        <f>INDEX('magnet data'!$A$2:$E$1304,MATCH($AJ2274,'magnet data'!$A$2:$A$1304,0),5)</f>
        <v>11527</v>
      </c>
      <c r="AO2274" t="str">
        <f t="shared" si="50"/>
        <v>-</v>
      </c>
      <c r="AR2274" t="s">
        <v>1202</v>
      </c>
      <c r="AS2274" t="s">
        <v>1366</v>
      </c>
      <c r="AT2274" t="s">
        <v>1343</v>
      </c>
    </row>
    <row r="2275" spans="1:46">
      <c r="A2275" t="s">
        <v>511</v>
      </c>
      <c r="B2275" t="s">
        <v>46</v>
      </c>
      <c r="C2275" t="s">
        <v>1198</v>
      </c>
      <c r="D2275" s="13">
        <v>44311</v>
      </c>
      <c r="E2275" s="16">
        <v>0.78905856481481484</v>
      </c>
      <c r="F2275" t="s">
        <v>88</v>
      </c>
      <c r="G2275" s="17">
        <v>44311.789058275463</v>
      </c>
      <c r="H2275">
        <v>25</v>
      </c>
      <c r="I2275">
        <v>586</v>
      </c>
      <c r="J2275">
        <v>94</v>
      </c>
      <c r="K2275">
        <v>10</v>
      </c>
      <c r="L2275">
        <v>0</v>
      </c>
      <c r="M2275" s="39">
        <v>11370.1</v>
      </c>
      <c r="N2275" s="39">
        <v>6208.8760000000002</v>
      </c>
      <c r="O2275" s="39">
        <v>63.558714000000002</v>
      </c>
      <c r="P2275" t="s">
        <v>207</v>
      </c>
      <c r="Q2275" t="s">
        <v>207</v>
      </c>
      <c r="R2275" s="55">
        <v>802.53977497999995</v>
      </c>
      <c r="S2275" s="55">
        <v>807.93194397599996</v>
      </c>
      <c r="T2275" t="s">
        <v>538</v>
      </c>
      <c r="U2275">
        <v>11370</v>
      </c>
      <c r="V2275">
        <v>1</v>
      </c>
      <c r="W2275">
        <v>-10</v>
      </c>
      <c r="X2275" t="s">
        <v>616</v>
      </c>
      <c r="Y2275">
        <v>-6</v>
      </c>
      <c r="Z2275" t="s">
        <v>90</v>
      </c>
      <c r="AA2275" t="s">
        <v>91</v>
      </c>
      <c r="AB2275">
        <v>10</v>
      </c>
      <c r="AC2275" t="s">
        <v>61</v>
      </c>
      <c r="AD2275" s="50">
        <v>-12.3883517777777</v>
      </c>
      <c r="AG2275" s="39">
        <v>29</v>
      </c>
      <c r="AH2275" s="55">
        <v>11246.9</v>
      </c>
      <c r="AI2275" t="s">
        <v>208</v>
      </c>
      <c r="AJ2275">
        <f>INDEX(layout!$B$3:$U$1234,MATCH($T2275,layout!$A$3:$A$1234,0),MATCH(YEAR($D2275),layout!$B$1:$U$1,0))</f>
        <v>3186</v>
      </c>
      <c r="AK2275">
        <f>INDEX('magnet data'!$A$2:$E$1304,MATCH($AJ2275,'magnet data'!$A$2:$A$1304,0),2)</f>
        <v>3</v>
      </c>
      <c r="AL2275" t="str">
        <f>INDEX('magnet data'!$A$2:$E$1304,MATCH($AJ2275,'magnet data'!$A$2:$A$1304,0),3)</f>
        <v>01E</v>
      </c>
      <c r="AM2275" t="str">
        <f>INDEX('magnet data'!$A$2:$E$1304,MATCH($AJ2275,'magnet data'!$A$2:$A$1304,0),4)</f>
        <v>02G</v>
      </c>
      <c r="AN2275">
        <f>INDEX('magnet data'!$A$2:$E$1304,MATCH($AJ2275,'magnet data'!$A$2:$A$1304,0),5)</f>
        <v>12327</v>
      </c>
      <c r="AO2275">
        <f t="shared" si="50"/>
        <v>-957</v>
      </c>
      <c r="AR2275" t="s">
        <v>1202</v>
      </c>
      <c r="AS2275" t="s">
        <v>1366</v>
      </c>
      <c r="AT2275" t="s">
        <v>1343</v>
      </c>
    </row>
    <row r="2276" spans="1:46">
      <c r="A2276" t="s">
        <v>511</v>
      </c>
      <c r="B2276" t="s">
        <v>46</v>
      </c>
      <c r="C2276" t="s">
        <v>1198</v>
      </c>
      <c r="D2276" s="13">
        <v>44311</v>
      </c>
      <c r="E2276" s="16">
        <v>0.78905856481481484</v>
      </c>
      <c r="F2276" t="s">
        <v>88</v>
      </c>
      <c r="G2276" s="17">
        <v>44311.789058275463</v>
      </c>
      <c r="H2276">
        <v>25</v>
      </c>
      <c r="I2276">
        <v>586</v>
      </c>
      <c r="J2276">
        <v>94</v>
      </c>
      <c r="K2276">
        <v>10</v>
      </c>
      <c r="L2276">
        <v>0</v>
      </c>
      <c r="M2276" s="39">
        <v>11370.1</v>
      </c>
      <c r="N2276" s="39">
        <v>6208.8760000000002</v>
      </c>
      <c r="O2276" s="39">
        <v>63.558714000000002</v>
      </c>
      <c r="P2276" t="s">
        <v>207</v>
      </c>
      <c r="Q2276" t="s">
        <v>207</v>
      </c>
      <c r="R2276" s="55">
        <v>802.53977497999995</v>
      </c>
      <c r="S2276" s="55">
        <v>807.93194397599996</v>
      </c>
      <c r="T2276" t="s">
        <v>515</v>
      </c>
      <c r="U2276">
        <v>7197</v>
      </c>
      <c r="V2276">
        <v>2</v>
      </c>
      <c r="W2276">
        <v>45209</v>
      </c>
      <c r="X2276" t="s">
        <v>538</v>
      </c>
      <c r="Y2276">
        <v>3423</v>
      </c>
      <c r="Z2276" t="s">
        <v>69</v>
      </c>
      <c r="AA2276" t="s">
        <v>96</v>
      </c>
      <c r="AC2276" t="s">
        <v>61</v>
      </c>
      <c r="AD2276" s="50">
        <v>1.1230439249999999</v>
      </c>
      <c r="AG2276" s="39">
        <v>43.88</v>
      </c>
      <c r="AH2276" s="55">
        <v>3780.34</v>
      </c>
      <c r="AI2276" t="s">
        <v>208</v>
      </c>
      <c r="AJ2276">
        <f>INDEX(layout!$B$3:$U$1234,MATCH($T2276,layout!$A$3:$A$1234,0),MATCH(YEAR($D2276),layout!$B$1:$U$1,0))</f>
        <v>3187</v>
      </c>
      <c r="AK2276">
        <f>INDEX('magnet data'!$A$2:$E$1304,MATCH($AJ2276,'magnet data'!$A$2:$A$1304,0),2)</f>
        <v>3</v>
      </c>
      <c r="AL2276" t="str">
        <f>INDEX('magnet data'!$A$2:$E$1304,MATCH($AJ2276,'magnet data'!$A$2:$A$1304,0),3)</f>
        <v>01E</v>
      </c>
      <c r="AM2276" t="str">
        <f>INDEX('magnet data'!$A$2:$E$1304,MATCH($AJ2276,'magnet data'!$A$2:$A$1304,0),4)</f>
        <v>02G</v>
      </c>
      <c r="AN2276">
        <f>INDEX('magnet data'!$A$2:$E$1304,MATCH($AJ2276,'magnet data'!$A$2:$A$1304,0),5)</f>
        <v>10913</v>
      </c>
      <c r="AO2276" t="str">
        <f t="shared" si="50"/>
        <v>-</v>
      </c>
      <c r="AR2276" t="s">
        <v>1202</v>
      </c>
      <c r="AS2276" t="s">
        <v>1366</v>
      </c>
      <c r="AT2276" t="s">
        <v>1343</v>
      </c>
    </row>
    <row r="2277" spans="1:46">
      <c r="A2277" t="s">
        <v>511</v>
      </c>
      <c r="B2277" t="s">
        <v>46</v>
      </c>
      <c r="C2277" t="s">
        <v>1198</v>
      </c>
      <c r="D2277" s="13">
        <v>44311</v>
      </c>
      <c r="E2277" s="16">
        <v>0.78905856481481484</v>
      </c>
      <c r="F2277" t="s">
        <v>88</v>
      </c>
      <c r="G2277" s="17">
        <v>44311.789058275463</v>
      </c>
      <c r="H2277">
        <v>25</v>
      </c>
      <c r="I2277">
        <v>586</v>
      </c>
      <c r="J2277">
        <v>94</v>
      </c>
      <c r="K2277">
        <v>10</v>
      </c>
      <c r="L2277">
        <v>0</v>
      </c>
      <c r="M2277" s="39">
        <v>11370.1</v>
      </c>
      <c r="N2277" s="39">
        <v>6208.8760000000002</v>
      </c>
      <c r="O2277" s="39">
        <v>63.558714000000002</v>
      </c>
      <c r="P2277" t="s">
        <v>207</v>
      </c>
      <c r="Q2277" t="s">
        <v>207</v>
      </c>
      <c r="R2277" s="55">
        <v>802.53977497999995</v>
      </c>
      <c r="S2277" s="55">
        <v>807.93194397599996</v>
      </c>
      <c r="T2277" t="s">
        <v>542</v>
      </c>
      <c r="U2277">
        <v>7169</v>
      </c>
      <c r="V2277">
        <v>3</v>
      </c>
      <c r="W2277">
        <v>45558</v>
      </c>
      <c r="X2277" t="s">
        <v>538</v>
      </c>
      <c r="Y2277">
        <v>3423</v>
      </c>
      <c r="Z2277" t="s">
        <v>69</v>
      </c>
      <c r="AA2277" t="s">
        <v>91</v>
      </c>
      <c r="AC2277" t="s">
        <v>61</v>
      </c>
      <c r="AD2277" s="50">
        <v>-3.5138727142857098</v>
      </c>
      <c r="AG2277" s="39">
        <v>11.42</v>
      </c>
      <c r="AH2277" s="55">
        <v>4058.13</v>
      </c>
      <c r="AI2277" t="s">
        <v>208</v>
      </c>
      <c r="AJ2277">
        <f>INDEX(layout!$B$3:$U$1234,MATCH($T2277,layout!$A$3:$A$1234,0),MATCH(YEAR($D2277),layout!$B$1:$U$1,0))</f>
        <v>2161</v>
      </c>
      <c r="AK2277">
        <f>INDEX('magnet data'!$A$2:$E$1304,MATCH($AJ2277,'magnet data'!$A$2:$A$1304,0),2)</f>
        <v>2</v>
      </c>
      <c r="AL2277" t="str">
        <f>INDEX('magnet data'!$A$2:$E$1304,MATCH($AJ2277,'magnet data'!$A$2:$A$1304,0),3)</f>
        <v>01E</v>
      </c>
      <c r="AM2277" t="str">
        <f>INDEX('magnet data'!$A$2:$E$1304,MATCH($AJ2277,'magnet data'!$A$2:$A$1304,0),4)</f>
        <v>02C0</v>
      </c>
      <c r="AN2277">
        <f>INDEX('magnet data'!$A$2:$E$1304,MATCH($AJ2277,'magnet data'!$A$2:$A$1304,0),5)</f>
        <v>11115</v>
      </c>
      <c r="AO2277" t="str">
        <f t="shared" si="50"/>
        <v>-</v>
      </c>
      <c r="AR2277" t="s">
        <v>1202</v>
      </c>
      <c r="AS2277" t="s">
        <v>1366</v>
      </c>
      <c r="AT2277" t="s">
        <v>1343</v>
      </c>
    </row>
    <row r="2278" spans="1:46">
      <c r="A2278" t="s">
        <v>511</v>
      </c>
      <c r="B2278" t="s">
        <v>46</v>
      </c>
      <c r="C2278" t="s">
        <v>1198</v>
      </c>
      <c r="D2278" s="13">
        <v>44311</v>
      </c>
      <c r="E2278" s="16">
        <v>0.78905856481481484</v>
      </c>
      <c r="F2278" t="s">
        <v>88</v>
      </c>
      <c r="G2278" s="17">
        <v>44311.789058275463</v>
      </c>
      <c r="H2278">
        <v>25</v>
      </c>
      <c r="I2278">
        <v>586</v>
      </c>
      <c r="J2278">
        <v>94</v>
      </c>
      <c r="K2278">
        <v>10</v>
      </c>
      <c r="L2278">
        <v>0</v>
      </c>
      <c r="M2278" s="39">
        <v>11370.1</v>
      </c>
      <c r="N2278" s="39">
        <v>6208.8760000000002</v>
      </c>
      <c r="O2278" s="39">
        <v>63.558714000000002</v>
      </c>
      <c r="P2278" t="s">
        <v>207</v>
      </c>
      <c r="Q2278" t="s">
        <v>207</v>
      </c>
      <c r="R2278" s="55">
        <v>802.53977497999995</v>
      </c>
      <c r="S2278" s="55">
        <v>807.93194397599996</v>
      </c>
      <c r="T2278" t="s">
        <v>579</v>
      </c>
      <c r="U2278">
        <v>864</v>
      </c>
      <c r="V2278">
        <v>4</v>
      </c>
      <c r="W2278">
        <v>233648</v>
      </c>
      <c r="X2278" t="s">
        <v>616</v>
      </c>
      <c r="Y2278">
        <v>-6</v>
      </c>
      <c r="Z2278" t="s">
        <v>69</v>
      </c>
      <c r="AA2278" t="s">
        <v>96</v>
      </c>
      <c r="AC2278" t="s">
        <v>61</v>
      </c>
      <c r="AD2278" s="50">
        <v>5.2490083999999904</v>
      </c>
      <c r="AI2278" t="s">
        <v>208</v>
      </c>
      <c r="AJ2278">
        <f>INDEX(layout!$B$3:$U$1234,MATCH($T2278,layout!$A$3:$A$1234,0),MATCH(YEAR($D2278),layout!$B$1:$U$1,0))</f>
        <v>3207</v>
      </c>
      <c r="AK2278">
        <f>INDEX('magnet data'!$A$2:$E$1304,MATCH($AJ2278,'magnet data'!$A$2:$A$1304,0),2)</f>
        <v>3</v>
      </c>
      <c r="AL2278" t="str">
        <f>INDEX('magnet data'!$A$2:$E$1304,MATCH($AJ2278,'magnet data'!$A$2:$A$1304,0),3)</f>
        <v>01E</v>
      </c>
      <c r="AM2278" t="str">
        <f>INDEX('magnet data'!$A$2:$E$1304,MATCH($AJ2278,'magnet data'!$A$2:$A$1304,0),4)</f>
        <v>02G</v>
      </c>
      <c r="AN2278">
        <f>INDEX('magnet data'!$A$2:$E$1304,MATCH($AJ2278,'magnet data'!$A$2:$A$1304,0),5)</f>
        <v>10073</v>
      </c>
      <c r="AO2278" t="str">
        <f t="shared" si="50"/>
        <v>-</v>
      </c>
      <c r="AR2278" t="s">
        <v>1202</v>
      </c>
      <c r="AS2278" t="s">
        <v>1366</v>
      </c>
      <c r="AT2278" t="s">
        <v>1343</v>
      </c>
    </row>
    <row r="2279" spans="1:46">
      <c r="A2279" t="s">
        <v>56</v>
      </c>
      <c r="B2279" t="s">
        <v>46</v>
      </c>
      <c r="C2279" t="s">
        <v>1198</v>
      </c>
      <c r="D2279" s="13">
        <v>44311</v>
      </c>
      <c r="E2279" s="16">
        <v>0.84422546296296297</v>
      </c>
      <c r="F2279" t="s">
        <v>88</v>
      </c>
      <c r="G2279" s="17">
        <v>44311.844225034722</v>
      </c>
      <c r="H2279">
        <v>37</v>
      </c>
      <c r="I2279">
        <v>591</v>
      </c>
      <c r="J2279">
        <v>95</v>
      </c>
      <c r="K2279">
        <v>10</v>
      </c>
      <c r="L2279">
        <v>0</v>
      </c>
      <c r="M2279" s="39">
        <v>11039</v>
      </c>
      <c r="N2279" s="39">
        <v>5893.6710000000003</v>
      </c>
      <c r="O2279" s="39">
        <v>63.372947000000003</v>
      </c>
      <c r="P2279" t="s">
        <v>207</v>
      </c>
      <c r="Q2279" t="s">
        <v>207</v>
      </c>
      <c r="R2279" s="55">
        <v>775.23474899339999</v>
      </c>
      <c r="S2279" s="55">
        <v>781.060235498</v>
      </c>
      <c r="T2279" t="s">
        <v>1383</v>
      </c>
      <c r="U2279">
        <v>11039</v>
      </c>
      <c r="V2279">
        <v>1</v>
      </c>
      <c r="W2279">
        <v>-10</v>
      </c>
      <c r="X2279" t="s">
        <v>1384</v>
      </c>
      <c r="Y2279">
        <v>29</v>
      </c>
      <c r="Z2279" t="s">
        <v>90</v>
      </c>
      <c r="AA2279" t="s">
        <v>96</v>
      </c>
      <c r="AB2279">
        <v>4</v>
      </c>
      <c r="AC2279" t="s">
        <v>61</v>
      </c>
      <c r="AD2279" s="50">
        <v>-5.3455718763157796</v>
      </c>
      <c r="AG2279" s="39">
        <v>32</v>
      </c>
      <c r="AH2279" s="55">
        <v>10975.54</v>
      </c>
      <c r="AI2279" t="s">
        <v>208</v>
      </c>
      <c r="AJ2279">
        <f>INDEX(layout!$B$3:$U$1234,MATCH($T2279,layout!$A$3:$A$1234,0),MATCH(YEAR($D2279),layout!$B$1:$U$1,0))</f>
        <v>2394</v>
      </c>
      <c r="AK2279">
        <f>INDEX('magnet data'!$A$2:$E$1304,MATCH($AJ2279,'magnet data'!$A$2:$A$1304,0),2)</f>
        <v>2</v>
      </c>
      <c r="AL2279" t="str">
        <f>INDEX('magnet data'!$A$2:$E$1304,MATCH($AJ2279,'magnet data'!$A$2:$A$1304,0),3)</f>
        <v>01E</v>
      </c>
      <c r="AM2279" t="str">
        <f>INDEX('magnet data'!$A$2:$E$1304,MATCH($AJ2279,'magnet data'!$A$2:$A$1304,0),4)</f>
        <v>02C9</v>
      </c>
      <c r="AN2279">
        <f>INDEX('magnet data'!$A$2:$E$1304,MATCH($AJ2279,'magnet data'!$A$2:$A$1304,0),5)</f>
        <v>12352</v>
      </c>
      <c r="AO2279">
        <f t="shared" si="50"/>
        <v>-1313</v>
      </c>
      <c r="AR2279" t="s">
        <v>1202</v>
      </c>
      <c r="AS2279" t="s">
        <v>1366</v>
      </c>
      <c r="AT2279" t="s">
        <v>1343</v>
      </c>
    </row>
    <row r="2280" spans="1:46">
      <c r="A2280" t="s">
        <v>56</v>
      </c>
      <c r="B2280" t="s">
        <v>46</v>
      </c>
      <c r="C2280" t="s">
        <v>1198</v>
      </c>
      <c r="D2280" s="13">
        <v>44311</v>
      </c>
      <c r="E2280" s="16">
        <v>0.84422546296296297</v>
      </c>
      <c r="F2280" t="s">
        <v>88</v>
      </c>
      <c r="G2280" s="17">
        <v>44311.844225034722</v>
      </c>
      <c r="H2280">
        <v>37</v>
      </c>
      <c r="I2280">
        <v>591</v>
      </c>
      <c r="J2280">
        <v>95</v>
      </c>
      <c r="K2280">
        <v>10</v>
      </c>
      <c r="L2280">
        <v>0</v>
      </c>
      <c r="M2280" s="39">
        <v>11039</v>
      </c>
      <c r="N2280" s="39">
        <v>5893.6710000000003</v>
      </c>
      <c r="O2280" s="39">
        <v>63.372947000000003</v>
      </c>
      <c r="P2280" t="s">
        <v>207</v>
      </c>
      <c r="Q2280" t="s">
        <v>207</v>
      </c>
      <c r="R2280" s="55">
        <v>775.23474899339999</v>
      </c>
      <c r="S2280" s="55">
        <v>781.060235498</v>
      </c>
      <c r="T2280" t="s">
        <v>1385</v>
      </c>
      <c r="U2280">
        <v>8194</v>
      </c>
      <c r="V2280">
        <v>2</v>
      </c>
      <c r="W2280">
        <v>30210</v>
      </c>
      <c r="X2280" t="s">
        <v>1383</v>
      </c>
      <c r="Y2280">
        <v>4170</v>
      </c>
      <c r="Z2280" t="s">
        <v>69</v>
      </c>
      <c r="AA2280" t="s">
        <v>91</v>
      </c>
      <c r="AC2280" t="s">
        <v>61</v>
      </c>
      <c r="AD2280" s="50">
        <v>2.3242401619047599</v>
      </c>
      <c r="AG2280" s="39">
        <v>35.520000000000003</v>
      </c>
      <c r="AH2280" s="55">
        <v>4833.45</v>
      </c>
      <c r="AI2280" t="s">
        <v>208</v>
      </c>
      <c r="AJ2280">
        <f>INDEX(layout!$B$3:$U$1234,MATCH($T2280,layout!$A$3:$A$1234,0),MATCH(YEAR($D2280),layout!$B$1:$U$1,0))</f>
        <v>2306</v>
      </c>
      <c r="AK2280">
        <f>INDEX('magnet data'!$A$2:$E$1304,MATCH($AJ2280,'magnet data'!$A$2:$A$1304,0),2)</f>
        <v>2</v>
      </c>
      <c r="AL2280" t="str">
        <f>INDEX('magnet data'!$A$2:$E$1304,MATCH($AJ2280,'magnet data'!$A$2:$A$1304,0),3)</f>
        <v>01B</v>
      </c>
      <c r="AM2280" t="str">
        <f>INDEX('magnet data'!$A$2:$E$1304,MATCH($AJ2280,'magnet data'!$A$2:$A$1304,0),4)</f>
        <v>02D</v>
      </c>
      <c r="AN2280">
        <f>INDEX('magnet data'!$A$2:$E$1304,MATCH($AJ2280,'magnet data'!$A$2:$A$1304,0),5)</f>
        <v>10605</v>
      </c>
      <c r="AO2280" t="str">
        <f t="shared" si="50"/>
        <v>-</v>
      </c>
      <c r="AR2280" t="s">
        <v>1202</v>
      </c>
      <c r="AS2280" t="s">
        <v>1366</v>
      </c>
      <c r="AT2280" t="s">
        <v>1343</v>
      </c>
    </row>
    <row r="2281" spans="1:46">
      <c r="A2281" t="s">
        <v>56</v>
      </c>
      <c r="B2281" t="s">
        <v>46</v>
      </c>
      <c r="C2281" t="s">
        <v>1198</v>
      </c>
      <c r="D2281" s="13">
        <v>44311</v>
      </c>
      <c r="E2281" s="16">
        <v>0.84422546296296297</v>
      </c>
      <c r="F2281" t="s">
        <v>88</v>
      </c>
      <c r="G2281" s="17">
        <v>44311.844225034722</v>
      </c>
      <c r="H2281">
        <v>37</v>
      </c>
      <c r="I2281">
        <v>591</v>
      </c>
      <c r="J2281">
        <v>95</v>
      </c>
      <c r="K2281">
        <v>10</v>
      </c>
      <c r="L2281">
        <v>0</v>
      </c>
      <c r="M2281" s="39">
        <v>11039</v>
      </c>
      <c r="N2281" s="39">
        <v>5893.6710000000003</v>
      </c>
      <c r="O2281" s="39">
        <v>63.372947000000003</v>
      </c>
      <c r="P2281" t="s">
        <v>207</v>
      </c>
      <c r="Q2281" t="s">
        <v>207</v>
      </c>
      <c r="R2281" s="55">
        <v>775.23474899339999</v>
      </c>
      <c r="S2281" s="55">
        <v>781.060235498</v>
      </c>
      <c r="T2281" t="s">
        <v>1382</v>
      </c>
      <c r="U2281">
        <v>6059</v>
      </c>
      <c r="V2281">
        <v>3</v>
      </c>
      <c r="W2281">
        <v>58968</v>
      </c>
      <c r="X2281" t="s">
        <v>1383</v>
      </c>
      <c r="Y2281">
        <v>4170</v>
      </c>
      <c r="Z2281" t="s">
        <v>69</v>
      </c>
      <c r="AA2281" t="s">
        <v>96</v>
      </c>
      <c r="AC2281" t="s">
        <v>61</v>
      </c>
      <c r="AD2281" s="50">
        <v>-2.0133472180851002</v>
      </c>
      <c r="AG2281" s="39">
        <v>13.72</v>
      </c>
      <c r="AH2281" s="55">
        <v>996.3</v>
      </c>
      <c r="AI2281" t="s">
        <v>208</v>
      </c>
      <c r="AJ2281">
        <f>INDEX(layout!$B$3:$U$1234,MATCH($T2281,layout!$A$3:$A$1234,0),MATCH(YEAR($D2281),layout!$B$1:$U$1,0))</f>
        <v>1414</v>
      </c>
      <c r="AK2281">
        <f>INDEX('magnet data'!$A$2:$E$1304,MATCH($AJ2281,'magnet data'!$A$2:$A$1304,0),2)</f>
        <v>1</v>
      </c>
      <c r="AL2281" t="str">
        <f>INDEX('magnet data'!$A$2:$E$1304,MATCH($AJ2281,'magnet data'!$A$2:$A$1304,0),3)</f>
        <v>01B</v>
      </c>
      <c r="AM2281" t="str">
        <f>INDEX('magnet data'!$A$2:$E$1304,MATCH($AJ2281,'magnet data'!$A$2:$A$1304,0),4)</f>
        <v>02C8</v>
      </c>
      <c r="AN2281">
        <f>INDEX('magnet data'!$A$2:$E$1304,MATCH($AJ2281,'magnet data'!$A$2:$A$1304,0),5)</f>
        <v>11066</v>
      </c>
      <c r="AO2281" t="str">
        <f t="shared" si="50"/>
        <v>-</v>
      </c>
      <c r="AR2281" t="s">
        <v>1202</v>
      </c>
      <c r="AS2281" t="s">
        <v>1366</v>
      </c>
      <c r="AT2281" t="s">
        <v>1343</v>
      </c>
    </row>
    <row r="2282" spans="1:46">
      <c r="A2282" t="s">
        <v>56</v>
      </c>
      <c r="B2282" t="s">
        <v>46</v>
      </c>
      <c r="C2282" t="s">
        <v>1198</v>
      </c>
      <c r="D2282" s="13">
        <v>44311</v>
      </c>
      <c r="E2282" s="16">
        <v>0.84422546296296297</v>
      </c>
      <c r="F2282" t="s">
        <v>88</v>
      </c>
      <c r="G2282" s="17">
        <v>44311.844225034722</v>
      </c>
      <c r="H2282">
        <v>37</v>
      </c>
      <c r="I2282">
        <v>591</v>
      </c>
      <c r="J2282">
        <v>95</v>
      </c>
      <c r="K2282">
        <v>10</v>
      </c>
      <c r="L2282">
        <v>0</v>
      </c>
      <c r="M2282" s="39">
        <v>11039</v>
      </c>
      <c r="N2282" s="39">
        <v>5893.6710000000003</v>
      </c>
      <c r="O2282" s="39">
        <v>63.372947000000003</v>
      </c>
      <c r="P2282" t="s">
        <v>207</v>
      </c>
      <c r="Q2282" t="s">
        <v>207</v>
      </c>
      <c r="R2282" s="55">
        <v>775.23474899339999</v>
      </c>
      <c r="S2282" s="55">
        <v>781.060235498</v>
      </c>
      <c r="T2282" t="s">
        <v>87</v>
      </c>
      <c r="U2282">
        <v>4444</v>
      </c>
      <c r="V2282">
        <v>4</v>
      </c>
      <c r="W2282">
        <v>87468</v>
      </c>
      <c r="X2282" t="s">
        <v>1384</v>
      </c>
      <c r="Y2282">
        <v>29</v>
      </c>
      <c r="Z2282" t="s">
        <v>69</v>
      </c>
      <c r="AA2282" t="s">
        <v>91</v>
      </c>
      <c r="AC2282" t="s">
        <v>61</v>
      </c>
      <c r="AD2282" s="50">
        <v>1.8480342708333299</v>
      </c>
      <c r="AG2282" s="39">
        <v>6.02</v>
      </c>
      <c r="AH2282" s="55">
        <v>3055.96</v>
      </c>
      <c r="AI2282" t="s">
        <v>208</v>
      </c>
      <c r="AJ2282">
        <f>INDEX(layout!$B$3:$U$1234,MATCH($T2282,layout!$A$3:$A$1234,0),MATCH(YEAR($D2282),layout!$B$1:$U$1,0))</f>
        <v>1367</v>
      </c>
      <c r="AK2282">
        <f>INDEX('magnet data'!$A$2:$E$1304,MATCH($AJ2282,'magnet data'!$A$2:$A$1304,0),2)</f>
        <v>1</v>
      </c>
      <c r="AL2282" t="str">
        <f>INDEX('magnet data'!$A$2:$E$1304,MATCH($AJ2282,'magnet data'!$A$2:$A$1304,0),3)</f>
        <v>01E</v>
      </c>
      <c r="AM2282" t="str">
        <f>INDEX('magnet data'!$A$2:$E$1304,MATCH($AJ2282,'magnet data'!$A$2:$A$1304,0),4)</f>
        <v>02B5</v>
      </c>
      <c r="AN2282">
        <f>INDEX('magnet data'!$A$2:$E$1304,MATCH($AJ2282,'magnet data'!$A$2:$A$1304,0),5)</f>
        <v>11785</v>
      </c>
      <c r="AO2282" t="str">
        <f t="shared" si="50"/>
        <v>-</v>
      </c>
      <c r="AR2282" t="s">
        <v>1202</v>
      </c>
      <c r="AS2282" t="s">
        <v>1366</v>
      </c>
      <c r="AT2282" t="s">
        <v>1343</v>
      </c>
    </row>
    <row r="2283" spans="1:46">
      <c r="A2283" t="s">
        <v>56</v>
      </c>
      <c r="B2283" t="s">
        <v>46</v>
      </c>
      <c r="C2283" t="s">
        <v>1198</v>
      </c>
      <c r="D2283" s="13">
        <v>44311</v>
      </c>
      <c r="E2283" s="16">
        <v>0.84422546296296297</v>
      </c>
      <c r="F2283" t="s">
        <v>88</v>
      </c>
      <c r="G2283" s="17">
        <v>44311.844225034722</v>
      </c>
      <c r="H2283">
        <v>37</v>
      </c>
      <c r="I2283">
        <v>591</v>
      </c>
      <c r="J2283">
        <v>95</v>
      </c>
      <c r="K2283">
        <v>10</v>
      </c>
      <c r="L2283">
        <v>0</v>
      </c>
      <c r="M2283" s="39">
        <v>11039</v>
      </c>
      <c r="N2283" s="39">
        <v>5893.6710000000003</v>
      </c>
      <c r="O2283" s="39">
        <v>63.372947000000003</v>
      </c>
      <c r="P2283" t="s">
        <v>207</v>
      </c>
      <c r="Q2283" t="s">
        <v>207</v>
      </c>
      <c r="R2283" s="55">
        <v>775.23474899339999</v>
      </c>
      <c r="S2283" s="55">
        <v>781.060235498</v>
      </c>
      <c r="T2283" t="s">
        <v>1384</v>
      </c>
      <c r="U2283">
        <v>3031</v>
      </c>
      <c r="V2283">
        <v>5</v>
      </c>
      <c r="W2283">
        <v>121769</v>
      </c>
      <c r="X2283" t="s">
        <v>1383</v>
      </c>
      <c r="Y2283">
        <v>4170</v>
      </c>
      <c r="Z2283" t="s">
        <v>69</v>
      </c>
      <c r="AA2283" t="s">
        <v>96</v>
      </c>
      <c r="AC2283" t="s">
        <v>61</v>
      </c>
      <c r="AD2283" s="50">
        <v>-0.59059450526315704</v>
      </c>
      <c r="AG2283" s="39">
        <v>5.71</v>
      </c>
      <c r="AH2283" s="55">
        <v>1004.78</v>
      </c>
      <c r="AI2283" t="s">
        <v>208</v>
      </c>
      <c r="AJ2283">
        <f>INDEX(layout!$B$3:$U$1234,MATCH($T2283,layout!$A$3:$A$1234,0),MATCH(YEAR($D2283),layout!$B$1:$U$1,0))</f>
        <v>3252</v>
      </c>
      <c r="AK2283">
        <f>INDEX('magnet data'!$A$2:$E$1304,MATCH($AJ2283,'magnet data'!$A$2:$A$1304,0),2)</f>
        <v>3</v>
      </c>
      <c r="AL2283" t="str">
        <f>INDEX('magnet data'!$A$2:$E$1304,MATCH($AJ2283,'magnet data'!$A$2:$A$1304,0),3)</f>
        <v>01B</v>
      </c>
      <c r="AM2283" t="str">
        <f>INDEX('magnet data'!$A$2:$E$1304,MATCH($AJ2283,'magnet data'!$A$2:$A$1304,0),4)</f>
        <v>02G</v>
      </c>
      <c r="AN2283">
        <f>INDEX('magnet data'!$A$2:$E$1304,MATCH($AJ2283,'magnet data'!$A$2:$A$1304,0),5)</f>
        <v>11573</v>
      </c>
      <c r="AO2283" t="str">
        <f t="shared" si="50"/>
        <v>-</v>
      </c>
      <c r="AR2283" t="s">
        <v>1202</v>
      </c>
      <c r="AS2283" t="s">
        <v>1366</v>
      </c>
      <c r="AT2283" t="s">
        <v>1343</v>
      </c>
    </row>
    <row r="2284" spans="1:46">
      <c r="A2284" t="s">
        <v>56</v>
      </c>
      <c r="B2284" t="s">
        <v>46</v>
      </c>
      <c r="C2284" t="s">
        <v>1198</v>
      </c>
      <c r="D2284" s="13">
        <v>44311</v>
      </c>
      <c r="E2284" s="16">
        <v>0.84422546296296297</v>
      </c>
      <c r="F2284" t="s">
        <v>88</v>
      </c>
      <c r="G2284" s="17">
        <v>44311.844225034722</v>
      </c>
      <c r="H2284">
        <v>37</v>
      </c>
      <c r="I2284">
        <v>591</v>
      </c>
      <c r="J2284">
        <v>95</v>
      </c>
      <c r="K2284">
        <v>10</v>
      </c>
      <c r="L2284">
        <v>0</v>
      </c>
      <c r="M2284" s="39">
        <v>11039</v>
      </c>
      <c r="N2284" s="39">
        <v>5893.6710000000003</v>
      </c>
      <c r="O2284" s="39">
        <v>63.372947000000003</v>
      </c>
      <c r="P2284" t="s">
        <v>207</v>
      </c>
      <c r="Q2284" t="s">
        <v>207</v>
      </c>
      <c r="R2284" s="55">
        <v>775.23474899339999</v>
      </c>
      <c r="S2284" s="55">
        <v>781.060235498</v>
      </c>
      <c r="T2284" t="s">
        <v>1386</v>
      </c>
      <c r="U2284">
        <v>1414</v>
      </c>
      <c r="V2284">
        <v>6</v>
      </c>
      <c r="W2284">
        <v>188428</v>
      </c>
      <c r="X2284" t="s">
        <v>1384</v>
      </c>
      <c r="Y2284">
        <v>29</v>
      </c>
      <c r="Z2284" t="s">
        <v>69</v>
      </c>
      <c r="AA2284" t="s">
        <v>91</v>
      </c>
      <c r="AC2284" t="s">
        <v>61</v>
      </c>
      <c r="AD2284" s="50">
        <v>4.4211141304347799E-2</v>
      </c>
      <c r="AG2284" s="39">
        <v>5.05</v>
      </c>
      <c r="AH2284" s="55">
        <v>1048.04</v>
      </c>
      <c r="AI2284" t="s">
        <v>208</v>
      </c>
      <c r="AJ2284">
        <f>INDEX(layout!$B$3:$U$1234,MATCH($T2284,layout!$A$3:$A$1234,0),MATCH(YEAR($D2284),layout!$B$1:$U$1,0))</f>
        <v>2324</v>
      </c>
      <c r="AK2284">
        <f>INDEX('magnet data'!$A$2:$E$1304,MATCH($AJ2284,'magnet data'!$A$2:$A$1304,0),2)</f>
        <v>2</v>
      </c>
      <c r="AL2284" t="str">
        <f>INDEX('magnet data'!$A$2:$E$1304,MATCH($AJ2284,'magnet data'!$A$2:$A$1304,0),3)</f>
        <v>01E</v>
      </c>
      <c r="AM2284" t="str">
        <f>INDEX('magnet data'!$A$2:$E$1304,MATCH($AJ2284,'magnet data'!$A$2:$A$1304,0),4)</f>
        <v>02C9</v>
      </c>
      <c r="AN2284">
        <f>INDEX('magnet data'!$A$2:$E$1304,MATCH($AJ2284,'magnet data'!$A$2:$A$1304,0),5)</f>
        <v>11679</v>
      </c>
      <c r="AO2284" t="str">
        <f t="shared" si="50"/>
        <v>-</v>
      </c>
      <c r="AR2284" t="s">
        <v>1202</v>
      </c>
      <c r="AS2284" t="s">
        <v>1366</v>
      </c>
      <c r="AT2284" t="s">
        <v>1343</v>
      </c>
    </row>
    <row r="2285" spans="1:46">
      <c r="A2285" t="s">
        <v>333</v>
      </c>
      <c r="B2285" t="s">
        <v>46</v>
      </c>
      <c r="C2285" t="s">
        <v>1198</v>
      </c>
      <c r="D2285" s="13">
        <v>44312</v>
      </c>
      <c r="E2285" s="16">
        <v>0.31988379629629632</v>
      </c>
      <c r="F2285" t="s">
        <v>88</v>
      </c>
      <c r="G2285" s="17">
        <v>44312.319883495373</v>
      </c>
      <c r="H2285">
        <v>26</v>
      </c>
      <c r="I2285">
        <v>595</v>
      </c>
      <c r="J2285">
        <v>95</v>
      </c>
      <c r="K2285">
        <v>10</v>
      </c>
      <c r="L2285">
        <v>0</v>
      </c>
      <c r="M2285" s="39">
        <v>11891.4</v>
      </c>
      <c r="N2285" s="39">
        <v>6711.0410000000002</v>
      </c>
      <c r="O2285" s="39">
        <v>63.532176</v>
      </c>
      <c r="P2285" t="s">
        <v>207</v>
      </c>
      <c r="Q2285" t="s">
        <v>207</v>
      </c>
      <c r="R2285" s="55">
        <v>850.7592889796</v>
      </c>
      <c r="S2285" s="55">
        <v>832.93388649819997</v>
      </c>
      <c r="T2285" t="s">
        <v>461</v>
      </c>
      <c r="U2285">
        <v>11891</v>
      </c>
      <c r="V2285">
        <v>1</v>
      </c>
      <c r="W2285">
        <v>-7</v>
      </c>
      <c r="X2285" t="s">
        <v>489</v>
      </c>
      <c r="Y2285">
        <v>0</v>
      </c>
      <c r="Z2285" t="s">
        <v>90</v>
      </c>
      <c r="AA2285" t="s">
        <v>91</v>
      </c>
      <c r="AB2285">
        <v>62</v>
      </c>
      <c r="AC2285" t="s">
        <v>61</v>
      </c>
      <c r="AD2285" s="50">
        <v>-11.4485906695</v>
      </c>
      <c r="AG2285" s="39">
        <v>36.36</v>
      </c>
      <c r="AH2285" s="55">
        <v>991.75</v>
      </c>
      <c r="AI2285" t="s">
        <v>208</v>
      </c>
      <c r="AJ2285">
        <f>INDEX(layout!$B$3:$U$1234,MATCH($T2285,layout!$A$3:$A$1234,0),MATCH(YEAR($D2285),layout!$B$1:$U$1,0))</f>
        <v>2176</v>
      </c>
      <c r="AK2285">
        <f>INDEX('magnet data'!$A$2:$E$1304,MATCH($AJ2285,'magnet data'!$A$2:$A$1304,0),2)</f>
        <v>2</v>
      </c>
      <c r="AL2285" t="str">
        <f>INDEX('magnet data'!$A$2:$E$1304,MATCH($AJ2285,'magnet data'!$A$2:$A$1304,0),3)</f>
        <v>01B</v>
      </c>
      <c r="AM2285" t="str">
        <f>INDEX('magnet data'!$A$2:$E$1304,MATCH($AJ2285,'magnet data'!$A$2:$A$1304,0),4)</f>
        <v>02C0</v>
      </c>
      <c r="AN2285">
        <f>INDEX('magnet data'!$A$2:$E$1304,MATCH($AJ2285,'magnet data'!$A$2:$A$1304,0),5)</f>
        <v>10977</v>
      </c>
      <c r="AO2285">
        <f t="shared" si="50"/>
        <v>914</v>
      </c>
      <c r="AQ2285" t="s">
        <v>968</v>
      </c>
      <c r="AR2285" t="s">
        <v>1207</v>
      </c>
      <c r="AS2285" t="s">
        <v>1361</v>
      </c>
      <c r="AT2285" t="s">
        <v>1343</v>
      </c>
    </row>
    <row r="2286" spans="1:46">
      <c r="A2286" t="s">
        <v>333</v>
      </c>
      <c r="B2286" t="s">
        <v>46</v>
      </c>
      <c r="C2286" t="s">
        <v>1198</v>
      </c>
      <c r="D2286" s="13">
        <v>44312</v>
      </c>
      <c r="E2286" s="16">
        <v>0.31988379629629632</v>
      </c>
      <c r="F2286" t="s">
        <v>88</v>
      </c>
      <c r="G2286" s="17">
        <v>44312.319883495373</v>
      </c>
      <c r="H2286">
        <v>26</v>
      </c>
      <c r="I2286">
        <v>595</v>
      </c>
      <c r="J2286">
        <v>95</v>
      </c>
      <c r="K2286">
        <v>10</v>
      </c>
      <c r="L2286">
        <v>0</v>
      </c>
      <c r="M2286" s="39">
        <v>11891.4</v>
      </c>
      <c r="N2286" s="39">
        <v>6711.0410000000002</v>
      </c>
      <c r="O2286" s="39">
        <v>63.532176</v>
      </c>
      <c r="P2286" t="s">
        <v>207</v>
      </c>
      <c r="Q2286" t="s">
        <v>207</v>
      </c>
      <c r="R2286" s="55">
        <v>850.7592889796</v>
      </c>
      <c r="S2286" s="55">
        <v>832.93388649819997</v>
      </c>
      <c r="T2286" t="s">
        <v>360</v>
      </c>
      <c r="U2286">
        <v>8649</v>
      </c>
      <c r="V2286">
        <v>2</v>
      </c>
      <c r="W2286">
        <v>31638</v>
      </c>
      <c r="X2286" t="s">
        <v>462</v>
      </c>
      <c r="Y2286">
        <v>4141</v>
      </c>
      <c r="Z2286" t="s">
        <v>69</v>
      </c>
      <c r="AA2286" t="s">
        <v>91</v>
      </c>
      <c r="AC2286" t="s">
        <v>61</v>
      </c>
      <c r="AD2286" s="50">
        <v>-8.4017068603846106</v>
      </c>
      <c r="AG2286" s="39">
        <v>45.71</v>
      </c>
      <c r="AH2286" s="55">
        <v>4919.2299999999996</v>
      </c>
      <c r="AI2286" t="s">
        <v>208</v>
      </c>
      <c r="AJ2286">
        <f>INDEX(layout!$B$3:$U$1234,MATCH($T2286,layout!$A$3:$A$1234,0),MATCH(YEAR($D2286),layout!$B$1:$U$1,0))</f>
        <v>2127</v>
      </c>
      <c r="AK2286">
        <f>INDEX('magnet data'!$A$2:$E$1304,MATCH($AJ2286,'magnet data'!$A$2:$A$1304,0),2)</f>
        <v>2</v>
      </c>
      <c r="AL2286" t="str">
        <f>INDEX('magnet data'!$A$2:$E$1304,MATCH($AJ2286,'magnet data'!$A$2:$A$1304,0),3)</f>
        <v>01B</v>
      </c>
      <c r="AM2286" t="str">
        <f>INDEX('magnet data'!$A$2:$E$1304,MATCH($AJ2286,'magnet data'!$A$2:$A$1304,0),4)</f>
        <v>02B5</v>
      </c>
      <c r="AN2286">
        <f>INDEX('magnet data'!$A$2:$E$1304,MATCH($AJ2286,'magnet data'!$A$2:$A$1304,0),5)</f>
        <v>11374</v>
      </c>
      <c r="AO2286" t="str">
        <f t="shared" si="50"/>
        <v>-</v>
      </c>
      <c r="AQ2286" t="s">
        <v>968</v>
      </c>
      <c r="AR2286" t="s">
        <v>1207</v>
      </c>
      <c r="AS2286" t="s">
        <v>1361</v>
      </c>
      <c r="AT2286" t="s">
        <v>1343</v>
      </c>
    </row>
    <row r="2287" spans="1:46">
      <c r="A2287" t="s">
        <v>333</v>
      </c>
      <c r="B2287" t="s">
        <v>46</v>
      </c>
      <c r="C2287" t="s">
        <v>1198</v>
      </c>
      <c r="D2287" s="13">
        <v>44312</v>
      </c>
      <c r="E2287" s="16">
        <v>0.31988379629629632</v>
      </c>
      <c r="F2287" t="s">
        <v>88</v>
      </c>
      <c r="G2287" s="17">
        <v>44312.319883495373</v>
      </c>
      <c r="H2287">
        <v>26</v>
      </c>
      <c r="I2287">
        <v>595</v>
      </c>
      <c r="J2287">
        <v>95</v>
      </c>
      <c r="K2287">
        <v>10</v>
      </c>
      <c r="L2287">
        <v>0</v>
      </c>
      <c r="M2287" s="39">
        <v>11891.4</v>
      </c>
      <c r="N2287" s="39">
        <v>6711.0410000000002</v>
      </c>
      <c r="O2287" s="39">
        <v>63.532176</v>
      </c>
      <c r="P2287" t="s">
        <v>207</v>
      </c>
      <c r="Q2287" t="s">
        <v>207</v>
      </c>
      <c r="R2287" s="55">
        <v>850.7592889796</v>
      </c>
      <c r="S2287" s="55">
        <v>832.93388649819997</v>
      </c>
      <c r="T2287" t="s">
        <v>336</v>
      </c>
      <c r="U2287">
        <v>5692</v>
      </c>
      <c r="V2287">
        <v>3</v>
      </c>
      <c r="W2287">
        <v>70444</v>
      </c>
      <c r="X2287" t="s">
        <v>462</v>
      </c>
      <c r="Y2287">
        <v>4141</v>
      </c>
      <c r="Z2287" t="s">
        <v>69</v>
      </c>
      <c r="AA2287" t="s">
        <v>91</v>
      </c>
      <c r="AC2287" t="s">
        <v>61</v>
      </c>
      <c r="AD2287" s="50">
        <v>-0.82868708333333296</v>
      </c>
      <c r="AG2287" s="39">
        <v>16.79</v>
      </c>
      <c r="AH2287" s="55">
        <v>2743.32</v>
      </c>
      <c r="AI2287" t="s">
        <v>208</v>
      </c>
      <c r="AJ2287">
        <f>INDEX(layout!$B$3:$U$1234,MATCH($T2287,layout!$A$3:$A$1234,0),MATCH(YEAR($D2287),layout!$B$1:$U$1,0))</f>
        <v>2073</v>
      </c>
      <c r="AK2287">
        <f>INDEX('magnet data'!$A$2:$E$1304,MATCH($AJ2287,'magnet data'!$A$2:$A$1304,0),2)</f>
        <v>2</v>
      </c>
      <c r="AL2287" t="str">
        <f>INDEX('magnet data'!$A$2:$E$1304,MATCH($AJ2287,'magnet data'!$A$2:$A$1304,0),3)</f>
        <v>01B</v>
      </c>
      <c r="AM2287" t="str">
        <f>INDEX('magnet data'!$A$2:$E$1304,MATCH($AJ2287,'magnet data'!$A$2:$A$1304,0),4)</f>
        <v>02K</v>
      </c>
      <c r="AN2287">
        <f>INDEX('magnet data'!$A$2:$E$1304,MATCH($AJ2287,'magnet data'!$A$2:$A$1304,0),5)</f>
        <v>11894</v>
      </c>
      <c r="AO2287" t="str">
        <f t="shared" si="50"/>
        <v>-</v>
      </c>
      <c r="AQ2287" t="s">
        <v>968</v>
      </c>
      <c r="AR2287" t="s">
        <v>1207</v>
      </c>
      <c r="AS2287" t="s">
        <v>1361</v>
      </c>
      <c r="AT2287" t="s">
        <v>1343</v>
      </c>
    </row>
    <row r="2288" spans="1:46">
      <c r="A2288" t="s">
        <v>333</v>
      </c>
      <c r="B2288" t="s">
        <v>46</v>
      </c>
      <c r="C2288" t="s">
        <v>1198</v>
      </c>
      <c r="D2288" s="13">
        <v>44312</v>
      </c>
      <c r="E2288" s="16">
        <v>0.31988379629629632</v>
      </c>
      <c r="F2288" t="s">
        <v>88</v>
      </c>
      <c r="G2288" s="17">
        <v>44312.319883495373</v>
      </c>
      <c r="H2288">
        <v>26</v>
      </c>
      <c r="I2288">
        <v>595</v>
      </c>
      <c r="J2288">
        <v>95</v>
      </c>
      <c r="K2288">
        <v>10</v>
      </c>
      <c r="L2288">
        <v>0</v>
      </c>
      <c r="M2288" s="39">
        <v>11891.4</v>
      </c>
      <c r="N2288" s="39">
        <v>6711.0410000000002</v>
      </c>
      <c r="O2288" s="39">
        <v>63.532176</v>
      </c>
      <c r="P2288" t="s">
        <v>207</v>
      </c>
      <c r="Q2288" t="s">
        <v>207</v>
      </c>
      <c r="R2288" s="55">
        <v>850.7592889796</v>
      </c>
      <c r="S2288" s="55">
        <v>832.93388649819997</v>
      </c>
      <c r="T2288" t="s">
        <v>421</v>
      </c>
      <c r="U2288">
        <v>5683</v>
      </c>
      <c r="V2288">
        <v>4</v>
      </c>
      <c r="W2288">
        <v>70578</v>
      </c>
      <c r="X2288" t="s">
        <v>463</v>
      </c>
      <c r="Y2288">
        <v>2565</v>
      </c>
      <c r="Z2288" t="s">
        <v>148</v>
      </c>
      <c r="AA2288" t="s">
        <v>96</v>
      </c>
      <c r="AC2288" t="s">
        <v>61</v>
      </c>
      <c r="AD2288" s="50">
        <v>8.8725585291666604</v>
      </c>
      <c r="AG2288" s="39">
        <v>2.65</v>
      </c>
      <c r="AH2288" s="55">
        <v>3796.77</v>
      </c>
      <c r="AI2288" t="s">
        <v>208</v>
      </c>
      <c r="AJ2288">
        <f>INDEX(layout!$B$3:$U$1234,MATCH($T2288,layout!$A$3:$A$1234,0),MATCH(YEAR($D2288),layout!$B$1:$U$1,0))</f>
        <v>2353</v>
      </c>
      <c r="AK2288">
        <f>INDEX('magnet data'!$A$2:$E$1304,MATCH($AJ2288,'magnet data'!$A$2:$A$1304,0),2)</f>
        <v>2</v>
      </c>
      <c r="AL2288" t="str">
        <f>INDEX('magnet data'!$A$2:$E$1304,MATCH($AJ2288,'magnet data'!$A$2:$A$1304,0),3)</f>
        <v>01B</v>
      </c>
      <c r="AM2288" t="str">
        <f>INDEX('magnet data'!$A$2:$E$1304,MATCH($AJ2288,'magnet data'!$A$2:$A$1304,0),4)</f>
        <v>02C0</v>
      </c>
      <c r="AN2288">
        <f>INDEX('magnet data'!$A$2:$E$1304,MATCH($AJ2288,'magnet data'!$A$2:$A$1304,0),5)</f>
        <v>10274</v>
      </c>
      <c r="AO2288" t="str">
        <f t="shared" ref="AO2288:AO2351" si="51">IF(LEFT(Z2288,8)="Training",U2288-AN2288,"-")</f>
        <v>-</v>
      </c>
      <c r="AQ2288" t="s">
        <v>968</v>
      </c>
      <c r="AR2288" t="s">
        <v>1207</v>
      </c>
      <c r="AS2288" t="s">
        <v>1361</v>
      </c>
      <c r="AT2288" t="s">
        <v>1343</v>
      </c>
    </row>
    <row r="2289" spans="1:46">
      <c r="A2289" t="s">
        <v>333</v>
      </c>
      <c r="B2289" t="s">
        <v>46</v>
      </c>
      <c r="C2289" t="s">
        <v>1198</v>
      </c>
      <c r="D2289" s="13">
        <v>44312</v>
      </c>
      <c r="E2289" s="16">
        <v>0.31988379629629632</v>
      </c>
      <c r="F2289" t="s">
        <v>88</v>
      </c>
      <c r="G2289" s="17">
        <v>44312.319883495373</v>
      </c>
      <c r="H2289">
        <v>26</v>
      </c>
      <c r="I2289">
        <v>595</v>
      </c>
      <c r="J2289">
        <v>95</v>
      </c>
      <c r="K2289">
        <v>10</v>
      </c>
      <c r="L2289">
        <v>0</v>
      </c>
      <c r="M2289" s="39">
        <v>11891.4</v>
      </c>
      <c r="N2289" s="39">
        <v>6711.0410000000002</v>
      </c>
      <c r="O2289" s="39">
        <v>63.532176</v>
      </c>
      <c r="P2289" t="s">
        <v>207</v>
      </c>
      <c r="Q2289" t="s">
        <v>207</v>
      </c>
      <c r="R2289" s="55">
        <v>850.7592889796</v>
      </c>
      <c r="S2289" s="55">
        <v>832.93388649819997</v>
      </c>
      <c r="T2289" t="s">
        <v>462</v>
      </c>
      <c r="U2289">
        <v>3530</v>
      </c>
      <c r="V2289">
        <v>5</v>
      </c>
      <c r="W2289">
        <v>112638</v>
      </c>
      <c r="X2289" t="s">
        <v>489</v>
      </c>
      <c r="Y2289">
        <v>0</v>
      </c>
      <c r="Z2289" t="s">
        <v>69</v>
      </c>
      <c r="AA2289" t="s">
        <v>96</v>
      </c>
      <c r="AC2289" t="s">
        <v>61</v>
      </c>
      <c r="AD2289" s="50">
        <v>0.428352634408602</v>
      </c>
      <c r="AG2289" s="39">
        <v>14.09</v>
      </c>
      <c r="AH2289" s="55">
        <v>1906.85</v>
      </c>
      <c r="AI2289" t="s">
        <v>208</v>
      </c>
      <c r="AJ2289">
        <f>INDEX(layout!$B$3:$U$1234,MATCH($T2289,layout!$A$3:$A$1234,0),MATCH(YEAR($D2289),layout!$B$1:$U$1,0))</f>
        <v>2175</v>
      </c>
      <c r="AK2289">
        <f>INDEX('magnet data'!$A$2:$E$1304,MATCH($AJ2289,'magnet data'!$A$2:$A$1304,0),2)</f>
        <v>2</v>
      </c>
      <c r="AL2289" t="str">
        <f>INDEX('magnet data'!$A$2:$E$1304,MATCH($AJ2289,'magnet data'!$A$2:$A$1304,0),3)</f>
        <v>01B</v>
      </c>
      <c r="AM2289" t="str">
        <f>INDEX('magnet data'!$A$2:$E$1304,MATCH($AJ2289,'magnet data'!$A$2:$A$1304,0),4)</f>
        <v>02C0</v>
      </c>
      <c r="AN2289">
        <f>INDEX('magnet data'!$A$2:$E$1304,MATCH($AJ2289,'magnet data'!$A$2:$A$1304,0),5)</f>
        <v>11262</v>
      </c>
      <c r="AO2289" t="str">
        <f t="shared" si="51"/>
        <v>-</v>
      </c>
      <c r="AQ2289" t="s">
        <v>968</v>
      </c>
      <c r="AR2289" t="s">
        <v>1207</v>
      </c>
      <c r="AS2289" t="s">
        <v>1361</v>
      </c>
      <c r="AT2289" t="s">
        <v>1343</v>
      </c>
    </row>
    <row r="2290" spans="1:46">
      <c r="A2290" t="s">
        <v>333</v>
      </c>
      <c r="B2290" t="s">
        <v>46</v>
      </c>
      <c r="C2290" t="s">
        <v>1198</v>
      </c>
      <c r="D2290" s="13">
        <v>44312</v>
      </c>
      <c r="E2290" s="16">
        <v>0.31988379629629632</v>
      </c>
      <c r="F2290" t="s">
        <v>88</v>
      </c>
      <c r="G2290" s="17">
        <v>44312.319883495373</v>
      </c>
      <c r="H2290">
        <v>26</v>
      </c>
      <c r="I2290">
        <v>595</v>
      </c>
      <c r="J2290">
        <v>95</v>
      </c>
      <c r="K2290">
        <v>10</v>
      </c>
      <c r="L2290">
        <v>0</v>
      </c>
      <c r="M2290" s="39">
        <v>11891.4</v>
      </c>
      <c r="N2290" s="39">
        <v>6711.0410000000002</v>
      </c>
      <c r="O2290" s="39">
        <v>63.532176</v>
      </c>
      <c r="P2290" t="s">
        <v>207</v>
      </c>
      <c r="Q2290" t="s">
        <v>207</v>
      </c>
      <c r="R2290" s="55">
        <v>850.7592889796</v>
      </c>
      <c r="S2290" s="55">
        <v>832.93388649819997</v>
      </c>
      <c r="T2290" t="s">
        <v>463</v>
      </c>
      <c r="U2290">
        <v>3524</v>
      </c>
      <c r="V2290">
        <v>6</v>
      </c>
      <c r="W2290">
        <v>112778</v>
      </c>
      <c r="X2290" t="s">
        <v>461</v>
      </c>
      <c r="Y2290">
        <v>0</v>
      </c>
      <c r="Z2290" t="s">
        <v>148</v>
      </c>
      <c r="AA2290" t="s">
        <v>96</v>
      </c>
      <c r="AC2290" t="s">
        <v>61</v>
      </c>
      <c r="AD2290" s="50">
        <v>1.6241292940677901</v>
      </c>
      <c r="AG2290" s="39">
        <v>10.89</v>
      </c>
      <c r="AH2290" s="55">
        <v>3207.91</v>
      </c>
      <c r="AI2290" t="s">
        <v>208</v>
      </c>
      <c r="AJ2290">
        <f>INDEX(layout!$B$3:$U$1234,MATCH($T2290,layout!$A$3:$A$1234,0),MATCH(YEAR($D2290),layout!$B$1:$U$1,0))</f>
        <v>3077</v>
      </c>
      <c r="AK2290">
        <f>INDEX('magnet data'!$A$2:$E$1304,MATCH($AJ2290,'magnet data'!$A$2:$A$1304,0),2)</f>
        <v>3</v>
      </c>
      <c r="AL2290" t="str">
        <f>INDEX('magnet data'!$A$2:$E$1304,MATCH($AJ2290,'magnet data'!$A$2:$A$1304,0),3)</f>
        <v>01B</v>
      </c>
      <c r="AM2290" t="str">
        <f>INDEX('magnet data'!$A$2:$E$1304,MATCH($AJ2290,'magnet data'!$A$2:$A$1304,0),4)</f>
        <v>02K</v>
      </c>
      <c r="AN2290">
        <f>INDEX('magnet data'!$A$2:$E$1304,MATCH($AJ2290,'magnet data'!$A$2:$A$1304,0),5)</f>
        <v>10513</v>
      </c>
      <c r="AO2290" t="str">
        <f t="shared" si="51"/>
        <v>-</v>
      </c>
      <c r="AQ2290" t="s">
        <v>968</v>
      </c>
      <c r="AR2290" t="s">
        <v>1207</v>
      </c>
      <c r="AS2290" t="s">
        <v>1361</v>
      </c>
      <c r="AT2290" t="s">
        <v>1343</v>
      </c>
    </row>
    <row r="2291" spans="1:46">
      <c r="A2291" t="s">
        <v>56</v>
      </c>
      <c r="B2291" t="s">
        <v>46</v>
      </c>
      <c r="C2291" t="s">
        <v>1198</v>
      </c>
      <c r="D2291" s="13">
        <v>44312</v>
      </c>
      <c r="E2291" s="16">
        <v>0.3376277777777778</v>
      </c>
      <c r="F2291" t="s">
        <v>88</v>
      </c>
      <c r="G2291" s="17">
        <v>44312.33762755787</v>
      </c>
      <c r="H2291">
        <v>19</v>
      </c>
      <c r="I2291">
        <v>590</v>
      </c>
      <c r="J2291">
        <v>95</v>
      </c>
      <c r="K2291">
        <v>10</v>
      </c>
      <c r="L2291">
        <v>0</v>
      </c>
      <c r="M2291" s="39">
        <v>11278.9</v>
      </c>
      <c r="N2291" s="39">
        <v>6085.1620000000003</v>
      </c>
      <c r="O2291" s="39">
        <v>63.33314</v>
      </c>
      <c r="P2291" t="s">
        <v>207</v>
      </c>
      <c r="Q2291" t="s">
        <v>207</v>
      </c>
      <c r="R2291" s="55">
        <v>789.39498999340003</v>
      </c>
      <c r="S2291" s="55">
        <v>795.19114449860001</v>
      </c>
      <c r="T2291" t="s">
        <v>1387</v>
      </c>
      <c r="U2291">
        <v>11278</v>
      </c>
      <c r="V2291">
        <v>1</v>
      </c>
      <c r="W2291">
        <v>-10</v>
      </c>
      <c r="X2291" t="s">
        <v>1388</v>
      </c>
      <c r="Y2291">
        <v>7</v>
      </c>
      <c r="Z2291" t="s">
        <v>90</v>
      </c>
      <c r="AA2291" t="s">
        <v>96</v>
      </c>
      <c r="AB2291">
        <v>5</v>
      </c>
      <c r="AC2291" t="s">
        <v>61</v>
      </c>
      <c r="AD2291" s="50">
        <v>-6.0729822441176404</v>
      </c>
      <c r="AG2291" s="39">
        <v>55.45</v>
      </c>
      <c r="AH2291" s="55">
        <v>992.66</v>
      </c>
      <c r="AI2291" t="s">
        <v>208</v>
      </c>
      <c r="AJ2291">
        <f>INDEX(layout!$B$3:$U$1234,MATCH($T2291,layout!$A$3:$A$1234,0),MATCH(YEAR($D2291),layout!$B$1:$U$1,0))</f>
        <v>2404</v>
      </c>
      <c r="AK2291">
        <f>INDEX('magnet data'!$A$2:$E$1304,MATCH($AJ2291,'magnet data'!$A$2:$A$1304,0),2)</f>
        <v>2</v>
      </c>
      <c r="AL2291" t="str">
        <f>INDEX('magnet data'!$A$2:$E$1304,MATCH($AJ2291,'magnet data'!$A$2:$A$1304,0),3)</f>
        <v>01E</v>
      </c>
      <c r="AM2291" t="str">
        <f>INDEX('magnet data'!$A$2:$E$1304,MATCH($AJ2291,'magnet data'!$A$2:$A$1304,0),4)</f>
        <v>02C9</v>
      </c>
      <c r="AN2291">
        <f>INDEX('magnet data'!$A$2:$E$1304,MATCH($AJ2291,'magnet data'!$A$2:$A$1304,0),5)</f>
        <v>10642</v>
      </c>
      <c r="AO2291">
        <f t="shared" si="51"/>
        <v>636</v>
      </c>
      <c r="AQ2291" t="s">
        <v>968</v>
      </c>
      <c r="AR2291" t="s">
        <v>1207</v>
      </c>
      <c r="AS2291" t="s">
        <v>1361</v>
      </c>
      <c r="AT2291" t="s">
        <v>1343</v>
      </c>
    </row>
    <row r="2292" spans="1:46">
      <c r="A2292" t="s">
        <v>56</v>
      </c>
      <c r="B2292" t="s">
        <v>46</v>
      </c>
      <c r="C2292" t="s">
        <v>1198</v>
      </c>
      <c r="D2292" s="13">
        <v>44312</v>
      </c>
      <c r="E2292" s="16">
        <v>0.3376277777777778</v>
      </c>
      <c r="F2292" t="s">
        <v>88</v>
      </c>
      <c r="G2292" s="17">
        <v>44312.33762755787</v>
      </c>
      <c r="H2292">
        <v>19</v>
      </c>
      <c r="I2292">
        <v>590</v>
      </c>
      <c r="J2292">
        <v>95</v>
      </c>
      <c r="K2292">
        <v>10</v>
      </c>
      <c r="L2292">
        <v>0</v>
      </c>
      <c r="M2292" s="39">
        <v>11278.9</v>
      </c>
      <c r="N2292" s="39">
        <v>6085.1620000000003</v>
      </c>
      <c r="O2292" s="39">
        <v>63.33314</v>
      </c>
      <c r="P2292" t="s">
        <v>207</v>
      </c>
      <c r="Q2292" t="s">
        <v>207</v>
      </c>
      <c r="R2292" s="55">
        <v>789.39498999340003</v>
      </c>
      <c r="S2292" s="55">
        <v>795.19114449860001</v>
      </c>
      <c r="T2292" t="s">
        <v>159</v>
      </c>
      <c r="U2292">
        <v>11278</v>
      </c>
      <c r="V2292">
        <v>2</v>
      </c>
      <c r="W2292">
        <v>47</v>
      </c>
      <c r="X2292" t="s">
        <v>166</v>
      </c>
      <c r="Y2292">
        <v>60</v>
      </c>
      <c r="Z2292" t="s">
        <v>90</v>
      </c>
      <c r="AA2292" t="s">
        <v>96</v>
      </c>
      <c r="AB2292">
        <v>6</v>
      </c>
      <c r="AC2292" t="s">
        <v>61</v>
      </c>
      <c r="AD2292" s="50">
        <v>-11.017923264999901</v>
      </c>
      <c r="AG2292" s="39">
        <v>32.43</v>
      </c>
      <c r="AH2292" s="55">
        <v>8445.7900000000009</v>
      </c>
      <c r="AI2292" t="s">
        <v>208</v>
      </c>
      <c r="AJ2292">
        <f>INDEX(layout!$B$3:$U$1234,MATCH($T2292,layout!$A$3:$A$1234,0),MATCH(YEAR($D2292),layout!$B$1:$U$1,0))</f>
        <v>2311</v>
      </c>
      <c r="AK2292">
        <f>INDEX('magnet data'!$A$2:$E$1304,MATCH($AJ2292,'magnet data'!$A$2:$A$1304,0),2)</f>
        <v>2</v>
      </c>
      <c r="AL2292" t="str">
        <f>INDEX('magnet data'!$A$2:$E$1304,MATCH($AJ2292,'magnet data'!$A$2:$A$1304,0),3)</f>
        <v>01E</v>
      </c>
      <c r="AM2292" t="str">
        <f>INDEX('magnet data'!$A$2:$E$1304,MATCH($AJ2292,'magnet data'!$A$2:$A$1304,0),4)</f>
        <v>02C9</v>
      </c>
      <c r="AN2292">
        <f>INDEX('magnet data'!$A$2:$E$1304,MATCH($AJ2292,'magnet data'!$A$2:$A$1304,0),5)</f>
        <v>10821</v>
      </c>
      <c r="AO2292">
        <f t="shared" si="51"/>
        <v>457</v>
      </c>
      <c r="AQ2292" t="s">
        <v>968</v>
      </c>
      <c r="AR2292" t="s">
        <v>1207</v>
      </c>
      <c r="AS2292" t="s">
        <v>1361</v>
      </c>
      <c r="AT2292" t="s">
        <v>1343</v>
      </c>
    </row>
    <row r="2293" spans="1:46">
      <c r="A2293" t="s">
        <v>56</v>
      </c>
      <c r="B2293" t="s">
        <v>46</v>
      </c>
      <c r="C2293" t="s">
        <v>1198</v>
      </c>
      <c r="D2293" s="13">
        <v>44312</v>
      </c>
      <c r="E2293" s="16">
        <v>0.3376277777777778</v>
      </c>
      <c r="F2293" t="s">
        <v>88</v>
      </c>
      <c r="G2293" s="17">
        <v>44312.33762755787</v>
      </c>
      <c r="H2293">
        <v>19</v>
      </c>
      <c r="I2293">
        <v>590</v>
      </c>
      <c r="J2293">
        <v>95</v>
      </c>
      <c r="K2293">
        <v>10</v>
      </c>
      <c r="L2293">
        <v>0</v>
      </c>
      <c r="M2293" s="39">
        <v>11278.9</v>
      </c>
      <c r="N2293" s="39">
        <v>6085.1620000000003</v>
      </c>
      <c r="O2293" s="39">
        <v>63.33314</v>
      </c>
      <c r="P2293" t="s">
        <v>207</v>
      </c>
      <c r="Q2293" t="s">
        <v>207</v>
      </c>
      <c r="R2293" s="55">
        <v>789.39498999340003</v>
      </c>
      <c r="S2293" s="55">
        <v>795.19114449860001</v>
      </c>
      <c r="T2293" t="s">
        <v>1388</v>
      </c>
      <c r="U2293">
        <v>8253</v>
      </c>
      <c r="V2293">
        <v>3</v>
      </c>
      <c r="W2293">
        <v>31376</v>
      </c>
      <c r="X2293" t="s">
        <v>1389</v>
      </c>
      <c r="Y2293">
        <v>3928</v>
      </c>
      <c r="Z2293" t="s">
        <v>69</v>
      </c>
      <c r="AA2293" t="s">
        <v>96</v>
      </c>
      <c r="AC2293" t="s">
        <v>61</v>
      </c>
      <c r="AD2293" s="50">
        <v>-7.2119801250000002</v>
      </c>
      <c r="AG2293" s="39">
        <v>65.27</v>
      </c>
      <c r="AH2293" s="55">
        <v>1730.41</v>
      </c>
      <c r="AI2293" t="s">
        <v>208</v>
      </c>
      <c r="AJ2293">
        <f>INDEX(layout!$B$3:$U$1234,MATCH($T2293,layout!$A$3:$A$1234,0),MATCH(YEAR($D2293),layout!$B$1:$U$1,0))</f>
        <v>2417</v>
      </c>
      <c r="AK2293">
        <f>INDEX('magnet data'!$A$2:$E$1304,MATCH($AJ2293,'magnet data'!$A$2:$A$1304,0),2)</f>
        <v>2</v>
      </c>
      <c r="AL2293" t="str">
        <f>INDEX('magnet data'!$A$2:$E$1304,MATCH($AJ2293,'magnet data'!$A$2:$A$1304,0),3)</f>
        <v>01B</v>
      </c>
      <c r="AM2293" t="str">
        <f>INDEX('magnet data'!$A$2:$E$1304,MATCH($AJ2293,'magnet data'!$A$2:$A$1304,0),4)</f>
        <v>02C9</v>
      </c>
      <c r="AN2293">
        <f>INDEX('magnet data'!$A$2:$E$1304,MATCH($AJ2293,'magnet data'!$A$2:$A$1304,0),5)</f>
        <v>11422</v>
      </c>
      <c r="AO2293" t="str">
        <f t="shared" si="51"/>
        <v>-</v>
      </c>
      <c r="AQ2293" t="s">
        <v>968</v>
      </c>
      <c r="AR2293" t="s">
        <v>1207</v>
      </c>
      <c r="AS2293" t="s">
        <v>1361</v>
      </c>
      <c r="AT2293" t="s">
        <v>1343</v>
      </c>
    </row>
    <row r="2294" spans="1:46">
      <c r="A2294" t="s">
        <v>56</v>
      </c>
      <c r="B2294" t="s">
        <v>46</v>
      </c>
      <c r="C2294" t="s">
        <v>1198</v>
      </c>
      <c r="D2294" s="13">
        <v>44312</v>
      </c>
      <c r="E2294" s="16">
        <v>0.3376277777777778</v>
      </c>
      <c r="F2294" t="s">
        <v>88</v>
      </c>
      <c r="G2294" s="17">
        <v>44312.33762755787</v>
      </c>
      <c r="H2294">
        <v>19</v>
      </c>
      <c r="I2294">
        <v>590</v>
      </c>
      <c r="J2294">
        <v>95</v>
      </c>
      <c r="K2294">
        <v>10</v>
      </c>
      <c r="L2294">
        <v>0</v>
      </c>
      <c r="M2294" s="39">
        <v>11278.9</v>
      </c>
      <c r="N2294" s="39">
        <v>6085.1620000000003</v>
      </c>
      <c r="O2294" s="39">
        <v>63.33314</v>
      </c>
      <c r="P2294" t="s">
        <v>207</v>
      </c>
      <c r="Q2294" t="s">
        <v>207</v>
      </c>
      <c r="R2294" s="55">
        <v>789.39498999340003</v>
      </c>
      <c r="S2294" s="55">
        <v>795.19114449860001</v>
      </c>
      <c r="T2294" t="s">
        <v>168</v>
      </c>
      <c r="U2294">
        <v>8100</v>
      </c>
      <c r="V2294">
        <v>4</v>
      </c>
      <c r="W2294">
        <v>33178</v>
      </c>
      <c r="X2294" t="s">
        <v>159</v>
      </c>
      <c r="Y2294">
        <v>4816</v>
      </c>
      <c r="Z2294" t="s">
        <v>69</v>
      </c>
      <c r="AA2294" t="s">
        <v>91</v>
      </c>
      <c r="AC2294" t="s">
        <v>61</v>
      </c>
      <c r="AD2294" s="50">
        <v>1.8973321400000001</v>
      </c>
      <c r="AG2294" s="39">
        <v>62.19</v>
      </c>
      <c r="AH2294" s="55">
        <v>4815.8599999999997</v>
      </c>
      <c r="AI2294" t="s">
        <v>208</v>
      </c>
      <c r="AJ2294">
        <f>INDEX(layout!$B$3:$U$1234,MATCH($T2294,layout!$A$3:$A$1234,0),MATCH(YEAR($D2294),layout!$B$1:$U$1,0))</f>
        <v>2401</v>
      </c>
      <c r="AK2294">
        <f>INDEX('magnet data'!$A$2:$E$1304,MATCH($AJ2294,'magnet data'!$A$2:$A$1304,0),2)</f>
        <v>2</v>
      </c>
      <c r="AL2294" t="str">
        <f>INDEX('magnet data'!$A$2:$E$1304,MATCH($AJ2294,'magnet data'!$A$2:$A$1304,0),3)</f>
        <v>01E</v>
      </c>
      <c r="AM2294" t="str">
        <f>INDEX('magnet data'!$A$2:$E$1304,MATCH($AJ2294,'magnet data'!$A$2:$A$1304,0),4)</f>
        <v>02C9</v>
      </c>
      <c r="AN2294">
        <f>INDEX('magnet data'!$A$2:$E$1304,MATCH($AJ2294,'magnet data'!$A$2:$A$1304,0),5)</f>
        <v>12195</v>
      </c>
      <c r="AO2294" t="str">
        <f t="shared" si="51"/>
        <v>-</v>
      </c>
      <c r="AQ2294" t="s">
        <v>968</v>
      </c>
      <c r="AR2294" t="s">
        <v>1207</v>
      </c>
      <c r="AS2294" t="s">
        <v>1361</v>
      </c>
      <c r="AT2294" t="s">
        <v>1343</v>
      </c>
    </row>
    <row r="2295" spans="1:46">
      <c r="A2295" t="s">
        <v>56</v>
      </c>
      <c r="B2295" t="s">
        <v>46</v>
      </c>
      <c r="C2295" t="s">
        <v>1198</v>
      </c>
      <c r="D2295" s="13">
        <v>44312</v>
      </c>
      <c r="E2295" s="16">
        <v>0.3376277777777778</v>
      </c>
      <c r="F2295" t="s">
        <v>88</v>
      </c>
      <c r="G2295" s="17">
        <v>44312.33762755787</v>
      </c>
      <c r="H2295">
        <v>19</v>
      </c>
      <c r="I2295">
        <v>590</v>
      </c>
      <c r="J2295">
        <v>95</v>
      </c>
      <c r="K2295">
        <v>10</v>
      </c>
      <c r="L2295">
        <v>0</v>
      </c>
      <c r="M2295" s="39">
        <v>11278.9</v>
      </c>
      <c r="N2295" s="39">
        <v>6085.1620000000003</v>
      </c>
      <c r="O2295" s="39">
        <v>63.33314</v>
      </c>
      <c r="P2295" t="s">
        <v>207</v>
      </c>
      <c r="Q2295" t="s">
        <v>207</v>
      </c>
      <c r="R2295" s="55">
        <v>789.39498999340003</v>
      </c>
      <c r="S2295" s="55">
        <v>795.19114449860001</v>
      </c>
      <c r="T2295" t="s">
        <v>1390</v>
      </c>
      <c r="U2295">
        <v>6616</v>
      </c>
      <c r="V2295">
        <v>5</v>
      </c>
      <c r="W2295">
        <v>52163</v>
      </c>
      <c r="X2295" t="s">
        <v>1388</v>
      </c>
      <c r="Y2295">
        <v>7</v>
      </c>
      <c r="Z2295" t="s">
        <v>69</v>
      </c>
      <c r="AA2295" t="s">
        <v>96</v>
      </c>
      <c r="AC2295" t="s">
        <v>61</v>
      </c>
      <c r="AD2295" s="50">
        <v>-0.84118780526315795</v>
      </c>
      <c r="AG2295" s="39">
        <v>1.54</v>
      </c>
      <c r="AH2295" s="55">
        <v>3290.52</v>
      </c>
      <c r="AI2295" t="s">
        <v>208</v>
      </c>
      <c r="AJ2295">
        <f>INDEX(layout!$B$3:$U$1234,MATCH($T2295,layout!$A$3:$A$1234,0),MATCH(YEAR($D2295),layout!$B$1:$U$1,0))</f>
        <v>3110</v>
      </c>
      <c r="AK2295">
        <f>INDEX('magnet data'!$A$2:$E$1304,MATCH($AJ2295,'magnet data'!$A$2:$A$1304,0),2)</f>
        <v>3</v>
      </c>
      <c r="AL2295" t="str">
        <f>INDEX('magnet data'!$A$2:$E$1304,MATCH($AJ2295,'magnet data'!$A$2:$A$1304,0),3)</f>
        <v>01B</v>
      </c>
      <c r="AM2295" t="str">
        <f>INDEX('magnet data'!$A$2:$E$1304,MATCH($AJ2295,'magnet data'!$A$2:$A$1304,0),4)</f>
        <v>02G</v>
      </c>
      <c r="AN2295">
        <f>INDEX('magnet data'!$A$2:$E$1304,MATCH($AJ2295,'magnet data'!$A$2:$A$1304,0),5)</f>
        <v>12109</v>
      </c>
      <c r="AO2295" t="str">
        <f t="shared" si="51"/>
        <v>-</v>
      </c>
      <c r="AQ2295" t="s">
        <v>968</v>
      </c>
      <c r="AR2295" t="s">
        <v>1207</v>
      </c>
      <c r="AS2295" t="s">
        <v>1361</v>
      </c>
      <c r="AT2295" t="s">
        <v>1343</v>
      </c>
    </row>
    <row r="2296" spans="1:46">
      <c r="A2296" t="s">
        <v>56</v>
      </c>
      <c r="B2296" t="s">
        <v>46</v>
      </c>
      <c r="C2296" t="s">
        <v>1198</v>
      </c>
      <c r="D2296" s="13">
        <v>44312</v>
      </c>
      <c r="E2296" s="16">
        <v>0.3376277777777778</v>
      </c>
      <c r="F2296" t="s">
        <v>88</v>
      </c>
      <c r="G2296" s="17">
        <v>44312.33762755787</v>
      </c>
      <c r="H2296">
        <v>19</v>
      </c>
      <c r="I2296">
        <v>590</v>
      </c>
      <c r="J2296">
        <v>95</v>
      </c>
      <c r="K2296">
        <v>10</v>
      </c>
      <c r="L2296">
        <v>0</v>
      </c>
      <c r="M2296" s="39">
        <v>11278.9</v>
      </c>
      <c r="N2296" s="39">
        <v>6085.1620000000003</v>
      </c>
      <c r="O2296" s="39">
        <v>63.33314</v>
      </c>
      <c r="P2296" t="s">
        <v>207</v>
      </c>
      <c r="Q2296" t="s">
        <v>207</v>
      </c>
      <c r="R2296" s="55">
        <v>789.39498999340003</v>
      </c>
      <c r="S2296" s="55">
        <v>795.19114449860001</v>
      </c>
      <c r="T2296" t="s">
        <v>1391</v>
      </c>
      <c r="U2296">
        <v>2579</v>
      </c>
      <c r="V2296">
        <v>6</v>
      </c>
      <c r="W2296">
        <v>136298</v>
      </c>
      <c r="X2296" t="s">
        <v>1389</v>
      </c>
      <c r="Y2296">
        <v>3928</v>
      </c>
      <c r="Z2296" t="s">
        <v>69</v>
      </c>
      <c r="AA2296" t="s">
        <v>96</v>
      </c>
      <c r="AC2296" t="s">
        <v>61</v>
      </c>
      <c r="AD2296" s="50">
        <v>-0.79923010638297798</v>
      </c>
      <c r="AG2296" s="39">
        <v>7.37</v>
      </c>
      <c r="AH2296" s="55">
        <v>994.15</v>
      </c>
      <c r="AI2296" t="s">
        <v>208</v>
      </c>
      <c r="AJ2296">
        <f>INDEX(layout!$B$3:$U$1234,MATCH($T2296,layout!$A$3:$A$1234,0),MATCH(YEAR($D2296),layout!$B$1:$U$1,0))</f>
        <v>1346</v>
      </c>
      <c r="AK2296">
        <f>INDEX('magnet data'!$A$2:$E$1304,MATCH($AJ2296,'magnet data'!$A$2:$A$1304,0),2)</f>
        <v>1</v>
      </c>
      <c r="AL2296" t="str">
        <f>INDEX('magnet data'!$A$2:$E$1304,MATCH($AJ2296,'magnet data'!$A$2:$A$1304,0),3)</f>
        <v>01E</v>
      </c>
      <c r="AM2296" t="str">
        <f>INDEX('magnet data'!$A$2:$E$1304,MATCH($AJ2296,'magnet data'!$A$2:$A$1304,0),4)</f>
        <v>02B8</v>
      </c>
      <c r="AN2296">
        <f>INDEX('magnet data'!$A$2:$E$1304,MATCH($AJ2296,'magnet data'!$A$2:$A$1304,0),5)</f>
        <v>11780</v>
      </c>
      <c r="AO2296" t="str">
        <f t="shared" si="51"/>
        <v>-</v>
      </c>
      <c r="AQ2296" t="s">
        <v>968</v>
      </c>
      <c r="AR2296" t="s">
        <v>1207</v>
      </c>
      <c r="AS2296" t="s">
        <v>1361</v>
      </c>
      <c r="AT2296" t="s">
        <v>1343</v>
      </c>
    </row>
    <row r="2297" spans="1:46">
      <c r="A2297" t="s">
        <v>56</v>
      </c>
      <c r="B2297" t="s">
        <v>46</v>
      </c>
      <c r="C2297" t="s">
        <v>1198</v>
      </c>
      <c r="D2297" s="13">
        <v>44312</v>
      </c>
      <c r="E2297" s="16">
        <v>0.3376277777777778</v>
      </c>
      <c r="F2297" t="s">
        <v>88</v>
      </c>
      <c r="G2297" s="17">
        <v>44312.33762755787</v>
      </c>
      <c r="H2297">
        <v>19</v>
      </c>
      <c r="I2297">
        <v>590</v>
      </c>
      <c r="J2297">
        <v>95</v>
      </c>
      <c r="K2297">
        <v>10</v>
      </c>
      <c r="L2297">
        <v>0</v>
      </c>
      <c r="M2297" s="39">
        <v>11278.9</v>
      </c>
      <c r="N2297" s="39">
        <v>6085.1620000000003</v>
      </c>
      <c r="O2297" s="39">
        <v>63.33314</v>
      </c>
      <c r="P2297" t="s">
        <v>207</v>
      </c>
      <c r="Q2297" t="s">
        <v>207</v>
      </c>
      <c r="R2297" s="55">
        <v>789.39498999340003</v>
      </c>
      <c r="S2297" s="55">
        <v>795.19114449860001</v>
      </c>
      <c r="T2297" t="s">
        <v>163</v>
      </c>
      <c r="U2297">
        <v>681</v>
      </c>
      <c r="V2297">
        <v>7</v>
      </c>
      <c r="W2297">
        <v>249472</v>
      </c>
      <c r="X2297" t="s">
        <v>174</v>
      </c>
      <c r="Y2297">
        <v>2952</v>
      </c>
      <c r="Z2297" t="s">
        <v>69</v>
      </c>
      <c r="AA2297" t="s">
        <v>96</v>
      </c>
      <c r="AC2297" t="s">
        <v>61</v>
      </c>
      <c r="AD2297" s="50">
        <v>-4.8361117021276503E-2</v>
      </c>
      <c r="AI2297" t="s">
        <v>208</v>
      </c>
      <c r="AJ2297">
        <f>INDEX(layout!$B$3:$U$1234,MATCH($T2297,layout!$A$3:$A$1234,0),MATCH(YEAR($D2297),layout!$B$1:$U$1,0))</f>
        <v>3390</v>
      </c>
      <c r="AK2297">
        <f>INDEX('magnet data'!$A$2:$E$1304,MATCH($AJ2297,'magnet data'!$A$2:$A$1304,0),2)</f>
        <v>3</v>
      </c>
      <c r="AL2297" t="str">
        <f>INDEX('magnet data'!$A$2:$E$1304,MATCH($AJ2297,'magnet data'!$A$2:$A$1304,0),3)</f>
        <v>01E</v>
      </c>
      <c r="AM2297" t="str">
        <f>INDEX('magnet data'!$A$2:$E$1304,MATCH($AJ2297,'magnet data'!$A$2:$A$1304,0),4)</f>
        <v>02G</v>
      </c>
      <c r="AN2297">
        <f>INDEX('magnet data'!$A$2:$E$1304,MATCH($AJ2297,'magnet data'!$A$2:$A$1304,0),5)</f>
        <v>12614</v>
      </c>
      <c r="AO2297" t="str">
        <f t="shared" si="51"/>
        <v>-</v>
      </c>
      <c r="AQ2297" t="s">
        <v>968</v>
      </c>
      <c r="AR2297" t="s">
        <v>1207</v>
      </c>
      <c r="AS2297" t="s">
        <v>1361</v>
      </c>
      <c r="AT2297" t="s">
        <v>1343</v>
      </c>
    </row>
    <row r="2298" spans="1:46">
      <c r="A2298" t="s">
        <v>511</v>
      </c>
      <c r="B2298" t="s">
        <v>46</v>
      </c>
      <c r="C2298" t="s">
        <v>1198</v>
      </c>
      <c r="D2298" s="13">
        <v>44312</v>
      </c>
      <c r="E2298" s="16">
        <v>0.36471805555555559</v>
      </c>
      <c r="F2298" t="s">
        <v>88</v>
      </c>
      <c r="G2298" s="17">
        <v>44312.36471765046</v>
      </c>
      <c r="H2298">
        <v>35</v>
      </c>
      <c r="I2298">
        <v>588</v>
      </c>
      <c r="J2298">
        <v>94</v>
      </c>
      <c r="K2298">
        <v>10</v>
      </c>
      <c r="L2298">
        <v>0</v>
      </c>
      <c r="M2298" s="39">
        <v>11379.8</v>
      </c>
      <c r="N2298" s="39">
        <v>6237.009</v>
      </c>
      <c r="O2298" s="39">
        <v>63.545445000000001</v>
      </c>
      <c r="P2298" t="s">
        <v>207</v>
      </c>
      <c r="Q2298" t="s">
        <v>207</v>
      </c>
      <c r="R2298" s="55">
        <v>802.52756997719996</v>
      </c>
      <c r="S2298" s="55">
        <v>807.93316447539996</v>
      </c>
      <c r="T2298" t="s">
        <v>592</v>
      </c>
      <c r="U2298">
        <v>11379</v>
      </c>
      <c r="V2298">
        <v>1</v>
      </c>
      <c r="W2298">
        <v>-8</v>
      </c>
      <c r="X2298" t="s">
        <v>593</v>
      </c>
      <c r="Y2298">
        <v>-5</v>
      </c>
      <c r="Z2298" t="s">
        <v>90</v>
      </c>
      <c r="AA2298" t="s">
        <v>96</v>
      </c>
      <c r="AB2298">
        <v>11</v>
      </c>
      <c r="AC2298" t="s">
        <v>61</v>
      </c>
      <c r="AD2298" s="50">
        <v>11.4844799</v>
      </c>
      <c r="AG2298" s="39">
        <v>44</v>
      </c>
      <c r="AH2298" s="55">
        <v>11353.96</v>
      </c>
      <c r="AI2298" t="s">
        <v>208</v>
      </c>
      <c r="AJ2298">
        <f>INDEX(layout!$B$3:$U$1234,MATCH($T2298,layout!$A$3:$A$1234,0),MATCH(YEAR($D2298),layout!$B$1:$U$1,0))</f>
        <v>3212</v>
      </c>
      <c r="AK2298">
        <f>INDEX('magnet data'!$A$2:$E$1304,MATCH($AJ2298,'magnet data'!$A$2:$A$1304,0),2)</f>
        <v>3</v>
      </c>
      <c r="AL2298" t="str">
        <f>INDEX('magnet data'!$A$2:$E$1304,MATCH($AJ2298,'magnet data'!$A$2:$A$1304,0),3)</f>
        <v>01E</v>
      </c>
      <c r="AM2298" t="str">
        <f>INDEX('magnet data'!$A$2:$E$1304,MATCH($AJ2298,'magnet data'!$A$2:$A$1304,0),4)</f>
        <v>02G</v>
      </c>
      <c r="AN2298">
        <f>INDEX('magnet data'!$A$2:$E$1304,MATCH($AJ2298,'magnet data'!$A$2:$A$1304,0),5)</f>
        <v>11268</v>
      </c>
      <c r="AO2298">
        <f t="shared" si="51"/>
        <v>111</v>
      </c>
      <c r="AQ2298" t="s">
        <v>968</v>
      </c>
      <c r="AR2298" t="s">
        <v>1207</v>
      </c>
      <c r="AS2298" t="s">
        <v>1361</v>
      </c>
      <c r="AT2298" t="s">
        <v>1343</v>
      </c>
    </row>
    <row r="2299" spans="1:46">
      <c r="A2299" t="s">
        <v>511</v>
      </c>
      <c r="B2299" t="s">
        <v>46</v>
      </c>
      <c r="C2299" t="s">
        <v>1198</v>
      </c>
      <c r="D2299" s="13">
        <v>44312</v>
      </c>
      <c r="E2299" s="16">
        <v>0.36471805555555559</v>
      </c>
      <c r="F2299" t="s">
        <v>88</v>
      </c>
      <c r="G2299" s="17">
        <v>44312.36471765046</v>
      </c>
      <c r="H2299">
        <v>35</v>
      </c>
      <c r="I2299">
        <v>588</v>
      </c>
      <c r="J2299">
        <v>94</v>
      </c>
      <c r="K2299">
        <v>10</v>
      </c>
      <c r="L2299">
        <v>0</v>
      </c>
      <c r="M2299" s="39">
        <v>11379.8</v>
      </c>
      <c r="N2299" s="39">
        <v>6237.009</v>
      </c>
      <c r="O2299" s="39">
        <v>63.545445000000001</v>
      </c>
      <c r="P2299" t="s">
        <v>207</v>
      </c>
      <c r="Q2299" t="s">
        <v>207</v>
      </c>
      <c r="R2299" s="55">
        <v>802.52756997719996</v>
      </c>
      <c r="S2299" s="55">
        <v>807.93316447539996</v>
      </c>
      <c r="T2299" t="s">
        <v>593</v>
      </c>
      <c r="U2299">
        <v>6633</v>
      </c>
      <c r="V2299">
        <v>2</v>
      </c>
      <c r="W2299">
        <v>53007</v>
      </c>
      <c r="X2299" t="s">
        <v>623</v>
      </c>
      <c r="Y2299">
        <v>4056</v>
      </c>
      <c r="Z2299" t="s">
        <v>69</v>
      </c>
      <c r="AA2299" t="s">
        <v>96</v>
      </c>
      <c r="AC2299" t="s">
        <v>61</v>
      </c>
      <c r="AD2299" s="50">
        <v>5.3235358888888804</v>
      </c>
      <c r="AG2299" s="39">
        <v>22.66</v>
      </c>
      <c r="AH2299" s="55">
        <v>4077.55</v>
      </c>
      <c r="AI2299" t="s">
        <v>208</v>
      </c>
      <c r="AJ2299">
        <f>INDEX(layout!$B$3:$U$1234,MATCH($T2299,layout!$A$3:$A$1234,0),MATCH(YEAR($D2299),layout!$B$1:$U$1,0))</f>
        <v>3183</v>
      </c>
      <c r="AK2299">
        <f>INDEX('magnet data'!$A$2:$E$1304,MATCH($AJ2299,'magnet data'!$A$2:$A$1304,0),2)</f>
        <v>3</v>
      </c>
      <c r="AL2299" t="str">
        <f>INDEX('magnet data'!$A$2:$E$1304,MATCH($AJ2299,'magnet data'!$A$2:$A$1304,0),3)</f>
        <v>01E</v>
      </c>
      <c r="AM2299" t="str">
        <f>INDEX('magnet data'!$A$2:$E$1304,MATCH($AJ2299,'magnet data'!$A$2:$A$1304,0),4)</f>
        <v>02G</v>
      </c>
      <c r="AN2299">
        <f>INDEX('magnet data'!$A$2:$E$1304,MATCH($AJ2299,'magnet data'!$A$2:$A$1304,0),5)</f>
        <v>11245</v>
      </c>
      <c r="AO2299" t="str">
        <f t="shared" si="51"/>
        <v>-</v>
      </c>
      <c r="AQ2299" t="s">
        <v>968</v>
      </c>
      <c r="AR2299" t="s">
        <v>1207</v>
      </c>
      <c r="AS2299" t="s">
        <v>1361</v>
      </c>
      <c r="AT2299" t="s">
        <v>1343</v>
      </c>
    </row>
    <row r="2300" spans="1:46">
      <c r="A2300" t="s">
        <v>511</v>
      </c>
      <c r="B2300" t="s">
        <v>46</v>
      </c>
      <c r="C2300" t="s">
        <v>1198</v>
      </c>
      <c r="D2300" s="13">
        <v>44312</v>
      </c>
      <c r="E2300" s="16">
        <v>0.36471805555555559</v>
      </c>
      <c r="F2300" t="s">
        <v>88</v>
      </c>
      <c r="G2300" s="17">
        <v>44312.36471765046</v>
      </c>
      <c r="H2300">
        <v>35</v>
      </c>
      <c r="I2300">
        <v>588</v>
      </c>
      <c r="J2300">
        <v>94</v>
      </c>
      <c r="K2300">
        <v>10</v>
      </c>
      <c r="L2300">
        <v>0</v>
      </c>
      <c r="M2300" s="39">
        <v>11379.8</v>
      </c>
      <c r="N2300" s="39">
        <v>6237.009</v>
      </c>
      <c r="O2300" s="39">
        <v>63.545445000000001</v>
      </c>
      <c r="P2300" t="s">
        <v>207</v>
      </c>
      <c r="Q2300" t="s">
        <v>207</v>
      </c>
      <c r="R2300" s="55">
        <v>802.52756997719996</v>
      </c>
      <c r="S2300" s="55">
        <v>807.93316447539996</v>
      </c>
      <c r="T2300" t="s">
        <v>594</v>
      </c>
      <c r="U2300">
        <v>3688</v>
      </c>
      <c r="V2300">
        <v>3</v>
      </c>
      <c r="W2300">
        <v>106645</v>
      </c>
      <c r="X2300" t="s">
        <v>593</v>
      </c>
      <c r="Y2300">
        <v>-5</v>
      </c>
      <c r="Z2300" t="s">
        <v>69</v>
      </c>
      <c r="AA2300" t="s">
        <v>91</v>
      </c>
      <c r="AC2300" t="s">
        <v>61</v>
      </c>
      <c r="AD2300" s="50">
        <v>-1.0084937446236499</v>
      </c>
      <c r="AG2300" s="39">
        <v>20.25</v>
      </c>
      <c r="AH2300" s="55">
        <v>3343.03</v>
      </c>
      <c r="AI2300" t="s">
        <v>208</v>
      </c>
      <c r="AJ2300">
        <f>INDEX(layout!$B$3:$U$1234,MATCH($T2300,layout!$A$3:$A$1234,0),MATCH(YEAR($D2300),layout!$B$1:$U$1,0))</f>
        <v>3124</v>
      </c>
      <c r="AK2300">
        <f>INDEX('magnet data'!$A$2:$E$1304,MATCH($AJ2300,'magnet data'!$A$2:$A$1304,0),2)</f>
        <v>3</v>
      </c>
      <c r="AL2300" t="str">
        <f>INDEX('magnet data'!$A$2:$E$1304,MATCH($AJ2300,'magnet data'!$A$2:$A$1304,0),3)</f>
        <v>01B</v>
      </c>
      <c r="AM2300" t="str">
        <f>INDEX('magnet data'!$A$2:$E$1304,MATCH($AJ2300,'magnet data'!$A$2:$A$1304,0),4)</f>
        <v>02G</v>
      </c>
      <c r="AN2300">
        <f>INDEX('magnet data'!$A$2:$E$1304,MATCH($AJ2300,'magnet data'!$A$2:$A$1304,0),5)</f>
        <v>12174</v>
      </c>
      <c r="AO2300" t="str">
        <f t="shared" si="51"/>
        <v>-</v>
      </c>
      <c r="AQ2300" t="s">
        <v>968</v>
      </c>
      <c r="AR2300" t="s">
        <v>1207</v>
      </c>
      <c r="AS2300" t="s">
        <v>1361</v>
      </c>
      <c r="AT2300" t="s">
        <v>1343</v>
      </c>
    </row>
    <row r="2301" spans="1:46">
      <c r="A2301" t="s">
        <v>511</v>
      </c>
      <c r="B2301" t="s">
        <v>46</v>
      </c>
      <c r="C2301" t="s">
        <v>1198</v>
      </c>
      <c r="D2301" s="13">
        <v>44312</v>
      </c>
      <c r="E2301" s="16">
        <v>0.36471805555555559</v>
      </c>
      <c r="F2301" t="s">
        <v>88</v>
      </c>
      <c r="G2301" s="17">
        <v>44312.36471765046</v>
      </c>
      <c r="H2301">
        <v>35</v>
      </c>
      <c r="I2301">
        <v>588</v>
      </c>
      <c r="J2301">
        <v>94</v>
      </c>
      <c r="K2301">
        <v>10</v>
      </c>
      <c r="L2301">
        <v>0</v>
      </c>
      <c r="M2301" s="39">
        <v>11379.8</v>
      </c>
      <c r="N2301" s="39">
        <v>6237.009</v>
      </c>
      <c r="O2301" s="39">
        <v>63.545445000000001</v>
      </c>
      <c r="P2301" t="s">
        <v>207</v>
      </c>
      <c r="Q2301" t="s">
        <v>207</v>
      </c>
      <c r="R2301" s="55">
        <v>802.52756997719996</v>
      </c>
      <c r="S2301" s="55">
        <v>807.93316447539996</v>
      </c>
      <c r="T2301" t="s">
        <v>595</v>
      </c>
      <c r="U2301">
        <v>434</v>
      </c>
      <c r="V2301">
        <v>4</v>
      </c>
      <c r="W2301">
        <v>293007</v>
      </c>
      <c r="X2301" t="s">
        <v>623</v>
      </c>
      <c r="Y2301">
        <v>4056</v>
      </c>
      <c r="Z2301" t="s">
        <v>69</v>
      </c>
      <c r="AA2301" t="s">
        <v>91</v>
      </c>
      <c r="AC2301" t="s">
        <v>102</v>
      </c>
      <c r="AD2301" s="50">
        <v>0</v>
      </c>
      <c r="AI2301" t="s">
        <v>208</v>
      </c>
      <c r="AJ2301">
        <f>INDEX(layout!$B$3:$U$1234,MATCH($T2301,layout!$A$3:$A$1234,0),MATCH(YEAR($D2301),layout!$B$1:$U$1,0))</f>
        <v>1201</v>
      </c>
      <c r="AK2301">
        <f>INDEX('magnet data'!$A$2:$E$1304,MATCH($AJ2301,'magnet data'!$A$2:$A$1304,0),2)</f>
        <v>1</v>
      </c>
      <c r="AL2301" t="str">
        <f>INDEX('magnet data'!$A$2:$E$1304,MATCH($AJ2301,'magnet data'!$A$2:$A$1304,0),3)</f>
        <v>01E</v>
      </c>
      <c r="AM2301" t="str">
        <f>INDEX('magnet data'!$A$2:$E$1304,MATCH($AJ2301,'magnet data'!$A$2:$A$1304,0),4)</f>
        <v>02B5</v>
      </c>
      <c r="AN2301">
        <f>INDEX('magnet data'!$A$2:$E$1304,MATCH($AJ2301,'magnet data'!$A$2:$A$1304,0),5)</f>
        <v>12643</v>
      </c>
      <c r="AO2301" t="str">
        <f t="shared" si="51"/>
        <v>-</v>
      </c>
      <c r="AQ2301" t="s">
        <v>968</v>
      </c>
      <c r="AR2301" t="s">
        <v>1207</v>
      </c>
      <c r="AS2301" t="s">
        <v>1361</v>
      </c>
      <c r="AT2301" t="s">
        <v>1343</v>
      </c>
    </row>
    <row r="2302" spans="1:46">
      <c r="A2302" t="s">
        <v>511</v>
      </c>
      <c r="B2302" t="s">
        <v>46</v>
      </c>
      <c r="C2302" t="s">
        <v>1198</v>
      </c>
      <c r="D2302" s="13">
        <v>44312</v>
      </c>
      <c r="E2302" s="16">
        <v>0.81425925925925924</v>
      </c>
      <c r="F2302" t="s">
        <v>88</v>
      </c>
      <c r="G2302" s="17">
        <v>44312.814259259256</v>
      </c>
      <c r="H2302">
        <v>37</v>
      </c>
      <c r="I2302">
        <v>587</v>
      </c>
      <c r="J2302">
        <v>92</v>
      </c>
      <c r="K2302">
        <v>10</v>
      </c>
      <c r="L2302">
        <v>0</v>
      </c>
      <c r="M2302" s="39">
        <v>11389.5</v>
      </c>
      <c r="N2302" s="39">
        <v>6229.8109999999997</v>
      </c>
      <c r="O2302" s="39">
        <v>63.585251999999997</v>
      </c>
      <c r="P2302" t="s">
        <v>207</v>
      </c>
      <c r="Q2302" t="s">
        <v>207</v>
      </c>
      <c r="R2302" s="55">
        <v>804.72691098099995</v>
      </c>
      <c r="S2302" s="55">
        <v>809.40142597600004</v>
      </c>
      <c r="T2302" t="s">
        <v>1392</v>
      </c>
      <c r="U2302">
        <v>11389</v>
      </c>
      <c r="V2302">
        <v>1</v>
      </c>
      <c r="W2302">
        <v>-10</v>
      </c>
      <c r="X2302" t="s">
        <v>1393</v>
      </c>
      <c r="Y2302">
        <v>2</v>
      </c>
      <c r="Z2302" t="s">
        <v>90</v>
      </c>
      <c r="AA2302" t="s">
        <v>96</v>
      </c>
      <c r="AB2302">
        <v>12</v>
      </c>
      <c r="AC2302" t="s">
        <v>61</v>
      </c>
      <c r="AD2302" s="50">
        <v>10.603567399999999</v>
      </c>
      <c r="AG2302" s="39">
        <v>22.85</v>
      </c>
      <c r="AH2302" s="55">
        <v>10674.07</v>
      </c>
      <c r="AI2302" t="s">
        <v>208</v>
      </c>
      <c r="AJ2302">
        <f>INDEX(layout!$B$3:$U$1234,MATCH($T2302,layout!$A$3:$A$1234,0),MATCH(YEAR($D2302),layout!$B$1:$U$1,0))</f>
        <v>1199</v>
      </c>
      <c r="AK2302">
        <f>INDEX('magnet data'!$A$2:$E$1304,MATCH($AJ2302,'magnet data'!$A$2:$A$1304,0),2)</f>
        <v>1</v>
      </c>
      <c r="AL2302" t="str">
        <f>INDEX('magnet data'!$A$2:$E$1304,MATCH($AJ2302,'magnet data'!$A$2:$A$1304,0),3)</f>
        <v>01E</v>
      </c>
      <c r="AM2302" t="str">
        <f>INDEX('magnet data'!$A$2:$E$1304,MATCH($AJ2302,'magnet data'!$A$2:$A$1304,0),4)</f>
        <v>02B5</v>
      </c>
      <c r="AN2302">
        <f>INDEX('magnet data'!$A$2:$E$1304,MATCH($AJ2302,'magnet data'!$A$2:$A$1304,0),5)</f>
        <v>10553</v>
      </c>
      <c r="AO2302">
        <f t="shared" si="51"/>
        <v>836</v>
      </c>
      <c r="AQ2302" t="s">
        <v>1394</v>
      </c>
      <c r="AR2302" t="s">
        <v>1270</v>
      </c>
      <c r="AS2302" t="s">
        <v>1361</v>
      </c>
      <c r="AT2302" t="s">
        <v>1343</v>
      </c>
    </row>
    <row r="2303" spans="1:46">
      <c r="A2303" t="s">
        <v>511</v>
      </c>
      <c r="B2303" t="s">
        <v>46</v>
      </c>
      <c r="C2303" t="s">
        <v>1198</v>
      </c>
      <c r="D2303" s="13">
        <v>44312</v>
      </c>
      <c r="E2303" s="16">
        <v>0.81425925925925924</v>
      </c>
      <c r="F2303" t="s">
        <v>88</v>
      </c>
      <c r="G2303" s="17">
        <v>44312.814259259256</v>
      </c>
      <c r="H2303">
        <v>37</v>
      </c>
      <c r="I2303">
        <v>587</v>
      </c>
      <c r="J2303">
        <v>92</v>
      </c>
      <c r="K2303">
        <v>10</v>
      </c>
      <c r="L2303">
        <v>0</v>
      </c>
      <c r="M2303" s="39">
        <v>11389.5</v>
      </c>
      <c r="N2303" s="39">
        <v>6229.8109999999997</v>
      </c>
      <c r="O2303" s="39">
        <v>63.585251999999997</v>
      </c>
      <c r="P2303" t="s">
        <v>207</v>
      </c>
      <c r="Q2303" t="s">
        <v>207</v>
      </c>
      <c r="R2303" s="55">
        <v>804.72691098099995</v>
      </c>
      <c r="S2303" s="55">
        <v>809.40142597600004</v>
      </c>
      <c r="T2303" t="s">
        <v>1393</v>
      </c>
      <c r="U2303">
        <v>7113</v>
      </c>
      <c r="V2303">
        <v>2</v>
      </c>
      <c r="W2303">
        <v>46419</v>
      </c>
      <c r="X2303" t="s">
        <v>1395</v>
      </c>
      <c r="Y2303">
        <v>3608</v>
      </c>
      <c r="Z2303" t="s">
        <v>69</v>
      </c>
      <c r="AA2303" t="s">
        <v>96</v>
      </c>
      <c r="AC2303" t="s">
        <v>61</v>
      </c>
      <c r="AD2303" s="50">
        <v>1.4355598333333299</v>
      </c>
      <c r="AG2303" s="39">
        <v>36.99</v>
      </c>
      <c r="AH2303" s="55">
        <v>4263.99</v>
      </c>
      <c r="AI2303" t="s">
        <v>208</v>
      </c>
      <c r="AJ2303">
        <f>INDEX(layout!$B$3:$U$1234,MATCH($T2303,layout!$A$3:$A$1234,0),MATCH(YEAR($D2303),layout!$B$1:$U$1,0))</f>
        <v>1222</v>
      </c>
      <c r="AK2303">
        <f>INDEX('magnet data'!$A$2:$E$1304,MATCH($AJ2303,'magnet data'!$A$2:$A$1304,0),2)</f>
        <v>1</v>
      </c>
      <c r="AL2303" t="str">
        <f>INDEX('magnet data'!$A$2:$E$1304,MATCH($AJ2303,'magnet data'!$A$2:$A$1304,0),3)</f>
        <v>01E</v>
      </c>
      <c r="AM2303" t="str">
        <f>INDEX('magnet data'!$A$2:$E$1304,MATCH($AJ2303,'magnet data'!$A$2:$A$1304,0),4)</f>
        <v>02B8</v>
      </c>
      <c r="AN2303">
        <f>INDEX('magnet data'!$A$2:$E$1304,MATCH($AJ2303,'magnet data'!$A$2:$A$1304,0),5)</f>
        <v>12635</v>
      </c>
      <c r="AO2303" t="str">
        <f t="shared" si="51"/>
        <v>-</v>
      </c>
      <c r="AQ2303" t="s">
        <v>1394</v>
      </c>
      <c r="AR2303" t="s">
        <v>1270</v>
      </c>
      <c r="AS2303" t="s">
        <v>1361</v>
      </c>
      <c r="AT2303" t="s">
        <v>1343</v>
      </c>
    </row>
    <row r="2304" spans="1:46">
      <c r="A2304" t="s">
        <v>511</v>
      </c>
      <c r="B2304" t="s">
        <v>46</v>
      </c>
      <c r="C2304" t="s">
        <v>1198</v>
      </c>
      <c r="D2304" s="13">
        <v>44312</v>
      </c>
      <c r="E2304" s="16">
        <v>0.81425925925925924</v>
      </c>
      <c r="F2304" t="s">
        <v>88</v>
      </c>
      <c r="G2304" s="17">
        <v>44312.814259259256</v>
      </c>
      <c r="H2304">
        <v>37</v>
      </c>
      <c r="I2304">
        <v>587</v>
      </c>
      <c r="J2304">
        <v>92</v>
      </c>
      <c r="K2304">
        <v>10</v>
      </c>
      <c r="L2304">
        <v>0</v>
      </c>
      <c r="M2304" s="39">
        <v>11389.5</v>
      </c>
      <c r="N2304" s="39">
        <v>6229.8109999999997</v>
      </c>
      <c r="O2304" s="39">
        <v>63.585251999999997</v>
      </c>
      <c r="P2304" t="s">
        <v>207</v>
      </c>
      <c r="Q2304" t="s">
        <v>207</v>
      </c>
      <c r="R2304" s="55">
        <v>804.72691098099995</v>
      </c>
      <c r="S2304" s="55">
        <v>809.40142597600004</v>
      </c>
      <c r="T2304" t="s">
        <v>1396</v>
      </c>
      <c r="U2304">
        <v>5204</v>
      </c>
      <c r="V2304">
        <v>3</v>
      </c>
      <c r="W2304">
        <v>75322</v>
      </c>
      <c r="X2304" t="s">
        <v>1393</v>
      </c>
      <c r="Y2304">
        <v>2</v>
      </c>
      <c r="Z2304" t="s">
        <v>69</v>
      </c>
      <c r="AA2304" t="s">
        <v>91</v>
      </c>
      <c r="AC2304" t="s">
        <v>61</v>
      </c>
      <c r="AD2304" s="50">
        <v>-0.78133341145833302</v>
      </c>
      <c r="AG2304" s="39">
        <v>11.25</v>
      </c>
      <c r="AH2304" s="55">
        <v>3869.52</v>
      </c>
      <c r="AI2304" t="s">
        <v>208</v>
      </c>
      <c r="AJ2304">
        <f>INDEX(layout!$B$3:$U$1234,MATCH($T2304,layout!$A$3:$A$1234,0),MATCH(YEAR($D2304),layout!$B$1:$U$1,0))</f>
        <v>2160</v>
      </c>
      <c r="AK2304">
        <f>INDEX('magnet data'!$A$2:$E$1304,MATCH($AJ2304,'magnet data'!$A$2:$A$1304,0),2)</f>
        <v>2</v>
      </c>
      <c r="AL2304" t="str">
        <f>INDEX('magnet data'!$A$2:$E$1304,MATCH($AJ2304,'magnet data'!$A$2:$A$1304,0),3)</f>
        <v>01E</v>
      </c>
      <c r="AM2304" t="str">
        <f>INDEX('magnet data'!$A$2:$E$1304,MATCH($AJ2304,'magnet data'!$A$2:$A$1304,0),4)</f>
        <v>02C0</v>
      </c>
      <c r="AN2304">
        <f>INDEX('magnet data'!$A$2:$E$1304,MATCH($AJ2304,'magnet data'!$A$2:$A$1304,0),5)</f>
        <v>11270</v>
      </c>
      <c r="AO2304" t="str">
        <f t="shared" si="51"/>
        <v>-</v>
      </c>
      <c r="AQ2304" t="s">
        <v>1394</v>
      </c>
      <c r="AR2304" t="s">
        <v>1270</v>
      </c>
      <c r="AS2304" t="s">
        <v>1361</v>
      </c>
      <c r="AT2304" t="s">
        <v>1343</v>
      </c>
    </row>
    <row r="2305" spans="1:46">
      <c r="A2305" t="s">
        <v>511</v>
      </c>
      <c r="B2305" t="s">
        <v>46</v>
      </c>
      <c r="C2305" t="s">
        <v>1198</v>
      </c>
      <c r="D2305" s="13">
        <v>44312</v>
      </c>
      <c r="E2305" s="16">
        <v>0.81425925925925924</v>
      </c>
      <c r="F2305" t="s">
        <v>88</v>
      </c>
      <c r="G2305" s="17">
        <v>44312.814259259256</v>
      </c>
      <c r="H2305">
        <v>37</v>
      </c>
      <c r="I2305">
        <v>587</v>
      </c>
      <c r="J2305">
        <v>92</v>
      </c>
      <c r="K2305">
        <v>10</v>
      </c>
      <c r="L2305">
        <v>0</v>
      </c>
      <c r="M2305" s="39">
        <v>11389.5</v>
      </c>
      <c r="N2305" s="39">
        <v>6229.8109999999997</v>
      </c>
      <c r="O2305" s="39">
        <v>63.585251999999997</v>
      </c>
      <c r="P2305" t="s">
        <v>207</v>
      </c>
      <c r="Q2305" t="s">
        <v>207</v>
      </c>
      <c r="R2305" s="55">
        <v>804.72691098099995</v>
      </c>
      <c r="S2305" s="55">
        <v>809.40142597600004</v>
      </c>
      <c r="T2305" t="s">
        <v>1397</v>
      </c>
      <c r="U2305">
        <v>2153</v>
      </c>
      <c r="V2305">
        <v>4</v>
      </c>
      <c r="W2305">
        <v>153996</v>
      </c>
      <c r="X2305" t="s">
        <v>1395</v>
      </c>
      <c r="Y2305">
        <v>3608</v>
      </c>
      <c r="Z2305" t="s">
        <v>69</v>
      </c>
      <c r="AA2305" t="s">
        <v>96</v>
      </c>
      <c r="AC2305" t="s">
        <v>61</v>
      </c>
      <c r="AD2305" s="50">
        <v>0.39834223404255298</v>
      </c>
      <c r="AG2305" s="39">
        <v>12.38</v>
      </c>
      <c r="AH2305" s="55">
        <v>1532.86</v>
      </c>
      <c r="AI2305" t="s">
        <v>208</v>
      </c>
      <c r="AJ2305">
        <f>INDEX(layout!$B$3:$U$1234,MATCH($T2305,layout!$A$3:$A$1234,0),MATCH(YEAR($D2305),layout!$B$1:$U$1,0))</f>
        <v>1203</v>
      </c>
      <c r="AK2305">
        <f>INDEX('magnet data'!$A$2:$E$1304,MATCH($AJ2305,'magnet data'!$A$2:$A$1304,0),2)</f>
        <v>1</v>
      </c>
      <c r="AL2305" t="str">
        <f>INDEX('magnet data'!$A$2:$E$1304,MATCH($AJ2305,'magnet data'!$A$2:$A$1304,0),3)</f>
        <v>01E</v>
      </c>
      <c r="AM2305" t="str">
        <f>INDEX('magnet data'!$A$2:$E$1304,MATCH($AJ2305,'magnet data'!$A$2:$A$1304,0),4)</f>
        <v>02B5</v>
      </c>
      <c r="AN2305">
        <f>INDEX('magnet data'!$A$2:$E$1304,MATCH($AJ2305,'magnet data'!$A$2:$A$1304,0),5)</f>
        <v>12221</v>
      </c>
      <c r="AO2305" t="str">
        <f t="shared" si="51"/>
        <v>-</v>
      </c>
      <c r="AQ2305" t="s">
        <v>1394</v>
      </c>
      <c r="AR2305" t="s">
        <v>1270</v>
      </c>
      <c r="AS2305" t="s">
        <v>1361</v>
      </c>
      <c r="AT2305" t="s">
        <v>1343</v>
      </c>
    </row>
    <row r="2306" spans="1:46">
      <c r="A2306" t="s">
        <v>511</v>
      </c>
      <c r="B2306" t="s">
        <v>46</v>
      </c>
      <c r="C2306" t="s">
        <v>1198</v>
      </c>
      <c r="D2306" s="13">
        <v>44312</v>
      </c>
      <c r="E2306" s="16">
        <v>0.81425925925925924</v>
      </c>
      <c r="F2306" t="s">
        <v>88</v>
      </c>
      <c r="G2306" s="17">
        <v>44312.814259259256</v>
      </c>
      <c r="H2306">
        <v>37</v>
      </c>
      <c r="I2306">
        <v>587</v>
      </c>
      <c r="J2306">
        <v>92</v>
      </c>
      <c r="K2306">
        <v>10</v>
      </c>
      <c r="L2306">
        <v>0</v>
      </c>
      <c r="M2306" s="39">
        <v>11389.5</v>
      </c>
      <c r="N2306" s="39">
        <v>6229.8109999999997</v>
      </c>
      <c r="O2306" s="39">
        <v>63.585251999999997</v>
      </c>
      <c r="P2306" t="s">
        <v>207</v>
      </c>
      <c r="Q2306" t="s">
        <v>207</v>
      </c>
      <c r="R2306" s="55">
        <v>804.72691098099995</v>
      </c>
      <c r="S2306" s="55">
        <v>809.40142597600004</v>
      </c>
      <c r="T2306" t="s">
        <v>1395</v>
      </c>
      <c r="U2306">
        <v>209</v>
      </c>
      <c r="V2306">
        <v>5</v>
      </c>
      <c r="W2306">
        <v>347848</v>
      </c>
      <c r="X2306" t="s">
        <v>1393</v>
      </c>
      <c r="Y2306">
        <v>2</v>
      </c>
      <c r="Z2306" t="s">
        <v>69</v>
      </c>
      <c r="AA2306" t="s">
        <v>91</v>
      </c>
      <c r="AC2306" t="s">
        <v>102</v>
      </c>
      <c r="AD2306" s="50">
        <v>0</v>
      </c>
      <c r="AI2306" t="s">
        <v>208</v>
      </c>
      <c r="AJ2306">
        <f>INDEX(layout!$B$3:$U$1234,MATCH($T2306,layout!$A$3:$A$1234,0),MATCH(YEAR($D2306),layout!$B$1:$U$1,0))</f>
        <v>2164</v>
      </c>
      <c r="AK2306">
        <f>INDEX('magnet data'!$A$2:$E$1304,MATCH($AJ2306,'magnet data'!$A$2:$A$1304,0),2)</f>
        <v>2</v>
      </c>
      <c r="AL2306" t="str">
        <f>INDEX('magnet data'!$A$2:$E$1304,MATCH($AJ2306,'magnet data'!$A$2:$A$1304,0),3)</f>
        <v>01E</v>
      </c>
      <c r="AM2306" t="str">
        <f>INDEX('magnet data'!$A$2:$E$1304,MATCH($AJ2306,'magnet data'!$A$2:$A$1304,0),4)</f>
        <v>02C0</v>
      </c>
      <c r="AN2306">
        <f>INDEX('magnet data'!$A$2:$E$1304,MATCH($AJ2306,'magnet data'!$A$2:$A$1304,0),5)</f>
        <v>10899</v>
      </c>
      <c r="AO2306" t="str">
        <f t="shared" si="51"/>
        <v>-</v>
      </c>
      <c r="AQ2306" t="s">
        <v>1394</v>
      </c>
      <c r="AR2306" t="s">
        <v>1270</v>
      </c>
      <c r="AS2306" t="s">
        <v>1361</v>
      </c>
      <c r="AT2306" t="s">
        <v>1343</v>
      </c>
    </row>
    <row r="2307" spans="1:46">
      <c r="A2307" t="s">
        <v>56</v>
      </c>
      <c r="B2307" t="s">
        <v>46</v>
      </c>
      <c r="C2307" t="s">
        <v>1198</v>
      </c>
      <c r="D2307" s="13">
        <v>44312</v>
      </c>
      <c r="E2307" s="16">
        <v>0.85751157407407408</v>
      </c>
      <c r="F2307" t="s">
        <v>88</v>
      </c>
      <c r="G2307" s="17">
        <v>44312.857499999998</v>
      </c>
      <c r="H2307">
        <v>22</v>
      </c>
      <c r="I2307">
        <v>593</v>
      </c>
      <c r="J2307">
        <v>93</v>
      </c>
      <c r="K2307">
        <v>10</v>
      </c>
      <c r="L2307">
        <v>0</v>
      </c>
      <c r="M2307" s="39">
        <v>11326.6</v>
      </c>
      <c r="N2307" s="39">
        <v>6207.0339999999997</v>
      </c>
      <c r="O2307" s="39">
        <v>63.33314</v>
      </c>
      <c r="P2307" t="s">
        <v>207</v>
      </c>
      <c r="Q2307" t="s">
        <v>207</v>
      </c>
      <c r="R2307" s="55">
        <v>792.30954399179996</v>
      </c>
      <c r="S2307" s="55">
        <v>798.11546249959997</v>
      </c>
      <c r="T2307" t="s">
        <v>131</v>
      </c>
      <c r="U2307">
        <v>11326</v>
      </c>
      <c r="V2307">
        <v>1</v>
      </c>
      <c r="W2307">
        <v>-11</v>
      </c>
      <c r="X2307" t="s">
        <v>130</v>
      </c>
      <c r="Y2307">
        <v>31</v>
      </c>
      <c r="Z2307" t="s">
        <v>90</v>
      </c>
      <c r="AA2307" t="s">
        <v>91</v>
      </c>
      <c r="AB2307">
        <v>7</v>
      </c>
      <c r="AC2307" t="s">
        <v>61</v>
      </c>
      <c r="AD2307" s="50">
        <v>7.97533475</v>
      </c>
      <c r="AG2307" s="39">
        <v>48.78</v>
      </c>
      <c r="AH2307" s="55">
        <v>7592.03</v>
      </c>
      <c r="AI2307" t="s">
        <v>208</v>
      </c>
      <c r="AJ2307">
        <f>INDEX(layout!$B$3:$U$1234,MATCH($T2307,layout!$A$3:$A$1234,0),MATCH(YEAR($D2307),layout!$B$1:$U$1,0))</f>
        <v>1369</v>
      </c>
      <c r="AK2307">
        <f>INDEX('magnet data'!$A$2:$E$1304,MATCH($AJ2307,'magnet data'!$A$2:$A$1304,0),2)</f>
        <v>1</v>
      </c>
      <c r="AL2307" t="str">
        <f>INDEX('magnet data'!$A$2:$E$1304,MATCH($AJ2307,'magnet data'!$A$2:$A$1304,0),3)</f>
        <v>01E</v>
      </c>
      <c r="AM2307" t="str">
        <f>INDEX('magnet data'!$A$2:$E$1304,MATCH($AJ2307,'magnet data'!$A$2:$A$1304,0),4)</f>
        <v>02B5</v>
      </c>
      <c r="AN2307">
        <f>INDEX('magnet data'!$A$2:$E$1304,MATCH($AJ2307,'magnet data'!$A$2:$A$1304,0),5)</f>
        <v>11605</v>
      </c>
      <c r="AO2307">
        <f t="shared" si="51"/>
        <v>-279</v>
      </c>
      <c r="AQ2307" t="s">
        <v>1394</v>
      </c>
      <c r="AR2307" t="s">
        <v>1270</v>
      </c>
      <c r="AS2307" t="s">
        <v>1361</v>
      </c>
      <c r="AT2307" t="s">
        <v>1343</v>
      </c>
    </row>
    <row r="2308" spans="1:46">
      <c r="A2308" t="s">
        <v>56</v>
      </c>
      <c r="B2308" t="s">
        <v>46</v>
      </c>
      <c r="C2308" t="s">
        <v>1198</v>
      </c>
      <c r="D2308" s="13">
        <v>44312</v>
      </c>
      <c r="E2308" s="16">
        <v>0.85751157407407408</v>
      </c>
      <c r="F2308" t="s">
        <v>88</v>
      </c>
      <c r="G2308" s="17">
        <v>44312.857499999998</v>
      </c>
      <c r="H2308">
        <v>22</v>
      </c>
      <c r="I2308">
        <v>593</v>
      </c>
      <c r="J2308">
        <v>93</v>
      </c>
      <c r="K2308">
        <v>10</v>
      </c>
      <c r="L2308">
        <v>0</v>
      </c>
      <c r="M2308" s="39">
        <v>11326.6</v>
      </c>
      <c r="N2308" s="39">
        <v>6207.0339999999997</v>
      </c>
      <c r="O2308" s="39">
        <v>63.33314</v>
      </c>
      <c r="P2308" t="s">
        <v>207</v>
      </c>
      <c r="Q2308" t="s">
        <v>207</v>
      </c>
      <c r="R2308" s="55">
        <v>792.30954399179996</v>
      </c>
      <c r="S2308" s="55">
        <v>798.11546249959997</v>
      </c>
      <c r="T2308" t="s">
        <v>130</v>
      </c>
      <c r="U2308">
        <v>7607</v>
      </c>
      <c r="V2308">
        <v>2</v>
      </c>
      <c r="W2308">
        <v>39896</v>
      </c>
      <c r="X2308" t="s">
        <v>1398</v>
      </c>
      <c r="Y2308">
        <v>4251</v>
      </c>
      <c r="Z2308" t="s">
        <v>69</v>
      </c>
      <c r="AA2308" t="s">
        <v>96</v>
      </c>
      <c r="AC2308" t="s">
        <v>61</v>
      </c>
      <c r="AD2308" s="50">
        <v>-1.4860288085937501</v>
      </c>
      <c r="AG2308" s="39">
        <v>75.19</v>
      </c>
      <c r="AH2308" s="55">
        <v>2567.5100000000002</v>
      </c>
      <c r="AI2308" t="s">
        <v>208</v>
      </c>
      <c r="AJ2308">
        <f>INDEX(layout!$B$3:$U$1234,MATCH($T2308,layout!$A$3:$A$1234,0),MATCH(YEAR($D2308),layout!$B$1:$U$1,0))</f>
        <v>2406</v>
      </c>
      <c r="AK2308">
        <f>INDEX('magnet data'!$A$2:$E$1304,MATCH($AJ2308,'magnet data'!$A$2:$A$1304,0),2)</f>
        <v>2</v>
      </c>
      <c r="AL2308" t="str">
        <f>INDEX('magnet data'!$A$2:$E$1304,MATCH($AJ2308,'magnet data'!$A$2:$A$1304,0),3)</f>
        <v>01E</v>
      </c>
      <c r="AM2308" t="str">
        <f>INDEX('magnet data'!$A$2:$E$1304,MATCH($AJ2308,'magnet data'!$A$2:$A$1304,0),4)</f>
        <v>02C9</v>
      </c>
      <c r="AN2308">
        <f>INDEX('magnet data'!$A$2:$E$1304,MATCH($AJ2308,'magnet data'!$A$2:$A$1304,0),5)</f>
        <v>12073</v>
      </c>
      <c r="AO2308" t="str">
        <f t="shared" si="51"/>
        <v>-</v>
      </c>
      <c r="AQ2308" t="s">
        <v>1394</v>
      </c>
      <c r="AR2308" t="s">
        <v>1270</v>
      </c>
      <c r="AS2308" t="s">
        <v>1361</v>
      </c>
      <c r="AT2308" t="s">
        <v>1343</v>
      </c>
    </row>
    <row r="2309" spans="1:46">
      <c r="A2309" t="s">
        <v>56</v>
      </c>
      <c r="B2309" t="s">
        <v>46</v>
      </c>
      <c r="C2309" t="s">
        <v>1198</v>
      </c>
      <c r="D2309" s="13">
        <v>44312</v>
      </c>
      <c r="E2309" s="16">
        <v>0.85751157407407408</v>
      </c>
      <c r="F2309" t="s">
        <v>88</v>
      </c>
      <c r="G2309" s="17">
        <v>44312.857499999998</v>
      </c>
      <c r="H2309">
        <v>22</v>
      </c>
      <c r="I2309">
        <v>593</v>
      </c>
      <c r="J2309">
        <v>93</v>
      </c>
      <c r="K2309">
        <v>10</v>
      </c>
      <c r="L2309">
        <v>0</v>
      </c>
      <c r="M2309" s="39">
        <v>11326.6</v>
      </c>
      <c r="N2309" s="39">
        <v>6207.0339999999997</v>
      </c>
      <c r="O2309" s="39">
        <v>63.33314</v>
      </c>
      <c r="P2309" t="s">
        <v>207</v>
      </c>
      <c r="Q2309" t="s">
        <v>207</v>
      </c>
      <c r="R2309" s="55">
        <v>792.30954399179996</v>
      </c>
      <c r="S2309" s="55">
        <v>798.11546249959997</v>
      </c>
      <c r="T2309" t="s">
        <v>128</v>
      </c>
      <c r="U2309">
        <v>4578</v>
      </c>
      <c r="V2309">
        <v>3</v>
      </c>
      <c r="W2309">
        <v>87204</v>
      </c>
      <c r="X2309" t="s">
        <v>130</v>
      </c>
      <c r="Y2309">
        <v>31</v>
      </c>
      <c r="Z2309" t="s">
        <v>69</v>
      </c>
      <c r="AA2309" t="s">
        <v>91</v>
      </c>
      <c r="AC2309" t="s">
        <v>61</v>
      </c>
      <c r="AD2309" s="50">
        <v>0.62805755208333303</v>
      </c>
      <c r="AG2309" s="39">
        <v>38.229999999999997</v>
      </c>
      <c r="AH2309" s="55">
        <v>2272.67</v>
      </c>
      <c r="AI2309" t="s">
        <v>208</v>
      </c>
      <c r="AJ2309">
        <f>INDEX(layout!$B$3:$U$1234,MATCH($T2309,layout!$A$3:$A$1234,0),MATCH(YEAR($D2309),layout!$B$1:$U$1,0))</f>
        <v>2400</v>
      </c>
      <c r="AK2309">
        <f>INDEX('magnet data'!$A$2:$E$1304,MATCH($AJ2309,'magnet data'!$A$2:$A$1304,0),2)</f>
        <v>2</v>
      </c>
      <c r="AL2309" t="str">
        <f>INDEX('magnet data'!$A$2:$E$1304,MATCH($AJ2309,'magnet data'!$A$2:$A$1304,0),3)</f>
        <v>01E</v>
      </c>
      <c r="AM2309" t="str">
        <f>INDEX('magnet data'!$A$2:$E$1304,MATCH($AJ2309,'magnet data'!$A$2:$A$1304,0),4)</f>
        <v>02C9</v>
      </c>
      <c r="AN2309">
        <f>INDEX('magnet data'!$A$2:$E$1304,MATCH($AJ2309,'magnet data'!$A$2:$A$1304,0),5)</f>
        <v>10968</v>
      </c>
      <c r="AO2309" t="str">
        <f t="shared" si="51"/>
        <v>-</v>
      </c>
      <c r="AQ2309" t="s">
        <v>1394</v>
      </c>
      <c r="AR2309" t="s">
        <v>1270</v>
      </c>
      <c r="AS2309" t="s">
        <v>1361</v>
      </c>
      <c r="AT2309" t="s">
        <v>1343</v>
      </c>
    </row>
    <row r="2310" spans="1:46">
      <c r="A2310" t="s">
        <v>56</v>
      </c>
      <c r="B2310" t="s">
        <v>46</v>
      </c>
      <c r="C2310" t="s">
        <v>1198</v>
      </c>
      <c r="D2310" s="13">
        <v>44312</v>
      </c>
      <c r="E2310" s="16">
        <v>0.85751157407407408</v>
      </c>
      <c r="F2310" t="s">
        <v>88</v>
      </c>
      <c r="G2310" s="17">
        <v>44312.857499999998</v>
      </c>
      <c r="H2310">
        <v>22</v>
      </c>
      <c r="I2310">
        <v>593</v>
      </c>
      <c r="J2310">
        <v>93</v>
      </c>
      <c r="K2310">
        <v>10</v>
      </c>
      <c r="L2310">
        <v>0</v>
      </c>
      <c r="M2310" s="39">
        <v>11326.6</v>
      </c>
      <c r="N2310" s="39">
        <v>6207.0339999999997</v>
      </c>
      <c r="O2310" s="39">
        <v>63.33314</v>
      </c>
      <c r="P2310" t="s">
        <v>207</v>
      </c>
      <c r="Q2310" t="s">
        <v>207</v>
      </c>
      <c r="R2310" s="55">
        <v>792.30954399179996</v>
      </c>
      <c r="S2310" s="55">
        <v>798.11546249959997</v>
      </c>
      <c r="T2310" t="s">
        <v>1399</v>
      </c>
      <c r="U2310">
        <v>4554</v>
      </c>
      <c r="V2310">
        <v>4</v>
      </c>
      <c r="W2310">
        <v>87685</v>
      </c>
      <c r="X2310" t="s">
        <v>1398</v>
      </c>
      <c r="Y2310">
        <v>4251</v>
      </c>
      <c r="Z2310" t="s">
        <v>69</v>
      </c>
      <c r="AA2310" t="s">
        <v>91</v>
      </c>
      <c r="AC2310" t="s">
        <v>61</v>
      </c>
      <c r="AD2310" s="50">
        <v>2.0235288510638298</v>
      </c>
      <c r="AG2310" s="39">
        <v>1.82</v>
      </c>
      <c r="AH2310" s="55">
        <v>994.19</v>
      </c>
      <c r="AI2310" t="s">
        <v>208</v>
      </c>
      <c r="AJ2310">
        <f>INDEX(layout!$B$3:$U$1234,MATCH($T2310,layout!$A$3:$A$1234,0),MATCH(YEAR($D2310),layout!$B$1:$U$1,0))</f>
        <v>2373</v>
      </c>
      <c r="AK2310">
        <f>INDEX('magnet data'!$A$2:$E$1304,MATCH($AJ2310,'magnet data'!$A$2:$A$1304,0),2)</f>
        <v>2</v>
      </c>
      <c r="AL2310" t="str">
        <f>INDEX('magnet data'!$A$2:$E$1304,MATCH($AJ2310,'magnet data'!$A$2:$A$1304,0),3)</f>
        <v>01E</v>
      </c>
      <c r="AM2310" t="str">
        <f>INDEX('magnet data'!$A$2:$E$1304,MATCH($AJ2310,'magnet data'!$A$2:$A$1304,0),4)</f>
        <v>02C9</v>
      </c>
      <c r="AN2310">
        <f>INDEX('magnet data'!$A$2:$E$1304,MATCH($AJ2310,'magnet data'!$A$2:$A$1304,0),5)</f>
        <v>11193</v>
      </c>
      <c r="AO2310" t="str">
        <f t="shared" si="51"/>
        <v>-</v>
      </c>
      <c r="AQ2310" t="s">
        <v>1394</v>
      </c>
      <c r="AR2310" t="s">
        <v>1270</v>
      </c>
      <c r="AS2310" t="s">
        <v>1361</v>
      </c>
      <c r="AT2310" t="s">
        <v>1343</v>
      </c>
    </row>
    <row r="2311" spans="1:46">
      <c r="A2311" t="s">
        <v>56</v>
      </c>
      <c r="B2311" t="s">
        <v>46</v>
      </c>
      <c r="C2311" t="s">
        <v>1198</v>
      </c>
      <c r="D2311" s="13">
        <v>44312</v>
      </c>
      <c r="E2311" s="16">
        <v>0.85751157407407408</v>
      </c>
      <c r="F2311" t="s">
        <v>88</v>
      </c>
      <c r="G2311" s="17">
        <v>44312.857499999998</v>
      </c>
      <c r="H2311">
        <v>22</v>
      </c>
      <c r="I2311">
        <v>593</v>
      </c>
      <c r="J2311">
        <v>93</v>
      </c>
      <c r="K2311">
        <v>10</v>
      </c>
      <c r="L2311">
        <v>0</v>
      </c>
      <c r="M2311" s="39">
        <v>11326.6</v>
      </c>
      <c r="N2311" s="39">
        <v>6207.0339999999997</v>
      </c>
      <c r="O2311" s="39">
        <v>63.33314</v>
      </c>
      <c r="P2311" t="s">
        <v>207</v>
      </c>
      <c r="Q2311" t="s">
        <v>207</v>
      </c>
      <c r="R2311" s="55">
        <v>792.30954399179996</v>
      </c>
      <c r="S2311" s="55">
        <v>798.11546249959997</v>
      </c>
      <c r="T2311" t="s">
        <v>1398</v>
      </c>
      <c r="U2311">
        <v>2417</v>
      </c>
      <c r="V2311">
        <v>5</v>
      </c>
      <c r="W2311">
        <v>144017</v>
      </c>
      <c r="X2311" t="s">
        <v>130</v>
      </c>
      <c r="Y2311">
        <v>31</v>
      </c>
      <c r="Z2311" t="s">
        <v>69</v>
      </c>
      <c r="AA2311" t="s">
        <v>96</v>
      </c>
      <c r="AC2311" t="s">
        <v>61</v>
      </c>
      <c r="AD2311" s="50">
        <v>-0.34126026315789398</v>
      </c>
      <c r="AG2311" s="39">
        <v>13.21</v>
      </c>
      <c r="AH2311" s="55">
        <v>990.48</v>
      </c>
      <c r="AI2311" t="s">
        <v>208</v>
      </c>
      <c r="AJ2311">
        <f>INDEX(layout!$B$3:$U$1234,MATCH($T2311,layout!$A$3:$A$1234,0),MATCH(YEAR($D2311),layout!$B$1:$U$1,0))</f>
        <v>2420</v>
      </c>
      <c r="AK2311">
        <f>INDEX('magnet data'!$A$2:$E$1304,MATCH($AJ2311,'magnet data'!$A$2:$A$1304,0),2)</f>
        <v>2</v>
      </c>
      <c r="AL2311" t="str">
        <f>INDEX('magnet data'!$A$2:$E$1304,MATCH($AJ2311,'magnet data'!$A$2:$A$1304,0),3)</f>
        <v>01B</v>
      </c>
      <c r="AM2311" t="str">
        <f>INDEX('magnet data'!$A$2:$E$1304,MATCH($AJ2311,'magnet data'!$A$2:$A$1304,0),4)</f>
        <v>02B5</v>
      </c>
      <c r="AN2311">
        <f>INDEX('magnet data'!$A$2:$E$1304,MATCH($AJ2311,'magnet data'!$A$2:$A$1304,0),5)</f>
        <v>11422</v>
      </c>
      <c r="AO2311" t="str">
        <f t="shared" si="51"/>
        <v>-</v>
      </c>
      <c r="AQ2311" t="s">
        <v>1394</v>
      </c>
      <c r="AR2311" t="s">
        <v>1270</v>
      </c>
      <c r="AS2311" t="s">
        <v>1361</v>
      </c>
      <c r="AT2311" t="s">
        <v>1343</v>
      </c>
    </row>
    <row r="2312" spans="1:46">
      <c r="A2312" t="s">
        <v>333</v>
      </c>
      <c r="B2312" t="s">
        <v>46</v>
      </c>
      <c r="C2312" t="s">
        <v>1198</v>
      </c>
      <c r="D2312" s="13">
        <v>44312</v>
      </c>
      <c r="E2312" s="16">
        <v>0.90560787037037038</v>
      </c>
      <c r="F2312" t="s">
        <v>88</v>
      </c>
      <c r="G2312" s="17">
        <v>44312.905607534725</v>
      </c>
      <c r="H2312">
        <v>29</v>
      </c>
      <c r="I2312">
        <v>593</v>
      </c>
      <c r="J2312">
        <v>97</v>
      </c>
      <c r="K2312">
        <v>10</v>
      </c>
      <c r="L2312">
        <v>0</v>
      </c>
      <c r="M2312" s="39">
        <v>11901.9</v>
      </c>
      <c r="N2312" s="39">
        <v>6730.5540000000001</v>
      </c>
      <c r="O2312" s="39">
        <v>63.06776</v>
      </c>
      <c r="P2312" t="s">
        <v>207</v>
      </c>
      <c r="Q2312" t="s">
        <v>207</v>
      </c>
      <c r="R2312" s="55">
        <v>850.75596480502497</v>
      </c>
      <c r="S2312" s="55">
        <v>832.92900449779995</v>
      </c>
      <c r="T2312" t="s">
        <v>378</v>
      </c>
      <c r="U2312">
        <v>11901</v>
      </c>
      <c r="V2312">
        <v>1</v>
      </c>
      <c r="W2312">
        <v>-7</v>
      </c>
      <c r="X2312" t="s">
        <v>1295</v>
      </c>
      <c r="Y2312">
        <v>10</v>
      </c>
      <c r="Z2312" t="s">
        <v>90</v>
      </c>
      <c r="AA2312" t="s">
        <v>96</v>
      </c>
      <c r="AB2312">
        <v>63</v>
      </c>
      <c r="AC2312" t="s">
        <v>61</v>
      </c>
      <c r="AD2312" s="50">
        <v>8.5673493346153808</v>
      </c>
      <c r="AG2312" s="39">
        <v>22</v>
      </c>
      <c r="AH2312" s="55">
        <v>11870.43</v>
      </c>
      <c r="AI2312" t="s">
        <v>208</v>
      </c>
      <c r="AJ2312">
        <f>INDEX(layout!$B$3:$U$1234,MATCH($T2312,layout!$A$3:$A$1234,0),MATCH(YEAR($D2312),layout!$B$1:$U$1,0))</f>
        <v>1131</v>
      </c>
      <c r="AK2312">
        <f>INDEX('magnet data'!$A$2:$E$1304,MATCH($AJ2312,'magnet data'!$A$2:$A$1304,0),2)</f>
        <v>1</v>
      </c>
      <c r="AL2312" t="str">
        <f>INDEX('magnet data'!$A$2:$E$1304,MATCH($AJ2312,'magnet data'!$A$2:$A$1304,0),3)</f>
        <v>01B</v>
      </c>
      <c r="AM2312" t="str">
        <f>INDEX('magnet data'!$A$2:$E$1304,MATCH($AJ2312,'magnet data'!$A$2:$A$1304,0),4)</f>
        <v>02B5</v>
      </c>
      <c r="AN2312">
        <f>INDEX('magnet data'!$A$2:$E$1304,MATCH($AJ2312,'magnet data'!$A$2:$A$1304,0),5)</f>
        <v>11951</v>
      </c>
      <c r="AO2312">
        <f t="shared" si="51"/>
        <v>-50</v>
      </c>
      <c r="AP2312">
        <v>488</v>
      </c>
      <c r="AR2312" t="s">
        <v>1202</v>
      </c>
      <c r="AS2312" t="s">
        <v>1366</v>
      </c>
      <c r="AT2312" t="s">
        <v>1343</v>
      </c>
    </row>
    <row r="2313" spans="1:46">
      <c r="A2313" t="s">
        <v>333</v>
      </c>
      <c r="B2313" t="s">
        <v>46</v>
      </c>
      <c r="C2313" t="s">
        <v>1198</v>
      </c>
      <c r="D2313" s="13">
        <v>44312</v>
      </c>
      <c r="E2313" s="16">
        <v>0.90560787037037038</v>
      </c>
      <c r="F2313" t="s">
        <v>88</v>
      </c>
      <c r="G2313" s="17">
        <v>44312.905607534725</v>
      </c>
      <c r="H2313">
        <v>29</v>
      </c>
      <c r="I2313">
        <v>593</v>
      </c>
      <c r="J2313">
        <v>97</v>
      </c>
      <c r="K2313">
        <v>10</v>
      </c>
      <c r="L2313">
        <v>0</v>
      </c>
      <c r="M2313" s="39">
        <v>11901.9</v>
      </c>
      <c r="N2313" s="39">
        <v>6730.5540000000001</v>
      </c>
      <c r="O2313" s="39">
        <v>63.06776</v>
      </c>
      <c r="P2313" t="s">
        <v>207</v>
      </c>
      <c r="Q2313" t="s">
        <v>207</v>
      </c>
      <c r="R2313" s="55">
        <v>850.75596480502497</v>
      </c>
      <c r="S2313" s="55">
        <v>832.92900449779995</v>
      </c>
      <c r="T2313" t="s">
        <v>1295</v>
      </c>
      <c r="U2313">
        <v>8598</v>
      </c>
      <c r="V2313">
        <v>2</v>
      </c>
      <c r="W2313">
        <v>32291</v>
      </c>
      <c r="X2313" t="s">
        <v>464</v>
      </c>
      <c r="Y2313">
        <v>4181</v>
      </c>
      <c r="Z2313" t="s">
        <v>69</v>
      </c>
      <c r="AA2313" t="s">
        <v>96</v>
      </c>
      <c r="AC2313" t="s">
        <v>61</v>
      </c>
      <c r="AD2313" s="50">
        <v>1.9328454313725401</v>
      </c>
      <c r="AG2313" s="39">
        <v>48.9</v>
      </c>
      <c r="AH2313" s="55">
        <v>1000.39</v>
      </c>
      <c r="AI2313" t="s">
        <v>208</v>
      </c>
      <c r="AJ2313">
        <f>INDEX(layout!$B$3:$U$1234,MATCH($T2313,layout!$A$3:$A$1234,0),MATCH(YEAR($D2313),layout!$B$1:$U$1,0))</f>
        <v>2125</v>
      </c>
      <c r="AK2313">
        <f>INDEX('magnet data'!$A$2:$E$1304,MATCH($AJ2313,'magnet data'!$A$2:$A$1304,0),2)</f>
        <v>2</v>
      </c>
      <c r="AL2313" t="str">
        <f>INDEX('magnet data'!$A$2:$E$1304,MATCH($AJ2313,'magnet data'!$A$2:$A$1304,0),3)</f>
        <v>01B</v>
      </c>
      <c r="AM2313" t="str">
        <f>INDEX('magnet data'!$A$2:$E$1304,MATCH($AJ2313,'magnet data'!$A$2:$A$1304,0),4)</f>
        <v>02B5</v>
      </c>
      <c r="AN2313">
        <f>INDEX('magnet data'!$A$2:$E$1304,MATCH($AJ2313,'magnet data'!$A$2:$A$1304,0),5)</f>
        <v>11913</v>
      </c>
      <c r="AO2313" t="str">
        <f t="shared" si="51"/>
        <v>-</v>
      </c>
      <c r="AR2313" t="s">
        <v>1202</v>
      </c>
      <c r="AS2313" t="s">
        <v>1366</v>
      </c>
      <c r="AT2313" t="s">
        <v>1343</v>
      </c>
    </row>
    <row r="2314" spans="1:46">
      <c r="A2314" t="s">
        <v>333</v>
      </c>
      <c r="B2314" t="s">
        <v>46</v>
      </c>
      <c r="C2314" t="s">
        <v>1198</v>
      </c>
      <c r="D2314" s="13">
        <v>44312</v>
      </c>
      <c r="E2314" s="16">
        <v>0.90560787037037038</v>
      </c>
      <c r="F2314" t="s">
        <v>88</v>
      </c>
      <c r="G2314" s="17">
        <v>44312.905607534725</v>
      </c>
      <c r="H2314">
        <v>29</v>
      </c>
      <c r="I2314">
        <v>593</v>
      </c>
      <c r="J2314">
        <v>97</v>
      </c>
      <c r="K2314">
        <v>10</v>
      </c>
      <c r="L2314">
        <v>0</v>
      </c>
      <c r="M2314" s="39">
        <v>11901.9</v>
      </c>
      <c r="N2314" s="39">
        <v>6730.5540000000001</v>
      </c>
      <c r="O2314" s="39">
        <v>63.06776</v>
      </c>
      <c r="P2314" t="s">
        <v>207</v>
      </c>
      <c r="Q2314" t="s">
        <v>207</v>
      </c>
      <c r="R2314" s="55">
        <v>850.75596480502497</v>
      </c>
      <c r="S2314" s="55">
        <v>832.92900449779995</v>
      </c>
      <c r="T2314" t="s">
        <v>386</v>
      </c>
      <c r="U2314">
        <v>5904</v>
      </c>
      <c r="V2314">
        <v>3</v>
      </c>
      <c r="W2314">
        <v>67211</v>
      </c>
      <c r="X2314" t="s">
        <v>1295</v>
      </c>
      <c r="Y2314">
        <v>10</v>
      </c>
      <c r="Z2314" t="s">
        <v>69</v>
      </c>
      <c r="AA2314" t="s">
        <v>96</v>
      </c>
      <c r="AC2314" t="s">
        <v>61</v>
      </c>
      <c r="AD2314" s="50">
        <v>0.80432092021276502</v>
      </c>
      <c r="AG2314" s="39">
        <v>38.409999999999997</v>
      </c>
      <c r="AH2314" s="55">
        <v>4845.34</v>
      </c>
      <c r="AI2314" t="s">
        <v>208</v>
      </c>
      <c r="AJ2314">
        <f>INDEX(layout!$B$3:$U$1234,MATCH($T2314,layout!$A$3:$A$1234,0),MATCH(YEAR($D2314),layout!$B$1:$U$1,0))</f>
        <v>3075</v>
      </c>
      <c r="AK2314">
        <f>INDEX('magnet data'!$A$2:$E$1304,MATCH($AJ2314,'magnet data'!$A$2:$A$1304,0),2)</f>
        <v>3</v>
      </c>
      <c r="AL2314" t="str">
        <f>INDEX('magnet data'!$A$2:$E$1304,MATCH($AJ2314,'magnet data'!$A$2:$A$1304,0),3)</f>
        <v>01B</v>
      </c>
      <c r="AM2314" t="str">
        <f>INDEX('magnet data'!$A$2:$E$1304,MATCH($AJ2314,'magnet data'!$A$2:$A$1304,0),4)</f>
        <v>02K</v>
      </c>
      <c r="AN2314">
        <f>INDEX('magnet data'!$A$2:$E$1304,MATCH($AJ2314,'magnet data'!$A$2:$A$1304,0),5)</f>
        <v>10850</v>
      </c>
      <c r="AO2314" t="str">
        <f t="shared" si="51"/>
        <v>-</v>
      </c>
      <c r="AR2314" t="s">
        <v>1202</v>
      </c>
      <c r="AS2314" t="s">
        <v>1366</v>
      </c>
      <c r="AT2314" t="s">
        <v>1343</v>
      </c>
    </row>
    <row r="2315" spans="1:46">
      <c r="A2315" t="s">
        <v>333</v>
      </c>
      <c r="B2315" t="s">
        <v>46</v>
      </c>
      <c r="C2315" t="s">
        <v>1198</v>
      </c>
      <c r="D2315" s="13">
        <v>44312</v>
      </c>
      <c r="E2315" s="16">
        <v>0.90560787037037038</v>
      </c>
      <c r="F2315" t="s">
        <v>88</v>
      </c>
      <c r="G2315" s="17">
        <v>44312.905607534725</v>
      </c>
      <c r="H2315">
        <v>29</v>
      </c>
      <c r="I2315">
        <v>593</v>
      </c>
      <c r="J2315">
        <v>97</v>
      </c>
      <c r="K2315">
        <v>10</v>
      </c>
      <c r="L2315">
        <v>0</v>
      </c>
      <c r="M2315" s="39">
        <v>11901.9</v>
      </c>
      <c r="N2315" s="39">
        <v>6730.5540000000001</v>
      </c>
      <c r="O2315" s="39">
        <v>63.06776</v>
      </c>
      <c r="P2315" t="s">
        <v>207</v>
      </c>
      <c r="Q2315" t="s">
        <v>207</v>
      </c>
      <c r="R2315" s="55">
        <v>850.75596480502497</v>
      </c>
      <c r="S2315" s="55">
        <v>832.92900449779995</v>
      </c>
      <c r="T2315" t="s">
        <v>411</v>
      </c>
      <c r="U2315">
        <v>5524</v>
      </c>
      <c r="V2315">
        <v>4</v>
      </c>
      <c r="W2315">
        <v>73214</v>
      </c>
      <c r="X2315" t="s">
        <v>464</v>
      </c>
      <c r="Y2315">
        <v>4181</v>
      </c>
      <c r="Z2315" t="s">
        <v>69</v>
      </c>
      <c r="AA2315" t="s">
        <v>96</v>
      </c>
      <c r="AC2315" t="s">
        <v>61</v>
      </c>
      <c r="AD2315" s="50">
        <v>1.60814061311475</v>
      </c>
      <c r="AG2315" s="39">
        <v>7.46</v>
      </c>
      <c r="AH2315" s="55">
        <v>2866.35</v>
      </c>
      <c r="AI2315" t="s">
        <v>208</v>
      </c>
      <c r="AJ2315">
        <f>INDEX(layout!$B$3:$U$1234,MATCH($T2315,layout!$A$3:$A$1234,0),MATCH(YEAR($D2315),layout!$B$1:$U$1,0))</f>
        <v>3104</v>
      </c>
      <c r="AK2315">
        <f>INDEX('magnet data'!$A$2:$E$1304,MATCH($AJ2315,'magnet data'!$A$2:$A$1304,0),2)</f>
        <v>3</v>
      </c>
      <c r="AL2315" t="str">
        <f>INDEX('magnet data'!$A$2:$E$1304,MATCH($AJ2315,'magnet data'!$A$2:$A$1304,0),3)</f>
        <v>01B</v>
      </c>
      <c r="AM2315" t="str">
        <f>INDEX('magnet data'!$A$2:$E$1304,MATCH($AJ2315,'magnet data'!$A$2:$A$1304,0),4)</f>
        <v>02G</v>
      </c>
      <c r="AN2315">
        <f>INDEX('magnet data'!$A$2:$E$1304,MATCH($AJ2315,'magnet data'!$A$2:$A$1304,0),5)</f>
        <v>12845</v>
      </c>
      <c r="AO2315" t="str">
        <f t="shared" si="51"/>
        <v>-</v>
      </c>
      <c r="AR2315" t="s">
        <v>1202</v>
      </c>
      <c r="AS2315" t="s">
        <v>1366</v>
      </c>
      <c r="AT2315" t="s">
        <v>1343</v>
      </c>
    </row>
    <row r="2316" spans="1:46">
      <c r="A2316" t="s">
        <v>333</v>
      </c>
      <c r="B2316" t="s">
        <v>46</v>
      </c>
      <c r="C2316" t="s">
        <v>1198</v>
      </c>
      <c r="D2316" s="13">
        <v>44312</v>
      </c>
      <c r="E2316" s="16">
        <v>0.90560787037037038</v>
      </c>
      <c r="F2316" t="s">
        <v>88</v>
      </c>
      <c r="G2316" s="17">
        <v>44312.905607534725</v>
      </c>
      <c r="H2316">
        <v>29</v>
      </c>
      <c r="I2316">
        <v>593</v>
      </c>
      <c r="J2316">
        <v>97</v>
      </c>
      <c r="K2316">
        <v>10</v>
      </c>
      <c r="L2316">
        <v>0</v>
      </c>
      <c r="M2316" s="39">
        <v>11901.9</v>
      </c>
      <c r="N2316" s="39">
        <v>6730.5540000000001</v>
      </c>
      <c r="O2316" s="39">
        <v>63.06776</v>
      </c>
      <c r="P2316" t="s">
        <v>207</v>
      </c>
      <c r="Q2316" t="s">
        <v>207</v>
      </c>
      <c r="R2316" s="55">
        <v>850.75596480502497</v>
      </c>
      <c r="S2316" s="55">
        <v>832.92900449779995</v>
      </c>
      <c r="T2316" t="s">
        <v>464</v>
      </c>
      <c r="U2316">
        <v>3924</v>
      </c>
      <c r="V2316">
        <v>5</v>
      </c>
      <c r="W2316">
        <v>103493</v>
      </c>
      <c r="X2316" t="s">
        <v>1295</v>
      </c>
      <c r="Y2316">
        <v>10</v>
      </c>
      <c r="Z2316" t="s">
        <v>69</v>
      </c>
      <c r="AA2316" t="s">
        <v>96</v>
      </c>
      <c r="AC2316" t="s">
        <v>61</v>
      </c>
      <c r="AD2316" s="50">
        <v>0.75678978260869501</v>
      </c>
      <c r="AG2316" s="39">
        <v>53.39</v>
      </c>
      <c r="AH2316" s="55">
        <v>3596.59</v>
      </c>
      <c r="AI2316" t="s">
        <v>208</v>
      </c>
      <c r="AJ2316">
        <f>INDEX(layout!$B$3:$U$1234,MATCH($T2316,layout!$A$3:$A$1234,0),MATCH(YEAR($D2316),layout!$B$1:$U$1,0))</f>
        <v>2090</v>
      </c>
      <c r="AK2316">
        <f>INDEX('magnet data'!$A$2:$E$1304,MATCH($AJ2316,'magnet data'!$A$2:$A$1304,0),2)</f>
        <v>2</v>
      </c>
      <c r="AL2316" t="str">
        <f>INDEX('magnet data'!$A$2:$E$1304,MATCH($AJ2316,'magnet data'!$A$2:$A$1304,0),3)</f>
        <v>01B</v>
      </c>
      <c r="AM2316" t="str">
        <f>INDEX('magnet data'!$A$2:$E$1304,MATCH($AJ2316,'magnet data'!$A$2:$A$1304,0),4)</f>
        <v>02K</v>
      </c>
      <c r="AN2316">
        <f>INDEX('magnet data'!$A$2:$E$1304,MATCH($AJ2316,'magnet data'!$A$2:$A$1304,0),5)</f>
        <v>10787</v>
      </c>
      <c r="AO2316" t="str">
        <f t="shared" si="51"/>
        <v>-</v>
      </c>
      <c r="AR2316" t="s">
        <v>1202</v>
      </c>
      <c r="AS2316" t="s">
        <v>1366</v>
      </c>
      <c r="AT2316" t="s">
        <v>1343</v>
      </c>
    </row>
    <row r="2317" spans="1:46">
      <c r="A2317" t="s">
        <v>333</v>
      </c>
      <c r="B2317" t="s">
        <v>46</v>
      </c>
      <c r="C2317" t="s">
        <v>1198</v>
      </c>
      <c r="D2317" s="13">
        <v>44312</v>
      </c>
      <c r="E2317" s="16">
        <v>0.90560787037037038</v>
      </c>
      <c r="F2317" t="s">
        <v>88</v>
      </c>
      <c r="G2317" s="17">
        <v>44312.905607534725</v>
      </c>
      <c r="H2317">
        <v>29</v>
      </c>
      <c r="I2317">
        <v>593</v>
      </c>
      <c r="J2317">
        <v>97</v>
      </c>
      <c r="K2317">
        <v>10</v>
      </c>
      <c r="L2317">
        <v>0</v>
      </c>
      <c r="M2317" s="39">
        <v>11901.9</v>
      </c>
      <c r="N2317" s="39">
        <v>6730.5540000000001</v>
      </c>
      <c r="O2317" s="39">
        <v>63.06776</v>
      </c>
      <c r="P2317" t="s">
        <v>207</v>
      </c>
      <c r="Q2317" t="s">
        <v>207</v>
      </c>
      <c r="R2317" s="55">
        <v>850.75596480502497</v>
      </c>
      <c r="S2317" s="55">
        <v>832.92900449779995</v>
      </c>
      <c r="T2317" t="s">
        <v>398</v>
      </c>
      <c r="U2317">
        <v>362</v>
      </c>
      <c r="V2317">
        <v>6</v>
      </c>
      <c r="W2317">
        <v>302986</v>
      </c>
      <c r="X2317" t="s">
        <v>464</v>
      </c>
      <c r="Y2317">
        <v>4181</v>
      </c>
      <c r="Z2317" t="s">
        <v>69</v>
      </c>
      <c r="AA2317" t="s">
        <v>96</v>
      </c>
      <c r="AC2317" t="s">
        <v>61</v>
      </c>
      <c r="AD2317" s="50">
        <v>7.8877472527472299E-3</v>
      </c>
      <c r="AI2317" t="s">
        <v>208</v>
      </c>
      <c r="AJ2317">
        <f>INDEX(layout!$B$3:$U$1234,MATCH($T2317,layout!$A$3:$A$1234,0),MATCH(YEAR($D2317),layout!$B$1:$U$1,0))</f>
        <v>1245</v>
      </c>
      <c r="AK2317">
        <f>INDEX('magnet data'!$A$2:$E$1304,MATCH($AJ2317,'magnet data'!$A$2:$A$1304,0),2)</f>
        <v>1</v>
      </c>
      <c r="AL2317" t="str">
        <f>INDEX('magnet data'!$A$2:$E$1304,MATCH($AJ2317,'magnet data'!$A$2:$A$1304,0),3)</f>
        <v>01B</v>
      </c>
      <c r="AM2317" t="str">
        <f>INDEX('magnet data'!$A$2:$E$1304,MATCH($AJ2317,'magnet data'!$A$2:$A$1304,0),4)</f>
        <v>02B8</v>
      </c>
      <c r="AN2317">
        <f>INDEX('magnet data'!$A$2:$E$1304,MATCH($AJ2317,'magnet data'!$A$2:$A$1304,0),5)</f>
        <v>12375</v>
      </c>
      <c r="AO2317" t="str">
        <f t="shared" si="51"/>
        <v>-</v>
      </c>
      <c r="AQ2317" t="s">
        <v>1400</v>
      </c>
      <c r="AR2317" t="s">
        <v>1202</v>
      </c>
      <c r="AS2317" t="s">
        <v>1366</v>
      </c>
      <c r="AT2317" t="s">
        <v>1343</v>
      </c>
    </row>
    <row r="2318" spans="1:46">
      <c r="A2318" t="s">
        <v>56</v>
      </c>
      <c r="B2318" t="s">
        <v>46</v>
      </c>
      <c r="C2318" t="s">
        <v>1198</v>
      </c>
      <c r="D2318" s="13">
        <v>44313</v>
      </c>
      <c r="E2318" s="16">
        <v>0.30463333333333337</v>
      </c>
      <c r="F2318" t="s">
        <v>88</v>
      </c>
      <c r="G2318" s="17">
        <v>44313.304633055559</v>
      </c>
      <c r="H2318">
        <v>24</v>
      </c>
      <c r="I2318">
        <v>592</v>
      </c>
      <c r="J2318">
        <v>96</v>
      </c>
      <c r="K2318">
        <v>10</v>
      </c>
      <c r="L2318">
        <v>0</v>
      </c>
      <c r="M2318" s="39">
        <v>11371.6</v>
      </c>
      <c r="N2318" s="39">
        <v>6243.3720000000003</v>
      </c>
      <c r="O2318" s="39">
        <v>63.319870999999999</v>
      </c>
      <c r="P2318" t="s">
        <v>207</v>
      </c>
      <c r="Q2318" t="s">
        <v>207</v>
      </c>
      <c r="R2318" s="55">
        <v>796.71310799360003</v>
      </c>
      <c r="S2318" s="55">
        <v>802.51048299859997</v>
      </c>
      <c r="T2318" t="s">
        <v>1401</v>
      </c>
      <c r="U2318">
        <v>11371</v>
      </c>
      <c r="V2318">
        <v>1</v>
      </c>
      <c r="W2318">
        <v>-9</v>
      </c>
      <c r="X2318" t="s">
        <v>1398</v>
      </c>
      <c r="Y2318">
        <v>-2</v>
      </c>
      <c r="Z2318" t="s">
        <v>90</v>
      </c>
      <c r="AA2318" t="s">
        <v>91</v>
      </c>
      <c r="AB2318">
        <v>8</v>
      </c>
      <c r="AC2318" t="s">
        <v>61</v>
      </c>
      <c r="AD2318" s="50">
        <v>9.7661586181818105</v>
      </c>
      <c r="AG2318" s="39">
        <v>70.430000000000007</v>
      </c>
      <c r="AH2318" s="55">
        <v>991.31</v>
      </c>
      <c r="AI2318" t="s">
        <v>208</v>
      </c>
      <c r="AJ2318">
        <f>INDEX(layout!$B$3:$U$1234,MATCH($T2318,layout!$A$3:$A$1234,0),MATCH(YEAR($D2318),layout!$B$1:$U$1,0))</f>
        <v>1410</v>
      </c>
      <c r="AK2318">
        <f>INDEX('magnet data'!$A$2:$E$1304,MATCH($AJ2318,'magnet data'!$A$2:$A$1304,0),2)</f>
        <v>1</v>
      </c>
      <c r="AL2318" t="str">
        <f>INDEX('magnet data'!$A$2:$E$1304,MATCH($AJ2318,'magnet data'!$A$2:$A$1304,0),3)</f>
        <v>01B</v>
      </c>
      <c r="AM2318" t="str">
        <f>INDEX('magnet data'!$A$2:$E$1304,MATCH($AJ2318,'magnet data'!$A$2:$A$1304,0),4)</f>
        <v>02C8</v>
      </c>
      <c r="AN2318">
        <f>INDEX('magnet data'!$A$2:$E$1304,MATCH($AJ2318,'magnet data'!$A$2:$A$1304,0),5)</f>
        <v>11378</v>
      </c>
      <c r="AO2318">
        <f t="shared" si="51"/>
        <v>-7</v>
      </c>
      <c r="AR2318" t="s">
        <v>1202</v>
      </c>
      <c r="AS2318" t="s">
        <v>1366</v>
      </c>
      <c r="AT2318" t="s">
        <v>1343</v>
      </c>
    </row>
    <row r="2319" spans="1:46">
      <c r="A2319" t="s">
        <v>56</v>
      </c>
      <c r="B2319" t="s">
        <v>46</v>
      </c>
      <c r="C2319" t="s">
        <v>1198</v>
      </c>
      <c r="D2319" s="13">
        <v>44313</v>
      </c>
      <c r="E2319" s="16">
        <v>0.30463333333333337</v>
      </c>
      <c r="F2319" t="s">
        <v>88</v>
      </c>
      <c r="G2319" s="17">
        <v>44313.304633055559</v>
      </c>
      <c r="H2319">
        <v>24</v>
      </c>
      <c r="I2319">
        <v>592</v>
      </c>
      <c r="J2319">
        <v>96</v>
      </c>
      <c r="K2319">
        <v>10</v>
      </c>
      <c r="L2319">
        <v>0</v>
      </c>
      <c r="M2319" s="39">
        <v>11371.6</v>
      </c>
      <c r="N2319" s="39">
        <v>6243.3720000000003</v>
      </c>
      <c r="O2319" s="39">
        <v>63.319870999999999</v>
      </c>
      <c r="P2319" t="s">
        <v>207</v>
      </c>
      <c r="Q2319" t="s">
        <v>207</v>
      </c>
      <c r="R2319" s="55">
        <v>796.71310799360003</v>
      </c>
      <c r="S2319" s="55">
        <v>802.51048299859997</v>
      </c>
      <c r="T2319" t="s">
        <v>1398</v>
      </c>
      <c r="U2319">
        <v>7820</v>
      </c>
      <c r="V2319">
        <v>2</v>
      </c>
      <c r="W2319">
        <v>37534</v>
      </c>
      <c r="X2319" t="s">
        <v>130</v>
      </c>
      <c r="Y2319">
        <v>3623</v>
      </c>
      <c r="Z2319" t="s">
        <v>59</v>
      </c>
      <c r="AA2319" t="s">
        <v>96</v>
      </c>
      <c r="AC2319" t="s">
        <v>61</v>
      </c>
      <c r="AD2319" s="50">
        <v>-1.7835744127272699</v>
      </c>
      <c r="AG2319" s="39">
        <v>40.380000000000003</v>
      </c>
      <c r="AH2319" s="55">
        <v>1866.01</v>
      </c>
      <c r="AI2319" t="s">
        <v>208</v>
      </c>
      <c r="AJ2319">
        <f>INDEX(layout!$B$3:$U$1234,MATCH($T2319,layout!$A$3:$A$1234,0),MATCH(YEAR($D2319),layout!$B$1:$U$1,0))</f>
        <v>2420</v>
      </c>
      <c r="AK2319">
        <f>INDEX('magnet data'!$A$2:$E$1304,MATCH($AJ2319,'magnet data'!$A$2:$A$1304,0),2)</f>
        <v>2</v>
      </c>
      <c r="AL2319" t="str">
        <f>INDEX('magnet data'!$A$2:$E$1304,MATCH($AJ2319,'magnet data'!$A$2:$A$1304,0),3)</f>
        <v>01B</v>
      </c>
      <c r="AM2319" t="str">
        <f>INDEX('magnet data'!$A$2:$E$1304,MATCH($AJ2319,'magnet data'!$A$2:$A$1304,0),4)</f>
        <v>02B5</v>
      </c>
      <c r="AN2319">
        <f>INDEX('magnet data'!$A$2:$E$1304,MATCH($AJ2319,'magnet data'!$A$2:$A$1304,0),5)</f>
        <v>11422</v>
      </c>
      <c r="AO2319" t="str">
        <f t="shared" si="51"/>
        <v>-</v>
      </c>
      <c r="AR2319" t="s">
        <v>1202</v>
      </c>
      <c r="AS2319" t="s">
        <v>1366</v>
      </c>
      <c r="AT2319" t="s">
        <v>1343</v>
      </c>
    </row>
    <row r="2320" spans="1:46">
      <c r="A2320" t="s">
        <v>56</v>
      </c>
      <c r="B2320" t="s">
        <v>46</v>
      </c>
      <c r="C2320" t="s">
        <v>1198</v>
      </c>
      <c r="D2320" s="13">
        <v>44313</v>
      </c>
      <c r="E2320" s="16">
        <v>0.30463333333333337</v>
      </c>
      <c r="F2320" t="s">
        <v>88</v>
      </c>
      <c r="G2320" s="17">
        <v>44313.304633055559</v>
      </c>
      <c r="H2320">
        <v>24</v>
      </c>
      <c r="I2320">
        <v>592</v>
      </c>
      <c r="J2320">
        <v>96</v>
      </c>
      <c r="K2320">
        <v>10</v>
      </c>
      <c r="L2320">
        <v>0</v>
      </c>
      <c r="M2320" s="39">
        <v>11371.6</v>
      </c>
      <c r="N2320" s="39">
        <v>6243.3720000000003</v>
      </c>
      <c r="O2320" s="39">
        <v>63.319870999999999</v>
      </c>
      <c r="P2320" t="s">
        <v>207</v>
      </c>
      <c r="Q2320" t="s">
        <v>207</v>
      </c>
      <c r="R2320" s="55">
        <v>796.71310799360003</v>
      </c>
      <c r="S2320" s="55">
        <v>802.51048299859997</v>
      </c>
      <c r="T2320" t="s">
        <v>1399</v>
      </c>
      <c r="U2320">
        <v>5471</v>
      </c>
      <c r="V2320">
        <v>3</v>
      </c>
      <c r="W2320">
        <v>71041</v>
      </c>
      <c r="X2320" t="s">
        <v>1398</v>
      </c>
      <c r="Y2320">
        <v>-2</v>
      </c>
      <c r="Z2320" t="s">
        <v>59</v>
      </c>
      <c r="AA2320" t="s">
        <v>91</v>
      </c>
      <c r="AC2320" t="s">
        <v>61</v>
      </c>
      <c r="AD2320" s="50">
        <v>0.77948381052631499</v>
      </c>
      <c r="AG2320" s="39">
        <v>1.62</v>
      </c>
      <c r="AH2320" s="55">
        <v>989.79</v>
      </c>
      <c r="AI2320" t="s">
        <v>208</v>
      </c>
      <c r="AJ2320">
        <f>INDEX(layout!$B$3:$U$1234,MATCH($T2320,layout!$A$3:$A$1234,0),MATCH(YEAR($D2320),layout!$B$1:$U$1,0))</f>
        <v>2373</v>
      </c>
      <c r="AK2320">
        <f>INDEX('magnet data'!$A$2:$E$1304,MATCH($AJ2320,'magnet data'!$A$2:$A$1304,0),2)</f>
        <v>2</v>
      </c>
      <c r="AL2320" t="str">
        <f>INDEX('magnet data'!$A$2:$E$1304,MATCH($AJ2320,'magnet data'!$A$2:$A$1304,0),3)</f>
        <v>01E</v>
      </c>
      <c r="AM2320" t="str">
        <f>INDEX('magnet data'!$A$2:$E$1304,MATCH($AJ2320,'magnet data'!$A$2:$A$1304,0),4)</f>
        <v>02C9</v>
      </c>
      <c r="AN2320">
        <f>INDEX('magnet data'!$A$2:$E$1304,MATCH($AJ2320,'magnet data'!$A$2:$A$1304,0),5)</f>
        <v>11193</v>
      </c>
      <c r="AO2320" t="str">
        <f t="shared" si="51"/>
        <v>-</v>
      </c>
      <c r="AR2320" t="s">
        <v>1202</v>
      </c>
      <c r="AS2320" t="s">
        <v>1366</v>
      </c>
      <c r="AT2320" t="s">
        <v>1343</v>
      </c>
    </row>
    <row r="2321" spans="1:46">
      <c r="A2321" t="s">
        <v>56</v>
      </c>
      <c r="B2321" t="s">
        <v>46</v>
      </c>
      <c r="C2321" t="s">
        <v>1198</v>
      </c>
      <c r="D2321" s="13">
        <v>44313</v>
      </c>
      <c r="E2321" s="16">
        <v>0.30463333333333337</v>
      </c>
      <c r="F2321" t="s">
        <v>88</v>
      </c>
      <c r="G2321" s="17">
        <v>44313.304633055559</v>
      </c>
      <c r="H2321">
        <v>24</v>
      </c>
      <c r="I2321">
        <v>592</v>
      </c>
      <c r="J2321">
        <v>96</v>
      </c>
      <c r="K2321">
        <v>10</v>
      </c>
      <c r="L2321">
        <v>0</v>
      </c>
      <c r="M2321" s="39">
        <v>11371.6</v>
      </c>
      <c r="N2321" s="39">
        <v>6243.3720000000003</v>
      </c>
      <c r="O2321" s="39">
        <v>63.319870999999999</v>
      </c>
      <c r="P2321" t="s">
        <v>207</v>
      </c>
      <c r="Q2321" t="s">
        <v>207</v>
      </c>
      <c r="R2321" s="55">
        <v>796.71310799360003</v>
      </c>
      <c r="S2321" s="55">
        <v>802.51048299859997</v>
      </c>
      <c r="T2321" t="s">
        <v>1402</v>
      </c>
      <c r="U2321">
        <v>4391</v>
      </c>
      <c r="V2321">
        <v>4</v>
      </c>
      <c r="W2321">
        <v>91036</v>
      </c>
      <c r="X2321" t="s">
        <v>1403</v>
      </c>
      <c r="Y2321">
        <v>4189</v>
      </c>
      <c r="Z2321" t="s">
        <v>59</v>
      </c>
      <c r="AA2321" t="s">
        <v>96</v>
      </c>
      <c r="AC2321" t="s">
        <v>61</v>
      </c>
      <c r="AD2321" s="50">
        <v>-1.05806078611111</v>
      </c>
      <c r="AG2321" s="39">
        <v>38.54</v>
      </c>
      <c r="AH2321" s="55">
        <v>2389.6999999999998</v>
      </c>
      <c r="AI2321" t="s">
        <v>208</v>
      </c>
      <c r="AJ2321">
        <f>INDEX(layout!$B$3:$U$1234,MATCH($T2321,layout!$A$3:$A$1234,0),MATCH(YEAR($D2321),layout!$B$1:$U$1,0))</f>
        <v>2393</v>
      </c>
      <c r="AK2321">
        <f>INDEX('magnet data'!$A$2:$E$1304,MATCH($AJ2321,'magnet data'!$A$2:$A$1304,0),2)</f>
        <v>2</v>
      </c>
      <c r="AL2321" t="str">
        <f>INDEX('magnet data'!$A$2:$E$1304,MATCH($AJ2321,'magnet data'!$A$2:$A$1304,0),3)</f>
        <v>01E</v>
      </c>
      <c r="AM2321" t="str">
        <f>INDEX('magnet data'!$A$2:$E$1304,MATCH($AJ2321,'magnet data'!$A$2:$A$1304,0),4)</f>
        <v>02C9</v>
      </c>
      <c r="AN2321">
        <f>INDEX('magnet data'!$A$2:$E$1304,MATCH($AJ2321,'magnet data'!$A$2:$A$1304,0),5)</f>
        <v>11366</v>
      </c>
      <c r="AO2321" t="str">
        <f t="shared" si="51"/>
        <v>-</v>
      </c>
      <c r="AR2321" t="s">
        <v>1202</v>
      </c>
      <c r="AS2321" t="s">
        <v>1366</v>
      </c>
      <c r="AT2321" t="s">
        <v>1343</v>
      </c>
    </row>
    <row r="2322" spans="1:46">
      <c r="A2322" t="s">
        <v>56</v>
      </c>
      <c r="B2322" t="s">
        <v>46</v>
      </c>
      <c r="C2322" t="s">
        <v>1198</v>
      </c>
      <c r="D2322" s="13">
        <v>44313</v>
      </c>
      <c r="E2322" s="16">
        <v>0.30463333333333337</v>
      </c>
      <c r="F2322" t="s">
        <v>88</v>
      </c>
      <c r="G2322" s="17">
        <v>44313.304633055559</v>
      </c>
      <c r="H2322">
        <v>24</v>
      </c>
      <c r="I2322">
        <v>592</v>
      </c>
      <c r="J2322">
        <v>96</v>
      </c>
      <c r="K2322">
        <v>10</v>
      </c>
      <c r="L2322">
        <v>0</v>
      </c>
      <c r="M2322" s="39">
        <v>11371.6</v>
      </c>
      <c r="N2322" s="39">
        <v>6243.3720000000003</v>
      </c>
      <c r="O2322" s="39">
        <v>63.319870999999999</v>
      </c>
      <c r="P2322" t="s">
        <v>207</v>
      </c>
      <c r="Q2322" t="s">
        <v>207</v>
      </c>
      <c r="R2322" s="55">
        <v>796.71310799360003</v>
      </c>
      <c r="S2322" s="55">
        <v>802.51048299859997</v>
      </c>
      <c r="T2322" t="s">
        <v>1403</v>
      </c>
      <c r="U2322">
        <v>942</v>
      </c>
      <c r="V2322">
        <v>5</v>
      </c>
      <c r="W2322">
        <v>226111</v>
      </c>
      <c r="X2322" t="s">
        <v>1404</v>
      </c>
      <c r="Y2322">
        <v>4164</v>
      </c>
      <c r="Z2322" t="s">
        <v>59</v>
      </c>
      <c r="AA2322" t="s">
        <v>96</v>
      </c>
      <c r="AC2322" t="s">
        <v>61</v>
      </c>
      <c r="AD2322" s="50">
        <v>-0.12863451612903201</v>
      </c>
      <c r="AI2322" t="s">
        <v>208</v>
      </c>
      <c r="AJ2322">
        <f>INDEX(layout!$B$3:$U$1234,MATCH($T2322,layout!$A$3:$A$1234,0),MATCH(YEAR($D2322),layout!$B$1:$U$1,0))</f>
        <v>2412</v>
      </c>
      <c r="AK2322">
        <f>INDEX('magnet data'!$A$2:$E$1304,MATCH($AJ2322,'magnet data'!$A$2:$A$1304,0),2)</f>
        <v>2</v>
      </c>
      <c r="AL2322" t="str">
        <f>INDEX('magnet data'!$A$2:$E$1304,MATCH($AJ2322,'magnet data'!$A$2:$A$1304,0),3)</f>
        <v>01B</v>
      </c>
      <c r="AM2322" t="str">
        <f>INDEX('magnet data'!$A$2:$E$1304,MATCH($AJ2322,'magnet data'!$A$2:$A$1304,0),4)</f>
        <v>02D</v>
      </c>
      <c r="AN2322">
        <f>INDEX('magnet data'!$A$2:$E$1304,MATCH($AJ2322,'magnet data'!$A$2:$A$1304,0),5)</f>
        <v>11397</v>
      </c>
      <c r="AO2322" t="str">
        <f t="shared" si="51"/>
        <v>-</v>
      </c>
      <c r="AR2322" t="s">
        <v>1202</v>
      </c>
      <c r="AS2322" t="s">
        <v>1366</v>
      </c>
      <c r="AT2322" t="s">
        <v>1343</v>
      </c>
    </row>
    <row r="2323" spans="1:46">
      <c r="A2323" t="s">
        <v>56</v>
      </c>
      <c r="B2323" t="s">
        <v>46</v>
      </c>
      <c r="C2323" t="s">
        <v>1198</v>
      </c>
      <c r="D2323" s="13">
        <v>44313</v>
      </c>
      <c r="E2323" s="16">
        <v>0.30463333333333337</v>
      </c>
      <c r="F2323" t="s">
        <v>88</v>
      </c>
      <c r="G2323" s="17">
        <v>44313.304633055559</v>
      </c>
      <c r="H2323">
        <v>24</v>
      </c>
      <c r="I2323">
        <v>592</v>
      </c>
      <c r="J2323">
        <v>96</v>
      </c>
      <c r="K2323">
        <v>10</v>
      </c>
      <c r="L2323">
        <v>0</v>
      </c>
      <c r="M2323" s="39">
        <v>11371.6</v>
      </c>
      <c r="N2323" s="39">
        <v>6243.3720000000003</v>
      </c>
      <c r="O2323" s="39">
        <v>63.319870999999999</v>
      </c>
      <c r="P2323" t="s">
        <v>207</v>
      </c>
      <c r="Q2323" t="s">
        <v>207</v>
      </c>
      <c r="R2323" s="55">
        <v>796.71310799360003</v>
      </c>
      <c r="S2323" s="55">
        <v>802.51048299859997</v>
      </c>
      <c r="T2323" t="s">
        <v>130</v>
      </c>
      <c r="U2323">
        <v>940</v>
      </c>
      <c r="V2323">
        <v>6</v>
      </c>
      <c r="W2323">
        <v>226216</v>
      </c>
      <c r="X2323" t="s">
        <v>1398</v>
      </c>
      <c r="Y2323">
        <v>-2</v>
      </c>
      <c r="Z2323" t="s">
        <v>59</v>
      </c>
      <c r="AA2323" t="s">
        <v>96</v>
      </c>
      <c r="AC2323" t="s">
        <v>102</v>
      </c>
      <c r="AD2323" s="50">
        <v>0</v>
      </c>
      <c r="AI2323" t="s">
        <v>208</v>
      </c>
      <c r="AJ2323">
        <f>INDEX(layout!$B$3:$U$1234,MATCH($T2323,layout!$A$3:$A$1234,0),MATCH(YEAR($D2323),layout!$B$1:$U$1,0))</f>
        <v>2406</v>
      </c>
      <c r="AK2323">
        <f>INDEX('magnet data'!$A$2:$E$1304,MATCH($AJ2323,'magnet data'!$A$2:$A$1304,0),2)</f>
        <v>2</v>
      </c>
      <c r="AL2323" t="str">
        <f>INDEX('magnet data'!$A$2:$E$1304,MATCH($AJ2323,'magnet data'!$A$2:$A$1304,0),3)</f>
        <v>01E</v>
      </c>
      <c r="AM2323" t="str">
        <f>INDEX('magnet data'!$A$2:$E$1304,MATCH($AJ2323,'magnet data'!$A$2:$A$1304,0),4)</f>
        <v>02C9</v>
      </c>
      <c r="AN2323">
        <f>INDEX('magnet data'!$A$2:$E$1304,MATCH($AJ2323,'magnet data'!$A$2:$A$1304,0),5)</f>
        <v>12073</v>
      </c>
      <c r="AO2323" t="str">
        <f t="shared" si="51"/>
        <v>-</v>
      </c>
      <c r="AR2323" t="s">
        <v>1202</v>
      </c>
      <c r="AS2323" t="s">
        <v>1366</v>
      </c>
      <c r="AT2323" t="s">
        <v>1343</v>
      </c>
    </row>
    <row r="2324" spans="1:46">
      <c r="A2324" t="s">
        <v>56</v>
      </c>
      <c r="B2324" t="s">
        <v>46</v>
      </c>
      <c r="C2324" t="s">
        <v>1198</v>
      </c>
      <c r="D2324" s="13">
        <v>44313</v>
      </c>
      <c r="E2324" s="16">
        <v>0.30463333333333337</v>
      </c>
      <c r="F2324" t="s">
        <v>88</v>
      </c>
      <c r="G2324" s="17">
        <v>44313.304633055559</v>
      </c>
      <c r="H2324">
        <v>24</v>
      </c>
      <c r="I2324">
        <v>592</v>
      </c>
      <c r="J2324">
        <v>96</v>
      </c>
      <c r="K2324">
        <v>10</v>
      </c>
      <c r="L2324">
        <v>0</v>
      </c>
      <c r="M2324" s="39">
        <v>11371.6</v>
      </c>
      <c r="N2324" s="39">
        <v>6243.3720000000003</v>
      </c>
      <c r="O2324" s="39">
        <v>63.319870999999999</v>
      </c>
      <c r="P2324" t="s">
        <v>207</v>
      </c>
      <c r="Q2324" t="s">
        <v>207</v>
      </c>
      <c r="R2324" s="55">
        <v>796.71310799360003</v>
      </c>
      <c r="S2324" s="55">
        <v>802.51048299859997</v>
      </c>
      <c r="T2324" t="s">
        <v>128</v>
      </c>
      <c r="U2324">
        <v>156</v>
      </c>
      <c r="V2324">
        <v>7</v>
      </c>
      <c r="W2324">
        <v>367316</v>
      </c>
      <c r="X2324" t="s">
        <v>130</v>
      </c>
      <c r="Y2324">
        <v>3623</v>
      </c>
      <c r="Z2324" t="s">
        <v>59</v>
      </c>
      <c r="AA2324" t="s">
        <v>96</v>
      </c>
      <c r="AC2324" t="s">
        <v>102</v>
      </c>
      <c r="AD2324" s="50">
        <v>0</v>
      </c>
      <c r="AI2324" t="s">
        <v>208</v>
      </c>
      <c r="AJ2324">
        <f>INDEX(layout!$B$3:$U$1234,MATCH($T2324,layout!$A$3:$A$1234,0),MATCH(YEAR($D2324),layout!$B$1:$U$1,0))</f>
        <v>2400</v>
      </c>
      <c r="AK2324">
        <f>INDEX('magnet data'!$A$2:$E$1304,MATCH($AJ2324,'magnet data'!$A$2:$A$1304,0),2)</f>
        <v>2</v>
      </c>
      <c r="AL2324" t="str">
        <f>INDEX('magnet data'!$A$2:$E$1304,MATCH($AJ2324,'magnet data'!$A$2:$A$1304,0),3)</f>
        <v>01E</v>
      </c>
      <c r="AM2324" t="str">
        <f>INDEX('magnet data'!$A$2:$E$1304,MATCH($AJ2324,'magnet data'!$A$2:$A$1304,0),4)</f>
        <v>02C9</v>
      </c>
      <c r="AN2324">
        <f>INDEX('magnet data'!$A$2:$E$1304,MATCH($AJ2324,'magnet data'!$A$2:$A$1304,0),5)</f>
        <v>10968</v>
      </c>
      <c r="AO2324" t="str">
        <f t="shared" si="51"/>
        <v>-</v>
      </c>
      <c r="AR2324" t="s">
        <v>1202</v>
      </c>
      <c r="AS2324" t="s">
        <v>1366</v>
      </c>
      <c r="AT2324" t="s">
        <v>1343</v>
      </c>
    </row>
    <row r="2325" spans="1:46">
      <c r="A2325" t="s">
        <v>56</v>
      </c>
      <c r="B2325" t="s">
        <v>46</v>
      </c>
      <c r="C2325" t="s">
        <v>1198</v>
      </c>
      <c r="D2325" s="13">
        <v>44313</v>
      </c>
      <c r="E2325" s="16">
        <v>0.30463333333333337</v>
      </c>
      <c r="F2325" t="s">
        <v>88</v>
      </c>
      <c r="G2325" s="17">
        <v>44313.304633055559</v>
      </c>
      <c r="H2325">
        <v>24</v>
      </c>
      <c r="I2325">
        <v>592</v>
      </c>
      <c r="J2325">
        <v>96</v>
      </c>
      <c r="K2325">
        <v>10</v>
      </c>
      <c r="L2325">
        <v>0</v>
      </c>
      <c r="M2325" s="39">
        <v>11371.6</v>
      </c>
      <c r="N2325" s="39">
        <v>6243.3720000000003</v>
      </c>
      <c r="O2325" s="39">
        <v>63.319870999999999</v>
      </c>
      <c r="P2325" t="s">
        <v>207</v>
      </c>
      <c r="Q2325" t="s">
        <v>207</v>
      </c>
      <c r="R2325" s="55">
        <v>796.71310799360003</v>
      </c>
      <c r="S2325" s="55">
        <v>802.51048299859997</v>
      </c>
      <c r="T2325" t="s">
        <v>131</v>
      </c>
      <c r="U2325">
        <v>156</v>
      </c>
      <c r="V2325">
        <v>8</v>
      </c>
      <c r="W2325">
        <v>367316</v>
      </c>
      <c r="X2325" t="s">
        <v>130</v>
      </c>
      <c r="Y2325">
        <v>3623</v>
      </c>
      <c r="Z2325" t="s">
        <v>148</v>
      </c>
      <c r="AA2325" t="s">
        <v>96</v>
      </c>
      <c r="AC2325" t="s">
        <v>102</v>
      </c>
      <c r="AD2325" s="50">
        <v>0</v>
      </c>
      <c r="AI2325" t="s">
        <v>208</v>
      </c>
      <c r="AJ2325">
        <f>INDEX(layout!$B$3:$U$1234,MATCH($T2325,layout!$A$3:$A$1234,0),MATCH(YEAR($D2325),layout!$B$1:$U$1,0))</f>
        <v>1369</v>
      </c>
      <c r="AK2325">
        <f>INDEX('magnet data'!$A$2:$E$1304,MATCH($AJ2325,'magnet data'!$A$2:$A$1304,0),2)</f>
        <v>1</v>
      </c>
      <c r="AL2325" t="str">
        <f>INDEX('magnet data'!$A$2:$E$1304,MATCH($AJ2325,'magnet data'!$A$2:$A$1304,0),3)</f>
        <v>01E</v>
      </c>
      <c r="AM2325" t="str">
        <f>INDEX('magnet data'!$A$2:$E$1304,MATCH($AJ2325,'magnet data'!$A$2:$A$1304,0),4)</f>
        <v>02B5</v>
      </c>
      <c r="AN2325">
        <f>INDEX('magnet data'!$A$2:$E$1304,MATCH($AJ2325,'magnet data'!$A$2:$A$1304,0),5)</f>
        <v>11605</v>
      </c>
      <c r="AO2325" t="str">
        <f t="shared" si="51"/>
        <v>-</v>
      </c>
      <c r="AR2325" t="s">
        <v>1202</v>
      </c>
      <c r="AS2325" t="s">
        <v>1366</v>
      </c>
      <c r="AT2325" t="s">
        <v>1343</v>
      </c>
    </row>
    <row r="2326" spans="1:46">
      <c r="A2326" t="s">
        <v>511</v>
      </c>
      <c r="B2326" t="s">
        <v>46</v>
      </c>
      <c r="C2326" t="s">
        <v>1198</v>
      </c>
      <c r="D2326" s="13">
        <v>44313</v>
      </c>
      <c r="E2326" s="16">
        <v>0.34179722222222225</v>
      </c>
      <c r="F2326" t="s">
        <v>88</v>
      </c>
      <c r="G2326" s="17">
        <v>44313.341797013891</v>
      </c>
      <c r="H2326">
        <v>18</v>
      </c>
      <c r="I2326">
        <v>585</v>
      </c>
      <c r="J2326">
        <v>94</v>
      </c>
      <c r="K2326">
        <v>10</v>
      </c>
      <c r="L2326">
        <v>0</v>
      </c>
      <c r="M2326" s="39">
        <v>11396.4</v>
      </c>
      <c r="N2326" s="39">
        <v>6242.4409999999998</v>
      </c>
      <c r="O2326" s="39">
        <v>63.558714000000002</v>
      </c>
      <c r="P2326" t="s">
        <v>207</v>
      </c>
      <c r="Q2326" t="s">
        <v>207</v>
      </c>
      <c r="R2326" s="55">
        <v>804.24969547799901</v>
      </c>
      <c r="S2326" s="55">
        <v>809.638202976</v>
      </c>
      <c r="T2326" t="s">
        <v>520</v>
      </c>
      <c r="U2326">
        <v>11396</v>
      </c>
      <c r="V2326">
        <v>1</v>
      </c>
      <c r="W2326">
        <v>-12</v>
      </c>
      <c r="X2326" t="s">
        <v>521</v>
      </c>
      <c r="Y2326">
        <v>-4</v>
      </c>
      <c r="Z2326" t="s">
        <v>90</v>
      </c>
      <c r="AA2326" t="s">
        <v>91</v>
      </c>
      <c r="AB2326">
        <v>13</v>
      </c>
      <c r="AC2326" t="s">
        <v>61</v>
      </c>
      <c r="AD2326" s="50">
        <v>-9.1857668124999901</v>
      </c>
      <c r="AG2326" s="39">
        <v>28</v>
      </c>
      <c r="AH2326" s="55">
        <v>11274.2</v>
      </c>
      <c r="AI2326" t="s">
        <v>208</v>
      </c>
      <c r="AJ2326">
        <f>INDEX(layout!$B$3:$U$1234,MATCH($T2326,layout!$A$3:$A$1234,0),MATCH(YEAR($D2326),layout!$B$1:$U$1,0))</f>
        <v>3180</v>
      </c>
      <c r="AK2326">
        <f>INDEX('magnet data'!$A$2:$E$1304,MATCH($AJ2326,'magnet data'!$A$2:$A$1304,0),2)</f>
        <v>3</v>
      </c>
      <c r="AL2326" t="str">
        <f>INDEX('magnet data'!$A$2:$E$1304,MATCH($AJ2326,'magnet data'!$A$2:$A$1304,0),3)</f>
        <v>01E</v>
      </c>
      <c r="AM2326" t="str">
        <f>INDEX('magnet data'!$A$2:$E$1304,MATCH($AJ2326,'magnet data'!$A$2:$A$1304,0),4)</f>
        <v>02G</v>
      </c>
      <c r="AN2326">
        <f>INDEX('magnet data'!$A$2:$E$1304,MATCH($AJ2326,'magnet data'!$A$2:$A$1304,0),5)</f>
        <v>8753</v>
      </c>
      <c r="AO2326">
        <f t="shared" si="51"/>
        <v>2643</v>
      </c>
      <c r="AR2326" t="s">
        <v>1202</v>
      </c>
      <c r="AS2326" t="s">
        <v>1366</v>
      </c>
      <c r="AT2326" t="s">
        <v>1343</v>
      </c>
    </row>
    <row r="2327" spans="1:46">
      <c r="A2327" t="s">
        <v>511</v>
      </c>
      <c r="B2327" t="s">
        <v>46</v>
      </c>
      <c r="C2327" t="s">
        <v>1198</v>
      </c>
      <c r="D2327" s="13">
        <v>44313</v>
      </c>
      <c r="E2327" s="16">
        <v>0.34179722222222225</v>
      </c>
      <c r="F2327" t="s">
        <v>88</v>
      </c>
      <c r="G2327" s="17">
        <v>44313.341797013891</v>
      </c>
      <c r="H2327">
        <v>18</v>
      </c>
      <c r="I2327">
        <v>585</v>
      </c>
      <c r="J2327">
        <v>94</v>
      </c>
      <c r="K2327">
        <v>10</v>
      </c>
      <c r="L2327">
        <v>0</v>
      </c>
      <c r="M2327" s="39">
        <v>11396.4</v>
      </c>
      <c r="N2327" s="39">
        <v>6242.4409999999998</v>
      </c>
      <c r="O2327" s="39">
        <v>63.558714000000002</v>
      </c>
      <c r="P2327" t="s">
        <v>207</v>
      </c>
      <c r="Q2327" t="s">
        <v>207</v>
      </c>
      <c r="R2327" s="55">
        <v>804.24969547799901</v>
      </c>
      <c r="S2327" s="55">
        <v>809.638202976</v>
      </c>
      <c r="T2327" t="s">
        <v>521</v>
      </c>
      <c r="U2327">
        <v>6610</v>
      </c>
      <c r="V2327">
        <v>2</v>
      </c>
      <c r="W2327">
        <v>53443</v>
      </c>
      <c r="X2327" t="s">
        <v>560</v>
      </c>
      <c r="Y2327">
        <v>3888</v>
      </c>
      <c r="Z2327" t="s">
        <v>59</v>
      </c>
      <c r="AA2327" t="s">
        <v>96</v>
      </c>
      <c r="AC2327" t="s">
        <v>61</v>
      </c>
      <c r="AD2327" s="50">
        <v>1.06832368023255</v>
      </c>
      <c r="AG2327" s="39">
        <v>31.57</v>
      </c>
      <c r="AH2327" s="55">
        <v>990.43</v>
      </c>
      <c r="AI2327" t="s">
        <v>208</v>
      </c>
      <c r="AJ2327">
        <f>INDEX(layout!$B$3:$U$1234,MATCH($T2327,layout!$A$3:$A$1234,0),MATCH(YEAR($D2327),layout!$B$1:$U$1,0))</f>
        <v>1217</v>
      </c>
      <c r="AK2327">
        <f>INDEX('magnet data'!$A$2:$E$1304,MATCH($AJ2327,'magnet data'!$A$2:$A$1304,0),2)</f>
        <v>1</v>
      </c>
      <c r="AL2327" t="str">
        <f>INDEX('magnet data'!$A$2:$E$1304,MATCH($AJ2327,'magnet data'!$A$2:$A$1304,0),3)</f>
        <v>01E</v>
      </c>
      <c r="AM2327" t="str">
        <f>INDEX('magnet data'!$A$2:$E$1304,MATCH($AJ2327,'magnet data'!$A$2:$A$1304,0),4)</f>
        <v>02C9</v>
      </c>
      <c r="AN2327">
        <f>INDEX('magnet data'!$A$2:$E$1304,MATCH($AJ2327,'magnet data'!$A$2:$A$1304,0),5)</f>
        <v>12208</v>
      </c>
      <c r="AO2327" t="str">
        <f t="shared" si="51"/>
        <v>-</v>
      </c>
      <c r="AR2327" t="s">
        <v>1202</v>
      </c>
      <c r="AS2327" t="s">
        <v>1366</v>
      </c>
      <c r="AT2327" t="s">
        <v>1343</v>
      </c>
    </row>
    <row r="2328" spans="1:46">
      <c r="A2328" t="s">
        <v>511</v>
      </c>
      <c r="B2328" t="s">
        <v>46</v>
      </c>
      <c r="C2328" t="s">
        <v>1198</v>
      </c>
      <c r="D2328" s="13">
        <v>44313</v>
      </c>
      <c r="E2328" s="16">
        <v>0.34179722222222225</v>
      </c>
      <c r="F2328" t="s">
        <v>88</v>
      </c>
      <c r="G2328" s="17">
        <v>44313.341797013891</v>
      </c>
      <c r="H2328">
        <v>18</v>
      </c>
      <c r="I2328">
        <v>585</v>
      </c>
      <c r="J2328">
        <v>94</v>
      </c>
      <c r="K2328">
        <v>10</v>
      </c>
      <c r="L2328">
        <v>0</v>
      </c>
      <c r="M2328" s="39">
        <v>11396.4</v>
      </c>
      <c r="N2328" s="39">
        <v>6242.4409999999998</v>
      </c>
      <c r="O2328" s="39">
        <v>63.558714000000002</v>
      </c>
      <c r="P2328" t="s">
        <v>207</v>
      </c>
      <c r="Q2328" t="s">
        <v>207</v>
      </c>
      <c r="R2328" s="55">
        <v>804.24969547799901</v>
      </c>
      <c r="S2328" s="55">
        <v>809.638202976</v>
      </c>
      <c r="T2328" t="s">
        <v>522</v>
      </c>
      <c r="U2328">
        <v>6573</v>
      </c>
      <c r="V2328">
        <v>3</v>
      </c>
      <c r="W2328">
        <v>53958</v>
      </c>
      <c r="X2328" t="s">
        <v>521</v>
      </c>
      <c r="Y2328">
        <v>-4</v>
      </c>
      <c r="Z2328" t="s">
        <v>59</v>
      </c>
      <c r="AA2328" t="s">
        <v>96</v>
      </c>
      <c r="AC2328" t="s">
        <v>61</v>
      </c>
      <c r="AD2328" s="50">
        <v>6.3476397999999898</v>
      </c>
      <c r="AG2328" s="39">
        <v>39.81</v>
      </c>
      <c r="AH2328" s="55">
        <v>1600.08</v>
      </c>
      <c r="AI2328" t="s">
        <v>208</v>
      </c>
      <c r="AJ2328">
        <f>INDEX(layout!$B$3:$U$1234,MATCH($T2328,layout!$A$3:$A$1234,0),MATCH(YEAR($D2328),layout!$B$1:$U$1,0))</f>
        <v>3392</v>
      </c>
      <c r="AK2328">
        <f>INDEX('magnet data'!$A$2:$E$1304,MATCH($AJ2328,'magnet data'!$A$2:$A$1304,0),2)</f>
        <v>3</v>
      </c>
      <c r="AL2328" t="str">
        <f>INDEX('magnet data'!$A$2:$E$1304,MATCH($AJ2328,'magnet data'!$A$2:$A$1304,0),3)</f>
        <v>01E</v>
      </c>
      <c r="AM2328" t="str">
        <f>INDEX('magnet data'!$A$2:$E$1304,MATCH($AJ2328,'magnet data'!$A$2:$A$1304,0),4)</f>
        <v>02G</v>
      </c>
      <c r="AN2328">
        <f>INDEX('magnet data'!$A$2:$E$1304,MATCH($AJ2328,'magnet data'!$A$2:$A$1304,0),5)</f>
        <v>8430</v>
      </c>
      <c r="AO2328" t="str">
        <f t="shared" si="51"/>
        <v>-</v>
      </c>
      <c r="AR2328" t="s">
        <v>1202</v>
      </c>
      <c r="AS2328" t="s">
        <v>1366</v>
      </c>
      <c r="AT2328" t="s">
        <v>1343</v>
      </c>
    </row>
    <row r="2329" spans="1:46">
      <c r="A2329" t="s">
        <v>333</v>
      </c>
      <c r="B2329" t="s">
        <v>46</v>
      </c>
      <c r="C2329" t="s">
        <v>1198</v>
      </c>
      <c r="D2329" s="13">
        <v>44313</v>
      </c>
      <c r="E2329" s="16">
        <v>0.51058935185185184</v>
      </c>
      <c r="F2329" t="s">
        <v>88</v>
      </c>
      <c r="G2329" s="17">
        <v>44313.510588935183</v>
      </c>
      <c r="H2329">
        <v>36</v>
      </c>
      <c r="I2329">
        <v>594</v>
      </c>
      <c r="J2329">
        <v>97</v>
      </c>
      <c r="K2329">
        <v>10</v>
      </c>
      <c r="L2329">
        <v>0</v>
      </c>
      <c r="M2329" s="39">
        <v>11905.7</v>
      </c>
      <c r="N2329" s="39">
        <v>6749.2820000000002</v>
      </c>
      <c r="O2329" s="39">
        <v>62.656419</v>
      </c>
      <c r="P2329" t="s">
        <v>207</v>
      </c>
      <c r="Q2329" t="s">
        <v>207</v>
      </c>
      <c r="R2329" s="55">
        <v>851.98873113316495</v>
      </c>
      <c r="S2329" s="55">
        <v>834.17151349840003</v>
      </c>
      <c r="T2329" t="s">
        <v>362</v>
      </c>
      <c r="U2329">
        <v>11905</v>
      </c>
      <c r="V2329">
        <v>1</v>
      </c>
      <c r="W2329">
        <v>-8</v>
      </c>
      <c r="X2329" t="s">
        <v>354</v>
      </c>
      <c r="Y2329">
        <v>10</v>
      </c>
      <c r="Z2329" t="s">
        <v>90</v>
      </c>
      <c r="AA2329" t="s">
        <v>91</v>
      </c>
      <c r="AB2329">
        <v>64</v>
      </c>
      <c r="AC2329" t="s">
        <v>61</v>
      </c>
      <c r="AD2329" s="50">
        <v>-7.8443107249999899</v>
      </c>
      <c r="AG2329" s="39">
        <v>24</v>
      </c>
      <c r="AH2329" s="55">
        <v>11775.49</v>
      </c>
      <c r="AI2329" t="s">
        <v>208</v>
      </c>
      <c r="AJ2329">
        <f>INDEX(layout!$B$3:$U$1234,MATCH($T2329,layout!$A$3:$A$1234,0),MATCH(YEAR($D2329),layout!$B$1:$U$1,0))</f>
        <v>3152</v>
      </c>
      <c r="AK2329">
        <f>INDEX('magnet data'!$A$2:$E$1304,MATCH($AJ2329,'magnet data'!$A$2:$A$1304,0),2)</f>
        <v>3</v>
      </c>
      <c r="AL2329" t="str">
        <f>INDEX('magnet data'!$A$2:$E$1304,MATCH($AJ2329,'magnet data'!$A$2:$A$1304,0),3)</f>
        <v>01B</v>
      </c>
      <c r="AM2329" t="str">
        <f>INDEX('magnet data'!$A$2:$E$1304,MATCH($AJ2329,'magnet data'!$A$2:$A$1304,0),4)</f>
        <v>02G</v>
      </c>
      <c r="AN2329">
        <f>INDEX('magnet data'!$A$2:$E$1304,MATCH($AJ2329,'magnet data'!$A$2:$A$1304,0),5)</f>
        <v>12647</v>
      </c>
      <c r="AO2329">
        <f t="shared" si="51"/>
        <v>-742</v>
      </c>
      <c r="AP2329">
        <v>917</v>
      </c>
      <c r="AR2329" t="s">
        <v>1202</v>
      </c>
      <c r="AS2329" t="s">
        <v>1366</v>
      </c>
      <c r="AT2329" t="s">
        <v>1343</v>
      </c>
    </row>
    <row r="2330" spans="1:46">
      <c r="A2330" t="s">
        <v>333</v>
      </c>
      <c r="B2330" t="s">
        <v>46</v>
      </c>
      <c r="C2330" t="s">
        <v>1198</v>
      </c>
      <c r="D2330" s="13">
        <v>44313</v>
      </c>
      <c r="E2330" s="16">
        <v>0.51058935185185184</v>
      </c>
      <c r="F2330" t="s">
        <v>88</v>
      </c>
      <c r="G2330" s="17">
        <v>44313.510588935183</v>
      </c>
      <c r="H2330">
        <v>36</v>
      </c>
      <c r="I2330">
        <v>594</v>
      </c>
      <c r="J2330">
        <v>97</v>
      </c>
      <c r="K2330">
        <v>10</v>
      </c>
      <c r="L2330">
        <v>0</v>
      </c>
      <c r="M2330" s="39">
        <v>11905.7</v>
      </c>
      <c r="N2330" s="39">
        <v>6749.2820000000002</v>
      </c>
      <c r="O2330" s="39">
        <v>62.656419</v>
      </c>
      <c r="P2330" t="s">
        <v>207</v>
      </c>
      <c r="Q2330" t="s">
        <v>207</v>
      </c>
      <c r="R2330" s="55">
        <v>851.98873113316495</v>
      </c>
      <c r="S2330" s="55">
        <v>834.17151349840003</v>
      </c>
      <c r="T2330" t="s">
        <v>354</v>
      </c>
      <c r="U2330">
        <v>7560</v>
      </c>
      <c r="V2330">
        <v>2</v>
      </c>
      <c r="W2330">
        <v>44507</v>
      </c>
      <c r="X2330" t="s">
        <v>397</v>
      </c>
      <c r="Y2330">
        <v>3725</v>
      </c>
      <c r="Z2330" t="s">
        <v>59</v>
      </c>
      <c r="AA2330" t="s">
        <v>96</v>
      </c>
      <c r="AC2330" t="s">
        <v>61</v>
      </c>
      <c r="AD2330" s="50">
        <v>1.3863005882352899</v>
      </c>
      <c r="AG2330" s="39">
        <v>48.79</v>
      </c>
      <c r="AH2330" s="55">
        <v>4581.74</v>
      </c>
      <c r="AI2330" t="s">
        <v>208</v>
      </c>
      <c r="AJ2330">
        <f>INDEX(layout!$B$3:$U$1234,MATCH($T2330,layout!$A$3:$A$1234,0),MATCH(YEAR($D2330),layout!$B$1:$U$1,0))</f>
        <v>1130</v>
      </c>
      <c r="AK2330">
        <f>INDEX('magnet data'!$A$2:$E$1304,MATCH($AJ2330,'magnet data'!$A$2:$A$1304,0),2)</f>
        <v>1</v>
      </c>
      <c r="AL2330" t="str">
        <f>INDEX('magnet data'!$A$2:$E$1304,MATCH($AJ2330,'magnet data'!$A$2:$A$1304,0),3)</f>
        <v>01B</v>
      </c>
      <c r="AM2330" t="str">
        <f>INDEX('magnet data'!$A$2:$E$1304,MATCH($AJ2330,'magnet data'!$A$2:$A$1304,0),4)</f>
        <v>02B5</v>
      </c>
      <c r="AN2330">
        <f>INDEX('magnet data'!$A$2:$E$1304,MATCH($AJ2330,'magnet data'!$A$2:$A$1304,0),5)</f>
        <v>12122</v>
      </c>
      <c r="AO2330" t="str">
        <f t="shared" si="51"/>
        <v>-</v>
      </c>
      <c r="AR2330" t="s">
        <v>1202</v>
      </c>
      <c r="AS2330" t="s">
        <v>1366</v>
      </c>
      <c r="AT2330" t="s">
        <v>1343</v>
      </c>
    </row>
    <row r="2331" spans="1:46">
      <c r="A2331" t="s">
        <v>333</v>
      </c>
      <c r="B2331" t="s">
        <v>46</v>
      </c>
      <c r="C2331" t="s">
        <v>1198</v>
      </c>
      <c r="D2331" s="13">
        <v>44313</v>
      </c>
      <c r="E2331" s="16">
        <v>0.51058935185185184</v>
      </c>
      <c r="F2331" t="s">
        <v>88</v>
      </c>
      <c r="G2331" s="17">
        <v>44313.510588935183</v>
      </c>
      <c r="H2331">
        <v>36</v>
      </c>
      <c r="I2331">
        <v>594</v>
      </c>
      <c r="J2331">
        <v>97</v>
      </c>
      <c r="K2331">
        <v>10</v>
      </c>
      <c r="L2331">
        <v>0</v>
      </c>
      <c r="M2331" s="39">
        <v>11905.7</v>
      </c>
      <c r="N2331" s="39">
        <v>6749.2820000000002</v>
      </c>
      <c r="O2331" s="39">
        <v>62.656419</v>
      </c>
      <c r="P2331" t="s">
        <v>207</v>
      </c>
      <c r="Q2331" t="s">
        <v>207</v>
      </c>
      <c r="R2331" s="55">
        <v>851.98873113316495</v>
      </c>
      <c r="S2331" s="55">
        <v>834.17151349840003</v>
      </c>
      <c r="T2331" t="s">
        <v>347</v>
      </c>
      <c r="U2331">
        <v>6166</v>
      </c>
      <c r="V2331">
        <v>3</v>
      </c>
      <c r="W2331">
        <v>63324</v>
      </c>
      <c r="X2331" t="s">
        <v>354</v>
      </c>
      <c r="Y2331">
        <v>10</v>
      </c>
      <c r="Z2331" t="s">
        <v>59</v>
      </c>
      <c r="AA2331" t="s">
        <v>91</v>
      </c>
      <c r="AC2331" t="s">
        <v>61</v>
      </c>
      <c r="AD2331" s="50">
        <v>-0.91422498947368402</v>
      </c>
      <c r="AG2331" s="39">
        <v>10.79</v>
      </c>
      <c r="AH2331" s="55">
        <v>3739.46</v>
      </c>
      <c r="AI2331" t="s">
        <v>208</v>
      </c>
      <c r="AJ2331">
        <f>INDEX(layout!$B$3:$U$1234,MATCH($T2331,layout!$A$3:$A$1234,0),MATCH(YEAR($D2331),layout!$B$1:$U$1,0))</f>
        <v>2054</v>
      </c>
      <c r="AK2331">
        <f>INDEX('magnet data'!$A$2:$E$1304,MATCH($AJ2331,'magnet data'!$A$2:$A$1304,0),2)</f>
        <v>2</v>
      </c>
      <c r="AL2331" t="str">
        <f>INDEX('magnet data'!$A$2:$E$1304,MATCH($AJ2331,'magnet data'!$A$2:$A$1304,0),3)</f>
        <v>01B</v>
      </c>
      <c r="AM2331" t="str">
        <f>INDEX('magnet data'!$A$2:$E$1304,MATCH($AJ2331,'magnet data'!$A$2:$A$1304,0),4)</f>
        <v>02K</v>
      </c>
      <c r="AN2331">
        <f>INDEX('magnet data'!$A$2:$E$1304,MATCH($AJ2331,'magnet data'!$A$2:$A$1304,0),5)</f>
        <v>11707</v>
      </c>
      <c r="AO2331" t="str">
        <f t="shared" si="51"/>
        <v>-</v>
      </c>
      <c r="AR2331" t="s">
        <v>1202</v>
      </c>
      <c r="AS2331" t="s">
        <v>1366</v>
      </c>
      <c r="AT2331" t="s">
        <v>1343</v>
      </c>
    </row>
    <row r="2332" spans="1:46">
      <c r="A2332" t="s">
        <v>333</v>
      </c>
      <c r="B2332" t="s">
        <v>46</v>
      </c>
      <c r="C2332" t="s">
        <v>1198</v>
      </c>
      <c r="D2332" s="13">
        <v>44313</v>
      </c>
      <c r="E2332" s="16">
        <v>0.51058935185185184</v>
      </c>
      <c r="F2332" t="s">
        <v>88</v>
      </c>
      <c r="G2332" s="17">
        <v>44313.510588935183</v>
      </c>
      <c r="H2332">
        <v>36</v>
      </c>
      <c r="I2332">
        <v>594</v>
      </c>
      <c r="J2332">
        <v>97</v>
      </c>
      <c r="K2332">
        <v>10</v>
      </c>
      <c r="L2332">
        <v>0</v>
      </c>
      <c r="M2332" s="39">
        <v>11905.7</v>
      </c>
      <c r="N2332" s="39">
        <v>6749.2820000000002</v>
      </c>
      <c r="O2332" s="39">
        <v>62.656419</v>
      </c>
      <c r="P2332" t="s">
        <v>207</v>
      </c>
      <c r="Q2332" t="s">
        <v>207</v>
      </c>
      <c r="R2332" s="55">
        <v>851.98873113316495</v>
      </c>
      <c r="S2332" s="55">
        <v>834.17151349840003</v>
      </c>
      <c r="T2332" t="s">
        <v>404</v>
      </c>
      <c r="U2332">
        <v>2081</v>
      </c>
      <c r="V2332">
        <v>4</v>
      </c>
      <c r="W2332">
        <v>159407</v>
      </c>
      <c r="X2332" t="s">
        <v>397</v>
      </c>
      <c r="Y2332">
        <v>3725</v>
      </c>
      <c r="Z2332" t="s">
        <v>59</v>
      </c>
      <c r="AA2332" t="s">
        <v>91</v>
      </c>
      <c r="AC2332" t="s">
        <v>61</v>
      </c>
      <c r="AD2332" s="50">
        <v>-0.13222268421052599</v>
      </c>
      <c r="AG2332" s="39">
        <v>59.73</v>
      </c>
      <c r="AH2332" s="55">
        <v>1616.27</v>
      </c>
      <c r="AI2332" t="s">
        <v>208</v>
      </c>
      <c r="AJ2332">
        <f>INDEX(layout!$B$3:$U$1234,MATCH($T2332,layout!$A$3:$A$1234,0),MATCH(YEAR($D2332),layout!$B$1:$U$1,0))</f>
        <v>2035</v>
      </c>
      <c r="AK2332">
        <f>INDEX('magnet data'!$A$2:$E$1304,MATCH($AJ2332,'magnet data'!$A$2:$A$1304,0),2)</f>
        <v>2</v>
      </c>
      <c r="AL2332" t="str">
        <f>INDEX('magnet data'!$A$2:$E$1304,MATCH($AJ2332,'magnet data'!$A$2:$A$1304,0),3)</f>
        <v>01B</v>
      </c>
      <c r="AM2332" t="str">
        <f>INDEX('magnet data'!$A$2:$E$1304,MATCH($AJ2332,'magnet data'!$A$2:$A$1304,0),4)</f>
        <v>02K</v>
      </c>
      <c r="AN2332">
        <f>INDEX('magnet data'!$A$2:$E$1304,MATCH($AJ2332,'magnet data'!$A$2:$A$1304,0),5)</f>
        <v>11580</v>
      </c>
      <c r="AO2332" t="str">
        <f t="shared" si="51"/>
        <v>-</v>
      </c>
      <c r="AR2332" t="s">
        <v>1202</v>
      </c>
      <c r="AS2332" t="s">
        <v>1366</v>
      </c>
      <c r="AT2332" t="s">
        <v>1343</v>
      </c>
    </row>
    <row r="2333" spans="1:46">
      <c r="A2333" t="s">
        <v>56</v>
      </c>
      <c r="B2333" t="s">
        <v>46</v>
      </c>
      <c r="C2333" t="s">
        <v>1198</v>
      </c>
      <c r="D2333" s="13">
        <v>44313</v>
      </c>
      <c r="E2333" s="16">
        <v>0.62525856481481479</v>
      </c>
      <c r="F2333" t="s">
        <v>88</v>
      </c>
      <c r="G2333" s="17">
        <v>44313.625258252316</v>
      </c>
      <c r="H2333">
        <v>27</v>
      </c>
      <c r="I2333">
        <v>591</v>
      </c>
      <c r="J2333">
        <v>92</v>
      </c>
      <c r="K2333">
        <v>10</v>
      </c>
      <c r="L2333">
        <v>0</v>
      </c>
      <c r="M2333" s="39">
        <v>11406.7</v>
      </c>
      <c r="N2333" s="39">
        <v>6253.1210000000001</v>
      </c>
      <c r="O2333" s="39">
        <v>63.319870999999999</v>
      </c>
      <c r="P2333" t="s">
        <v>207</v>
      </c>
      <c r="Q2333" t="s">
        <v>207</v>
      </c>
      <c r="R2333" s="55">
        <v>801.35711049259999</v>
      </c>
      <c r="S2333" s="55">
        <v>807.39004199880003</v>
      </c>
      <c r="T2333" t="s">
        <v>197</v>
      </c>
      <c r="U2333">
        <v>11406</v>
      </c>
      <c r="V2333">
        <v>1</v>
      </c>
      <c r="W2333">
        <v>-9</v>
      </c>
      <c r="X2333" t="s">
        <v>199</v>
      </c>
      <c r="Y2333">
        <v>13</v>
      </c>
      <c r="Z2333" t="s">
        <v>90</v>
      </c>
      <c r="AA2333" t="s">
        <v>96</v>
      </c>
      <c r="AB2333">
        <v>9</v>
      </c>
      <c r="AC2333" t="s">
        <v>61</v>
      </c>
      <c r="AD2333" s="50">
        <v>-7.6471167884615303</v>
      </c>
      <c r="AG2333" s="39">
        <v>40.29</v>
      </c>
      <c r="AH2333" s="55">
        <v>4027.01</v>
      </c>
      <c r="AI2333" t="s">
        <v>208</v>
      </c>
      <c r="AJ2333">
        <f>INDEX(layout!$B$3:$U$1234,MATCH($T2333,layout!$A$3:$A$1234,0),MATCH(YEAR($D2333),layout!$B$1:$U$1,0))</f>
        <v>1357</v>
      </c>
      <c r="AK2333">
        <f>INDEX('magnet data'!$A$2:$E$1304,MATCH($AJ2333,'magnet data'!$A$2:$A$1304,0),2)</f>
        <v>1</v>
      </c>
      <c r="AL2333" t="str">
        <f>INDEX('magnet data'!$A$2:$E$1304,MATCH($AJ2333,'magnet data'!$A$2:$A$1304,0),3)</f>
        <v>01E</v>
      </c>
      <c r="AM2333" t="str">
        <f>INDEX('magnet data'!$A$2:$E$1304,MATCH($AJ2333,'magnet data'!$A$2:$A$1304,0),4)</f>
        <v>02B8</v>
      </c>
      <c r="AN2333">
        <f>INDEX('magnet data'!$A$2:$E$1304,MATCH($AJ2333,'magnet data'!$A$2:$A$1304,0),5)</f>
        <v>8078</v>
      </c>
      <c r="AO2333">
        <f t="shared" si="51"/>
        <v>3328</v>
      </c>
      <c r="AR2333" t="s">
        <v>1202</v>
      </c>
      <c r="AS2333" t="s">
        <v>1366</v>
      </c>
      <c r="AT2333" t="s">
        <v>1343</v>
      </c>
    </row>
    <row r="2334" spans="1:46">
      <c r="A2334" t="s">
        <v>56</v>
      </c>
      <c r="B2334" t="s">
        <v>46</v>
      </c>
      <c r="C2334" t="s">
        <v>1198</v>
      </c>
      <c r="D2334" s="13">
        <v>44313</v>
      </c>
      <c r="E2334" s="16">
        <v>0.62525856481481479</v>
      </c>
      <c r="F2334" t="s">
        <v>88</v>
      </c>
      <c r="G2334" s="17">
        <v>44313.625258252316</v>
      </c>
      <c r="H2334">
        <v>27</v>
      </c>
      <c r="I2334">
        <v>591</v>
      </c>
      <c r="J2334">
        <v>92</v>
      </c>
      <c r="K2334">
        <v>10</v>
      </c>
      <c r="L2334">
        <v>0</v>
      </c>
      <c r="M2334" s="39">
        <v>11406.7</v>
      </c>
      <c r="N2334" s="39">
        <v>6253.1210000000001</v>
      </c>
      <c r="O2334" s="39">
        <v>63.319870999999999</v>
      </c>
      <c r="P2334" t="s">
        <v>207</v>
      </c>
      <c r="Q2334" t="s">
        <v>207</v>
      </c>
      <c r="R2334" s="55">
        <v>801.35711049259999</v>
      </c>
      <c r="S2334" s="55">
        <v>807.39004199880003</v>
      </c>
      <c r="T2334" t="s">
        <v>199</v>
      </c>
      <c r="U2334">
        <v>7026</v>
      </c>
      <c r="V2334">
        <v>2</v>
      </c>
      <c r="W2334">
        <v>47930</v>
      </c>
      <c r="X2334" t="s">
        <v>202</v>
      </c>
      <c r="Y2334">
        <v>4120</v>
      </c>
      <c r="Z2334" t="s">
        <v>69</v>
      </c>
      <c r="AA2334" t="s">
        <v>91</v>
      </c>
      <c r="AC2334" t="s">
        <v>61</v>
      </c>
      <c r="AD2334" s="50">
        <v>3.9527752500000002</v>
      </c>
      <c r="AG2334" s="39">
        <v>85.18</v>
      </c>
      <c r="AH2334" s="55">
        <v>2735.73</v>
      </c>
      <c r="AI2334" t="s">
        <v>208</v>
      </c>
      <c r="AJ2334">
        <f>INDEX(layout!$B$3:$U$1234,MATCH($T2334,layout!$A$3:$A$1234,0),MATCH(YEAR($D2334),layout!$B$1:$U$1,0))</f>
        <v>2432</v>
      </c>
      <c r="AK2334">
        <f>INDEX('magnet data'!$A$2:$E$1304,MATCH($AJ2334,'magnet data'!$A$2:$A$1304,0),2)</f>
        <v>2</v>
      </c>
      <c r="AL2334" t="str">
        <f>INDEX('magnet data'!$A$2:$E$1304,MATCH($AJ2334,'magnet data'!$A$2:$A$1304,0),3)</f>
        <v>01B</v>
      </c>
      <c r="AM2334" t="str">
        <f>INDEX('magnet data'!$A$2:$E$1304,MATCH($AJ2334,'magnet data'!$A$2:$A$1304,0),4)</f>
        <v>02B5</v>
      </c>
      <c r="AN2334">
        <f>INDEX('magnet data'!$A$2:$E$1304,MATCH($AJ2334,'magnet data'!$A$2:$A$1304,0),5)</f>
        <v>10884</v>
      </c>
      <c r="AO2334" t="str">
        <f t="shared" si="51"/>
        <v>-</v>
      </c>
      <c r="AR2334" t="s">
        <v>1202</v>
      </c>
      <c r="AS2334" t="s">
        <v>1366</v>
      </c>
      <c r="AT2334" t="s">
        <v>1343</v>
      </c>
    </row>
    <row r="2335" spans="1:46">
      <c r="A2335" t="s">
        <v>56</v>
      </c>
      <c r="B2335" t="s">
        <v>46</v>
      </c>
      <c r="C2335" t="s">
        <v>1198</v>
      </c>
      <c r="D2335" s="13">
        <v>44313</v>
      </c>
      <c r="E2335" s="16">
        <v>0.62525856481481479</v>
      </c>
      <c r="F2335" t="s">
        <v>88</v>
      </c>
      <c r="G2335" s="17">
        <v>44313.625258252316</v>
      </c>
      <c r="H2335">
        <v>27</v>
      </c>
      <c r="I2335">
        <v>591</v>
      </c>
      <c r="J2335">
        <v>92</v>
      </c>
      <c r="K2335">
        <v>10</v>
      </c>
      <c r="L2335">
        <v>0</v>
      </c>
      <c r="M2335" s="39">
        <v>11406.7</v>
      </c>
      <c r="N2335" s="39">
        <v>6253.1210000000001</v>
      </c>
      <c r="O2335" s="39">
        <v>63.319870999999999</v>
      </c>
      <c r="P2335" t="s">
        <v>207</v>
      </c>
      <c r="Q2335" t="s">
        <v>207</v>
      </c>
      <c r="R2335" s="55">
        <v>801.35711049259999</v>
      </c>
      <c r="S2335" s="55">
        <v>807.39004199880003</v>
      </c>
      <c r="T2335" t="s">
        <v>201</v>
      </c>
      <c r="U2335">
        <v>6763</v>
      </c>
      <c r="V2335">
        <v>3</v>
      </c>
      <c r="W2335">
        <v>51511</v>
      </c>
      <c r="X2335" t="s">
        <v>202</v>
      </c>
      <c r="Y2335">
        <v>4120</v>
      </c>
      <c r="Z2335" t="s">
        <v>69</v>
      </c>
      <c r="AA2335" t="s">
        <v>91</v>
      </c>
      <c r="AC2335" t="s">
        <v>61</v>
      </c>
      <c r="AD2335" s="50">
        <v>1.12627260975609</v>
      </c>
      <c r="AG2335" s="39">
        <v>28.45</v>
      </c>
      <c r="AH2335" s="55">
        <v>3423.94</v>
      </c>
      <c r="AI2335" t="s">
        <v>208</v>
      </c>
      <c r="AJ2335">
        <f>INDEX(layout!$B$3:$U$1234,MATCH($T2335,layout!$A$3:$A$1234,0),MATCH(YEAR($D2335),layout!$B$1:$U$1,0))</f>
        <v>2366</v>
      </c>
      <c r="AK2335">
        <f>INDEX('magnet data'!$A$2:$E$1304,MATCH($AJ2335,'magnet data'!$A$2:$A$1304,0),2)</f>
        <v>2</v>
      </c>
      <c r="AL2335" t="str">
        <f>INDEX('magnet data'!$A$2:$E$1304,MATCH($AJ2335,'magnet data'!$A$2:$A$1304,0),3)</f>
        <v>01E</v>
      </c>
      <c r="AM2335" t="str">
        <f>INDEX('magnet data'!$A$2:$E$1304,MATCH($AJ2335,'magnet data'!$A$2:$A$1304,0),4)</f>
        <v>02C9</v>
      </c>
      <c r="AN2335">
        <f>INDEX('magnet data'!$A$2:$E$1304,MATCH($AJ2335,'magnet data'!$A$2:$A$1304,0),5)</f>
        <v>12256</v>
      </c>
      <c r="AO2335" t="str">
        <f t="shared" si="51"/>
        <v>-</v>
      </c>
      <c r="AR2335" t="s">
        <v>1202</v>
      </c>
      <c r="AS2335" t="s">
        <v>1366</v>
      </c>
      <c r="AT2335" t="s">
        <v>1343</v>
      </c>
    </row>
    <row r="2336" spans="1:46">
      <c r="A2336" t="s">
        <v>56</v>
      </c>
      <c r="B2336" t="s">
        <v>46</v>
      </c>
      <c r="C2336" t="s">
        <v>1198</v>
      </c>
      <c r="D2336" s="13">
        <v>44313</v>
      </c>
      <c r="E2336" s="16">
        <v>0.62525856481481479</v>
      </c>
      <c r="F2336" t="s">
        <v>88</v>
      </c>
      <c r="G2336" s="17">
        <v>44313.625258252316</v>
      </c>
      <c r="H2336">
        <v>27</v>
      </c>
      <c r="I2336">
        <v>591</v>
      </c>
      <c r="J2336">
        <v>92</v>
      </c>
      <c r="K2336">
        <v>10</v>
      </c>
      <c r="L2336">
        <v>0</v>
      </c>
      <c r="M2336" s="39">
        <v>11406.7</v>
      </c>
      <c r="N2336" s="39">
        <v>6253.1210000000001</v>
      </c>
      <c r="O2336" s="39">
        <v>63.319870999999999</v>
      </c>
      <c r="P2336" t="s">
        <v>207</v>
      </c>
      <c r="Q2336" t="s">
        <v>207</v>
      </c>
      <c r="R2336" s="55">
        <v>801.35711049259999</v>
      </c>
      <c r="S2336" s="55">
        <v>807.39004199880003</v>
      </c>
      <c r="T2336" t="s">
        <v>202</v>
      </c>
      <c r="U2336">
        <v>5059</v>
      </c>
      <c r="V2336">
        <v>4</v>
      </c>
      <c r="W2336">
        <v>78166</v>
      </c>
      <c r="X2336" t="s">
        <v>199</v>
      </c>
      <c r="Y2336">
        <v>13</v>
      </c>
      <c r="Z2336" t="s">
        <v>69</v>
      </c>
      <c r="AA2336" t="s">
        <v>96</v>
      </c>
      <c r="AC2336" t="s">
        <v>61</v>
      </c>
      <c r="AD2336" s="50">
        <v>-0.70896510526315704</v>
      </c>
      <c r="AG2336" s="39">
        <v>15.97</v>
      </c>
      <c r="AH2336" s="55">
        <v>1566.8</v>
      </c>
      <c r="AI2336" t="s">
        <v>208</v>
      </c>
      <c r="AJ2336">
        <f>INDEX(layout!$B$3:$U$1234,MATCH($T2336,layout!$A$3:$A$1234,0),MATCH(YEAR($D2336),layout!$B$1:$U$1,0))</f>
        <v>2376</v>
      </c>
      <c r="AK2336">
        <f>INDEX('magnet data'!$A$2:$E$1304,MATCH($AJ2336,'magnet data'!$A$2:$A$1304,0),2)</f>
        <v>2</v>
      </c>
      <c r="AL2336" t="str">
        <f>INDEX('magnet data'!$A$2:$E$1304,MATCH($AJ2336,'magnet data'!$A$2:$A$1304,0),3)</f>
        <v>01E</v>
      </c>
      <c r="AM2336" t="str">
        <f>INDEX('magnet data'!$A$2:$E$1304,MATCH($AJ2336,'magnet data'!$A$2:$A$1304,0),4)</f>
        <v>02C9</v>
      </c>
      <c r="AN2336">
        <f>INDEX('magnet data'!$A$2:$E$1304,MATCH($AJ2336,'magnet data'!$A$2:$A$1304,0),5)</f>
        <v>11883</v>
      </c>
      <c r="AO2336" t="str">
        <f t="shared" si="51"/>
        <v>-</v>
      </c>
      <c r="AR2336" t="s">
        <v>1202</v>
      </c>
      <c r="AS2336" t="s">
        <v>1366</v>
      </c>
      <c r="AT2336" t="s">
        <v>1343</v>
      </c>
    </row>
    <row r="2337" spans="1:46">
      <c r="A2337" t="s">
        <v>56</v>
      </c>
      <c r="B2337" t="s">
        <v>46</v>
      </c>
      <c r="C2337" t="s">
        <v>1198</v>
      </c>
      <c r="D2337" s="13">
        <v>44313</v>
      </c>
      <c r="E2337" s="16">
        <v>0.62525856481481479</v>
      </c>
      <c r="F2337" t="s">
        <v>88</v>
      </c>
      <c r="G2337" s="17">
        <v>44313.625258252316</v>
      </c>
      <c r="H2337">
        <v>27</v>
      </c>
      <c r="I2337">
        <v>591</v>
      </c>
      <c r="J2337">
        <v>92</v>
      </c>
      <c r="K2337">
        <v>10</v>
      </c>
      <c r="L2337">
        <v>0</v>
      </c>
      <c r="M2337" s="39">
        <v>11406.7</v>
      </c>
      <c r="N2337" s="39">
        <v>6253.1210000000001</v>
      </c>
      <c r="O2337" s="39">
        <v>63.319870999999999</v>
      </c>
      <c r="P2337" t="s">
        <v>207</v>
      </c>
      <c r="Q2337" t="s">
        <v>207</v>
      </c>
      <c r="R2337" s="55">
        <v>801.35711049259999</v>
      </c>
      <c r="S2337" s="55">
        <v>807.39004199880003</v>
      </c>
      <c r="T2337" t="s">
        <v>86</v>
      </c>
      <c r="U2337">
        <v>3047</v>
      </c>
      <c r="V2337">
        <v>5</v>
      </c>
      <c r="W2337">
        <v>123326</v>
      </c>
      <c r="X2337" t="s">
        <v>202</v>
      </c>
      <c r="Y2337">
        <v>4120</v>
      </c>
      <c r="Z2337" t="s">
        <v>69</v>
      </c>
      <c r="AA2337" t="s">
        <v>91</v>
      </c>
      <c r="AC2337" t="s">
        <v>61</v>
      </c>
      <c r="AD2337" s="50">
        <v>0.517557157894736</v>
      </c>
      <c r="AG2337" s="39">
        <v>5.99</v>
      </c>
      <c r="AH2337" s="55">
        <v>2460.6799999999998</v>
      </c>
      <c r="AI2337" t="s">
        <v>208</v>
      </c>
      <c r="AJ2337">
        <f>INDEX(layout!$B$3:$U$1234,MATCH($T2337,layout!$A$3:$A$1234,0),MATCH(YEAR($D2337),layout!$B$1:$U$1,0))</f>
        <v>1351</v>
      </c>
      <c r="AK2337">
        <f>INDEX('magnet data'!$A$2:$E$1304,MATCH($AJ2337,'magnet data'!$A$2:$A$1304,0),2)</f>
        <v>1</v>
      </c>
      <c r="AL2337" t="str">
        <f>INDEX('magnet data'!$A$2:$E$1304,MATCH($AJ2337,'magnet data'!$A$2:$A$1304,0),3)</f>
        <v>01E</v>
      </c>
      <c r="AM2337" t="str">
        <f>INDEX('magnet data'!$A$2:$E$1304,MATCH($AJ2337,'magnet data'!$A$2:$A$1304,0),4)</f>
        <v>02B8</v>
      </c>
      <c r="AN2337">
        <f>INDEX('magnet data'!$A$2:$E$1304,MATCH($AJ2337,'magnet data'!$A$2:$A$1304,0),5)</f>
        <v>11573</v>
      </c>
      <c r="AO2337" t="str">
        <f t="shared" si="51"/>
        <v>-</v>
      </c>
      <c r="AR2337" t="s">
        <v>1202</v>
      </c>
      <c r="AS2337" t="s">
        <v>1366</v>
      </c>
      <c r="AT2337" t="s">
        <v>1343</v>
      </c>
    </row>
    <row r="2338" spans="1:46">
      <c r="A2338" t="s">
        <v>56</v>
      </c>
      <c r="B2338" t="s">
        <v>46</v>
      </c>
      <c r="C2338" t="s">
        <v>1198</v>
      </c>
      <c r="D2338" s="13">
        <v>44313</v>
      </c>
      <c r="E2338" s="16">
        <v>0.62525856481481479</v>
      </c>
      <c r="F2338" t="s">
        <v>88</v>
      </c>
      <c r="G2338" s="17">
        <v>44313.625258252316</v>
      </c>
      <c r="H2338">
        <v>27</v>
      </c>
      <c r="I2338">
        <v>591</v>
      </c>
      <c r="J2338">
        <v>92</v>
      </c>
      <c r="K2338">
        <v>10</v>
      </c>
      <c r="L2338">
        <v>0</v>
      </c>
      <c r="M2338" s="39">
        <v>11406.7</v>
      </c>
      <c r="N2338" s="39">
        <v>6253.1210000000001</v>
      </c>
      <c r="O2338" s="39">
        <v>63.319870999999999</v>
      </c>
      <c r="P2338" t="s">
        <v>207</v>
      </c>
      <c r="Q2338" t="s">
        <v>207</v>
      </c>
      <c r="R2338" s="55">
        <v>801.35711049259999</v>
      </c>
      <c r="S2338" s="55">
        <v>807.39004199880003</v>
      </c>
      <c r="T2338" t="s">
        <v>200</v>
      </c>
      <c r="U2338">
        <v>2603</v>
      </c>
      <c r="V2338">
        <v>6</v>
      </c>
      <c r="W2338">
        <v>137043</v>
      </c>
      <c r="X2338" t="s">
        <v>199</v>
      </c>
      <c r="Y2338">
        <v>13</v>
      </c>
      <c r="Z2338" t="s">
        <v>69</v>
      </c>
      <c r="AA2338" t="s">
        <v>96</v>
      </c>
      <c r="AC2338" t="s">
        <v>61</v>
      </c>
      <c r="AD2338" s="50">
        <v>-0.37777894736842099</v>
      </c>
      <c r="AG2338" s="39">
        <v>7.65</v>
      </c>
      <c r="AH2338" s="55">
        <v>2011.56</v>
      </c>
      <c r="AI2338" t="s">
        <v>208</v>
      </c>
      <c r="AJ2338">
        <f>INDEX(layout!$B$3:$U$1234,MATCH($T2338,layout!$A$3:$A$1234,0),MATCH(YEAR($D2338),layout!$B$1:$U$1,0))</f>
        <v>2274</v>
      </c>
      <c r="AK2338">
        <f>INDEX('magnet data'!$A$2:$E$1304,MATCH($AJ2338,'magnet data'!$A$2:$A$1304,0),2)</f>
        <v>2</v>
      </c>
      <c r="AL2338" t="str">
        <f>INDEX('magnet data'!$A$2:$E$1304,MATCH($AJ2338,'magnet data'!$A$2:$A$1304,0),3)</f>
        <v>01B</v>
      </c>
      <c r="AM2338" t="str">
        <f>INDEX('magnet data'!$A$2:$E$1304,MATCH($AJ2338,'magnet data'!$A$2:$A$1304,0),4)</f>
        <v>02D</v>
      </c>
      <c r="AN2338">
        <f>INDEX('magnet data'!$A$2:$E$1304,MATCH($AJ2338,'magnet data'!$A$2:$A$1304,0),5)</f>
        <v>11498</v>
      </c>
      <c r="AO2338" t="str">
        <f t="shared" si="51"/>
        <v>-</v>
      </c>
      <c r="AR2338" t="s">
        <v>1202</v>
      </c>
      <c r="AS2338" t="s">
        <v>1366</v>
      </c>
      <c r="AT2338" t="s">
        <v>1343</v>
      </c>
    </row>
    <row r="2339" spans="1:46">
      <c r="A2339" t="s">
        <v>511</v>
      </c>
      <c r="B2339" t="s">
        <v>46</v>
      </c>
      <c r="C2339" t="s">
        <v>1198</v>
      </c>
      <c r="D2339" s="13">
        <v>44313</v>
      </c>
      <c r="E2339" s="16">
        <v>0.75633865740740747</v>
      </c>
      <c r="F2339" t="s">
        <v>88</v>
      </c>
      <c r="G2339" s="17">
        <v>44313.756338263891</v>
      </c>
      <c r="H2339">
        <v>34</v>
      </c>
      <c r="I2339">
        <v>585</v>
      </c>
      <c r="J2339">
        <v>93</v>
      </c>
      <c r="K2339">
        <v>10</v>
      </c>
      <c r="L2339">
        <v>0</v>
      </c>
      <c r="M2339" s="39">
        <v>10915.1</v>
      </c>
      <c r="N2339" s="39">
        <v>5764.43</v>
      </c>
      <c r="O2339" s="39">
        <v>63.625059999999998</v>
      </c>
      <c r="P2339" t="s">
        <v>207</v>
      </c>
      <c r="Q2339" t="s">
        <v>207</v>
      </c>
      <c r="R2339" s="55">
        <v>772.04436197660004</v>
      </c>
      <c r="S2339" s="55">
        <v>776.94837097319999</v>
      </c>
      <c r="T2339" t="s">
        <v>520</v>
      </c>
      <c r="U2339">
        <v>10915</v>
      </c>
      <c r="V2339">
        <v>1</v>
      </c>
      <c r="W2339">
        <v>-13</v>
      </c>
      <c r="X2339" t="s">
        <v>521</v>
      </c>
      <c r="Y2339">
        <v>-1</v>
      </c>
      <c r="Z2339" t="s">
        <v>90</v>
      </c>
      <c r="AA2339" t="s">
        <v>96</v>
      </c>
      <c r="AB2339">
        <v>14</v>
      </c>
      <c r="AC2339" t="s">
        <v>61</v>
      </c>
      <c r="AD2339" s="50">
        <v>6.5714351922222196</v>
      </c>
      <c r="AG2339" s="39">
        <v>26</v>
      </c>
      <c r="AH2339" s="55">
        <v>10874.05</v>
      </c>
      <c r="AI2339" t="s">
        <v>208</v>
      </c>
      <c r="AJ2339">
        <f>INDEX(layout!$B$3:$U$1234,MATCH($T2339,layout!$A$3:$A$1234,0),MATCH(YEAR($D2339),layout!$B$1:$U$1,0))</f>
        <v>3180</v>
      </c>
      <c r="AK2339">
        <f>INDEX('magnet data'!$A$2:$E$1304,MATCH($AJ2339,'magnet data'!$A$2:$A$1304,0),2)</f>
        <v>3</v>
      </c>
      <c r="AL2339" t="str">
        <f>INDEX('magnet data'!$A$2:$E$1304,MATCH($AJ2339,'magnet data'!$A$2:$A$1304,0),3)</f>
        <v>01E</v>
      </c>
      <c r="AM2339" t="str">
        <f>INDEX('magnet data'!$A$2:$E$1304,MATCH($AJ2339,'magnet data'!$A$2:$A$1304,0),4)</f>
        <v>02G</v>
      </c>
      <c r="AN2339">
        <f>INDEX('magnet data'!$A$2:$E$1304,MATCH($AJ2339,'magnet data'!$A$2:$A$1304,0),5)</f>
        <v>8753</v>
      </c>
      <c r="AO2339">
        <f t="shared" si="51"/>
        <v>2162</v>
      </c>
      <c r="AP2339">
        <v>-481</v>
      </c>
      <c r="AR2339" t="s">
        <v>1218</v>
      </c>
      <c r="AS2339" t="s">
        <v>1366</v>
      </c>
      <c r="AT2339" t="s">
        <v>1343</v>
      </c>
    </row>
    <row r="2340" spans="1:46">
      <c r="A2340" t="s">
        <v>511</v>
      </c>
      <c r="B2340" t="s">
        <v>46</v>
      </c>
      <c r="C2340" t="s">
        <v>1198</v>
      </c>
      <c r="D2340" s="13">
        <v>44313</v>
      </c>
      <c r="E2340" s="16">
        <v>0.75633865740740747</v>
      </c>
      <c r="F2340" t="s">
        <v>88</v>
      </c>
      <c r="G2340" s="17">
        <v>44313.756338263891</v>
      </c>
      <c r="H2340">
        <v>34</v>
      </c>
      <c r="I2340">
        <v>585</v>
      </c>
      <c r="J2340">
        <v>93</v>
      </c>
      <c r="K2340">
        <v>10</v>
      </c>
      <c r="L2340">
        <v>0</v>
      </c>
      <c r="M2340" s="39">
        <v>10915.1</v>
      </c>
      <c r="N2340" s="39">
        <v>5764.43</v>
      </c>
      <c r="O2340" s="39">
        <v>63.625059999999998</v>
      </c>
      <c r="P2340" t="s">
        <v>207</v>
      </c>
      <c r="Q2340" t="s">
        <v>207</v>
      </c>
      <c r="R2340" s="55">
        <v>772.04436197660004</v>
      </c>
      <c r="S2340" s="55">
        <v>776.94837097319999</v>
      </c>
      <c r="T2340" t="s">
        <v>521</v>
      </c>
      <c r="U2340">
        <v>6187</v>
      </c>
      <c r="V2340">
        <v>2</v>
      </c>
      <c r="W2340">
        <v>55918</v>
      </c>
      <c r="X2340" t="s">
        <v>560</v>
      </c>
      <c r="Y2340">
        <v>3946</v>
      </c>
      <c r="Z2340" t="s">
        <v>69</v>
      </c>
      <c r="AA2340" t="s">
        <v>96</v>
      </c>
      <c r="AC2340" t="s">
        <v>61</v>
      </c>
      <c r="AD2340" s="50">
        <v>0.90844030729166603</v>
      </c>
      <c r="AG2340" s="39">
        <v>30.48</v>
      </c>
      <c r="AH2340" s="55">
        <v>990.17</v>
      </c>
      <c r="AI2340" t="s">
        <v>208</v>
      </c>
      <c r="AJ2340">
        <f>INDEX(layout!$B$3:$U$1234,MATCH($T2340,layout!$A$3:$A$1234,0),MATCH(YEAR($D2340),layout!$B$1:$U$1,0))</f>
        <v>1217</v>
      </c>
      <c r="AK2340">
        <f>INDEX('magnet data'!$A$2:$E$1304,MATCH($AJ2340,'magnet data'!$A$2:$A$1304,0),2)</f>
        <v>1</v>
      </c>
      <c r="AL2340" t="str">
        <f>INDEX('magnet data'!$A$2:$E$1304,MATCH($AJ2340,'magnet data'!$A$2:$A$1304,0),3)</f>
        <v>01E</v>
      </c>
      <c r="AM2340" t="str">
        <f>INDEX('magnet data'!$A$2:$E$1304,MATCH($AJ2340,'magnet data'!$A$2:$A$1304,0),4)</f>
        <v>02C9</v>
      </c>
      <c r="AN2340">
        <f>INDEX('magnet data'!$A$2:$E$1304,MATCH($AJ2340,'magnet data'!$A$2:$A$1304,0),5)</f>
        <v>12208</v>
      </c>
      <c r="AO2340" t="str">
        <f t="shared" si="51"/>
        <v>-</v>
      </c>
      <c r="AR2340" t="s">
        <v>1218</v>
      </c>
      <c r="AS2340" t="s">
        <v>1366</v>
      </c>
      <c r="AT2340" t="s">
        <v>1343</v>
      </c>
    </row>
    <row r="2341" spans="1:46">
      <c r="A2341" t="s">
        <v>511</v>
      </c>
      <c r="B2341" t="s">
        <v>46</v>
      </c>
      <c r="C2341" t="s">
        <v>1198</v>
      </c>
      <c r="D2341" s="13">
        <v>44313</v>
      </c>
      <c r="E2341" s="16">
        <v>0.75633865740740747</v>
      </c>
      <c r="F2341" t="s">
        <v>88</v>
      </c>
      <c r="G2341" s="17">
        <v>44313.756338263891</v>
      </c>
      <c r="H2341">
        <v>34</v>
      </c>
      <c r="I2341">
        <v>585</v>
      </c>
      <c r="J2341">
        <v>93</v>
      </c>
      <c r="K2341">
        <v>10</v>
      </c>
      <c r="L2341">
        <v>0</v>
      </c>
      <c r="M2341" s="39">
        <v>10915.1</v>
      </c>
      <c r="N2341" s="39">
        <v>5764.43</v>
      </c>
      <c r="O2341" s="39">
        <v>63.625059999999998</v>
      </c>
      <c r="P2341" t="s">
        <v>207</v>
      </c>
      <c r="Q2341" t="s">
        <v>207</v>
      </c>
      <c r="R2341" s="55">
        <v>772.04436197660004</v>
      </c>
      <c r="S2341" s="55">
        <v>776.94837097319999</v>
      </c>
      <c r="T2341" t="s">
        <v>522</v>
      </c>
      <c r="U2341">
        <v>6150</v>
      </c>
      <c r="V2341">
        <v>3</v>
      </c>
      <c r="W2341">
        <v>56482</v>
      </c>
      <c r="X2341" t="s">
        <v>521</v>
      </c>
      <c r="Y2341">
        <v>-1</v>
      </c>
      <c r="Z2341" t="s">
        <v>69</v>
      </c>
      <c r="AA2341" t="s">
        <v>96</v>
      </c>
      <c r="AC2341" t="s">
        <v>61</v>
      </c>
      <c r="AD2341" s="50">
        <v>4.35891637499999</v>
      </c>
      <c r="AG2341" s="39">
        <v>39.82</v>
      </c>
      <c r="AH2341" s="55">
        <v>1450.69</v>
      </c>
      <c r="AI2341" t="s">
        <v>208</v>
      </c>
      <c r="AJ2341">
        <f>INDEX(layout!$B$3:$U$1234,MATCH($T2341,layout!$A$3:$A$1234,0),MATCH(YEAR($D2341),layout!$B$1:$U$1,0))</f>
        <v>3392</v>
      </c>
      <c r="AK2341">
        <f>INDEX('magnet data'!$A$2:$E$1304,MATCH($AJ2341,'magnet data'!$A$2:$A$1304,0),2)</f>
        <v>3</v>
      </c>
      <c r="AL2341" t="str">
        <f>INDEX('magnet data'!$A$2:$E$1304,MATCH($AJ2341,'magnet data'!$A$2:$A$1304,0),3)</f>
        <v>01E</v>
      </c>
      <c r="AM2341" t="str">
        <f>INDEX('magnet data'!$A$2:$E$1304,MATCH($AJ2341,'magnet data'!$A$2:$A$1304,0),4)</f>
        <v>02G</v>
      </c>
      <c r="AN2341">
        <f>INDEX('magnet data'!$A$2:$E$1304,MATCH($AJ2341,'magnet data'!$A$2:$A$1304,0),5)</f>
        <v>8430</v>
      </c>
      <c r="AO2341" t="str">
        <f t="shared" si="51"/>
        <v>-</v>
      </c>
      <c r="AR2341" t="s">
        <v>1218</v>
      </c>
      <c r="AS2341" t="s">
        <v>1366</v>
      </c>
      <c r="AT2341" t="s">
        <v>1343</v>
      </c>
    </row>
    <row r="2342" spans="1:46">
      <c r="A2342" t="s">
        <v>333</v>
      </c>
      <c r="B2342" t="s">
        <v>46</v>
      </c>
      <c r="C2342" t="s">
        <v>1198</v>
      </c>
      <c r="D2342" s="13">
        <v>44313</v>
      </c>
      <c r="E2342" s="16">
        <v>0.91364907407407403</v>
      </c>
      <c r="F2342" t="s">
        <v>88</v>
      </c>
      <c r="G2342" s="17">
        <v>44313.913648634261</v>
      </c>
      <c r="H2342">
        <v>38</v>
      </c>
      <c r="I2342">
        <v>592</v>
      </c>
      <c r="J2342">
        <v>96</v>
      </c>
      <c r="K2342">
        <v>10</v>
      </c>
      <c r="L2342">
        <v>0</v>
      </c>
      <c r="M2342" s="39">
        <v>11909</v>
      </c>
      <c r="N2342" s="39">
        <v>6673.2330000000002</v>
      </c>
      <c r="O2342" s="39">
        <v>62.3645</v>
      </c>
      <c r="P2342" t="s">
        <v>207</v>
      </c>
      <c r="Q2342" t="s">
        <v>207</v>
      </c>
      <c r="R2342" s="55">
        <v>856.39555797969899</v>
      </c>
      <c r="S2342" s="55">
        <v>837.59131449920005</v>
      </c>
      <c r="T2342" t="s">
        <v>406</v>
      </c>
      <c r="U2342">
        <v>11909</v>
      </c>
      <c r="V2342">
        <v>1</v>
      </c>
      <c r="W2342">
        <v>-9</v>
      </c>
      <c r="X2342" t="s">
        <v>448</v>
      </c>
      <c r="Y2342">
        <v>10</v>
      </c>
      <c r="Z2342" t="s">
        <v>90</v>
      </c>
      <c r="AA2342" t="s">
        <v>96</v>
      </c>
      <c r="AB2342">
        <v>65</v>
      </c>
      <c r="AC2342" t="s">
        <v>61</v>
      </c>
      <c r="AD2342" s="50">
        <v>9.1018503749999997</v>
      </c>
      <c r="AG2342" s="39">
        <v>7.62</v>
      </c>
      <c r="AH2342" s="55">
        <v>8934.6</v>
      </c>
      <c r="AI2342" t="s">
        <v>208</v>
      </c>
      <c r="AJ2342">
        <f>INDEX(layout!$B$3:$U$1234,MATCH($T2342,layout!$A$3:$A$1234,0),MATCH(YEAR($D2342),layout!$B$1:$U$1,0))</f>
        <v>1239</v>
      </c>
      <c r="AK2342">
        <f>INDEX('magnet data'!$A$2:$E$1304,MATCH($AJ2342,'magnet data'!$A$2:$A$1304,0),2)</f>
        <v>1</v>
      </c>
      <c r="AL2342" t="str">
        <f>INDEX('magnet data'!$A$2:$E$1304,MATCH($AJ2342,'magnet data'!$A$2:$A$1304,0),3)</f>
        <v>01B</v>
      </c>
      <c r="AM2342" t="str">
        <f>INDEX('magnet data'!$A$2:$E$1304,MATCH($AJ2342,'magnet data'!$A$2:$A$1304,0),4)</f>
        <v>02B5</v>
      </c>
      <c r="AN2342">
        <f>INDEX('magnet data'!$A$2:$E$1304,MATCH($AJ2342,'magnet data'!$A$2:$A$1304,0),5)</f>
        <v>11786</v>
      </c>
      <c r="AO2342">
        <f t="shared" si="51"/>
        <v>123</v>
      </c>
      <c r="AP2342">
        <v>230</v>
      </c>
      <c r="AR2342" t="s">
        <v>1218</v>
      </c>
      <c r="AS2342" t="s">
        <v>1366</v>
      </c>
      <c r="AT2342" t="s">
        <v>1343</v>
      </c>
    </row>
    <row r="2343" spans="1:46">
      <c r="A2343" t="s">
        <v>333</v>
      </c>
      <c r="B2343" t="s">
        <v>46</v>
      </c>
      <c r="C2343" t="s">
        <v>1198</v>
      </c>
      <c r="D2343" s="13">
        <v>44313</v>
      </c>
      <c r="E2343" s="16">
        <v>0.91364907407407403</v>
      </c>
      <c r="F2343" t="s">
        <v>88</v>
      </c>
      <c r="G2343" s="17">
        <v>44313.913648634261</v>
      </c>
      <c r="H2343">
        <v>38</v>
      </c>
      <c r="I2343">
        <v>592</v>
      </c>
      <c r="J2343">
        <v>96</v>
      </c>
      <c r="K2343">
        <v>10</v>
      </c>
      <c r="L2343">
        <v>0</v>
      </c>
      <c r="M2343" s="39">
        <v>11909</v>
      </c>
      <c r="N2343" s="39">
        <v>6673.2330000000002</v>
      </c>
      <c r="O2343" s="39">
        <v>62.3645</v>
      </c>
      <c r="P2343" t="s">
        <v>207</v>
      </c>
      <c r="Q2343" t="s">
        <v>207</v>
      </c>
      <c r="R2343" s="55">
        <v>856.39555797969899</v>
      </c>
      <c r="S2343" s="55">
        <v>837.59131449920005</v>
      </c>
      <c r="T2343" t="s">
        <v>447</v>
      </c>
      <c r="U2343">
        <v>11882</v>
      </c>
      <c r="V2343">
        <v>2</v>
      </c>
      <c r="W2343">
        <v>482</v>
      </c>
      <c r="X2343" t="s">
        <v>406</v>
      </c>
      <c r="Y2343">
        <v>523</v>
      </c>
      <c r="Z2343" t="s">
        <v>75</v>
      </c>
      <c r="AA2343" t="s">
        <v>96</v>
      </c>
      <c r="AC2343" t="s">
        <v>61</v>
      </c>
      <c r="AD2343" s="50">
        <v>14.5200898125</v>
      </c>
      <c r="AG2343" s="39">
        <v>40</v>
      </c>
      <c r="AH2343" s="55">
        <v>11760.51</v>
      </c>
      <c r="AI2343" t="s">
        <v>208</v>
      </c>
      <c r="AJ2343">
        <f>INDEX(layout!$B$3:$U$1234,MATCH($T2343,layout!$A$3:$A$1234,0),MATCH(YEAR($D2343),layout!$B$1:$U$1,0))</f>
        <v>3142</v>
      </c>
      <c r="AK2343">
        <f>INDEX('magnet data'!$A$2:$E$1304,MATCH($AJ2343,'magnet data'!$A$2:$A$1304,0),2)</f>
        <v>3</v>
      </c>
      <c r="AL2343" t="str">
        <f>INDEX('magnet data'!$A$2:$E$1304,MATCH($AJ2343,'magnet data'!$A$2:$A$1304,0),3)</f>
        <v>01B</v>
      </c>
      <c r="AM2343" t="str">
        <f>INDEX('magnet data'!$A$2:$E$1304,MATCH($AJ2343,'magnet data'!$A$2:$A$1304,0),4)</f>
        <v>02G</v>
      </c>
      <c r="AN2343">
        <f>INDEX('magnet data'!$A$2:$E$1304,MATCH($AJ2343,'magnet data'!$A$2:$A$1304,0),5)</f>
        <v>10436</v>
      </c>
      <c r="AO2343" t="str">
        <f t="shared" si="51"/>
        <v>-</v>
      </c>
      <c r="AR2343" t="s">
        <v>1218</v>
      </c>
      <c r="AS2343" t="s">
        <v>1366</v>
      </c>
      <c r="AT2343" t="s">
        <v>1343</v>
      </c>
    </row>
    <row r="2344" spans="1:46">
      <c r="A2344" t="s">
        <v>333</v>
      </c>
      <c r="B2344" t="s">
        <v>46</v>
      </c>
      <c r="C2344" t="s">
        <v>1198</v>
      </c>
      <c r="D2344" s="13">
        <v>44313</v>
      </c>
      <c r="E2344" s="16">
        <v>0.91364907407407403</v>
      </c>
      <c r="F2344" t="s">
        <v>88</v>
      </c>
      <c r="G2344" s="17">
        <v>44313.913648634261</v>
      </c>
      <c r="H2344">
        <v>38</v>
      </c>
      <c r="I2344">
        <v>592</v>
      </c>
      <c r="J2344">
        <v>96</v>
      </c>
      <c r="K2344">
        <v>10</v>
      </c>
      <c r="L2344">
        <v>0</v>
      </c>
      <c r="M2344" s="39">
        <v>11909</v>
      </c>
      <c r="N2344" s="39">
        <v>6673.2330000000002</v>
      </c>
      <c r="O2344" s="39">
        <v>62.3645</v>
      </c>
      <c r="P2344" t="s">
        <v>207</v>
      </c>
      <c r="Q2344" t="s">
        <v>207</v>
      </c>
      <c r="R2344" s="55">
        <v>856.39555797969899</v>
      </c>
      <c r="S2344" s="55">
        <v>837.59131449920005</v>
      </c>
      <c r="T2344" t="s">
        <v>424</v>
      </c>
      <c r="U2344">
        <v>9758</v>
      </c>
      <c r="V2344">
        <v>3</v>
      </c>
      <c r="W2344">
        <v>19883</v>
      </c>
      <c r="X2344" t="s">
        <v>406</v>
      </c>
      <c r="Y2344">
        <v>523</v>
      </c>
      <c r="Z2344" t="s">
        <v>69</v>
      </c>
      <c r="AA2344" t="s">
        <v>96</v>
      </c>
      <c r="AC2344" t="s">
        <v>61</v>
      </c>
      <c r="AD2344" s="50">
        <v>10.418684636363601</v>
      </c>
      <c r="AG2344" s="39">
        <v>24.18</v>
      </c>
      <c r="AH2344" s="55">
        <v>3231.47</v>
      </c>
      <c r="AI2344" t="s">
        <v>208</v>
      </c>
      <c r="AJ2344">
        <f>INDEX(layout!$B$3:$U$1234,MATCH($T2344,layout!$A$3:$A$1234,0),MATCH(YEAR($D2344),layout!$B$1:$U$1,0))</f>
        <v>1087</v>
      </c>
      <c r="AK2344">
        <f>INDEX('magnet data'!$A$2:$E$1304,MATCH($AJ2344,'magnet data'!$A$2:$A$1304,0),2)</f>
        <v>1</v>
      </c>
      <c r="AL2344" t="str">
        <f>INDEX('magnet data'!$A$2:$E$1304,MATCH($AJ2344,'magnet data'!$A$2:$A$1304,0),3)</f>
        <v>01B</v>
      </c>
      <c r="AM2344" t="str">
        <f>INDEX('magnet data'!$A$2:$E$1304,MATCH($AJ2344,'magnet data'!$A$2:$A$1304,0),4)</f>
        <v>02B5</v>
      </c>
      <c r="AN2344">
        <f>INDEX('magnet data'!$A$2:$E$1304,MATCH($AJ2344,'magnet data'!$A$2:$A$1304,0),5)</f>
        <v>12547</v>
      </c>
      <c r="AO2344" t="str">
        <f t="shared" si="51"/>
        <v>-</v>
      </c>
      <c r="AR2344" t="s">
        <v>1218</v>
      </c>
      <c r="AS2344" t="s">
        <v>1366</v>
      </c>
      <c r="AT2344" t="s">
        <v>1343</v>
      </c>
    </row>
    <row r="2345" spans="1:46">
      <c r="A2345" t="s">
        <v>333</v>
      </c>
      <c r="B2345" t="s">
        <v>46</v>
      </c>
      <c r="C2345" t="s">
        <v>1198</v>
      </c>
      <c r="D2345" s="13">
        <v>44313</v>
      </c>
      <c r="E2345" s="16">
        <v>0.91364907407407403</v>
      </c>
      <c r="F2345" t="s">
        <v>88</v>
      </c>
      <c r="G2345" s="17">
        <v>44313.913648634261</v>
      </c>
      <c r="H2345">
        <v>38</v>
      </c>
      <c r="I2345">
        <v>592</v>
      </c>
      <c r="J2345">
        <v>96</v>
      </c>
      <c r="K2345">
        <v>10</v>
      </c>
      <c r="L2345">
        <v>0</v>
      </c>
      <c r="M2345" s="39">
        <v>11909</v>
      </c>
      <c r="N2345" s="39">
        <v>6673.2330000000002</v>
      </c>
      <c r="O2345" s="39">
        <v>62.3645</v>
      </c>
      <c r="P2345" t="s">
        <v>207</v>
      </c>
      <c r="Q2345" t="s">
        <v>207</v>
      </c>
      <c r="R2345" s="55">
        <v>856.39555797969899</v>
      </c>
      <c r="S2345" s="55">
        <v>837.59131449920005</v>
      </c>
      <c r="T2345" t="s">
        <v>407</v>
      </c>
      <c r="U2345">
        <v>4861</v>
      </c>
      <c r="V2345">
        <v>4</v>
      </c>
      <c r="W2345">
        <v>83860</v>
      </c>
      <c r="X2345" t="s">
        <v>448</v>
      </c>
      <c r="Y2345">
        <v>10</v>
      </c>
      <c r="Z2345" t="s">
        <v>69</v>
      </c>
      <c r="AA2345" t="s">
        <v>96</v>
      </c>
      <c r="AC2345" t="s">
        <v>61</v>
      </c>
      <c r="AD2345" s="50">
        <v>0.61074276842105202</v>
      </c>
      <c r="AG2345" s="39">
        <v>7.87</v>
      </c>
      <c r="AH2345" s="55">
        <v>3679.98</v>
      </c>
      <c r="AI2345" t="s">
        <v>208</v>
      </c>
      <c r="AJ2345">
        <f>INDEX(layout!$B$3:$U$1234,MATCH($T2345,layout!$A$3:$A$1234,0),MATCH(YEAR($D2345),layout!$B$1:$U$1,0))</f>
        <v>2104</v>
      </c>
      <c r="AK2345">
        <f>INDEX('magnet data'!$A$2:$E$1304,MATCH($AJ2345,'magnet data'!$A$2:$A$1304,0),2)</f>
        <v>2</v>
      </c>
      <c r="AL2345" t="str">
        <f>INDEX('magnet data'!$A$2:$E$1304,MATCH($AJ2345,'magnet data'!$A$2:$A$1304,0),3)</f>
        <v>01B</v>
      </c>
      <c r="AM2345" t="str">
        <f>INDEX('magnet data'!$A$2:$E$1304,MATCH($AJ2345,'magnet data'!$A$2:$A$1304,0),4)</f>
        <v>02B5</v>
      </c>
      <c r="AN2345">
        <f>INDEX('magnet data'!$A$2:$E$1304,MATCH($AJ2345,'magnet data'!$A$2:$A$1304,0),5)</f>
        <v>11442</v>
      </c>
      <c r="AO2345" t="str">
        <f t="shared" si="51"/>
        <v>-</v>
      </c>
      <c r="AR2345" t="s">
        <v>1218</v>
      </c>
      <c r="AS2345" t="s">
        <v>1366</v>
      </c>
      <c r="AT2345" t="s">
        <v>1343</v>
      </c>
    </row>
    <row r="2346" spans="1:46">
      <c r="A2346" t="s">
        <v>333</v>
      </c>
      <c r="B2346" t="s">
        <v>46</v>
      </c>
      <c r="C2346" t="s">
        <v>1198</v>
      </c>
      <c r="D2346" s="13">
        <v>44313</v>
      </c>
      <c r="E2346" s="16">
        <v>0.91364907407407403</v>
      </c>
      <c r="F2346" t="s">
        <v>88</v>
      </c>
      <c r="G2346" s="17">
        <v>44313.913648634261</v>
      </c>
      <c r="H2346">
        <v>38</v>
      </c>
      <c r="I2346">
        <v>592</v>
      </c>
      <c r="J2346">
        <v>96</v>
      </c>
      <c r="K2346">
        <v>10</v>
      </c>
      <c r="L2346">
        <v>0</v>
      </c>
      <c r="M2346" s="39">
        <v>11909</v>
      </c>
      <c r="N2346" s="39">
        <v>6673.2330000000002</v>
      </c>
      <c r="O2346" s="39">
        <v>62.3645</v>
      </c>
      <c r="P2346" t="s">
        <v>207</v>
      </c>
      <c r="Q2346" t="s">
        <v>207</v>
      </c>
      <c r="R2346" s="55">
        <v>856.39555797969899</v>
      </c>
      <c r="S2346" s="55">
        <v>837.59131449920005</v>
      </c>
      <c r="T2346" t="s">
        <v>448</v>
      </c>
      <c r="U2346">
        <v>1919</v>
      </c>
      <c r="V2346">
        <v>5</v>
      </c>
      <c r="W2346">
        <v>164771</v>
      </c>
      <c r="X2346" t="s">
        <v>406</v>
      </c>
      <c r="Y2346">
        <v>523</v>
      </c>
      <c r="Z2346" t="s">
        <v>69</v>
      </c>
      <c r="AA2346" t="s">
        <v>91</v>
      </c>
      <c r="AC2346" t="s">
        <v>102</v>
      </c>
      <c r="AD2346" s="50">
        <v>-6.10113024999999</v>
      </c>
      <c r="AG2346" s="39">
        <v>22.91</v>
      </c>
      <c r="AH2346" s="55">
        <v>1438.66</v>
      </c>
      <c r="AI2346" t="s">
        <v>208</v>
      </c>
      <c r="AJ2346">
        <f>INDEX(layout!$B$3:$U$1234,MATCH($T2346,layout!$A$3:$A$1234,0),MATCH(YEAR($D2346),layout!$B$1:$U$1,0))</f>
        <v>3111</v>
      </c>
      <c r="AK2346">
        <f>INDEX('magnet data'!$A$2:$E$1304,MATCH($AJ2346,'magnet data'!$A$2:$A$1304,0),2)</f>
        <v>3</v>
      </c>
      <c r="AL2346" t="str">
        <f>INDEX('magnet data'!$A$2:$E$1304,MATCH($AJ2346,'magnet data'!$A$2:$A$1304,0),3)</f>
        <v>01B</v>
      </c>
      <c r="AM2346" t="str">
        <f>INDEX('magnet data'!$A$2:$E$1304,MATCH($AJ2346,'magnet data'!$A$2:$A$1304,0),4)</f>
        <v>02G</v>
      </c>
      <c r="AN2346">
        <f>INDEX('magnet data'!$A$2:$E$1304,MATCH($AJ2346,'magnet data'!$A$2:$A$1304,0),5)</f>
        <v>10847</v>
      </c>
      <c r="AO2346" t="str">
        <f t="shared" si="51"/>
        <v>-</v>
      </c>
      <c r="AR2346" t="s">
        <v>1218</v>
      </c>
      <c r="AS2346" t="s">
        <v>1366</v>
      </c>
      <c r="AT2346" t="s">
        <v>1343</v>
      </c>
    </row>
    <row r="2347" spans="1:46">
      <c r="A2347" t="s">
        <v>333</v>
      </c>
      <c r="B2347" t="s">
        <v>46</v>
      </c>
      <c r="C2347" t="s">
        <v>1198</v>
      </c>
      <c r="D2347" s="13">
        <v>44313</v>
      </c>
      <c r="E2347" s="16">
        <v>0.91364907407407403</v>
      </c>
      <c r="F2347" t="s">
        <v>88</v>
      </c>
      <c r="G2347" s="17">
        <v>44313.913648634261</v>
      </c>
      <c r="H2347">
        <v>38</v>
      </c>
      <c r="I2347">
        <v>592</v>
      </c>
      <c r="J2347">
        <v>96</v>
      </c>
      <c r="K2347">
        <v>10</v>
      </c>
      <c r="L2347">
        <v>0</v>
      </c>
      <c r="M2347" s="39">
        <v>11909</v>
      </c>
      <c r="N2347" s="39">
        <v>6673.2330000000002</v>
      </c>
      <c r="O2347" s="39">
        <v>62.3645</v>
      </c>
      <c r="P2347" t="s">
        <v>207</v>
      </c>
      <c r="Q2347" t="s">
        <v>207</v>
      </c>
      <c r="R2347" s="55">
        <v>856.39555797969899</v>
      </c>
      <c r="S2347" s="55">
        <v>837.59131449920005</v>
      </c>
      <c r="T2347" t="s">
        <v>460</v>
      </c>
      <c r="U2347">
        <v>867</v>
      </c>
      <c r="V2347">
        <v>6</v>
      </c>
      <c r="W2347">
        <v>231678</v>
      </c>
      <c r="X2347" t="s">
        <v>382</v>
      </c>
      <c r="Y2347">
        <v>4197</v>
      </c>
      <c r="Z2347" t="s">
        <v>69</v>
      </c>
      <c r="AA2347" t="s">
        <v>96</v>
      </c>
      <c r="AC2347" t="s">
        <v>61</v>
      </c>
      <c r="AD2347" s="50">
        <v>6.7450904255319105E-2</v>
      </c>
      <c r="AI2347" t="s">
        <v>208</v>
      </c>
      <c r="AJ2347">
        <f>INDEX(layout!$B$3:$U$1234,MATCH($T2347,layout!$A$3:$A$1234,0),MATCH(YEAR($D2347),layout!$B$1:$U$1,0))</f>
        <v>2067</v>
      </c>
      <c r="AK2347">
        <f>INDEX('magnet data'!$A$2:$E$1304,MATCH($AJ2347,'magnet data'!$A$2:$A$1304,0),2)</f>
        <v>2</v>
      </c>
      <c r="AL2347" t="str">
        <f>INDEX('magnet data'!$A$2:$E$1304,MATCH($AJ2347,'magnet data'!$A$2:$A$1304,0),3)</f>
        <v>01B</v>
      </c>
      <c r="AM2347" t="str">
        <f>INDEX('magnet data'!$A$2:$E$1304,MATCH($AJ2347,'magnet data'!$A$2:$A$1304,0),4)</f>
        <v>02K</v>
      </c>
      <c r="AN2347">
        <f>INDEX('magnet data'!$A$2:$E$1304,MATCH($AJ2347,'magnet data'!$A$2:$A$1304,0),5)</f>
        <v>10875</v>
      </c>
      <c r="AO2347" t="str">
        <f t="shared" si="51"/>
        <v>-</v>
      </c>
      <c r="AR2347" t="s">
        <v>1218</v>
      </c>
      <c r="AS2347" t="s">
        <v>1366</v>
      </c>
      <c r="AT2347" t="s">
        <v>1343</v>
      </c>
    </row>
    <row r="2348" spans="1:46">
      <c r="A2348" t="s">
        <v>333</v>
      </c>
      <c r="B2348" t="s">
        <v>46</v>
      </c>
      <c r="C2348" t="s">
        <v>1198</v>
      </c>
      <c r="D2348" s="13">
        <v>44313</v>
      </c>
      <c r="E2348" s="16">
        <v>0.91364907407407403</v>
      </c>
      <c r="F2348" t="s">
        <v>88</v>
      </c>
      <c r="G2348" s="17">
        <v>44313.913648634261</v>
      </c>
      <c r="H2348">
        <v>38</v>
      </c>
      <c r="I2348">
        <v>592</v>
      </c>
      <c r="J2348">
        <v>96</v>
      </c>
      <c r="K2348">
        <v>10</v>
      </c>
      <c r="L2348">
        <v>0</v>
      </c>
      <c r="M2348" s="39">
        <v>11909</v>
      </c>
      <c r="N2348" s="39">
        <v>6673.2330000000002</v>
      </c>
      <c r="O2348" s="39">
        <v>62.3645</v>
      </c>
      <c r="P2348" t="s">
        <v>207</v>
      </c>
      <c r="Q2348" t="s">
        <v>207</v>
      </c>
      <c r="R2348" s="55">
        <v>856.39555797969899</v>
      </c>
      <c r="S2348" s="55">
        <v>837.59131449920005</v>
      </c>
      <c r="T2348" t="s">
        <v>450</v>
      </c>
      <c r="U2348">
        <v>865</v>
      </c>
      <c r="V2348">
        <v>7</v>
      </c>
      <c r="W2348">
        <v>231870</v>
      </c>
      <c r="X2348" t="s">
        <v>448</v>
      </c>
      <c r="Y2348">
        <v>10</v>
      </c>
      <c r="Z2348" t="s">
        <v>69</v>
      </c>
      <c r="AA2348" t="s">
        <v>91</v>
      </c>
      <c r="AC2348" t="s">
        <v>61</v>
      </c>
      <c r="AD2348" s="50">
        <v>-0.52133499999999899</v>
      </c>
      <c r="AI2348" t="s">
        <v>208</v>
      </c>
      <c r="AJ2348">
        <f>INDEX(layout!$B$3:$U$1234,MATCH($T2348,layout!$A$3:$A$1234,0),MATCH(YEAR($D2348),layout!$B$1:$U$1,0))</f>
        <v>2086</v>
      </c>
      <c r="AK2348">
        <f>INDEX('magnet data'!$A$2:$E$1304,MATCH($AJ2348,'magnet data'!$A$2:$A$1304,0),2)</f>
        <v>2</v>
      </c>
      <c r="AL2348" t="str">
        <f>INDEX('magnet data'!$A$2:$E$1304,MATCH($AJ2348,'magnet data'!$A$2:$A$1304,0),3)</f>
        <v>01B</v>
      </c>
      <c r="AM2348" t="str">
        <f>INDEX('magnet data'!$A$2:$E$1304,MATCH($AJ2348,'magnet data'!$A$2:$A$1304,0),4)</f>
        <v>02K</v>
      </c>
      <c r="AN2348">
        <f>INDEX('magnet data'!$A$2:$E$1304,MATCH($AJ2348,'magnet data'!$A$2:$A$1304,0),5)</f>
        <v>11825</v>
      </c>
      <c r="AO2348" t="str">
        <f t="shared" si="51"/>
        <v>-</v>
      </c>
      <c r="AR2348" t="s">
        <v>1218</v>
      </c>
      <c r="AS2348" t="s">
        <v>1366</v>
      </c>
      <c r="AT2348" t="s">
        <v>1343</v>
      </c>
    </row>
    <row r="2349" spans="1:46">
      <c r="A2349" t="s">
        <v>56</v>
      </c>
      <c r="B2349" t="s">
        <v>46</v>
      </c>
      <c r="C2349" t="s">
        <v>1198</v>
      </c>
      <c r="D2349" s="13">
        <v>44314</v>
      </c>
      <c r="E2349" s="16">
        <v>0.30199861111111109</v>
      </c>
      <c r="F2349" t="s">
        <v>88</v>
      </c>
      <c r="G2349" s="17">
        <v>44314.301998391202</v>
      </c>
      <c r="H2349">
        <v>19</v>
      </c>
      <c r="I2349">
        <v>591</v>
      </c>
      <c r="J2349">
        <v>95</v>
      </c>
      <c r="K2349">
        <v>10</v>
      </c>
      <c r="L2349">
        <v>0</v>
      </c>
      <c r="M2349" s="39">
        <v>11425.3</v>
      </c>
      <c r="N2349" s="39">
        <v>6284.415</v>
      </c>
      <c r="O2349" s="39">
        <v>63.372947000000003</v>
      </c>
      <c r="P2349" t="s">
        <v>207</v>
      </c>
      <c r="Q2349" t="s">
        <v>207</v>
      </c>
      <c r="R2349" s="55">
        <v>797.19642599159999</v>
      </c>
      <c r="S2349" s="55">
        <v>802.99868299939999</v>
      </c>
      <c r="T2349" t="s">
        <v>192</v>
      </c>
      <c r="U2349">
        <v>11425</v>
      </c>
      <c r="V2349">
        <v>1</v>
      </c>
      <c r="W2349">
        <v>-11</v>
      </c>
      <c r="X2349" t="s">
        <v>189</v>
      </c>
      <c r="Y2349">
        <v>-1</v>
      </c>
      <c r="Z2349" t="s">
        <v>90</v>
      </c>
      <c r="AA2349" t="s">
        <v>96</v>
      </c>
      <c r="AB2349">
        <v>10</v>
      </c>
      <c r="AC2349" t="s">
        <v>61</v>
      </c>
      <c r="AD2349" s="50">
        <v>-11.580184165</v>
      </c>
      <c r="AG2349" s="39">
        <v>55.17</v>
      </c>
      <c r="AH2349" s="55">
        <v>2858.19</v>
      </c>
      <c r="AI2349" t="s">
        <v>208</v>
      </c>
      <c r="AJ2349">
        <f>INDEX(layout!$B$3:$U$1234,MATCH($T2349,layout!$A$3:$A$1234,0),MATCH(YEAR($D2349),layout!$B$1:$U$1,0))</f>
        <v>1339</v>
      </c>
      <c r="AK2349">
        <f>INDEX('magnet data'!$A$2:$E$1304,MATCH($AJ2349,'magnet data'!$A$2:$A$1304,0),2)</f>
        <v>1</v>
      </c>
      <c r="AL2349" t="str">
        <f>INDEX('magnet data'!$A$2:$E$1304,MATCH($AJ2349,'magnet data'!$A$2:$A$1304,0),3)</f>
        <v>01E</v>
      </c>
      <c r="AM2349" t="str">
        <f>INDEX('magnet data'!$A$2:$E$1304,MATCH($AJ2349,'magnet data'!$A$2:$A$1304,0),4)</f>
        <v>02B8</v>
      </c>
      <c r="AN2349">
        <f>INDEX('magnet data'!$A$2:$E$1304,MATCH($AJ2349,'magnet data'!$A$2:$A$1304,0),5)</f>
        <v>12386</v>
      </c>
      <c r="AO2349">
        <f t="shared" si="51"/>
        <v>-961</v>
      </c>
      <c r="AR2349" t="s">
        <v>1220</v>
      </c>
      <c r="AS2349" t="s">
        <v>1361</v>
      </c>
      <c r="AT2349" t="s">
        <v>1343</v>
      </c>
    </row>
    <row r="2350" spans="1:46">
      <c r="A2350" t="s">
        <v>56</v>
      </c>
      <c r="B2350" t="s">
        <v>46</v>
      </c>
      <c r="C2350" t="s">
        <v>1198</v>
      </c>
      <c r="D2350" s="13">
        <v>44314</v>
      </c>
      <c r="E2350" s="16">
        <v>0.30199861111111109</v>
      </c>
      <c r="F2350" t="s">
        <v>88</v>
      </c>
      <c r="G2350" s="17">
        <v>44314.301998391202</v>
      </c>
      <c r="H2350">
        <v>19</v>
      </c>
      <c r="I2350">
        <v>591</v>
      </c>
      <c r="J2350">
        <v>95</v>
      </c>
      <c r="K2350">
        <v>10</v>
      </c>
      <c r="L2350">
        <v>0</v>
      </c>
      <c r="M2350" s="39">
        <v>11425.3</v>
      </c>
      <c r="N2350" s="39">
        <v>6284.415</v>
      </c>
      <c r="O2350" s="39">
        <v>63.372947000000003</v>
      </c>
      <c r="P2350" t="s">
        <v>207</v>
      </c>
      <c r="Q2350" t="s">
        <v>207</v>
      </c>
      <c r="R2350" s="55">
        <v>797.19642599159999</v>
      </c>
      <c r="S2350" s="55">
        <v>802.99868299939999</v>
      </c>
      <c r="T2350" t="s">
        <v>193</v>
      </c>
      <c r="U2350">
        <v>8437</v>
      </c>
      <c r="V2350">
        <v>2</v>
      </c>
      <c r="W2350">
        <v>30720</v>
      </c>
      <c r="X2350" t="s">
        <v>192</v>
      </c>
      <c r="Y2350">
        <v>3826</v>
      </c>
      <c r="Z2350" t="s">
        <v>69</v>
      </c>
      <c r="AA2350" t="s">
        <v>91</v>
      </c>
      <c r="AC2350" t="s">
        <v>61</v>
      </c>
      <c r="AD2350" s="50">
        <v>8.47379132083333</v>
      </c>
      <c r="AG2350" s="39">
        <v>34.56</v>
      </c>
      <c r="AH2350" s="55">
        <v>2425.67</v>
      </c>
      <c r="AI2350" t="s">
        <v>208</v>
      </c>
      <c r="AJ2350">
        <f>INDEX(layout!$B$3:$U$1234,MATCH($T2350,layout!$A$3:$A$1234,0),MATCH(YEAR($D2350),layout!$B$1:$U$1,0))</f>
        <v>2334</v>
      </c>
      <c r="AK2350">
        <f>INDEX('magnet data'!$A$2:$E$1304,MATCH($AJ2350,'magnet data'!$A$2:$A$1304,0),2)</f>
        <v>2</v>
      </c>
      <c r="AL2350" t="str">
        <f>INDEX('magnet data'!$A$2:$E$1304,MATCH($AJ2350,'magnet data'!$A$2:$A$1304,0),3)</f>
        <v>01E</v>
      </c>
      <c r="AM2350" t="str">
        <f>INDEX('magnet data'!$A$2:$E$1304,MATCH($AJ2350,'magnet data'!$A$2:$A$1304,0),4)</f>
        <v>02C9</v>
      </c>
      <c r="AN2350">
        <f>INDEX('magnet data'!$A$2:$E$1304,MATCH($AJ2350,'magnet data'!$A$2:$A$1304,0),5)</f>
        <v>10678</v>
      </c>
      <c r="AO2350" t="str">
        <f t="shared" si="51"/>
        <v>-</v>
      </c>
      <c r="AR2350" t="s">
        <v>1220</v>
      </c>
      <c r="AS2350" t="s">
        <v>1361</v>
      </c>
      <c r="AT2350" t="s">
        <v>1343</v>
      </c>
    </row>
    <row r="2351" spans="1:46">
      <c r="A2351" t="s">
        <v>56</v>
      </c>
      <c r="B2351" t="s">
        <v>46</v>
      </c>
      <c r="C2351" t="s">
        <v>1198</v>
      </c>
      <c r="D2351" s="13">
        <v>44314</v>
      </c>
      <c r="E2351" s="16">
        <v>0.30199861111111109</v>
      </c>
      <c r="F2351" t="s">
        <v>88</v>
      </c>
      <c r="G2351" s="17">
        <v>44314.301998391202</v>
      </c>
      <c r="H2351">
        <v>19</v>
      </c>
      <c r="I2351">
        <v>591</v>
      </c>
      <c r="J2351">
        <v>95</v>
      </c>
      <c r="K2351">
        <v>10</v>
      </c>
      <c r="L2351">
        <v>0</v>
      </c>
      <c r="M2351" s="39">
        <v>11425.3</v>
      </c>
      <c r="N2351" s="39">
        <v>6284.415</v>
      </c>
      <c r="O2351" s="39">
        <v>63.372947000000003</v>
      </c>
      <c r="P2351" t="s">
        <v>207</v>
      </c>
      <c r="Q2351" t="s">
        <v>207</v>
      </c>
      <c r="R2351" s="55">
        <v>797.19642599159999</v>
      </c>
      <c r="S2351" s="55">
        <v>802.99868299939999</v>
      </c>
      <c r="T2351" t="s">
        <v>190</v>
      </c>
      <c r="U2351">
        <v>8392</v>
      </c>
      <c r="V2351">
        <v>3</v>
      </c>
      <c r="W2351">
        <v>31235</v>
      </c>
      <c r="X2351" t="s">
        <v>192</v>
      </c>
      <c r="Y2351">
        <v>3826</v>
      </c>
      <c r="Z2351" t="s">
        <v>69</v>
      </c>
      <c r="AA2351" t="s">
        <v>96</v>
      </c>
      <c r="AC2351" t="s">
        <v>61</v>
      </c>
      <c r="AD2351" s="50">
        <v>-3.3815413233333298</v>
      </c>
      <c r="AG2351" s="39">
        <v>39.200000000000003</v>
      </c>
      <c r="AH2351" s="55">
        <v>2700.15</v>
      </c>
      <c r="AI2351" t="s">
        <v>208</v>
      </c>
      <c r="AJ2351">
        <f>INDEX(layout!$B$3:$U$1234,MATCH($T2351,layout!$A$3:$A$1234,0),MATCH(YEAR($D2351),layout!$B$1:$U$1,0))</f>
        <v>2055</v>
      </c>
      <c r="AK2351">
        <f>INDEX('magnet data'!$A$2:$E$1304,MATCH($AJ2351,'magnet data'!$A$2:$A$1304,0),2)</f>
        <v>2</v>
      </c>
      <c r="AL2351" t="str">
        <f>INDEX('magnet data'!$A$2:$E$1304,MATCH($AJ2351,'magnet data'!$A$2:$A$1304,0),3)</f>
        <v>01B</v>
      </c>
      <c r="AM2351" t="str">
        <f>INDEX('magnet data'!$A$2:$E$1304,MATCH($AJ2351,'magnet data'!$A$2:$A$1304,0),4)</f>
        <v>02K</v>
      </c>
      <c r="AN2351">
        <f>INDEX('magnet data'!$A$2:$E$1304,MATCH($AJ2351,'magnet data'!$A$2:$A$1304,0),5)</f>
        <v>9912</v>
      </c>
      <c r="AO2351" t="str">
        <f t="shared" si="51"/>
        <v>-</v>
      </c>
      <c r="AR2351" t="s">
        <v>1220</v>
      </c>
      <c r="AS2351" t="s">
        <v>1361</v>
      </c>
      <c r="AT2351" t="s">
        <v>1343</v>
      </c>
    </row>
    <row r="2352" spans="1:46">
      <c r="A2352" t="s">
        <v>56</v>
      </c>
      <c r="B2352" t="s">
        <v>46</v>
      </c>
      <c r="C2352" t="s">
        <v>1198</v>
      </c>
      <c r="D2352" s="13">
        <v>44314</v>
      </c>
      <c r="E2352" s="16">
        <v>0.30199861111111109</v>
      </c>
      <c r="F2352" t="s">
        <v>88</v>
      </c>
      <c r="G2352" s="17">
        <v>44314.301998391202</v>
      </c>
      <c r="H2352">
        <v>19</v>
      </c>
      <c r="I2352">
        <v>591</v>
      </c>
      <c r="J2352">
        <v>95</v>
      </c>
      <c r="K2352">
        <v>10</v>
      </c>
      <c r="L2352">
        <v>0</v>
      </c>
      <c r="M2352" s="39">
        <v>11425.3</v>
      </c>
      <c r="N2352" s="39">
        <v>6284.415</v>
      </c>
      <c r="O2352" s="39">
        <v>63.372947000000003</v>
      </c>
      <c r="P2352" t="s">
        <v>207</v>
      </c>
      <c r="Q2352" t="s">
        <v>207</v>
      </c>
      <c r="R2352" s="55">
        <v>797.19642599159999</v>
      </c>
      <c r="S2352" s="55">
        <v>802.99868299939999</v>
      </c>
      <c r="T2352" t="s">
        <v>1405</v>
      </c>
      <c r="U2352">
        <v>5321</v>
      </c>
      <c r="V2352">
        <v>4</v>
      </c>
      <c r="W2352">
        <v>73828</v>
      </c>
      <c r="X2352" t="s">
        <v>1404</v>
      </c>
      <c r="Y2352">
        <v>4228</v>
      </c>
      <c r="Z2352" t="s">
        <v>69</v>
      </c>
      <c r="AA2352" t="s">
        <v>91</v>
      </c>
      <c r="AC2352" t="s">
        <v>61</v>
      </c>
      <c r="AD2352" s="50">
        <v>0.80089128947368404</v>
      </c>
      <c r="AG2352" s="39">
        <v>25.27</v>
      </c>
      <c r="AH2352" s="55">
        <v>3030.11</v>
      </c>
      <c r="AI2352" t="s">
        <v>208</v>
      </c>
      <c r="AJ2352">
        <f>INDEX(layout!$B$3:$U$1234,MATCH($T2352,layout!$A$3:$A$1234,0),MATCH(YEAR($D2352),layout!$B$1:$U$1,0))</f>
        <v>2416</v>
      </c>
      <c r="AK2352">
        <f>INDEX('magnet data'!$A$2:$E$1304,MATCH($AJ2352,'magnet data'!$A$2:$A$1304,0),2)</f>
        <v>2</v>
      </c>
      <c r="AL2352" t="str">
        <f>INDEX('magnet data'!$A$2:$E$1304,MATCH($AJ2352,'magnet data'!$A$2:$A$1304,0),3)</f>
        <v>01B</v>
      </c>
      <c r="AM2352" t="str">
        <f>INDEX('magnet data'!$A$2:$E$1304,MATCH($AJ2352,'magnet data'!$A$2:$A$1304,0),4)</f>
        <v>02C9</v>
      </c>
      <c r="AN2352">
        <f>INDEX('magnet data'!$A$2:$E$1304,MATCH($AJ2352,'magnet data'!$A$2:$A$1304,0),5)</f>
        <v>11754</v>
      </c>
      <c r="AO2352" t="str">
        <f t="shared" ref="AO2352:AO2415" si="52">IF(LEFT(Z2352,8)="Training",U2352-AN2352,"-")</f>
        <v>-</v>
      </c>
      <c r="AR2352" t="s">
        <v>1220</v>
      </c>
      <c r="AS2352" t="s">
        <v>1361</v>
      </c>
      <c r="AT2352" t="s">
        <v>1343</v>
      </c>
    </row>
    <row r="2353" spans="1:46">
      <c r="A2353" t="s">
        <v>56</v>
      </c>
      <c r="B2353" t="s">
        <v>46</v>
      </c>
      <c r="C2353" t="s">
        <v>1198</v>
      </c>
      <c r="D2353" s="13">
        <v>44314</v>
      </c>
      <c r="E2353" s="16">
        <v>0.30199861111111109</v>
      </c>
      <c r="F2353" t="s">
        <v>88</v>
      </c>
      <c r="G2353" s="17">
        <v>44314.301998391202</v>
      </c>
      <c r="H2353">
        <v>19</v>
      </c>
      <c r="I2353">
        <v>591</v>
      </c>
      <c r="J2353">
        <v>95</v>
      </c>
      <c r="K2353">
        <v>10</v>
      </c>
      <c r="L2353">
        <v>0</v>
      </c>
      <c r="M2353" s="39">
        <v>11425.3</v>
      </c>
      <c r="N2353" s="39">
        <v>6284.415</v>
      </c>
      <c r="O2353" s="39">
        <v>63.372947000000003</v>
      </c>
      <c r="P2353" t="s">
        <v>207</v>
      </c>
      <c r="Q2353" t="s">
        <v>207</v>
      </c>
      <c r="R2353" s="55">
        <v>797.19642599159999</v>
      </c>
      <c r="S2353" s="55">
        <v>802.99868299939999</v>
      </c>
      <c r="T2353" t="s">
        <v>1404</v>
      </c>
      <c r="U2353">
        <v>3483</v>
      </c>
      <c r="V2353">
        <v>5</v>
      </c>
      <c r="W2353">
        <v>111881</v>
      </c>
      <c r="X2353" t="s">
        <v>192</v>
      </c>
      <c r="Y2353">
        <v>3826</v>
      </c>
      <c r="Z2353" t="s">
        <v>69</v>
      </c>
      <c r="AA2353" t="s">
        <v>91</v>
      </c>
      <c r="AC2353" t="s">
        <v>61</v>
      </c>
      <c r="AD2353" s="50">
        <v>0.487722197802197</v>
      </c>
      <c r="AG2353" s="39">
        <v>7.17</v>
      </c>
      <c r="AH2353" s="55">
        <v>1001.67</v>
      </c>
      <c r="AI2353" t="s">
        <v>208</v>
      </c>
      <c r="AJ2353">
        <f>INDEX(layout!$B$3:$U$1234,MATCH($T2353,layout!$A$3:$A$1234,0),MATCH(YEAR($D2353),layout!$B$1:$U$1,0))</f>
        <v>2423</v>
      </c>
      <c r="AK2353">
        <f>INDEX('magnet data'!$A$2:$E$1304,MATCH($AJ2353,'magnet data'!$A$2:$A$1304,0),2)</f>
        <v>2</v>
      </c>
      <c r="AL2353" t="str">
        <f>INDEX('magnet data'!$A$2:$E$1304,MATCH($AJ2353,'magnet data'!$A$2:$A$1304,0),3)</f>
        <v>01B</v>
      </c>
      <c r="AM2353" t="str">
        <f>INDEX('magnet data'!$A$2:$E$1304,MATCH($AJ2353,'magnet data'!$A$2:$A$1304,0),4)</f>
        <v>02B5</v>
      </c>
      <c r="AN2353">
        <f>INDEX('magnet data'!$A$2:$E$1304,MATCH($AJ2353,'magnet data'!$A$2:$A$1304,0),5)</f>
        <v>10650</v>
      </c>
      <c r="AO2353" t="str">
        <f t="shared" si="52"/>
        <v>-</v>
      </c>
      <c r="AR2353" t="s">
        <v>1220</v>
      </c>
      <c r="AS2353" t="s">
        <v>1361</v>
      </c>
      <c r="AT2353" t="s">
        <v>1343</v>
      </c>
    </row>
    <row r="2354" spans="1:46">
      <c r="A2354" t="s">
        <v>56</v>
      </c>
      <c r="B2354" t="s">
        <v>46</v>
      </c>
      <c r="C2354" t="s">
        <v>1198</v>
      </c>
      <c r="D2354" s="13">
        <v>44314</v>
      </c>
      <c r="E2354" s="16">
        <v>0.30199861111111109</v>
      </c>
      <c r="F2354" t="s">
        <v>88</v>
      </c>
      <c r="G2354" s="17">
        <v>44314.301998391202</v>
      </c>
      <c r="H2354">
        <v>19</v>
      </c>
      <c r="I2354">
        <v>591</v>
      </c>
      <c r="J2354">
        <v>95</v>
      </c>
      <c r="K2354">
        <v>10</v>
      </c>
      <c r="L2354">
        <v>0</v>
      </c>
      <c r="M2354" s="39">
        <v>11425.3</v>
      </c>
      <c r="N2354" s="39">
        <v>6284.415</v>
      </c>
      <c r="O2354" s="39">
        <v>63.372947000000003</v>
      </c>
      <c r="P2354" t="s">
        <v>207</v>
      </c>
      <c r="Q2354" t="s">
        <v>207</v>
      </c>
      <c r="R2354" s="55">
        <v>797.19642599159999</v>
      </c>
      <c r="S2354" s="55">
        <v>802.99868299939999</v>
      </c>
      <c r="T2354" t="s">
        <v>189</v>
      </c>
      <c r="U2354">
        <v>3476</v>
      </c>
      <c r="V2354">
        <v>6</v>
      </c>
      <c r="W2354">
        <v>112051</v>
      </c>
      <c r="X2354" t="s">
        <v>192</v>
      </c>
      <c r="Y2354">
        <v>3826</v>
      </c>
      <c r="Z2354" t="s">
        <v>75</v>
      </c>
      <c r="AA2354" t="s">
        <v>96</v>
      </c>
      <c r="AC2354" t="s">
        <v>61</v>
      </c>
      <c r="AD2354" s="50">
        <v>-3.2698865166666602</v>
      </c>
      <c r="AG2354" s="39">
        <v>4.3899999999999997</v>
      </c>
      <c r="AH2354" s="55">
        <v>2821.12</v>
      </c>
      <c r="AI2354" t="s">
        <v>208</v>
      </c>
      <c r="AJ2354">
        <f>INDEX(layout!$B$3:$U$1234,MATCH($T2354,layout!$A$3:$A$1234,0),MATCH(YEAR($D2354),layout!$B$1:$U$1,0))</f>
        <v>2367</v>
      </c>
      <c r="AK2354">
        <f>INDEX('magnet data'!$A$2:$E$1304,MATCH($AJ2354,'magnet data'!$A$2:$A$1304,0),2)</f>
        <v>2</v>
      </c>
      <c r="AL2354" t="str">
        <f>INDEX('magnet data'!$A$2:$E$1304,MATCH($AJ2354,'magnet data'!$A$2:$A$1304,0),3)</f>
        <v>01E</v>
      </c>
      <c r="AM2354" t="str">
        <f>INDEX('magnet data'!$A$2:$E$1304,MATCH($AJ2354,'magnet data'!$A$2:$A$1304,0),4)</f>
        <v>02C9</v>
      </c>
      <c r="AN2354">
        <f>INDEX('magnet data'!$A$2:$E$1304,MATCH($AJ2354,'magnet data'!$A$2:$A$1304,0),5)</f>
        <v>11310</v>
      </c>
      <c r="AO2354" t="str">
        <f t="shared" si="52"/>
        <v>-</v>
      </c>
      <c r="AR2354" t="s">
        <v>1220</v>
      </c>
      <c r="AS2354" t="s">
        <v>1361</v>
      </c>
      <c r="AT2354" t="s">
        <v>1343</v>
      </c>
    </row>
    <row r="2355" spans="1:46">
      <c r="A2355" t="s">
        <v>56</v>
      </c>
      <c r="B2355" t="s">
        <v>46</v>
      </c>
      <c r="C2355" t="s">
        <v>1198</v>
      </c>
      <c r="D2355" s="13">
        <v>44314</v>
      </c>
      <c r="E2355" s="16">
        <v>0.30199861111111109</v>
      </c>
      <c r="F2355" t="s">
        <v>88</v>
      </c>
      <c r="G2355" s="17">
        <v>44314.302002314813</v>
      </c>
      <c r="H2355">
        <v>19</v>
      </c>
      <c r="I2355">
        <v>591</v>
      </c>
      <c r="J2355">
        <v>95</v>
      </c>
      <c r="K2355">
        <v>10</v>
      </c>
      <c r="L2355">
        <v>0</v>
      </c>
      <c r="M2355" s="39">
        <v>11425.3</v>
      </c>
      <c r="N2355" s="39">
        <v>6284.415</v>
      </c>
      <c r="O2355" s="39">
        <v>63.372947000000003</v>
      </c>
      <c r="P2355" t="s">
        <v>207</v>
      </c>
      <c r="Q2355" t="s">
        <v>207</v>
      </c>
      <c r="R2355" s="55">
        <v>797.19642599159999</v>
      </c>
      <c r="S2355" s="55">
        <v>802.99868299939999</v>
      </c>
      <c r="T2355" t="s">
        <v>1406</v>
      </c>
      <c r="U2355">
        <v>1650</v>
      </c>
      <c r="V2355">
        <v>7</v>
      </c>
      <c r="W2355">
        <v>176457</v>
      </c>
      <c r="X2355" t="s">
        <v>1404</v>
      </c>
      <c r="Y2355">
        <v>4228</v>
      </c>
      <c r="Z2355" t="s">
        <v>69</v>
      </c>
      <c r="AA2355" t="s">
        <v>96</v>
      </c>
      <c r="AC2355" t="s">
        <v>61</v>
      </c>
      <c r="AD2355" s="50">
        <v>-0.122122343749999</v>
      </c>
      <c r="AG2355" s="39">
        <v>13.52</v>
      </c>
      <c r="AH2355" s="55">
        <v>1008.22</v>
      </c>
      <c r="AI2355" t="s">
        <v>208</v>
      </c>
      <c r="AJ2355">
        <f>INDEX(layout!$B$3:$U$1234,MATCH($T2355,layout!$A$3:$A$1234,0),MATCH(YEAR($D2355),layout!$B$1:$U$1,0))</f>
        <v>2327</v>
      </c>
      <c r="AK2355">
        <f>INDEX('magnet data'!$A$2:$E$1304,MATCH($AJ2355,'magnet data'!$A$2:$A$1304,0),2)</f>
        <v>2</v>
      </c>
      <c r="AL2355" t="str">
        <f>INDEX('magnet data'!$A$2:$E$1304,MATCH($AJ2355,'magnet data'!$A$2:$A$1304,0),3)</f>
        <v>01E</v>
      </c>
      <c r="AM2355" t="str">
        <f>INDEX('magnet data'!$A$2:$E$1304,MATCH($AJ2355,'magnet data'!$A$2:$A$1304,0),4)</f>
        <v>02C9</v>
      </c>
      <c r="AN2355">
        <f>INDEX('magnet data'!$A$2:$E$1304,MATCH($AJ2355,'magnet data'!$A$2:$A$1304,0),5)</f>
        <v>12627</v>
      </c>
      <c r="AO2355" t="str">
        <f t="shared" si="52"/>
        <v>-</v>
      </c>
      <c r="AR2355" t="s">
        <v>1220</v>
      </c>
      <c r="AS2355" t="s">
        <v>1361</v>
      </c>
      <c r="AT2355" t="s">
        <v>1343</v>
      </c>
    </row>
    <row r="2356" spans="1:46">
      <c r="A2356" t="s">
        <v>511</v>
      </c>
      <c r="B2356" t="s">
        <v>46</v>
      </c>
      <c r="C2356" t="s">
        <v>1198</v>
      </c>
      <c r="D2356" s="13">
        <v>44314</v>
      </c>
      <c r="E2356" s="16">
        <v>0.33225694444444448</v>
      </c>
      <c r="F2356" t="s">
        <v>88</v>
      </c>
      <c r="G2356" s="17">
        <v>44314.332256944443</v>
      </c>
      <c r="H2356">
        <v>26</v>
      </c>
      <c r="I2356">
        <v>588</v>
      </c>
      <c r="J2356">
        <v>93</v>
      </c>
      <c r="K2356">
        <v>10</v>
      </c>
      <c r="L2356">
        <v>0</v>
      </c>
      <c r="M2356" s="39">
        <v>11391.3</v>
      </c>
      <c r="N2356" s="39">
        <v>6255.1390000000001</v>
      </c>
      <c r="O2356" s="39">
        <v>63.571983000000003</v>
      </c>
      <c r="P2356" t="s">
        <v>207</v>
      </c>
      <c r="Q2356" t="s">
        <v>207</v>
      </c>
      <c r="R2356" s="55">
        <v>803.01576999999997</v>
      </c>
      <c r="S2356" s="55">
        <v>808.66058250000003</v>
      </c>
      <c r="T2356" t="s">
        <v>659</v>
      </c>
      <c r="U2356">
        <v>11391</v>
      </c>
      <c r="V2356">
        <v>1</v>
      </c>
      <c r="W2356">
        <v>-11</v>
      </c>
      <c r="X2356" t="s">
        <v>658</v>
      </c>
      <c r="Y2356">
        <v>-8</v>
      </c>
      <c r="Z2356" t="s">
        <v>90</v>
      </c>
      <c r="AA2356" t="s">
        <v>96</v>
      </c>
      <c r="AB2356">
        <v>15</v>
      </c>
      <c r="AC2356" t="s">
        <v>61</v>
      </c>
      <c r="AD2356" s="50">
        <v>11.256095849999999</v>
      </c>
      <c r="AG2356" s="39">
        <v>16.54</v>
      </c>
      <c r="AH2356" s="55">
        <v>8558.07</v>
      </c>
      <c r="AI2356" t="s">
        <v>208</v>
      </c>
      <c r="AJ2356">
        <f>INDEX(layout!$B$3:$U$1234,MATCH($T2356,layout!$A$3:$A$1234,0),MATCH(YEAR($D2356),layout!$B$1:$U$1,0))</f>
        <v>3230</v>
      </c>
      <c r="AK2356">
        <f>INDEX('magnet data'!$A$2:$E$1304,MATCH($AJ2356,'magnet data'!$A$2:$A$1304,0),2)</f>
        <v>3</v>
      </c>
      <c r="AL2356" t="str">
        <f>INDEX('magnet data'!$A$2:$E$1304,MATCH($AJ2356,'magnet data'!$A$2:$A$1304,0),3)</f>
        <v>01E</v>
      </c>
      <c r="AM2356" t="str">
        <f>INDEX('magnet data'!$A$2:$E$1304,MATCH($AJ2356,'magnet data'!$A$2:$A$1304,0),4)</f>
        <v>02B8</v>
      </c>
      <c r="AN2356">
        <f>INDEX('magnet data'!$A$2:$E$1304,MATCH($AJ2356,'magnet data'!$A$2:$A$1304,0),5)</f>
        <v>12599</v>
      </c>
      <c r="AO2356">
        <f t="shared" si="52"/>
        <v>-1208</v>
      </c>
      <c r="AR2356" t="s">
        <v>1220</v>
      </c>
      <c r="AS2356" t="s">
        <v>1361</v>
      </c>
      <c r="AT2356" t="s">
        <v>1343</v>
      </c>
    </row>
    <row r="2357" spans="1:46">
      <c r="A2357" t="s">
        <v>511</v>
      </c>
      <c r="B2357" t="s">
        <v>46</v>
      </c>
      <c r="C2357" t="s">
        <v>1198</v>
      </c>
      <c r="D2357" s="13">
        <v>44314</v>
      </c>
      <c r="E2357" s="16">
        <v>0.33225694444444448</v>
      </c>
      <c r="F2357" t="s">
        <v>88</v>
      </c>
      <c r="G2357" s="17">
        <v>44314.332256944443</v>
      </c>
      <c r="H2357">
        <v>26</v>
      </c>
      <c r="I2357">
        <v>588</v>
      </c>
      <c r="J2357">
        <v>93</v>
      </c>
      <c r="K2357">
        <v>10</v>
      </c>
      <c r="L2357">
        <v>0</v>
      </c>
      <c r="M2357" s="39">
        <v>11391.3</v>
      </c>
      <c r="N2357" s="39">
        <v>6255.1390000000001</v>
      </c>
      <c r="O2357" s="39">
        <v>63.571983000000003</v>
      </c>
      <c r="P2357" t="s">
        <v>207</v>
      </c>
      <c r="Q2357" t="s">
        <v>207</v>
      </c>
      <c r="R2357" s="55">
        <v>803.01576999999997</v>
      </c>
      <c r="S2357" s="55">
        <v>808.66058250000003</v>
      </c>
      <c r="T2357" t="s">
        <v>658</v>
      </c>
      <c r="U2357">
        <v>5008</v>
      </c>
      <c r="V2357">
        <v>2</v>
      </c>
      <c r="W2357">
        <v>79226</v>
      </c>
      <c r="X2357" t="s">
        <v>1407</v>
      </c>
      <c r="Y2357">
        <v>3012</v>
      </c>
      <c r="Z2357" t="s">
        <v>69</v>
      </c>
      <c r="AA2357" t="s">
        <v>96</v>
      </c>
      <c r="AC2357" t="s">
        <v>61</v>
      </c>
      <c r="AD2357" s="50">
        <v>0.74548373700000004</v>
      </c>
      <c r="AG2357" s="39">
        <v>13.23</v>
      </c>
      <c r="AH2357" s="55">
        <v>2529.31</v>
      </c>
      <c r="AI2357" t="s">
        <v>208</v>
      </c>
      <c r="AJ2357">
        <f>INDEX(layout!$B$3:$U$1234,MATCH($T2357,layout!$A$3:$A$1234,0),MATCH(YEAR($D2357),layout!$B$1:$U$1,0))</f>
        <v>1212</v>
      </c>
      <c r="AK2357">
        <f>INDEX('magnet data'!$A$2:$E$1304,MATCH($AJ2357,'magnet data'!$A$2:$A$1304,0),2)</f>
        <v>1</v>
      </c>
      <c r="AL2357" t="str">
        <f>INDEX('magnet data'!$A$2:$E$1304,MATCH($AJ2357,'magnet data'!$A$2:$A$1304,0),3)</f>
        <v>01E</v>
      </c>
      <c r="AM2357" t="str">
        <f>INDEX('magnet data'!$A$2:$E$1304,MATCH($AJ2357,'magnet data'!$A$2:$A$1304,0),4)</f>
        <v>02C9</v>
      </c>
      <c r="AN2357">
        <f>INDEX('magnet data'!$A$2:$E$1304,MATCH($AJ2357,'magnet data'!$A$2:$A$1304,0),5)</f>
        <v>12402</v>
      </c>
      <c r="AO2357" t="str">
        <f t="shared" si="52"/>
        <v>-</v>
      </c>
      <c r="AR2357" t="s">
        <v>1220</v>
      </c>
      <c r="AS2357" t="s">
        <v>1361</v>
      </c>
      <c r="AT2357" t="s">
        <v>1343</v>
      </c>
    </row>
    <row r="2358" spans="1:46">
      <c r="A2358" t="s">
        <v>511</v>
      </c>
      <c r="B2358" t="s">
        <v>46</v>
      </c>
      <c r="C2358" t="s">
        <v>1198</v>
      </c>
      <c r="D2358" s="13">
        <v>44314</v>
      </c>
      <c r="E2358" s="16">
        <v>0.33225694444444448</v>
      </c>
      <c r="F2358" t="s">
        <v>88</v>
      </c>
      <c r="G2358" s="17">
        <v>44314.332256944443</v>
      </c>
      <c r="H2358">
        <v>26</v>
      </c>
      <c r="I2358">
        <v>588</v>
      </c>
      <c r="J2358">
        <v>93</v>
      </c>
      <c r="K2358">
        <v>10</v>
      </c>
      <c r="L2358">
        <v>0</v>
      </c>
      <c r="M2358" s="39">
        <v>11391.3</v>
      </c>
      <c r="N2358" s="39">
        <v>6255.1390000000001</v>
      </c>
      <c r="O2358" s="39">
        <v>63.571983000000003</v>
      </c>
      <c r="P2358" t="s">
        <v>207</v>
      </c>
      <c r="Q2358" t="s">
        <v>207</v>
      </c>
      <c r="R2358" s="55">
        <v>803.01576999999997</v>
      </c>
      <c r="S2358" s="55">
        <v>808.66058250000003</v>
      </c>
      <c r="T2358" t="s">
        <v>514</v>
      </c>
      <c r="U2358">
        <v>3462</v>
      </c>
      <c r="V2358">
        <v>3</v>
      </c>
      <c r="W2358">
        <v>112646</v>
      </c>
      <c r="X2358" t="s">
        <v>591</v>
      </c>
      <c r="Y2358">
        <v>3733</v>
      </c>
      <c r="Z2358" t="s">
        <v>69</v>
      </c>
      <c r="AA2358" t="s">
        <v>96</v>
      </c>
      <c r="AC2358" t="s">
        <v>61</v>
      </c>
      <c r="AD2358" s="50">
        <v>0.44829747399999997</v>
      </c>
      <c r="AG2358" s="39">
        <v>7.34</v>
      </c>
      <c r="AH2358" s="55">
        <v>3147.3</v>
      </c>
      <c r="AI2358" t="s">
        <v>208</v>
      </c>
      <c r="AJ2358">
        <f>INDEX(layout!$B$3:$U$1234,MATCH($T2358,layout!$A$3:$A$1234,0),MATCH(YEAR($D2358),layout!$B$1:$U$1,0))</f>
        <v>2140</v>
      </c>
      <c r="AK2358">
        <f>INDEX('magnet data'!$A$2:$E$1304,MATCH($AJ2358,'magnet data'!$A$2:$A$1304,0),2)</f>
        <v>2</v>
      </c>
      <c r="AL2358" t="str">
        <f>INDEX('magnet data'!$A$2:$E$1304,MATCH($AJ2358,'magnet data'!$A$2:$A$1304,0),3)</f>
        <v>01E</v>
      </c>
      <c r="AM2358" t="str">
        <f>INDEX('magnet data'!$A$2:$E$1304,MATCH($AJ2358,'magnet data'!$A$2:$A$1304,0),4)</f>
        <v>02B8</v>
      </c>
      <c r="AN2358">
        <f>INDEX('magnet data'!$A$2:$E$1304,MATCH($AJ2358,'magnet data'!$A$2:$A$1304,0),5)</f>
        <v>10858</v>
      </c>
      <c r="AO2358" t="str">
        <f t="shared" si="52"/>
        <v>-</v>
      </c>
      <c r="AR2358" t="s">
        <v>1220</v>
      </c>
      <c r="AS2358" t="s">
        <v>1361</v>
      </c>
      <c r="AT2358" t="s">
        <v>1343</v>
      </c>
    </row>
    <row r="2359" spans="1:46">
      <c r="A2359" t="s">
        <v>511</v>
      </c>
      <c r="B2359" t="s">
        <v>46</v>
      </c>
      <c r="C2359" t="s">
        <v>1198</v>
      </c>
      <c r="D2359" s="13">
        <v>44314</v>
      </c>
      <c r="E2359" s="16">
        <v>0.33225694444444448</v>
      </c>
      <c r="F2359" t="s">
        <v>88</v>
      </c>
      <c r="G2359" s="17">
        <v>44314.332256944443</v>
      </c>
      <c r="H2359">
        <v>26</v>
      </c>
      <c r="I2359">
        <v>588</v>
      </c>
      <c r="J2359">
        <v>93</v>
      </c>
      <c r="K2359">
        <v>10</v>
      </c>
      <c r="L2359">
        <v>0</v>
      </c>
      <c r="M2359" s="39">
        <v>11391.3</v>
      </c>
      <c r="N2359" s="39">
        <v>6255.1390000000001</v>
      </c>
      <c r="O2359" s="39">
        <v>63.571983000000003</v>
      </c>
      <c r="P2359" t="s">
        <v>207</v>
      </c>
      <c r="Q2359" t="s">
        <v>207</v>
      </c>
      <c r="R2359" s="55">
        <v>803.01576999999997</v>
      </c>
      <c r="S2359" s="55">
        <v>808.66058250000003</v>
      </c>
      <c r="T2359" t="s">
        <v>657</v>
      </c>
      <c r="U2359">
        <v>2254</v>
      </c>
      <c r="V2359">
        <v>4</v>
      </c>
      <c r="W2359">
        <v>150709</v>
      </c>
      <c r="X2359" t="s">
        <v>658</v>
      </c>
      <c r="Y2359">
        <v>-8</v>
      </c>
      <c r="Z2359" t="s">
        <v>69</v>
      </c>
      <c r="AA2359" t="s">
        <v>91</v>
      </c>
      <c r="AC2359" t="s">
        <v>61</v>
      </c>
      <c r="AD2359" s="50">
        <v>-0.22653351099999999</v>
      </c>
      <c r="AG2359" s="39">
        <v>13.91</v>
      </c>
      <c r="AH2359" s="55">
        <v>1942.33</v>
      </c>
      <c r="AI2359" t="s">
        <v>208</v>
      </c>
      <c r="AJ2359">
        <f>INDEX(layout!$B$3:$U$1234,MATCH($T2359,layout!$A$3:$A$1234,0),MATCH(YEAR($D2359),layout!$B$1:$U$1,0))</f>
        <v>2156</v>
      </c>
      <c r="AK2359">
        <f>INDEX('magnet data'!$A$2:$E$1304,MATCH($AJ2359,'magnet data'!$A$2:$A$1304,0),2)</f>
        <v>2</v>
      </c>
      <c r="AL2359" t="str">
        <f>INDEX('magnet data'!$A$2:$E$1304,MATCH($AJ2359,'magnet data'!$A$2:$A$1304,0),3)</f>
        <v>01E</v>
      </c>
      <c r="AM2359" t="str">
        <f>INDEX('magnet data'!$A$2:$E$1304,MATCH($AJ2359,'magnet data'!$A$2:$A$1304,0),4)</f>
        <v>02C0</v>
      </c>
      <c r="AN2359">
        <f>INDEX('magnet data'!$A$2:$E$1304,MATCH($AJ2359,'magnet data'!$A$2:$A$1304,0),5)</f>
        <v>10839</v>
      </c>
      <c r="AO2359" t="str">
        <f t="shared" si="52"/>
        <v>-</v>
      </c>
      <c r="AR2359" t="s">
        <v>1220</v>
      </c>
      <c r="AS2359" t="s">
        <v>1361</v>
      </c>
      <c r="AT2359" t="s">
        <v>1343</v>
      </c>
    </row>
    <row r="2360" spans="1:46">
      <c r="A2360" t="s">
        <v>511</v>
      </c>
      <c r="B2360" t="s">
        <v>46</v>
      </c>
      <c r="C2360" t="s">
        <v>1198</v>
      </c>
      <c r="D2360" s="13">
        <v>44314</v>
      </c>
      <c r="E2360" s="16">
        <v>0.33225694444444448</v>
      </c>
      <c r="F2360" t="s">
        <v>88</v>
      </c>
      <c r="G2360" s="17">
        <v>44314.332256944443</v>
      </c>
      <c r="H2360">
        <v>26</v>
      </c>
      <c r="I2360">
        <v>588</v>
      </c>
      <c r="J2360">
        <v>93</v>
      </c>
      <c r="K2360">
        <v>10</v>
      </c>
      <c r="L2360">
        <v>0</v>
      </c>
      <c r="M2360" s="39">
        <v>11391.3</v>
      </c>
      <c r="N2360" s="39">
        <v>6255.1390000000001</v>
      </c>
      <c r="O2360" s="39">
        <v>63.571983000000003</v>
      </c>
      <c r="P2360" t="s">
        <v>207</v>
      </c>
      <c r="Q2360" t="s">
        <v>207</v>
      </c>
      <c r="R2360" s="55">
        <v>803.01576999999997</v>
      </c>
      <c r="S2360" s="55">
        <v>808.66058250000003</v>
      </c>
      <c r="T2360" t="s">
        <v>1407</v>
      </c>
      <c r="U2360">
        <v>356</v>
      </c>
      <c r="V2360">
        <v>5</v>
      </c>
      <c r="W2360">
        <v>306957</v>
      </c>
      <c r="X2360" t="s">
        <v>658</v>
      </c>
      <c r="Y2360">
        <v>-8</v>
      </c>
      <c r="AA2360" t="s">
        <v>1408</v>
      </c>
      <c r="AI2360" t="s">
        <v>208</v>
      </c>
      <c r="AJ2360">
        <f>INDEX(layout!$B$3:$U$1234,MATCH($T2360,layout!$A$3:$A$1234,0),MATCH(YEAR($D2360),layout!$B$1:$U$1,0))</f>
        <v>2211</v>
      </c>
      <c r="AK2360">
        <f>INDEX('magnet data'!$A$2:$E$1304,MATCH($AJ2360,'magnet data'!$A$2:$A$1304,0),2)</f>
        <v>2</v>
      </c>
      <c r="AL2360" t="str">
        <f>INDEX('magnet data'!$A$2:$E$1304,MATCH($AJ2360,'magnet data'!$A$2:$A$1304,0),3)</f>
        <v>01E</v>
      </c>
      <c r="AM2360" t="str">
        <f>INDEX('magnet data'!$A$2:$E$1304,MATCH($AJ2360,'magnet data'!$A$2:$A$1304,0),4)</f>
        <v>02C9</v>
      </c>
      <c r="AN2360">
        <f>INDEX('magnet data'!$A$2:$E$1304,MATCH($AJ2360,'magnet data'!$A$2:$A$1304,0),5)</f>
        <v>10292</v>
      </c>
      <c r="AO2360" t="str">
        <f t="shared" si="52"/>
        <v>-</v>
      </c>
      <c r="AR2360" t="s">
        <v>1220</v>
      </c>
      <c r="AS2360" t="s">
        <v>1361</v>
      </c>
      <c r="AT2360" t="s">
        <v>1343</v>
      </c>
    </row>
    <row r="2361" spans="1:46">
      <c r="A2361" t="s">
        <v>511</v>
      </c>
      <c r="B2361" t="s">
        <v>46</v>
      </c>
      <c r="C2361" t="s">
        <v>1198</v>
      </c>
      <c r="D2361" s="13">
        <v>44314</v>
      </c>
      <c r="E2361" s="16">
        <v>0.33225694444444448</v>
      </c>
      <c r="F2361" t="s">
        <v>88</v>
      </c>
      <c r="G2361" s="17">
        <v>44314.332256944443</v>
      </c>
      <c r="H2361">
        <v>26</v>
      </c>
      <c r="I2361">
        <v>588</v>
      </c>
      <c r="J2361">
        <v>93</v>
      </c>
      <c r="K2361">
        <v>10</v>
      </c>
      <c r="L2361">
        <v>0</v>
      </c>
      <c r="M2361" s="39">
        <v>11391.3</v>
      </c>
      <c r="N2361" s="39">
        <v>6255.1390000000001</v>
      </c>
      <c r="O2361" s="39">
        <v>63.571983000000003</v>
      </c>
      <c r="P2361" t="s">
        <v>207</v>
      </c>
      <c r="Q2361" t="s">
        <v>207</v>
      </c>
      <c r="R2361" s="55">
        <v>803.01576999999997</v>
      </c>
      <c r="S2361" s="55">
        <v>808.66058250000003</v>
      </c>
      <c r="T2361" t="s">
        <v>591</v>
      </c>
      <c r="U2361">
        <v>356</v>
      </c>
      <c r="V2361">
        <v>6</v>
      </c>
      <c r="W2361">
        <v>306959</v>
      </c>
      <c r="X2361" t="s">
        <v>540</v>
      </c>
      <c r="Y2361">
        <v>4170</v>
      </c>
      <c r="AA2361" t="s">
        <v>1408</v>
      </c>
      <c r="AI2361" t="s">
        <v>208</v>
      </c>
      <c r="AJ2361">
        <f>INDEX(layout!$B$3:$U$1234,MATCH($T2361,layout!$A$3:$A$1234,0),MATCH(YEAR($D2361),layout!$B$1:$U$1,0))</f>
        <v>3203</v>
      </c>
      <c r="AK2361">
        <f>INDEX('magnet data'!$A$2:$E$1304,MATCH($AJ2361,'magnet data'!$A$2:$A$1304,0),2)</f>
        <v>3</v>
      </c>
      <c r="AL2361" t="str">
        <f>INDEX('magnet data'!$A$2:$E$1304,MATCH($AJ2361,'magnet data'!$A$2:$A$1304,0),3)</f>
        <v>01E</v>
      </c>
      <c r="AM2361" t="str">
        <f>INDEX('magnet data'!$A$2:$E$1304,MATCH($AJ2361,'magnet data'!$A$2:$A$1304,0),4)</f>
        <v>02G</v>
      </c>
      <c r="AN2361">
        <f>INDEX('magnet data'!$A$2:$E$1304,MATCH($AJ2361,'magnet data'!$A$2:$A$1304,0),5)</f>
        <v>12151</v>
      </c>
      <c r="AO2361" t="str">
        <f t="shared" si="52"/>
        <v>-</v>
      </c>
      <c r="AR2361" t="s">
        <v>1220</v>
      </c>
      <c r="AS2361" t="s">
        <v>1361</v>
      </c>
      <c r="AT2361" t="s">
        <v>1343</v>
      </c>
    </row>
    <row r="2362" spans="1:46">
      <c r="A2362" t="s">
        <v>333</v>
      </c>
      <c r="B2362" t="s">
        <v>46</v>
      </c>
      <c r="C2362" t="s">
        <v>1198</v>
      </c>
      <c r="D2362" s="13">
        <v>44314</v>
      </c>
      <c r="E2362" s="16">
        <v>0.35633101851851851</v>
      </c>
      <c r="F2362" t="s">
        <v>88</v>
      </c>
      <c r="G2362" s="17">
        <v>44314.35633101852</v>
      </c>
      <c r="H2362">
        <v>27</v>
      </c>
      <c r="I2362">
        <v>593</v>
      </c>
      <c r="J2362">
        <v>97</v>
      </c>
      <c r="K2362">
        <v>10</v>
      </c>
      <c r="L2362">
        <v>0</v>
      </c>
      <c r="M2362" s="39">
        <v>11918.4</v>
      </c>
      <c r="N2362" s="39">
        <v>6525.9489999999996</v>
      </c>
      <c r="O2362" s="39">
        <v>61.568358000000003</v>
      </c>
      <c r="P2362" t="s">
        <v>207</v>
      </c>
      <c r="Q2362" t="s">
        <v>207</v>
      </c>
      <c r="R2362" s="55">
        <v>856.62623250000001</v>
      </c>
      <c r="S2362" s="55">
        <v>837.83911599999999</v>
      </c>
      <c r="T2362" t="s">
        <v>359</v>
      </c>
      <c r="U2362">
        <v>11918</v>
      </c>
      <c r="V2362">
        <v>1</v>
      </c>
      <c r="W2362">
        <v>-9</v>
      </c>
      <c r="X2362" t="s">
        <v>428</v>
      </c>
      <c r="Y2362">
        <v>-4</v>
      </c>
      <c r="Z2362" t="s">
        <v>90</v>
      </c>
      <c r="AA2362" t="s">
        <v>91</v>
      </c>
      <c r="AB2362">
        <v>66</v>
      </c>
      <c r="AC2362" t="s">
        <v>61</v>
      </c>
      <c r="AD2362" s="50">
        <v>-13.23406958</v>
      </c>
      <c r="AG2362" s="39">
        <v>43</v>
      </c>
      <c r="AH2362" s="55">
        <v>11874.68</v>
      </c>
      <c r="AI2362" t="s">
        <v>208</v>
      </c>
      <c r="AJ2362">
        <f>INDEX(layout!$B$3:$U$1234,MATCH($T2362,layout!$A$3:$A$1234,0),MATCH(YEAR($D2362),layout!$B$1:$U$1,0))</f>
        <v>3155</v>
      </c>
      <c r="AK2362">
        <f>INDEX('magnet data'!$A$2:$E$1304,MATCH($AJ2362,'magnet data'!$A$2:$A$1304,0),2)</f>
        <v>3</v>
      </c>
      <c r="AL2362" t="str">
        <f>INDEX('magnet data'!$A$2:$E$1304,MATCH($AJ2362,'magnet data'!$A$2:$A$1304,0),3)</f>
        <v>01B</v>
      </c>
      <c r="AM2362" t="str">
        <f>INDEX('magnet data'!$A$2:$E$1304,MATCH($AJ2362,'magnet data'!$A$2:$A$1304,0),4)</f>
        <v>02G</v>
      </c>
      <c r="AN2362">
        <f>INDEX('magnet data'!$A$2:$E$1304,MATCH($AJ2362,'magnet data'!$A$2:$A$1304,0),5)</f>
        <v>11080</v>
      </c>
      <c r="AO2362">
        <f t="shared" si="52"/>
        <v>838</v>
      </c>
      <c r="AP2362">
        <v>473</v>
      </c>
      <c r="AR2362" t="s">
        <v>1220</v>
      </c>
      <c r="AS2362" t="s">
        <v>1361</v>
      </c>
      <c r="AT2362" t="s">
        <v>1343</v>
      </c>
    </row>
    <row r="2363" spans="1:46">
      <c r="A2363" t="s">
        <v>333</v>
      </c>
      <c r="B2363" t="s">
        <v>46</v>
      </c>
      <c r="C2363" t="s">
        <v>1198</v>
      </c>
      <c r="D2363" s="13">
        <v>44314</v>
      </c>
      <c r="E2363" s="16">
        <v>0.35633101851851851</v>
      </c>
      <c r="F2363" t="s">
        <v>88</v>
      </c>
      <c r="G2363" s="17">
        <v>44314.35633101852</v>
      </c>
      <c r="H2363">
        <v>27</v>
      </c>
      <c r="I2363">
        <v>593</v>
      </c>
      <c r="J2363">
        <v>97</v>
      </c>
      <c r="K2363">
        <v>10</v>
      </c>
      <c r="L2363">
        <v>0</v>
      </c>
      <c r="M2363" s="39">
        <v>11918.4</v>
      </c>
      <c r="N2363" s="39">
        <v>6525.9489999999996</v>
      </c>
      <c r="O2363" s="39">
        <v>61.568358000000003</v>
      </c>
      <c r="P2363" t="s">
        <v>207</v>
      </c>
      <c r="Q2363" t="s">
        <v>207</v>
      </c>
      <c r="R2363" s="55">
        <v>856.62623250000001</v>
      </c>
      <c r="S2363" s="55">
        <v>837.83911599999999</v>
      </c>
      <c r="T2363" t="s">
        <v>1409</v>
      </c>
      <c r="U2363">
        <v>11918</v>
      </c>
      <c r="V2363">
        <v>2</v>
      </c>
      <c r="W2363">
        <v>56</v>
      </c>
      <c r="X2363" t="s">
        <v>497</v>
      </c>
      <c r="Y2363">
        <v>64</v>
      </c>
      <c r="Z2363" t="s">
        <v>90</v>
      </c>
      <c r="AA2363" t="s">
        <v>91</v>
      </c>
      <c r="AB2363">
        <v>67</v>
      </c>
      <c r="AC2363" t="s">
        <v>61</v>
      </c>
      <c r="AD2363" s="50">
        <v>-12.63292717</v>
      </c>
      <c r="AG2363" s="39">
        <v>41.55</v>
      </c>
      <c r="AH2363" s="55">
        <v>3846.21</v>
      </c>
      <c r="AI2363" t="s">
        <v>208</v>
      </c>
      <c r="AJ2363">
        <f>INDEX(layout!$B$3:$U$1234,MATCH($T2363,layout!$A$3:$A$1234,0),MATCH(YEAR($D2363),layout!$B$1:$U$1,0))</f>
        <v>2058</v>
      </c>
      <c r="AK2363">
        <f>INDEX('magnet data'!$A$2:$E$1304,MATCH($AJ2363,'magnet data'!$A$2:$A$1304,0),2)</f>
        <v>2</v>
      </c>
      <c r="AL2363" t="str">
        <f>INDEX('magnet data'!$A$2:$E$1304,MATCH($AJ2363,'magnet data'!$A$2:$A$1304,0),3)</f>
        <v>01B</v>
      </c>
      <c r="AM2363" t="str">
        <f>INDEX('magnet data'!$A$2:$E$1304,MATCH($AJ2363,'magnet data'!$A$2:$A$1304,0),4)</f>
        <v>02K</v>
      </c>
      <c r="AN2363">
        <f>INDEX('magnet data'!$A$2:$E$1304,MATCH($AJ2363,'magnet data'!$A$2:$A$1304,0),5)</f>
        <v>11009</v>
      </c>
      <c r="AO2363">
        <f t="shared" si="52"/>
        <v>909</v>
      </c>
      <c r="AR2363" t="s">
        <v>1220</v>
      </c>
      <c r="AS2363" t="s">
        <v>1361</v>
      </c>
      <c r="AT2363" t="s">
        <v>1343</v>
      </c>
    </row>
    <row r="2364" spans="1:46">
      <c r="A2364" t="s">
        <v>333</v>
      </c>
      <c r="B2364" t="s">
        <v>46</v>
      </c>
      <c r="C2364" t="s">
        <v>1198</v>
      </c>
      <c r="D2364" s="13">
        <v>44314</v>
      </c>
      <c r="E2364" s="16">
        <v>0.35633101851851851</v>
      </c>
      <c r="F2364" t="s">
        <v>88</v>
      </c>
      <c r="G2364" s="17">
        <v>44314.35633101852</v>
      </c>
      <c r="H2364">
        <v>27</v>
      </c>
      <c r="I2364">
        <v>593</v>
      </c>
      <c r="J2364">
        <v>97</v>
      </c>
      <c r="K2364">
        <v>10</v>
      </c>
      <c r="L2364">
        <v>0</v>
      </c>
      <c r="M2364" s="39">
        <v>11918.4</v>
      </c>
      <c r="N2364" s="39">
        <v>6525.9489999999996</v>
      </c>
      <c r="O2364" s="39">
        <v>61.568358000000003</v>
      </c>
      <c r="P2364" t="s">
        <v>207</v>
      </c>
      <c r="Q2364" t="s">
        <v>207</v>
      </c>
      <c r="R2364" s="55">
        <v>856.62623250000001</v>
      </c>
      <c r="S2364" s="55">
        <v>837.83911599999999</v>
      </c>
      <c r="T2364" t="s">
        <v>428</v>
      </c>
      <c r="U2364">
        <v>11908</v>
      </c>
      <c r="V2364">
        <v>3</v>
      </c>
      <c r="W2364">
        <v>227</v>
      </c>
      <c r="X2364" t="s">
        <v>1302</v>
      </c>
      <c r="Y2364">
        <v>247</v>
      </c>
      <c r="Z2364" t="s">
        <v>212</v>
      </c>
      <c r="AA2364" t="s">
        <v>96</v>
      </c>
      <c r="AB2364">
        <v>68</v>
      </c>
      <c r="AC2364" t="s">
        <v>61</v>
      </c>
      <c r="AD2364" s="50">
        <v>11.25718213</v>
      </c>
      <c r="AG2364" s="39">
        <v>34</v>
      </c>
      <c r="AH2364" s="55">
        <v>11818.75</v>
      </c>
      <c r="AI2364" t="s">
        <v>208</v>
      </c>
      <c r="AJ2364">
        <f>INDEX(layout!$B$3:$U$1234,MATCH($T2364,layout!$A$3:$A$1234,0),MATCH(YEAR($D2364),layout!$B$1:$U$1,0))</f>
        <v>1181</v>
      </c>
      <c r="AK2364">
        <f>INDEX('magnet data'!$A$2:$E$1304,MATCH($AJ2364,'magnet data'!$A$2:$A$1304,0),2)</f>
        <v>1</v>
      </c>
      <c r="AL2364" t="str">
        <f>INDEX('magnet data'!$A$2:$E$1304,MATCH($AJ2364,'magnet data'!$A$2:$A$1304,0),3)</f>
        <v>01B</v>
      </c>
      <c r="AM2364" t="str">
        <f>INDEX('magnet data'!$A$2:$E$1304,MATCH($AJ2364,'magnet data'!$A$2:$A$1304,0),4)</f>
        <v>02B5</v>
      </c>
      <c r="AN2364">
        <f>INDEX('magnet data'!$A$2:$E$1304,MATCH($AJ2364,'magnet data'!$A$2:$A$1304,0),5)</f>
        <v>12226</v>
      </c>
      <c r="AO2364">
        <f t="shared" si="52"/>
        <v>-318</v>
      </c>
      <c r="AR2364" t="s">
        <v>1220</v>
      </c>
      <c r="AS2364" t="s">
        <v>1361</v>
      </c>
      <c r="AT2364" t="s">
        <v>1343</v>
      </c>
    </row>
    <row r="2365" spans="1:46">
      <c r="A2365" t="s">
        <v>333</v>
      </c>
      <c r="B2365" t="s">
        <v>46</v>
      </c>
      <c r="C2365" t="s">
        <v>1198</v>
      </c>
      <c r="D2365" s="13">
        <v>44314</v>
      </c>
      <c r="E2365" s="16">
        <v>0.35633101851851851</v>
      </c>
      <c r="F2365" t="s">
        <v>88</v>
      </c>
      <c r="G2365" s="17">
        <v>44314.35633101852</v>
      </c>
      <c r="H2365">
        <v>27</v>
      </c>
      <c r="I2365">
        <v>593</v>
      </c>
      <c r="J2365">
        <v>97</v>
      </c>
      <c r="K2365">
        <v>10</v>
      </c>
      <c r="L2365">
        <v>0</v>
      </c>
      <c r="M2365" s="39">
        <v>11918.4</v>
      </c>
      <c r="N2365" s="39">
        <v>6525.9489999999996</v>
      </c>
      <c r="O2365" s="39">
        <v>61.568358000000003</v>
      </c>
      <c r="P2365" t="s">
        <v>207</v>
      </c>
      <c r="Q2365" t="s">
        <v>207</v>
      </c>
      <c r="R2365" s="55">
        <v>856.62623250000001</v>
      </c>
      <c r="S2365" s="55">
        <v>837.83911599999999</v>
      </c>
      <c r="T2365" t="s">
        <v>496</v>
      </c>
      <c r="U2365">
        <v>11885</v>
      </c>
      <c r="V2365">
        <v>4</v>
      </c>
      <c r="W2365">
        <v>585</v>
      </c>
      <c r="X2365" t="s">
        <v>497</v>
      </c>
      <c r="Y2365">
        <v>64</v>
      </c>
      <c r="Z2365" t="s">
        <v>75</v>
      </c>
      <c r="AA2365" t="s">
        <v>96</v>
      </c>
      <c r="AC2365" t="s">
        <v>61</v>
      </c>
      <c r="AD2365" s="50">
        <v>7.288886025</v>
      </c>
      <c r="AG2365" s="39">
        <v>21.24</v>
      </c>
      <c r="AH2365" s="55">
        <v>11071.17</v>
      </c>
      <c r="AI2365" t="s">
        <v>208</v>
      </c>
      <c r="AJ2365">
        <f>INDEX(layout!$B$3:$U$1234,MATCH($T2365,layout!$A$3:$A$1234,0),MATCH(YEAR($D2365),layout!$B$1:$U$1,0))</f>
        <v>1166</v>
      </c>
      <c r="AK2365">
        <f>INDEX('magnet data'!$A$2:$E$1304,MATCH($AJ2365,'magnet data'!$A$2:$A$1304,0),2)</f>
        <v>1</v>
      </c>
      <c r="AL2365" t="str">
        <f>INDEX('magnet data'!$A$2:$E$1304,MATCH($AJ2365,'magnet data'!$A$2:$A$1304,0),3)</f>
        <v>01B</v>
      </c>
      <c r="AM2365" t="str">
        <f>INDEX('magnet data'!$A$2:$E$1304,MATCH($AJ2365,'magnet data'!$A$2:$A$1304,0),4)</f>
        <v>02B5</v>
      </c>
      <c r="AN2365">
        <f>INDEX('magnet data'!$A$2:$E$1304,MATCH($AJ2365,'magnet data'!$A$2:$A$1304,0),5)</f>
        <v>11916</v>
      </c>
      <c r="AO2365" t="str">
        <f t="shared" si="52"/>
        <v>-</v>
      </c>
      <c r="AR2365" t="s">
        <v>1220</v>
      </c>
      <c r="AS2365" t="s">
        <v>1361</v>
      </c>
      <c r="AT2365" t="s">
        <v>1343</v>
      </c>
    </row>
    <row r="2366" spans="1:46">
      <c r="A2366" t="s">
        <v>333</v>
      </c>
      <c r="B2366" t="s">
        <v>46</v>
      </c>
      <c r="C2366" t="s">
        <v>1198</v>
      </c>
      <c r="D2366" s="13">
        <v>44314</v>
      </c>
      <c r="E2366" s="16">
        <v>0.35633101851851851</v>
      </c>
      <c r="F2366" t="s">
        <v>88</v>
      </c>
      <c r="G2366" s="17">
        <v>44314.35633101852</v>
      </c>
      <c r="H2366">
        <v>27</v>
      </c>
      <c r="I2366">
        <v>593</v>
      </c>
      <c r="J2366">
        <v>97</v>
      </c>
      <c r="K2366">
        <v>10</v>
      </c>
      <c r="L2366">
        <v>0</v>
      </c>
      <c r="M2366" s="39">
        <v>11918.4</v>
      </c>
      <c r="N2366" s="39">
        <v>6525.9489999999996</v>
      </c>
      <c r="O2366" s="39">
        <v>61.568358000000003</v>
      </c>
      <c r="P2366" t="s">
        <v>207</v>
      </c>
      <c r="Q2366" t="s">
        <v>207</v>
      </c>
      <c r="R2366" s="55">
        <v>856.62623250000001</v>
      </c>
      <c r="S2366" s="55">
        <v>837.83911599999999</v>
      </c>
      <c r="T2366" t="s">
        <v>427</v>
      </c>
      <c r="U2366">
        <v>11862</v>
      </c>
      <c r="V2366">
        <v>5</v>
      </c>
      <c r="W2366">
        <v>750</v>
      </c>
      <c r="X2366" t="s">
        <v>428</v>
      </c>
      <c r="Y2366">
        <v>-4</v>
      </c>
      <c r="Z2366" t="s">
        <v>75</v>
      </c>
      <c r="AA2366" t="s">
        <v>96</v>
      </c>
      <c r="AC2366" t="s">
        <v>61</v>
      </c>
      <c r="AD2366" s="50">
        <v>1.5963740820000001</v>
      </c>
      <c r="AG2366" s="39">
        <v>35</v>
      </c>
      <c r="AH2366" s="55">
        <v>11803.74</v>
      </c>
      <c r="AI2366" t="s">
        <v>208</v>
      </c>
      <c r="AJ2366">
        <f>INDEX(layout!$B$3:$U$1234,MATCH($T2366,layout!$A$3:$A$1234,0),MATCH(YEAR($D2366),layout!$B$1:$U$1,0))</f>
        <v>1113</v>
      </c>
      <c r="AK2366">
        <f>INDEX('magnet data'!$A$2:$E$1304,MATCH($AJ2366,'magnet data'!$A$2:$A$1304,0),2)</f>
        <v>1</v>
      </c>
      <c r="AL2366" t="str">
        <f>INDEX('magnet data'!$A$2:$E$1304,MATCH($AJ2366,'magnet data'!$A$2:$A$1304,0),3)</f>
        <v>01B</v>
      </c>
      <c r="AM2366" t="str">
        <f>INDEX('magnet data'!$A$2:$E$1304,MATCH($AJ2366,'magnet data'!$A$2:$A$1304,0),4)</f>
        <v>02B5</v>
      </c>
      <c r="AN2366">
        <f>INDEX('magnet data'!$A$2:$E$1304,MATCH($AJ2366,'magnet data'!$A$2:$A$1304,0),5)</f>
        <v>11483</v>
      </c>
      <c r="AO2366" t="str">
        <f t="shared" si="52"/>
        <v>-</v>
      </c>
      <c r="AQ2366" t="s">
        <v>1410</v>
      </c>
      <c r="AR2366" t="s">
        <v>1220</v>
      </c>
      <c r="AS2366" t="s">
        <v>1361</v>
      </c>
      <c r="AT2366" t="s">
        <v>1343</v>
      </c>
    </row>
    <row r="2367" spans="1:46">
      <c r="A2367" t="s">
        <v>333</v>
      </c>
      <c r="B2367" t="s">
        <v>46</v>
      </c>
      <c r="C2367" t="s">
        <v>1198</v>
      </c>
      <c r="D2367" s="13">
        <v>44314</v>
      </c>
      <c r="E2367" s="16">
        <v>0.35633101851851851</v>
      </c>
      <c r="F2367" t="s">
        <v>88</v>
      </c>
      <c r="G2367" s="17">
        <v>44314.35633101852</v>
      </c>
      <c r="H2367">
        <v>27</v>
      </c>
      <c r="I2367">
        <v>593</v>
      </c>
      <c r="J2367">
        <v>97</v>
      </c>
      <c r="K2367">
        <v>10</v>
      </c>
      <c r="L2367">
        <v>0</v>
      </c>
      <c r="M2367" s="39">
        <v>11918.4</v>
      </c>
      <c r="N2367" s="39">
        <v>6525.9489999999996</v>
      </c>
      <c r="O2367" s="39">
        <v>61.568358000000003</v>
      </c>
      <c r="P2367" t="s">
        <v>207</v>
      </c>
      <c r="Q2367" t="s">
        <v>207</v>
      </c>
      <c r="R2367" s="55">
        <v>856.62623250000001</v>
      </c>
      <c r="S2367" s="55">
        <v>837.83911599999999</v>
      </c>
      <c r="T2367" t="s">
        <v>497</v>
      </c>
      <c r="U2367">
        <v>9158</v>
      </c>
      <c r="V2367">
        <v>6</v>
      </c>
      <c r="W2367">
        <v>25516</v>
      </c>
      <c r="X2367" t="s">
        <v>493</v>
      </c>
      <c r="Y2367">
        <v>3143</v>
      </c>
      <c r="Z2367" t="s">
        <v>69</v>
      </c>
      <c r="AA2367" t="s">
        <v>96</v>
      </c>
      <c r="AC2367" t="s">
        <v>61</v>
      </c>
      <c r="AD2367" s="50">
        <v>5.0723120149999996</v>
      </c>
      <c r="AG2367" s="39">
        <v>40.53</v>
      </c>
      <c r="AH2367" s="55">
        <v>5992.8</v>
      </c>
      <c r="AI2367" t="s">
        <v>208</v>
      </c>
      <c r="AJ2367">
        <f>INDEX(layout!$B$3:$U$1234,MATCH($T2367,layout!$A$3:$A$1234,0),MATCH(YEAR($D2367),layout!$B$1:$U$1,0))</f>
        <v>1064</v>
      </c>
      <c r="AK2367">
        <f>INDEX('magnet data'!$A$2:$E$1304,MATCH($AJ2367,'magnet data'!$A$2:$A$1304,0),2)</f>
        <v>1</v>
      </c>
      <c r="AL2367" t="str">
        <f>INDEX('magnet data'!$A$2:$E$1304,MATCH($AJ2367,'magnet data'!$A$2:$A$1304,0),3)</f>
        <v>01B</v>
      </c>
      <c r="AM2367" t="str">
        <f>INDEX('magnet data'!$A$2:$E$1304,MATCH($AJ2367,'magnet data'!$A$2:$A$1304,0),4)</f>
        <v>02B5</v>
      </c>
      <c r="AN2367">
        <f>INDEX('magnet data'!$A$2:$E$1304,MATCH($AJ2367,'magnet data'!$A$2:$A$1304,0),5)</f>
        <v>12638</v>
      </c>
      <c r="AO2367" t="str">
        <f t="shared" si="52"/>
        <v>-</v>
      </c>
      <c r="AR2367" t="s">
        <v>1220</v>
      </c>
      <c r="AS2367" t="s">
        <v>1361</v>
      </c>
      <c r="AT2367" t="s">
        <v>1343</v>
      </c>
    </row>
    <row r="2368" spans="1:46">
      <c r="A2368" t="s">
        <v>333</v>
      </c>
      <c r="B2368" t="s">
        <v>46</v>
      </c>
      <c r="C2368" t="s">
        <v>1198</v>
      </c>
      <c r="D2368" s="13">
        <v>44314</v>
      </c>
      <c r="E2368" s="16">
        <v>0.35633101851851851</v>
      </c>
      <c r="F2368" t="s">
        <v>88</v>
      </c>
      <c r="G2368" s="17">
        <v>44314.35633101852</v>
      </c>
      <c r="H2368">
        <v>27</v>
      </c>
      <c r="I2368">
        <v>593</v>
      </c>
      <c r="J2368">
        <v>97</v>
      </c>
      <c r="K2368">
        <v>10</v>
      </c>
      <c r="L2368">
        <v>0</v>
      </c>
      <c r="M2368" s="39">
        <v>11918.4</v>
      </c>
      <c r="N2368" s="39">
        <v>6525.9489999999996</v>
      </c>
      <c r="O2368" s="39">
        <v>61.568358000000003</v>
      </c>
      <c r="P2368" t="s">
        <v>207</v>
      </c>
      <c r="Q2368" t="s">
        <v>207</v>
      </c>
      <c r="R2368" s="55">
        <v>856.62623250000001</v>
      </c>
      <c r="S2368" s="55">
        <v>837.83911599999999</v>
      </c>
      <c r="T2368" t="s">
        <v>492</v>
      </c>
      <c r="U2368">
        <v>7521</v>
      </c>
      <c r="V2368">
        <v>7</v>
      </c>
      <c r="W2368">
        <v>43565</v>
      </c>
      <c r="X2368" t="s">
        <v>493</v>
      </c>
      <c r="Y2368">
        <v>3143</v>
      </c>
      <c r="Z2368" t="s">
        <v>69</v>
      </c>
      <c r="AA2368" t="s">
        <v>96</v>
      </c>
      <c r="AC2368" t="s">
        <v>61</v>
      </c>
      <c r="AD2368" s="50">
        <v>3.739545143</v>
      </c>
      <c r="AG2368" s="39">
        <v>23.31</v>
      </c>
      <c r="AH2368" s="55">
        <v>4694.5</v>
      </c>
      <c r="AI2368" t="s">
        <v>208</v>
      </c>
      <c r="AJ2368">
        <f>INDEX(layout!$B$3:$U$1234,MATCH($T2368,layout!$A$3:$A$1234,0),MATCH(YEAR($D2368),layout!$B$1:$U$1,0))</f>
        <v>3401</v>
      </c>
      <c r="AK2368">
        <f>INDEX('magnet data'!$A$2:$E$1304,MATCH($AJ2368,'magnet data'!$A$2:$A$1304,0),2)</f>
        <v>3</v>
      </c>
      <c r="AL2368" t="str">
        <f>INDEX('magnet data'!$A$2:$E$1304,MATCH($AJ2368,'magnet data'!$A$2:$A$1304,0),3)</f>
        <v>01B</v>
      </c>
      <c r="AM2368" t="str">
        <f>INDEX('magnet data'!$A$2:$E$1304,MATCH($AJ2368,'magnet data'!$A$2:$A$1304,0),4)</f>
        <v>02D</v>
      </c>
      <c r="AN2368">
        <f>INDEX('magnet data'!$A$2:$E$1304,MATCH($AJ2368,'magnet data'!$A$2:$A$1304,0),5)</f>
        <v>12290</v>
      </c>
      <c r="AO2368" t="str">
        <f t="shared" si="52"/>
        <v>-</v>
      </c>
      <c r="AR2368" t="s">
        <v>1220</v>
      </c>
      <c r="AS2368" t="s">
        <v>1361</v>
      </c>
      <c r="AT2368" t="s">
        <v>1343</v>
      </c>
    </row>
    <row r="2369" spans="1:46">
      <c r="A2369" t="s">
        <v>333</v>
      </c>
      <c r="B2369" t="s">
        <v>46</v>
      </c>
      <c r="C2369" t="s">
        <v>1198</v>
      </c>
      <c r="D2369" s="13">
        <v>44314</v>
      </c>
      <c r="E2369" s="16">
        <v>0.35633101851851851</v>
      </c>
      <c r="F2369" t="s">
        <v>88</v>
      </c>
      <c r="G2369" s="17">
        <v>44314.35633101852</v>
      </c>
      <c r="H2369">
        <v>27</v>
      </c>
      <c r="I2369">
        <v>593</v>
      </c>
      <c r="J2369">
        <v>97</v>
      </c>
      <c r="K2369">
        <v>10</v>
      </c>
      <c r="L2369">
        <v>0</v>
      </c>
      <c r="M2369" s="39">
        <v>11918.4</v>
      </c>
      <c r="N2369" s="39">
        <v>6525.9489999999996</v>
      </c>
      <c r="O2369" s="39">
        <v>61.568358000000003</v>
      </c>
      <c r="P2369" t="s">
        <v>207</v>
      </c>
      <c r="Q2369" t="s">
        <v>207</v>
      </c>
      <c r="R2369" s="55">
        <v>856.62623250000001</v>
      </c>
      <c r="S2369" s="55">
        <v>837.83911599999999</v>
      </c>
      <c r="T2369" t="s">
        <v>493</v>
      </c>
      <c r="U2369">
        <v>4008</v>
      </c>
      <c r="V2369">
        <v>8</v>
      </c>
      <c r="W2369">
        <v>98562</v>
      </c>
      <c r="X2369" t="s">
        <v>497</v>
      </c>
      <c r="Y2369">
        <v>64</v>
      </c>
      <c r="Z2369" t="s">
        <v>69</v>
      </c>
      <c r="AA2369" t="s">
        <v>96</v>
      </c>
      <c r="AC2369" t="s">
        <v>61</v>
      </c>
      <c r="AD2369" s="50">
        <v>0.53770542099999996</v>
      </c>
      <c r="AG2369" s="39">
        <v>18.510000000000002</v>
      </c>
      <c r="AH2369" s="55">
        <v>3622.4</v>
      </c>
      <c r="AI2369" t="s">
        <v>208</v>
      </c>
      <c r="AJ2369">
        <f>INDEX(layout!$B$3:$U$1234,MATCH($T2369,layout!$A$3:$A$1234,0),MATCH(YEAR($D2369),layout!$B$1:$U$1,0))</f>
        <v>1124</v>
      </c>
      <c r="AK2369">
        <f>INDEX('magnet data'!$A$2:$E$1304,MATCH($AJ2369,'magnet data'!$A$2:$A$1304,0),2)</f>
        <v>1</v>
      </c>
      <c r="AL2369" t="str">
        <f>INDEX('magnet data'!$A$2:$E$1304,MATCH($AJ2369,'magnet data'!$A$2:$A$1304,0),3)</f>
        <v>01B</v>
      </c>
      <c r="AM2369" t="str">
        <f>INDEX('magnet data'!$A$2:$E$1304,MATCH($AJ2369,'magnet data'!$A$2:$A$1304,0),4)</f>
        <v>02B5</v>
      </c>
      <c r="AN2369">
        <f>INDEX('magnet data'!$A$2:$E$1304,MATCH($AJ2369,'magnet data'!$A$2:$A$1304,0),5)</f>
        <v>12478</v>
      </c>
      <c r="AO2369" t="str">
        <f t="shared" si="52"/>
        <v>-</v>
      </c>
      <c r="AR2369" t="s">
        <v>1220</v>
      </c>
      <c r="AS2369" t="s">
        <v>1361</v>
      </c>
      <c r="AT2369" t="s">
        <v>1343</v>
      </c>
    </row>
    <row r="2370" spans="1:46">
      <c r="A2370" t="s">
        <v>333</v>
      </c>
      <c r="B2370" t="s">
        <v>46</v>
      </c>
      <c r="C2370" t="s">
        <v>1198</v>
      </c>
      <c r="D2370" s="13">
        <v>44314</v>
      </c>
      <c r="E2370" s="16">
        <v>0.35633101851851851</v>
      </c>
      <c r="F2370" t="s">
        <v>88</v>
      </c>
      <c r="G2370" s="17">
        <v>44314.35633101852</v>
      </c>
      <c r="H2370">
        <v>27</v>
      </c>
      <c r="I2370">
        <v>593</v>
      </c>
      <c r="J2370">
        <v>97</v>
      </c>
      <c r="K2370">
        <v>10</v>
      </c>
      <c r="L2370">
        <v>0</v>
      </c>
      <c r="M2370" s="39">
        <v>11918.4</v>
      </c>
      <c r="N2370" s="39">
        <v>6525.9489999999996</v>
      </c>
      <c r="O2370" s="39">
        <v>61.568358000000003</v>
      </c>
      <c r="P2370" t="s">
        <v>207</v>
      </c>
      <c r="Q2370" t="s">
        <v>207</v>
      </c>
      <c r="R2370" s="55">
        <v>856.62623250000001</v>
      </c>
      <c r="S2370" s="55">
        <v>837.83911599999999</v>
      </c>
      <c r="T2370" t="s">
        <v>426</v>
      </c>
      <c r="U2370">
        <v>3240</v>
      </c>
      <c r="V2370">
        <v>9</v>
      </c>
      <c r="W2370">
        <v>116555</v>
      </c>
      <c r="X2370" t="s">
        <v>419</v>
      </c>
      <c r="Y2370">
        <v>3653</v>
      </c>
      <c r="Z2370" t="s">
        <v>69</v>
      </c>
      <c r="AA2370" t="s">
        <v>96</v>
      </c>
      <c r="AC2370" t="s">
        <v>61</v>
      </c>
      <c r="AD2370" s="50">
        <v>0.37526052599999998</v>
      </c>
      <c r="AG2370" s="39">
        <v>13.91</v>
      </c>
      <c r="AH2370" s="55">
        <v>2527.46</v>
      </c>
      <c r="AI2370" t="s">
        <v>208</v>
      </c>
      <c r="AJ2370">
        <f>INDEX(layout!$B$3:$U$1234,MATCH($T2370,layout!$A$3:$A$1234,0),MATCH(YEAR($D2370),layout!$B$1:$U$1,0))</f>
        <v>2080</v>
      </c>
      <c r="AK2370">
        <f>INDEX('magnet data'!$A$2:$E$1304,MATCH($AJ2370,'magnet data'!$A$2:$A$1304,0),2)</f>
        <v>2</v>
      </c>
      <c r="AL2370" t="str">
        <f>INDEX('magnet data'!$A$2:$E$1304,MATCH($AJ2370,'magnet data'!$A$2:$A$1304,0),3)</f>
        <v>01B</v>
      </c>
      <c r="AM2370" t="str">
        <f>INDEX('magnet data'!$A$2:$E$1304,MATCH($AJ2370,'magnet data'!$A$2:$A$1304,0),4)</f>
        <v>02K</v>
      </c>
      <c r="AN2370">
        <f>INDEX('magnet data'!$A$2:$E$1304,MATCH($AJ2370,'magnet data'!$A$2:$A$1304,0),5)</f>
        <v>10965</v>
      </c>
      <c r="AO2370" t="str">
        <f t="shared" si="52"/>
        <v>-</v>
      </c>
      <c r="AR2370" t="s">
        <v>1220</v>
      </c>
      <c r="AS2370" t="s">
        <v>1361</v>
      </c>
      <c r="AT2370" t="s">
        <v>1343</v>
      </c>
    </row>
    <row r="2371" spans="1:46">
      <c r="A2371" t="s">
        <v>333</v>
      </c>
      <c r="B2371" t="s">
        <v>46</v>
      </c>
      <c r="C2371" t="s">
        <v>1198</v>
      </c>
      <c r="D2371" s="13">
        <v>44314</v>
      </c>
      <c r="E2371" s="16">
        <v>0.35633101851851851</v>
      </c>
      <c r="F2371" t="s">
        <v>88</v>
      </c>
      <c r="G2371" s="17">
        <v>44314.35633101852</v>
      </c>
      <c r="H2371">
        <v>27</v>
      </c>
      <c r="I2371">
        <v>593</v>
      </c>
      <c r="J2371">
        <v>97</v>
      </c>
      <c r="K2371">
        <v>10</v>
      </c>
      <c r="L2371">
        <v>0</v>
      </c>
      <c r="M2371" s="39">
        <v>11918.4</v>
      </c>
      <c r="N2371" s="39">
        <v>6525.9489999999996</v>
      </c>
      <c r="O2371" s="39">
        <v>61.568358000000003</v>
      </c>
      <c r="P2371" t="s">
        <v>207</v>
      </c>
      <c r="Q2371" t="s">
        <v>207</v>
      </c>
      <c r="R2371" s="55">
        <v>856.62623250000001</v>
      </c>
      <c r="S2371" s="55">
        <v>837.83911599999999</v>
      </c>
      <c r="T2371" t="s">
        <v>446</v>
      </c>
      <c r="U2371">
        <v>827</v>
      </c>
      <c r="V2371">
        <v>10</v>
      </c>
      <c r="W2371">
        <v>227758</v>
      </c>
      <c r="X2371" t="s">
        <v>1302</v>
      </c>
      <c r="Y2371">
        <v>247</v>
      </c>
      <c r="Z2371" t="s">
        <v>69</v>
      </c>
      <c r="AA2371" t="s">
        <v>96</v>
      </c>
      <c r="AC2371" t="s">
        <v>61</v>
      </c>
      <c r="AD2371" s="50">
        <v>0.37400094699999997</v>
      </c>
      <c r="AI2371" t="s">
        <v>208</v>
      </c>
      <c r="AJ2371">
        <f>INDEX(layout!$B$3:$U$1234,MATCH($T2371,layout!$A$3:$A$1234,0),MATCH(YEAR($D2371),layout!$B$1:$U$1,0))</f>
        <v>2123</v>
      </c>
      <c r="AK2371">
        <f>INDEX('magnet data'!$A$2:$E$1304,MATCH($AJ2371,'magnet data'!$A$2:$A$1304,0),2)</f>
        <v>2</v>
      </c>
      <c r="AL2371" t="str">
        <f>INDEX('magnet data'!$A$2:$E$1304,MATCH($AJ2371,'magnet data'!$A$2:$A$1304,0),3)</f>
        <v>01B</v>
      </c>
      <c r="AM2371" t="str">
        <f>INDEX('magnet data'!$A$2:$E$1304,MATCH($AJ2371,'magnet data'!$A$2:$A$1304,0),4)</f>
        <v>02B5</v>
      </c>
      <c r="AN2371">
        <f>INDEX('magnet data'!$A$2:$E$1304,MATCH($AJ2371,'magnet data'!$A$2:$A$1304,0),5)</f>
        <v>6245</v>
      </c>
      <c r="AO2371" t="str">
        <f t="shared" si="52"/>
        <v>-</v>
      </c>
      <c r="AR2371" t="s">
        <v>1220</v>
      </c>
      <c r="AS2371" t="s">
        <v>1361</v>
      </c>
      <c r="AT2371" t="s">
        <v>1343</v>
      </c>
    </row>
    <row r="2372" spans="1:46">
      <c r="A2372" t="s">
        <v>333</v>
      </c>
      <c r="B2372" t="s">
        <v>46</v>
      </c>
      <c r="C2372" t="s">
        <v>1198</v>
      </c>
      <c r="D2372" s="13">
        <v>44314</v>
      </c>
      <c r="E2372" s="16">
        <v>0.35633101851851851</v>
      </c>
      <c r="F2372" t="s">
        <v>88</v>
      </c>
      <c r="G2372" s="17">
        <v>44314.35633101852</v>
      </c>
      <c r="H2372">
        <v>27</v>
      </c>
      <c r="I2372">
        <v>593</v>
      </c>
      <c r="J2372">
        <v>97</v>
      </c>
      <c r="K2372">
        <v>10</v>
      </c>
      <c r="L2372">
        <v>0</v>
      </c>
      <c r="M2372" s="39">
        <v>11918.4</v>
      </c>
      <c r="N2372" s="39">
        <v>6525.9489999999996</v>
      </c>
      <c r="O2372" s="39">
        <v>61.568358000000003</v>
      </c>
      <c r="P2372" t="s">
        <v>207</v>
      </c>
      <c r="Q2372" t="s">
        <v>207</v>
      </c>
      <c r="R2372" s="55">
        <v>856.62623250000001</v>
      </c>
      <c r="S2372" s="55">
        <v>837.83911599999999</v>
      </c>
      <c r="T2372" t="s">
        <v>498</v>
      </c>
      <c r="U2372">
        <v>825</v>
      </c>
      <c r="V2372">
        <v>11</v>
      </c>
      <c r="W2372">
        <v>227959</v>
      </c>
      <c r="X2372" t="s">
        <v>1302</v>
      </c>
      <c r="Y2372">
        <v>247</v>
      </c>
      <c r="Z2372" t="s">
        <v>148</v>
      </c>
      <c r="AA2372" t="s">
        <v>96</v>
      </c>
      <c r="AC2372" t="s">
        <v>102</v>
      </c>
      <c r="AD2372" s="50">
        <v>0.30100440899999997</v>
      </c>
      <c r="AI2372" t="s">
        <v>208</v>
      </c>
      <c r="AJ2372">
        <f>INDEX(layout!$B$3:$U$1234,MATCH($T2372,layout!$A$3:$A$1234,0),MATCH(YEAR($D2372),layout!$B$1:$U$1,0))</f>
        <v>2096</v>
      </c>
      <c r="AK2372">
        <f>INDEX('magnet data'!$A$2:$E$1304,MATCH($AJ2372,'magnet data'!$A$2:$A$1304,0),2)</f>
        <v>2</v>
      </c>
      <c r="AL2372" t="str">
        <f>INDEX('magnet data'!$A$2:$E$1304,MATCH($AJ2372,'magnet data'!$A$2:$A$1304,0),3)</f>
        <v>01B</v>
      </c>
      <c r="AM2372" t="str">
        <f>INDEX('magnet data'!$A$2:$E$1304,MATCH($AJ2372,'magnet data'!$A$2:$A$1304,0),4)</f>
        <v>02B5</v>
      </c>
      <c r="AN2372">
        <f>INDEX('magnet data'!$A$2:$E$1304,MATCH($AJ2372,'magnet data'!$A$2:$A$1304,0),5)</f>
        <v>10859</v>
      </c>
      <c r="AO2372" t="str">
        <f t="shared" si="52"/>
        <v>-</v>
      </c>
      <c r="AR2372" t="s">
        <v>1220</v>
      </c>
      <c r="AS2372" t="s">
        <v>1361</v>
      </c>
      <c r="AT2372" t="s">
        <v>1343</v>
      </c>
    </row>
    <row r="2373" spans="1:46">
      <c r="A2373" t="s">
        <v>333</v>
      </c>
      <c r="B2373" t="s">
        <v>46</v>
      </c>
      <c r="C2373" t="s">
        <v>1198</v>
      </c>
      <c r="D2373" s="13">
        <v>44314</v>
      </c>
      <c r="E2373" s="16">
        <v>0.35633101851851851</v>
      </c>
      <c r="F2373" t="s">
        <v>88</v>
      </c>
      <c r="G2373" s="17">
        <v>44314.35633101852</v>
      </c>
      <c r="H2373">
        <v>27</v>
      </c>
      <c r="I2373">
        <v>593</v>
      </c>
      <c r="J2373">
        <v>97</v>
      </c>
      <c r="K2373">
        <v>10</v>
      </c>
      <c r="L2373">
        <v>0</v>
      </c>
      <c r="M2373" s="39">
        <v>11918.4</v>
      </c>
      <c r="N2373" s="39">
        <v>6525.9489999999996</v>
      </c>
      <c r="O2373" s="39">
        <v>61.568358000000003</v>
      </c>
      <c r="P2373" t="s">
        <v>207</v>
      </c>
      <c r="Q2373" t="s">
        <v>207</v>
      </c>
      <c r="R2373" s="55">
        <v>856.62623250000001</v>
      </c>
      <c r="S2373" s="55">
        <v>837.83911599999999</v>
      </c>
      <c r="T2373" t="s">
        <v>494</v>
      </c>
      <c r="U2373">
        <v>823</v>
      </c>
      <c r="V2373">
        <v>12</v>
      </c>
      <c r="W2373">
        <v>228159</v>
      </c>
      <c r="X2373" t="s">
        <v>493</v>
      </c>
      <c r="Y2373">
        <v>3143</v>
      </c>
      <c r="Z2373" t="s">
        <v>148</v>
      </c>
      <c r="AA2373" t="s">
        <v>91</v>
      </c>
      <c r="AC2373" t="s">
        <v>102</v>
      </c>
      <c r="AD2373" s="50">
        <v>0</v>
      </c>
      <c r="AI2373" t="s">
        <v>208</v>
      </c>
      <c r="AJ2373">
        <f>INDEX(layout!$B$3:$U$1234,MATCH($T2373,layout!$A$3:$A$1234,0),MATCH(YEAR($D2373),layout!$B$1:$U$1,0))</f>
        <v>1093</v>
      </c>
      <c r="AK2373">
        <f>INDEX('magnet data'!$A$2:$E$1304,MATCH($AJ2373,'magnet data'!$A$2:$A$1304,0),2)</f>
        <v>1</v>
      </c>
      <c r="AL2373" t="str">
        <f>INDEX('magnet data'!$A$2:$E$1304,MATCH($AJ2373,'magnet data'!$A$2:$A$1304,0),3)</f>
        <v>01B</v>
      </c>
      <c r="AM2373" t="str">
        <f>INDEX('magnet data'!$A$2:$E$1304,MATCH($AJ2373,'magnet data'!$A$2:$A$1304,0),4)</f>
        <v>02B5</v>
      </c>
      <c r="AN2373">
        <f>INDEX('magnet data'!$A$2:$E$1304,MATCH($AJ2373,'magnet data'!$A$2:$A$1304,0),5)</f>
        <v>11582</v>
      </c>
      <c r="AO2373" t="str">
        <f t="shared" si="52"/>
        <v>-</v>
      </c>
      <c r="AR2373" t="s">
        <v>1220</v>
      </c>
      <c r="AS2373" t="s">
        <v>1361</v>
      </c>
      <c r="AT2373" t="s">
        <v>1343</v>
      </c>
    </row>
    <row r="2374" spans="1:46">
      <c r="A2374" t="s">
        <v>333</v>
      </c>
      <c r="B2374" t="s">
        <v>46</v>
      </c>
      <c r="C2374" t="s">
        <v>1198</v>
      </c>
      <c r="D2374" s="13">
        <v>44314</v>
      </c>
      <c r="E2374" s="16">
        <v>0.35633101851851851</v>
      </c>
      <c r="F2374" t="s">
        <v>88</v>
      </c>
      <c r="G2374" s="17">
        <v>44314.35633101852</v>
      </c>
      <c r="H2374">
        <v>27</v>
      </c>
      <c r="I2374">
        <v>593</v>
      </c>
      <c r="J2374">
        <v>97</v>
      </c>
      <c r="K2374">
        <v>10</v>
      </c>
      <c r="L2374">
        <v>0</v>
      </c>
      <c r="M2374" s="39">
        <v>11918.4</v>
      </c>
      <c r="N2374" s="39">
        <v>6525.9489999999996</v>
      </c>
      <c r="O2374" s="39">
        <v>61.568358000000003</v>
      </c>
      <c r="P2374" t="s">
        <v>207</v>
      </c>
      <c r="Q2374" t="s">
        <v>207</v>
      </c>
      <c r="R2374" s="55">
        <v>856.62623250000001</v>
      </c>
      <c r="S2374" s="55">
        <v>837.83911599999999</v>
      </c>
      <c r="T2374" t="s">
        <v>1302</v>
      </c>
      <c r="U2374">
        <v>251</v>
      </c>
      <c r="V2374">
        <v>13</v>
      </c>
      <c r="W2374">
        <v>308458</v>
      </c>
      <c r="X2374" t="s">
        <v>428</v>
      </c>
      <c r="Y2374">
        <v>-4</v>
      </c>
      <c r="Z2374" t="s">
        <v>148</v>
      </c>
      <c r="AA2374" t="s">
        <v>91</v>
      </c>
      <c r="AC2374" t="s">
        <v>102</v>
      </c>
      <c r="AD2374" s="50">
        <v>0</v>
      </c>
      <c r="AI2374" t="s">
        <v>208</v>
      </c>
      <c r="AJ2374">
        <f>INDEX(layout!$B$3:$U$1234,MATCH($T2374,layout!$A$3:$A$1234,0),MATCH(YEAR($D2374),layout!$B$1:$U$1,0))</f>
        <v>2185</v>
      </c>
      <c r="AK2374">
        <f>INDEX('magnet data'!$A$2:$E$1304,MATCH($AJ2374,'magnet data'!$A$2:$A$1304,0),2)</f>
        <v>2</v>
      </c>
      <c r="AL2374" t="str">
        <f>INDEX('magnet data'!$A$2:$E$1304,MATCH($AJ2374,'magnet data'!$A$2:$A$1304,0),3)</f>
        <v>01B</v>
      </c>
      <c r="AM2374" t="str">
        <f>INDEX('magnet data'!$A$2:$E$1304,MATCH($AJ2374,'magnet data'!$A$2:$A$1304,0),4)</f>
        <v>02C0</v>
      </c>
      <c r="AN2374">
        <f>INDEX('magnet data'!$A$2:$E$1304,MATCH($AJ2374,'magnet data'!$A$2:$A$1304,0),5)</f>
        <v>9550</v>
      </c>
      <c r="AO2374" t="str">
        <f t="shared" si="52"/>
        <v>-</v>
      </c>
      <c r="AR2374" t="s">
        <v>1220</v>
      </c>
      <c r="AS2374" t="s">
        <v>1361</v>
      </c>
      <c r="AT2374" t="s">
        <v>1343</v>
      </c>
    </row>
    <row r="2375" spans="1:46">
      <c r="A2375" t="s">
        <v>333</v>
      </c>
      <c r="B2375" t="s">
        <v>46</v>
      </c>
      <c r="C2375" t="s">
        <v>1198</v>
      </c>
      <c r="D2375" s="13">
        <v>44314</v>
      </c>
      <c r="E2375" s="16">
        <v>0.35633101851851851</v>
      </c>
      <c r="F2375" t="s">
        <v>88</v>
      </c>
      <c r="G2375" s="17">
        <v>44314.35633101852</v>
      </c>
      <c r="H2375">
        <v>27</v>
      </c>
      <c r="I2375">
        <v>593</v>
      </c>
      <c r="J2375">
        <v>97</v>
      </c>
      <c r="K2375">
        <v>10</v>
      </c>
      <c r="L2375">
        <v>0</v>
      </c>
      <c r="M2375" s="39">
        <v>11918.4</v>
      </c>
      <c r="N2375" s="39">
        <v>6525.9489999999996</v>
      </c>
      <c r="O2375" s="39">
        <v>61.568358000000003</v>
      </c>
      <c r="P2375" t="s">
        <v>207</v>
      </c>
      <c r="Q2375" t="s">
        <v>207</v>
      </c>
      <c r="R2375" s="55">
        <v>856.62623250000001</v>
      </c>
      <c r="S2375" s="55">
        <v>837.83911599999999</v>
      </c>
      <c r="T2375" t="s">
        <v>419</v>
      </c>
      <c r="U2375">
        <v>244</v>
      </c>
      <c r="V2375">
        <v>14</v>
      </c>
      <c r="W2375">
        <v>309959</v>
      </c>
      <c r="X2375" t="s">
        <v>342</v>
      </c>
      <c r="Y2375">
        <v>4072</v>
      </c>
      <c r="Z2375" t="s">
        <v>148</v>
      </c>
      <c r="AA2375" t="s">
        <v>91</v>
      </c>
      <c r="AC2375" t="s">
        <v>102</v>
      </c>
      <c r="AD2375" s="50">
        <v>0</v>
      </c>
      <c r="AI2375" t="s">
        <v>208</v>
      </c>
      <c r="AJ2375">
        <f>INDEX(layout!$B$3:$U$1234,MATCH($T2375,layout!$A$3:$A$1234,0),MATCH(YEAR($D2375),layout!$B$1:$U$1,0))</f>
        <v>1147</v>
      </c>
      <c r="AK2375">
        <f>INDEX('magnet data'!$A$2:$E$1304,MATCH($AJ2375,'magnet data'!$A$2:$A$1304,0),2)</f>
        <v>1</v>
      </c>
      <c r="AL2375" t="str">
        <f>INDEX('magnet data'!$A$2:$E$1304,MATCH($AJ2375,'magnet data'!$A$2:$A$1304,0),3)</f>
        <v>01B</v>
      </c>
      <c r="AM2375" t="str">
        <f>INDEX('magnet data'!$A$2:$E$1304,MATCH($AJ2375,'magnet data'!$A$2:$A$1304,0),4)</f>
        <v>02B5</v>
      </c>
      <c r="AN2375">
        <f>INDEX('magnet data'!$A$2:$E$1304,MATCH($AJ2375,'magnet data'!$A$2:$A$1304,0),5)</f>
        <v>12060</v>
      </c>
      <c r="AO2375" t="str">
        <f t="shared" si="52"/>
        <v>-</v>
      </c>
      <c r="AR2375" t="s">
        <v>1220</v>
      </c>
      <c r="AS2375" t="s">
        <v>1361</v>
      </c>
      <c r="AT2375" t="s">
        <v>1343</v>
      </c>
    </row>
    <row r="2376" spans="1:46">
      <c r="A2376" t="s">
        <v>511</v>
      </c>
      <c r="B2376" t="s">
        <v>46</v>
      </c>
      <c r="C2376" t="s">
        <v>1198</v>
      </c>
      <c r="D2376" s="13">
        <v>44314</v>
      </c>
      <c r="E2376" s="16">
        <v>0.73469745370370365</v>
      </c>
      <c r="F2376" t="s">
        <v>88</v>
      </c>
      <c r="G2376" s="17">
        <v>44314.734697187501</v>
      </c>
      <c r="H2376">
        <v>23</v>
      </c>
      <c r="I2376">
        <v>585</v>
      </c>
      <c r="J2376">
        <v>93</v>
      </c>
      <c r="K2376">
        <v>10</v>
      </c>
      <c r="L2376">
        <v>0</v>
      </c>
      <c r="M2376">
        <v>11407.1</v>
      </c>
      <c r="N2376" s="39">
        <v>6241.6189999999997</v>
      </c>
      <c r="O2376" s="39">
        <v>63.598522000000003</v>
      </c>
      <c r="P2376" t="s">
        <v>207</v>
      </c>
      <c r="Q2376" t="s">
        <v>207</v>
      </c>
      <c r="R2376" s="55">
        <v>806.43072897959996</v>
      </c>
      <c r="S2376" s="55">
        <v>811.60931047539998</v>
      </c>
      <c r="T2376" t="s">
        <v>556</v>
      </c>
      <c r="U2376">
        <v>11407</v>
      </c>
      <c r="V2376">
        <v>1</v>
      </c>
      <c r="W2376">
        <v>-11</v>
      </c>
      <c r="X2376" t="s">
        <v>557</v>
      </c>
      <c r="Y2376">
        <v>-1</v>
      </c>
      <c r="Z2376" t="s">
        <v>90</v>
      </c>
      <c r="AA2376" t="s">
        <v>96</v>
      </c>
      <c r="AB2376">
        <v>16</v>
      </c>
      <c r="AC2376" t="s">
        <v>61</v>
      </c>
      <c r="AD2376" s="50">
        <v>9.2696922087499996</v>
      </c>
      <c r="AE2376"/>
      <c r="AF2376"/>
      <c r="AG2376">
        <v>18.7</v>
      </c>
      <c r="AH2376" s="55">
        <v>10689.86</v>
      </c>
      <c r="AI2376" t="s">
        <v>208</v>
      </c>
      <c r="AJ2376">
        <f>INDEX(layout!$B$3:$U$1234,MATCH($T2376,layout!$A$3:$A$1234,0),MATCH(YEAR($D2376),layout!$B$1:$U$1,0))</f>
        <v>3377</v>
      </c>
      <c r="AK2376">
        <f>INDEX('magnet data'!$A$2:$E$1304,MATCH($AJ2376,'magnet data'!$A$2:$A$1304,0),2)</f>
        <v>3</v>
      </c>
      <c r="AL2376" t="str">
        <f>INDEX('magnet data'!$A$2:$E$1304,MATCH($AJ2376,'magnet data'!$A$2:$A$1304,0),3)</f>
        <v>01E</v>
      </c>
      <c r="AM2376" t="str">
        <f>INDEX('magnet data'!$A$2:$E$1304,MATCH($AJ2376,'magnet data'!$A$2:$A$1304,0),4)</f>
        <v>02D</v>
      </c>
      <c r="AN2376">
        <f>INDEX('magnet data'!$A$2:$E$1304,MATCH($AJ2376,'magnet data'!$A$2:$A$1304,0),5)</f>
        <v>12129</v>
      </c>
      <c r="AO2376">
        <f t="shared" si="52"/>
        <v>-722</v>
      </c>
      <c r="AQ2376" t="s">
        <v>1411</v>
      </c>
      <c r="AR2376" t="s">
        <v>209</v>
      </c>
      <c r="AS2376" t="s">
        <v>1361</v>
      </c>
      <c r="AT2376" t="s">
        <v>1343</v>
      </c>
    </row>
    <row r="2377" spans="1:46">
      <c r="A2377" t="s">
        <v>511</v>
      </c>
      <c r="B2377" t="s">
        <v>46</v>
      </c>
      <c r="C2377" t="s">
        <v>1198</v>
      </c>
      <c r="D2377" s="13">
        <v>44314</v>
      </c>
      <c r="E2377" s="16">
        <v>0.73469745370370365</v>
      </c>
      <c r="F2377" t="s">
        <v>88</v>
      </c>
      <c r="G2377" s="17">
        <v>44314.734697187501</v>
      </c>
      <c r="H2377">
        <v>23</v>
      </c>
      <c r="I2377">
        <v>585</v>
      </c>
      <c r="J2377">
        <v>93</v>
      </c>
      <c r="K2377">
        <v>10</v>
      </c>
      <c r="L2377">
        <v>0</v>
      </c>
      <c r="M2377">
        <v>11407.1</v>
      </c>
      <c r="N2377" s="39">
        <v>6241.6189999999997</v>
      </c>
      <c r="O2377" s="39">
        <v>63.598522000000003</v>
      </c>
      <c r="P2377" t="s">
        <v>207</v>
      </c>
      <c r="Q2377" t="s">
        <v>207</v>
      </c>
      <c r="R2377" s="55">
        <v>806.43072897959996</v>
      </c>
      <c r="S2377" s="55">
        <v>811.60931047539998</v>
      </c>
      <c r="T2377" t="s">
        <v>557</v>
      </c>
      <c r="U2377">
        <v>7346</v>
      </c>
      <c r="V2377">
        <v>2</v>
      </c>
      <c r="W2377">
        <v>43487</v>
      </c>
      <c r="X2377" t="s">
        <v>561</v>
      </c>
      <c r="Y2377">
        <v>3185</v>
      </c>
      <c r="Z2377" t="s">
        <v>69</v>
      </c>
      <c r="AA2377" t="s">
        <v>96</v>
      </c>
      <c r="AC2377" t="s">
        <v>61</v>
      </c>
      <c r="AD2377" s="50">
        <v>1.5977701949152501</v>
      </c>
      <c r="AE2377"/>
      <c r="AF2377"/>
      <c r="AG2377">
        <v>58.21</v>
      </c>
      <c r="AH2377" s="55">
        <v>3286.03</v>
      </c>
      <c r="AI2377" t="s">
        <v>208</v>
      </c>
      <c r="AJ2377">
        <f>INDEX(layout!$B$3:$U$1234,MATCH($T2377,layout!$A$3:$A$1234,0),MATCH(YEAR($D2377),layout!$B$1:$U$1,0))</f>
        <v>3197</v>
      </c>
      <c r="AK2377">
        <f>INDEX('magnet data'!$A$2:$E$1304,MATCH($AJ2377,'magnet data'!$A$2:$A$1304,0),2)</f>
        <v>3</v>
      </c>
      <c r="AL2377" t="str">
        <f>INDEX('magnet data'!$A$2:$E$1304,MATCH($AJ2377,'magnet data'!$A$2:$A$1304,0),3)</f>
        <v>01E</v>
      </c>
      <c r="AM2377" t="str">
        <f>INDEX('magnet data'!$A$2:$E$1304,MATCH($AJ2377,'magnet data'!$A$2:$A$1304,0),4)</f>
        <v>02G</v>
      </c>
      <c r="AN2377">
        <f>INDEX('magnet data'!$A$2:$E$1304,MATCH($AJ2377,'magnet data'!$A$2:$A$1304,0),5)</f>
        <v>11532</v>
      </c>
      <c r="AO2377" t="str">
        <f t="shared" si="52"/>
        <v>-</v>
      </c>
      <c r="AQ2377" t="s">
        <v>1411</v>
      </c>
      <c r="AR2377" t="s">
        <v>209</v>
      </c>
      <c r="AS2377" t="s">
        <v>1361</v>
      </c>
      <c r="AT2377" t="s">
        <v>1343</v>
      </c>
    </row>
    <row r="2378" spans="1:46">
      <c r="A2378" t="s">
        <v>511</v>
      </c>
      <c r="B2378" t="s">
        <v>46</v>
      </c>
      <c r="C2378" t="s">
        <v>1198</v>
      </c>
      <c r="D2378" s="13">
        <v>44314</v>
      </c>
      <c r="E2378" s="16">
        <v>0.73469745370370365</v>
      </c>
      <c r="F2378" t="s">
        <v>88</v>
      </c>
      <c r="G2378" s="17">
        <v>44314.734697187501</v>
      </c>
      <c r="H2378">
        <v>23</v>
      </c>
      <c r="I2378">
        <v>585</v>
      </c>
      <c r="J2378">
        <v>93</v>
      </c>
      <c r="K2378">
        <v>10</v>
      </c>
      <c r="L2378">
        <v>0</v>
      </c>
      <c r="M2378">
        <v>11407.1</v>
      </c>
      <c r="N2378" s="39">
        <v>6241.6189999999997</v>
      </c>
      <c r="O2378" s="39">
        <v>63.598522000000003</v>
      </c>
      <c r="P2378" t="s">
        <v>207</v>
      </c>
      <c r="Q2378" t="s">
        <v>207</v>
      </c>
      <c r="R2378" s="55">
        <v>806.43072897959996</v>
      </c>
      <c r="S2378" s="55">
        <v>811.60931047539998</v>
      </c>
      <c r="T2378" t="s">
        <v>558</v>
      </c>
      <c r="U2378">
        <v>4585</v>
      </c>
      <c r="V2378">
        <v>3</v>
      </c>
      <c r="W2378">
        <v>86907</v>
      </c>
      <c r="X2378" t="s">
        <v>557</v>
      </c>
      <c r="Y2378">
        <v>-1</v>
      </c>
      <c r="Z2378" t="s">
        <v>69</v>
      </c>
      <c r="AA2378" t="s">
        <v>96</v>
      </c>
      <c r="AC2378" t="s">
        <v>61</v>
      </c>
      <c r="AD2378" s="50">
        <v>0.31352715789473601</v>
      </c>
      <c r="AE2378"/>
      <c r="AF2378"/>
      <c r="AG2378">
        <v>34.81</v>
      </c>
      <c r="AH2378" s="55">
        <v>3485.38</v>
      </c>
      <c r="AI2378" t="s">
        <v>208</v>
      </c>
      <c r="AJ2378">
        <f>INDEX(layout!$B$3:$U$1234,MATCH($T2378,layout!$A$3:$A$1234,0),MATCH(YEAR($D2378),layout!$B$1:$U$1,0))</f>
        <v>3199</v>
      </c>
      <c r="AK2378">
        <f>INDEX('magnet data'!$A$2:$E$1304,MATCH($AJ2378,'magnet data'!$A$2:$A$1304,0),2)</f>
        <v>3</v>
      </c>
      <c r="AL2378" t="str">
        <f>INDEX('magnet data'!$A$2:$E$1304,MATCH($AJ2378,'magnet data'!$A$2:$A$1304,0),3)</f>
        <v>01E</v>
      </c>
      <c r="AM2378" t="str">
        <f>INDEX('magnet data'!$A$2:$E$1304,MATCH($AJ2378,'magnet data'!$A$2:$A$1304,0),4)</f>
        <v>02G</v>
      </c>
      <c r="AN2378">
        <f>INDEX('magnet data'!$A$2:$E$1304,MATCH($AJ2378,'magnet data'!$A$2:$A$1304,0),5)</f>
        <v>11419</v>
      </c>
      <c r="AO2378" t="str">
        <f t="shared" si="52"/>
        <v>-</v>
      </c>
      <c r="AQ2378" t="s">
        <v>1412</v>
      </c>
      <c r="AR2378" t="s">
        <v>209</v>
      </c>
      <c r="AS2378" t="s">
        <v>1361</v>
      </c>
      <c r="AT2378" t="s">
        <v>1343</v>
      </c>
    </row>
    <row r="2379" spans="1:46">
      <c r="A2379" t="s">
        <v>511</v>
      </c>
      <c r="B2379" t="s">
        <v>46</v>
      </c>
      <c r="C2379" t="s">
        <v>1198</v>
      </c>
      <c r="D2379" s="13">
        <v>44314</v>
      </c>
      <c r="E2379" s="16">
        <v>0.73469745370370365</v>
      </c>
      <c r="F2379" t="s">
        <v>88</v>
      </c>
      <c r="G2379" s="17">
        <v>44314.734697187501</v>
      </c>
      <c r="H2379">
        <v>23</v>
      </c>
      <c r="I2379">
        <v>585</v>
      </c>
      <c r="J2379">
        <v>93</v>
      </c>
      <c r="K2379">
        <v>10</v>
      </c>
      <c r="L2379">
        <v>0</v>
      </c>
      <c r="M2379">
        <v>11407.1</v>
      </c>
      <c r="N2379" s="39">
        <v>6241.6189999999997</v>
      </c>
      <c r="O2379" s="39">
        <v>63.598522000000003</v>
      </c>
      <c r="P2379" t="s">
        <v>207</v>
      </c>
      <c r="Q2379" t="s">
        <v>207</v>
      </c>
      <c r="R2379" s="55">
        <v>806.43072897959996</v>
      </c>
      <c r="S2379" s="55">
        <v>811.60931047539998</v>
      </c>
      <c r="T2379" t="s">
        <v>559</v>
      </c>
      <c r="U2379">
        <v>3635</v>
      </c>
      <c r="V2379">
        <v>4</v>
      </c>
      <c r="W2379">
        <v>107683</v>
      </c>
      <c r="X2379" t="s">
        <v>560</v>
      </c>
      <c r="Y2379">
        <v>3904</v>
      </c>
      <c r="Z2379" t="s">
        <v>69</v>
      </c>
      <c r="AA2379" t="s">
        <v>96</v>
      </c>
      <c r="AC2379" t="s">
        <v>61</v>
      </c>
      <c r="AD2379" s="50">
        <v>0.45444541304347802</v>
      </c>
      <c r="AE2379"/>
      <c r="AF2379"/>
      <c r="AG2379">
        <v>0</v>
      </c>
      <c r="AH2379" s="55">
        <v>0</v>
      </c>
      <c r="AI2379" t="s">
        <v>208</v>
      </c>
      <c r="AJ2379">
        <f>INDEX(layout!$B$3:$U$1234,MATCH($T2379,layout!$A$3:$A$1234,0),MATCH(YEAR($D2379),layout!$B$1:$U$1,0))</f>
        <v>3138</v>
      </c>
      <c r="AK2379">
        <f>INDEX('magnet data'!$A$2:$E$1304,MATCH($AJ2379,'magnet data'!$A$2:$A$1304,0),2)</f>
        <v>3</v>
      </c>
      <c r="AL2379" t="str">
        <f>INDEX('magnet data'!$A$2:$E$1304,MATCH($AJ2379,'magnet data'!$A$2:$A$1304,0),3)</f>
        <v>01B</v>
      </c>
      <c r="AM2379" t="str">
        <f>INDEX('magnet data'!$A$2:$E$1304,MATCH($AJ2379,'magnet data'!$A$2:$A$1304,0),4)</f>
        <v>02G</v>
      </c>
      <c r="AN2379">
        <f>INDEX('magnet data'!$A$2:$E$1304,MATCH($AJ2379,'magnet data'!$A$2:$A$1304,0),5)</f>
        <v>9870</v>
      </c>
      <c r="AO2379" t="str">
        <f t="shared" si="52"/>
        <v>-</v>
      </c>
      <c r="AQ2379" t="s">
        <v>1411</v>
      </c>
      <c r="AR2379" t="s">
        <v>209</v>
      </c>
      <c r="AS2379" t="s">
        <v>1361</v>
      </c>
      <c r="AT2379" t="s">
        <v>1343</v>
      </c>
    </row>
    <row r="2380" spans="1:46">
      <c r="A2380" t="s">
        <v>56</v>
      </c>
      <c r="B2380" t="s">
        <v>46</v>
      </c>
      <c r="C2380" t="s">
        <v>1198</v>
      </c>
      <c r="D2380" s="13">
        <v>44314</v>
      </c>
      <c r="E2380" s="16">
        <v>0.94527222222222218</v>
      </c>
      <c r="F2380" t="s">
        <v>88</v>
      </c>
      <c r="G2380" s="17">
        <v>44314.945271770834</v>
      </c>
      <c r="H2380">
        <v>39</v>
      </c>
      <c r="I2380">
        <v>592</v>
      </c>
      <c r="J2380">
        <v>96</v>
      </c>
      <c r="K2380">
        <v>10</v>
      </c>
      <c r="L2380">
        <v>0</v>
      </c>
      <c r="M2380">
        <v>11433.4</v>
      </c>
      <c r="N2380" s="39">
        <v>6305.0460000000003</v>
      </c>
      <c r="O2380" s="39">
        <v>63.319870999999999</v>
      </c>
      <c r="P2380" t="s">
        <v>207</v>
      </c>
      <c r="Q2380" t="s">
        <v>207</v>
      </c>
      <c r="R2380" s="55">
        <v>799.14559449119997</v>
      </c>
      <c r="S2380" s="55">
        <v>804.70860349689997</v>
      </c>
      <c r="T2380" t="s">
        <v>100</v>
      </c>
      <c r="U2380">
        <v>11433</v>
      </c>
      <c r="V2380">
        <v>1</v>
      </c>
      <c r="W2380">
        <v>-8</v>
      </c>
      <c r="X2380" t="s">
        <v>233</v>
      </c>
      <c r="Y2380">
        <v>0</v>
      </c>
      <c r="Z2380" t="s">
        <v>90</v>
      </c>
      <c r="AA2380" t="s">
        <v>96</v>
      </c>
      <c r="AB2380">
        <v>11</v>
      </c>
      <c r="AC2380" t="s">
        <v>61</v>
      </c>
      <c r="AD2380" s="50">
        <v>-9.2658871499999993</v>
      </c>
      <c r="AE2380"/>
      <c r="AF2380"/>
      <c r="AG2380">
        <v>37.47</v>
      </c>
      <c r="AH2380" s="55">
        <v>992.28</v>
      </c>
      <c r="AI2380" t="s">
        <v>208</v>
      </c>
      <c r="AJ2380">
        <f>INDEX(layout!$B$3:$U$1234,MATCH($T2380,layout!$A$3:$A$1234,0),MATCH(YEAR($D2380),layout!$B$1:$U$1,0))</f>
        <v>2426</v>
      </c>
      <c r="AK2380">
        <f>INDEX('magnet data'!$A$2:$E$1304,MATCH($AJ2380,'magnet data'!$A$2:$A$1304,0),2)</f>
        <v>2</v>
      </c>
      <c r="AL2380" t="str">
        <f>INDEX('magnet data'!$A$2:$E$1304,MATCH($AJ2380,'magnet data'!$A$2:$A$1304,0),3)</f>
        <v>01B</v>
      </c>
      <c r="AM2380" t="str">
        <f>INDEX('magnet data'!$A$2:$E$1304,MATCH($AJ2380,'magnet data'!$A$2:$A$1304,0),4)</f>
        <v>02B5</v>
      </c>
      <c r="AN2380">
        <f>INDEX('magnet data'!$A$2:$E$1304,MATCH($AJ2380,'magnet data'!$A$2:$A$1304,0),5)</f>
        <v>10884</v>
      </c>
      <c r="AO2380">
        <f t="shared" si="52"/>
        <v>549</v>
      </c>
      <c r="AR2380" t="s">
        <v>209</v>
      </c>
      <c r="AS2380" t="s">
        <v>1361</v>
      </c>
      <c r="AT2380" t="s">
        <v>1343</v>
      </c>
    </row>
    <row r="2381" spans="1:46">
      <c r="A2381" t="s">
        <v>56</v>
      </c>
      <c r="B2381" t="s">
        <v>46</v>
      </c>
      <c r="C2381" t="s">
        <v>1198</v>
      </c>
      <c r="D2381" s="13">
        <v>44314</v>
      </c>
      <c r="E2381" s="16">
        <v>0.94527222222222218</v>
      </c>
      <c r="F2381" t="s">
        <v>88</v>
      </c>
      <c r="G2381" s="17">
        <v>44314.945271770834</v>
      </c>
      <c r="H2381">
        <v>39</v>
      </c>
      <c r="I2381">
        <v>592</v>
      </c>
      <c r="J2381">
        <v>96</v>
      </c>
      <c r="K2381">
        <v>10</v>
      </c>
      <c r="L2381">
        <v>0</v>
      </c>
      <c r="M2381">
        <v>11433.4</v>
      </c>
      <c r="N2381" s="39">
        <v>6305.0460000000003</v>
      </c>
      <c r="O2381" s="39">
        <v>63.319870999999999</v>
      </c>
      <c r="P2381" t="s">
        <v>207</v>
      </c>
      <c r="Q2381" t="s">
        <v>207</v>
      </c>
      <c r="R2381" s="55">
        <v>799.14559449119997</v>
      </c>
      <c r="S2381" s="55">
        <v>804.70860349689997</v>
      </c>
      <c r="T2381" t="s">
        <v>101</v>
      </c>
      <c r="U2381">
        <v>8248</v>
      </c>
      <c r="V2381">
        <v>2</v>
      </c>
      <c r="W2381">
        <v>32931</v>
      </c>
      <c r="X2381" t="s">
        <v>100</v>
      </c>
      <c r="Y2381">
        <v>3184</v>
      </c>
      <c r="Z2381" t="s">
        <v>69</v>
      </c>
      <c r="AA2381" t="s">
        <v>91</v>
      </c>
      <c r="AC2381" t="s">
        <v>61</v>
      </c>
      <c r="AD2381" s="50">
        <v>2.0682698888888802</v>
      </c>
      <c r="AE2381"/>
      <c r="AF2381"/>
      <c r="AG2381">
        <v>30.91</v>
      </c>
      <c r="AH2381" s="55">
        <v>2442.85</v>
      </c>
      <c r="AI2381" t="s">
        <v>208</v>
      </c>
      <c r="AJ2381">
        <f>INDEX(layout!$B$3:$U$1234,MATCH($T2381,layout!$A$3:$A$1234,0),MATCH(YEAR($D2381),layout!$B$1:$U$1,0))</f>
        <v>2868</v>
      </c>
      <c r="AK2381">
        <f>INDEX('magnet data'!$A$2:$E$1304,MATCH($AJ2381,'magnet data'!$A$2:$A$1304,0),2)</f>
        <v>2</v>
      </c>
      <c r="AL2381" t="str">
        <f>INDEX('magnet data'!$A$2:$E$1304,MATCH($AJ2381,'magnet data'!$A$2:$A$1304,0),3)</f>
        <v>01B</v>
      </c>
      <c r="AM2381" t="str">
        <f>INDEX('magnet data'!$A$2:$E$1304,MATCH($AJ2381,'magnet data'!$A$2:$A$1304,0),4)</f>
        <v>02B5</v>
      </c>
      <c r="AN2381">
        <f>INDEX('magnet data'!$A$2:$E$1304,MATCH($AJ2381,'magnet data'!$A$2:$A$1304,0),5)</f>
        <v>12850</v>
      </c>
      <c r="AO2381" t="str">
        <f t="shared" si="52"/>
        <v>-</v>
      </c>
      <c r="AR2381" t="s">
        <v>209</v>
      </c>
      <c r="AS2381" t="s">
        <v>1361</v>
      </c>
      <c r="AT2381" t="s">
        <v>1343</v>
      </c>
    </row>
    <row r="2382" spans="1:46">
      <c r="A2382" t="s">
        <v>56</v>
      </c>
      <c r="B2382" t="s">
        <v>46</v>
      </c>
      <c r="C2382" t="s">
        <v>1198</v>
      </c>
      <c r="D2382" s="13">
        <v>44314</v>
      </c>
      <c r="E2382" s="16">
        <v>0.94527222222222218</v>
      </c>
      <c r="F2382" t="s">
        <v>88</v>
      </c>
      <c r="G2382" s="17">
        <v>44314.945271770834</v>
      </c>
      <c r="H2382">
        <v>39</v>
      </c>
      <c r="I2382">
        <v>592</v>
      </c>
      <c r="J2382">
        <v>96</v>
      </c>
      <c r="K2382">
        <v>10</v>
      </c>
      <c r="L2382">
        <v>0</v>
      </c>
      <c r="M2382">
        <v>11433.4</v>
      </c>
      <c r="N2382" s="39">
        <v>6305.0460000000003</v>
      </c>
      <c r="O2382" s="39">
        <v>63.319870999999999</v>
      </c>
      <c r="P2382" t="s">
        <v>207</v>
      </c>
      <c r="Q2382" t="s">
        <v>207</v>
      </c>
      <c r="R2382" s="55">
        <v>799.14559449119997</v>
      </c>
      <c r="S2382" s="55">
        <v>804.70860349689997</v>
      </c>
      <c r="T2382" t="s">
        <v>99</v>
      </c>
      <c r="U2382">
        <v>8212</v>
      </c>
      <c r="V2382">
        <v>3</v>
      </c>
      <c r="W2382">
        <v>33363</v>
      </c>
      <c r="X2382" t="s">
        <v>100</v>
      </c>
      <c r="Y2382">
        <v>3184</v>
      </c>
      <c r="Z2382" t="s">
        <v>69</v>
      </c>
      <c r="AA2382" t="s">
        <v>91</v>
      </c>
      <c r="AC2382" t="s">
        <v>61</v>
      </c>
      <c r="AD2382" s="50">
        <v>4.4045597272727202</v>
      </c>
      <c r="AE2382"/>
      <c r="AF2382"/>
      <c r="AG2382">
        <v>50.03</v>
      </c>
      <c r="AH2382" s="55">
        <v>3901.44</v>
      </c>
      <c r="AI2382" t="s">
        <v>208</v>
      </c>
      <c r="AJ2382">
        <f>INDEX(layout!$B$3:$U$1234,MATCH($T2382,layout!$A$3:$A$1234,0),MATCH(YEAR($D2382),layout!$B$1:$U$1,0))</f>
        <v>2329</v>
      </c>
      <c r="AK2382">
        <f>INDEX('magnet data'!$A$2:$E$1304,MATCH($AJ2382,'magnet data'!$A$2:$A$1304,0),2)</f>
        <v>2</v>
      </c>
      <c r="AL2382" t="str">
        <f>INDEX('magnet data'!$A$2:$E$1304,MATCH($AJ2382,'magnet data'!$A$2:$A$1304,0),3)</f>
        <v>01E</v>
      </c>
      <c r="AM2382" t="str">
        <f>INDEX('magnet data'!$A$2:$E$1304,MATCH($AJ2382,'magnet data'!$A$2:$A$1304,0),4)</f>
        <v>02C9</v>
      </c>
      <c r="AN2382">
        <f>INDEX('magnet data'!$A$2:$E$1304,MATCH($AJ2382,'magnet data'!$A$2:$A$1304,0),5)</f>
        <v>12114</v>
      </c>
      <c r="AO2382" t="str">
        <f t="shared" si="52"/>
        <v>-</v>
      </c>
      <c r="AR2382" t="s">
        <v>209</v>
      </c>
      <c r="AS2382" t="s">
        <v>1361</v>
      </c>
      <c r="AT2382" t="s">
        <v>1343</v>
      </c>
    </row>
    <row r="2383" spans="1:46">
      <c r="A2383" t="s">
        <v>56</v>
      </c>
      <c r="B2383" t="s">
        <v>46</v>
      </c>
      <c r="C2383" t="s">
        <v>1198</v>
      </c>
      <c r="D2383" s="13">
        <v>44314</v>
      </c>
      <c r="E2383" s="16">
        <v>0.94527222222222218</v>
      </c>
      <c r="F2383" t="s">
        <v>88</v>
      </c>
      <c r="G2383" s="17">
        <v>44314.945271770834</v>
      </c>
      <c r="H2383">
        <v>39</v>
      </c>
      <c r="I2383">
        <v>592</v>
      </c>
      <c r="J2383">
        <v>96</v>
      </c>
      <c r="K2383">
        <v>10</v>
      </c>
      <c r="L2383">
        <v>0</v>
      </c>
      <c r="M2383">
        <v>11433.4</v>
      </c>
      <c r="N2383" s="39">
        <v>6305.0460000000003</v>
      </c>
      <c r="O2383" s="39">
        <v>63.319870999999999</v>
      </c>
      <c r="P2383" t="s">
        <v>207</v>
      </c>
      <c r="Q2383" t="s">
        <v>207</v>
      </c>
      <c r="R2383" s="55">
        <v>799.14559449119997</v>
      </c>
      <c r="S2383" s="55">
        <v>804.70860349689997</v>
      </c>
      <c r="T2383" t="s">
        <v>229</v>
      </c>
      <c r="U2383">
        <v>3069</v>
      </c>
      <c r="V2383">
        <v>4</v>
      </c>
      <c r="W2383">
        <v>123467</v>
      </c>
      <c r="X2383" t="s">
        <v>233</v>
      </c>
      <c r="Y2383">
        <v>0</v>
      </c>
      <c r="Z2383" t="s">
        <v>69</v>
      </c>
      <c r="AA2383" t="s">
        <v>96</v>
      </c>
      <c r="AC2383" t="s">
        <v>61</v>
      </c>
      <c r="AD2383" s="50">
        <v>-0.33748242105263099</v>
      </c>
      <c r="AE2383"/>
      <c r="AF2383"/>
      <c r="AG2383">
        <v>11.86</v>
      </c>
      <c r="AH2383" s="55">
        <v>1003.34</v>
      </c>
      <c r="AI2383" t="s">
        <v>208</v>
      </c>
      <c r="AJ2383">
        <f>INDEX(layout!$B$3:$U$1234,MATCH($T2383,layout!$A$3:$A$1234,0),MATCH(YEAR($D2383),layout!$B$1:$U$1,0))</f>
        <v>1342</v>
      </c>
      <c r="AK2383">
        <f>INDEX('magnet data'!$A$2:$E$1304,MATCH($AJ2383,'magnet data'!$A$2:$A$1304,0),2)</f>
        <v>1</v>
      </c>
      <c r="AL2383" t="str">
        <f>INDEX('magnet data'!$A$2:$E$1304,MATCH($AJ2383,'magnet data'!$A$2:$A$1304,0),3)</f>
        <v>01E</v>
      </c>
      <c r="AM2383" t="str">
        <f>INDEX('magnet data'!$A$2:$E$1304,MATCH($AJ2383,'magnet data'!$A$2:$A$1304,0),4)</f>
        <v>02B8</v>
      </c>
      <c r="AN2383">
        <f>INDEX('magnet data'!$A$2:$E$1304,MATCH($AJ2383,'magnet data'!$A$2:$A$1304,0),5)</f>
        <v>12301</v>
      </c>
      <c r="AO2383" t="str">
        <f t="shared" si="52"/>
        <v>-</v>
      </c>
      <c r="AR2383" t="s">
        <v>209</v>
      </c>
      <c r="AS2383" t="s">
        <v>1361</v>
      </c>
      <c r="AT2383" t="s">
        <v>1343</v>
      </c>
    </row>
    <row r="2384" spans="1:46">
      <c r="A2384" t="s">
        <v>56</v>
      </c>
      <c r="B2384" t="s">
        <v>46</v>
      </c>
      <c r="C2384" t="s">
        <v>1198</v>
      </c>
      <c r="D2384" s="13">
        <v>44314</v>
      </c>
      <c r="E2384" s="16">
        <v>0.94527222222222218</v>
      </c>
      <c r="F2384" t="s">
        <v>88</v>
      </c>
      <c r="G2384" s="17">
        <v>44314.945271770834</v>
      </c>
      <c r="H2384">
        <v>39</v>
      </c>
      <c r="I2384">
        <v>592</v>
      </c>
      <c r="J2384">
        <v>96</v>
      </c>
      <c r="K2384">
        <v>10</v>
      </c>
      <c r="L2384">
        <v>0</v>
      </c>
      <c r="M2384">
        <v>11433.4</v>
      </c>
      <c r="N2384" s="39">
        <v>6305.0460000000003</v>
      </c>
      <c r="O2384" s="39">
        <v>63.319870999999999</v>
      </c>
      <c r="P2384" t="s">
        <v>207</v>
      </c>
      <c r="Q2384" t="s">
        <v>207</v>
      </c>
      <c r="R2384" s="55">
        <v>799.14559449119997</v>
      </c>
      <c r="S2384" s="55">
        <v>804.70860349689997</v>
      </c>
      <c r="T2384" t="s">
        <v>233</v>
      </c>
      <c r="U2384">
        <v>212</v>
      </c>
      <c r="V2384">
        <v>5</v>
      </c>
      <c r="W2384">
        <v>349031</v>
      </c>
      <c r="X2384" t="s">
        <v>100</v>
      </c>
      <c r="Y2384">
        <v>3184</v>
      </c>
      <c r="Z2384" t="s">
        <v>69</v>
      </c>
      <c r="AA2384" t="s">
        <v>96</v>
      </c>
      <c r="AC2384" t="s">
        <v>102</v>
      </c>
      <c r="AD2384" s="50">
        <v>0</v>
      </c>
      <c r="AE2384"/>
      <c r="AF2384"/>
      <c r="AG2384"/>
      <c r="AI2384" t="s">
        <v>208</v>
      </c>
      <c r="AJ2384">
        <f>INDEX(layout!$B$3:$U$1234,MATCH($T2384,layout!$A$3:$A$1234,0),MATCH(YEAR($D2384),layout!$B$1:$U$1,0))</f>
        <v>2314</v>
      </c>
      <c r="AK2384">
        <f>INDEX('magnet data'!$A$2:$E$1304,MATCH($AJ2384,'magnet data'!$A$2:$A$1304,0),2)</f>
        <v>2</v>
      </c>
      <c r="AL2384" t="str">
        <f>INDEX('magnet data'!$A$2:$E$1304,MATCH($AJ2384,'magnet data'!$A$2:$A$1304,0),3)</f>
        <v>01E</v>
      </c>
      <c r="AM2384" t="str">
        <f>INDEX('magnet data'!$A$2:$E$1304,MATCH($AJ2384,'magnet data'!$A$2:$A$1304,0),4)</f>
        <v>02C9</v>
      </c>
      <c r="AN2384">
        <f>INDEX('magnet data'!$A$2:$E$1304,MATCH($AJ2384,'magnet data'!$A$2:$A$1304,0),5)</f>
        <v>12000</v>
      </c>
      <c r="AO2384" t="str">
        <f t="shared" si="52"/>
        <v>-</v>
      </c>
      <c r="AR2384" t="s">
        <v>209</v>
      </c>
      <c r="AS2384" t="s">
        <v>1361</v>
      </c>
      <c r="AT2384" t="s">
        <v>1343</v>
      </c>
    </row>
    <row r="2385" spans="1:46">
      <c r="A2385" t="s">
        <v>56</v>
      </c>
      <c r="B2385" t="s">
        <v>46</v>
      </c>
      <c r="C2385" t="s">
        <v>1198</v>
      </c>
      <c r="D2385" s="13">
        <v>44315</v>
      </c>
      <c r="E2385" s="16">
        <v>0.31522013888888889</v>
      </c>
      <c r="F2385" t="s">
        <v>88</v>
      </c>
      <c r="G2385" s="17">
        <v>44315.315219768519</v>
      </c>
      <c r="H2385">
        <v>32</v>
      </c>
      <c r="I2385">
        <v>594</v>
      </c>
      <c r="J2385">
        <v>95</v>
      </c>
      <c r="K2385">
        <v>10</v>
      </c>
      <c r="L2385">
        <v>0</v>
      </c>
      <c r="M2385">
        <v>11468.4</v>
      </c>
      <c r="N2385" s="39">
        <v>6322.22</v>
      </c>
      <c r="O2385" s="39">
        <v>63.319870999999999</v>
      </c>
      <c r="P2385" t="s">
        <v>207</v>
      </c>
      <c r="Q2385" t="s">
        <v>207</v>
      </c>
      <c r="R2385" s="55">
        <v>804.75254148980002</v>
      </c>
      <c r="S2385" s="55">
        <v>810.57188549689999</v>
      </c>
      <c r="T2385" t="s">
        <v>1413</v>
      </c>
      <c r="U2385">
        <v>11468</v>
      </c>
      <c r="V2385">
        <v>1</v>
      </c>
      <c r="W2385">
        <v>-8</v>
      </c>
      <c r="X2385" t="s">
        <v>1414</v>
      </c>
      <c r="Y2385">
        <v>3</v>
      </c>
      <c r="Z2385" t="s">
        <v>90</v>
      </c>
      <c r="AA2385" t="s">
        <v>91</v>
      </c>
      <c r="AB2385">
        <v>12</v>
      </c>
      <c r="AC2385" t="s">
        <v>61</v>
      </c>
      <c r="AD2385" s="50">
        <v>11.6971549833333</v>
      </c>
      <c r="AE2385"/>
      <c r="AF2385"/>
      <c r="AG2385">
        <v>25.59</v>
      </c>
      <c r="AH2385" s="55">
        <v>8383.66</v>
      </c>
      <c r="AI2385" t="s">
        <v>208</v>
      </c>
      <c r="AJ2385">
        <f>INDEX(layout!$B$3:$U$1234,MATCH($T2385,layout!$A$3:$A$1234,0),MATCH(YEAR($D2385),layout!$B$1:$U$1,0))</f>
        <v>1352</v>
      </c>
      <c r="AK2385">
        <f>INDEX('magnet data'!$A$2:$E$1304,MATCH($AJ2385,'magnet data'!$A$2:$A$1304,0),2)</f>
        <v>1</v>
      </c>
      <c r="AL2385" t="str">
        <f>INDEX('magnet data'!$A$2:$E$1304,MATCH($AJ2385,'magnet data'!$A$2:$A$1304,0),3)</f>
        <v>01E</v>
      </c>
      <c r="AM2385" t="str">
        <f>INDEX('magnet data'!$A$2:$E$1304,MATCH($AJ2385,'magnet data'!$A$2:$A$1304,0),4)</f>
        <v>02B8</v>
      </c>
      <c r="AN2385">
        <f>INDEX('magnet data'!$A$2:$E$1304,MATCH($AJ2385,'magnet data'!$A$2:$A$1304,0),5)</f>
        <v>12482</v>
      </c>
      <c r="AO2385">
        <f t="shared" si="52"/>
        <v>-1014</v>
      </c>
      <c r="AR2385" t="s">
        <v>1286</v>
      </c>
      <c r="AS2385" t="s">
        <v>1361</v>
      </c>
      <c r="AT2385" t="s">
        <v>1343</v>
      </c>
    </row>
    <row r="2386" spans="1:46">
      <c r="A2386" t="s">
        <v>56</v>
      </c>
      <c r="B2386" t="s">
        <v>46</v>
      </c>
      <c r="C2386" t="s">
        <v>1198</v>
      </c>
      <c r="D2386" s="13">
        <v>44315</v>
      </c>
      <c r="E2386" s="16">
        <v>0.31522013888888889</v>
      </c>
      <c r="F2386" t="s">
        <v>88</v>
      </c>
      <c r="G2386" s="17">
        <v>44315.315219768519</v>
      </c>
      <c r="H2386">
        <v>32</v>
      </c>
      <c r="I2386">
        <v>594</v>
      </c>
      <c r="J2386">
        <v>95</v>
      </c>
      <c r="K2386">
        <v>10</v>
      </c>
      <c r="L2386">
        <v>0</v>
      </c>
      <c r="M2386">
        <v>11468.4</v>
      </c>
      <c r="N2386" s="39">
        <v>6322.22</v>
      </c>
      <c r="O2386" s="39">
        <v>63.319870999999999</v>
      </c>
      <c r="P2386" t="s">
        <v>207</v>
      </c>
      <c r="Q2386" t="s">
        <v>207</v>
      </c>
      <c r="R2386" s="55">
        <v>804.75254148980002</v>
      </c>
      <c r="S2386" s="55">
        <v>810.57188549689999</v>
      </c>
      <c r="T2386" t="s">
        <v>1414</v>
      </c>
      <c r="U2386">
        <v>8929</v>
      </c>
      <c r="V2386">
        <v>2</v>
      </c>
      <c r="W2386">
        <v>25388</v>
      </c>
      <c r="X2386" t="s">
        <v>1415</v>
      </c>
      <c r="Y2386">
        <v>4141</v>
      </c>
      <c r="Z2386" t="s">
        <v>69</v>
      </c>
      <c r="AA2386" t="s">
        <v>91</v>
      </c>
      <c r="AC2386" t="s">
        <v>61</v>
      </c>
      <c r="AD2386" s="50">
        <v>6.3777753016124903</v>
      </c>
      <c r="AE2386"/>
      <c r="AF2386"/>
      <c r="AG2386">
        <v>14.45</v>
      </c>
      <c r="AH2386" s="55">
        <v>5240.1000000000004</v>
      </c>
      <c r="AI2386" t="s">
        <v>208</v>
      </c>
      <c r="AJ2386">
        <f>INDEX(layout!$B$3:$U$1234,MATCH($T2386,layout!$A$3:$A$1234,0),MATCH(YEAR($D2386),layout!$B$1:$U$1,0))</f>
        <v>2111</v>
      </c>
      <c r="AK2386">
        <f>INDEX('magnet data'!$A$2:$E$1304,MATCH($AJ2386,'magnet data'!$A$2:$A$1304,0),2)</f>
        <v>2</v>
      </c>
      <c r="AL2386" t="str">
        <f>INDEX('magnet data'!$A$2:$E$1304,MATCH($AJ2386,'magnet data'!$A$2:$A$1304,0),3)</f>
        <v>01B</v>
      </c>
      <c r="AM2386" t="str">
        <f>INDEX('magnet data'!$A$2:$E$1304,MATCH($AJ2386,'magnet data'!$A$2:$A$1304,0),4)</f>
        <v>02B5</v>
      </c>
      <c r="AN2386">
        <f>INDEX('magnet data'!$A$2:$E$1304,MATCH($AJ2386,'magnet data'!$A$2:$A$1304,0),5)</f>
        <v>12115</v>
      </c>
      <c r="AO2386" t="str">
        <f t="shared" si="52"/>
        <v>-</v>
      </c>
      <c r="AR2386" t="s">
        <v>1286</v>
      </c>
      <c r="AS2386" t="s">
        <v>1361</v>
      </c>
      <c r="AT2386" t="s">
        <v>1343</v>
      </c>
    </row>
    <row r="2387" spans="1:46">
      <c r="A2387" t="s">
        <v>56</v>
      </c>
      <c r="B2387" t="s">
        <v>46</v>
      </c>
      <c r="C2387" t="s">
        <v>1198</v>
      </c>
      <c r="D2387" s="13">
        <v>44315</v>
      </c>
      <c r="E2387" s="16">
        <v>0.31522013888888889</v>
      </c>
      <c r="F2387" t="s">
        <v>88</v>
      </c>
      <c r="G2387" s="17">
        <v>44315.315219768519</v>
      </c>
      <c r="H2387">
        <v>32</v>
      </c>
      <c r="I2387">
        <v>594</v>
      </c>
      <c r="J2387">
        <v>95</v>
      </c>
      <c r="K2387">
        <v>10</v>
      </c>
      <c r="L2387">
        <v>0</v>
      </c>
      <c r="M2387">
        <v>11468.4</v>
      </c>
      <c r="N2387" s="39">
        <v>6322.22</v>
      </c>
      <c r="O2387" s="39">
        <v>63.319870999999999</v>
      </c>
      <c r="P2387" t="s">
        <v>207</v>
      </c>
      <c r="Q2387" t="s">
        <v>207</v>
      </c>
      <c r="R2387" s="55">
        <v>804.75254148980002</v>
      </c>
      <c r="S2387" s="55">
        <v>810.57188549689999</v>
      </c>
      <c r="T2387" t="s">
        <v>1416</v>
      </c>
      <c r="U2387">
        <v>6969</v>
      </c>
      <c r="V2387">
        <v>3</v>
      </c>
      <c r="W2387">
        <v>49034</v>
      </c>
      <c r="X2387" t="s">
        <v>1414</v>
      </c>
      <c r="Y2387">
        <v>3</v>
      </c>
      <c r="Z2387" t="s">
        <v>69</v>
      </c>
      <c r="AA2387" t="s">
        <v>91</v>
      </c>
      <c r="AC2387" t="s">
        <v>61</v>
      </c>
      <c r="AD2387" s="50">
        <v>1.08464524888888</v>
      </c>
      <c r="AE2387"/>
      <c r="AF2387"/>
      <c r="AG2387">
        <v>54.3</v>
      </c>
      <c r="AH2387" s="55">
        <v>4822.32</v>
      </c>
      <c r="AI2387" t="s">
        <v>208</v>
      </c>
      <c r="AJ2387">
        <f>INDEX(layout!$B$3:$U$1234,MATCH($T2387,layout!$A$3:$A$1234,0),MATCH(YEAR($D2387),layout!$B$1:$U$1,0))</f>
        <v>1340</v>
      </c>
      <c r="AK2387">
        <f>INDEX('magnet data'!$A$2:$E$1304,MATCH($AJ2387,'magnet data'!$A$2:$A$1304,0),2)</f>
        <v>1</v>
      </c>
      <c r="AL2387" t="str">
        <f>INDEX('magnet data'!$A$2:$E$1304,MATCH($AJ2387,'magnet data'!$A$2:$A$1304,0),3)</f>
        <v>01E</v>
      </c>
      <c r="AM2387" t="str">
        <f>INDEX('magnet data'!$A$2:$E$1304,MATCH($AJ2387,'magnet data'!$A$2:$A$1304,0),4)</f>
        <v>02B8</v>
      </c>
      <c r="AN2387">
        <f>INDEX('magnet data'!$A$2:$E$1304,MATCH($AJ2387,'magnet data'!$A$2:$A$1304,0),5)</f>
        <v>12480</v>
      </c>
      <c r="AO2387" t="str">
        <f t="shared" si="52"/>
        <v>-</v>
      </c>
      <c r="AR2387" t="s">
        <v>1286</v>
      </c>
      <c r="AS2387" t="s">
        <v>1361</v>
      </c>
      <c r="AT2387" t="s">
        <v>1343</v>
      </c>
    </row>
    <row r="2388" spans="1:46">
      <c r="A2388" t="s">
        <v>56</v>
      </c>
      <c r="B2388" t="s">
        <v>46</v>
      </c>
      <c r="C2388" t="s">
        <v>1198</v>
      </c>
      <c r="D2388" s="13">
        <v>44315</v>
      </c>
      <c r="E2388" s="16">
        <v>0.31522013888888889</v>
      </c>
      <c r="F2388" t="s">
        <v>88</v>
      </c>
      <c r="G2388" s="17">
        <v>44315.315219768519</v>
      </c>
      <c r="H2388">
        <v>32</v>
      </c>
      <c r="I2388">
        <v>594</v>
      </c>
      <c r="J2388">
        <v>95</v>
      </c>
      <c r="K2388">
        <v>10</v>
      </c>
      <c r="L2388">
        <v>0</v>
      </c>
      <c r="M2388">
        <v>11468.4</v>
      </c>
      <c r="N2388" s="39">
        <v>6322.22</v>
      </c>
      <c r="O2388" s="39">
        <v>63.319870999999999</v>
      </c>
      <c r="P2388" t="s">
        <v>207</v>
      </c>
      <c r="Q2388" t="s">
        <v>207</v>
      </c>
      <c r="R2388" s="55">
        <v>804.75254148980002</v>
      </c>
      <c r="S2388" s="55">
        <v>810.57188549689999</v>
      </c>
      <c r="T2388" t="s">
        <v>1417</v>
      </c>
      <c r="U2388">
        <v>3459</v>
      </c>
      <c r="V2388">
        <v>4</v>
      </c>
      <c r="W2388">
        <v>112672</v>
      </c>
      <c r="X2388" t="s">
        <v>1415</v>
      </c>
      <c r="Y2388">
        <v>4141</v>
      </c>
      <c r="Z2388" t="s">
        <v>69</v>
      </c>
      <c r="AA2388" t="s">
        <v>96</v>
      </c>
      <c r="AC2388" t="s">
        <v>61</v>
      </c>
      <c r="AD2388" s="50">
        <v>-0.43066805263157798</v>
      </c>
      <c r="AE2388"/>
      <c r="AF2388"/>
      <c r="AG2388">
        <v>6.76</v>
      </c>
      <c r="AH2388" s="55">
        <v>2252.9699999999998</v>
      </c>
      <c r="AI2388" t="s">
        <v>208</v>
      </c>
      <c r="AJ2388">
        <f>INDEX(layout!$B$3:$U$1234,MATCH($T2388,layout!$A$3:$A$1234,0),MATCH(YEAR($D2388),layout!$B$1:$U$1,0))</f>
        <v>2375</v>
      </c>
      <c r="AK2388">
        <f>INDEX('magnet data'!$A$2:$E$1304,MATCH($AJ2388,'magnet data'!$A$2:$A$1304,0),2)</f>
        <v>2</v>
      </c>
      <c r="AL2388" t="str">
        <f>INDEX('magnet data'!$A$2:$E$1304,MATCH($AJ2388,'magnet data'!$A$2:$A$1304,0),3)</f>
        <v>01E</v>
      </c>
      <c r="AM2388" t="str">
        <f>INDEX('magnet data'!$A$2:$E$1304,MATCH($AJ2388,'magnet data'!$A$2:$A$1304,0),4)</f>
        <v>02C9</v>
      </c>
      <c r="AN2388">
        <f>INDEX('magnet data'!$A$2:$E$1304,MATCH($AJ2388,'magnet data'!$A$2:$A$1304,0),5)</f>
        <v>11516</v>
      </c>
      <c r="AO2388" t="str">
        <f t="shared" si="52"/>
        <v>-</v>
      </c>
      <c r="AR2388" t="s">
        <v>1286</v>
      </c>
      <c r="AS2388" t="s">
        <v>1361</v>
      </c>
      <c r="AT2388" t="s">
        <v>1343</v>
      </c>
    </row>
    <row r="2389" spans="1:46">
      <c r="A2389" t="s">
        <v>56</v>
      </c>
      <c r="B2389" t="s">
        <v>46</v>
      </c>
      <c r="C2389" t="s">
        <v>1198</v>
      </c>
      <c r="D2389" s="13">
        <v>44315</v>
      </c>
      <c r="E2389" s="16">
        <v>0.31522013888888889</v>
      </c>
      <c r="F2389" t="s">
        <v>88</v>
      </c>
      <c r="G2389" s="17">
        <v>44315.315219768519</v>
      </c>
      <c r="H2389">
        <v>32</v>
      </c>
      <c r="I2389">
        <v>594</v>
      </c>
      <c r="J2389">
        <v>95</v>
      </c>
      <c r="K2389">
        <v>10</v>
      </c>
      <c r="L2389">
        <v>0</v>
      </c>
      <c r="M2389">
        <v>11468.4</v>
      </c>
      <c r="N2389" s="39">
        <v>6322.22</v>
      </c>
      <c r="O2389" s="39">
        <v>63.319870999999999</v>
      </c>
      <c r="P2389" t="s">
        <v>207</v>
      </c>
      <c r="Q2389" t="s">
        <v>207</v>
      </c>
      <c r="R2389" s="55">
        <v>804.75254148980002</v>
      </c>
      <c r="S2389" s="55">
        <v>810.57188549689999</v>
      </c>
      <c r="T2389" t="s">
        <v>1415</v>
      </c>
      <c r="U2389">
        <v>180</v>
      </c>
      <c r="V2389">
        <v>5</v>
      </c>
      <c r="W2389">
        <v>385224</v>
      </c>
      <c r="X2389" t="s">
        <v>1414</v>
      </c>
      <c r="Y2389">
        <v>3</v>
      </c>
      <c r="Z2389" t="s">
        <v>69</v>
      </c>
      <c r="AA2389" t="s">
        <v>96</v>
      </c>
      <c r="AC2389" t="s">
        <v>102</v>
      </c>
      <c r="AD2389" s="50">
        <v>0</v>
      </c>
      <c r="AE2389"/>
      <c r="AF2389"/>
      <c r="AG2389"/>
      <c r="AI2389" t="s">
        <v>208</v>
      </c>
      <c r="AJ2389">
        <f>INDEX(layout!$B$3:$U$1234,MATCH($T2389,layout!$A$3:$A$1234,0),MATCH(YEAR($D2389),layout!$B$1:$U$1,0))</f>
        <v>2236</v>
      </c>
      <c r="AK2389">
        <f>INDEX('magnet data'!$A$2:$E$1304,MATCH($AJ2389,'magnet data'!$A$2:$A$1304,0),2)</f>
        <v>2</v>
      </c>
      <c r="AL2389" t="str">
        <f>INDEX('magnet data'!$A$2:$E$1304,MATCH($AJ2389,'magnet data'!$A$2:$A$1304,0),3)</f>
        <v>01E</v>
      </c>
      <c r="AM2389" t="str">
        <f>INDEX('magnet data'!$A$2:$E$1304,MATCH($AJ2389,'magnet data'!$A$2:$A$1304,0),4)</f>
        <v>02C0</v>
      </c>
      <c r="AN2389">
        <f>INDEX('magnet data'!$A$2:$E$1304,MATCH($AJ2389,'magnet data'!$A$2:$A$1304,0),5)</f>
        <v>11881</v>
      </c>
      <c r="AO2389" t="str">
        <f t="shared" si="52"/>
        <v>-</v>
      </c>
      <c r="AR2389" t="s">
        <v>1286</v>
      </c>
      <c r="AS2389" t="s">
        <v>1361</v>
      </c>
      <c r="AT2389" t="s">
        <v>1343</v>
      </c>
    </row>
    <row r="2390" spans="1:46">
      <c r="A2390" t="s">
        <v>511</v>
      </c>
      <c r="B2390" t="s">
        <v>46</v>
      </c>
      <c r="C2390" t="s">
        <v>1198</v>
      </c>
      <c r="D2390" s="13">
        <v>44315</v>
      </c>
      <c r="E2390" s="16">
        <v>0.35137060185185187</v>
      </c>
      <c r="F2390" t="s">
        <v>88</v>
      </c>
      <c r="G2390" s="17">
        <v>44315.351370266202</v>
      </c>
      <c r="H2390">
        <v>29</v>
      </c>
      <c r="I2390">
        <v>588</v>
      </c>
      <c r="J2390">
        <v>93</v>
      </c>
      <c r="K2390">
        <v>10</v>
      </c>
      <c r="L2390">
        <v>0</v>
      </c>
      <c r="M2390">
        <v>11432.7</v>
      </c>
      <c r="N2390" s="39">
        <v>6276.4830000000002</v>
      </c>
      <c r="O2390" s="39">
        <v>63.545445000000001</v>
      </c>
      <c r="P2390" t="s">
        <v>207</v>
      </c>
      <c r="Q2390" t="s">
        <v>207</v>
      </c>
      <c r="R2390" s="55">
        <v>805.70575197660003</v>
      </c>
      <c r="S2390" s="55">
        <v>811.60076697559998</v>
      </c>
      <c r="T2390" t="s">
        <v>529</v>
      </c>
      <c r="U2390">
        <v>11432</v>
      </c>
      <c r="V2390">
        <v>1</v>
      </c>
      <c r="W2390">
        <v>-11</v>
      </c>
      <c r="X2390" t="s">
        <v>513</v>
      </c>
      <c r="Y2390">
        <v>11</v>
      </c>
      <c r="Z2390" t="s">
        <v>90</v>
      </c>
      <c r="AA2390" t="s">
        <v>96</v>
      </c>
      <c r="AB2390">
        <v>17</v>
      </c>
      <c r="AC2390" t="s">
        <v>61</v>
      </c>
      <c r="AD2390" s="50">
        <v>6.09365299999999</v>
      </c>
      <c r="AE2390"/>
      <c r="AF2390"/>
      <c r="AG2390">
        <v>24.62</v>
      </c>
      <c r="AH2390" s="55">
        <v>8857.27</v>
      </c>
      <c r="AI2390" t="s">
        <v>208</v>
      </c>
      <c r="AJ2390">
        <f>INDEX(layout!$B$3:$U$1234,MATCH($T2390,layout!$A$3:$A$1234,0),MATCH(YEAR($D2390),layout!$B$1:$U$1,0))</f>
        <v>3209</v>
      </c>
      <c r="AK2390">
        <f>INDEX('magnet data'!$A$2:$E$1304,MATCH($AJ2390,'magnet data'!$A$2:$A$1304,0),2)</f>
        <v>3</v>
      </c>
      <c r="AL2390" t="str">
        <f>INDEX('magnet data'!$A$2:$E$1304,MATCH($AJ2390,'magnet data'!$A$2:$A$1304,0),3)</f>
        <v>01E</v>
      </c>
      <c r="AM2390" t="str">
        <f>INDEX('magnet data'!$A$2:$E$1304,MATCH($AJ2390,'magnet data'!$A$2:$A$1304,0),4)</f>
        <v>02G</v>
      </c>
      <c r="AN2390">
        <f>INDEX('magnet data'!$A$2:$E$1304,MATCH($AJ2390,'magnet data'!$A$2:$A$1304,0),5)</f>
        <v>11075</v>
      </c>
      <c r="AO2390">
        <f t="shared" si="52"/>
        <v>357</v>
      </c>
      <c r="AQ2390" t="s">
        <v>1418</v>
      </c>
      <c r="AR2390" t="s">
        <v>1286</v>
      </c>
      <c r="AS2390" t="s">
        <v>1361</v>
      </c>
      <c r="AT2390" t="s">
        <v>1343</v>
      </c>
    </row>
    <row r="2391" spans="1:46">
      <c r="A2391" t="s">
        <v>511</v>
      </c>
      <c r="B2391" t="s">
        <v>46</v>
      </c>
      <c r="C2391" t="s">
        <v>1198</v>
      </c>
      <c r="D2391" s="13">
        <v>44315</v>
      </c>
      <c r="E2391" s="16">
        <v>0.35137060185185187</v>
      </c>
      <c r="F2391" t="s">
        <v>88</v>
      </c>
      <c r="G2391" s="17">
        <v>44315.351370266202</v>
      </c>
      <c r="H2391">
        <v>29</v>
      </c>
      <c r="I2391">
        <v>588</v>
      </c>
      <c r="J2391">
        <v>93</v>
      </c>
      <c r="K2391">
        <v>10</v>
      </c>
      <c r="L2391">
        <v>0</v>
      </c>
      <c r="M2391">
        <v>11432.7</v>
      </c>
      <c r="N2391" s="39">
        <v>6276.4830000000002</v>
      </c>
      <c r="O2391" s="39">
        <v>63.545445000000001</v>
      </c>
      <c r="P2391" t="s">
        <v>207</v>
      </c>
      <c r="Q2391" t="s">
        <v>207</v>
      </c>
      <c r="R2391" s="55">
        <v>805.70575197660003</v>
      </c>
      <c r="S2391" s="55">
        <v>811.60076697559998</v>
      </c>
      <c r="T2391" t="s">
        <v>528</v>
      </c>
      <c r="U2391">
        <v>7016</v>
      </c>
      <c r="V2391">
        <v>2</v>
      </c>
      <c r="W2391">
        <v>48117</v>
      </c>
      <c r="X2391" t="s">
        <v>529</v>
      </c>
      <c r="Y2391">
        <v>3804</v>
      </c>
      <c r="Z2391" t="s">
        <v>69</v>
      </c>
      <c r="AA2391" t="s">
        <v>96</v>
      </c>
      <c r="AC2391" t="s">
        <v>61</v>
      </c>
      <c r="AD2391" s="50">
        <v>8.4638210833333307</v>
      </c>
      <c r="AE2391"/>
      <c r="AF2391"/>
      <c r="AG2391">
        <v>30.85</v>
      </c>
      <c r="AH2391" s="55">
        <v>4569.32</v>
      </c>
      <c r="AI2391" t="s">
        <v>208</v>
      </c>
      <c r="AJ2391">
        <f>INDEX(layout!$B$3:$U$1234,MATCH($T2391,layout!$A$3:$A$1234,0),MATCH(YEAR($D2391),layout!$B$1:$U$1,0))</f>
        <v>3191</v>
      </c>
      <c r="AK2391">
        <f>INDEX('magnet data'!$A$2:$E$1304,MATCH($AJ2391,'magnet data'!$A$2:$A$1304,0),2)</f>
        <v>3</v>
      </c>
      <c r="AL2391" t="str">
        <f>INDEX('magnet data'!$A$2:$E$1304,MATCH($AJ2391,'magnet data'!$A$2:$A$1304,0),3)</f>
        <v>01E</v>
      </c>
      <c r="AM2391" t="str">
        <f>INDEX('magnet data'!$A$2:$E$1304,MATCH($AJ2391,'magnet data'!$A$2:$A$1304,0),4)</f>
        <v>02G</v>
      </c>
      <c r="AN2391">
        <f>INDEX('magnet data'!$A$2:$E$1304,MATCH($AJ2391,'magnet data'!$A$2:$A$1304,0),5)</f>
        <v>11167</v>
      </c>
      <c r="AO2391" t="str">
        <f t="shared" si="52"/>
        <v>-</v>
      </c>
      <c r="AQ2391" t="s">
        <v>1418</v>
      </c>
      <c r="AR2391" t="s">
        <v>1286</v>
      </c>
      <c r="AS2391" t="s">
        <v>1361</v>
      </c>
      <c r="AT2391" t="s">
        <v>1343</v>
      </c>
    </row>
    <row r="2392" spans="1:46">
      <c r="A2392" t="s">
        <v>511</v>
      </c>
      <c r="B2392" t="s">
        <v>46</v>
      </c>
      <c r="C2392" t="s">
        <v>1198</v>
      </c>
      <c r="D2392" s="13">
        <v>44315</v>
      </c>
      <c r="E2392" s="16">
        <v>0.35137060185185187</v>
      </c>
      <c r="F2392" t="s">
        <v>88</v>
      </c>
      <c r="G2392" s="17">
        <v>44315.351370266202</v>
      </c>
      <c r="H2392">
        <v>29</v>
      </c>
      <c r="I2392">
        <v>588</v>
      </c>
      <c r="J2392">
        <v>93</v>
      </c>
      <c r="K2392">
        <v>10</v>
      </c>
      <c r="L2392">
        <v>0</v>
      </c>
      <c r="M2392">
        <v>11432.7</v>
      </c>
      <c r="N2392" s="39">
        <v>6276.4830000000002</v>
      </c>
      <c r="O2392" s="39">
        <v>63.545445000000001</v>
      </c>
      <c r="P2392" t="s">
        <v>207</v>
      </c>
      <c r="Q2392" t="s">
        <v>207</v>
      </c>
      <c r="R2392" s="55">
        <v>805.70575197660003</v>
      </c>
      <c r="S2392" s="55">
        <v>811.60076697559998</v>
      </c>
      <c r="T2392" t="s">
        <v>531</v>
      </c>
      <c r="U2392">
        <v>6945</v>
      </c>
      <c r="V2392">
        <v>3</v>
      </c>
      <c r="W2392">
        <v>49087</v>
      </c>
      <c r="X2392" t="s">
        <v>529</v>
      </c>
      <c r="Y2392">
        <v>3804</v>
      </c>
      <c r="Z2392" t="s">
        <v>69</v>
      </c>
      <c r="AA2392" t="s">
        <v>91</v>
      </c>
      <c r="AC2392" t="s">
        <v>61</v>
      </c>
      <c r="AD2392" s="50">
        <v>-0.95200288684210499</v>
      </c>
      <c r="AE2392"/>
      <c r="AF2392"/>
      <c r="AG2392">
        <v>40.799999999999997</v>
      </c>
      <c r="AH2392" s="55">
        <v>4540.51</v>
      </c>
      <c r="AI2392" t="s">
        <v>1236</v>
      </c>
      <c r="AJ2392">
        <f>INDEX(layout!$B$3:$U$1234,MATCH($T2392,layout!$A$3:$A$1234,0),MATCH(YEAR($D2392),layout!$B$1:$U$1,0))</f>
        <v>2147</v>
      </c>
      <c r="AK2392">
        <f>INDEX('magnet data'!$A$2:$E$1304,MATCH($AJ2392,'magnet data'!$A$2:$A$1304,0),2)</f>
        <v>2</v>
      </c>
      <c r="AL2392" t="str">
        <f>INDEX('magnet data'!$A$2:$E$1304,MATCH($AJ2392,'magnet data'!$A$2:$A$1304,0),3)</f>
        <v>01E</v>
      </c>
      <c r="AM2392" t="str">
        <f>INDEX('magnet data'!$A$2:$E$1304,MATCH($AJ2392,'magnet data'!$A$2:$A$1304,0),4)</f>
        <v>02C0</v>
      </c>
      <c r="AN2392">
        <f>INDEX('magnet data'!$A$2:$E$1304,MATCH($AJ2392,'magnet data'!$A$2:$A$1304,0),5)</f>
        <v>11386</v>
      </c>
      <c r="AO2392" t="str">
        <f t="shared" si="52"/>
        <v>-</v>
      </c>
      <c r="AQ2392" t="s">
        <v>1418</v>
      </c>
      <c r="AR2392" t="s">
        <v>1286</v>
      </c>
      <c r="AS2392" t="s">
        <v>1361</v>
      </c>
      <c r="AT2392" t="s">
        <v>1343</v>
      </c>
    </row>
    <row r="2393" spans="1:46">
      <c r="A2393" t="s">
        <v>511</v>
      </c>
      <c r="B2393" t="s">
        <v>46</v>
      </c>
      <c r="C2393" t="s">
        <v>1198</v>
      </c>
      <c r="D2393" s="13">
        <v>44315</v>
      </c>
      <c r="E2393" s="16">
        <v>0.35137060185185187</v>
      </c>
      <c r="F2393" t="s">
        <v>88</v>
      </c>
      <c r="G2393" s="17">
        <v>44315.351370266202</v>
      </c>
      <c r="H2393">
        <v>29</v>
      </c>
      <c r="I2393">
        <v>588</v>
      </c>
      <c r="J2393">
        <v>93</v>
      </c>
      <c r="K2393">
        <v>10</v>
      </c>
      <c r="L2393">
        <v>0</v>
      </c>
      <c r="M2393">
        <v>11432.7</v>
      </c>
      <c r="N2393" s="39">
        <v>6276.4830000000002</v>
      </c>
      <c r="O2393" s="39">
        <v>63.545445000000001</v>
      </c>
      <c r="P2393" t="s">
        <v>207</v>
      </c>
      <c r="Q2393" t="s">
        <v>207</v>
      </c>
      <c r="R2393" s="55">
        <v>805.70575197660003</v>
      </c>
      <c r="S2393" s="55">
        <v>811.60076697559998</v>
      </c>
      <c r="T2393" t="s">
        <v>530</v>
      </c>
      <c r="U2393">
        <v>2077</v>
      </c>
      <c r="V2393">
        <v>4</v>
      </c>
      <c r="W2393">
        <v>157420</v>
      </c>
      <c r="X2393" t="s">
        <v>513</v>
      </c>
      <c r="Y2393">
        <v>11</v>
      </c>
      <c r="Z2393" t="s">
        <v>69</v>
      </c>
      <c r="AA2393" t="s">
        <v>96</v>
      </c>
      <c r="AC2393" t="s">
        <v>102</v>
      </c>
      <c r="AD2393" s="50">
        <v>0.35503086021505298</v>
      </c>
      <c r="AE2393"/>
      <c r="AF2393"/>
      <c r="AG2393">
        <v>10.53</v>
      </c>
      <c r="AH2393" s="55">
        <v>1775.41</v>
      </c>
      <c r="AI2393" t="s">
        <v>1236</v>
      </c>
      <c r="AJ2393">
        <f>INDEX(layout!$B$3:$U$1234,MATCH($T2393,layout!$A$3:$A$1234,0),MATCH(YEAR($D2393),layout!$B$1:$U$1,0))</f>
        <v>3233</v>
      </c>
      <c r="AK2393">
        <f>INDEX('magnet data'!$A$2:$E$1304,MATCH($AJ2393,'magnet data'!$A$2:$A$1304,0),2)</f>
        <v>3</v>
      </c>
      <c r="AL2393" t="str">
        <f>INDEX('magnet data'!$A$2:$E$1304,MATCH($AJ2393,'magnet data'!$A$2:$A$1304,0),3)</f>
        <v>01E</v>
      </c>
      <c r="AM2393" t="str">
        <f>INDEX('magnet data'!$A$2:$E$1304,MATCH($AJ2393,'magnet data'!$A$2:$A$1304,0),4)</f>
        <v>02B8</v>
      </c>
      <c r="AN2393">
        <f>INDEX('magnet data'!$A$2:$E$1304,MATCH($AJ2393,'magnet data'!$A$2:$A$1304,0),5)</f>
        <v>9987</v>
      </c>
      <c r="AO2393" t="str">
        <f t="shared" si="52"/>
        <v>-</v>
      </c>
      <c r="AQ2393" t="s">
        <v>1418</v>
      </c>
      <c r="AR2393" t="s">
        <v>1286</v>
      </c>
      <c r="AS2393" t="s">
        <v>1361</v>
      </c>
      <c r="AT2393" t="s">
        <v>1343</v>
      </c>
    </row>
    <row r="2394" spans="1:46">
      <c r="A2394" t="s">
        <v>511</v>
      </c>
      <c r="B2394" t="s">
        <v>46</v>
      </c>
      <c r="C2394" t="s">
        <v>1198</v>
      </c>
      <c r="D2394" s="13">
        <v>44315</v>
      </c>
      <c r="E2394" s="16">
        <v>0.35137060185185187</v>
      </c>
      <c r="F2394" t="s">
        <v>88</v>
      </c>
      <c r="G2394" s="17">
        <v>44315.351370266202</v>
      </c>
      <c r="H2394">
        <v>29</v>
      </c>
      <c r="I2394">
        <v>588</v>
      </c>
      <c r="J2394">
        <v>93</v>
      </c>
      <c r="K2394">
        <v>10</v>
      </c>
      <c r="L2394">
        <v>0</v>
      </c>
      <c r="M2394">
        <v>11432.7</v>
      </c>
      <c r="N2394" s="39">
        <v>6276.4830000000002</v>
      </c>
      <c r="O2394" s="39">
        <v>63.545445000000001</v>
      </c>
      <c r="P2394" t="s">
        <v>207</v>
      </c>
      <c r="Q2394" t="s">
        <v>207</v>
      </c>
      <c r="R2394" s="55">
        <v>805.70575197660003</v>
      </c>
      <c r="S2394" s="55">
        <v>811.60076697559998</v>
      </c>
      <c r="T2394" t="s">
        <v>513</v>
      </c>
      <c r="U2394">
        <v>178</v>
      </c>
      <c r="V2394">
        <v>5</v>
      </c>
      <c r="W2394">
        <v>369921</v>
      </c>
      <c r="X2394" t="s">
        <v>529</v>
      </c>
      <c r="Y2394">
        <v>3804</v>
      </c>
      <c r="Z2394" t="s">
        <v>69</v>
      </c>
      <c r="AA2394" t="s">
        <v>91</v>
      </c>
      <c r="AC2394" t="s">
        <v>102</v>
      </c>
      <c r="AD2394" s="50">
        <v>0</v>
      </c>
      <c r="AE2394"/>
      <c r="AF2394"/>
      <c r="AG2394"/>
      <c r="AI2394" t="s">
        <v>208</v>
      </c>
      <c r="AJ2394">
        <f>INDEX(layout!$B$3:$U$1234,MATCH($T2394,layout!$A$3:$A$1234,0),MATCH(YEAR($D2394),layout!$B$1:$U$1,0))</f>
        <v>2139</v>
      </c>
      <c r="AK2394">
        <f>INDEX('magnet data'!$A$2:$E$1304,MATCH($AJ2394,'magnet data'!$A$2:$A$1304,0),2)</f>
        <v>2</v>
      </c>
      <c r="AL2394" t="str">
        <f>INDEX('magnet data'!$A$2:$E$1304,MATCH($AJ2394,'magnet data'!$A$2:$A$1304,0),3)</f>
        <v>01E</v>
      </c>
      <c r="AM2394" t="str">
        <f>INDEX('magnet data'!$A$2:$E$1304,MATCH($AJ2394,'magnet data'!$A$2:$A$1304,0),4)</f>
        <v>02B8</v>
      </c>
      <c r="AN2394">
        <f>INDEX('magnet data'!$A$2:$E$1304,MATCH($AJ2394,'magnet data'!$A$2:$A$1304,0),5)</f>
        <v>9922</v>
      </c>
      <c r="AO2394" t="str">
        <f t="shared" si="52"/>
        <v>-</v>
      </c>
      <c r="AQ2394" t="s">
        <v>1418</v>
      </c>
      <c r="AR2394" t="s">
        <v>1286</v>
      </c>
      <c r="AS2394" t="s">
        <v>1361</v>
      </c>
      <c r="AT2394" t="s">
        <v>1343</v>
      </c>
    </row>
    <row r="2395" spans="1:46">
      <c r="A2395" t="s">
        <v>333</v>
      </c>
      <c r="B2395" t="s">
        <v>46</v>
      </c>
      <c r="C2395" t="s">
        <v>1198</v>
      </c>
      <c r="D2395" s="13">
        <v>44315</v>
      </c>
      <c r="E2395" s="16">
        <v>0.40393263888888886</v>
      </c>
      <c r="F2395" t="s">
        <v>88</v>
      </c>
      <c r="G2395" s="17">
        <v>44315.403932280089</v>
      </c>
      <c r="H2395">
        <v>31</v>
      </c>
      <c r="I2395">
        <v>595</v>
      </c>
      <c r="J2395">
        <v>96</v>
      </c>
      <c r="K2395">
        <v>10</v>
      </c>
      <c r="L2395">
        <v>0</v>
      </c>
      <c r="M2395" s="39">
        <v>11925.2</v>
      </c>
      <c r="N2395" s="39">
        <v>6801.2920000000004</v>
      </c>
      <c r="O2395" s="39">
        <v>60.825291</v>
      </c>
      <c r="P2395" t="s">
        <v>207</v>
      </c>
      <c r="Q2395" t="s">
        <v>207</v>
      </c>
      <c r="R2395" s="55">
        <v>847.3626774823</v>
      </c>
      <c r="S2395" s="55">
        <v>830.9701019972</v>
      </c>
      <c r="T2395" t="s">
        <v>505</v>
      </c>
      <c r="U2395">
        <v>11925</v>
      </c>
      <c r="V2395">
        <v>1</v>
      </c>
      <c r="W2395">
        <v>-9</v>
      </c>
      <c r="X2395" t="s">
        <v>504</v>
      </c>
      <c r="Y2395">
        <v>-5</v>
      </c>
      <c r="Z2395" t="s">
        <v>90</v>
      </c>
      <c r="AA2395" t="s">
        <v>96</v>
      </c>
      <c r="AB2395">
        <v>69</v>
      </c>
      <c r="AC2395" t="s">
        <v>61</v>
      </c>
      <c r="AD2395" s="50">
        <v>14.1296321444444</v>
      </c>
      <c r="AG2395" s="39">
        <v>32.520000000000003</v>
      </c>
      <c r="AH2395" s="55">
        <v>8746.02</v>
      </c>
      <c r="AI2395" t="s">
        <v>208</v>
      </c>
      <c r="AJ2395">
        <f>INDEX(layout!$B$3:$U$1234,MATCH($T2395,layout!$A$3:$A$1234,0),MATCH(YEAR($D2395),layout!$B$1:$U$1,0))</f>
        <v>3399</v>
      </c>
      <c r="AK2395">
        <f>INDEX('magnet data'!$A$2:$E$1304,MATCH($AJ2395,'magnet data'!$A$2:$A$1304,0),2)</f>
        <v>3</v>
      </c>
      <c r="AL2395" t="str">
        <f>INDEX('magnet data'!$A$2:$E$1304,MATCH($AJ2395,'magnet data'!$A$2:$A$1304,0),3)</f>
        <v>01B</v>
      </c>
      <c r="AM2395" t="str">
        <f>INDEX('magnet data'!$A$2:$E$1304,MATCH($AJ2395,'magnet data'!$A$2:$A$1304,0),4)</f>
        <v>02D</v>
      </c>
      <c r="AN2395">
        <f>INDEX('magnet data'!$A$2:$E$1304,MATCH($AJ2395,'magnet data'!$A$2:$A$1304,0),5)</f>
        <v>9636</v>
      </c>
      <c r="AO2395">
        <f t="shared" si="52"/>
        <v>2289</v>
      </c>
      <c r="AP2395">
        <v>690</v>
      </c>
      <c r="AR2395" t="s">
        <v>1202</v>
      </c>
      <c r="AS2395" t="s">
        <v>1366</v>
      </c>
      <c r="AT2395" t="s">
        <v>1343</v>
      </c>
    </row>
    <row r="2396" spans="1:46">
      <c r="A2396" t="s">
        <v>333</v>
      </c>
      <c r="B2396" t="s">
        <v>46</v>
      </c>
      <c r="C2396" t="s">
        <v>1198</v>
      </c>
      <c r="D2396" s="13">
        <v>44315</v>
      </c>
      <c r="E2396" s="16">
        <v>0.40393263888888886</v>
      </c>
      <c r="F2396" t="s">
        <v>88</v>
      </c>
      <c r="G2396" s="17">
        <v>44315.403932280089</v>
      </c>
      <c r="H2396">
        <v>31</v>
      </c>
      <c r="I2396">
        <v>595</v>
      </c>
      <c r="J2396">
        <v>96</v>
      </c>
      <c r="K2396">
        <v>10</v>
      </c>
      <c r="L2396">
        <v>0</v>
      </c>
      <c r="M2396" s="39">
        <v>11925.2</v>
      </c>
      <c r="N2396" s="39">
        <v>6801.2920000000004</v>
      </c>
      <c r="O2396" s="39">
        <v>60.825291</v>
      </c>
      <c r="P2396" t="s">
        <v>207</v>
      </c>
      <c r="Q2396" t="s">
        <v>207</v>
      </c>
      <c r="R2396" s="55">
        <v>847.3626774823</v>
      </c>
      <c r="S2396" s="55">
        <v>830.9701019972</v>
      </c>
      <c r="T2396" t="s">
        <v>504</v>
      </c>
      <c r="U2396">
        <v>8039</v>
      </c>
      <c r="V2396">
        <v>2</v>
      </c>
      <c r="W2396">
        <v>39040</v>
      </c>
      <c r="X2396" t="s">
        <v>459</v>
      </c>
      <c r="Y2396">
        <v>3141</v>
      </c>
      <c r="Z2396" t="s">
        <v>69</v>
      </c>
      <c r="AA2396" t="s">
        <v>96</v>
      </c>
      <c r="AC2396" t="s">
        <v>61</v>
      </c>
      <c r="AD2396" s="50">
        <v>1.99383337083333</v>
      </c>
      <c r="AG2396" s="39">
        <v>17.7</v>
      </c>
      <c r="AH2396" s="55">
        <v>993.46</v>
      </c>
      <c r="AI2396" t="s">
        <v>208</v>
      </c>
      <c r="AJ2396">
        <f>INDEX(layout!$B$3:$U$1234,MATCH($T2396,layout!$A$3:$A$1234,0),MATCH(YEAR($D2396),layout!$B$1:$U$1,0))</f>
        <v>3135</v>
      </c>
      <c r="AK2396">
        <f>INDEX('magnet data'!$A$2:$E$1304,MATCH($AJ2396,'magnet data'!$A$2:$A$1304,0),2)</f>
        <v>3</v>
      </c>
      <c r="AL2396" t="str">
        <f>INDEX('magnet data'!$A$2:$E$1304,MATCH($AJ2396,'magnet data'!$A$2:$A$1304,0),3)</f>
        <v>01B</v>
      </c>
      <c r="AM2396" t="str">
        <f>INDEX('magnet data'!$A$2:$E$1304,MATCH($AJ2396,'magnet data'!$A$2:$A$1304,0),4)</f>
        <v>02G</v>
      </c>
      <c r="AN2396">
        <f>INDEX('magnet data'!$A$2:$E$1304,MATCH($AJ2396,'magnet data'!$A$2:$A$1304,0),5)</f>
        <v>10178</v>
      </c>
      <c r="AO2396" t="str">
        <f t="shared" si="52"/>
        <v>-</v>
      </c>
      <c r="AR2396" t="s">
        <v>1202</v>
      </c>
      <c r="AS2396" t="s">
        <v>1366</v>
      </c>
      <c r="AT2396" t="s">
        <v>1343</v>
      </c>
    </row>
    <row r="2397" spans="1:46">
      <c r="A2397" t="s">
        <v>333</v>
      </c>
      <c r="B2397" t="s">
        <v>46</v>
      </c>
      <c r="C2397" t="s">
        <v>1198</v>
      </c>
      <c r="D2397" s="13">
        <v>44315</v>
      </c>
      <c r="E2397" s="16">
        <v>0.40393263888888886</v>
      </c>
      <c r="F2397" t="s">
        <v>88</v>
      </c>
      <c r="G2397" s="17">
        <v>44315.403932280089</v>
      </c>
      <c r="H2397">
        <v>31</v>
      </c>
      <c r="I2397">
        <v>595</v>
      </c>
      <c r="J2397">
        <v>96</v>
      </c>
      <c r="K2397">
        <v>10</v>
      </c>
      <c r="L2397">
        <v>0</v>
      </c>
      <c r="M2397" s="39">
        <v>11925.2</v>
      </c>
      <c r="N2397" s="39">
        <v>6801.2920000000004</v>
      </c>
      <c r="O2397" s="39">
        <v>60.825291</v>
      </c>
      <c r="P2397" t="s">
        <v>207</v>
      </c>
      <c r="Q2397" t="s">
        <v>207</v>
      </c>
      <c r="R2397" s="55">
        <v>847.3626774823</v>
      </c>
      <c r="S2397" s="55">
        <v>830.9701019972</v>
      </c>
      <c r="T2397" t="s">
        <v>502</v>
      </c>
      <c r="U2397">
        <v>4893</v>
      </c>
      <c r="V2397">
        <v>3</v>
      </c>
      <c r="W2397">
        <v>84763</v>
      </c>
      <c r="X2397" t="s">
        <v>504</v>
      </c>
      <c r="Y2397">
        <v>-5</v>
      </c>
      <c r="Z2397" t="s">
        <v>69</v>
      </c>
      <c r="AA2397" t="s">
        <v>96</v>
      </c>
      <c r="AC2397" t="s">
        <v>102</v>
      </c>
      <c r="AD2397" s="50">
        <v>11.7237390318181</v>
      </c>
      <c r="AG2397" s="39">
        <v>4.76</v>
      </c>
      <c r="AH2397" s="55">
        <v>3565.52</v>
      </c>
      <c r="AI2397" t="s">
        <v>208</v>
      </c>
      <c r="AJ2397">
        <f>INDEX(layout!$B$3:$U$1234,MATCH($T2397,layout!$A$3:$A$1234,0),MATCH(YEAR($D2397),layout!$B$1:$U$1,0))</f>
        <v>1080</v>
      </c>
      <c r="AK2397">
        <f>INDEX('magnet data'!$A$2:$E$1304,MATCH($AJ2397,'magnet data'!$A$2:$A$1304,0),2)</f>
        <v>1</v>
      </c>
      <c r="AL2397" t="str">
        <f>INDEX('magnet data'!$A$2:$E$1304,MATCH($AJ2397,'magnet data'!$A$2:$A$1304,0),3)</f>
        <v>01B</v>
      </c>
      <c r="AM2397" t="str">
        <f>INDEX('magnet data'!$A$2:$E$1304,MATCH($AJ2397,'magnet data'!$A$2:$A$1304,0),4)</f>
        <v>02B5</v>
      </c>
      <c r="AN2397">
        <f>INDEX('magnet data'!$A$2:$E$1304,MATCH($AJ2397,'magnet data'!$A$2:$A$1304,0),5)</f>
        <v>8764</v>
      </c>
      <c r="AO2397" t="str">
        <f t="shared" si="52"/>
        <v>-</v>
      </c>
      <c r="AR2397" t="s">
        <v>1202</v>
      </c>
      <c r="AS2397" t="s">
        <v>1366</v>
      </c>
      <c r="AT2397" t="s">
        <v>1343</v>
      </c>
    </row>
    <row r="2398" spans="1:46">
      <c r="A2398" t="s">
        <v>333</v>
      </c>
      <c r="B2398" t="s">
        <v>46</v>
      </c>
      <c r="C2398" t="s">
        <v>1198</v>
      </c>
      <c r="D2398" s="13">
        <v>44315</v>
      </c>
      <c r="E2398" s="16">
        <v>0.40393263888888886</v>
      </c>
      <c r="F2398" t="s">
        <v>88</v>
      </c>
      <c r="G2398" s="17">
        <v>44315.403932280089</v>
      </c>
      <c r="H2398">
        <v>31</v>
      </c>
      <c r="I2398">
        <v>595</v>
      </c>
      <c r="J2398">
        <v>96</v>
      </c>
      <c r="K2398">
        <v>10</v>
      </c>
      <c r="L2398">
        <v>0</v>
      </c>
      <c r="M2398" s="39">
        <v>11925.2</v>
      </c>
      <c r="N2398" s="39">
        <v>6801.2920000000004</v>
      </c>
      <c r="O2398" s="39">
        <v>60.825291</v>
      </c>
      <c r="P2398" t="s">
        <v>207</v>
      </c>
      <c r="Q2398" t="s">
        <v>207</v>
      </c>
      <c r="R2398" s="55">
        <v>847.3626774823</v>
      </c>
      <c r="S2398" s="55">
        <v>830.9701019972</v>
      </c>
      <c r="T2398" t="s">
        <v>338</v>
      </c>
      <c r="U2398">
        <v>3395</v>
      </c>
      <c r="V2398">
        <v>4</v>
      </c>
      <c r="W2398">
        <v>117283</v>
      </c>
      <c r="X2398" t="s">
        <v>337</v>
      </c>
      <c r="Y2398">
        <v>3988</v>
      </c>
      <c r="Z2398" t="s">
        <v>69</v>
      </c>
      <c r="AA2398" t="s">
        <v>91</v>
      </c>
      <c r="AC2398" t="s">
        <v>61</v>
      </c>
      <c r="AD2398" s="50">
        <v>-0.340000999999999</v>
      </c>
      <c r="AG2398" s="39">
        <v>14.62</v>
      </c>
      <c r="AH2398" s="55">
        <v>995.53</v>
      </c>
      <c r="AI2398" t="s">
        <v>208</v>
      </c>
      <c r="AJ2398">
        <f>INDEX(layout!$B$3:$U$1234,MATCH($T2398,layout!$A$3:$A$1234,0),MATCH(YEAR($D2398),layout!$B$1:$U$1,0))</f>
        <v>1165</v>
      </c>
      <c r="AK2398">
        <f>INDEX('magnet data'!$A$2:$E$1304,MATCH($AJ2398,'magnet data'!$A$2:$A$1304,0),2)</f>
        <v>1</v>
      </c>
      <c r="AL2398" t="str">
        <f>INDEX('magnet data'!$A$2:$E$1304,MATCH($AJ2398,'magnet data'!$A$2:$A$1304,0),3)</f>
        <v>01B</v>
      </c>
      <c r="AM2398" t="str">
        <f>INDEX('magnet data'!$A$2:$E$1304,MATCH($AJ2398,'magnet data'!$A$2:$A$1304,0),4)</f>
        <v>02B5</v>
      </c>
      <c r="AN2398">
        <f>INDEX('magnet data'!$A$2:$E$1304,MATCH($AJ2398,'magnet data'!$A$2:$A$1304,0),5)</f>
        <v>11750</v>
      </c>
      <c r="AO2398" t="str">
        <f t="shared" si="52"/>
        <v>-</v>
      </c>
      <c r="AR2398" t="s">
        <v>1202</v>
      </c>
      <c r="AS2398" t="s">
        <v>1366</v>
      </c>
      <c r="AT2398" t="s">
        <v>1343</v>
      </c>
    </row>
    <row r="2399" spans="1:46">
      <c r="A2399" t="s">
        <v>333</v>
      </c>
      <c r="B2399" t="s">
        <v>46</v>
      </c>
      <c r="C2399" t="s">
        <v>1198</v>
      </c>
      <c r="D2399" s="13">
        <v>44315</v>
      </c>
      <c r="E2399" s="16">
        <v>0.93798703703703701</v>
      </c>
      <c r="F2399" t="s">
        <v>88</v>
      </c>
      <c r="G2399" s="17">
        <v>44315.937986666664</v>
      </c>
      <c r="H2399">
        <v>32</v>
      </c>
      <c r="I2399">
        <v>592</v>
      </c>
      <c r="J2399">
        <v>96</v>
      </c>
      <c r="K2399">
        <v>10</v>
      </c>
      <c r="L2399">
        <v>0</v>
      </c>
      <c r="M2399" s="39">
        <v>11923.7</v>
      </c>
      <c r="N2399" s="39">
        <v>6761.21</v>
      </c>
      <c r="O2399" s="39">
        <v>61.050865000000002</v>
      </c>
      <c r="P2399" t="s">
        <v>207</v>
      </c>
      <c r="Q2399" t="s">
        <v>207</v>
      </c>
      <c r="R2399" s="55">
        <v>854.43787598289998</v>
      </c>
      <c r="S2399" s="55">
        <v>836.35742899820002</v>
      </c>
      <c r="T2399" t="s">
        <v>434</v>
      </c>
      <c r="U2399">
        <v>11923</v>
      </c>
      <c r="V2399">
        <v>1</v>
      </c>
      <c r="W2399">
        <v>-9</v>
      </c>
      <c r="X2399" t="s">
        <v>459</v>
      </c>
      <c r="Y2399">
        <v>-5</v>
      </c>
      <c r="Z2399" t="s">
        <v>90</v>
      </c>
      <c r="AA2399" t="s">
        <v>96</v>
      </c>
      <c r="AB2399">
        <v>70</v>
      </c>
      <c r="AC2399" t="s">
        <v>61</v>
      </c>
      <c r="AD2399" s="50">
        <v>13.6378201874999</v>
      </c>
      <c r="AG2399" s="39">
        <v>36.4</v>
      </c>
      <c r="AH2399" s="55">
        <v>989.72</v>
      </c>
      <c r="AI2399" t="s">
        <v>208</v>
      </c>
      <c r="AJ2399">
        <f>INDEX(layout!$B$3:$U$1234,MATCH($T2399,layout!$A$3:$A$1234,0),MATCH(YEAR($D2399),layout!$B$1:$U$1,0))</f>
        <v>3089</v>
      </c>
      <c r="AK2399">
        <f>INDEX('magnet data'!$A$2:$E$1304,MATCH($AJ2399,'magnet data'!$A$2:$A$1304,0),2)</f>
        <v>3</v>
      </c>
      <c r="AL2399" t="str">
        <f>INDEX('magnet data'!$A$2:$E$1304,MATCH($AJ2399,'magnet data'!$A$2:$A$1304,0),3)</f>
        <v>01B</v>
      </c>
      <c r="AM2399" t="str">
        <f>INDEX('magnet data'!$A$2:$E$1304,MATCH($AJ2399,'magnet data'!$A$2:$A$1304,0),4)</f>
        <v>02G</v>
      </c>
      <c r="AN2399">
        <f>INDEX('magnet data'!$A$2:$E$1304,MATCH($AJ2399,'magnet data'!$A$2:$A$1304,0),5)</f>
        <v>11054</v>
      </c>
      <c r="AO2399">
        <f t="shared" si="52"/>
        <v>869</v>
      </c>
      <c r="AR2399" t="s">
        <v>1202</v>
      </c>
      <c r="AS2399" t="s">
        <v>1361</v>
      </c>
      <c r="AT2399" t="s">
        <v>1343</v>
      </c>
    </row>
    <row r="2400" spans="1:46">
      <c r="A2400" t="s">
        <v>333</v>
      </c>
      <c r="B2400" t="s">
        <v>46</v>
      </c>
      <c r="C2400" t="s">
        <v>1198</v>
      </c>
      <c r="D2400" s="13">
        <v>44315</v>
      </c>
      <c r="E2400" s="16">
        <v>0.93798703703703701</v>
      </c>
      <c r="F2400" t="s">
        <v>88</v>
      </c>
      <c r="G2400" s="17">
        <v>44315.937986666664</v>
      </c>
      <c r="H2400">
        <v>32</v>
      </c>
      <c r="I2400">
        <v>592</v>
      </c>
      <c r="J2400">
        <v>96</v>
      </c>
      <c r="K2400">
        <v>10</v>
      </c>
      <c r="L2400">
        <v>0</v>
      </c>
      <c r="M2400" s="39">
        <v>11923.7</v>
      </c>
      <c r="N2400" s="39">
        <v>6761.21</v>
      </c>
      <c r="O2400" s="39">
        <v>61.050865000000002</v>
      </c>
      <c r="P2400" t="s">
        <v>207</v>
      </c>
      <c r="Q2400" t="s">
        <v>207</v>
      </c>
      <c r="R2400" s="55">
        <v>854.43787598289998</v>
      </c>
      <c r="S2400" s="55">
        <v>836.35742899820002</v>
      </c>
      <c r="T2400" t="s">
        <v>459</v>
      </c>
      <c r="U2400">
        <v>6931</v>
      </c>
      <c r="V2400">
        <v>2</v>
      </c>
      <c r="W2400">
        <v>52698</v>
      </c>
      <c r="X2400" t="s">
        <v>504</v>
      </c>
      <c r="Y2400">
        <v>3922</v>
      </c>
      <c r="Z2400" t="s">
        <v>69</v>
      </c>
      <c r="AA2400" t="s">
        <v>96</v>
      </c>
      <c r="AC2400" t="s">
        <v>61</v>
      </c>
      <c r="AD2400" s="50">
        <v>0.97573241666666599</v>
      </c>
      <c r="AG2400" s="39">
        <v>21.11</v>
      </c>
      <c r="AH2400" s="55">
        <v>1045.78</v>
      </c>
      <c r="AI2400" t="s">
        <v>208</v>
      </c>
      <c r="AJ2400">
        <f>INDEX(layout!$B$3:$U$1234,MATCH($T2400,layout!$A$3:$A$1234,0),MATCH(YEAR($D2400),layout!$B$1:$U$1,0))</f>
        <v>1070</v>
      </c>
      <c r="AK2400">
        <f>INDEX('magnet data'!$A$2:$E$1304,MATCH($AJ2400,'magnet data'!$A$2:$A$1304,0),2)</f>
        <v>1</v>
      </c>
      <c r="AL2400" t="str">
        <f>INDEX('magnet data'!$A$2:$E$1304,MATCH($AJ2400,'magnet data'!$A$2:$A$1304,0),3)</f>
        <v>01B</v>
      </c>
      <c r="AM2400" t="str">
        <f>INDEX('magnet data'!$A$2:$E$1304,MATCH($AJ2400,'magnet data'!$A$2:$A$1304,0),4)</f>
        <v>02B5</v>
      </c>
      <c r="AN2400">
        <f>INDEX('magnet data'!$A$2:$E$1304,MATCH($AJ2400,'magnet data'!$A$2:$A$1304,0),5)</f>
        <v>11959</v>
      </c>
      <c r="AO2400" t="str">
        <f t="shared" si="52"/>
        <v>-</v>
      </c>
      <c r="AR2400" t="s">
        <v>1202</v>
      </c>
      <c r="AS2400" t="s">
        <v>1361</v>
      </c>
      <c r="AT2400" t="s">
        <v>1343</v>
      </c>
    </row>
    <row r="2401" spans="1:46">
      <c r="A2401" t="s">
        <v>333</v>
      </c>
      <c r="B2401" t="s">
        <v>46</v>
      </c>
      <c r="C2401" t="s">
        <v>1198</v>
      </c>
      <c r="D2401" s="13">
        <v>44315</v>
      </c>
      <c r="E2401" s="16">
        <v>0.93798703703703701</v>
      </c>
      <c r="F2401" t="s">
        <v>88</v>
      </c>
      <c r="G2401" s="17">
        <v>44315.937986666664</v>
      </c>
      <c r="H2401">
        <v>32</v>
      </c>
      <c r="I2401">
        <v>592</v>
      </c>
      <c r="J2401">
        <v>96</v>
      </c>
      <c r="K2401">
        <v>10</v>
      </c>
      <c r="L2401">
        <v>0</v>
      </c>
      <c r="M2401" s="39">
        <v>11923.7</v>
      </c>
      <c r="N2401" s="39">
        <v>6761.21</v>
      </c>
      <c r="O2401" s="39">
        <v>61.050865000000002</v>
      </c>
      <c r="P2401" t="s">
        <v>207</v>
      </c>
      <c r="Q2401" t="s">
        <v>207</v>
      </c>
      <c r="R2401" s="55">
        <v>854.43787598289998</v>
      </c>
      <c r="S2401" s="55">
        <v>836.35742899820002</v>
      </c>
      <c r="T2401" t="s">
        <v>502</v>
      </c>
      <c r="U2401">
        <v>4789</v>
      </c>
      <c r="V2401">
        <v>3</v>
      </c>
      <c r="W2401">
        <v>86307</v>
      </c>
      <c r="X2401" t="s">
        <v>504</v>
      </c>
      <c r="Y2401">
        <v>3922</v>
      </c>
      <c r="Z2401" t="s">
        <v>69</v>
      </c>
      <c r="AA2401" t="s">
        <v>91</v>
      </c>
      <c r="AC2401" t="s">
        <v>61</v>
      </c>
      <c r="AD2401" s="50">
        <v>-1.0578518483146</v>
      </c>
      <c r="AG2401" s="39">
        <v>4.3099999999999996</v>
      </c>
      <c r="AH2401" s="55">
        <v>3515.92</v>
      </c>
      <c r="AI2401" t="s">
        <v>208</v>
      </c>
      <c r="AJ2401">
        <f>INDEX(layout!$B$3:$U$1234,MATCH($T2401,layout!$A$3:$A$1234,0),MATCH(YEAR($D2401),layout!$B$1:$U$1,0))</f>
        <v>1080</v>
      </c>
      <c r="AK2401">
        <f>INDEX('magnet data'!$A$2:$E$1304,MATCH($AJ2401,'magnet data'!$A$2:$A$1304,0),2)</f>
        <v>1</v>
      </c>
      <c r="AL2401" t="str">
        <f>INDEX('magnet data'!$A$2:$E$1304,MATCH($AJ2401,'magnet data'!$A$2:$A$1304,0),3)</f>
        <v>01B</v>
      </c>
      <c r="AM2401" t="str">
        <f>INDEX('magnet data'!$A$2:$E$1304,MATCH($AJ2401,'magnet data'!$A$2:$A$1304,0),4)</f>
        <v>02B5</v>
      </c>
      <c r="AN2401">
        <f>INDEX('magnet data'!$A$2:$E$1304,MATCH($AJ2401,'magnet data'!$A$2:$A$1304,0),5)</f>
        <v>8764</v>
      </c>
      <c r="AO2401" t="str">
        <f t="shared" si="52"/>
        <v>-</v>
      </c>
      <c r="AR2401" t="s">
        <v>1202</v>
      </c>
      <c r="AS2401" t="s">
        <v>1361</v>
      </c>
      <c r="AT2401" t="s">
        <v>1343</v>
      </c>
    </row>
    <row r="2402" spans="1:46">
      <c r="A2402" t="s">
        <v>333</v>
      </c>
      <c r="B2402" t="s">
        <v>46</v>
      </c>
      <c r="C2402" t="s">
        <v>1198</v>
      </c>
      <c r="D2402" s="13">
        <v>44315</v>
      </c>
      <c r="E2402" s="16">
        <v>0.93798703703703701</v>
      </c>
      <c r="F2402" t="s">
        <v>88</v>
      </c>
      <c r="G2402" s="17">
        <v>44315.937986666664</v>
      </c>
      <c r="H2402">
        <v>32</v>
      </c>
      <c r="I2402">
        <v>592</v>
      </c>
      <c r="J2402">
        <v>96</v>
      </c>
      <c r="K2402">
        <v>10</v>
      </c>
      <c r="L2402">
        <v>0</v>
      </c>
      <c r="M2402" s="39">
        <v>11923.7</v>
      </c>
      <c r="N2402" s="39">
        <v>6761.21</v>
      </c>
      <c r="O2402" s="39">
        <v>61.050865000000002</v>
      </c>
      <c r="P2402" t="s">
        <v>207</v>
      </c>
      <c r="Q2402" t="s">
        <v>207</v>
      </c>
      <c r="R2402" s="55">
        <v>854.43787598289998</v>
      </c>
      <c r="S2402" s="55">
        <v>836.35742899820002</v>
      </c>
      <c r="T2402" t="s">
        <v>437</v>
      </c>
      <c r="U2402">
        <v>4535</v>
      </c>
      <c r="V2402">
        <v>4</v>
      </c>
      <c r="W2402">
        <v>91159</v>
      </c>
      <c r="X2402" t="s">
        <v>459</v>
      </c>
      <c r="Y2402">
        <v>-5</v>
      </c>
      <c r="Z2402" t="s">
        <v>69</v>
      </c>
      <c r="AA2402" t="s">
        <v>96</v>
      </c>
      <c r="AC2402" t="s">
        <v>61</v>
      </c>
      <c r="AD2402" s="50">
        <v>0.49614968421052602</v>
      </c>
      <c r="AG2402" s="39">
        <v>11.25</v>
      </c>
      <c r="AH2402" s="55">
        <v>998.7</v>
      </c>
      <c r="AI2402" t="s">
        <v>208</v>
      </c>
      <c r="AJ2402">
        <f>INDEX(layout!$B$3:$U$1234,MATCH($T2402,layout!$A$3:$A$1234,0),MATCH(YEAR($D2402),layout!$B$1:$U$1,0))</f>
        <v>3151</v>
      </c>
      <c r="AK2402">
        <f>INDEX('magnet data'!$A$2:$E$1304,MATCH($AJ2402,'magnet data'!$A$2:$A$1304,0),2)</f>
        <v>3</v>
      </c>
      <c r="AL2402" t="str">
        <f>INDEX('magnet data'!$A$2:$E$1304,MATCH($AJ2402,'magnet data'!$A$2:$A$1304,0),3)</f>
        <v>01B</v>
      </c>
      <c r="AM2402" t="str">
        <f>INDEX('magnet data'!$A$2:$E$1304,MATCH($AJ2402,'magnet data'!$A$2:$A$1304,0),4)</f>
        <v>02G</v>
      </c>
      <c r="AN2402">
        <f>INDEX('magnet data'!$A$2:$E$1304,MATCH($AJ2402,'magnet data'!$A$2:$A$1304,0),5)</f>
        <v>11485</v>
      </c>
      <c r="AO2402" t="str">
        <f t="shared" si="52"/>
        <v>-</v>
      </c>
      <c r="AR2402" t="s">
        <v>1202</v>
      </c>
      <c r="AS2402" t="s">
        <v>1361</v>
      </c>
      <c r="AT2402" t="s">
        <v>1343</v>
      </c>
    </row>
    <row r="2403" spans="1:46">
      <c r="A2403" t="s">
        <v>333</v>
      </c>
      <c r="B2403" t="s">
        <v>46</v>
      </c>
      <c r="C2403" t="s">
        <v>1198</v>
      </c>
      <c r="D2403" s="13">
        <v>44315</v>
      </c>
      <c r="E2403" s="16">
        <v>0.93798703703703701</v>
      </c>
      <c r="F2403" t="s">
        <v>88</v>
      </c>
      <c r="G2403" s="17">
        <v>44315.937986666664</v>
      </c>
      <c r="H2403">
        <v>32</v>
      </c>
      <c r="I2403">
        <v>592</v>
      </c>
      <c r="J2403">
        <v>96</v>
      </c>
      <c r="K2403">
        <v>10</v>
      </c>
      <c r="L2403">
        <v>0</v>
      </c>
      <c r="M2403" s="39">
        <v>11923.7</v>
      </c>
      <c r="N2403" s="39">
        <v>6761.21</v>
      </c>
      <c r="O2403" s="39">
        <v>61.050865000000002</v>
      </c>
      <c r="P2403" t="s">
        <v>207</v>
      </c>
      <c r="Q2403" t="s">
        <v>207</v>
      </c>
      <c r="R2403" s="55">
        <v>854.43787598289998</v>
      </c>
      <c r="S2403" s="55">
        <v>836.35742899820002</v>
      </c>
      <c r="T2403" t="s">
        <v>504</v>
      </c>
      <c r="U2403">
        <v>2061</v>
      </c>
      <c r="V2403">
        <v>5</v>
      </c>
      <c r="W2403">
        <v>159794</v>
      </c>
      <c r="X2403" t="s">
        <v>459</v>
      </c>
      <c r="Y2403">
        <v>-5</v>
      </c>
      <c r="Z2403" t="s">
        <v>69</v>
      </c>
      <c r="AA2403" t="s">
        <v>96</v>
      </c>
      <c r="AC2403" t="s">
        <v>61</v>
      </c>
      <c r="AD2403" s="50">
        <v>0.23289659574468</v>
      </c>
      <c r="AI2403" t="s">
        <v>208</v>
      </c>
      <c r="AJ2403">
        <f>INDEX(layout!$B$3:$U$1234,MATCH($T2403,layout!$A$3:$A$1234,0),MATCH(YEAR($D2403),layout!$B$1:$U$1,0))</f>
        <v>3135</v>
      </c>
      <c r="AK2403">
        <f>INDEX('magnet data'!$A$2:$E$1304,MATCH($AJ2403,'magnet data'!$A$2:$A$1304,0),2)</f>
        <v>3</v>
      </c>
      <c r="AL2403" t="str">
        <f>INDEX('magnet data'!$A$2:$E$1304,MATCH($AJ2403,'magnet data'!$A$2:$A$1304,0),3)</f>
        <v>01B</v>
      </c>
      <c r="AM2403" t="str">
        <f>INDEX('magnet data'!$A$2:$E$1304,MATCH($AJ2403,'magnet data'!$A$2:$A$1304,0),4)</f>
        <v>02G</v>
      </c>
      <c r="AN2403">
        <f>INDEX('magnet data'!$A$2:$E$1304,MATCH($AJ2403,'magnet data'!$A$2:$A$1304,0),5)</f>
        <v>10178</v>
      </c>
      <c r="AO2403" t="str">
        <f t="shared" si="52"/>
        <v>-</v>
      </c>
      <c r="AR2403" t="s">
        <v>1202</v>
      </c>
      <c r="AS2403" t="s">
        <v>1361</v>
      </c>
      <c r="AT2403" t="s">
        <v>1343</v>
      </c>
    </row>
    <row r="2404" spans="1:46">
      <c r="A2404" t="s">
        <v>56</v>
      </c>
      <c r="B2404" t="s">
        <v>46</v>
      </c>
      <c r="C2404" t="s">
        <v>1198</v>
      </c>
      <c r="D2404" s="13">
        <v>44315</v>
      </c>
      <c r="E2404" s="16">
        <v>0.95995972222222214</v>
      </c>
      <c r="F2404" t="s">
        <v>88</v>
      </c>
      <c r="G2404" s="17">
        <v>44315.959959490741</v>
      </c>
      <c r="H2404">
        <v>20</v>
      </c>
      <c r="I2404">
        <v>592</v>
      </c>
      <c r="J2404">
        <v>96</v>
      </c>
      <c r="K2404">
        <v>10</v>
      </c>
      <c r="L2404">
        <v>0</v>
      </c>
      <c r="M2404" s="39">
        <v>11478.7</v>
      </c>
      <c r="N2404" s="39">
        <v>6364.4679999999998</v>
      </c>
      <c r="O2404" s="39">
        <v>63.372947000000003</v>
      </c>
      <c r="P2404" t="s">
        <v>207</v>
      </c>
      <c r="Q2404" t="s">
        <v>207</v>
      </c>
      <c r="R2404" s="55">
        <v>800.85304399120002</v>
      </c>
      <c r="S2404" s="55">
        <v>806.42340599759996</v>
      </c>
      <c r="T2404" t="s">
        <v>1382</v>
      </c>
      <c r="U2404">
        <v>11478</v>
      </c>
      <c r="V2404">
        <v>1</v>
      </c>
      <c r="W2404">
        <v>-9</v>
      </c>
      <c r="X2404" t="s">
        <v>1383</v>
      </c>
      <c r="Y2404">
        <v>0</v>
      </c>
      <c r="Z2404" t="s">
        <v>90</v>
      </c>
      <c r="AA2404" t="s">
        <v>96</v>
      </c>
      <c r="AB2404">
        <v>13</v>
      </c>
      <c r="AC2404" t="s">
        <v>61</v>
      </c>
      <c r="AD2404" s="50">
        <v>-11.6838631888888</v>
      </c>
      <c r="AG2404" s="39">
        <v>16</v>
      </c>
      <c r="AH2404" s="55">
        <v>11429.96</v>
      </c>
      <c r="AI2404" t="s">
        <v>208</v>
      </c>
      <c r="AJ2404">
        <f>INDEX(layout!$B$3:$U$1234,MATCH($T2404,layout!$A$3:$A$1234,0),MATCH(YEAR($D2404),layout!$B$1:$U$1,0))</f>
        <v>1414</v>
      </c>
      <c r="AK2404">
        <f>INDEX('magnet data'!$A$2:$E$1304,MATCH($AJ2404,'magnet data'!$A$2:$A$1304,0),2)</f>
        <v>1</v>
      </c>
      <c r="AL2404" t="str">
        <f>INDEX('magnet data'!$A$2:$E$1304,MATCH($AJ2404,'magnet data'!$A$2:$A$1304,0),3)</f>
        <v>01B</v>
      </c>
      <c r="AM2404" t="str">
        <f>INDEX('magnet data'!$A$2:$E$1304,MATCH($AJ2404,'magnet data'!$A$2:$A$1304,0),4)</f>
        <v>02C8</v>
      </c>
      <c r="AN2404">
        <f>INDEX('magnet data'!$A$2:$E$1304,MATCH($AJ2404,'magnet data'!$A$2:$A$1304,0),5)</f>
        <v>11066</v>
      </c>
      <c r="AO2404">
        <f t="shared" si="52"/>
        <v>412</v>
      </c>
      <c r="AP2404">
        <v>255</v>
      </c>
      <c r="AQ2404" t="s">
        <v>1419</v>
      </c>
      <c r="AR2404" t="s">
        <v>1202</v>
      </c>
      <c r="AS2404" t="s">
        <v>1361</v>
      </c>
      <c r="AT2404" t="s">
        <v>1343</v>
      </c>
    </row>
    <row r="2405" spans="1:46">
      <c r="A2405" t="s">
        <v>56</v>
      </c>
      <c r="B2405" t="s">
        <v>46</v>
      </c>
      <c r="C2405" t="s">
        <v>1198</v>
      </c>
      <c r="D2405" s="13">
        <v>44315</v>
      </c>
      <c r="E2405" s="16">
        <v>0.95995972222222214</v>
      </c>
      <c r="F2405" t="s">
        <v>88</v>
      </c>
      <c r="G2405" s="17">
        <v>44315.959959490741</v>
      </c>
      <c r="H2405">
        <v>20</v>
      </c>
      <c r="I2405">
        <v>592</v>
      </c>
      <c r="J2405">
        <v>96</v>
      </c>
      <c r="K2405">
        <v>10</v>
      </c>
      <c r="L2405">
        <v>0</v>
      </c>
      <c r="M2405" s="39">
        <v>11478.7</v>
      </c>
      <c r="N2405" s="39">
        <v>6364.4679999999998</v>
      </c>
      <c r="O2405" s="39">
        <v>63.372947000000003</v>
      </c>
      <c r="P2405" t="s">
        <v>207</v>
      </c>
      <c r="Q2405" t="s">
        <v>207</v>
      </c>
      <c r="R2405" s="55">
        <v>800.85304399120002</v>
      </c>
      <c r="S2405" s="55">
        <v>806.42340599759996</v>
      </c>
      <c r="T2405" t="s">
        <v>1383</v>
      </c>
      <c r="U2405">
        <v>8595</v>
      </c>
      <c r="V2405">
        <v>2</v>
      </c>
      <c r="W2405">
        <v>29349</v>
      </c>
      <c r="X2405" t="s">
        <v>1384</v>
      </c>
      <c r="Y2405">
        <v>4002</v>
      </c>
      <c r="Z2405" t="s">
        <v>69</v>
      </c>
      <c r="AA2405" t="s">
        <v>96</v>
      </c>
      <c r="AC2405" t="s">
        <v>61</v>
      </c>
      <c r="AD2405" s="50">
        <v>-2.88820992</v>
      </c>
      <c r="AG2405" s="39">
        <v>29.44</v>
      </c>
      <c r="AH2405" s="55">
        <v>8002.26</v>
      </c>
      <c r="AI2405" t="s">
        <v>208</v>
      </c>
      <c r="AJ2405">
        <f>INDEX(layout!$B$3:$U$1234,MATCH($T2405,layout!$A$3:$A$1234,0),MATCH(YEAR($D2405),layout!$B$1:$U$1,0))</f>
        <v>2394</v>
      </c>
      <c r="AK2405">
        <f>INDEX('magnet data'!$A$2:$E$1304,MATCH($AJ2405,'magnet data'!$A$2:$A$1304,0),2)</f>
        <v>2</v>
      </c>
      <c r="AL2405" t="str">
        <f>INDEX('magnet data'!$A$2:$E$1304,MATCH($AJ2405,'magnet data'!$A$2:$A$1304,0),3)</f>
        <v>01E</v>
      </c>
      <c r="AM2405" t="str">
        <f>INDEX('magnet data'!$A$2:$E$1304,MATCH($AJ2405,'magnet data'!$A$2:$A$1304,0),4)</f>
        <v>02C9</v>
      </c>
      <c r="AN2405">
        <f>INDEX('magnet data'!$A$2:$E$1304,MATCH($AJ2405,'magnet data'!$A$2:$A$1304,0),5)</f>
        <v>12352</v>
      </c>
      <c r="AO2405" t="str">
        <f t="shared" si="52"/>
        <v>-</v>
      </c>
      <c r="AR2405" t="s">
        <v>1202</v>
      </c>
      <c r="AS2405" t="s">
        <v>1361</v>
      </c>
      <c r="AT2405" t="s">
        <v>1343</v>
      </c>
    </row>
    <row r="2406" spans="1:46">
      <c r="A2406" t="s">
        <v>56</v>
      </c>
      <c r="B2406" t="s">
        <v>46</v>
      </c>
      <c r="C2406" t="s">
        <v>1198</v>
      </c>
      <c r="D2406" s="13">
        <v>44315</v>
      </c>
      <c r="E2406" s="16">
        <v>0.95995972222222214</v>
      </c>
      <c r="F2406" t="s">
        <v>88</v>
      </c>
      <c r="G2406" s="17">
        <v>44315.959959490741</v>
      </c>
      <c r="H2406">
        <v>20</v>
      </c>
      <c r="I2406">
        <v>592</v>
      </c>
      <c r="J2406">
        <v>96</v>
      </c>
      <c r="K2406">
        <v>10</v>
      </c>
      <c r="L2406">
        <v>0</v>
      </c>
      <c r="M2406" s="39">
        <v>11478.7</v>
      </c>
      <c r="N2406" s="39">
        <v>6364.4679999999998</v>
      </c>
      <c r="O2406" s="39">
        <v>63.372947000000003</v>
      </c>
      <c r="P2406" t="s">
        <v>207</v>
      </c>
      <c r="Q2406" t="s">
        <v>207</v>
      </c>
      <c r="R2406" s="55">
        <v>800.85304399120002</v>
      </c>
      <c r="S2406" s="55">
        <v>806.42340599759996</v>
      </c>
      <c r="T2406" t="s">
        <v>1385</v>
      </c>
      <c r="U2406">
        <v>6844</v>
      </c>
      <c r="V2406">
        <v>3</v>
      </c>
      <c r="W2406">
        <v>51108</v>
      </c>
      <c r="X2406" t="s">
        <v>1383</v>
      </c>
      <c r="Y2406">
        <v>0</v>
      </c>
      <c r="Z2406" t="s">
        <v>69</v>
      </c>
      <c r="AA2406" t="s">
        <v>91</v>
      </c>
      <c r="AC2406" t="s">
        <v>61</v>
      </c>
      <c r="AD2406" s="50">
        <v>1.3423189632352901</v>
      </c>
      <c r="AG2406" s="39">
        <v>32.21</v>
      </c>
      <c r="AH2406" s="55">
        <v>2445.62</v>
      </c>
      <c r="AI2406" t="s">
        <v>208</v>
      </c>
      <c r="AJ2406">
        <f>INDEX(layout!$B$3:$U$1234,MATCH($T2406,layout!$A$3:$A$1234,0),MATCH(YEAR($D2406),layout!$B$1:$U$1,0))</f>
        <v>2306</v>
      </c>
      <c r="AK2406">
        <f>INDEX('magnet data'!$A$2:$E$1304,MATCH($AJ2406,'magnet data'!$A$2:$A$1304,0),2)</f>
        <v>2</v>
      </c>
      <c r="AL2406" t="str">
        <f>INDEX('magnet data'!$A$2:$E$1304,MATCH($AJ2406,'magnet data'!$A$2:$A$1304,0),3)</f>
        <v>01B</v>
      </c>
      <c r="AM2406" t="str">
        <f>INDEX('magnet data'!$A$2:$E$1304,MATCH($AJ2406,'magnet data'!$A$2:$A$1304,0),4)</f>
        <v>02D</v>
      </c>
      <c r="AN2406">
        <f>INDEX('magnet data'!$A$2:$E$1304,MATCH($AJ2406,'magnet data'!$A$2:$A$1304,0),5)</f>
        <v>10605</v>
      </c>
      <c r="AO2406" t="str">
        <f t="shared" si="52"/>
        <v>-</v>
      </c>
      <c r="AR2406" t="s">
        <v>1202</v>
      </c>
      <c r="AS2406" t="s">
        <v>1361</v>
      </c>
      <c r="AT2406" t="s">
        <v>1343</v>
      </c>
    </row>
    <row r="2407" spans="1:46">
      <c r="A2407" t="s">
        <v>56</v>
      </c>
      <c r="B2407" t="s">
        <v>46</v>
      </c>
      <c r="C2407" t="s">
        <v>1198</v>
      </c>
      <c r="D2407" s="13">
        <v>44315</v>
      </c>
      <c r="E2407" s="16">
        <v>0.95995972222222214</v>
      </c>
      <c r="F2407" t="s">
        <v>88</v>
      </c>
      <c r="G2407" s="17">
        <v>44315.959959490741</v>
      </c>
      <c r="H2407">
        <v>20</v>
      </c>
      <c r="I2407">
        <v>592</v>
      </c>
      <c r="J2407">
        <v>96</v>
      </c>
      <c r="K2407">
        <v>10</v>
      </c>
      <c r="L2407">
        <v>0</v>
      </c>
      <c r="M2407" s="39">
        <v>11478.7</v>
      </c>
      <c r="N2407" s="39">
        <v>6364.4679999999998</v>
      </c>
      <c r="O2407" s="39">
        <v>63.372947000000003</v>
      </c>
      <c r="P2407" t="s">
        <v>207</v>
      </c>
      <c r="Q2407" t="s">
        <v>207</v>
      </c>
      <c r="R2407" s="55">
        <v>800.85304399120002</v>
      </c>
      <c r="S2407" s="55">
        <v>806.42340599759996</v>
      </c>
      <c r="T2407" t="s">
        <v>87</v>
      </c>
      <c r="U2407">
        <v>3165</v>
      </c>
      <c r="V2407">
        <v>4</v>
      </c>
      <c r="W2407">
        <v>121221</v>
      </c>
      <c r="X2407" t="s">
        <v>1384</v>
      </c>
      <c r="Y2407">
        <v>4002</v>
      </c>
      <c r="Z2407" t="s">
        <v>69</v>
      </c>
      <c r="AA2407" t="s">
        <v>96</v>
      </c>
      <c r="AC2407" t="s">
        <v>61</v>
      </c>
      <c r="AD2407" s="50">
        <v>-0.29652962765957402</v>
      </c>
      <c r="AG2407" s="39">
        <v>0</v>
      </c>
      <c r="AH2407" s="55">
        <v>0</v>
      </c>
      <c r="AI2407" t="s">
        <v>208</v>
      </c>
      <c r="AJ2407">
        <f>INDEX(layout!$B$3:$U$1234,MATCH($T2407,layout!$A$3:$A$1234,0),MATCH(YEAR($D2407),layout!$B$1:$U$1,0))</f>
        <v>1367</v>
      </c>
      <c r="AK2407">
        <f>INDEX('magnet data'!$A$2:$E$1304,MATCH($AJ2407,'magnet data'!$A$2:$A$1304,0),2)</f>
        <v>1</v>
      </c>
      <c r="AL2407" t="str">
        <f>INDEX('magnet data'!$A$2:$E$1304,MATCH($AJ2407,'magnet data'!$A$2:$A$1304,0),3)</f>
        <v>01E</v>
      </c>
      <c r="AM2407" t="str">
        <f>INDEX('magnet data'!$A$2:$E$1304,MATCH($AJ2407,'magnet data'!$A$2:$A$1304,0),4)</f>
        <v>02B5</v>
      </c>
      <c r="AN2407">
        <f>INDEX('magnet data'!$A$2:$E$1304,MATCH($AJ2407,'magnet data'!$A$2:$A$1304,0),5)</f>
        <v>11785</v>
      </c>
      <c r="AO2407" t="str">
        <f t="shared" si="52"/>
        <v>-</v>
      </c>
      <c r="AR2407" t="s">
        <v>1202</v>
      </c>
      <c r="AS2407" t="s">
        <v>1361</v>
      </c>
      <c r="AT2407" t="s">
        <v>1343</v>
      </c>
    </row>
    <row r="2408" spans="1:46">
      <c r="A2408" t="s">
        <v>56</v>
      </c>
      <c r="B2408" t="s">
        <v>46</v>
      </c>
      <c r="C2408" t="s">
        <v>1198</v>
      </c>
      <c r="D2408" s="13">
        <v>44315</v>
      </c>
      <c r="E2408" s="16">
        <v>0.95995972222222214</v>
      </c>
      <c r="F2408" t="s">
        <v>88</v>
      </c>
      <c r="G2408" s="17">
        <v>44315.959959490741</v>
      </c>
      <c r="H2408">
        <v>20</v>
      </c>
      <c r="I2408">
        <v>592</v>
      </c>
      <c r="J2408">
        <v>96</v>
      </c>
      <c r="K2408">
        <v>10</v>
      </c>
      <c r="L2408">
        <v>0</v>
      </c>
      <c r="M2408" s="39">
        <v>11478.7</v>
      </c>
      <c r="N2408" s="39">
        <v>6364.4679999999998</v>
      </c>
      <c r="O2408" s="39">
        <v>63.372947000000003</v>
      </c>
      <c r="P2408" t="s">
        <v>207</v>
      </c>
      <c r="Q2408" t="s">
        <v>207</v>
      </c>
      <c r="R2408" s="55">
        <v>800.85304399120002</v>
      </c>
      <c r="S2408" s="55">
        <v>806.42340599759996</v>
      </c>
      <c r="T2408" t="s">
        <v>1384</v>
      </c>
      <c r="U2408">
        <v>1456</v>
      </c>
      <c r="V2408">
        <v>5</v>
      </c>
      <c r="W2408">
        <v>189413</v>
      </c>
      <c r="X2408" t="s">
        <v>1383</v>
      </c>
      <c r="Y2408">
        <v>0</v>
      </c>
      <c r="Z2408" t="s">
        <v>69</v>
      </c>
      <c r="AA2408" t="s">
        <v>96</v>
      </c>
      <c r="AC2408" t="s">
        <v>61</v>
      </c>
      <c r="AD2408" s="50">
        <v>-0.14733373684210499</v>
      </c>
      <c r="AG2408" s="39">
        <v>5.32</v>
      </c>
      <c r="AH2408" s="55">
        <v>1056.31</v>
      </c>
      <c r="AI2408" t="s">
        <v>208</v>
      </c>
      <c r="AJ2408">
        <f>INDEX(layout!$B$3:$U$1234,MATCH($T2408,layout!$A$3:$A$1234,0),MATCH(YEAR($D2408),layout!$B$1:$U$1,0))</f>
        <v>3252</v>
      </c>
      <c r="AK2408">
        <f>INDEX('magnet data'!$A$2:$E$1304,MATCH($AJ2408,'magnet data'!$A$2:$A$1304,0),2)</f>
        <v>3</v>
      </c>
      <c r="AL2408" t="str">
        <f>INDEX('magnet data'!$A$2:$E$1304,MATCH($AJ2408,'magnet data'!$A$2:$A$1304,0),3)</f>
        <v>01B</v>
      </c>
      <c r="AM2408" t="str">
        <f>INDEX('magnet data'!$A$2:$E$1304,MATCH($AJ2408,'magnet data'!$A$2:$A$1304,0),4)</f>
        <v>02G</v>
      </c>
      <c r="AN2408">
        <f>INDEX('magnet data'!$A$2:$E$1304,MATCH($AJ2408,'magnet data'!$A$2:$A$1304,0),5)</f>
        <v>11573</v>
      </c>
      <c r="AO2408" t="str">
        <f t="shared" si="52"/>
        <v>-</v>
      </c>
      <c r="AR2408" t="s">
        <v>1202</v>
      </c>
      <c r="AS2408" t="s">
        <v>1361</v>
      </c>
      <c r="AT2408" t="s">
        <v>1343</v>
      </c>
    </row>
    <row r="2409" spans="1:46">
      <c r="A2409" t="s">
        <v>511</v>
      </c>
      <c r="B2409" t="s">
        <v>46</v>
      </c>
      <c r="C2409" t="s">
        <v>1198</v>
      </c>
      <c r="D2409" s="13">
        <v>44316</v>
      </c>
      <c r="E2409" s="16">
        <v>0.31365023148148147</v>
      </c>
      <c r="F2409" t="s">
        <v>88</v>
      </c>
      <c r="G2409" s="17">
        <v>44316.313649942131</v>
      </c>
      <c r="H2409">
        <v>25</v>
      </c>
      <c r="I2409">
        <v>588</v>
      </c>
      <c r="J2409">
        <v>93</v>
      </c>
      <c r="K2409">
        <v>10</v>
      </c>
      <c r="L2409">
        <v>0</v>
      </c>
      <c r="M2409" s="39">
        <v>11452.3</v>
      </c>
      <c r="N2409" s="39">
        <v>6315.6170000000002</v>
      </c>
      <c r="O2409" s="39">
        <v>63.558714000000002</v>
      </c>
      <c r="P2409" t="s">
        <v>207</v>
      </c>
      <c r="Q2409" t="s">
        <v>207</v>
      </c>
      <c r="R2409" s="55">
        <v>804.23504947959998</v>
      </c>
      <c r="S2409" s="55">
        <v>810.38010751537695</v>
      </c>
      <c r="T2409" t="s">
        <v>523</v>
      </c>
      <c r="U2409">
        <v>11452</v>
      </c>
      <c r="V2409">
        <v>1</v>
      </c>
      <c r="W2409">
        <v>-9</v>
      </c>
      <c r="X2409" t="s">
        <v>525</v>
      </c>
      <c r="Y2409">
        <v>-5</v>
      </c>
      <c r="Z2409" t="s">
        <v>90</v>
      </c>
      <c r="AA2409" t="s">
        <v>91</v>
      </c>
      <c r="AB2409">
        <v>18</v>
      </c>
      <c r="AC2409" t="s">
        <v>61</v>
      </c>
      <c r="AD2409" s="50">
        <v>-12.4893707749999</v>
      </c>
      <c r="AG2409" s="39">
        <v>25.02</v>
      </c>
      <c r="AH2409" s="55">
        <v>7949.94</v>
      </c>
      <c r="AI2409" t="s">
        <v>208</v>
      </c>
      <c r="AJ2409">
        <f>INDEX(layout!$B$3:$U$1234,MATCH($T2409,layout!$A$3:$A$1234,0),MATCH(YEAR($D2409),layout!$B$1:$U$1,0))</f>
        <v>3176</v>
      </c>
      <c r="AK2409">
        <f>INDEX('magnet data'!$A$2:$E$1304,MATCH($AJ2409,'magnet data'!$A$2:$A$1304,0),2)</f>
        <v>3</v>
      </c>
      <c r="AL2409" t="str">
        <f>INDEX('magnet data'!$A$2:$E$1304,MATCH($AJ2409,'magnet data'!$A$2:$A$1304,0),3)</f>
        <v>01E</v>
      </c>
      <c r="AM2409" t="str">
        <f>INDEX('magnet data'!$A$2:$E$1304,MATCH($AJ2409,'magnet data'!$A$2:$A$1304,0),4)</f>
        <v>02G</v>
      </c>
      <c r="AN2409">
        <f>INDEX('magnet data'!$A$2:$E$1304,MATCH($AJ2409,'magnet data'!$A$2:$A$1304,0),5)</f>
        <v>11800</v>
      </c>
      <c r="AO2409">
        <f t="shared" si="52"/>
        <v>-348</v>
      </c>
      <c r="AR2409" t="s">
        <v>1232</v>
      </c>
      <c r="AS2409" t="s">
        <v>1366</v>
      </c>
      <c r="AT2409" t="s">
        <v>1343</v>
      </c>
    </row>
    <row r="2410" spans="1:46">
      <c r="A2410" t="s">
        <v>511</v>
      </c>
      <c r="B2410" t="s">
        <v>46</v>
      </c>
      <c r="C2410" t="s">
        <v>1198</v>
      </c>
      <c r="D2410" s="13">
        <v>44316</v>
      </c>
      <c r="E2410" s="16">
        <v>0.31365023148148147</v>
      </c>
      <c r="F2410" t="s">
        <v>88</v>
      </c>
      <c r="G2410" s="17">
        <v>44316.313649942131</v>
      </c>
      <c r="H2410">
        <v>25</v>
      </c>
      <c r="I2410">
        <v>588</v>
      </c>
      <c r="J2410">
        <v>93</v>
      </c>
      <c r="K2410">
        <v>10</v>
      </c>
      <c r="L2410">
        <v>0</v>
      </c>
      <c r="M2410" s="39">
        <v>11452.3</v>
      </c>
      <c r="N2410" s="39">
        <v>6315.6170000000002</v>
      </c>
      <c r="O2410" s="39">
        <v>63.558714000000002</v>
      </c>
      <c r="P2410" t="s">
        <v>207</v>
      </c>
      <c r="Q2410" t="s">
        <v>207</v>
      </c>
      <c r="R2410" s="55">
        <v>804.23504947959998</v>
      </c>
      <c r="S2410" s="55">
        <v>810.38010751537695</v>
      </c>
      <c r="T2410" t="s">
        <v>525</v>
      </c>
      <c r="U2410">
        <v>7219</v>
      </c>
      <c r="V2410">
        <v>2</v>
      </c>
      <c r="W2410">
        <v>45691</v>
      </c>
      <c r="X2410" t="s">
        <v>549</v>
      </c>
      <c r="Y2410">
        <v>4189</v>
      </c>
      <c r="Z2410" t="s">
        <v>69</v>
      </c>
      <c r="AA2410" t="s">
        <v>91</v>
      </c>
      <c r="AC2410" t="s">
        <v>61</v>
      </c>
      <c r="AD2410" s="50">
        <v>-1.6150048491379301</v>
      </c>
      <c r="AG2410" s="39">
        <v>45.55</v>
      </c>
      <c r="AH2410" s="55">
        <v>2882.21</v>
      </c>
      <c r="AI2410" t="s">
        <v>208</v>
      </c>
      <c r="AJ2410">
        <f>INDEX(layout!$B$3:$U$1234,MATCH($T2410,layout!$A$3:$A$1234,0),MATCH(YEAR($D2410),layout!$B$1:$U$1,0))</f>
        <v>2212</v>
      </c>
      <c r="AK2410">
        <f>INDEX('magnet data'!$A$2:$E$1304,MATCH($AJ2410,'magnet data'!$A$2:$A$1304,0),2)</f>
        <v>2</v>
      </c>
      <c r="AL2410" t="str">
        <f>INDEX('magnet data'!$A$2:$E$1304,MATCH($AJ2410,'magnet data'!$A$2:$A$1304,0),3)</f>
        <v>01E</v>
      </c>
      <c r="AM2410" t="str">
        <f>INDEX('magnet data'!$A$2:$E$1304,MATCH($AJ2410,'magnet data'!$A$2:$A$1304,0),4)</f>
        <v>02C9</v>
      </c>
      <c r="AN2410">
        <f>INDEX('magnet data'!$A$2:$E$1304,MATCH($AJ2410,'magnet data'!$A$2:$A$1304,0),5)</f>
        <v>11884</v>
      </c>
      <c r="AO2410" t="str">
        <f t="shared" si="52"/>
        <v>-</v>
      </c>
      <c r="AR2410" t="s">
        <v>1232</v>
      </c>
      <c r="AS2410" t="s">
        <v>1366</v>
      </c>
      <c r="AT2410" t="s">
        <v>1343</v>
      </c>
    </row>
    <row r="2411" spans="1:46">
      <c r="A2411" t="s">
        <v>511</v>
      </c>
      <c r="B2411" t="s">
        <v>46</v>
      </c>
      <c r="C2411" t="s">
        <v>1198</v>
      </c>
      <c r="D2411" s="13">
        <v>44316</v>
      </c>
      <c r="E2411" s="16">
        <v>0.31365023148148147</v>
      </c>
      <c r="F2411" t="s">
        <v>88</v>
      </c>
      <c r="G2411" s="17">
        <v>44316.313649942131</v>
      </c>
      <c r="H2411">
        <v>25</v>
      </c>
      <c r="I2411">
        <v>588</v>
      </c>
      <c r="J2411">
        <v>93</v>
      </c>
      <c r="K2411">
        <v>10</v>
      </c>
      <c r="L2411">
        <v>0</v>
      </c>
      <c r="M2411" s="39">
        <v>11452.3</v>
      </c>
      <c r="N2411" s="39">
        <v>6315.6170000000002</v>
      </c>
      <c r="O2411" s="39">
        <v>63.558714000000002</v>
      </c>
      <c r="P2411" t="s">
        <v>207</v>
      </c>
      <c r="Q2411" t="s">
        <v>207</v>
      </c>
      <c r="R2411" s="55">
        <v>804.23504947959998</v>
      </c>
      <c r="S2411" s="55">
        <v>810.38010751537695</v>
      </c>
      <c r="T2411" t="s">
        <v>526</v>
      </c>
      <c r="U2411">
        <v>5017</v>
      </c>
      <c r="V2411">
        <v>3</v>
      </c>
      <c r="W2411">
        <v>79407</v>
      </c>
      <c r="X2411" t="s">
        <v>525</v>
      </c>
      <c r="Y2411">
        <v>-5</v>
      </c>
      <c r="Z2411" t="s">
        <v>69</v>
      </c>
      <c r="AA2411" t="s">
        <v>96</v>
      </c>
      <c r="AC2411" t="s">
        <v>61</v>
      </c>
      <c r="AD2411" s="50">
        <v>0.67874284210526303</v>
      </c>
      <c r="AG2411" s="39">
        <v>70.489999999999995</v>
      </c>
      <c r="AH2411" s="55">
        <v>4160.47</v>
      </c>
      <c r="AI2411" t="s">
        <v>208</v>
      </c>
      <c r="AJ2411">
        <f>INDEX(layout!$B$3:$U$1234,MATCH($T2411,layout!$A$3:$A$1234,0),MATCH(YEAR($D2411),layout!$B$1:$U$1,0))</f>
        <v>3210</v>
      </c>
      <c r="AK2411">
        <f>INDEX('magnet data'!$A$2:$E$1304,MATCH($AJ2411,'magnet data'!$A$2:$A$1304,0),2)</f>
        <v>3</v>
      </c>
      <c r="AL2411" t="str">
        <f>INDEX('magnet data'!$A$2:$E$1304,MATCH($AJ2411,'magnet data'!$A$2:$A$1304,0),3)</f>
        <v>01E</v>
      </c>
      <c r="AM2411" t="str">
        <f>INDEX('magnet data'!$A$2:$E$1304,MATCH($AJ2411,'magnet data'!$A$2:$A$1304,0),4)</f>
        <v>02G</v>
      </c>
      <c r="AN2411">
        <f>INDEX('magnet data'!$A$2:$E$1304,MATCH($AJ2411,'magnet data'!$A$2:$A$1304,0),5)</f>
        <v>12315</v>
      </c>
      <c r="AO2411" t="str">
        <f t="shared" si="52"/>
        <v>-</v>
      </c>
      <c r="AR2411" t="s">
        <v>1232</v>
      </c>
      <c r="AS2411" t="s">
        <v>1366</v>
      </c>
      <c r="AT2411" t="s">
        <v>1343</v>
      </c>
    </row>
    <row r="2412" spans="1:46">
      <c r="A2412" t="s">
        <v>511</v>
      </c>
      <c r="B2412" t="s">
        <v>46</v>
      </c>
      <c r="C2412" t="s">
        <v>1198</v>
      </c>
      <c r="D2412" s="13">
        <v>44316</v>
      </c>
      <c r="E2412" s="16">
        <v>0.31365023148148147</v>
      </c>
      <c r="F2412" t="s">
        <v>88</v>
      </c>
      <c r="G2412" s="17">
        <v>44316.313649942131</v>
      </c>
      <c r="H2412">
        <v>25</v>
      </c>
      <c r="I2412">
        <v>588</v>
      </c>
      <c r="J2412">
        <v>93</v>
      </c>
      <c r="K2412">
        <v>10</v>
      </c>
      <c r="L2412">
        <v>0</v>
      </c>
      <c r="M2412" s="39">
        <v>11452.3</v>
      </c>
      <c r="N2412" s="39">
        <v>6315.6170000000002</v>
      </c>
      <c r="O2412" s="39">
        <v>63.558714000000002</v>
      </c>
      <c r="P2412" t="s">
        <v>207</v>
      </c>
      <c r="Q2412" t="s">
        <v>207</v>
      </c>
      <c r="R2412" s="55">
        <v>804.23504947959998</v>
      </c>
      <c r="S2412" s="55">
        <v>810.38010751537695</v>
      </c>
      <c r="T2412" t="s">
        <v>527</v>
      </c>
      <c r="U2412">
        <v>3547</v>
      </c>
      <c r="V2412">
        <v>4</v>
      </c>
      <c r="W2412">
        <v>110556</v>
      </c>
      <c r="X2412" t="s">
        <v>1420</v>
      </c>
      <c r="Y2412">
        <v>3809</v>
      </c>
      <c r="Z2412" t="s">
        <v>69</v>
      </c>
      <c r="AA2412" t="s">
        <v>96</v>
      </c>
      <c r="AC2412" t="s">
        <v>61</v>
      </c>
      <c r="AD2412" s="50">
        <v>2.0961255760869499</v>
      </c>
      <c r="AG2412" s="39">
        <v>4.25</v>
      </c>
      <c r="AH2412" s="55">
        <v>2973.71</v>
      </c>
      <c r="AI2412" t="s">
        <v>208</v>
      </c>
      <c r="AJ2412">
        <f>INDEX(layout!$B$3:$U$1234,MATCH($T2412,layout!$A$3:$A$1234,0),MATCH(YEAR($D2412),layout!$B$1:$U$1,0))</f>
        <v>3220</v>
      </c>
      <c r="AK2412">
        <f>INDEX('magnet data'!$A$2:$E$1304,MATCH($AJ2412,'magnet data'!$A$2:$A$1304,0),2)</f>
        <v>3</v>
      </c>
      <c r="AL2412" t="str">
        <f>INDEX('magnet data'!$A$2:$E$1304,MATCH($AJ2412,'magnet data'!$A$2:$A$1304,0),3)</f>
        <v>01E</v>
      </c>
      <c r="AM2412" t="str">
        <f>INDEX('magnet data'!$A$2:$E$1304,MATCH($AJ2412,'magnet data'!$A$2:$A$1304,0),4)</f>
        <v>02G</v>
      </c>
      <c r="AN2412">
        <f>INDEX('magnet data'!$A$2:$E$1304,MATCH($AJ2412,'magnet data'!$A$2:$A$1304,0),5)</f>
        <v>9870</v>
      </c>
      <c r="AO2412" t="str">
        <f t="shared" si="52"/>
        <v>-</v>
      </c>
      <c r="AR2412" t="s">
        <v>1232</v>
      </c>
      <c r="AS2412" t="s">
        <v>1366</v>
      </c>
      <c r="AT2412" t="s">
        <v>1343</v>
      </c>
    </row>
    <row r="2413" spans="1:46">
      <c r="A2413" t="s">
        <v>333</v>
      </c>
      <c r="B2413" t="s">
        <v>46</v>
      </c>
      <c r="C2413" t="s">
        <v>1198</v>
      </c>
      <c r="D2413" s="13">
        <v>44316</v>
      </c>
      <c r="E2413" s="16">
        <v>0.33991620370370373</v>
      </c>
      <c r="F2413" t="s">
        <v>88</v>
      </c>
      <c r="G2413" s="17">
        <v>44316.339915914352</v>
      </c>
      <c r="H2413">
        <v>25</v>
      </c>
      <c r="I2413">
        <v>595</v>
      </c>
      <c r="J2413">
        <v>95</v>
      </c>
      <c r="K2413">
        <v>10</v>
      </c>
      <c r="L2413">
        <v>0</v>
      </c>
      <c r="M2413" s="39">
        <v>11931.6</v>
      </c>
      <c r="N2413" s="39">
        <v>6750.43</v>
      </c>
      <c r="O2413" s="39">
        <v>60.188377000000003</v>
      </c>
      <c r="P2413" t="s">
        <v>207</v>
      </c>
      <c r="Q2413" t="s">
        <v>207</v>
      </c>
      <c r="R2413" s="55">
        <v>858.60151053407003</v>
      </c>
      <c r="S2413" s="55">
        <v>841.96314549800002</v>
      </c>
      <c r="T2413" t="s">
        <v>421</v>
      </c>
      <c r="U2413">
        <v>11931</v>
      </c>
      <c r="V2413">
        <v>1</v>
      </c>
      <c r="W2413">
        <v>-9</v>
      </c>
      <c r="X2413" t="s">
        <v>463</v>
      </c>
      <c r="Y2413">
        <v>4</v>
      </c>
      <c r="Z2413" t="s">
        <v>90</v>
      </c>
      <c r="AA2413" t="s">
        <v>96</v>
      </c>
      <c r="AB2413">
        <v>71</v>
      </c>
      <c r="AC2413" t="s">
        <v>61</v>
      </c>
      <c r="AD2413" s="50">
        <v>10.364307531818101</v>
      </c>
      <c r="AG2413" s="39">
        <v>14.03</v>
      </c>
      <c r="AH2413" s="55">
        <v>7767.01</v>
      </c>
      <c r="AI2413" t="s">
        <v>208</v>
      </c>
      <c r="AJ2413">
        <f>INDEX(layout!$B$3:$U$1234,MATCH($T2413,layout!$A$3:$A$1234,0),MATCH(YEAR($D2413),layout!$B$1:$U$1,0))</f>
        <v>2353</v>
      </c>
      <c r="AK2413">
        <f>INDEX('magnet data'!$A$2:$E$1304,MATCH($AJ2413,'magnet data'!$A$2:$A$1304,0),2)</f>
        <v>2</v>
      </c>
      <c r="AL2413" t="str">
        <f>INDEX('magnet data'!$A$2:$E$1304,MATCH($AJ2413,'magnet data'!$A$2:$A$1304,0),3)</f>
        <v>01B</v>
      </c>
      <c r="AM2413" t="str">
        <f>INDEX('magnet data'!$A$2:$E$1304,MATCH($AJ2413,'magnet data'!$A$2:$A$1304,0),4)</f>
        <v>02C0</v>
      </c>
      <c r="AN2413">
        <f>INDEX('magnet data'!$A$2:$E$1304,MATCH($AJ2413,'magnet data'!$A$2:$A$1304,0),5)</f>
        <v>10274</v>
      </c>
      <c r="AO2413">
        <f t="shared" si="52"/>
        <v>1657</v>
      </c>
      <c r="AQ2413" t="s">
        <v>1421</v>
      </c>
      <c r="AR2413" t="s">
        <v>1232</v>
      </c>
      <c r="AS2413" t="s">
        <v>1366</v>
      </c>
      <c r="AT2413" t="s">
        <v>1343</v>
      </c>
    </row>
    <row r="2414" spans="1:46">
      <c r="A2414" t="s">
        <v>333</v>
      </c>
      <c r="B2414" t="s">
        <v>46</v>
      </c>
      <c r="C2414" t="s">
        <v>1198</v>
      </c>
      <c r="D2414" s="13">
        <v>44316</v>
      </c>
      <c r="E2414" s="16">
        <v>0.33991620370370373</v>
      </c>
      <c r="F2414" t="s">
        <v>88</v>
      </c>
      <c r="G2414" s="17">
        <v>44316.339915914352</v>
      </c>
      <c r="H2414">
        <v>25</v>
      </c>
      <c r="I2414">
        <v>595</v>
      </c>
      <c r="J2414">
        <v>95</v>
      </c>
      <c r="K2414">
        <v>10</v>
      </c>
      <c r="L2414">
        <v>0</v>
      </c>
      <c r="M2414" s="39">
        <v>11931.6</v>
      </c>
      <c r="N2414" s="39">
        <v>6750.43</v>
      </c>
      <c r="O2414" s="39">
        <v>60.188377000000003</v>
      </c>
      <c r="P2414" t="s">
        <v>207</v>
      </c>
      <c r="Q2414" t="s">
        <v>207</v>
      </c>
      <c r="R2414" s="55">
        <v>858.60151053407003</v>
      </c>
      <c r="S2414" s="55">
        <v>841.96314549800002</v>
      </c>
      <c r="T2414" t="s">
        <v>463</v>
      </c>
      <c r="U2414">
        <v>8886</v>
      </c>
      <c r="V2414">
        <v>2</v>
      </c>
      <c r="W2414">
        <v>29211</v>
      </c>
      <c r="X2414" t="s">
        <v>461</v>
      </c>
      <c r="Y2414">
        <v>4265</v>
      </c>
      <c r="Z2414" t="s">
        <v>69</v>
      </c>
      <c r="AA2414" t="s">
        <v>96</v>
      </c>
      <c r="AC2414" t="s">
        <v>61</v>
      </c>
      <c r="AD2414" s="50">
        <v>2.2729701232558099</v>
      </c>
      <c r="AG2414" s="39">
        <v>19.28</v>
      </c>
      <c r="AH2414" s="55">
        <v>8262.23</v>
      </c>
      <c r="AI2414" t="s">
        <v>208</v>
      </c>
      <c r="AJ2414">
        <f>INDEX(layout!$B$3:$U$1234,MATCH($T2414,layout!$A$3:$A$1234,0),MATCH(YEAR($D2414),layout!$B$1:$U$1,0))</f>
        <v>3077</v>
      </c>
      <c r="AK2414">
        <f>INDEX('magnet data'!$A$2:$E$1304,MATCH($AJ2414,'magnet data'!$A$2:$A$1304,0),2)</f>
        <v>3</v>
      </c>
      <c r="AL2414" t="str">
        <f>INDEX('magnet data'!$A$2:$E$1304,MATCH($AJ2414,'magnet data'!$A$2:$A$1304,0),3)</f>
        <v>01B</v>
      </c>
      <c r="AM2414" t="str">
        <f>INDEX('magnet data'!$A$2:$E$1304,MATCH($AJ2414,'magnet data'!$A$2:$A$1304,0),4)</f>
        <v>02K</v>
      </c>
      <c r="AN2414">
        <f>INDEX('magnet data'!$A$2:$E$1304,MATCH($AJ2414,'magnet data'!$A$2:$A$1304,0),5)</f>
        <v>10513</v>
      </c>
      <c r="AO2414" t="str">
        <f t="shared" si="52"/>
        <v>-</v>
      </c>
      <c r="AQ2414" t="s">
        <v>1421</v>
      </c>
      <c r="AR2414" t="s">
        <v>1232</v>
      </c>
      <c r="AS2414" t="s">
        <v>1366</v>
      </c>
      <c r="AT2414" t="s">
        <v>1343</v>
      </c>
    </row>
    <row r="2415" spans="1:46">
      <c r="A2415" t="s">
        <v>333</v>
      </c>
      <c r="B2415" t="s">
        <v>46</v>
      </c>
      <c r="C2415" t="s">
        <v>1198</v>
      </c>
      <c r="D2415" s="13">
        <v>44316</v>
      </c>
      <c r="E2415" s="16">
        <v>0.33991620370370373</v>
      </c>
      <c r="F2415" t="s">
        <v>88</v>
      </c>
      <c r="G2415" s="17">
        <v>44316.339915914352</v>
      </c>
      <c r="H2415">
        <v>25</v>
      </c>
      <c r="I2415">
        <v>595</v>
      </c>
      <c r="J2415">
        <v>95</v>
      </c>
      <c r="K2415">
        <v>10</v>
      </c>
      <c r="L2415">
        <v>0</v>
      </c>
      <c r="M2415" s="39">
        <v>11931.6</v>
      </c>
      <c r="N2415" s="39">
        <v>6750.43</v>
      </c>
      <c r="O2415" s="39">
        <v>60.188377000000003</v>
      </c>
      <c r="P2415" t="s">
        <v>207</v>
      </c>
      <c r="Q2415" t="s">
        <v>207</v>
      </c>
      <c r="R2415" s="55">
        <v>858.60151053407003</v>
      </c>
      <c r="S2415" s="55">
        <v>841.96314549800002</v>
      </c>
      <c r="T2415" t="s">
        <v>360</v>
      </c>
      <c r="U2415">
        <v>4276</v>
      </c>
      <c r="V2415">
        <v>3</v>
      </c>
      <c r="W2415">
        <v>96105</v>
      </c>
      <c r="X2415" t="s">
        <v>462</v>
      </c>
      <c r="Y2415">
        <v>3917</v>
      </c>
      <c r="Z2415" t="s">
        <v>69</v>
      </c>
      <c r="AA2415" t="s">
        <v>91</v>
      </c>
      <c r="AC2415" t="s">
        <v>61</v>
      </c>
      <c r="AD2415" s="50">
        <v>-0.53700572222222198</v>
      </c>
      <c r="AI2415" t="s">
        <v>208</v>
      </c>
      <c r="AJ2415">
        <f>INDEX(layout!$B$3:$U$1234,MATCH($T2415,layout!$A$3:$A$1234,0),MATCH(YEAR($D2415),layout!$B$1:$U$1,0))</f>
        <v>2127</v>
      </c>
      <c r="AK2415">
        <f>INDEX('magnet data'!$A$2:$E$1304,MATCH($AJ2415,'magnet data'!$A$2:$A$1304,0),2)</f>
        <v>2</v>
      </c>
      <c r="AL2415" t="str">
        <f>INDEX('magnet data'!$A$2:$E$1304,MATCH($AJ2415,'magnet data'!$A$2:$A$1304,0),3)</f>
        <v>01B</v>
      </c>
      <c r="AM2415" t="str">
        <f>INDEX('magnet data'!$A$2:$E$1304,MATCH($AJ2415,'magnet data'!$A$2:$A$1304,0),4)</f>
        <v>02B5</v>
      </c>
      <c r="AN2415">
        <f>INDEX('magnet data'!$A$2:$E$1304,MATCH($AJ2415,'magnet data'!$A$2:$A$1304,0),5)</f>
        <v>11374</v>
      </c>
      <c r="AO2415" t="str">
        <f t="shared" si="52"/>
        <v>-</v>
      </c>
      <c r="AQ2415" t="s">
        <v>1421</v>
      </c>
      <c r="AR2415" t="s">
        <v>1232</v>
      </c>
      <c r="AS2415" t="s">
        <v>1366</v>
      </c>
      <c r="AT2415" t="s">
        <v>1343</v>
      </c>
    </row>
    <row r="2416" spans="1:46">
      <c r="A2416" t="s">
        <v>333</v>
      </c>
      <c r="B2416" t="s">
        <v>46</v>
      </c>
      <c r="C2416" t="s">
        <v>1198</v>
      </c>
      <c r="D2416" s="13">
        <v>44316</v>
      </c>
      <c r="E2416" s="16">
        <v>0.33991620370370373</v>
      </c>
      <c r="F2416" t="s">
        <v>88</v>
      </c>
      <c r="G2416" s="17">
        <v>44316.339915914352</v>
      </c>
      <c r="H2416">
        <v>25</v>
      </c>
      <c r="I2416">
        <v>595</v>
      </c>
      <c r="J2416">
        <v>95</v>
      </c>
      <c r="K2416">
        <v>10</v>
      </c>
      <c r="L2416">
        <v>0</v>
      </c>
      <c r="M2416" s="39">
        <v>11931.6</v>
      </c>
      <c r="N2416" s="39">
        <v>6750.43</v>
      </c>
      <c r="O2416" s="39">
        <v>60.188377000000003</v>
      </c>
      <c r="P2416" t="s">
        <v>207</v>
      </c>
      <c r="Q2416" t="s">
        <v>207</v>
      </c>
      <c r="R2416" s="55">
        <v>858.60151053407003</v>
      </c>
      <c r="S2416" s="55">
        <v>841.96314549800002</v>
      </c>
      <c r="T2416" t="s">
        <v>461</v>
      </c>
      <c r="U2416">
        <v>2507</v>
      </c>
      <c r="V2416">
        <v>4</v>
      </c>
      <c r="W2416">
        <v>142940</v>
      </c>
      <c r="X2416" t="s">
        <v>489</v>
      </c>
      <c r="Y2416">
        <v>4165</v>
      </c>
      <c r="Z2416" t="s">
        <v>69</v>
      </c>
      <c r="AA2416" t="s">
        <v>91</v>
      </c>
      <c r="AC2416" t="s">
        <v>61</v>
      </c>
      <c r="AD2416" s="50">
        <v>-0.22194513157894699</v>
      </c>
      <c r="AG2416" s="39">
        <v>32.46</v>
      </c>
      <c r="AH2416" s="55">
        <v>994.29</v>
      </c>
      <c r="AI2416" t="s">
        <v>208</v>
      </c>
      <c r="AJ2416">
        <f>INDEX(layout!$B$3:$U$1234,MATCH($T2416,layout!$A$3:$A$1234,0),MATCH(YEAR($D2416),layout!$B$1:$U$1,0))</f>
        <v>2176</v>
      </c>
      <c r="AK2416">
        <f>INDEX('magnet data'!$A$2:$E$1304,MATCH($AJ2416,'magnet data'!$A$2:$A$1304,0),2)</f>
        <v>2</v>
      </c>
      <c r="AL2416" t="str">
        <f>INDEX('magnet data'!$A$2:$E$1304,MATCH($AJ2416,'magnet data'!$A$2:$A$1304,0),3)</f>
        <v>01B</v>
      </c>
      <c r="AM2416" t="str">
        <f>INDEX('magnet data'!$A$2:$E$1304,MATCH($AJ2416,'magnet data'!$A$2:$A$1304,0),4)</f>
        <v>02C0</v>
      </c>
      <c r="AN2416">
        <f>INDEX('magnet data'!$A$2:$E$1304,MATCH($AJ2416,'magnet data'!$A$2:$A$1304,0),5)</f>
        <v>10977</v>
      </c>
      <c r="AO2416" t="str">
        <f t="shared" ref="AO2416:AO2479" si="53">IF(LEFT(Z2416,8)="Training",U2416-AN2416,"-")</f>
        <v>-</v>
      </c>
      <c r="AQ2416" t="s">
        <v>1421</v>
      </c>
      <c r="AR2416" t="s">
        <v>1232</v>
      </c>
      <c r="AS2416" t="s">
        <v>1366</v>
      </c>
      <c r="AT2416" t="s">
        <v>1343</v>
      </c>
    </row>
    <row r="2417" spans="1:46">
      <c r="A2417" t="s">
        <v>511</v>
      </c>
      <c r="B2417" t="s">
        <v>46</v>
      </c>
      <c r="C2417" t="s">
        <v>1198</v>
      </c>
      <c r="D2417" s="13">
        <v>44316</v>
      </c>
      <c r="E2417" s="16">
        <v>0.77941319444444446</v>
      </c>
      <c r="F2417" t="s">
        <v>88</v>
      </c>
      <c r="G2417" s="17">
        <v>44316.779412824071</v>
      </c>
      <c r="H2417">
        <v>32</v>
      </c>
      <c r="I2417">
        <v>586</v>
      </c>
      <c r="J2417">
        <v>94</v>
      </c>
      <c r="K2417">
        <v>10</v>
      </c>
      <c r="L2417">
        <v>0</v>
      </c>
      <c r="M2417">
        <v>11471.4</v>
      </c>
      <c r="N2417" s="39">
        <v>6337.9979999999996</v>
      </c>
      <c r="O2417" s="39">
        <v>63.532176</v>
      </c>
      <c r="P2417" t="s">
        <v>207</v>
      </c>
      <c r="Q2417" t="s">
        <v>207</v>
      </c>
      <c r="R2417" s="55">
        <v>810.10199297920008</v>
      </c>
      <c r="S2417" s="55">
        <v>815.49660297360003</v>
      </c>
      <c r="T2417" t="s">
        <v>630</v>
      </c>
      <c r="U2417">
        <v>11471</v>
      </c>
      <c r="V2417">
        <v>1</v>
      </c>
      <c r="W2417">
        <v>-11</v>
      </c>
      <c r="X2417" t="s">
        <v>615</v>
      </c>
      <c r="Y2417">
        <v>-7</v>
      </c>
      <c r="Z2417" t="s">
        <v>90</v>
      </c>
      <c r="AA2417" t="s">
        <v>91</v>
      </c>
      <c r="AB2417">
        <v>19</v>
      </c>
      <c r="AC2417" t="s">
        <v>61</v>
      </c>
      <c r="AD2417" s="50">
        <v>-14.200081025000001</v>
      </c>
      <c r="AE2417" t="s">
        <v>1226</v>
      </c>
      <c r="AF2417" t="s">
        <v>1226</v>
      </c>
      <c r="AG2417">
        <v>27.49</v>
      </c>
      <c r="AH2417" s="55">
        <v>9834.69</v>
      </c>
      <c r="AI2417" t="s">
        <v>208</v>
      </c>
      <c r="AJ2417">
        <f>INDEX(layout!$B$3:$U$1234,MATCH($T2417,layout!$A$3:$A$1234,0),MATCH(YEAR($D2417),layout!$B$1:$U$1,0))</f>
        <v>3237</v>
      </c>
      <c r="AK2417">
        <f>INDEX('magnet data'!$A$2:$E$1304,MATCH($AJ2417,'magnet data'!$A$2:$A$1304,0),2)</f>
        <v>3</v>
      </c>
      <c r="AL2417" t="str">
        <f>INDEX('magnet data'!$A$2:$E$1304,MATCH($AJ2417,'magnet data'!$A$2:$A$1304,0),3)</f>
        <v>01E</v>
      </c>
      <c r="AM2417" t="str">
        <f>INDEX('magnet data'!$A$2:$E$1304,MATCH($AJ2417,'magnet data'!$A$2:$A$1304,0),4)</f>
        <v>02B8</v>
      </c>
      <c r="AN2417">
        <f>INDEX('magnet data'!$A$2:$E$1304,MATCH($AJ2417,'magnet data'!$A$2:$A$1304,0),5)</f>
        <v>12225</v>
      </c>
      <c r="AO2417">
        <f t="shared" si="53"/>
        <v>-754</v>
      </c>
      <c r="AQ2417" t="s">
        <v>1226</v>
      </c>
      <c r="AR2417" t="s">
        <v>1228</v>
      </c>
      <c r="AS2417" t="s">
        <v>1366</v>
      </c>
      <c r="AT2417" t="s">
        <v>1343</v>
      </c>
    </row>
    <row r="2418" spans="1:46">
      <c r="A2418" t="s">
        <v>511</v>
      </c>
      <c r="B2418" t="s">
        <v>46</v>
      </c>
      <c r="C2418" t="s">
        <v>1198</v>
      </c>
      <c r="D2418" s="13">
        <v>44316</v>
      </c>
      <c r="E2418" s="16">
        <v>0.77941319444444446</v>
      </c>
      <c r="F2418" t="s">
        <v>88</v>
      </c>
      <c r="G2418" s="17">
        <v>44316.779412824071</v>
      </c>
      <c r="H2418">
        <v>32</v>
      </c>
      <c r="I2418">
        <v>586</v>
      </c>
      <c r="J2418">
        <v>94</v>
      </c>
      <c r="K2418">
        <v>10</v>
      </c>
      <c r="L2418">
        <v>0</v>
      </c>
      <c r="M2418">
        <v>11471.4</v>
      </c>
      <c r="N2418" s="39">
        <v>6337.9979999999996</v>
      </c>
      <c r="O2418" s="39">
        <v>63.532176</v>
      </c>
      <c r="P2418" t="s">
        <v>207</v>
      </c>
      <c r="Q2418" t="s">
        <v>207</v>
      </c>
      <c r="R2418" s="55">
        <v>810.10199297920008</v>
      </c>
      <c r="S2418" s="55">
        <v>815.49660297360003</v>
      </c>
      <c r="T2418" t="s">
        <v>637</v>
      </c>
      <c r="U2418">
        <v>3837</v>
      </c>
      <c r="V2418">
        <v>2</v>
      </c>
      <c r="W2418">
        <v>103918</v>
      </c>
      <c r="X2418" t="s">
        <v>637</v>
      </c>
      <c r="Y2418">
        <v>4313</v>
      </c>
      <c r="Z2418" t="s">
        <v>69</v>
      </c>
      <c r="AA2418" t="s">
        <v>96</v>
      </c>
      <c r="AC2418" t="s">
        <v>61</v>
      </c>
      <c r="AD2418" s="50">
        <v>1.8077420925925909</v>
      </c>
      <c r="AE2418" t="s">
        <v>1226</v>
      </c>
      <c r="AF2418" t="s">
        <v>1226</v>
      </c>
      <c r="AG2418">
        <v>2.4700000000000002</v>
      </c>
      <c r="AH2418" s="55">
        <v>1011.23</v>
      </c>
      <c r="AI2418" t="s">
        <v>208</v>
      </c>
      <c r="AJ2418">
        <f>INDEX(layout!$B$3:$U$1234,MATCH($T2418,layout!$A$3:$A$1234,0),MATCH(YEAR($D2418),layout!$B$1:$U$1,0))</f>
        <v>1182</v>
      </c>
      <c r="AK2418">
        <f>INDEX('magnet data'!$A$2:$E$1304,MATCH($AJ2418,'magnet data'!$A$2:$A$1304,0),2)</f>
        <v>1</v>
      </c>
      <c r="AL2418" t="str">
        <f>INDEX('magnet data'!$A$2:$E$1304,MATCH($AJ2418,'magnet data'!$A$2:$A$1304,0),3)</f>
        <v>01E</v>
      </c>
      <c r="AM2418" t="str">
        <f>INDEX('magnet data'!$A$2:$E$1304,MATCH($AJ2418,'magnet data'!$A$2:$A$1304,0),4)</f>
        <v>02C9</v>
      </c>
      <c r="AN2418">
        <f>INDEX('magnet data'!$A$2:$E$1304,MATCH($AJ2418,'magnet data'!$A$2:$A$1304,0),5)</f>
        <v>11387</v>
      </c>
      <c r="AO2418" t="str">
        <f t="shared" si="53"/>
        <v>-</v>
      </c>
      <c r="AQ2418" t="s">
        <v>1226</v>
      </c>
      <c r="AR2418" t="s">
        <v>1228</v>
      </c>
      <c r="AS2418" t="s">
        <v>1366</v>
      </c>
      <c r="AT2418" t="s">
        <v>1343</v>
      </c>
    </row>
    <row r="2419" spans="1:46">
      <c r="A2419" t="s">
        <v>56</v>
      </c>
      <c r="B2419" t="s">
        <v>46</v>
      </c>
      <c r="C2419" t="s">
        <v>1198</v>
      </c>
      <c r="D2419" s="13">
        <v>44316</v>
      </c>
      <c r="E2419" s="16">
        <v>0.82110277777777774</v>
      </c>
      <c r="F2419" t="s">
        <v>88</v>
      </c>
      <c r="G2419" s="17">
        <v>44316.821102372684</v>
      </c>
      <c r="H2419">
        <v>35</v>
      </c>
      <c r="I2419">
        <v>592</v>
      </c>
      <c r="J2419">
        <v>95</v>
      </c>
      <c r="K2419">
        <v>10</v>
      </c>
      <c r="L2419">
        <v>0</v>
      </c>
      <c r="M2419">
        <v>11491</v>
      </c>
      <c r="N2419" s="39">
        <v>6386.018</v>
      </c>
      <c r="O2419" s="39">
        <v>63.346409000000001</v>
      </c>
      <c r="P2419" t="s">
        <v>207</v>
      </c>
      <c r="Q2419" t="s">
        <v>207</v>
      </c>
      <c r="R2419" s="55">
        <v>800.11708249080004</v>
      </c>
      <c r="S2419" s="55">
        <v>805.68332914472364</v>
      </c>
      <c r="T2419" t="s">
        <v>1422</v>
      </c>
      <c r="U2419">
        <v>11491</v>
      </c>
      <c r="V2419">
        <v>1</v>
      </c>
      <c r="W2419">
        <v>-9</v>
      </c>
      <c r="X2419" t="s">
        <v>1423</v>
      </c>
      <c r="Y2419">
        <v>13</v>
      </c>
      <c r="Z2419" t="s">
        <v>90</v>
      </c>
      <c r="AA2419" t="s">
        <v>91</v>
      </c>
      <c r="AB2419">
        <v>14</v>
      </c>
      <c r="AC2419" t="s">
        <v>61</v>
      </c>
      <c r="AD2419" s="50">
        <v>7.4426946678571424</v>
      </c>
      <c r="AE2419" t="s">
        <v>1226</v>
      </c>
      <c r="AF2419" t="s">
        <v>1226</v>
      </c>
      <c r="AG2419">
        <v>23.41</v>
      </c>
      <c r="AH2419" s="55">
        <v>8090.24</v>
      </c>
      <c r="AI2419" t="s">
        <v>208</v>
      </c>
      <c r="AJ2419">
        <f>INDEX(layout!$B$3:$U$1234,MATCH($T2419,layout!$A$3:$A$1234,0),MATCH(YEAR($D2419),layout!$B$1:$U$1,0))</f>
        <v>2310</v>
      </c>
      <c r="AK2419">
        <f>INDEX('magnet data'!$A$2:$E$1304,MATCH($AJ2419,'magnet data'!$A$2:$A$1304,0),2)</f>
        <v>2</v>
      </c>
      <c r="AL2419" t="str">
        <f>INDEX('magnet data'!$A$2:$E$1304,MATCH($AJ2419,'magnet data'!$A$2:$A$1304,0),3)</f>
        <v>01B</v>
      </c>
      <c r="AM2419" t="str">
        <f>INDEX('magnet data'!$A$2:$E$1304,MATCH($AJ2419,'magnet data'!$A$2:$A$1304,0),4)</f>
        <v>02D</v>
      </c>
      <c r="AN2419">
        <f>INDEX('magnet data'!$A$2:$E$1304,MATCH($AJ2419,'magnet data'!$A$2:$A$1304,0),5)</f>
        <v>8814</v>
      </c>
      <c r="AO2419">
        <f t="shared" si="53"/>
        <v>2677</v>
      </c>
      <c r="AP2419" t="s">
        <v>1226</v>
      </c>
      <c r="AQ2419" t="s">
        <v>1226</v>
      </c>
      <c r="AR2419" t="s">
        <v>1228</v>
      </c>
      <c r="AS2419" t="s">
        <v>1366</v>
      </c>
      <c r="AT2419" t="s">
        <v>1343</v>
      </c>
    </row>
    <row r="2420" spans="1:46">
      <c r="A2420" t="s">
        <v>56</v>
      </c>
      <c r="B2420" t="s">
        <v>46</v>
      </c>
      <c r="C2420" t="s">
        <v>1198</v>
      </c>
      <c r="D2420" s="13">
        <v>44316</v>
      </c>
      <c r="E2420" s="16">
        <v>0.82110277777777774</v>
      </c>
      <c r="F2420" t="s">
        <v>88</v>
      </c>
      <c r="G2420" s="17">
        <v>44316.821102372684</v>
      </c>
      <c r="H2420">
        <v>35</v>
      </c>
      <c r="I2420">
        <v>592</v>
      </c>
      <c r="J2420">
        <v>95</v>
      </c>
      <c r="K2420">
        <v>10</v>
      </c>
      <c r="L2420">
        <v>0</v>
      </c>
      <c r="M2420">
        <v>11491</v>
      </c>
      <c r="N2420" s="39">
        <v>6386.018</v>
      </c>
      <c r="O2420" s="39">
        <v>63.346409000000001</v>
      </c>
      <c r="P2420" t="s">
        <v>207</v>
      </c>
      <c r="Q2420" t="s">
        <v>207</v>
      </c>
      <c r="R2420" s="55">
        <v>800.11708249080004</v>
      </c>
      <c r="S2420" s="55">
        <v>805.68332914472364</v>
      </c>
      <c r="T2420" t="s">
        <v>1424</v>
      </c>
      <c r="U2420">
        <v>8132</v>
      </c>
      <c r="V2420">
        <v>2</v>
      </c>
      <c r="W2420">
        <v>34882</v>
      </c>
      <c r="X2420" t="s">
        <v>1422</v>
      </c>
      <c r="Y2420">
        <v>3523</v>
      </c>
      <c r="Z2420" t="s">
        <v>69</v>
      </c>
      <c r="AA2420" t="s">
        <v>96</v>
      </c>
      <c r="AB2420" t="s">
        <v>1226</v>
      </c>
      <c r="AC2420" t="s">
        <v>61</v>
      </c>
      <c r="AD2420" s="50">
        <v>-1.5510649137931036</v>
      </c>
      <c r="AE2420" t="s">
        <v>1226</v>
      </c>
      <c r="AF2420" t="s">
        <v>1226</v>
      </c>
      <c r="AG2420">
        <v>31.07</v>
      </c>
      <c r="AH2420" s="55">
        <v>5308.29</v>
      </c>
      <c r="AI2420" t="s">
        <v>208</v>
      </c>
      <c r="AJ2420">
        <f>INDEX(layout!$B$3:$U$1234,MATCH($T2420,layout!$A$3:$A$1234,0),MATCH(YEAR($D2420),layout!$B$1:$U$1,0))</f>
        <v>2040</v>
      </c>
      <c r="AK2420">
        <f>INDEX('magnet data'!$A$2:$E$1304,MATCH($AJ2420,'magnet data'!$A$2:$A$1304,0),2)</f>
        <v>2</v>
      </c>
      <c r="AL2420" t="str">
        <f>INDEX('magnet data'!$A$2:$E$1304,MATCH($AJ2420,'magnet data'!$A$2:$A$1304,0),3)</f>
        <v>01B</v>
      </c>
      <c r="AM2420" t="str">
        <f>INDEX('magnet data'!$A$2:$E$1304,MATCH($AJ2420,'magnet data'!$A$2:$A$1304,0),4)</f>
        <v>02K</v>
      </c>
      <c r="AN2420">
        <f>INDEX('magnet data'!$A$2:$E$1304,MATCH($AJ2420,'magnet data'!$A$2:$A$1304,0),5)</f>
        <v>11718</v>
      </c>
      <c r="AO2420" t="str">
        <f t="shared" si="53"/>
        <v>-</v>
      </c>
      <c r="AP2420" t="s">
        <v>1226</v>
      </c>
      <c r="AQ2420" t="s">
        <v>1226</v>
      </c>
      <c r="AR2420" t="s">
        <v>1228</v>
      </c>
      <c r="AS2420" t="s">
        <v>1366</v>
      </c>
      <c r="AT2420" t="s">
        <v>1343</v>
      </c>
    </row>
    <row r="2421" spans="1:46">
      <c r="A2421" t="s">
        <v>56</v>
      </c>
      <c r="B2421" t="s">
        <v>46</v>
      </c>
      <c r="C2421" t="s">
        <v>1198</v>
      </c>
      <c r="D2421" s="13">
        <v>44316</v>
      </c>
      <c r="E2421" s="16">
        <v>0.82110277777777774</v>
      </c>
      <c r="F2421" t="s">
        <v>88</v>
      </c>
      <c r="G2421" s="17">
        <v>44316.821102372684</v>
      </c>
      <c r="H2421">
        <v>35</v>
      </c>
      <c r="I2421">
        <v>592</v>
      </c>
      <c r="J2421">
        <v>95</v>
      </c>
      <c r="K2421">
        <v>10</v>
      </c>
      <c r="L2421">
        <v>0</v>
      </c>
      <c r="M2421">
        <v>11491</v>
      </c>
      <c r="N2421" s="39">
        <v>6386.018</v>
      </c>
      <c r="O2421" s="39">
        <v>63.346409000000001</v>
      </c>
      <c r="P2421" t="s">
        <v>207</v>
      </c>
      <c r="Q2421" t="s">
        <v>207</v>
      </c>
      <c r="R2421" s="55">
        <v>800.11708249080004</v>
      </c>
      <c r="S2421" s="55">
        <v>805.68332914472364</v>
      </c>
      <c r="T2421" t="s">
        <v>1425</v>
      </c>
      <c r="U2421">
        <v>8110</v>
      </c>
      <c r="V2421">
        <v>3</v>
      </c>
      <c r="W2421">
        <v>35146</v>
      </c>
      <c r="X2421" t="s">
        <v>1422</v>
      </c>
      <c r="Y2421">
        <v>3523</v>
      </c>
      <c r="Z2421" t="s">
        <v>69</v>
      </c>
      <c r="AA2421" t="s">
        <v>96</v>
      </c>
      <c r="AB2421" t="s">
        <v>1226</v>
      </c>
      <c r="AC2421" t="s">
        <v>61</v>
      </c>
      <c r="AD2421" s="50">
        <v>-10.108734450000002</v>
      </c>
      <c r="AE2421" t="s">
        <v>1226</v>
      </c>
      <c r="AF2421" t="s">
        <v>1226</v>
      </c>
      <c r="AG2421">
        <v>26.37</v>
      </c>
      <c r="AH2421" s="55">
        <v>4827.33</v>
      </c>
      <c r="AI2421" t="s">
        <v>208</v>
      </c>
      <c r="AJ2421">
        <f>INDEX(layout!$B$3:$U$1234,MATCH($T2421,layout!$A$3:$A$1234,0),MATCH(YEAR($D2421),layout!$B$1:$U$1,0))</f>
        <v>1347</v>
      </c>
      <c r="AK2421">
        <f>INDEX('magnet data'!$A$2:$E$1304,MATCH($AJ2421,'magnet data'!$A$2:$A$1304,0),2)</f>
        <v>1</v>
      </c>
      <c r="AL2421" t="str">
        <f>INDEX('magnet data'!$A$2:$E$1304,MATCH($AJ2421,'magnet data'!$A$2:$A$1304,0),3)</f>
        <v>01E</v>
      </c>
      <c r="AM2421" t="str">
        <f>INDEX('magnet data'!$A$2:$E$1304,MATCH($AJ2421,'magnet data'!$A$2:$A$1304,0),4)</f>
        <v>02B8</v>
      </c>
      <c r="AN2421">
        <f>INDEX('magnet data'!$A$2:$E$1304,MATCH($AJ2421,'magnet data'!$A$2:$A$1304,0),5)</f>
        <v>12697</v>
      </c>
      <c r="AO2421" t="str">
        <f t="shared" si="53"/>
        <v>-</v>
      </c>
      <c r="AP2421" t="s">
        <v>1226</v>
      </c>
      <c r="AQ2421" t="s">
        <v>1226</v>
      </c>
      <c r="AR2421" t="s">
        <v>1228</v>
      </c>
      <c r="AS2421" t="s">
        <v>1366</v>
      </c>
      <c r="AT2421" t="s">
        <v>1343</v>
      </c>
    </row>
    <row r="2422" spans="1:46">
      <c r="A2422" t="s">
        <v>56</v>
      </c>
      <c r="B2422" t="s">
        <v>46</v>
      </c>
      <c r="C2422" t="s">
        <v>1198</v>
      </c>
      <c r="D2422" s="13">
        <v>44316</v>
      </c>
      <c r="E2422" s="16">
        <v>0.82110277777777774</v>
      </c>
      <c r="F2422" t="s">
        <v>88</v>
      </c>
      <c r="G2422" s="17">
        <v>44316.821102372684</v>
      </c>
      <c r="H2422">
        <v>35</v>
      </c>
      <c r="I2422">
        <v>592</v>
      </c>
      <c r="J2422">
        <v>95</v>
      </c>
      <c r="K2422">
        <v>10</v>
      </c>
      <c r="L2422">
        <v>0</v>
      </c>
      <c r="M2422">
        <v>11491</v>
      </c>
      <c r="N2422" s="39">
        <v>6386.018</v>
      </c>
      <c r="O2422" s="39">
        <v>63.346409000000001</v>
      </c>
      <c r="P2422" t="s">
        <v>207</v>
      </c>
      <c r="Q2422" t="s">
        <v>207</v>
      </c>
      <c r="R2422" s="55">
        <v>800.11708249080004</v>
      </c>
      <c r="S2422" s="55">
        <v>805.68332914472364</v>
      </c>
      <c r="T2422" t="s">
        <v>1426</v>
      </c>
      <c r="U2422">
        <v>1608</v>
      </c>
      <c r="V2422">
        <v>4</v>
      </c>
      <c r="W2422">
        <v>181593</v>
      </c>
      <c r="X2422" t="s">
        <v>1423</v>
      </c>
      <c r="Y2422">
        <v>13</v>
      </c>
      <c r="Z2422" t="s">
        <v>69</v>
      </c>
      <c r="AA2422" t="s">
        <v>91</v>
      </c>
      <c r="AB2422" t="s">
        <v>1226</v>
      </c>
      <c r="AC2422" t="s">
        <v>61</v>
      </c>
      <c r="AD2422" s="50">
        <v>0.10933930107526876</v>
      </c>
      <c r="AE2422" t="s">
        <v>1226</v>
      </c>
      <c r="AF2422" t="s">
        <v>1226</v>
      </c>
      <c r="AG2422">
        <v>4.1900000000000004</v>
      </c>
      <c r="AH2422" s="55">
        <v>1283.0999999999999</v>
      </c>
      <c r="AI2422" t="s">
        <v>208</v>
      </c>
      <c r="AJ2422">
        <f>INDEX(layout!$B$3:$U$1234,MATCH($T2422,layout!$A$3:$A$1234,0),MATCH(YEAR($D2422),layout!$B$1:$U$1,0))</f>
        <v>2370</v>
      </c>
      <c r="AK2422">
        <f>INDEX('magnet data'!$A$2:$E$1304,MATCH($AJ2422,'magnet data'!$A$2:$A$1304,0),2)</f>
        <v>2</v>
      </c>
      <c r="AL2422" t="str">
        <f>INDEX('magnet data'!$A$2:$E$1304,MATCH($AJ2422,'magnet data'!$A$2:$A$1304,0),3)</f>
        <v>01E</v>
      </c>
      <c r="AM2422" t="str">
        <f>INDEX('magnet data'!$A$2:$E$1304,MATCH($AJ2422,'magnet data'!$A$2:$A$1304,0),4)</f>
        <v>02C9</v>
      </c>
      <c r="AN2422">
        <f>INDEX('magnet data'!$A$2:$E$1304,MATCH($AJ2422,'magnet data'!$A$2:$A$1304,0),5)</f>
        <v>11503</v>
      </c>
      <c r="AO2422" t="str">
        <f t="shared" si="53"/>
        <v>-</v>
      </c>
      <c r="AP2422" t="s">
        <v>1226</v>
      </c>
      <c r="AQ2422" t="s">
        <v>1226</v>
      </c>
      <c r="AR2422" t="s">
        <v>1228</v>
      </c>
      <c r="AS2422" t="s">
        <v>1366</v>
      </c>
      <c r="AT2422" t="s">
        <v>1343</v>
      </c>
    </row>
    <row r="2423" spans="1:46">
      <c r="A2423" t="s">
        <v>333</v>
      </c>
      <c r="B2423" t="s">
        <v>46</v>
      </c>
      <c r="C2423" t="s">
        <v>1198</v>
      </c>
      <c r="D2423" s="13">
        <v>44316</v>
      </c>
      <c r="E2423" s="16">
        <v>0.88913865740740738</v>
      </c>
      <c r="F2423" t="s">
        <v>88</v>
      </c>
      <c r="G2423" s="17">
        <v>44316.889138206017</v>
      </c>
      <c r="H2423">
        <v>39</v>
      </c>
      <c r="I2423">
        <v>595</v>
      </c>
      <c r="J2423">
        <v>95</v>
      </c>
      <c r="K2423">
        <v>10</v>
      </c>
      <c r="L2423">
        <v>0</v>
      </c>
      <c r="M2423">
        <v>11936.2</v>
      </c>
      <c r="N2423" s="39">
        <v>6742.4350000000004</v>
      </c>
      <c r="O2423" s="39">
        <v>59.564731999999999</v>
      </c>
      <c r="P2423" t="s">
        <v>207</v>
      </c>
      <c r="Q2423" t="s">
        <v>207</v>
      </c>
      <c r="R2423" s="55">
        <v>855.6583759824</v>
      </c>
      <c r="S2423" s="55">
        <v>837.08362649900005</v>
      </c>
      <c r="T2423" t="s">
        <v>390</v>
      </c>
      <c r="U2423">
        <v>11936</v>
      </c>
      <c r="V2423">
        <v>1</v>
      </c>
      <c r="W2423">
        <v>-10</v>
      </c>
      <c r="X2423" t="s">
        <v>417</v>
      </c>
      <c r="Y2423">
        <v>2</v>
      </c>
      <c r="Z2423" t="s">
        <v>90</v>
      </c>
      <c r="AA2423" t="s">
        <v>96</v>
      </c>
      <c r="AB2423">
        <v>72</v>
      </c>
      <c r="AC2423" t="s">
        <v>61</v>
      </c>
      <c r="AD2423" s="50">
        <v>9.3510769999999983</v>
      </c>
      <c r="AE2423" t="s">
        <v>1226</v>
      </c>
      <c r="AF2423" t="s">
        <v>1226</v>
      </c>
      <c r="AG2423">
        <v>44.15</v>
      </c>
      <c r="AH2423" s="55">
        <v>1591.16</v>
      </c>
      <c r="AI2423" t="s">
        <v>208</v>
      </c>
      <c r="AJ2423">
        <f>INDEX(layout!$B$3:$U$1234,MATCH($T2423,layout!$A$3:$A$1234,0),MATCH(YEAR($D2423),layout!$B$1:$U$1,0))</f>
        <v>2192</v>
      </c>
      <c r="AK2423">
        <f>INDEX('magnet data'!$A$2:$E$1304,MATCH($AJ2423,'magnet data'!$A$2:$A$1304,0),2)</f>
        <v>2</v>
      </c>
      <c r="AL2423" t="str">
        <f>INDEX('magnet data'!$A$2:$E$1304,MATCH($AJ2423,'magnet data'!$A$2:$A$1304,0),3)</f>
        <v>01B</v>
      </c>
      <c r="AM2423" t="str">
        <f>INDEX('magnet data'!$A$2:$E$1304,MATCH($AJ2423,'magnet data'!$A$2:$A$1304,0),4)</f>
        <v>02C0</v>
      </c>
      <c r="AN2423">
        <f>INDEX('magnet data'!$A$2:$E$1304,MATCH($AJ2423,'magnet data'!$A$2:$A$1304,0),5)</f>
        <v>10734</v>
      </c>
      <c r="AO2423">
        <f t="shared" si="53"/>
        <v>1202</v>
      </c>
      <c r="AP2423" t="s">
        <v>1226</v>
      </c>
      <c r="AQ2423" t="s">
        <v>1226</v>
      </c>
      <c r="AR2423" t="s">
        <v>1228</v>
      </c>
      <c r="AS2423" t="s">
        <v>1366</v>
      </c>
      <c r="AT2423" t="s">
        <v>1343</v>
      </c>
    </row>
    <row r="2424" spans="1:46">
      <c r="A2424" t="s">
        <v>333</v>
      </c>
      <c r="B2424" t="s">
        <v>46</v>
      </c>
      <c r="C2424" t="s">
        <v>1198</v>
      </c>
      <c r="D2424" s="13">
        <v>44316</v>
      </c>
      <c r="E2424" s="16">
        <v>0.88913865740740738</v>
      </c>
      <c r="F2424" t="s">
        <v>88</v>
      </c>
      <c r="G2424" s="17">
        <v>44316.889138206017</v>
      </c>
      <c r="H2424">
        <v>39</v>
      </c>
      <c r="I2424">
        <v>595</v>
      </c>
      <c r="J2424">
        <v>95</v>
      </c>
      <c r="K2424">
        <v>10</v>
      </c>
      <c r="L2424">
        <v>0</v>
      </c>
      <c r="M2424">
        <v>11936.2</v>
      </c>
      <c r="N2424" s="39">
        <v>6742.4350000000004</v>
      </c>
      <c r="O2424" s="39">
        <v>59.564731999999999</v>
      </c>
      <c r="P2424" t="s">
        <v>207</v>
      </c>
      <c r="Q2424" t="s">
        <v>207</v>
      </c>
      <c r="R2424" s="55">
        <v>855.6583759824</v>
      </c>
      <c r="S2424" s="55">
        <v>837.08362649900005</v>
      </c>
      <c r="T2424" t="s">
        <v>405</v>
      </c>
      <c r="U2424">
        <v>8357</v>
      </c>
      <c r="V2424">
        <v>2</v>
      </c>
      <c r="W2424">
        <v>35170</v>
      </c>
      <c r="X2424" t="s">
        <v>390</v>
      </c>
      <c r="Y2424">
        <v>2691</v>
      </c>
      <c r="Z2424" t="s">
        <v>69</v>
      </c>
      <c r="AA2424" t="s">
        <v>91</v>
      </c>
      <c r="AB2424" t="s">
        <v>1226</v>
      </c>
      <c r="AC2424" t="s">
        <v>61</v>
      </c>
      <c r="AD2424" s="50">
        <v>-10.754737070000001</v>
      </c>
      <c r="AE2424" t="s">
        <v>1226</v>
      </c>
      <c r="AF2424" t="s">
        <v>1226</v>
      </c>
      <c r="AG2424">
        <v>47.91</v>
      </c>
      <c r="AH2424" s="55">
        <v>7756.08</v>
      </c>
      <c r="AI2424" t="s">
        <v>208</v>
      </c>
      <c r="AJ2424">
        <f>INDEX(layout!$B$3:$U$1234,MATCH($T2424,layout!$A$3:$A$1234,0),MATCH(YEAR($D2424),layout!$B$1:$U$1,0))</f>
        <v>2108</v>
      </c>
      <c r="AK2424">
        <f>INDEX('magnet data'!$A$2:$E$1304,MATCH($AJ2424,'magnet data'!$A$2:$A$1304,0),2)</f>
        <v>2</v>
      </c>
      <c r="AL2424" t="str">
        <f>INDEX('magnet data'!$A$2:$E$1304,MATCH($AJ2424,'magnet data'!$A$2:$A$1304,0),3)</f>
        <v>01B</v>
      </c>
      <c r="AM2424" t="str">
        <f>INDEX('magnet data'!$A$2:$E$1304,MATCH($AJ2424,'magnet data'!$A$2:$A$1304,0),4)</f>
        <v>02B5</v>
      </c>
      <c r="AN2424">
        <f>INDEX('magnet data'!$A$2:$E$1304,MATCH($AJ2424,'magnet data'!$A$2:$A$1304,0),5)</f>
        <v>10420</v>
      </c>
      <c r="AO2424" t="str">
        <f t="shared" si="53"/>
        <v>-</v>
      </c>
      <c r="AP2424" t="s">
        <v>1226</v>
      </c>
      <c r="AQ2424" t="s">
        <v>1226</v>
      </c>
      <c r="AR2424" t="s">
        <v>1228</v>
      </c>
      <c r="AS2424" t="s">
        <v>1366</v>
      </c>
      <c r="AT2424" t="s">
        <v>1343</v>
      </c>
    </row>
    <row r="2425" spans="1:46">
      <c r="A2425" t="s">
        <v>333</v>
      </c>
      <c r="B2425" t="s">
        <v>46</v>
      </c>
      <c r="C2425" t="s">
        <v>1198</v>
      </c>
      <c r="D2425" s="13">
        <v>44316</v>
      </c>
      <c r="E2425" s="16">
        <v>0.88913865740740738</v>
      </c>
      <c r="F2425" t="s">
        <v>88</v>
      </c>
      <c r="G2425" s="17">
        <v>44316.889138206017</v>
      </c>
      <c r="H2425">
        <v>39</v>
      </c>
      <c r="I2425">
        <v>595</v>
      </c>
      <c r="J2425">
        <v>95</v>
      </c>
      <c r="K2425">
        <v>10</v>
      </c>
      <c r="L2425">
        <v>0</v>
      </c>
      <c r="M2425">
        <v>11936.2</v>
      </c>
      <c r="N2425" s="39">
        <v>6742.4350000000004</v>
      </c>
      <c r="O2425" s="39">
        <v>59.564731999999999</v>
      </c>
      <c r="P2425" t="s">
        <v>207</v>
      </c>
      <c r="Q2425" t="s">
        <v>207</v>
      </c>
      <c r="R2425" s="55">
        <v>855.6583759824</v>
      </c>
      <c r="S2425" s="55">
        <v>837.08362649900005</v>
      </c>
      <c r="T2425" t="s">
        <v>400</v>
      </c>
      <c r="U2425">
        <v>8333</v>
      </c>
      <c r="V2425">
        <v>3</v>
      </c>
      <c r="W2425">
        <v>35466</v>
      </c>
      <c r="X2425" t="s">
        <v>390</v>
      </c>
      <c r="Y2425">
        <v>2691</v>
      </c>
      <c r="Z2425" t="s">
        <v>69</v>
      </c>
      <c r="AA2425" t="s">
        <v>96</v>
      </c>
      <c r="AB2425" t="s">
        <v>1226</v>
      </c>
      <c r="AC2425" t="s">
        <v>61</v>
      </c>
      <c r="AD2425" s="50">
        <v>4.0225584312500056</v>
      </c>
      <c r="AE2425" t="s">
        <v>1226</v>
      </c>
      <c r="AF2425" t="s">
        <v>1226</v>
      </c>
      <c r="AG2425">
        <v>39.81</v>
      </c>
      <c r="AH2425" s="55">
        <v>3231.8</v>
      </c>
      <c r="AI2425" t="s">
        <v>208</v>
      </c>
      <c r="AJ2425">
        <f>INDEX(layout!$B$3:$U$1234,MATCH($T2425,layout!$A$3:$A$1234,0),MATCH(YEAR($D2425),layout!$B$1:$U$1,0))</f>
        <v>3383</v>
      </c>
      <c r="AK2425">
        <f>INDEX('magnet data'!$A$2:$E$1304,MATCH($AJ2425,'magnet data'!$A$2:$A$1304,0),2)</f>
        <v>3</v>
      </c>
      <c r="AL2425" t="str">
        <f>INDEX('magnet data'!$A$2:$E$1304,MATCH($AJ2425,'magnet data'!$A$2:$A$1304,0),3)</f>
        <v>01E</v>
      </c>
      <c r="AM2425" t="str">
        <f>INDEX('magnet data'!$A$2:$E$1304,MATCH($AJ2425,'magnet data'!$A$2:$A$1304,0),4)</f>
        <v>02G</v>
      </c>
      <c r="AN2425">
        <f>INDEX('magnet data'!$A$2:$E$1304,MATCH($AJ2425,'magnet data'!$A$2:$A$1304,0),5)</f>
        <v>11691</v>
      </c>
      <c r="AO2425" t="str">
        <f t="shared" si="53"/>
        <v>-</v>
      </c>
      <c r="AP2425" t="s">
        <v>1226</v>
      </c>
      <c r="AQ2425" t="s">
        <v>1226</v>
      </c>
      <c r="AR2425" t="s">
        <v>1228</v>
      </c>
      <c r="AS2425" t="s">
        <v>1366</v>
      </c>
      <c r="AT2425" t="s">
        <v>1343</v>
      </c>
    </row>
    <row r="2426" spans="1:46">
      <c r="A2426" t="s">
        <v>333</v>
      </c>
      <c r="B2426" t="s">
        <v>46</v>
      </c>
      <c r="C2426" t="s">
        <v>1198</v>
      </c>
      <c r="D2426" s="13">
        <v>44316</v>
      </c>
      <c r="E2426" s="16">
        <v>0.88913865740740738</v>
      </c>
      <c r="F2426" t="s">
        <v>88</v>
      </c>
      <c r="G2426" s="17">
        <v>44316.889138206017</v>
      </c>
      <c r="H2426">
        <v>39</v>
      </c>
      <c r="I2426">
        <v>595</v>
      </c>
      <c r="J2426">
        <v>95</v>
      </c>
      <c r="K2426">
        <v>10</v>
      </c>
      <c r="L2426">
        <v>0</v>
      </c>
      <c r="M2426">
        <v>11936.2</v>
      </c>
      <c r="N2426" s="39">
        <v>6742.4350000000004</v>
      </c>
      <c r="O2426" s="39">
        <v>59.564731999999999</v>
      </c>
      <c r="P2426" t="s">
        <v>207</v>
      </c>
      <c r="Q2426" t="s">
        <v>207</v>
      </c>
      <c r="R2426" s="55">
        <v>855.6583759824</v>
      </c>
      <c r="S2426" s="55">
        <v>837.08362649900005</v>
      </c>
      <c r="T2426" t="s">
        <v>429</v>
      </c>
      <c r="U2426">
        <v>4579</v>
      </c>
      <c r="V2426">
        <v>4</v>
      </c>
      <c r="W2426">
        <v>89819</v>
      </c>
      <c r="X2426" t="s">
        <v>401</v>
      </c>
      <c r="Y2426">
        <v>4126</v>
      </c>
      <c r="Z2426" t="s">
        <v>69</v>
      </c>
      <c r="AA2426" t="s">
        <v>91</v>
      </c>
      <c r="AB2426" t="s">
        <v>1226</v>
      </c>
      <c r="AC2426" t="s">
        <v>61</v>
      </c>
      <c r="AD2426" s="50">
        <v>-0.64600205263157884</v>
      </c>
      <c r="AE2426" t="s">
        <v>1226</v>
      </c>
      <c r="AF2426" t="s">
        <v>1226</v>
      </c>
      <c r="AG2426">
        <v>12.77</v>
      </c>
      <c r="AH2426" s="55">
        <v>2098.3000000000002</v>
      </c>
      <c r="AI2426" t="s">
        <v>208</v>
      </c>
      <c r="AJ2426">
        <f>INDEX(layout!$B$3:$U$1234,MATCH($T2426,layout!$A$3:$A$1234,0),MATCH(YEAR($D2426),layout!$B$1:$U$1,0))</f>
        <v>2177</v>
      </c>
      <c r="AK2426">
        <f>INDEX('magnet data'!$A$2:$E$1304,MATCH($AJ2426,'magnet data'!$A$2:$A$1304,0),2)</f>
        <v>2</v>
      </c>
      <c r="AL2426" t="str">
        <f>INDEX('magnet data'!$A$2:$E$1304,MATCH($AJ2426,'magnet data'!$A$2:$A$1304,0),3)</f>
        <v>01B</v>
      </c>
      <c r="AM2426" t="str">
        <f>INDEX('magnet data'!$A$2:$E$1304,MATCH($AJ2426,'magnet data'!$A$2:$A$1304,0),4)</f>
        <v>02C0</v>
      </c>
      <c r="AN2426">
        <f>INDEX('magnet data'!$A$2:$E$1304,MATCH($AJ2426,'magnet data'!$A$2:$A$1304,0),5)</f>
        <v>10986</v>
      </c>
      <c r="AO2426" t="str">
        <f t="shared" si="53"/>
        <v>-</v>
      </c>
      <c r="AP2426" t="s">
        <v>1226</v>
      </c>
      <c r="AQ2426" t="s">
        <v>1226</v>
      </c>
      <c r="AR2426" t="s">
        <v>1228</v>
      </c>
      <c r="AS2426" t="s">
        <v>1366</v>
      </c>
      <c r="AT2426" t="s">
        <v>1343</v>
      </c>
    </row>
    <row r="2427" spans="1:46">
      <c r="A2427" t="s">
        <v>333</v>
      </c>
      <c r="B2427" t="s">
        <v>46</v>
      </c>
      <c r="C2427" t="s">
        <v>1198</v>
      </c>
      <c r="D2427" s="13">
        <v>44316</v>
      </c>
      <c r="E2427" s="16">
        <v>0.88913865740740738</v>
      </c>
      <c r="F2427" t="s">
        <v>88</v>
      </c>
      <c r="G2427" s="17">
        <v>44316.889138206017</v>
      </c>
      <c r="H2427">
        <v>39</v>
      </c>
      <c r="I2427">
        <v>595</v>
      </c>
      <c r="J2427">
        <v>95</v>
      </c>
      <c r="K2427">
        <v>10</v>
      </c>
      <c r="L2427">
        <v>0</v>
      </c>
      <c r="M2427">
        <v>11936.2</v>
      </c>
      <c r="N2427" s="39">
        <v>6742.4350000000004</v>
      </c>
      <c r="O2427" s="39">
        <v>59.564731999999999</v>
      </c>
      <c r="P2427" t="s">
        <v>207</v>
      </c>
      <c r="Q2427" t="s">
        <v>207</v>
      </c>
      <c r="R2427" s="55">
        <v>855.6583759824</v>
      </c>
      <c r="S2427" s="55">
        <v>837.08362649900005</v>
      </c>
      <c r="T2427" t="s">
        <v>401</v>
      </c>
      <c r="U2427">
        <v>2458</v>
      </c>
      <c r="V2427">
        <v>5</v>
      </c>
      <c r="W2427">
        <v>144091</v>
      </c>
      <c r="X2427" t="s">
        <v>396</v>
      </c>
      <c r="Y2427">
        <v>4075</v>
      </c>
      <c r="Z2427" t="s">
        <v>69</v>
      </c>
      <c r="AA2427" t="s">
        <v>96</v>
      </c>
      <c r="AB2427" t="s">
        <v>1226</v>
      </c>
      <c r="AC2427" t="s">
        <v>61</v>
      </c>
      <c r="AD2427" s="50">
        <v>0.23800073684210518</v>
      </c>
      <c r="AE2427" t="s">
        <v>1226</v>
      </c>
      <c r="AF2427" t="s">
        <v>1226</v>
      </c>
      <c r="AG2427">
        <v>27.41</v>
      </c>
      <c r="AH2427" s="55">
        <v>1810.16</v>
      </c>
      <c r="AI2427" t="s">
        <v>208</v>
      </c>
      <c r="AJ2427">
        <f>INDEX(layout!$B$3:$U$1234,MATCH($T2427,layout!$A$3:$A$1234,0),MATCH(YEAR($D2427),layout!$B$1:$U$1,0))</f>
        <v>1100</v>
      </c>
      <c r="AK2427">
        <f>INDEX('magnet data'!$A$2:$E$1304,MATCH($AJ2427,'magnet data'!$A$2:$A$1304,0),2)</f>
        <v>1</v>
      </c>
      <c r="AL2427" t="str">
        <f>INDEX('magnet data'!$A$2:$E$1304,MATCH($AJ2427,'magnet data'!$A$2:$A$1304,0),3)</f>
        <v>01B</v>
      </c>
      <c r="AM2427" t="str">
        <f>INDEX('magnet data'!$A$2:$E$1304,MATCH($AJ2427,'magnet data'!$A$2:$A$1304,0),4)</f>
        <v>02B5</v>
      </c>
      <c r="AN2427">
        <f>INDEX('magnet data'!$A$2:$E$1304,MATCH($AJ2427,'magnet data'!$A$2:$A$1304,0),5)</f>
        <v>11717</v>
      </c>
      <c r="AO2427" t="str">
        <f t="shared" si="53"/>
        <v>-</v>
      </c>
      <c r="AP2427" t="s">
        <v>1226</v>
      </c>
      <c r="AQ2427" t="s">
        <v>1226</v>
      </c>
      <c r="AR2427" t="s">
        <v>1228</v>
      </c>
      <c r="AS2427" t="s">
        <v>1366</v>
      </c>
      <c r="AT2427" t="s">
        <v>1343</v>
      </c>
    </row>
    <row r="2428" spans="1:46">
      <c r="A2428" t="s">
        <v>333</v>
      </c>
      <c r="B2428" t="s">
        <v>46</v>
      </c>
      <c r="C2428" t="s">
        <v>1198</v>
      </c>
      <c r="D2428" s="13">
        <v>44316</v>
      </c>
      <c r="E2428" s="16">
        <v>0.88913865740740738</v>
      </c>
      <c r="F2428" t="s">
        <v>88</v>
      </c>
      <c r="G2428" s="17">
        <v>44316.889138206017</v>
      </c>
      <c r="H2428">
        <v>39</v>
      </c>
      <c r="I2428">
        <v>595</v>
      </c>
      <c r="J2428">
        <v>95</v>
      </c>
      <c r="K2428">
        <v>10</v>
      </c>
      <c r="L2428">
        <v>0</v>
      </c>
      <c r="M2428">
        <v>11936.2</v>
      </c>
      <c r="N2428" s="39">
        <v>6742.4350000000004</v>
      </c>
      <c r="O2428" s="39">
        <v>59.564731999999999</v>
      </c>
      <c r="P2428" t="s">
        <v>207</v>
      </c>
      <c r="Q2428" t="s">
        <v>207</v>
      </c>
      <c r="R2428" s="55">
        <v>855.6583759824</v>
      </c>
      <c r="S2428" s="55">
        <v>837.08362649900005</v>
      </c>
      <c r="T2428" t="s">
        <v>417</v>
      </c>
      <c r="U2428">
        <v>2453</v>
      </c>
      <c r="V2428">
        <v>6</v>
      </c>
      <c r="W2428">
        <v>144271</v>
      </c>
      <c r="X2428" t="s">
        <v>390</v>
      </c>
      <c r="Y2428">
        <v>2691</v>
      </c>
      <c r="Z2428" t="s">
        <v>148</v>
      </c>
      <c r="AA2428" t="s">
        <v>91</v>
      </c>
      <c r="AB2428" t="s">
        <v>1226</v>
      </c>
      <c r="AC2428" t="s">
        <v>102</v>
      </c>
      <c r="AD2428" s="50">
        <v>-0.92178065263157871</v>
      </c>
      <c r="AE2428" t="s">
        <v>1226</v>
      </c>
      <c r="AF2428" t="s">
        <v>1226</v>
      </c>
      <c r="AG2428">
        <v>20.5</v>
      </c>
      <c r="AH2428" s="55">
        <v>995.22</v>
      </c>
      <c r="AI2428" t="s">
        <v>208</v>
      </c>
      <c r="AJ2428">
        <f>INDEX(layout!$B$3:$U$1234,MATCH($T2428,layout!$A$3:$A$1234,0),MATCH(YEAR($D2428),layout!$B$1:$U$1,0))</f>
        <v>1231</v>
      </c>
      <c r="AK2428">
        <f>INDEX('magnet data'!$A$2:$E$1304,MATCH($AJ2428,'magnet data'!$A$2:$A$1304,0),2)</f>
        <v>1</v>
      </c>
      <c r="AL2428" t="str">
        <f>INDEX('magnet data'!$A$2:$E$1304,MATCH($AJ2428,'magnet data'!$A$2:$A$1304,0),3)</f>
        <v>01B</v>
      </c>
      <c r="AM2428" t="str">
        <f>INDEX('magnet data'!$A$2:$E$1304,MATCH($AJ2428,'magnet data'!$A$2:$A$1304,0),4)</f>
        <v>02B5</v>
      </c>
      <c r="AN2428">
        <f>INDEX('magnet data'!$A$2:$E$1304,MATCH($AJ2428,'magnet data'!$A$2:$A$1304,0),5)</f>
        <v>12050</v>
      </c>
      <c r="AO2428" t="str">
        <f t="shared" si="53"/>
        <v>-</v>
      </c>
      <c r="AP2428" t="s">
        <v>1226</v>
      </c>
      <c r="AQ2428" t="s">
        <v>1226</v>
      </c>
      <c r="AR2428" t="s">
        <v>1228</v>
      </c>
      <c r="AS2428" t="s">
        <v>1366</v>
      </c>
      <c r="AT2428" t="s">
        <v>1343</v>
      </c>
    </row>
    <row r="2429" spans="1:46">
      <c r="A2429" t="s">
        <v>333</v>
      </c>
      <c r="B2429" t="s">
        <v>46</v>
      </c>
      <c r="C2429" t="s">
        <v>1198</v>
      </c>
      <c r="D2429" s="13">
        <v>44316</v>
      </c>
      <c r="E2429" s="16">
        <v>0.88913865740740738</v>
      </c>
      <c r="F2429" t="s">
        <v>88</v>
      </c>
      <c r="G2429" s="17">
        <v>44316.889138206017</v>
      </c>
      <c r="H2429">
        <v>39</v>
      </c>
      <c r="I2429">
        <v>595</v>
      </c>
      <c r="J2429">
        <v>95</v>
      </c>
      <c r="K2429">
        <v>10</v>
      </c>
      <c r="L2429">
        <v>0</v>
      </c>
      <c r="M2429">
        <v>11936.2</v>
      </c>
      <c r="N2429" s="39">
        <v>6742.4350000000004</v>
      </c>
      <c r="O2429" s="39">
        <v>59.564731999999999</v>
      </c>
      <c r="P2429" t="s">
        <v>207</v>
      </c>
      <c r="Q2429" t="s">
        <v>207</v>
      </c>
      <c r="R2429" s="55">
        <v>855.6583759824</v>
      </c>
      <c r="S2429" s="55">
        <v>837.08362649900005</v>
      </c>
      <c r="T2429" t="s">
        <v>391</v>
      </c>
      <c r="U2429">
        <v>990</v>
      </c>
      <c r="V2429">
        <v>7</v>
      </c>
      <c r="W2429">
        <v>220220</v>
      </c>
      <c r="X2429" t="s">
        <v>417</v>
      </c>
      <c r="Y2429">
        <v>2</v>
      </c>
      <c r="Z2429" t="s">
        <v>69</v>
      </c>
      <c r="AA2429" t="s">
        <v>96</v>
      </c>
      <c r="AB2429" t="s">
        <v>1226</v>
      </c>
      <c r="AC2429" t="s">
        <v>61</v>
      </c>
      <c r="AD2429" s="50">
        <v>7.6719293478260855E-2</v>
      </c>
      <c r="AE2429" t="s">
        <v>1226</v>
      </c>
      <c r="AF2429" t="s">
        <v>1226</v>
      </c>
      <c r="AG2429"/>
      <c r="AI2429" t="s">
        <v>208</v>
      </c>
      <c r="AJ2429">
        <f>INDEX(layout!$B$3:$U$1234,MATCH($T2429,layout!$A$3:$A$1234,0),MATCH(YEAR($D2429),layout!$B$1:$U$1,0))</f>
        <v>2443</v>
      </c>
      <c r="AK2429">
        <f>INDEX('magnet data'!$A$2:$E$1304,MATCH($AJ2429,'magnet data'!$A$2:$A$1304,0),2)</f>
        <v>2</v>
      </c>
      <c r="AL2429" t="str">
        <f>INDEX('magnet data'!$A$2:$E$1304,MATCH($AJ2429,'magnet data'!$A$2:$A$1304,0),3)</f>
        <v>01B</v>
      </c>
      <c r="AM2429" t="str">
        <f>INDEX('magnet data'!$A$2:$E$1304,MATCH($AJ2429,'magnet data'!$A$2:$A$1304,0),4)</f>
        <v>02B5</v>
      </c>
      <c r="AN2429">
        <f>INDEX('magnet data'!$A$2:$E$1304,MATCH($AJ2429,'magnet data'!$A$2:$A$1304,0),5)</f>
        <v>10884</v>
      </c>
      <c r="AO2429" t="str">
        <f t="shared" si="53"/>
        <v>-</v>
      </c>
      <c r="AP2429" t="s">
        <v>1226</v>
      </c>
      <c r="AQ2429" t="s">
        <v>1226</v>
      </c>
      <c r="AR2429" t="s">
        <v>1228</v>
      </c>
      <c r="AS2429" t="s">
        <v>1366</v>
      </c>
      <c r="AT2429" t="s">
        <v>1343</v>
      </c>
    </row>
    <row r="2430" spans="1:46">
      <c r="A2430" t="s">
        <v>333</v>
      </c>
      <c r="B2430" t="s">
        <v>46</v>
      </c>
      <c r="C2430" t="s">
        <v>1198</v>
      </c>
      <c r="D2430" s="13">
        <v>44316</v>
      </c>
      <c r="E2430" s="16">
        <v>0.88913865740740738</v>
      </c>
      <c r="F2430" t="s">
        <v>88</v>
      </c>
      <c r="G2430" s="17">
        <v>44316.889138206017</v>
      </c>
      <c r="H2430">
        <v>39</v>
      </c>
      <c r="I2430">
        <v>595</v>
      </c>
      <c r="J2430">
        <v>95</v>
      </c>
      <c r="K2430">
        <v>10</v>
      </c>
      <c r="L2430">
        <v>0</v>
      </c>
      <c r="M2430">
        <v>11936.2</v>
      </c>
      <c r="N2430" s="39">
        <v>6742.4350000000004</v>
      </c>
      <c r="O2430" s="39">
        <v>59.564731999999999</v>
      </c>
      <c r="P2430" t="s">
        <v>207</v>
      </c>
      <c r="Q2430" t="s">
        <v>207</v>
      </c>
      <c r="R2430" s="55">
        <v>855.6583759824</v>
      </c>
      <c r="S2430" s="55">
        <v>837.08362649900005</v>
      </c>
      <c r="T2430" t="s">
        <v>416</v>
      </c>
      <c r="U2430">
        <v>988</v>
      </c>
      <c r="V2430">
        <v>8</v>
      </c>
      <c r="W2430">
        <v>220371</v>
      </c>
      <c r="X2430" t="s">
        <v>417</v>
      </c>
      <c r="Y2430">
        <v>2</v>
      </c>
      <c r="Z2430" t="s">
        <v>148</v>
      </c>
      <c r="AA2430" t="s">
        <v>91</v>
      </c>
      <c r="AB2430" t="s">
        <v>1226</v>
      </c>
      <c r="AC2430" t="s">
        <v>102</v>
      </c>
      <c r="AD2430" s="50">
        <v>-0.33118626315789407</v>
      </c>
      <c r="AE2430" t="s">
        <v>1226</v>
      </c>
      <c r="AF2430" t="s">
        <v>1226</v>
      </c>
      <c r="AG2430"/>
      <c r="AI2430" t="s">
        <v>208</v>
      </c>
      <c r="AJ2430">
        <f>INDEX(layout!$B$3:$U$1234,MATCH($T2430,layout!$A$3:$A$1234,0),MATCH(YEAR($D2430),layout!$B$1:$U$1,0))</f>
        <v>2624</v>
      </c>
      <c r="AK2430">
        <f>INDEX('magnet data'!$A$2:$E$1304,MATCH($AJ2430,'magnet data'!$A$2:$A$1304,0),2)</f>
        <v>2</v>
      </c>
      <c r="AL2430" t="str">
        <f>INDEX('magnet data'!$A$2:$E$1304,MATCH($AJ2430,'magnet data'!$A$2:$A$1304,0),3)</f>
        <v>01B</v>
      </c>
      <c r="AM2430" t="str">
        <f>INDEX('magnet data'!$A$2:$E$1304,MATCH($AJ2430,'magnet data'!$A$2:$A$1304,0),4)</f>
        <v>02B5</v>
      </c>
      <c r="AN2430">
        <f>INDEX('magnet data'!$A$2:$E$1304,MATCH($AJ2430,'magnet data'!$A$2:$A$1304,0),5)</f>
        <v>11365</v>
      </c>
      <c r="AO2430" t="str">
        <f t="shared" si="53"/>
        <v>-</v>
      </c>
      <c r="AP2430" t="s">
        <v>1226</v>
      </c>
      <c r="AQ2430" t="s">
        <v>1226</v>
      </c>
      <c r="AR2430" t="s">
        <v>1228</v>
      </c>
      <c r="AS2430" t="s">
        <v>1366</v>
      </c>
      <c r="AT2430" t="s">
        <v>1343</v>
      </c>
    </row>
    <row r="2431" spans="1:46">
      <c r="A2431" t="s">
        <v>511</v>
      </c>
      <c r="B2431" t="s">
        <v>46</v>
      </c>
      <c r="C2431" t="s">
        <v>1198</v>
      </c>
      <c r="D2431" s="13">
        <v>44317</v>
      </c>
      <c r="E2431" s="16" t="s">
        <v>1427</v>
      </c>
      <c r="F2431" t="s">
        <v>88</v>
      </c>
      <c r="G2431" s="17">
        <v>44317.311354166668</v>
      </c>
      <c r="H2431">
        <v>21</v>
      </c>
      <c r="I2431">
        <v>586</v>
      </c>
      <c r="J2431">
        <v>94</v>
      </c>
      <c r="K2431">
        <v>10</v>
      </c>
      <c r="L2431">
        <v>0</v>
      </c>
      <c r="M2431" s="39">
        <v>11478.4</v>
      </c>
      <c r="N2431" s="39">
        <v>6258.4070000000002</v>
      </c>
      <c r="O2431" s="39">
        <v>63.545445000000001</v>
      </c>
      <c r="P2431" t="s">
        <v>207</v>
      </c>
      <c r="Q2431" t="s">
        <v>207</v>
      </c>
      <c r="R2431" s="55">
        <v>809.85667247979995</v>
      </c>
      <c r="S2431" s="55">
        <v>815.25494397319903</v>
      </c>
      <c r="T2431" t="s">
        <v>516</v>
      </c>
      <c r="U2431">
        <v>11478</v>
      </c>
      <c r="V2431">
        <v>1</v>
      </c>
      <c r="W2431">
        <v>-12</v>
      </c>
      <c r="X2431" t="s">
        <v>669</v>
      </c>
      <c r="Y2431">
        <v>9</v>
      </c>
      <c r="Z2431" t="s">
        <v>90</v>
      </c>
      <c r="AA2431" t="s">
        <v>91</v>
      </c>
      <c r="AB2431">
        <v>20</v>
      </c>
      <c r="AC2431" t="s">
        <v>61</v>
      </c>
      <c r="AD2431" s="50">
        <v>-7.4998803461538399</v>
      </c>
      <c r="AG2431" s="39">
        <v>31.71</v>
      </c>
      <c r="AH2431" s="55">
        <v>994.08</v>
      </c>
      <c r="AI2431" t="s">
        <v>208</v>
      </c>
      <c r="AJ2431">
        <f>INDEX(layout!$B$3:$U$1234,MATCH($T2431,layout!$A$3:$A$1234,0),MATCH(YEAR($D2431),layout!$B$1:$U$1,0))</f>
        <v>1229</v>
      </c>
      <c r="AK2431">
        <f>INDEX('magnet data'!$A$2:$E$1304,MATCH($AJ2431,'magnet data'!$A$2:$A$1304,0),2)</f>
        <v>1</v>
      </c>
      <c r="AL2431" t="str">
        <f>INDEX('magnet data'!$A$2:$E$1304,MATCH($AJ2431,'magnet data'!$A$2:$A$1304,0),3)</f>
        <v>01E</v>
      </c>
      <c r="AM2431" t="str">
        <f>INDEX('magnet data'!$A$2:$E$1304,MATCH($AJ2431,'magnet data'!$A$2:$A$1304,0),4)</f>
        <v>02B8</v>
      </c>
      <c r="AN2431">
        <f>INDEX('magnet data'!$A$2:$E$1304,MATCH($AJ2431,'magnet data'!$A$2:$A$1304,0),5)</f>
        <v>12482</v>
      </c>
      <c r="AO2431">
        <f t="shared" si="53"/>
        <v>-1004</v>
      </c>
      <c r="AQ2431" t="s">
        <v>1428</v>
      </c>
      <c r="AR2431" t="s">
        <v>1240</v>
      </c>
      <c r="AS2431" t="s">
        <v>1366</v>
      </c>
      <c r="AT2431" t="s">
        <v>1343</v>
      </c>
    </row>
    <row r="2432" spans="1:46">
      <c r="A2432" t="s">
        <v>511</v>
      </c>
      <c r="B2432" t="s">
        <v>46</v>
      </c>
      <c r="C2432" t="s">
        <v>1198</v>
      </c>
      <c r="D2432" s="13">
        <v>44317</v>
      </c>
      <c r="E2432" s="16" t="s">
        <v>1427</v>
      </c>
      <c r="F2432" t="s">
        <v>88</v>
      </c>
      <c r="G2432" s="17">
        <v>44317.311354166668</v>
      </c>
      <c r="H2432">
        <v>21</v>
      </c>
      <c r="I2432">
        <v>586</v>
      </c>
      <c r="J2432">
        <v>94</v>
      </c>
      <c r="K2432">
        <v>10</v>
      </c>
      <c r="L2432">
        <v>0</v>
      </c>
      <c r="M2432" s="39">
        <v>11478.4</v>
      </c>
      <c r="N2432" s="39">
        <v>6258.4070000000002</v>
      </c>
      <c r="O2432" s="39">
        <v>63.545445000000001</v>
      </c>
      <c r="P2432" t="s">
        <v>207</v>
      </c>
      <c r="Q2432" t="s">
        <v>207</v>
      </c>
      <c r="R2432" s="55">
        <v>809.85667247979995</v>
      </c>
      <c r="S2432" s="55">
        <v>815.25494397319903</v>
      </c>
      <c r="T2432" t="s">
        <v>518</v>
      </c>
      <c r="U2432">
        <v>11470</v>
      </c>
      <c r="V2432">
        <v>2</v>
      </c>
      <c r="W2432">
        <v>207</v>
      </c>
      <c r="X2432" t="s">
        <v>516</v>
      </c>
      <c r="Y2432">
        <v>249</v>
      </c>
      <c r="Z2432" t="s">
        <v>75</v>
      </c>
      <c r="AA2432" t="s">
        <v>96</v>
      </c>
      <c r="AC2432" t="s">
        <v>61</v>
      </c>
      <c r="AD2432" s="50">
        <v>2.5570917949999998</v>
      </c>
      <c r="AG2432" s="39">
        <v>30.53</v>
      </c>
      <c r="AH2432" s="55">
        <v>10728.44</v>
      </c>
      <c r="AI2432" t="s">
        <v>208</v>
      </c>
      <c r="AJ2432">
        <f>INDEX(layout!$B$3:$U$1234,MATCH($T2432,layout!$A$3:$A$1234,0),MATCH(YEAR($D2432),layout!$B$1:$U$1,0))</f>
        <v>1132</v>
      </c>
      <c r="AK2432">
        <f>INDEX('magnet data'!$A$2:$E$1304,MATCH($AJ2432,'magnet data'!$A$2:$A$1304,0),2)</f>
        <v>1</v>
      </c>
      <c r="AL2432" t="str">
        <f>INDEX('magnet data'!$A$2:$E$1304,MATCH($AJ2432,'magnet data'!$A$2:$A$1304,0),3)</f>
        <v>01B</v>
      </c>
      <c r="AM2432" t="str">
        <f>INDEX('magnet data'!$A$2:$E$1304,MATCH($AJ2432,'magnet data'!$A$2:$A$1304,0),4)</f>
        <v>02B5</v>
      </c>
      <c r="AN2432">
        <f>INDEX('magnet data'!$A$2:$E$1304,MATCH($AJ2432,'magnet data'!$A$2:$A$1304,0),5)</f>
        <v>6597</v>
      </c>
      <c r="AO2432" t="str">
        <f t="shared" si="53"/>
        <v>-</v>
      </c>
      <c r="AR2432" t="s">
        <v>1240</v>
      </c>
      <c r="AS2432" t="s">
        <v>1366</v>
      </c>
      <c r="AT2432" t="s">
        <v>1343</v>
      </c>
    </row>
    <row r="2433" spans="1:46">
      <c r="A2433" t="s">
        <v>511</v>
      </c>
      <c r="B2433" t="s">
        <v>46</v>
      </c>
      <c r="C2433" t="s">
        <v>1198</v>
      </c>
      <c r="D2433" s="13">
        <v>44317</v>
      </c>
      <c r="E2433" s="16" t="s">
        <v>1427</v>
      </c>
      <c r="F2433" t="s">
        <v>88</v>
      </c>
      <c r="G2433" s="17">
        <v>44317.311354166668</v>
      </c>
      <c r="H2433">
        <v>21</v>
      </c>
      <c r="I2433">
        <v>586</v>
      </c>
      <c r="J2433">
        <v>94</v>
      </c>
      <c r="K2433">
        <v>10</v>
      </c>
      <c r="L2433">
        <v>0</v>
      </c>
      <c r="M2433" s="39">
        <v>11478.4</v>
      </c>
      <c r="N2433" s="39">
        <v>6258.4070000000002</v>
      </c>
      <c r="O2433" s="39">
        <v>63.545445000000001</v>
      </c>
      <c r="P2433" t="s">
        <v>207</v>
      </c>
      <c r="Q2433" t="s">
        <v>207</v>
      </c>
      <c r="R2433" s="55">
        <v>809.85667247979995</v>
      </c>
      <c r="S2433" s="55">
        <v>815.25494397319903</v>
      </c>
      <c r="T2433" t="s">
        <v>517</v>
      </c>
      <c r="U2433">
        <v>8815</v>
      </c>
      <c r="V2433">
        <v>3</v>
      </c>
      <c r="W2433">
        <v>26407</v>
      </c>
      <c r="X2433" t="s">
        <v>516</v>
      </c>
      <c r="Y2433">
        <v>249</v>
      </c>
      <c r="Z2433" t="s">
        <v>69</v>
      </c>
      <c r="AA2433" t="s">
        <v>96</v>
      </c>
      <c r="AC2433" t="s">
        <v>61</v>
      </c>
      <c r="AD2433" s="50">
        <v>4.6111927727272697</v>
      </c>
      <c r="AG2433" s="39">
        <v>29.54</v>
      </c>
      <c r="AH2433" s="55">
        <v>6156.19</v>
      </c>
      <c r="AI2433" t="s">
        <v>208</v>
      </c>
      <c r="AJ2433">
        <f>INDEX(layout!$B$3:$U$1234,MATCH($T2433,layout!$A$3:$A$1234,0),MATCH(YEAR($D2433),layout!$B$1:$U$1,0))</f>
        <v>2163</v>
      </c>
      <c r="AK2433">
        <f>INDEX('magnet data'!$A$2:$E$1304,MATCH($AJ2433,'magnet data'!$A$2:$A$1304,0),2)</f>
        <v>2</v>
      </c>
      <c r="AL2433" t="str">
        <f>INDEX('magnet data'!$A$2:$E$1304,MATCH($AJ2433,'magnet data'!$A$2:$A$1304,0),3)</f>
        <v>01E</v>
      </c>
      <c r="AM2433" t="str">
        <f>INDEX('magnet data'!$A$2:$E$1304,MATCH($AJ2433,'magnet data'!$A$2:$A$1304,0),4)</f>
        <v>02C0</v>
      </c>
      <c r="AN2433">
        <f>INDEX('magnet data'!$A$2:$E$1304,MATCH($AJ2433,'magnet data'!$A$2:$A$1304,0),5)</f>
        <v>9642</v>
      </c>
      <c r="AO2433" t="str">
        <f t="shared" si="53"/>
        <v>-</v>
      </c>
      <c r="AR2433" t="s">
        <v>1240</v>
      </c>
      <c r="AS2433" t="s">
        <v>1366</v>
      </c>
      <c r="AT2433" t="s">
        <v>1343</v>
      </c>
    </row>
    <row r="2434" spans="1:46">
      <c r="A2434" t="s">
        <v>511</v>
      </c>
      <c r="B2434" t="s">
        <v>46</v>
      </c>
      <c r="C2434" t="s">
        <v>1198</v>
      </c>
      <c r="D2434" s="13">
        <v>44317</v>
      </c>
      <c r="E2434" s="16" t="s">
        <v>1427</v>
      </c>
      <c r="F2434" t="s">
        <v>88</v>
      </c>
      <c r="G2434" s="17">
        <v>44317.311354166668</v>
      </c>
      <c r="H2434">
        <v>21</v>
      </c>
      <c r="I2434">
        <v>586</v>
      </c>
      <c r="J2434">
        <v>94</v>
      </c>
      <c r="K2434">
        <v>10</v>
      </c>
      <c r="L2434">
        <v>0</v>
      </c>
      <c r="M2434" s="39">
        <v>11478.4</v>
      </c>
      <c r="N2434" s="39">
        <v>6258.4070000000002</v>
      </c>
      <c r="O2434" s="39">
        <v>63.545445000000001</v>
      </c>
      <c r="P2434" t="s">
        <v>207</v>
      </c>
      <c r="Q2434" t="s">
        <v>207</v>
      </c>
      <c r="R2434" s="55">
        <v>809.85667247979995</v>
      </c>
      <c r="S2434" s="55">
        <v>815.25494397319903</v>
      </c>
      <c r="T2434" t="s">
        <v>533</v>
      </c>
      <c r="U2434">
        <v>5992</v>
      </c>
      <c r="V2434">
        <v>4</v>
      </c>
      <c r="W2434">
        <v>62483</v>
      </c>
      <c r="X2434" t="s">
        <v>534</v>
      </c>
      <c r="Y2434">
        <v>3854</v>
      </c>
      <c r="Z2434" t="s">
        <v>69</v>
      </c>
      <c r="AA2434" t="s">
        <v>96</v>
      </c>
      <c r="AC2434" t="s">
        <v>61</v>
      </c>
      <c r="AD2434" s="50">
        <v>0.84874349999999998</v>
      </c>
      <c r="AI2434" t="s">
        <v>208</v>
      </c>
      <c r="AJ2434">
        <f>INDEX(layout!$B$3:$U$1234,MATCH($T2434,layout!$A$3:$A$1234,0),MATCH(YEAR($D2434),layout!$B$1:$U$1,0))</f>
        <v>3179</v>
      </c>
      <c r="AK2434">
        <f>INDEX('magnet data'!$A$2:$E$1304,MATCH($AJ2434,'magnet data'!$A$2:$A$1304,0),2)</f>
        <v>3</v>
      </c>
      <c r="AL2434" t="str">
        <f>INDEX('magnet data'!$A$2:$E$1304,MATCH($AJ2434,'magnet data'!$A$2:$A$1304,0),3)</f>
        <v>01E</v>
      </c>
      <c r="AM2434" t="str">
        <f>INDEX('magnet data'!$A$2:$E$1304,MATCH($AJ2434,'magnet data'!$A$2:$A$1304,0),4)</f>
        <v>02G</v>
      </c>
      <c r="AN2434">
        <f>INDEX('magnet data'!$A$2:$E$1304,MATCH($AJ2434,'magnet data'!$A$2:$A$1304,0),5)</f>
        <v>10445</v>
      </c>
      <c r="AO2434" t="str">
        <f t="shared" si="53"/>
        <v>-</v>
      </c>
      <c r="AR2434" t="s">
        <v>1240</v>
      </c>
      <c r="AS2434" t="s">
        <v>1366</v>
      </c>
      <c r="AT2434" t="s">
        <v>1343</v>
      </c>
    </row>
    <row r="2435" spans="1:46">
      <c r="A2435" t="s">
        <v>511</v>
      </c>
      <c r="B2435" t="s">
        <v>46</v>
      </c>
      <c r="C2435" t="s">
        <v>1198</v>
      </c>
      <c r="D2435" s="13">
        <v>44317</v>
      </c>
      <c r="E2435" s="16" t="s">
        <v>1427</v>
      </c>
      <c r="F2435" t="s">
        <v>88</v>
      </c>
      <c r="G2435" s="17">
        <v>44317.311354166668</v>
      </c>
      <c r="H2435">
        <v>21</v>
      </c>
      <c r="I2435">
        <v>586</v>
      </c>
      <c r="J2435">
        <v>94</v>
      </c>
      <c r="K2435">
        <v>10</v>
      </c>
      <c r="L2435">
        <v>0</v>
      </c>
      <c r="M2435" s="39">
        <v>11478.4</v>
      </c>
      <c r="N2435" s="39">
        <v>6258.4070000000002</v>
      </c>
      <c r="O2435" s="39">
        <v>63.545445000000001</v>
      </c>
      <c r="P2435" t="s">
        <v>207</v>
      </c>
      <c r="Q2435" t="s">
        <v>207</v>
      </c>
      <c r="R2435" s="55">
        <v>809.85667247979995</v>
      </c>
      <c r="S2435" s="55">
        <v>815.25494397319903</v>
      </c>
      <c r="T2435" t="s">
        <v>534</v>
      </c>
      <c r="U2435">
        <v>3089</v>
      </c>
      <c r="V2435">
        <v>5</v>
      </c>
      <c r="W2435">
        <v>121538</v>
      </c>
      <c r="X2435" t="s">
        <v>1362</v>
      </c>
      <c r="Y2435">
        <v>4226</v>
      </c>
      <c r="Z2435" t="s">
        <v>69</v>
      </c>
      <c r="AA2435" t="s">
        <v>91</v>
      </c>
      <c r="AC2435" t="s">
        <v>61</v>
      </c>
      <c r="AD2435" s="50">
        <v>-0.31985278947368401</v>
      </c>
      <c r="AG2435" s="39">
        <v>15.44</v>
      </c>
      <c r="AH2435" s="55">
        <v>999.99</v>
      </c>
      <c r="AI2435" t="s">
        <v>208</v>
      </c>
      <c r="AJ2435">
        <f>INDEX(layout!$B$3:$U$1234,MATCH($T2435,layout!$A$3:$A$1234,0),MATCH(YEAR($D2435),layout!$B$1:$U$1,0))</f>
        <v>3221</v>
      </c>
      <c r="AK2435">
        <f>INDEX('magnet data'!$A$2:$E$1304,MATCH($AJ2435,'magnet data'!$A$2:$A$1304,0),2)</f>
        <v>3</v>
      </c>
      <c r="AL2435" t="str">
        <f>INDEX('magnet data'!$A$2:$E$1304,MATCH($AJ2435,'magnet data'!$A$2:$A$1304,0),3)</f>
        <v>01E</v>
      </c>
      <c r="AM2435" t="str">
        <f>INDEX('magnet data'!$A$2:$E$1304,MATCH($AJ2435,'magnet data'!$A$2:$A$1304,0),4)</f>
        <v>02G</v>
      </c>
      <c r="AN2435">
        <f>INDEX('magnet data'!$A$2:$E$1304,MATCH($AJ2435,'magnet data'!$A$2:$A$1304,0),5)</f>
        <v>8694</v>
      </c>
      <c r="AO2435" t="str">
        <f t="shared" si="53"/>
        <v>-</v>
      </c>
      <c r="AR2435" t="s">
        <v>1240</v>
      </c>
      <c r="AS2435" t="s">
        <v>1366</v>
      </c>
      <c r="AT2435" t="s">
        <v>1343</v>
      </c>
    </row>
    <row r="2436" spans="1:46">
      <c r="A2436" t="s">
        <v>511</v>
      </c>
      <c r="B2436" t="s">
        <v>46</v>
      </c>
      <c r="C2436" t="s">
        <v>1198</v>
      </c>
      <c r="D2436" s="13">
        <v>44317</v>
      </c>
      <c r="E2436" s="16" t="s">
        <v>1427</v>
      </c>
      <c r="F2436" t="s">
        <v>88</v>
      </c>
      <c r="G2436" s="17">
        <v>44317.311354166668</v>
      </c>
      <c r="H2436">
        <v>21</v>
      </c>
      <c r="I2436">
        <v>586</v>
      </c>
      <c r="J2436">
        <v>94</v>
      </c>
      <c r="K2436">
        <v>10</v>
      </c>
      <c r="L2436">
        <v>0</v>
      </c>
      <c r="M2436" s="39">
        <v>11478.4</v>
      </c>
      <c r="N2436" s="39">
        <v>6258.4070000000002</v>
      </c>
      <c r="O2436" s="39">
        <v>63.545445000000001</v>
      </c>
      <c r="P2436" t="s">
        <v>207</v>
      </c>
      <c r="Q2436" t="s">
        <v>207</v>
      </c>
      <c r="R2436" s="55">
        <v>809.85667247979995</v>
      </c>
      <c r="S2436" s="55">
        <v>815.25494397319903</v>
      </c>
      <c r="T2436" t="s">
        <v>669</v>
      </c>
      <c r="U2436">
        <v>3085</v>
      </c>
      <c r="V2436">
        <v>6</v>
      </c>
      <c r="W2436">
        <v>121653</v>
      </c>
      <c r="X2436" t="s">
        <v>516</v>
      </c>
      <c r="Y2436">
        <v>249</v>
      </c>
      <c r="Z2436" t="s">
        <v>148</v>
      </c>
      <c r="AA2436" t="s">
        <v>96</v>
      </c>
      <c r="AC2436" t="s">
        <v>102</v>
      </c>
      <c r="AD2436" s="50">
        <v>1.2463776488372</v>
      </c>
      <c r="AG2436" s="39">
        <v>2.95</v>
      </c>
      <c r="AH2436" s="55">
        <v>2398.48</v>
      </c>
      <c r="AI2436" t="s">
        <v>208</v>
      </c>
      <c r="AJ2436">
        <f>INDEX(layout!$B$3:$U$1234,MATCH($T2436,layout!$A$3:$A$1234,0),MATCH(YEAR($D2436),layout!$B$1:$U$1,0))</f>
        <v>1195</v>
      </c>
      <c r="AK2436">
        <f>INDEX('magnet data'!$A$2:$E$1304,MATCH($AJ2436,'magnet data'!$A$2:$A$1304,0),2)</f>
        <v>1</v>
      </c>
      <c r="AL2436" t="str">
        <f>INDEX('magnet data'!$A$2:$E$1304,MATCH($AJ2436,'magnet data'!$A$2:$A$1304,0),3)</f>
        <v>01E</v>
      </c>
      <c r="AM2436" t="str">
        <f>INDEX('magnet data'!$A$2:$E$1304,MATCH($AJ2436,'magnet data'!$A$2:$A$1304,0),4)</f>
        <v>02B5</v>
      </c>
      <c r="AN2436">
        <f>INDEX('magnet data'!$A$2:$E$1304,MATCH($AJ2436,'magnet data'!$A$2:$A$1304,0),5)</f>
        <v>12342</v>
      </c>
      <c r="AO2436" t="str">
        <f t="shared" si="53"/>
        <v>-</v>
      </c>
      <c r="AR2436" t="s">
        <v>1240</v>
      </c>
      <c r="AS2436" t="s">
        <v>1366</v>
      </c>
      <c r="AT2436" t="s">
        <v>1343</v>
      </c>
    </row>
    <row r="2437" spans="1:46">
      <c r="A2437" t="s">
        <v>511</v>
      </c>
      <c r="B2437" t="s">
        <v>46</v>
      </c>
      <c r="C2437" t="s">
        <v>1198</v>
      </c>
      <c r="D2437" s="13">
        <v>44317</v>
      </c>
      <c r="E2437" s="16" t="s">
        <v>1427</v>
      </c>
      <c r="F2437" t="s">
        <v>88</v>
      </c>
      <c r="G2437" s="17">
        <v>44317.311354166668</v>
      </c>
      <c r="H2437">
        <v>21</v>
      </c>
      <c r="I2437">
        <v>586</v>
      </c>
      <c r="J2437">
        <v>94</v>
      </c>
      <c r="K2437">
        <v>10</v>
      </c>
      <c r="L2437">
        <v>0</v>
      </c>
      <c r="M2437" s="39">
        <v>11478.4</v>
      </c>
      <c r="N2437" s="39">
        <v>6258.4070000000002</v>
      </c>
      <c r="O2437" s="39">
        <v>63.545445000000001</v>
      </c>
      <c r="P2437" t="s">
        <v>207</v>
      </c>
      <c r="Q2437" t="s">
        <v>207</v>
      </c>
      <c r="R2437" s="55">
        <v>809.85667247979995</v>
      </c>
      <c r="S2437" s="55">
        <v>815.25494397319903</v>
      </c>
      <c r="T2437" t="s">
        <v>519</v>
      </c>
      <c r="U2437">
        <v>1183</v>
      </c>
      <c r="V2437">
        <v>7</v>
      </c>
      <c r="W2437">
        <v>203372</v>
      </c>
      <c r="X2437" t="s">
        <v>669</v>
      </c>
      <c r="Y2437">
        <v>9</v>
      </c>
      <c r="Z2437" t="s">
        <v>69</v>
      </c>
      <c r="AA2437" t="s">
        <v>96</v>
      </c>
      <c r="AC2437" t="s">
        <v>61</v>
      </c>
      <c r="AD2437" s="50">
        <v>0.114593052631579</v>
      </c>
      <c r="AG2437" s="39">
        <v>2.69</v>
      </c>
      <c r="AH2437" s="55">
        <v>1060.79</v>
      </c>
      <c r="AI2437" t="s">
        <v>208</v>
      </c>
      <c r="AJ2437">
        <f>INDEX(layout!$B$3:$U$1234,MATCH($T2437,layout!$A$3:$A$1234,0),MATCH(YEAR($D2437),layout!$B$1:$U$1,0))</f>
        <v>1226</v>
      </c>
      <c r="AK2437">
        <f>INDEX('magnet data'!$A$2:$E$1304,MATCH($AJ2437,'magnet data'!$A$2:$A$1304,0),2)</f>
        <v>1</v>
      </c>
      <c r="AL2437" t="str">
        <f>INDEX('magnet data'!$A$2:$E$1304,MATCH($AJ2437,'magnet data'!$A$2:$A$1304,0),3)</f>
        <v>01E</v>
      </c>
      <c r="AM2437" t="str">
        <f>INDEX('magnet data'!$A$2:$E$1304,MATCH($AJ2437,'magnet data'!$A$2:$A$1304,0),4)</f>
        <v>02B8</v>
      </c>
      <c r="AN2437">
        <f>INDEX('magnet data'!$A$2:$E$1304,MATCH($AJ2437,'magnet data'!$A$2:$A$1304,0),5)</f>
        <v>12395</v>
      </c>
      <c r="AO2437" t="str">
        <f t="shared" si="53"/>
        <v>-</v>
      </c>
      <c r="AR2437" t="s">
        <v>1240</v>
      </c>
      <c r="AS2437" t="s">
        <v>1366</v>
      </c>
      <c r="AT2437" t="s">
        <v>1343</v>
      </c>
    </row>
    <row r="2438" spans="1:46">
      <c r="A2438" t="s">
        <v>511</v>
      </c>
      <c r="B2438" t="s">
        <v>46</v>
      </c>
      <c r="C2438" t="s">
        <v>1198</v>
      </c>
      <c r="D2438" s="13">
        <v>44317</v>
      </c>
      <c r="E2438" s="16" t="s">
        <v>1427</v>
      </c>
      <c r="F2438" t="s">
        <v>88</v>
      </c>
      <c r="G2438" s="17">
        <v>44317.311354166668</v>
      </c>
      <c r="H2438">
        <v>21</v>
      </c>
      <c r="I2438">
        <v>586</v>
      </c>
      <c r="J2438">
        <v>94</v>
      </c>
      <c r="K2438">
        <v>10</v>
      </c>
      <c r="L2438">
        <v>0</v>
      </c>
      <c r="M2438" s="39">
        <v>11478.4</v>
      </c>
      <c r="N2438" s="39">
        <v>6258.4070000000002</v>
      </c>
      <c r="O2438" s="39">
        <v>63.545445000000001</v>
      </c>
      <c r="P2438" t="s">
        <v>207</v>
      </c>
      <c r="Q2438" t="s">
        <v>207</v>
      </c>
      <c r="R2438" s="55">
        <v>809.85667247979995</v>
      </c>
      <c r="S2438" s="55">
        <v>815.25494397319903</v>
      </c>
      <c r="T2438" t="s">
        <v>668</v>
      </c>
      <c r="U2438">
        <v>1180</v>
      </c>
      <c r="V2438">
        <v>8</v>
      </c>
      <c r="W2438">
        <v>203553</v>
      </c>
      <c r="X2438" t="s">
        <v>669</v>
      </c>
      <c r="Y2438">
        <v>9</v>
      </c>
      <c r="Z2438" t="s">
        <v>148</v>
      </c>
      <c r="AA2438" t="s">
        <v>91</v>
      </c>
      <c r="AC2438" t="s">
        <v>102</v>
      </c>
      <c r="AD2438" s="50">
        <v>0</v>
      </c>
      <c r="AG2438" s="39">
        <v>8.41</v>
      </c>
      <c r="AH2438" s="55">
        <v>989.01</v>
      </c>
      <c r="AI2438" t="s">
        <v>208</v>
      </c>
      <c r="AJ2438">
        <f>INDEX(layout!$B$3:$U$1234,MATCH($T2438,layout!$A$3:$A$1234,0),MATCH(YEAR($D2438),layout!$B$1:$U$1,0))</f>
        <v>3185</v>
      </c>
      <c r="AK2438">
        <f>INDEX('magnet data'!$A$2:$E$1304,MATCH($AJ2438,'magnet data'!$A$2:$A$1304,0),2)</f>
        <v>3</v>
      </c>
      <c r="AL2438" t="str">
        <f>INDEX('magnet data'!$A$2:$E$1304,MATCH($AJ2438,'magnet data'!$A$2:$A$1304,0),3)</f>
        <v>01E</v>
      </c>
      <c r="AM2438" t="str">
        <f>INDEX('magnet data'!$A$2:$E$1304,MATCH($AJ2438,'magnet data'!$A$2:$A$1304,0),4)</f>
        <v>02G</v>
      </c>
      <c r="AN2438">
        <f>INDEX('magnet data'!$A$2:$E$1304,MATCH($AJ2438,'magnet data'!$A$2:$A$1304,0),5)</f>
        <v>11124</v>
      </c>
      <c r="AO2438" t="str">
        <f t="shared" si="53"/>
        <v>-</v>
      </c>
      <c r="AR2438" t="s">
        <v>1240</v>
      </c>
      <c r="AS2438" t="s">
        <v>1366</v>
      </c>
      <c r="AT2438" t="s">
        <v>1343</v>
      </c>
    </row>
    <row r="2439" spans="1:46">
      <c r="A2439" t="s">
        <v>333</v>
      </c>
      <c r="B2439" t="s">
        <v>46</v>
      </c>
      <c r="C2439" t="s">
        <v>1198</v>
      </c>
      <c r="D2439" s="13">
        <v>44317</v>
      </c>
      <c r="E2439" s="16" t="s">
        <v>1429</v>
      </c>
      <c r="F2439" t="s">
        <v>88</v>
      </c>
      <c r="G2439" s="17">
        <v>44317.353020833332</v>
      </c>
      <c r="H2439">
        <v>34</v>
      </c>
      <c r="I2439">
        <v>592</v>
      </c>
      <c r="J2439">
        <v>95</v>
      </c>
      <c r="K2439">
        <v>10</v>
      </c>
      <c r="L2439">
        <v>0</v>
      </c>
      <c r="M2439" s="39">
        <v>11939.6</v>
      </c>
      <c r="N2439" s="39">
        <v>6748.5789999999997</v>
      </c>
      <c r="O2439" s="39">
        <v>59.033969999999997</v>
      </c>
      <c r="P2439" t="s">
        <v>207</v>
      </c>
      <c r="Q2439" t="s">
        <v>207</v>
      </c>
      <c r="R2439" s="55">
        <v>857.62586198429995</v>
      </c>
      <c r="S2439" s="55">
        <v>839.04370949919996</v>
      </c>
      <c r="T2439" t="s">
        <v>498</v>
      </c>
      <c r="U2439">
        <v>11939</v>
      </c>
      <c r="V2439">
        <v>1</v>
      </c>
      <c r="W2439">
        <v>-10</v>
      </c>
      <c r="X2439" t="s">
        <v>1302</v>
      </c>
      <c r="Y2439">
        <v>5</v>
      </c>
      <c r="Z2439" t="s">
        <v>90</v>
      </c>
      <c r="AA2439" t="s">
        <v>91</v>
      </c>
      <c r="AB2439">
        <v>73</v>
      </c>
      <c r="AC2439" t="s">
        <v>61</v>
      </c>
      <c r="AD2439" s="50">
        <v>-8.7030829311833298</v>
      </c>
      <c r="AG2439" s="39">
        <v>37.74</v>
      </c>
      <c r="AH2439" s="55">
        <v>2025.1</v>
      </c>
      <c r="AI2439" t="s">
        <v>208</v>
      </c>
      <c r="AJ2439">
        <f>INDEX(layout!$B$3:$U$1234,MATCH($T2439,layout!$A$3:$A$1234,0),MATCH(YEAR($D2439),layout!$B$1:$U$1,0))</f>
        <v>2096</v>
      </c>
      <c r="AK2439">
        <f>INDEX('magnet data'!$A$2:$E$1304,MATCH($AJ2439,'magnet data'!$A$2:$A$1304,0),2)</f>
        <v>2</v>
      </c>
      <c r="AL2439" t="str">
        <f>INDEX('magnet data'!$A$2:$E$1304,MATCH($AJ2439,'magnet data'!$A$2:$A$1304,0),3)</f>
        <v>01B</v>
      </c>
      <c r="AM2439" t="str">
        <f>INDEX('magnet data'!$A$2:$E$1304,MATCH($AJ2439,'magnet data'!$A$2:$A$1304,0),4)</f>
        <v>02B5</v>
      </c>
      <c r="AN2439">
        <f>INDEX('magnet data'!$A$2:$E$1304,MATCH($AJ2439,'magnet data'!$A$2:$A$1304,0),5)</f>
        <v>10859</v>
      </c>
      <c r="AO2439">
        <f t="shared" si="53"/>
        <v>1080</v>
      </c>
      <c r="AR2439" t="s">
        <v>1240</v>
      </c>
      <c r="AS2439" t="s">
        <v>1366</v>
      </c>
      <c r="AT2439" t="s">
        <v>1343</v>
      </c>
    </row>
    <row r="2440" spans="1:46">
      <c r="A2440" t="s">
        <v>333</v>
      </c>
      <c r="B2440" t="s">
        <v>46</v>
      </c>
      <c r="C2440" t="s">
        <v>1198</v>
      </c>
      <c r="D2440" s="13">
        <v>44317</v>
      </c>
      <c r="E2440" s="16" t="s">
        <v>1429</v>
      </c>
      <c r="F2440" t="s">
        <v>88</v>
      </c>
      <c r="G2440" s="17">
        <v>44317.353020833332</v>
      </c>
      <c r="H2440">
        <v>34</v>
      </c>
      <c r="I2440">
        <v>592</v>
      </c>
      <c r="J2440">
        <v>95</v>
      </c>
      <c r="K2440">
        <v>10</v>
      </c>
      <c r="L2440">
        <v>0</v>
      </c>
      <c r="M2440" s="39">
        <v>11939.6</v>
      </c>
      <c r="N2440" s="39">
        <v>6748.5789999999997</v>
      </c>
      <c r="O2440" s="39">
        <v>59.033969999999997</v>
      </c>
      <c r="P2440" t="s">
        <v>207</v>
      </c>
      <c r="Q2440" t="s">
        <v>207</v>
      </c>
      <c r="R2440" s="55">
        <v>857.62586198429995</v>
      </c>
      <c r="S2440" s="55">
        <v>839.04370949919996</v>
      </c>
      <c r="T2440" t="s">
        <v>1302</v>
      </c>
      <c r="U2440">
        <v>9188</v>
      </c>
      <c r="V2440">
        <v>2</v>
      </c>
      <c r="W2440">
        <v>26090</v>
      </c>
      <c r="X2440" t="s">
        <v>428</v>
      </c>
      <c r="Y2440">
        <v>3740</v>
      </c>
      <c r="Z2440" t="s">
        <v>69</v>
      </c>
      <c r="AA2440" t="s">
        <v>91</v>
      </c>
      <c r="AC2440" t="s">
        <v>61</v>
      </c>
      <c r="AD2440" s="50">
        <v>-6.7291873531249999</v>
      </c>
      <c r="AG2440" s="39">
        <v>59.89</v>
      </c>
      <c r="AH2440" s="55">
        <v>990.17</v>
      </c>
      <c r="AI2440" t="s">
        <v>208</v>
      </c>
      <c r="AJ2440">
        <f>INDEX(layout!$B$3:$U$1234,MATCH($T2440,layout!$A$3:$A$1234,0),MATCH(YEAR($D2440),layout!$B$1:$U$1,0))</f>
        <v>2185</v>
      </c>
      <c r="AK2440">
        <f>INDEX('magnet data'!$A$2:$E$1304,MATCH($AJ2440,'magnet data'!$A$2:$A$1304,0),2)</f>
        <v>2</v>
      </c>
      <c r="AL2440" t="str">
        <f>INDEX('magnet data'!$A$2:$E$1304,MATCH($AJ2440,'magnet data'!$A$2:$A$1304,0),3)</f>
        <v>01B</v>
      </c>
      <c r="AM2440" t="str">
        <f>INDEX('magnet data'!$A$2:$E$1304,MATCH($AJ2440,'magnet data'!$A$2:$A$1304,0),4)</f>
        <v>02C0</v>
      </c>
      <c r="AN2440">
        <f>INDEX('magnet data'!$A$2:$E$1304,MATCH($AJ2440,'magnet data'!$A$2:$A$1304,0),5)</f>
        <v>9550</v>
      </c>
      <c r="AO2440" t="str">
        <f t="shared" si="53"/>
        <v>-</v>
      </c>
      <c r="AR2440" t="s">
        <v>1240</v>
      </c>
      <c r="AS2440" t="s">
        <v>1366</v>
      </c>
      <c r="AT2440" t="s">
        <v>1343</v>
      </c>
    </row>
    <row r="2441" spans="1:46">
      <c r="A2441" t="s">
        <v>333</v>
      </c>
      <c r="B2441" t="s">
        <v>46</v>
      </c>
      <c r="C2441" t="s">
        <v>1198</v>
      </c>
      <c r="D2441" s="13">
        <v>44317</v>
      </c>
      <c r="E2441" s="16" t="s">
        <v>1429</v>
      </c>
      <c r="F2441" t="s">
        <v>88</v>
      </c>
      <c r="G2441" s="17">
        <v>44317.353020833332</v>
      </c>
      <c r="H2441">
        <v>34</v>
      </c>
      <c r="I2441">
        <v>592</v>
      </c>
      <c r="J2441">
        <v>95</v>
      </c>
      <c r="K2441">
        <v>10</v>
      </c>
      <c r="L2441">
        <v>0</v>
      </c>
      <c r="M2441" s="39">
        <v>11939.6</v>
      </c>
      <c r="N2441" s="39">
        <v>6748.5789999999997</v>
      </c>
      <c r="O2441" s="39">
        <v>59.033969999999997</v>
      </c>
      <c r="P2441" t="s">
        <v>207</v>
      </c>
      <c r="Q2441" t="s">
        <v>207</v>
      </c>
      <c r="R2441" s="55">
        <v>857.62586198429995</v>
      </c>
      <c r="S2441" s="55">
        <v>839.04370949919996</v>
      </c>
      <c r="T2441" t="s">
        <v>446</v>
      </c>
      <c r="U2441">
        <v>7310</v>
      </c>
      <c r="V2441">
        <v>3</v>
      </c>
      <c r="W2441">
        <v>47595</v>
      </c>
      <c r="X2441" t="s">
        <v>1302</v>
      </c>
      <c r="Y2441">
        <v>5</v>
      </c>
      <c r="Z2441" t="s">
        <v>69</v>
      </c>
      <c r="AA2441" t="s">
        <v>96</v>
      </c>
      <c r="AC2441" t="s">
        <v>61</v>
      </c>
      <c r="AD2441" s="50">
        <v>1.49730473387096</v>
      </c>
      <c r="AG2441" s="39">
        <v>58.34</v>
      </c>
      <c r="AH2441" s="55">
        <v>991.34</v>
      </c>
      <c r="AI2441" t="s">
        <v>208</v>
      </c>
      <c r="AJ2441">
        <f>INDEX(layout!$B$3:$U$1234,MATCH($T2441,layout!$A$3:$A$1234,0),MATCH(YEAR($D2441),layout!$B$1:$U$1,0))</f>
        <v>2123</v>
      </c>
      <c r="AK2441">
        <f>INDEX('magnet data'!$A$2:$E$1304,MATCH($AJ2441,'magnet data'!$A$2:$A$1304,0),2)</f>
        <v>2</v>
      </c>
      <c r="AL2441" t="str">
        <f>INDEX('magnet data'!$A$2:$E$1304,MATCH($AJ2441,'magnet data'!$A$2:$A$1304,0),3)</f>
        <v>01B</v>
      </c>
      <c r="AM2441" t="str">
        <f>INDEX('magnet data'!$A$2:$E$1304,MATCH($AJ2441,'magnet data'!$A$2:$A$1304,0),4)</f>
        <v>02B5</v>
      </c>
      <c r="AN2441">
        <f>INDEX('magnet data'!$A$2:$E$1304,MATCH($AJ2441,'magnet data'!$A$2:$A$1304,0),5)</f>
        <v>6245</v>
      </c>
      <c r="AO2441" t="str">
        <f t="shared" si="53"/>
        <v>-</v>
      </c>
      <c r="AR2441" t="s">
        <v>1240</v>
      </c>
      <c r="AS2441" t="s">
        <v>1366</v>
      </c>
      <c r="AT2441" t="s">
        <v>1343</v>
      </c>
    </row>
    <row r="2442" spans="1:46">
      <c r="A2442" t="s">
        <v>333</v>
      </c>
      <c r="B2442" t="s">
        <v>46</v>
      </c>
      <c r="C2442" t="s">
        <v>1198</v>
      </c>
      <c r="D2442" s="13">
        <v>44317</v>
      </c>
      <c r="E2442" s="16" t="s">
        <v>1429</v>
      </c>
      <c r="F2442" t="s">
        <v>88</v>
      </c>
      <c r="G2442" s="17">
        <v>44317.353020833332</v>
      </c>
      <c r="H2442">
        <v>34</v>
      </c>
      <c r="I2442">
        <v>592</v>
      </c>
      <c r="J2442">
        <v>95</v>
      </c>
      <c r="K2442">
        <v>10</v>
      </c>
      <c r="L2442">
        <v>0</v>
      </c>
      <c r="M2442" s="39">
        <v>11939.6</v>
      </c>
      <c r="N2442" s="39">
        <v>6748.5789999999997</v>
      </c>
      <c r="O2442" s="39">
        <v>59.033969999999997</v>
      </c>
      <c r="P2442" t="s">
        <v>207</v>
      </c>
      <c r="Q2442" t="s">
        <v>207</v>
      </c>
      <c r="R2442" s="55">
        <v>857.62586198429995</v>
      </c>
      <c r="S2442" s="55">
        <v>839.04370949919996</v>
      </c>
      <c r="T2442" t="s">
        <v>359</v>
      </c>
      <c r="U2442">
        <v>3415</v>
      </c>
      <c r="V2442">
        <v>4</v>
      </c>
      <c r="W2442">
        <v>115653</v>
      </c>
      <c r="X2442" t="s">
        <v>428</v>
      </c>
      <c r="Y2442">
        <v>3740</v>
      </c>
      <c r="Z2442" t="s">
        <v>69</v>
      </c>
      <c r="AA2442" t="s">
        <v>96</v>
      </c>
      <c r="AC2442" t="s">
        <v>61</v>
      </c>
      <c r="AD2442" s="50">
        <v>0.48997393617021201</v>
      </c>
      <c r="AG2442" s="39">
        <v>40.409999999999997</v>
      </c>
      <c r="AH2442" s="55">
        <v>3063.09</v>
      </c>
      <c r="AI2442" t="s">
        <v>208</v>
      </c>
      <c r="AJ2442">
        <f>INDEX(layout!$B$3:$U$1234,MATCH($T2442,layout!$A$3:$A$1234,0),MATCH(YEAR($D2442),layout!$B$1:$U$1,0))</f>
        <v>3155</v>
      </c>
      <c r="AK2442">
        <f>INDEX('magnet data'!$A$2:$E$1304,MATCH($AJ2442,'magnet data'!$A$2:$A$1304,0),2)</f>
        <v>3</v>
      </c>
      <c r="AL2442" t="str">
        <f>INDEX('magnet data'!$A$2:$E$1304,MATCH($AJ2442,'magnet data'!$A$2:$A$1304,0),3)</f>
        <v>01B</v>
      </c>
      <c r="AM2442" t="str">
        <f>INDEX('magnet data'!$A$2:$E$1304,MATCH($AJ2442,'magnet data'!$A$2:$A$1304,0),4)</f>
        <v>02G</v>
      </c>
      <c r="AN2442">
        <f>INDEX('magnet data'!$A$2:$E$1304,MATCH($AJ2442,'magnet data'!$A$2:$A$1304,0),5)</f>
        <v>11080</v>
      </c>
      <c r="AO2442" t="str">
        <f t="shared" si="53"/>
        <v>-</v>
      </c>
      <c r="AR2442" t="s">
        <v>1240</v>
      </c>
      <c r="AS2442" t="s">
        <v>1366</v>
      </c>
      <c r="AT2442" t="s">
        <v>1343</v>
      </c>
    </row>
    <row r="2443" spans="1:46">
      <c r="A2443" t="s">
        <v>333</v>
      </c>
      <c r="B2443" t="s">
        <v>46</v>
      </c>
      <c r="C2443" t="s">
        <v>1198</v>
      </c>
      <c r="D2443" s="13">
        <v>44317</v>
      </c>
      <c r="E2443" s="16" t="s">
        <v>1429</v>
      </c>
      <c r="F2443" t="s">
        <v>88</v>
      </c>
      <c r="G2443" s="17">
        <v>44317.353020833332</v>
      </c>
      <c r="H2443">
        <v>34</v>
      </c>
      <c r="I2443">
        <v>592</v>
      </c>
      <c r="J2443">
        <v>95</v>
      </c>
      <c r="K2443">
        <v>10</v>
      </c>
      <c r="L2443">
        <v>0</v>
      </c>
      <c r="M2443" s="39">
        <v>11939.6</v>
      </c>
      <c r="N2443" s="39">
        <v>6748.5789999999997</v>
      </c>
      <c r="O2443" s="39">
        <v>59.033969999999997</v>
      </c>
      <c r="P2443" t="s">
        <v>207</v>
      </c>
      <c r="Q2443" t="s">
        <v>207</v>
      </c>
      <c r="R2443" s="55">
        <v>857.62586198429995</v>
      </c>
      <c r="S2443" s="55">
        <v>839.04370949919996</v>
      </c>
      <c r="T2443" t="s">
        <v>428</v>
      </c>
      <c r="U2443">
        <v>438</v>
      </c>
      <c r="V2443">
        <v>5</v>
      </c>
      <c r="W2443">
        <v>289666</v>
      </c>
      <c r="X2443" t="s">
        <v>1302</v>
      </c>
      <c r="Y2443">
        <v>5</v>
      </c>
      <c r="Z2443" t="s">
        <v>69</v>
      </c>
      <c r="AA2443" t="s">
        <v>96</v>
      </c>
      <c r="AC2443" t="s">
        <v>61</v>
      </c>
      <c r="AD2443" s="50">
        <v>4.9955219780219801E-2</v>
      </c>
      <c r="AI2443" t="s">
        <v>1236</v>
      </c>
      <c r="AJ2443">
        <f>INDEX(layout!$B$3:$U$1234,MATCH($T2443,layout!$A$3:$A$1234,0),MATCH(YEAR($D2443),layout!$B$1:$U$1,0))</f>
        <v>1181</v>
      </c>
      <c r="AK2443">
        <f>INDEX('magnet data'!$A$2:$E$1304,MATCH($AJ2443,'magnet data'!$A$2:$A$1304,0),2)</f>
        <v>1</v>
      </c>
      <c r="AL2443" t="str">
        <f>INDEX('magnet data'!$A$2:$E$1304,MATCH($AJ2443,'magnet data'!$A$2:$A$1304,0),3)</f>
        <v>01B</v>
      </c>
      <c r="AM2443" t="str">
        <f>INDEX('magnet data'!$A$2:$E$1304,MATCH($AJ2443,'magnet data'!$A$2:$A$1304,0),4)</f>
        <v>02B5</v>
      </c>
      <c r="AN2443">
        <f>INDEX('magnet data'!$A$2:$E$1304,MATCH($AJ2443,'magnet data'!$A$2:$A$1304,0),5)</f>
        <v>12226</v>
      </c>
      <c r="AO2443" t="str">
        <f t="shared" si="53"/>
        <v>-</v>
      </c>
      <c r="AQ2443" t="s">
        <v>1430</v>
      </c>
      <c r="AR2443" t="s">
        <v>1240</v>
      </c>
      <c r="AS2443" t="s">
        <v>1366</v>
      </c>
      <c r="AT2443" t="s">
        <v>1343</v>
      </c>
    </row>
    <row r="2444" spans="1:46">
      <c r="A2444" t="s">
        <v>56</v>
      </c>
      <c r="B2444" t="s">
        <v>46</v>
      </c>
      <c r="C2444" t="s">
        <v>1198</v>
      </c>
      <c r="D2444" s="13">
        <v>44317</v>
      </c>
      <c r="E2444" s="16" t="s">
        <v>1431</v>
      </c>
      <c r="F2444" t="s">
        <v>88</v>
      </c>
      <c r="G2444" s="17">
        <v>44317.461539351854</v>
      </c>
      <c r="H2444">
        <v>37</v>
      </c>
      <c r="I2444">
        <v>594</v>
      </c>
      <c r="J2444">
        <v>95</v>
      </c>
      <c r="K2444">
        <v>10</v>
      </c>
      <c r="L2444">
        <v>0</v>
      </c>
      <c r="M2444" s="39">
        <v>11510.5</v>
      </c>
      <c r="N2444" s="39">
        <v>6411.1409999999996</v>
      </c>
      <c r="O2444" s="39">
        <v>63.359678000000002</v>
      </c>
      <c r="P2444" t="s">
        <v>207</v>
      </c>
      <c r="Q2444" t="s">
        <v>207</v>
      </c>
      <c r="R2444" s="55">
        <v>803.04750299019997</v>
      </c>
      <c r="S2444" s="55">
        <v>807.87335999979996</v>
      </c>
      <c r="T2444" t="s">
        <v>1432</v>
      </c>
      <c r="U2444">
        <v>11510</v>
      </c>
      <c r="V2444">
        <v>1</v>
      </c>
      <c r="W2444">
        <v>-10</v>
      </c>
      <c r="X2444" t="s">
        <v>1433</v>
      </c>
      <c r="Y2444">
        <v>1</v>
      </c>
      <c r="Z2444" t="s">
        <v>90</v>
      </c>
      <c r="AA2444" t="s">
        <v>96</v>
      </c>
      <c r="AB2444">
        <v>15</v>
      </c>
      <c r="AC2444" t="s">
        <v>61</v>
      </c>
      <c r="AD2444" s="50">
        <v>-9.5105853083333205</v>
      </c>
      <c r="AG2444" s="39">
        <v>28.31</v>
      </c>
      <c r="AH2444" s="55">
        <v>8032.6</v>
      </c>
      <c r="AI2444" t="s">
        <v>208</v>
      </c>
      <c r="AJ2444">
        <f>INDEX(layout!$B$3:$U$1234,MATCH($T2444,layout!$A$3:$A$1234,0),MATCH(YEAR($D2444),layout!$B$1:$U$1,0))</f>
        <v>2267</v>
      </c>
      <c r="AK2444">
        <f>INDEX('magnet data'!$A$2:$E$1304,MATCH($AJ2444,'magnet data'!$A$2:$A$1304,0),2)</f>
        <v>2</v>
      </c>
      <c r="AL2444" t="str">
        <f>INDEX('magnet data'!$A$2:$E$1304,MATCH($AJ2444,'magnet data'!$A$2:$A$1304,0),3)</f>
        <v>01E</v>
      </c>
      <c r="AM2444" t="str">
        <f>INDEX('magnet data'!$A$2:$E$1304,MATCH($AJ2444,'magnet data'!$A$2:$A$1304,0),4)</f>
        <v>02C9</v>
      </c>
      <c r="AN2444">
        <f>INDEX('magnet data'!$A$2:$E$1304,MATCH($AJ2444,'magnet data'!$A$2:$A$1304,0),5)</f>
        <v>12203</v>
      </c>
      <c r="AO2444">
        <f t="shared" si="53"/>
        <v>-693</v>
      </c>
      <c r="AQ2444" t="s">
        <v>1434</v>
      </c>
      <c r="AR2444" t="s">
        <v>1240</v>
      </c>
      <c r="AS2444" t="s">
        <v>1366</v>
      </c>
      <c r="AT2444" t="s">
        <v>1343</v>
      </c>
    </row>
    <row r="2445" spans="1:46">
      <c r="A2445" t="s">
        <v>56</v>
      </c>
      <c r="B2445" t="s">
        <v>46</v>
      </c>
      <c r="C2445" t="s">
        <v>1198</v>
      </c>
      <c r="D2445" s="13">
        <v>44317</v>
      </c>
      <c r="E2445" s="16" t="s">
        <v>1431</v>
      </c>
      <c r="F2445" t="s">
        <v>88</v>
      </c>
      <c r="G2445" s="17">
        <v>44317.461539351854</v>
      </c>
      <c r="H2445">
        <v>37</v>
      </c>
      <c r="I2445">
        <v>594</v>
      </c>
      <c r="J2445">
        <v>95</v>
      </c>
      <c r="K2445">
        <v>10</v>
      </c>
      <c r="L2445">
        <v>0</v>
      </c>
      <c r="M2445" s="39">
        <v>11510.5</v>
      </c>
      <c r="N2445" s="39">
        <v>6411.1409999999996</v>
      </c>
      <c r="O2445" s="39">
        <v>63.359678000000002</v>
      </c>
      <c r="P2445" t="s">
        <v>207</v>
      </c>
      <c r="Q2445" t="s">
        <v>207</v>
      </c>
      <c r="R2445" s="55">
        <v>803.04750299019997</v>
      </c>
      <c r="S2445" s="55">
        <v>807.87335999979996</v>
      </c>
      <c r="T2445" t="s">
        <v>1433</v>
      </c>
      <c r="U2445">
        <v>6083</v>
      </c>
      <c r="V2445">
        <v>2</v>
      </c>
      <c r="W2445">
        <v>62593</v>
      </c>
      <c r="X2445" t="s">
        <v>1435</v>
      </c>
      <c r="Y2445">
        <v>3171</v>
      </c>
      <c r="Z2445" t="s">
        <v>69</v>
      </c>
      <c r="AA2445" t="s">
        <v>96</v>
      </c>
      <c r="AC2445" t="s">
        <v>61</v>
      </c>
      <c r="AD2445" s="50">
        <v>-7.3657898571428504</v>
      </c>
      <c r="AG2445" s="39">
        <v>77.37</v>
      </c>
      <c r="AH2445" s="55">
        <v>3961.97</v>
      </c>
      <c r="AI2445" t="s">
        <v>208</v>
      </c>
      <c r="AJ2445">
        <f>INDEX(layout!$B$3:$U$1234,MATCH($T2445,layout!$A$3:$A$1234,0),MATCH(YEAR($D2445),layout!$B$1:$U$1,0))</f>
        <v>1343</v>
      </c>
      <c r="AK2445">
        <f>INDEX('magnet data'!$A$2:$E$1304,MATCH($AJ2445,'magnet data'!$A$2:$A$1304,0),2)</f>
        <v>1</v>
      </c>
      <c r="AL2445" t="str">
        <f>INDEX('magnet data'!$A$2:$E$1304,MATCH($AJ2445,'magnet data'!$A$2:$A$1304,0),3)</f>
        <v>01E</v>
      </c>
      <c r="AM2445" t="str">
        <f>INDEX('magnet data'!$A$2:$E$1304,MATCH($AJ2445,'magnet data'!$A$2:$A$1304,0),4)</f>
        <v>02B8</v>
      </c>
      <c r="AN2445">
        <f>INDEX('magnet data'!$A$2:$E$1304,MATCH($AJ2445,'magnet data'!$A$2:$A$1304,0),5)</f>
        <v>10917</v>
      </c>
      <c r="AO2445" t="str">
        <f t="shared" si="53"/>
        <v>-</v>
      </c>
      <c r="AR2445" t="s">
        <v>1240</v>
      </c>
      <c r="AS2445" t="s">
        <v>1366</v>
      </c>
      <c r="AT2445" t="s">
        <v>1343</v>
      </c>
    </row>
    <row r="2446" spans="1:46">
      <c r="A2446" t="s">
        <v>56</v>
      </c>
      <c r="B2446" t="s">
        <v>46</v>
      </c>
      <c r="C2446" t="s">
        <v>1198</v>
      </c>
      <c r="D2446" s="13">
        <v>44317</v>
      </c>
      <c r="E2446" s="16" t="s">
        <v>1431</v>
      </c>
      <c r="F2446" t="s">
        <v>88</v>
      </c>
      <c r="G2446" s="17">
        <v>44317.461539351854</v>
      </c>
      <c r="H2446">
        <v>37</v>
      </c>
      <c r="I2446">
        <v>594</v>
      </c>
      <c r="J2446">
        <v>95</v>
      </c>
      <c r="K2446">
        <v>10</v>
      </c>
      <c r="L2446">
        <v>0</v>
      </c>
      <c r="M2446" s="39">
        <v>11510.5</v>
      </c>
      <c r="N2446" s="39">
        <v>6411.1409999999996</v>
      </c>
      <c r="O2446" s="39">
        <v>63.359678000000002</v>
      </c>
      <c r="P2446" t="s">
        <v>207</v>
      </c>
      <c r="Q2446" t="s">
        <v>207</v>
      </c>
      <c r="R2446" s="55">
        <v>803.04750299019997</v>
      </c>
      <c r="S2446" s="55">
        <v>807.87335999979996</v>
      </c>
      <c r="T2446" t="s">
        <v>1436</v>
      </c>
      <c r="U2446">
        <v>5453</v>
      </c>
      <c r="V2446">
        <v>3</v>
      </c>
      <c r="W2446">
        <v>72714</v>
      </c>
      <c r="X2446" t="s">
        <v>1435</v>
      </c>
      <c r="Y2446">
        <v>3171</v>
      </c>
      <c r="Z2446" t="s">
        <v>69</v>
      </c>
      <c r="AA2446" t="s">
        <v>96</v>
      </c>
      <c r="AC2446" t="s">
        <v>61</v>
      </c>
      <c r="AD2446" s="50">
        <v>-0.76059494736842004</v>
      </c>
      <c r="AG2446" s="39">
        <v>8.44</v>
      </c>
      <c r="AH2446" s="55">
        <v>1016.25</v>
      </c>
      <c r="AI2446" t="s">
        <v>208</v>
      </c>
      <c r="AJ2446">
        <f>INDEX(layout!$B$3:$U$1234,MATCH($T2446,layout!$A$3:$A$1234,0),MATCH(YEAR($D2446),layout!$B$1:$U$1,0))</f>
        <v>2263</v>
      </c>
      <c r="AK2446">
        <f>INDEX('magnet data'!$A$2:$E$1304,MATCH($AJ2446,'magnet data'!$A$2:$A$1304,0),2)</f>
        <v>2</v>
      </c>
      <c r="AL2446" t="str">
        <f>INDEX('magnet data'!$A$2:$E$1304,MATCH($AJ2446,'magnet data'!$A$2:$A$1304,0),3)</f>
        <v>01E</v>
      </c>
      <c r="AM2446" t="str">
        <f>INDEX('magnet data'!$A$2:$E$1304,MATCH($AJ2446,'magnet data'!$A$2:$A$1304,0),4)</f>
        <v>02C9</v>
      </c>
      <c r="AN2446">
        <f>INDEX('magnet data'!$A$2:$E$1304,MATCH($AJ2446,'magnet data'!$A$2:$A$1304,0),5)</f>
        <v>11959</v>
      </c>
      <c r="AO2446" t="str">
        <f t="shared" si="53"/>
        <v>-</v>
      </c>
      <c r="AR2446" t="s">
        <v>1240</v>
      </c>
      <c r="AS2446" t="s">
        <v>1366</v>
      </c>
      <c r="AT2446" t="s">
        <v>1343</v>
      </c>
    </row>
    <row r="2447" spans="1:46">
      <c r="A2447" t="s">
        <v>56</v>
      </c>
      <c r="B2447" t="s">
        <v>46</v>
      </c>
      <c r="C2447" t="s">
        <v>1198</v>
      </c>
      <c r="D2447" s="13">
        <v>44317</v>
      </c>
      <c r="E2447" s="16" t="s">
        <v>1431</v>
      </c>
      <c r="F2447" t="s">
        <v>88</v>
      </c>
      <c r="G2447" s="17">
        <v>44317.461539351854</v>
      </c>
      <c r="H2447">
        <v>37</v>
      </c>
      <c r="I2447">
        <v>594</v>
      </c>
      <c r="J2447">
        <v>95</v>
      </c>
      <c r="K2447">
        <v>10</v>
      </c>
      <c r="L2447">
        <v>0</v>
      </c>
      <c r="M2447" s="39">
        <v>11510.5</v>
      </c>
      <c r="N2447" s="39">
        <v>6411.1409999999996</v>
      </c>
      <c r="O2447" s="39">
        <v>63.359678000000002</v>
      </c>
      <c r="P2447" t="s">
        <v>207</v>
      </c>
      <c r="Q2447" t="s">
        <v>207</v>
      </c>
      <c r="R2447" s="55">
        <v>803.04750299019997</v>
      </c>
      <c r="S2447" s="55">
        <v>807.87335999979996</v>
      </c>
      <c r="T2447" t="s">
        <v>1437</v>
      </c>
      <c r="U2447">
        <v>3300</v>
      </c>
      <c r="V2447">
        <v>4</v>
      </c>
      <c r="W2447">
        <v>118061</v>
      </c>
      <c r="X2447" t="s">
        <v>1433</v>
      </c>
      <c r="Y2447">
        <v>1</v>
      </c>
      <c r="Z2447" t="s">
        <v>69</v>
      </c>
      <c r="AA2447" t="s">
        <v>96</v>
      </c>
      <c r="AC2447" t="s">
        <v>61</v>
      </c>
      <c r="AD2447" s="50">
        <v>-0.46324808510638199</v>
      </c>
      <c r="AG2447" s="39">
        <v>5.98</v>
      </c>
      <c r="AH2447" s="55">
        <v>2714.74</v>
      </c>
      <c r="AI2447" t="s">
        <v>208</v>
      </c>
      <c r="AJ2447">
        <f>INDEX(layout!$B$3:$U$1234,MATCH($T2447,layout!$A$3:$A$1234,0),MATCH(YEAR($D2447),layout!$B$1:$U$1,0))</f>
        <v>2270</v>
      </c>
      <c r="AK2447">
        <f>INDEX('magnet data'!$A$2:$E$1304,MATCH($AJ2447,'magnet data'!$A$2:$A$1304,0),2)</f>
        <v>2</v>
      </c>
      <c r="AL2447" t="str">
        <f>INDEX('magnet data'!$A$2:$E$1304,MATCH($AJ2447,'magnet data'!$A$2:$A$1304,0),3)</f>
        <v>01E</v>
      </c>
      <c r="AM2447" t="str">
        <f>INDEX('magnet data'!$A$2:$E$1304,MATCH($AJ2447,'magnet data'!$A$2:$A$1304,0),4)</f>
        <v>02C9</v>
      </c>
      <c r="AN2447">
        <f>INDEX('magnet data'!$A$2:$E$1304,MATCH($AJ2447,'magnet data'!$A$2:$A$1304,0),5)</f>
        <v>11373</v>
      </c>
      <c r="AO2447" t="str">
        <f t="shared" si="53"/>
        <v>-</v>
      </c>
      <c r="AR2447" t="s">
        <v>1240</v>
      </c>
      <c r="AS2447" t="s">
        <v>1366</v>
      </c>
      <c r="AT2447" t="s">
        <v>1343</v>
      </c>
    </row>
    <row r="2448" spans="1:46">
      <c r="A2448" t="s">
        <v>56</v>
      </c>
      <c r="B2448" t="s">
        <v>46</v>
      </c>
      <c r="C2448" t="s">
        <v>1198</v>
      </c>
      <c r="D2448" s="13">
        <v>44317</v>
      </c>
      <c r="E2448" s="16" t="s">
        <v>1431</v>
      </c>
      <c r="F2448" t="s">
        <v>88</v>
      </c>
      <c r="G2448" s="17">
        <v>44317.461539351854</v>
      </c>
      <c r="H2448">
        <v>37</v>
      </c>
      <c r="I2448">
        <v>594</v>
      </c>
      <c r="J2448">
        <v>95</v>
      </c>
      <c r="K2448">
        <v>10</v>
      </c>
      <c r="L2448">
        <v>0</v>
      </c>
      <c r="M2448" s="39">
        <v>11510.5</v>
      </c>
      <c r="N2448" s="39">
        <v>6411.1409999999996</v>
      </c>
      <c r="O2448" s="39">
        <v>63.359678000000002</v>
      </c>
      <c r="P2448" t="s">
        <v>207</v>
      </c>
      <c r="Q2448" t="s">
        <v>207</v>
      </c>
      <c r="R2448" s="55">
        <v>803.04750299019997</v>
      </c>
      <c r="S2448" s="55">
        <v>807.87335999979996</v>
      </c>
      <c r="T2448" t="s">
        <v>1435</v>
      </c>
      <c r="U2448">
        <v>3037</v>
      </c>
      <c r="V2448">
        <v>5</v>
      </c>
      <c r="W2448">
        <v>125429</v>
      </c>
      <c r="X2448" t="s">
        <v>1433</v>
      </c>
      <c r="Y2448">
        <v>1</v>
      </c>
      <c r="Z2448" t="s">
        <v>69</v>
      </c>
      <c r="AA2448" t="s">
        <v>96</v>
      </c>
      <c r="AC2448" t="s">
        <v>102</v>
      </c>
      <c r="AD2448" s="50">
        <v>-0.61200200000000005</v>
      </c>
      <c r="AG2448" s="39">
        <v>14.28</v>
      </c>
      <c r="AH2448" s="55">
        <v>2615.0700000000002</v>
      </c>
      <c r="AI2448" t="s">
        <v>208</v>
      </c>
      <c r="AJ2448">
        <f>INDEX(layout!$B$3:$U$1234,MATCH($T2448,layout!$A$3:$A$1234,0),MATCH(YEAR($D2448),layout!$B$1:$U$1,0))</f>
        <v>1341</v>
      </c>
      <c r="AK2448">
        <f>INDEX('magnet data'!$A$2:$E$1304,MATCH($AJ2448,'magnet data'!$A$2:$A$1304,0),2)</f>
        <v>1</v>
      </c>
      <c r="AL2448" t="str">
        <f>INDEX('magnet data'!$A$2:$E$1304,MATCH($AJ2448,'magnet data'!$A$2:$A$1304,0),3)</f>
        <v>01E</v>
      </c>
      <c r="AM2448" t="str">
        <f>INDEX('magnet data'!$A$2:$E$1304,MATCH($AJ2448,'magnet data'!$A$2:$A$1304,0),4)</f>
        <v>02B8</v>
      </c>
      <c r="AN2448">
        <f>INDEX('magnet data'!$A$2:$E$1304,MATCH($AJ2448,'magnet data'!$A$2:$A$1304,0),5)</f>
        <v>11437</v>
      </c>
      <c r="AO2448" t="str">
        <f t="shared" si="53"/>
        <v>-</v>
      </c>
      <c r="AR2448" t="s">
        <v>1240</v>
      </c>
      <c r="AS2448" t="s">
        <v>1366</v>
      </c>
      <c r="AT2448" t="s">
        <v>1343</v>
      </c>
    </row>
    <row r="2449" spans="1:46">
      <c r="A2449" t="s">
        <v>56</v>
      </c>
      <c r="B2449" t="s">
        <v>46</v>
      </c>
      <c r="C2449" t="s">
        <v>1198</v>
      </c>
      <c r="D2449" s="13">
        <v>44317</v>
      </c>
      <c r="E2449" s="16" t="s">
        <v>1431</v>
      </c>
      <c r="F2449" t="s">
        <v>88</v>
      </c>
      <c r="G2449" s="17">
        <v>44317.461539351854</v>
      </c>
      <c r="H2449">
        <v>37</v>
      </c>
      <c r="I2449">
        <v>594</v>
      </c>
      <c r="J2449">
        <v>95</v>
      </c>
      <c r="K2449">
        <v>10</v>
      </c>
      <c r="L2449">
        <v>0</v>
      </c>
      <c r="M2449" s="39">
        <v>11510.5</v>
      </c>
      <c r="N2449" s="39">
        <v>6411.1409999999996</v>
      </c>
      <c r="O2449" s="39">
        <v>63.359678000000002</v>
      </c>
      <c r="P2449" t="s">
        <v>207</v>
      </c>
      <c r="Q2449" t="s">
        <v>207</v>
      </c>
      <c r="R2449" s="55">
        <v>803.04750299019997</v>
      </c>
      <c r="S2449" s="55">
        <v>807.87335999979996</v>
      </c>
      <c r="T2449" t="s">
        <v>1438</v>
      </c>
      <c r="U2449">
        <v>371</v>
      </c>
      <c r="V2449">
        <v>6</v>
      </c>
      <c r="W2449">
        <v>303130</v>
      </c>
      <c r="X2449" t="s">
        <v>1435</v>
      </c>
      <c r="Y2449">
        <v>3171</v>
      </c>
      <c r="Z2449" t="s">
        <v>69</v>
      </c>
      <c r="AA2449" t="s">
        <v>96</v>
      </c>
      <c r="AC2449" t="s">
        <v>102</v>
      </c>
      <c r="AD2449" s="50">
        <v>0</v>
      </c>
      <c r="AI2449" t="s">
        <v>208</v>
      </c>
      <c r="AJ2449">
        <f>INDEX(layout!$B$3:$U$1234,MATCH($T2449,layout!$A$3:$A$1234,0),MATCH(YEAR($D2449),layout!$B$1:$U$1,0))</f>
        <v>2369</v>
      </c>
      <c r="AK2449">
        <f>INDEX('magnet data'!$A$2:$E$1304,MATCH($AJ2449,'magnet data'!$A$2:$A$1304,0),2)</f>
        <v>2</v>
      </c>
      <c r="AL2449" t="str">
        <f>INDEX('magnet data'!$A$2:$E$1304,MATCH($AJ2449,'magnet data'!$A$2:$A$1304,0),3)</f>
        <v>01E</v>
      </c>
      <c r="AM2449" t="str">
        <f>INDEX('magnet data'!$A$2:$E$1304,MATCH($AJ2449,'magnet data'!$A$2:$A$1304,0),4)</f>
        <v>02C9</v>
      </c>
      <c r="AN2449">
        <f>INDEX('magnet data'!$A$2:$E$1304,MATCH($AJ2449,'magnet data'!$A$2:$A$1304,0),5)</f>
        <v>11656</v>
      </c>
      <c r="AO2449" t="str">
        <f t="shared" si="53"/>
        <v>-</v>
      </c>
      <c r="AR2449" t="s">
        <v>1240</v>
      </c>
      <c r="AS2449" t="s">
        <v>1366</v>
      </c>
      <c r="AT2449" t="s">
        <v>1343</v>
      </c>
    </row>
    <row r="2450" spans="1:46">
      <c r="A2450" t="s">
        <v>333</v>
      </c>
      <c r="B2450" t="s">
        <v>46</v>
      </c>
      <c r="C2450" t="s">
        <v>1198</v>
      </c>
      <c r="D2450" s="13">
        <v>44317</v>
      </c>
      <c r="E2450" s="58">
        <v>0.82510393518518521</v>
      </c>
      <c r="F2450" t="s">
        <v>88</v>
      </c>
      <c r="G2450" s="17">
        <v>44317.825103518517</v>
      </c>
      <c r="H2450">
        <v>36</v>
      </c>
      <c r="I2450">
        <v>594</v>
      </c>
      <c r="J2450">
        <v>95</v>
      </c>
      <c r="K2450">
        <v>10</v>
      </c>
      <c r="L2450">
        <v>0</v>
      </c>
      <c r="M2450">
        <v>11940.5</v>
      </c>
      <c r="N2450" s="39">
        <v>6762.9279999999999</v>
      </c>
      <c r="O2450" s="39">
        <v>58.874741999999998</v>
      </c>
      <c r="P2450" t="s">
        <v>207</v>
      </c>
      <c r="Q2450" t="s">
        <v>207</v>
      </c>
      <c r="R2450" s="55">
        <v>857.62708248310003</v>
      </c>
      <c r="S2450" s="55">
        <v>838.79472749859997</v>
      </c>
      <c r="T2450" t="s">
        <v>499</v>
      </c>
      <c r="U2450">
        <v>11940</v>
      </c>
      <c r="V2450">
        <v>1</v>
      </c>
      <c r="W2450">
        <v>-9</v>
      </c>
      <c r="X2450" t="s">
        <v>334</v>
      </c>
      <c r="Y2450">
        <v>-4</v>
      </c>
      <c r="Z2450" t="s">
        <v>90</v>
      </c>
      <c r="AA2450" t="s">
        <v>91</v>
      </c>
      <c r="AB2450">
        <v>74</v>
      </c>
      <c r="AC2450" t="s">
        <v>61</v>
      </c>
      <c r="AD2450" s="50">
        <v>-13.278929966666601</v>
      </c>
      <c r="AE2450"/>
      <c r="AF2450"/>
      <c r="AG2450">
        <v>12.14</v>
      </c>
      <c r="AH2450" s="55">
        <v>8588.85</v>
      </c>
      <c r="AI2450" t="s">
        <v>208</v>
      </c>
      <c r="AJ2450">
        <f>INDEX(layout!$B$3:$U$1234,MATCH($T2450,layout!$A$3:$A$1234,0),MATCH(YEAR($D2450),layout!$B$1:$U$1,0))</f>
        <v>3400</v>
      </c>
      <c r="AK2450">
        <f>INDEX('magnet data'!$A$2:$E$1304,MATCH($AJ2450,'magnet data'!$A$2:$A$1304,0),2)</f>
        <v>3</v>
      </c>
      <c r="AL2450" t="str">
        <f>INDEX('magnet data'!$A$2:$E$1304,MATCH($AJ2450,'magnet data'!$A$2:$A$1304,0),3)</f>
        <v>01B</v>
      </c>
      <c r="AM2450" t="str">
        <f>INDEX('magnet data'!$A$2:$E$1304,MATCH($AJ2450,'magnet data'!$A$2:$A$1304,0),4)</f>
        <v>02D</v>
      </c>
      <c r="AN2450">
        <f>INDEX('magnet data'!$A$2:$E$1304,MATCH($AJ2450,'magnet data'!$A$2:$A$1304,0),5)</f>
        <v>11098</v>
      </c>
      <c r="AO2450">
        <f t="shared" si="53"/>
        <v>842</v>
      </c>
      <c r="AP2450">
        <v>562</v>
      </c>
      <c r="AR2450" t="s">
        <v>209</v>
      </c>
      <c r="AS2450" t="s">
        <v>1366</v>
      </c>
      <c r="AT2450" t="s">
        <v>1343</v>
      </c>
    </row>
    <row r="2451" spans="1:46">
      <c r="A2451" t="s">
        <v>333</v>
      </c>
      <c r="B2451" t="s">
        <v>46</v>
      </c>
      <c r="C2451" t="s">
        <v>1198</v>
      </c>
      <c r="D2451" s="13">
        <v>44317</v>
      </c>
      <c r="E2451" s="58">
        <v>0.82510393518518521</v>
      </c>
      <c r="F2451" t="s">
        <v>88</v>
      </c>
      <c r="G2451" s="17">
        <v>44317.825103518517</v>
      </c>
      <c r="H2451">
        <v>36</v>
      </c>
      <c r="I2451">
        <v>594</v>
      </c>
      <c r="J2451">
        <v>95</v>
      </c>
      <c r="K2451">
        <v>10</v>
      </c>
      <c r="L2451">
        <v>0</v>
      </c>
      <c r="M2451">
        <v>11940.5</v>
      </c>
      <c r="N2451" s="39">
        <v>6762.9279999999999</v>
      </c>
      <c r="O2451" s="39">
        <v>58.874741999999998</v>
      </c>
      <c r="P2451" t="s">
        <v>207</v>
      </c>
      <c r="Q2451" t="s">
        <v>207</v>
      </c>
      <c r="R2451" s="55">
        <v>857.62708248310003</v>
      </c>
      <c r="S2451" s="55">
        <v>838.79472749859997</v>
      </c>
      <c r="T2451" t="s">
        <v>334</v>
      </c>
      <c r="U2451">
        <v>8203</v>
      </c>
      <c r="V2451">
        <v>2</v>
      </c>
      <c r="W2451">
        <v>36942</v>
      </c>
      <c r="X2451" t="s">
        <v>451</v>
      </c>
      <c r="Y2451">
        <v>2887</v>
      </c>
      <c r="Z2451" t="s">
        <v>69</v>
      </c>
      <c r="AA2451" t="s">
        <v>96</v>
      </c>
      <c r="AC2451" t="s">
        <v>61</v>
      </c>
      <c r="AD2451" s="50">
        <v>2.55315592105263</v>
      </c>
      <c r="AE2451"/>
      <c r="AF2451"/>
      <c r="AG2451">
        <v>56.38</v>
      </c>
      <c r="AH2451" s="55">
        <v>997.67</v>
      </c>
      <c r="AI2451" t="s">
        <v>208</v>
      </c>
      <c r="AJ2451">
        <f>INDEX(layout!$B$3:$U$1234,MATCH($T2451,layout!$A$3:$A$1234,0),MATCH(YEAR($D2451),layout!$B$1:$U$1,0))</f>
        <v>2070</v>
      </c>
      <c r="AK2451">
        <f>INDEX('magnet data'!$A$2:$E$1304,MATCH($AJ2451,'magnet data'!$A$2:$A$1304,0),2)</f>
        <v>2</v>
      </c>
      <c r="AL2451" t="str">
        <f>INDEX('magnet data'!$A$2:$E$1304,MATCH($AJ2451,'magnet data'!$A$2:$A$1304,0),3)</f>
        <v>01B</v>
      </c>
      <c r="AM2451" t="str">
        <f>INDEX('magnet data'!$A$2:$E$1304,MATCH($AJ2451,'magnet data'!$A$2:$A$1304,0),4)</f>
        <v>02K</v>
      </c>
      <c r="AN2451">
        <f>INDEX('magnet data'!$A$2:$E$1304,MATCH($AJ2451,'magnet data'!$A$2:$A$1304,0),5)</f>
        <v>10387</v>
      </c>
      <c r="AO2451" t="str">
        <f t="shared" si="53"/>
        <v>-</v>
      </c>
      <c r="AR2451" t="s">
        <v>209</v>
      </c>
      <c r="AS2451" t="s">
        <v>1366</v>
      </c>
      <c r="AT2451" t="s">
        <v>1343</v>
      </c>
    </row>
    <row r="2452" spans="1:46">
      <c r="A2452" t="s">
        <v>333</v>
      </c>
      <c r="B2452" t="s">
        <v>46</v>
      </c>
      <c r="C2452" t="s">
        <v>1198</v>
      </c>
      <c r="D2452" s="13">
        <v>44317</v>
      </c>
      <c r="E2452" s="58">
        <v>0.82510393518518521</v>
      </c>
      <c r="F2452" t="s">
        <v>88</v>
      </c>
      <c r="G2452" s="17">
        <v>44317.825103518517</v>
      </c>
      <c r="H2452">
        <v>36</v>
      </c>
      <c r="I2452">
        <v>594</v>
      </c>
      <c r="J2452">
        <v>95</v>
      </c>
      <c r="K2452">
        <v>10</v>
      </c>
      <c r="L2452">
        <v>0</v>
      </c>
      <c r="M2452">
        <v>11940.5</v>
      </c>
      <c r="N2452" s="39">
        <v>6762.9279999999999</v>
      </c>
      <c r="O2452" s="39">
        <v>58.874741999999998</v>
      </c>
      <c r="P2452" t="s">
        <v>207</v>
      </c>
      <c r="Q2452" t="s">
        <v>207</v>
      </c>
      <c r="R2452" s="55">
        <v>857.62708248310003</v>
      </c>
      <c r="S2452" s="55">
        <v>838.79472749859997</v>
      </c>
      <c r="T2452" t="s">
        <v>500</v>
      </c>
      <c r="U2452">
        <v>6461</v>
      </c>
      <c r="V2452">
        <v>3</v>
      </c>
      <c r="W2452">
        <v>59062</v>
      </c>
      <c r="X2452" t="s">
        <v>334</v>
      </c>
      <c r="Y2452">
        <v>-4</v>
      </c>
      <c r="Z2452" t="s">
        <v>69</v>
      </c>
      <c r="AA2452" t="s">
        <v>96</v>
      </c>
      <c r="AC2452" t="s">
        <v>61</v>
      </c>
      <c r="AD2452" s="50">
        <v>1.23281854210526</v>
      </c>
      <c r="AE2452"/>
      <c r="AF2452"/>
      <c r="AG2452">
        <v>14.77</v>
      </c>
      <c r="AH2452" s="55">
        <v>3808.73</v>
      </c>
      <c r="AI2452" t="s">
        <v>208</v>
      </c>
      <c r="AJ2452">
        <f>INDEX(layout!$B$3:$U$1234,MATCH($T2452,layout!$A$3:$A$1234,0),MATCH(YEAR($D2452),layout!$B$1:$U$1,0))</f>
        <v>2208</v>
      </c>
      <c r="AK2452">
        <f>INDEX('magnet data'!$A$2:$E$1304,MATCH($AJ2452,'magnet data'!$A$2:$A$1304,0),2)</f>
        <v>2</v>
      </c>
      <c r="AL2452" t="str">
        <f>INDEX('magnet data'!$A$2:$E$1304,MATCH($AJ2452,'magnet data'!$A$2:$A$1304,0),3)</f>
        <v>01B</v>
      </c>
      <c r="AM2452" t="str">
        <f>INDEX('magnet data'!$A$2:$E$1304,MATCH($AJ2452,'magnet data'!$A$2:$A$1304,0),4)</f>
        <v>02C0</v>
      </c>
      <c r="AN2452">
        <f>INDEX('magnet data'!$A$2:$E$1304,MATCH($AJ2452,'magnet data'!$A$2:$A$1304,0),5)</f>
        <v>10982</v>
      </c>
      <c r="AO2452" t="str">
        <f t="shared" si="53"/>
        <v>-</v>
      </c>
      <c r="AR2452" t="s">
        <v>209</v>
      </c>
      <c r="AS2452" t="s">
        <v>1366</v>
      </c>
      <c r="AT2452" t="s">
        <v>1343</v>
      </c>
    </row>
    <row r="2453" spans="1:46">
      <c r="A2453" t="s">
        <v>333</v>
      </c>
      <c r="B2453" t="s">
        <v>46</v>
      </c>
      <c r="C2453" t="s">
        <v>1198</v>
      </c>
      <c r="D2453" s="13">
        <v>44317</v>
      </c>
      <c r="E2453" s="58">
        <v>0.82510393518518521</v>
      </c>
      <c r="F2453" t="s">
        <v>88</v>
      </c>
      <c r="G2453" s="17">
        <v>44317.825103518517</v>
      </c>
      <c r="H2453">
        <v>36</v>
      </c>
      <c r="I2453">
        <v>594</v>
      </c>
      <c r="J2453">
        <v>95</v>
      </c>
      <c r="K2453">
        <v>10</v>
      </c>
      <c r="L2453">
        <v>0</v>
      </c>
      <c r="M2453">
        <v>11940.5</v>
      </c>
      <c r="N2453" s="39">
        <v>6762.9279999999999</v>
      </c>
      <c r="O2453" s="39">
        <v>58.874741999999998</v>
      </c>
      <c r="P2453" t="s">
        <v>207</v>
      </c>
      <c r="Q2453" t="s">
        <v>207</v>
      </c>
      <c r="R2453" s="55">
        <v>857.62708248310003</v>
      </c>
      <c r="S2453" s="55">
        <v>838.79472749859997</v>
      </c>
      <c r="T2453" t="s">
        <v>453</v>
      </c>
      <c r="U2453">
        <v>2361</v>
      </c>
      <c r="V2453">
        <v>4</v>
      </c>
      <c r="W2453">
        <v>148151</v>
      </c>
      <c r="X2453" t="s">
        <v>451</v>
      </c>
      <c r="Y2453">
        <v>2887</v>
      </c>
      <c r="Z2453" t="s">
        <v>69</v>
      </c>
      <c r="AA2453" t="s">
        <v>96</v>
      </c>
      <c r="AC2453" t="s">
        <v>61</v>
      </c>
      <c r="AD2453" s="50">
        <v>0.17321421874999901</v>
      </c>
      <c r="AE2453"/>
      <c r="AF2453"/>
      <c r="AG2453">
        <v>7.02</v>
      </c>
      <c r="AH2453" s="55">
        <v>2112.91</v>
      </c>
      <c r="AI2453" t="s">
        <v>208</v>
      </c>
      <c r="AJ2453">
        <f>INDEX(layout!$B$3:$U$1234,MATCH($T2453,layout!$A$3:$A$1234,0),MATCH(YEAR($D2453),layout!$B$1:$U$1,0))</f>
        <v>2078</v>
      </c>
      <c r="AK2453">
        <f>INDEX('magnet data'!$A$2:$E$1304,MATCH($AJ2453,'magnet data'!$A$2:$A$1304,0),2)</f>
        <v>2</v>
      </c>
      <c r="AL2453" t="str">
        <f>INDEX('magnet data'!$A$2:$E$1304,MATCH($AJ2453,'magnet data'!$A$2:$A$1304,0),3)</f>
        <v>01B</v>
      </c>
      <c r="AM2453" t="str">
        <f>INDEX('magnet data'!$A$2:$E$1304,MATCH($AJ2453,'magnet data'!$A$2:$A$1304,0),4)</f>
        <v>02K</v>
      </c>
      <c r="AN2453">
        <f>INDEX('magnet data'!$A$2:$E$1304,MATCH($AJ2453,'magnet data'!$A$2:$A$1304,0),5)</f>
        <v>11895</v>
      </c>
      <c r="AO2453" t="str">
        <f t="shared" si="53"/>
        <v>-</v>
      </c>
      <c r="AQ2453" t="s">
        <v>1439</v>
      </c>
      <c r="AR2453" t="s">
        <v>209</v>
      </c>
      <c r="AS2453" t="s">
        <v>1366</v>
      </c>
      <c r="AT2453" t="s">
        <v>1343</v>
      </c>
    </row>
    <row r="2454" spans="1:46">
      <c r="A2454" t="s">
        <v>511</v>
      </c>
      <c r="B2454" t="s">
        <v>46</v>
      </c>
      <c r="C2454" t="s">
        <v>1198</v>
      </c>
      <c r="D2454" s="13">
        <v>44317</v>
      </c>
      <c r="E2454" s="16" t="s">
        <v>1440</v>
      </c>
      <c r="F2454" t="s">
        <v>88</v>
      </c>
      <c r="G2454" s="17">
        <v>44317.763333333336</v>
      </c>
      <c r="H2454">
        <v>23</v>
      </c>
      <c r="I2454">
        <v>588</v>
      </c>
      <c r="J2454">
        <v>93</v>
      </c>
      <c r="K2454">
        <v>10</v>
      </c>
      <c r="L2454">
        <v>0</v>
      </c>
      <c r="M2454" s="39">
        <v>11507.2</v>
      </c>
      <c r="N2454" s="39">
        <v>6177.3440000000001</v>
      </c>
      <c r="O2454" s="39">
        <v>63.545445000000001</v>
      </c>
      <c r="P2454" t="s">
        <v>207</v>
      </c>
      <c r="Q2454" t="s">
        <v>207</v>
      </c>
      <c r="R2454" s="55">
        <v>813.03485447740002</v>
      </c>
      <c r="S2454" s="55">
        <v>818.19146697639997</v>
      </c>
      <c r="T2454" t="s">
        <v>1441</v>
      </c>
      <c r="U2454">
        <v>11507</v>
      </c>
      <c r="V2454">
        <v>1</v>
      </c>
      <c r="W2454">
        <v>-9</v>
      </c>
      <c r="X2454" t="s">
        <v>1362</v>
      </c>
      <c r="Y2454">
        <v>31</v>
      </c>
      <c r="Z2454" t="s">
        <v>90</v>
      </c>
      <c r="AA2454" t="s">
        <v>91</v>
      </c>
      <c r="AB2454">
        <v>21</v>
      </c>
      <c r="AC2454" t="s">
        <v>61</v>
      </c>
      <c r="AD2454" s="50">
        <v>-7.24160264333333</v>
      </c>
      <c r="AG2454" s="39">
        <v>33.17</v>
      </c>
      <c r="AH2454" s="55">
        <v>10772.35</v>
      </c>
      <c r="AI2454" t="s">
        <v>208</v>
      </c>
      <c r="AJ2454">
        <f>INDEX(layout!$B$3:$U$1234,MATCH($T2454,layout!$A$3:$A$1234,0),MATCH(YEAR($D2454),layout!$B$1:$U$1,0))</f>
        <v>1234</v>
      </c>
      <c r="AK2454">
        <f>INDEX('magnet data'!$A$2:$E$1304,MATCH($AJ2454,'magnet data'!$A$2:$A$1304,0),2)</f>
        <v>1</v>
      </c>
      <c r="AL2454" t="str">
        <f>INDEX('magnet data'!$A$2:$E$1304,MATCH($AJ2454,'magnet data'!$A$2:$A$1304,0),3)</f>
        <v>01B</v>
      </c>
      <c r="AM2454" t="str">
        <f>INDEX('magnet data'!$A$2:$E$1304,MATCH($AJ2454,'magnet data'!$A$2:$A$1304,0),4)</f>
        <v>02B5</v>
      </c>
      <c r="AN2454">
        <f>INDEX('magnet data'!$A$2:$E$1304,MATCH($AJ2454,'magnet data'!$A$2:$A$1304,0),5)</f>
        <v>11416</v>
      </c>
      <c r="AO2454">
        <f t="shared" si="53"/>
        <v>91</v>
      </c>
      <c r="AR2454" t="s">
        <v>1240</v>
      </c>
      <c r="AS2454" t="s">
        <v>1366</v>
      </c>
      <c r="AT2454" t="s">
        <v>1343</v>
      </c>
    </row>
    <row r="2455" spans="1:46">
      <c r="A2455" t="s">
        <v>511</v>
      </c>
      <c r="B2455" t="s">
        <v>46</v>
      </c>
      <c r="C2455" t="s">
        <v>1198</v>
      </c>
      <c r="D2455" s="13">
        <v>44317</v>
      </c>
      <c r="E2455" s="16" t="s">
        <v>1440</v>
      </c>
      <c r="F2455" t="s">
        <v>88</v>
      </c>
      <c r="G2455" s="17">
        <v>44317.763333333336</v>
      </c>
      <c r="H2455">
        <v>23</v>
      </c>
      <c r="I2455">
        <v>588</v>
      </c>
      <c r="J2455">
        <v>93</v>
      </c>
      <c r="K2455">
        <v>10</v>
      </c>
      <c r="L2455">
        <v>0</v>
      </c>
      <c r="M2455" s="39">
        <v>11507.2</v>
      </c>
      <c r="N2455" s="39">
        <v>6177.3440000000001</v>
      </c>
      <c r="O2455" s="39">
        <v>63.545445000000001</v>
      </c>
      <c r="P2455" t="s">
        <v>207</v>
      </c>
      <c r="Q2455" t="s">
        <v>207</v>
      </c>
      <c r="R2455" s="55">
        <v>813.03485447740002</v>
      </c>
      <c r="S2455" s="55">
        <v>818.19146697639997</v>
      </c>
      <c r="T2455" t="s">
        <v>635</v>
      </c>
      <c r="U2455">
        <v>11504</v>
      </c>
      <c r="V2455">
        <v>2</v>
      </c>
      <c r="W2455">
        <v>122</v>
      </c>
      <c r="X2455" t="s">
        <v>1442</v>
      </c>
      <c r="Y2455">
        <v>163</v>
      </c>
      <c r="Z2455" t="s">
        <v>90</v>
      </c>
      <c r="AA2455" t="s">
        <v>91</v>
      </c>
      <c r="AB2455">
        <v>22</v>
      </c>
      <c r="AC2455" t="s">
        <v>61</v>
      </c>
      <c r="AD2455" s="50">
        <v>-7.4170598133333296</v>
      </c>
      <c r="AG2455" s="39">
        <v>24.7</v>
      </c>
      <c r="AH2455" s="55">
        <v>10758.15</v>
      </c>
      <c r="AI2455" t="s">
        <v>208</v>
      </c>
      <c r="AJ2455">
        <f>INDEX(layout!$B$3:$U$1234,MATCH($T2455,layout!$A$3:$A$1234,0),MATCH(YEAR($D2455),layout!$B$1:$U$1,0))</f>
        <v>1188</v>
      </c>
      <c r="AK2455">
        <f>INDEX('magnet data'!$A$2:$E$1304,MATCH($AJ2455,'magnet data'!$A$2:$A$1304,0),2)</f>
        <v>1</v>
      </c>
      <c r="AL2455" t="str">
        <f>INDEX('magnet data'!$A$2:$E$1304,MATCH($AJ2455,'magnet data'!$A$2:$A$1304,0),3)</f>
        <v>01E</v>
      </c>
      <c r="AM2455" t="str">
        <f>INDEX('magnet data'!$A$2:$E$1304,MATCH($AJ2455,'magnet data'!$A$2:$A$1304,0),4)</f>
        <v>02C9</v>
      </c>
      <c r="AN2455">
        <f>INDEX('magnet data'!$A$2:$E$1304,MATCH($AJ2455,'magnet data'!$A$2:$A$1304,0),5)</f>
        <v>11925</v>
      </c>
      <c r="AO2455">
        <f t="shared" si="53"/>
        <v>-421</v>
      </c>
      <c r="AR2455" t="s">
        <v>1240</v>
      </c>
      <c r="AS2455" t="s">
        <v>1366</v>
      </c>
      <c r="AT2455" t="s">
        <v>1343</v>
      </c>
    </row>
    <row r="2456" spans="1:46">
      <c r="A2456" t="s">
        <v>511</v>
      </c>
      <c r="B2456" t="s">
        <v>46</v>
      </c>
      <c r="C2456" t="s">
        <v>1198</v>
      </c>
      <c r="D2456" s="13">
        <v>44317</v>
      </c>
      <c r="E2456" s="16" t="s">
        <v>1440</v>
      </c>
      <c r="F2456" t="s">
        <v>88</v>
      </c>
      <c r="G2456" s="17">
        <v>44317.763333333336</v>
      </c>
      <c r="H2456">
        <v>23</v>
      </c>
      <c r="I2456">
        <v>588</v>
      </c>
      <c r="J2456">
        <v>93</v>
      </c>
      <c r="K2456">
        <v>10</v>
      </c>
      <c r="L2456">
        <v>0</v>
      </c>
      <c r="M2456" s="39">
        <v>11507.2</v>
      </c>
      <c r="N2456" s="39">
        <v>6177.3440000000001</v>
      </c>
      <c r="O2456" s="39">
        <v>63.545445000000001</v>
      </c>
      <c r="P2456" t="s">
        <v>207</v>
      </c>
      <c r="Q2456" t="s">
        <v>207</v>
      </c>
      <c r="R2456" s="55">
        <v>813.03485447740002</v>
      </c>
      <c r="S2456" s="55">
        <v>818.19146697639997</v>
      </c>
      <c r="T2456" t="s">
        <v>1442</v>
      </c>
      <c r="U2456">
        <v>11488</v>
      </c>
      <c r="V2456">
        <v>3</v>
      </c>
      <c r="W2456">
        <v>378</v>
      </c>
      <c r="X2456" t="s">
        <v>632</v>
      </c>
      <c r="Y2456">
        <v>421</v>
      </c>
      <c r="Z2456" t="s">
        <v>75</v>
      </c>
      <c r="AA2456" t="s">
        <v>96</v>
      </c>
      <c r="AC2456" t="s">
        <v>61</v>
      </c>
      <c r="AD2456" s="50">
        <v>2.7029913378378301</v>
      </c>
      <c r="AG2456" s="39">
        <v>36.340000000000003</v>
      </c>
      <c r="AH2456" s="55">
        <v>989.99</v>
      </c>
      <c r="AI2456" t="s">
        <v>208</v>
      </c>
      <c r="AJ2456">
        <f>INDEX(layout!$B$3:$U$1234,MATCH($T2456,layout!$A$3:$A$1234,0),MATCH(YEAR($D2456),layout!$B$1:$U$1,0))</f>
        <v>1061</v>
      </c>
      <c r="AK2456">
        <f>INDEX('magnet data'!$A$2:$E$1304,MATCH($AJ2456,'magnet data'!$A$2:$A$1304,0),2)</f>
        <v>1</v>
      </c>
      <c r="AL2456" t="str">
        <f>INDEX('magnet data'!$A$2:$E$1304,MATCH($AJ2456,'magnet data'!$A$2:$A$1304,0),3)</f>
        <v>01B</v>
      </c>
      <c r="AM2456" t="str">
        <f>INDEX('magnet data'!$A$2:$E$1304,MATCH($AJ2456,'magnet data'!$A$2:$A$1304,0),4)</f>
        <v>02B5</v>
      </c>
      <c r="AN2456">
        <f>INDEX('magnet data'!$A$2:$E$1304,MATCH($AJ2456,'magnet data'!$A$2:$A$1304,0),5)</f>
        <v>12073</v>
      </c>
      <c r="AO2456" t="str">
        <f t="shared" si="53"/>
        <v>-</v>
      </c>
      <c r="AR2456" t="s">
        <v>1240</v>
      </c>
      <c r="AS2456" t="s">
        <v>1366</v>
      </c>
      <c r="AT2456" t="s">
        <v>1343</v>
      </c>
    </row>
    <row r="2457" spans="1:46">
      <c r="A2457" t="s">
        <v>511</v>
      </c>
      <c r="B2457" t="s">
        <v>46</v>
      </c>
      <c r="C2457" t="s">
        <v>1198</v>
      </c>
      <c r="D2457" s="13">
        <v>44317</v>
      </c>
      <c r="E2457" s="16" t="s">
        <v>1440</v>
      </c>
      <c r="F2457" t="s">
        <v>88</v>
      </c>
      <c r="G2457" s="17">
        <v>44317.763333333336</v>
      </c>
      <c r="H2457">
        <v>23</v>
      </c>
      <c r="I2457">
        <v>588</v>
      </c>
      <c r="J2457">
        <v>93</v>
      </c>
      <c r="K2457">
        <v>10</v>
      </c>
      <c r="L2457">
        <v>0</v>
      </c>
      <c r="M2457" s="39">
        <v>11507.2</v>
      </c>
      <c r="N2457" s="39">
        <v>6177.3440000000001</v>
      </c>
      <c r="O2457" s="39">
        <v>63.545445000000001</v>
      </c>
      <c r="P2457" t="s">
        <v>207</v>
      </c>
      <c r="Q2457" t="s">
        <v>207</v>
      </c>
      <c r="R2457" s="55">
        <v>813.03485447740002</v>
      </c>
      <c r="S2457" s="55">
        <v>818.19146697639997</v>
      </c>
      <c r="T2457" t="s">
        <v>1443</v>
      </c>
      <c r="U2457">
        <v>7903</v>
      </c>
      <c r="V2457">
        <v>4</v>
      </c>
      <c r="W2457">
        <v>36775</v>
      </c>
      <c r="X2457" t="s">
        <v>1442</v>
      </c>
      <c r="Y2457">
        <v>163</v>
      </c>
      <c r="Z2457" t="s">
        <v>69</v>
      </c>
      <c r="AA2457" t="s">
        <v>96</v>
      </c>
      <c r="AC2457" t="s">
        <v>61</v>
      </c>
      <c r="AD2457" s="50">
        <v>1.1165468392857101</v>
      </c>
      <c r="AG2457" s="39">
        <v>23.95</v>
      </c>
      <c r="AH2457" s="55">
        <v>4213.93</v>
      </c>
      <c r="AI2457" t="s">
        <v>208</v>
      </c>
      <c r="AJ2457">
        <f>INDEX(layout!$B$3:$U$1234,MATCH($T2457,layout!$A$3:$A$1234,0),MATCH(YEAR($D2457),layout!$B$1:$U$1,0))</f>
        <v>1211</v>
      </c>
      <c r="AK2457">
        <f>INDEX('magnet data'!$A$2:$E$1304,MATCH($AJ2457,'magnet data'!$A$2:$A$1304,0),2)</f>
        <v>1</v>
      </c>
      <c r="AL2457" t="str">
        <f>INDEX('magnet data'!$A$2:$E$1304,MATCH($AJ2457,'magnet data'!$A$2:$A$1304,0),3)</f>
        <v>01E</v>
      </c>
      <c r="AM2457" t="str">
        <f>INDEX('magnet data'!$A$2:$E$1304,MATCH($AJ2457,'magnet data'!$A$2:$A$1304,0),4)</f>
        <v>02C9</v>
      </c>
      <c r="AN2457">
        <f>INDEX('magnet data'!$A$2:$E$1304,MATCH($AJ2457,'magnet data'!$A$2:$A$1304,0),5)</f>
        <v>11539</v>
      </c>
      <c r="AO2457" t="str">
        <f t="shared" si="53"/>
        <v>-</v>
      </c>
      <c r="AR2457" t="s">
        <v>1240</v>
      </c>
      <c r="AS2457" t="s">
        <v>1366</v>
      </c>
      <c r="AT2457" t="s">
        <v>1343</v>
      </c>
    </row>
    <row r="2458" spans="1:46">
      <c r="A2458" t="s">
        <v>511</v>
      </c>
      <c r="B2458" t="s">
        <v>46</v>
      </c>
      <c r="C2458" t="s">
        <v>1198</v>
      </c>
      <c r="D2458" s="13">
        <v>44317</v>
      </c>
      <c r="E2458" s="16" t="s">
        <v>1440</v>
      </c>
      <c r="F2458" t="s">
        <v>88</v>
      </c>
      <c r="G2458" s="17">
        <v>44317.763333333336</v>
      </c>
      <c r="H2458">
        <v>23</v>
      </c>
      <c r="I2458">
        <v>588</v>
      </c>
      <c r="J2458">
        <v>93</v>
      </c>
      <c r="K2458">
        <v>10</v>
      </c>
      <c r="L2458">
        <v>0</v>
      </c>
      <c r="M2458" s="39">
        <v>11507.2</v>
      </c>
      <c r="N2458" s="39">
        <v>6177.3440000000001</v>
      </c>
      <c r="O2458" s="39">
        <v>63.545445000000001</v>
      </c>
      <c r="P2458" t="s">
        <v>207</v>
      </c>
      <c r="Q2458" t="s">
        <v>207</v>
      </c>
      <c r="R2458" s="55">
        <v>813.03485447740002</v>
      </c>
      <c r="S2458" s="55">
        <v>818.19146697639997</v>
      </c>
      <c r="T2458" t="s">
        <v>631</v>
      </c>
      <c r="U2458">
        <v>7038</v>
      </c>
      <c r="V2458">
        <v>5</v>
      </c>
      <c r="W2458">
        <v>47549</v>
      </c>
      <c r="X2458" t="s">
        <v>632</v>
      </c>
      <c r="Y2458">
        <v>421</v>
      </c>
      <c r="Z2458" t="s">
        <v>69</v>
      </c>
      <c r="AA2458" t="s">
        <v>91</v>
      </c>
      <c r="AC2458" t="s">
        <v>61</v>
      </c>
      <c r="AD2458" s="50">
        <v>-2.7856698485714202</v>
      </c>
      <c r="AG2458" s="39">
        <v>13.56</v>
      </c>
      <c r="AH2458" s="55">
        <v>4265.0600000000004</v>
      </c>
      <c r="AI2458" t="s">
        <v>208</v>
      </c>
      <c r="AJ2458">
        <f>INDEX(layout!$B$3:$U$1234,MATCH($T2458,layout!$A$3:$A$1234,0),MATCH(YEAR($D2458),layout!$B$1:$U$1,0))</f>
        <v>2149</v>
      </c>
      <c r="AK2458">
        <f>INDEX('magnet data'!$A$2:$E$1304,MATCH($AJ2458,'magnet data'!$A$2:$A$1304,0),2)</f>
        <v>2</v>
      </c>
      <c r="AL2458" t="str">
        <f>INDEX('magnet data'!$A$2:$E$1304,MATCH($AJ2458,'magnet data'!$A$2:$A$1304,0),3)</f>
        <v>01E</v>
      </c>
      <c r="AM2458" t="str">
        <f>INDEX('magnet data'!$A$2:$E$1304,MATCH($AJ2458,'magnet data'!$A$2:$A$1304,0),4)</f>
        <v>02C0</v>
      </c>
      <c r="AN2458">
        <f>INDEX('magnet data'!$A$2:$E$1304,MATCH($AJ2458,'magnet data'!$A$2:$A$1304,0),5)</f>
        <v>10487</v>
      </c>
      <c r="AO2458" t="str">
        <f t="shared" si="53"/>
        <v>-</v>
      </c>
      <c r="AR2458" t="s">
        <v>1240</v>
      </c>
      <c r="AS2458" t="s">
        <v>1366</v>
      </c>
      <c r="AT2458" t="s">
        <v>1343</v>
      </c>
    </row>
    <row r="2459" spans="1:46">
      <c r="A2459" t="s">
        <v>511</v>
      </c>
      <c r="B2459" t="s">
        <v>46</v>
      </c>
      <c r="C2459" t="s">
        <v>1198</v>
      </c>
      <c r="D2459" s="13">
        <v>44317</v>
      </c>
      <c r="E2459" s="16" t="s">
        <v>1440</v>
      </c>
      <c r="F2459" t="s">
        <v>88</v>
      </c>
      <c r="G2459" s="17">
        <v>44317.763333333336</v>
      </c>
      <c r="H2459">
        <v>23</v>
      </c>
      <c r="I2459">
        <v>588</v>
      </c>
      <c r="J2459">
        <v>93</v>
      </c>
      <c r="K2459">
        <v>10</v>
      </c>
      <c r="L2459">
        <v>0</v>
      </c>
      <c r="M2459" s="39">
        <v>11507.2</v>
      </c>
      <c r="N2459" s="39">
        <v>6177.3440000000001</v>
      </c>
      <c r="O2459" s="39">
        <v>63.545445000000001</v>
      </c>
      <c r="P2459" t="s">
        <v>207</v>
      </c>
      <c r="Q2459" t="s">
        <v>207</v>
      </c>
      <c r="R2459" s="55">
        <v>813.03485447740002</v>
      </c>
      <c r="S2459" s="55">
        <v>818.19146697639997</v>
      </c>
      <c r="T2459" t="s">
        <v>1362</v>
      </c>
      <c r="U2459">
        <v>6845</v>
      </c>
      <c r="V2459">
        <v>6</v>
      </c>
      <c r="W2459">
        <v>50089</v>
      </c>
      <c r="X2459" t="s">
        <v>534</v>
      </c>
      <c r="Y2459">
        <v>3653</v>
      </c>
      <c r="Z2459" t="s">
        <v>69</v>
      </c>
      <c r="AA2459" t="s">
        <v>96</v>
      </c>
      <c r="AC2459" t="s">
        <v>61</v>
      </c>
      <c r="AD2459" s="50">
        <v>1.00849361290322</v>
      </c>
      <c r="AG2459" s="39">
        <v>19.47</v>
      </c>
      <c r="AH2459" s="55">
        <v>3785.92</v>
      </c>
      <c r="AI2459" t="s">
        <v>208</v>
      </c>
      <c r="AJ2459">
        <f>INDEX(layout!$B$3:$U$1234,MATCH($T2459,layout!$A$3:$A$1234,0),MATCH(YEAR($D2459),layout!$B$1:$U$1,0))</f>
        <v>1200</v>
      </c>
      <c r="AK2459">
        <f>INDEX('magnet data'!$A$2:$E$1304,MATCH($AJ2459,'magnet data'!$A$2:$A$1304,0),2)</f>
        <v>1</v>
      </c>
      <c r="AL2459" t="str">
        <f>INDEX('magnet data'!$A$2:$E$1304,MATCH($AJ2459,'magnet data'!$A$2:$A$1304,0),3)</f>
        <v>01E</v>
      </c>
      <c r="AM2459" t="str">
        <f>INDEX('magnet data'!$A$2:$E$1304,MATCH($AJ2459,'magnet data'!$A$2:$A$1304,0),4)</f>
        <v>02B5</v>
      </c>
      <c r="AN2459">
        <f>INDEX('magnet data'!$A$2:$E$1304,MATCH($AJ2459,'magnet data'!$A$2:$A$1304,0),5)</f>
        <v>11989</v>
      </c>
      <c r="AO2459" t="str">
        <f t="shared" si="53"/>
        <v>-</v>
      </c>
      <c r="AR2459" t="s">
        <v>1240</v>
      </c>
      <c r="AS2459" t="s">
        <v>1366</v>
      </c>
      <c r="AT2459" t="s">
        <v>1343</v>
      </c>
    </row>
    <row r="2460" spans="1:46">
      <c r="A2460" t="s">
        <v>511</v>
      </c>
      <c r="B2460" t="s">
        <v>46</v>
      </c>
      <c r="C2460" t="s">
        <v>1198</v>
      </c>
      <c r="D2460" s="13">
        <v>44317</v>
      </c>
      <c r="E2460" s="16" t="s">
        <v>1440</v>
      </c>
      <c r="F2460" t="s">
        <v>88</v>
      </c>
      <c r="G2460" s="17">
        <v>44317.763333333336</v>
      </c>
      <c r="H2460">
        <v>23</v>
      </c>
      <c r="I2460">
        <v>588</v>
      </c>
      <c r="J2460">
        <v>93</v>
      </c>
      <c r="K2460">
        <v>10</v>
      </c>
      <c r="L2460">
        <v>0</v>
      </c>
      <c r="M2460" s="39">
        <v>11507.2</v>
      </c>
      <c r="N2460" s="39">
        <v>6177.3440000000001</v>
      </c>
      <c r="O2460" s="39">
        <v>63.545445000000001</v>
      </c>
      <c r="P2460" t="s">
        <v>207</v>
      </c>
      <c r="Q2460" t="s">
        <v>207</v>
      </c>
      <c r="R2460" s="55">
        <v>813.03485447740002</v>
      </c>
      <c r="S2460" s="55">
        <v>818.19146697639997</v>
      </c>
      <c r="T2460" t="s">
        <v>1444</v>
      </c>
      <c r="U2460">
        <v>6803</v>
      </c>
      <c r="V2460">
        <v>7</v>
      </c>
      <c r="W2460">
        <v>50642</v>
      </c>
      <c r="X2460" t="s">
        <v>1362</v>
      </c>
      <c r="Y2460">
        <v>31</v>
      </c>
      <c r="Z2460" t="s">
        <v>69</v>
      </c>
      <c r="AA2460" t="s">
        <v>96</v>
      </c>
      <c r="AC2460" t="s">
        <v>61</v>
      </c>
      <c r="AD2460" s="50">
        <v>4.0769903999999997</v>
      </c>
      <c r="AG2460" s="39">
        <v>39.42</v>
      </c>
      <c r="AH2460" s="55">
        <v>4738.6000000000004</v>
      </c>
      <c r="AI2460" t="s">
        <v>208</v>
      </c>
      <c r="AJ2460">
        <f>INDEX(layout!$B$3:$U$1234,MATCH($T2460,layout!$A$3:$A$1234,0),MATCH(YEAR($D2460),layout!$B$1:$U$1,0))</f>
        <v>3193</v>
      </c>
      <c r="AK2460">
        <f>INDEX('magnet data'!$A$2:$E$1304,MATCH($AJ2460,'magnet data'!$A$2:$A$1304,0),2)</f>
        <v>3</v>
      </c>
      <c r="AL2460" t="str">
        <f>INDEX('magnet data'!$A$2:$E$1304,MATCH($AJ2460,'magnet data'!$A$2:$A$1304,0),3)</f>
        <v>01E</v>
      </c>
      <c r="AM2460" t="str">
        <f>INDEX('magnet data'!$A$2:$E$1304,MATCH($AJ2460,'magnet data'!$A$2:$A$1304,0),4)</f>
        <v>02G</v>
      </c>
      <c r="AN2460">
        <f>INDEX('magnet data'!$A$2:$E$1304,MATCH($AJ2460,'magnet data'!$A$2:$A$1304,0),5)</f>
        <v>9536</v>
      </c>
      <c r="AO2460" t="str">
        <f t="shared" si="53"/>
        <v>-</v>
      </c>
      <c r="AR2460" t="s">
        <v>1240</v>
      </c>
      <c r="AS2460" t="s">
        <v>1366</v>
      </c>
      <c r="AT2460" t="s">
        <v>1343</v>
      </c>
    </row>
    <row r="2461" spans="1:46">
      <c r="A2461" t="s">
        <v>511</v>
      </c>
      <c r="B2461" t="s">
        <v>46</v>
      </c>
      <c r="C2461" t="s">
        <v>1198</v>
      </c>
      <c r="D2461" s="13">
        <v>44317</v>
      </c>
      <c r="E2461" s="16" t="s">
        <v>1440</v>
      </c>
      <c r="F2461" t="s">
        <v>88</v>
      </c>
      <c r="G2461" s="17">
        <v>44317.763333333336</v>
      </c>
      <c r="H2461">
        <v>23</v>
      </c>
      <c r="I2461">
        <v>588</v>
      </c>
      <c r="J2461">
        <v>93</v>
      </c>
      <c r="K2461">
        <v>10</v>
      </c>
      <c r="L2461">
        <v>0</v>
      </c>
      <c r="M2461" s="39">
        <v>11507.2</v>
      </c>
      <c r="N2461" s="39">
        <v>6177.3440000000001</v>
      </c>
      <c r="O2461" s="39">
        <v>63.545445000000001</v>
      </c>
      <c r="P2461" t="s">
        <v>207</v>
      </c>
      <c r="Q2461" t="s">
        <v>207</v>
      </c>
      <c r="R2461" s="55">
        <v>813.03485447740002</v>
      </c>
      <c r="S2461" s="55">
        <v>818.19146697639997</v>
      </c>
      <c r="T2461" t="s">
        <v>535</v>
      </c>
      <c r="U2461">
        <v>6386</v>
      </c>
      <c r="V2461">
        <v>8</v>
      </c>
      <c r="W2461">
        <v>56297</v>
      </c>
      <c r="X2461" t="s">
        <v>534</v>
      </c>
      <c r="Y2461">
        <v>3653</v>
      </c>
      <c r="Z2461" t="s">
        <v>69</v>
      </c>
      <c r="AA2461" t="s">
        <v>91</v>
      </c>
      <c r="AC2461" t="s">
        <v>61</v>
      </c>
      <c r="AD2461" s="50">
        <v>-1.4980533529850699</v>
      </c>
      <c r="AG2461" s="39">
        <v>8.27</v>
      </c>
      <c r="AH2461" s="55">
        <v>3176.59</v>
      </c>
      <c r="AI2461" t="s">
        <v>208</v>
      </c>
      <c r="AJ2461">
        <f>INDEX(layout!$B$3:$U$1234,MATCH($T2461,layout!$A$3:$A$1234,0),MATCH(YEAR($D2461),layout!$B$1:$U$1,0))</f>
        <v>2133</v>
      </c>
      <c r="AK2461">
        <f>INDEX('magnet data'!$A$2:$E$1304,MATCH($AJ2461,'magnet data'!$A$2:$A$1304,0),2)</f>
        <v>2</v>
      </c>
      <c r="AL2461" t="str">
        <f>INDEX('magnet data'!$A$2:$E$1304,MATCH($AJ2461,'magnet data'!$A$2:$A$1304,0),3)</f>
        <v>01E</v>
      </c>
      <c r="AM2461" t="str">
        <f>INDEX('magnet data'!$A$2:$E$1304,MATCH($AJ2461,'magnet data'!$A$2:$A$1304,0),4)</f>
        <v>02B8</v>
      </c>
      <c r="AN2461">
        <f>INDEX('magnet data'!$A$2:$E$1304,MATCH($AJ2461,'magnet data'!$A$2:$A$1304,0),5)</f>
        <v>11890</v>
      </c>
      <c r="AO2461" t="str">
        <f t="shared" si="53"/>
        <v>-</v>
      </c>
      <c r="AR2461" t="s">
        <v>1240</v>
      </c>
      <c r="AS2461" t="s">
        <v>1366</v>
      </c>
      <c r="AT2461" t="s">
        <v>1343</v>
      </c>
    </row>
    <row r="2462" spans="1:46">
      <c r="A2462" t="s">
        <v>511</v>
      </c>
      <c r="B2462" t="s">
        <v>46</v>
      </c>
      <c r="C2462" t="s">
        <v>1198</v>
      </c>
      <c r="D2462" s="13">
        <v>44317</v>
      </c>
      <c r="E2462" s="16" t="s">
        <v>1440</v>
      </c>
      <c r="F2462" t="s">
        <v>88</v>
      </c>
      <c r="G2462" s="17">
        <v>44317.763333333336</v>
      </c>
      <c r="H2462">
        <v>23</v>
      </c>
      <c r="I2462">
        <v>588</v>
      </c>
      <c r="J2462">
        <v>93</v>
      </c>
      <c r="K2462">
        <v>10</v>
      </c>
      <c r="L2462">
        <v>0</v>
      </c>
      <c r="M2462" s="39">
        <v>11507.2</v>
      </c>
      <c r="N2462" s="39">
        <v>6177.3440000000001</v>
      </c>
      <c r="O2462" s="39">
        <v>63.545445000000001</v>
      </c>
      <c r="P2462" t="s">
        <v>207</v>
      </c>
      <c r="Q2462" t="s">
        <v>207</v>
      </c>
      <c r="R2462" s="55">
        <v>813.03485447740002</v>
      </c>
      <c r="S2462" s="55">
        <v>818.19146697639997</v>
      </c>
      <c r="T2462" t="s">
        <v>632</v>
      </c>
      <c r="U2462">
        <v>5013</v>
      </c>
      <c r="V2462">
        <v>9</v>
      </c>
      <c r="W2462">
        <v>77504</v>
      </c>
      <c r="X2462" t="s">
        <v>1442</v>
      </c>
      <c r="Y2462">
        <v>163</v>
      </c>
      <c r="Z2462" t="s">
        <v>69</v>
      </c>
      <c r="AA2462" t="s">
        <v>91</v>
      </c>
      <c r="AC2462" t="s">
        <v>61</v>
      </c>
      <c r="AD2462" s="50">
        <v>-1.0511309410112299</v>
      </c>
      <c r="AI2462" t="s">
        <v>208</v>
      </c>
      <c r="AJ2462">
        <f>INDEX(layout!$B$3:$U$1234,MATCH($T2462,layout!$A$3:$A$1234,0),MATCH(YEAR($D2462),layout!$B$1:$U$1,0))</f>
        <v>1189</v>
      </c>
      <c r="AK2462">
        <f>INDEX('magnet data'!$A$2:$E$1304,MATCH($AJ2462,'magnet data'!$A$2:$A$1304,0),2)</f>
        <v>1</v>
      </c>
      <c r="AL2462" t="str">
        <f>INDEX('magnet data'!$A$2:$E$1304,MATCH($AJ2462,'magnet data'!$A$2:$A$1304,0),3)</f>
        <v>01E</v>
      </c>
      <c r="AM2462" t="str">
        <f>INDEX('magnet data'!$A$2:$E$1304,MATCH($AJ2462,'magnet data'!$A$2:$A$1304,0),4)</f>
        <v>02C9</v>
      </c>
      <c r="AN2462">
        <f>INDEX('magnet data'!$A$2:$E$1304,MATCH($AJ2462,'magnet data'!$A$2:$A$1304,0),5)</f>
        <v>12351</v>
      </c>
      <c r="AO2462" t="str">
        <f t="shared" si="53"/>
        <v>-</v>
      </c>
      <c r="AR2462" t="s">
        <v>1240</v>
      </c>
      <c r="AS2462" t="s">
        <v>1366</v>
      </c>
      <c r="AT2462" t="s">
        <v>1343</v>
      </c>
    </row>
    <row r="2463" spans="1:46">
      <c r="A2463" t="s">
        <v>511</v>
      </c>
      <c r="B2463" t="s">
        <v>46</v>
      </c>
      <c r="C2463" t="s">
        <v>1198</v>
      </c>
      <c r="D2463" s="13">
        <v>44317</v>
      </c>
      <c r="E2463" s="16" t="s">
        <v>1440</v>
      </c>
      <c r="F2463" t="s">
        <v>88</v>
      </c>
      <c r="G2463" s="17">
        <v>44317.763333333336</v>
      </c>
      <c r="H2463">
        <v>23</v>
      </c>
      <c r="I2463">
        <v>588</v>
      </c>
      <c r="J2463">
        <v>93</v>
      </c>
      <c r="K2463">
        <v>10</v>
      </c>
      <c r="L2463">
        <v>0</v>
      </c>
      <c r="M2463" s="39">
        <v>11507.2</v>
      </c>
      <c r="N2463" s="39">
        <v>6177.3440000000001</v>
      </c>
      <c r="O2463" s="39">
        <v>63.545445000000001</v>
      </c>
      <c r="P2463" t="s">
        <v>207</v>
      </c>
      <c r="Q2463" t="s">
        <v>207</v>
      </c>
      <c r="R2463" s="55">
        <v>813.03485447740002</v>
      </c>
      <c r="S2463" s="55">
        <v>818.19146697639997</v>
      </c>
      <c r="T2463" t="s">
        <v>534</v>
      </c>
      <c r="U2463">
        <v>3781</v>
      </c>
      <c r="V2463">
        <v>10</v>
      </c>
      <c r="W2463">
        <v>101595</v>
      </c>
      <c r="X2463" t="s">
        <v>1362</v>
      </c>
      <c r="Y2463">
        <v>31</v>
      </c>
      <c r="Z2463" t="s">
        <v>69</v>
      </c>
      <c r="AA2463" t="s">
        <v>96</v>
      </c>
      <c r="AC2463" t="s">
        <v>61</v>
      </c>
      <c r="AD2463" s="50">
        <v>0.59680589887640401</v>
      </c>
      <c r="AG2463" s="39">
        <v>15.69</v>
      </c>
      <c r="AH2463" s="55">
        <v>1009.27</v>
      </c>
      <c r="AI2463" t="s">
        <v>208</v>
      </c>
      <c r="AJ2463">
        <f>INDEX(layout!$B$3:$U$1234,MATCH($T2463,layout!$A$3:$A$1234,0),MATCH(YEAR($D2463),layout!$B$1:$U$1,0))</f>
        <v>3221</v>
      </c>
      <c r="AK2463">
        <f>INDEX('magnet data'!$A$2:$E$1304,MATCH($AJ2463,'magnet data'!$A$2:$A$1304,0),2)</f>
        <v>3</v>
      </c>
      <c r="AL2463" t="str">
        <f>INDEX('magnet data'!$A$2:$E$1304,MATCH($AJ2463,'magnet data'!$A$2:$A$1304,0),3)</f>
        <v>01E</v>
      </c>
      <c r="AM2463" t="str">
        <f>INDEX('magnet data'!$A$2:$E$1304,MATCH($AJ2463,'magnet data'!$A$2:$A$1304,0),4)</f>
        <v>02G</v>
      </c>
      <c r="AN2463">
        <f>INDEX('magnet data'!$A$2:$E$1304,MATCH($AJ2463,'magnet data'!$A$2:$A$1304,0),5)</f>
        <v>8694</v>
      </c>
      <c r="AO2463" t="str">
        <f t="shared" si="53"/>
        <v>-</v>
      </c>
      <c r="AR2463" t="s">
        <v>1240</v>
      </c>
      <c r="AS2463" t="s">
        <v>1366</v>
      </c>
      <c r="AT2463" t="s">
        <v>1343</v>
      </c>
    </row>
    <row r="2464" spans="1:46">
      <c r="A2464" t="s">
        <v>511</v>
      </c>
      <c r="B2464" t="s">
        <v>46</v>
      </c>
      <c r="C2464" t="s">
        <v>1198</v>
      </c>
      <c r="D2464" s="13">
        <v>44317</v>
      </c>
      <c r="E2464" s="16" t="s">
        <v>1440</v>
      </c>
      <c r="F2464" t="s">
        <v>88</v>
      </c>
      <c r="G2464" s="17">
        <v>44317.763333333336</v>
      </c>
      <c r="H2464">
        <v>23</v>
      </c>
      <c r="I2464">
        <v>588</v>
      </c>
      <c r="J2464">
        <v>93</v>
      </c>
      <c r="K2464">
        <v>10</v>
      </c>
      <c r="L2464">
        <v>0</v>
      </c>
      <c r="M2464" s="39">
        <v>11507.2</v>
      </c>
      <c r="N2464" s="39">
        <v>6177.3440000000001</v>
      </c>
      <c r="O2464" s="39">
        <v>63.545445000000001</v>
      </c>
      <c r="P2464" t="s">
        <v>207</v>
      </c>
      <c r="Q2464" t="s">
        <v>207</v>
      </c>
      <c r="R2464" s="55">
        <v>813.03485447740002</v>
      </c>
      <c r="S2464" s="55">
        <v>818.19146697639997</v>
      </c>
      <c r="T2464" t="s">
        <v>634</v>
      </c>
      <c r="U2464">
        <v>2759</v>
      </c>
      <c r="V2464">
        <v>11</v>
      </c>
      <c r="W2464">
        <v>127946</v>
      </c>
      <c r="X2464" t="s">
        <v>632</v>
      </c>
      <c r="Y2464">
        <v>421</v>
      </c>
      <c r="Z2464" t="s">
        <v>69</v>
      </c>
      <c r="AA2464" t="s">
        <v>96</v>
      </c>
      <c r="AC2464" t="s">
        <v>61</v>
      </c>
      <c r="AD2464" s="50">
        <v>0.304059427083333</v>
      </c>
      <c r="AG2464" s="39">
        <v>0</v>
      </c>
      <c r="AH2464" s="55">
        <v>0</v>
      </c>
      <c r="AI2464" t="s">
        <v>208</v>
      </c>
      <c r="AJ2464">
        <f>INDEX(layout!$B$3:$U$1234,MATCH($T2464,layout!$A$3:$A$1234,0),MATCH(YEAR($D2464),layout!$B$1:$U$1,0))</f>
        <v>2152</v>
      </c>
      <c r="AK2464">
        <f>INDEX('magnet data'!$A$2:$E$1304,MATCH($AJ2464,'magnet data'!$A$2:$A$1304,0),2)</f>
        <v>2</v>
      </c>
      <c r="AL2464" t="str">
        <f>INDEX('magnet data'!$A$2:$E$1304,MATCH($AJ2464,'magnet data'!$A$2:$A$1304,0),3)</f>
        <v>01E</v>
      </c>
      <c r="AM2464" t="str">
        <f>INDEX('magnet data'!$A$2:$E$1304,MATCH($AJ2464,'magnet data'!$A$2:$A$1304,0),4)</f>
        <v>02C0</v>
      </c>
      <c r="AN2464">
        <f>INDEX('magnet data'!$A$2:$E$1304,MATCH($AJ2464,'magnet data'!$A$2:$A$1304,0),5)</f>
        <v>11442</v>
      </c>
      <c r="AO2464" t="str">
        <f t="shared" si="53"/>
        <v>-</v>
      </c>
      <c r="AR2464" t="s">
        <v>1240</v>
      </c>
      <c r="AS2464" t="s">
        <v>1366</v>
      </c>
      <c r="AT2464" t="s">
        <v>1343</v>
      </c>
    </row>
    <row r="2465" spans="1:46">
      <c r="A2465" t="s">
        <v>511</v>
      </c>
      <c r="B2465" t="s">
        <v>46</v>
      </c>
      <c r="C2465" t="s">
        <v>1198</v>
      </c>
      <c r="D2465" s="13">
        <v>44317</v>
      </c>
      <c r="E2465" s="16" t="s">
        <v>1440</v>
      </c>
      <c r="F2465" t="s">
        <v>88</v>
      </c>
      <c r="G2465" s="17">
        <v>44317.763333333336</v>
      </c>
      <c r="H2465">
        <v>23</v>
      </c>
      <c r="I2465">
        <v>588</v>
      </c>
      <c r="J2465">
        <v>93</v>
      </c>
      <c r="K2465">
        <v>10</v>
      </c>
      <c r="L2465">
        <v>0</v>
      </c>
      <c r="M2465" s="39">
        <v>11507.2</v>
      </c>
      <c r="N2465" s="39">
        <v>6177.3440000000001</v>
      </c>
      <c r="O2465" s="39">
        <v>63.545445000000001</v>
      </c>
      <c r="P2465" t="s">
        <v>207</v>
      </c>
      <c r="Q2465" t="s">
        <v>207</v>
      </c>
      <c r="R2465" s="55">
        <v>813.03485447740002</v>
      </c>
      <c r="S2465" s="55">
        <v>818.19146697639997</v>
      </c>
      <c r="T2465" t="s">
        <v>533</v>
      </c>
      <c r="U2465">
        <v>803</v>
      </c>
      <c r="V2465">
        <v>12</v>
      </c>
      <c r="W2465">
        <v>226598</v>
      </c>
      <c r="X2465" t="s">
        <v>534</v>
      </c>
      <c r="Y2465">
        <v>3653</v>
      </c>
      <c r="Z2465" t="s">
        <v>69</v>
      </c>
      <c r="AA2465" t="s">
        <v>96</v>
      </c>
      <c r="AC2465" t="s">
        <v>61</v>
      </c>
      <c r="AD2465" s="50">
        <v>7.1778157894736697E-2</v>
      </c>
      <c r="AI2465" t="s">
        <v>208</v>
      </c>
      <c r="AJ2465">
        <f>INDEX(layout!$B$3:$U$1234,MATCH($T2465,layout!$A$3:$A$1234,0),MATCH(YEAR($D2465),layout!$B$1:$U$1,0))</f>
        <v>3179</v>
      </c>
      <c r="AK2465">
        <f>INDEX('magnet data'!$A$2:$E$1304,MATCH($AJ2465,'magnet data'!$A$2:$A$1304,0),2)</f>
        <v>3</v>
      </c>
      <c r="AL2465" t="str">
        <f>INDEX('magnet data'!$A$2:$E$1304,MATCH($AJ2465,'magnet data'!$A$2:$A$1304,0),3)</f>
        <v>01E</v>
      </c>
      <c r="AM2465" t="str">
        <f>INDEX('magnet data'!$A$2:$E$1304,MATCH($AJ2465,'magnet data'!$A$2:$A$1304,0),4)</f>
        <v>02G</v>
      </c>
      <c r="AN2465">
        <f>INDEX('magnet data'!$A$2:$E$1304,MATCH($AJ2465,'magnet data'!$A$2:$A$1304,0),5)</f>
        <v>10445</v>
      </c>
      <c r="AO2465" t="str">
        <f t="shared" si="53"/>
        <v>-</v>
      </c>
      <c r="AR2465" t="s">
        <v>1240</v>
      </c>
      <c r="AS2465" t="s">
        <v>1366</v>
      </c>
      <c r="AT2465" t="s">
        <v>1343</v>
      </c>
    </row>
    <row r="2466" spans="1:46">
      <c r="A2466" t="s">
        <v>56</v>
      </c>
      <c r="B2466" t="s">
        <v>46</v>
      </c>
      <c r="C2466" t="s">
        <v>1198</v>
      </c>
      <c r="D2466" s="13">
        <v>44317</v>
      </c>
      <c r="E2466" s="16" t="s">
        <v>1445</v>
      </c>
      <c r="F2466" t="s">
        <v>88</v>
      </c>
      <c r="G2466" s="17">
        <v>44317.898333333331</v>
      </c>
      <c r="H2466">
        <v>37</v>
      </c>
      <c r="I2466">
        <v>593</v>
      </c>
      <c r="J2466">
        <v>96</v>
      </c>
      <c r="K2466">
        <v>10</v>
      </c>
      <c r="L2466">
        <v>0</v>
      </c>
      <c r="M2466" s="39">
        <v>11523.6</v>
      </c>
      <c r="N2466" s="39">
        <v>6315.5950000000003</v>
      </c>
      <c r="O2466" s="39">
        <v>63.319870999999999</v>
      </c>
      <c r="P2466" t="s">
        <v>207</v>
      </c>
      <c r="Q2466" t="s">
        <v>207</v>
      </c>
      <c r="R2466" s="55">
        <v>806.71632599240002</v>
      </c>
      <c r="S2466" s="55">
        <v>811.29320099899996</v>
      </c>
      <c r="T2466" t="s">
        <v>1391</v>
      </c>
      <c r="U2466">
        <v>11523</v>
      </c>
      <c r="V2466">
        <v>1</v>
      </c>
      <c r="W2466">
        <v>-10</v>
      </c>
      <c r="X2466" t="s">
        <v>1389</v>
      </c>
      <c r="Y2466">
        <v>-3</v>
      </c>
      <c r="Z2466" t="s">
        <v>90</v>
      </c>
      <c r="AA2466" t="s">
        <v>96</v>
      </c>
      <c r="AB2466">
        <v>16</v>
      </c>
      <c r="AC2466" t="s">
        <v>61</v>
      </c>
      <c r="AD2466" s="50">
        <v>-15.705711235714199</v>
      </c>
      <c r="AG2466" s="39">
        <v>33.72</v>
      </c>
      <c r="AH2466" s="55">
        <v>7277.31</v>
      </c>
      <c r="AI2466" t="s">
        <v>208</v>
      </c>
      <c r="AJ2466">
        <f>INDEX(layout!$B$3:$U$1234,MATCH($T2466,layout!$A$3:$A$1234,0),MATCH(YEAR($D2466),layout!$B$1:$U$1,0))</f>
        <v>1346</v>
      </c>
      <c r="AK2466">
        <f>INDEX('magnet data'!$A$2:$E$1304,MATCH($AJ2466,'magnet data'!$A$2:$A$1304,0),2)</f>
        <v>1</v>
      </c>
      <c r="AL2466" t="str">
        <f>INDEX('magnet data'!$A$2:$E$1304,MATCH($AJ2466,'magnet data'!$A$2:$A$1304,0),3)</f>
        <v>01E</v>
      </c>
      <c r="AM2466" t="str">
        <f>INDEX('magnet data'!$A$2:$E$1304,MATCH($AJ2466,'magnet data'!$A$2:$A$1304,0),4)</f>
        <v>02B8</v>
      </c>
      <c r="AN2466">
        <f>INDEX('magnet data'!$A$2:$E$1304,MATCH($AJ2466,'magnet data'!$A$2:$A$1304,0),5)</f>
        <v>11780</v>
      </c>
      <c r="AO2466">
        <f t="shared" si="53"/>
        <v>-257</v>
      </c>
      <c r="AR2466" t="s">
        <v>1240</v>
      </c>
      <c r="AS2466" t="s">
        <v>1366</v>
      </c>
      <c r="AT2466" t="s">
        <v>1343</v>
      </c>
    </row>
    <row r="2467" spans="1:46">
      <c r="A2467" t="s">
        <v>56</v>
      </c>
      <c r="B2467" t="s">
        <v>46</v>
      </c>
      <c r="C2467" t="s">
        <v>1198</v>
      </c>
      <c r="D2467" s="13">
        <v>44317</v>
      </c>
      <c r="E2467" s="16" t="s">
        <v>1445</v>
      </c>
      <c r="F2467" t="s">
        <v>88</v>
      </c>
      <c r="G2467" s="17">
        <v>44317.898333333331</v>
      </c>
      <c r="H2467">
        <v>37</v>
      </c>
      <c r="I2467">
        <v>593</v>
      </c>
      <c r="J2467">
        <v>96</v>
      </c>
      <c r="K2467">
        <v>10</v>
      </c>
      <c r="L2467">
        <v>0</v>
      </c>
      <c r="M2467" s="39">
        <v>11523.6</v>
      </c>
      <c r="N2467" s="39">
        <v>6315.5950000000003</v>
      </c>
      <c r="O2467" s="39">
        <v>63.319870999999999</v>
      </c>
      <c r="P2467" t="s">
        <v>207</v>
      </c>
      <c r="Q2467" t="s">
        <v>207</v>
      </c>
      <c r="R2467" s="55">
        <v>806.71632599240002</v>
      </c>
      <c r="S2467" s="55">
        <v>811.29320099899996</v>
      </c>
      <c r="T2467" t="s">
        <v>1446</v>
      </c>
      <c r="U2467">
        <v>11523</v>
      </c>
      <c r="V2467">
        <v>2</v>
      </c>
      <c r="W2467">
        <v>57</v>
      </c>
      <c r="X2467" t="s">
        <v>1447</v>
      </c>
      <c r="Y2467">
        <v>82</v>
      </c>
      <c r="Z2467" t="s">
        <v>90</v>
      </c>
      <c r="AA2467" t="s">
        <v>91</v>
      </c>
      <c r="AB2467">
        <v>17</v>
      </c>
      <c r="AC2467" t="s">
        <v>61</v>
      </c>
      <c r="AD2467" s="50">
        <v>12.973209000000001</v>
      </c>
      <c r="AG2467" s="39">
        <v>36.64</v>
      </c>
      <c r="AH2467" s="55">
        <v>7209.8</v>
      </c>
      <c r="AI2467" t="s">
        <v>208</v>
      </c>
      <c r="AJ2467">
        <f>INDEX(layout!$B$3:$U$1234,MATCH($T2467,layout!$A$3:$A$1234,0),MATCH(YEAR($D2467),layout!$B$1:$U$1,0))</f>
        <v>1348</v>
      </c>
      <c r="AK2467">
        <f>INDEX('magnet data'!$A$2:$E$1304,MATCH($AJ2467,'magnet data'!$A$2:$A$1304,0),2)</f>
        <v>1</v>
      </c>
      <c r="AL2467" t="str">
        <f>INDEX('magnet data'!$A$2:$E$1304,MATCH($AJ2467,'magnet data'!$A$2:$A$1304,0),3)</f>
        <v>01E</v>
      </c>
      <c r="AM2467" t="str">
        <f>INDEX('magnet data'!$A$2:$E$1304,MATCH($AJ2467,'magnet data'!$A$2:$A$1304,0),4)</f>
        <v>02B8</v>
      </c>
      <c r="AN2467">
        <f>INDEX('magnet data'!$A$2:$E$1304,MATCH($AJ2467,'magnet data'!$A$2:$A$1304,0),5)</f>
        <v>11821</v>
      </c>
      <c r="AO2467">
        <f t="shared" si="53"/>
        <v>-298</v>
      </c>
      <c r="AR2467" t="s">
        <v>1240</v>
      </c>
      <c r="AS2467" t="s">
        <v>1366</v>
      </c>
      <c r="AT2467" t="s">
        <v>1343</v>
      </c>
    </row>
    <row r="2468" spans="1:46">
      <c r="A2468" t="s">
        <v>56</v>
      </c>
      <c r="B2468" t="s">
        <v>46</v>
      </c>
      <c r="C2468" t="s">
        <v>1198</v>
      </c>
      <c r="D2468" s="13">
        <v>44317</v>
      </c>
      <c r="E2468" s="16" t="s">
        <v>1445</v>
      </c>
      <c r="F2468" t="s">
        <v>88</v>
      </c>
      <c r="G2468" s="17">
        <v>44317.898333333331</v>
      </c>
      <c r="H2468">
        <v>37</v>
      </c>
      <c r="I2468">
        <v>593</v>
      </c>
      <c r="J2468">
        <v>96</v>
      </c>
      <c r="K2468">
        <v>10</v>
      </c>
      <c r="L2468">
        <v>0</v>
      </c>
      <c r="M2468" s="39">
        <v>11523.6</v>
      </c>
      <c r="N2468" s="39">
        <v>6315.5950000000003</v>
      </c>
      <c r="O2468" s="39">
        <v>63.319870999999999</v>
      </c>
      <c r="P2468" t="s">
        <v>207</v>
      </c>
      <c r="Q2468" t="s">
        <v>207</v>
      </c>
      <c r="R2468" s="55">
        <v>806.71632599240002</v>
      </c>
      <c r="S2468" s="55">
        <v>811.29320099899996</v>
      </c>
      <c r="T2468" t="s">
        <v>1389</v>
      </c>
      <c r="U2468">
        <v>8808</v>
      </c>
      <c r="V2468">
        <v>3</v>
      </c>
      <c r="W2468">
        <v>27045</v>
      </c>
      <c r="X2468" t="s">
        <v>1388</v>
      </c>
      <c r="Y2468">
        <v>4349</v>
      </c>
      <c r="Z2468" t="s">
        <v>69</v>
      </c>
      <c r="AA2468" t="s">
        <v>91</v>
      </c>
      <c r="AC2468" t="s">
        <v>61</v>
      </c>
      <c r="AD2468" s="50">
        <v>2.69329191351351</v>
      </c>
      <c r="AG2468" s="39">
        <v>33.520000000000003</v>
      </c>
      <c r="AH2468" s="55">
        <v>5035.24</v>
      </c>
      <c r="AI2468" t="s">
        <v>208</v>
      </c>
      <c r="AJ2468">
        <f>INDEX(layout!$B$3:$U$1234,MATCH($T2468,layout!$A$3:$A$1234,0),MATCH(YEAR($D2468),layout!$B$1:$U$1,0))</f>
        <v>2320</v>
      </c>
      <c r="AK2468">
        <f>INDEX('magnet data'!$A$2:$E$1304,MATCH($AJ2468,'magnet data'!$A$2:$A$1304,0),2)</f>
        <v>2</v>
      </c>
      <c r="AL2468" t="str">
        <f>INDEX('magnet data'!$A$2:$E$1304,MATCH($AJ2468,'magnet data'!$A$2:$A$1304,0),3)</f>
        <v>01E</v>
      </c>
      <c r="AM2468" t="str">
        <f>INDEX('magnet data'!$A$2:$E$1304,MATCH($AJ2468,'magnet data'!$A$2:$A$1304,0),4)</f>
        <v>02C9</v>
      </c>
      <c r="AN2468">
        <f>INDEX('magnet data'!$A$2:$E$1304,MATCH($AJ2468,'magnet data'!$A$2:$A$1304,0),5)</f>
        <v>9808</v>
      </c>
      <c r="AO2468" t="str">
        <f t="shared" si="53"/>
        <v>-</v>
      </c>
      <c r="AR2468" t="s">
        <v>1240</v>
      </c>
      <c r="AS2468" t="s">
        <v>1366</v>
      </c>
      <c r="AT2468" t="s">
        <v>1343</v>
      </c>
    </row>
    <row r="2469" spans="1:46">
      <c r="A2469" t="s">
        <v>56</v>
      </c>
      <c r="B2469" t="s">
        <v>46</v>
      </c>
      <c r="C2469" t="s">
        <v>1198</v>
      </c>
      <c r="D2469" s="13">
        <v>44317</v>
      </c>
      <c r="E2469" s="16" t="s">
        <v>1445</v>
      </c>
      <c r="F2469" t="s">
        <v>88</v>
      </c>
      <c r="G2469" s="17">
        <v>44317.898333333331</v>
      </c>
      <c r="H2469">
        <v>37</v>
      </c>
      <c r="I2469">
        <v>593</v>
      </c>
      <c r="J2469">
        <v>96</v>
      </c>
      <c r="K2469">
        <v>10</v>
      </c>
      <c r="L2469">
        <v>0</v>
      </c>
      <c r="M2469" s="39">
        <v>11523.6</v>
      </c>
      <c r="N2469" s="39">
        <v>6315.5950000000003</v>
      </c>
      <c r="O2469" s="39">
        <v>63.319870999999999</v>
      </c>
      <c r="P2469" t="s">
        <v>207</v>
      </c>
      <c r="Q2469" t="s">
        <v>207</v>
      </c>
      <c r="R2469" s="55">
        <v>806.71632599240002</v>
      </c>
      <c r="S2469" s="55">
        <v>811.29320099899996</v>
      </c>
      <c r="T2469" t="s">
        <v>1447</v>
      </c>
      <c r="U2469">
        <v>7369</v>
      </c>
      <c r="V2469">
        <v>4</v>
      </c>
      <c r="W2469">
        <v>43996</v>
      </c>
      <c r="X2469" t="s">
        <v>221</v>
      </c>
      <c r="Y2469">
        <v>4293</v>
      </c>
      <c r="Z2469" t="s">
        <v>69</v>
      </c>
      <c r="AA2469" t="s">
        <v>96</v>
      </c>
      <c r="AC2469" t="s">
        <v>61</v>
      </c>
      <c r="AD2469" s="50">
        <v>-1.19169876602564</v>
      </c>
      <c r="AG2469" s="39">
        <v>35.869999999999997</v>
      </c>
      <c r="AH2469" s="55">
        <v>5369.03</v>
      </c>
      <c r="AI2469" t="s">
        <v>208</v>
      </c>
      <c r="AJ2469">
        <f>INDEX(layout!$B$3:$U$1234,MATCH($T2469,layout!$A$3:$A$1234,0),MATCH(YEAR($D2469),layout!$B$1:$U$1,0))</f>
        <v>1412</v>
      </c>
      <c r="AK2469">
        <f>INDEX('magnet data'!$A$2:$E$1304,MATCH($AJ2469,'magnet data'!$A$2:$A$1304,0),2)</f>
        <v>1</v>
      </c>
      <c r="AL2469" t="str">
        <f>INDEX('magnet data'!$A$2:$E$1304,MATCH($AJ2469,'magnet data'!$A$2:$A$1304,0),3)</f>
        <v>01B</v>
      </c>
      <c r="AM2469" t="str">
        <f>INDEX('magnet data'!$A$2:$E$1304,MATCH($AJ2469,'magnet data'!$A$2:$A$1304,0),4)</f>
        <v>02C8</v>
      </c>
      <c r="AN2469">
        <f>INDEX('magnet data'!$A$2:$E$1304,MATCH($AJ2469,'magnet data'!$A$2:$A$1304,0),5)</f>
        <v>10942</v>
      </c>
      <c r="AO2469" t="str">
        <f t="shared" si="53"/>
        <v>-</v>
      </c>
      <c r="AR2469" t="s">
        <v>1240</v>
      </c>
      <c r="AS2469" t="s">
        <v>1366</v>
      </c>
      <c r="AT2469" t="s">
        <v>1343</v>
      </c>
    </row>
    <row r="2470" spans="1:46">
      <c r="A2470" t="s">
        <v>56</v>
      </c>
      <c r="B2470" t="s">
        <v>46</v>
      </c>
      <c r="C2470" t="s">
        <v>1198</v>
      </c>
      <c r="D2470" s="13">
        <v>44317</v>
      </c>
      <c r="E2470" s="16" t="s">
        <v>1445</v>
      </c>
      <c r="F2470" t="s">
        <v>88</v>
      </c>
      <c r="G2470" s="17">
        <v>44317.898333333331</v>
      </c>
      <c r="H2470">
        <v>37</v>
      </c>
      <c r="I2470">
        <v>593</v>
      </c>
      <c r="J2470">
        <v>96</v>
      </c>
      <c r="K2470">
        <v>10</v>
      </c>
      <c r="L2470">
        <v>0</v>
      </c>
      <c r="M2470" s="39">
        <v>11523.6</v>
      </c>
      <c r="N2470" s="39">
        <v>6315.5950000000003</v>
      </c>
      <c r="O2470" s="39">
        <v>63.319870999999999</v>
      </c>
      <c r="P2470" t="s">
        <v>207</v>
      </c>
      <c r="Q2470" t="s">
        <v>207</v>
      </c>
      <c r="R2470" s="55">
        <v>806.71632599240002</v>
      </c>
      <c r="S2470" s="55">
        <v>811.29320099899996</v>
      </c>
      <c r="T2470" t="s">
        <v>81</v>
      </c>
      <c r="U2470">
        <v>6967</v>
      </c>
      <c r="V2470">
        <v>5</v>
      </c>
      <c r="W2470">
        <v>49227</v>
      </c>
      <c r="X2470" t="s">
        <v>1389</v>
      </c>
      <c r="Y2470">
        <v>-3</v>
      </c>
      <c r="Z2470" t="s">
        <v>69</v>
      </c>
      <c r="AA2470" t="s">
        <v>96</v>
      </c>
      <c r="AC2470" t="s">
        <v>61</v>
      </c>
      <c r="AD2470" s="50">
        <v>-1.29931478472222</v>
      </c>
      <c r="AG2470" s="39">
        <v>26.18</v>
      </c>
      <c r="AH2470" s="55">
        <v>3972.46</v>
      </c>
      <c r="AI2470" t="s">
        <v>208</v>
      </c>
      <c r="AJ2470">
        <f>INDEX(layout!$B$3:$U$1234,MATCH($T2470,layout!$A$3:$A$1234,0),MATCH(YEAR($D2470),layout!$B$1:$U$1,0))</f>
        <v>2304</v>
      </c>
      <c r="AK2470">
        <f>INDEX('magnet data'!$A$2:$E$1304,MATCH($AJ2470,'magnet data'!$A$2:$A$1304,0),2)</f>
        <v>2</v>
      </c>
      <c r="AL2470" t="str">
        <f>INDEX('magnet data'!$A$2:$E$1304,MATCH($AJ2470,'magnet data'!$A$2:$A$1304,0),3)</f>
        <v>01B</v>
      </c>
      <c r="AM2470" t="str">
        <f>INDEX('magnet data'!$A$2:$E$1304,MATCH($AJ2470,'magnet data'!$A$2:$A$1304,0),4)</f>
        <v>02D</v>
      </c>
      <c r="AN2470">
        <f>INDEX('magnet data'!$A$2:$E$1304,MATCH($AJ2470,'magnet data'!$A$2:$A$1304,0),5)</f>
        <v>10294</v>
      </c>
      <c r="AO2470" t="str">
        <f t="shared" si="53"/>
        <v>-</v>
      </c>
      <c r="AR2470" t="s">
        <v>1240</v>
      </c>
      <c r="AS2470" t="s">
        <v>1366</v>
      </c>
      <c r="AT2470" t="s">
        <v>1343</v>
      </c>
    </row>
    <row r="2471" spans="1:46">
      <c r="A2471" t="s">
        <v>56</v>
      </c>
      <c r="B2471" t="s">
        <v>46</v>
      </c>
      <c r="C2471" t="s">
        <v>1198</v>
      </c>
      <c r="D2471" s="13">
        <v>44317</v>
      </c>
      <c r="E2471" s="16" t="s">
        <v>1445</v>
      </c>
      <c r="F2471" t="s">
        <v>88</v>
      </c>
      <c r="G2471" s="17">
        <v>44317.898333333331</v>
      </c>
      <c r="H2471">
        <v>37</v>
      </c>
      <c r="I2471">
        <v>593</v>
      </c>
      <c r="J2471">
        <v>96</v>
      </c>
      <c r="K2471">
        <v>10</v>
      </c>
      <c r="L2471">
        <v>0</v>
      </c>
      <c r="M2471" s="39">
        <v>11523.6</v>
      </c>
      <c r="N2471" s="39">
        <v>6315.5950000000003</v>
      </c>
      <c r="O2471" s="39">
        <v>63.319870999999999</v>
      </c>
      <c r="P2471" t="s">
        <v>207</v>
      </c>
      <c r="Q2471" t="s">
        <v>207</v>
      </c>
      <c r="R2471" s="55">
        <v>806.71632599240002</v>
      </c>
      <c r="S2471" s="55">
        <v>811.29320099899996</v>
      </c>
      <c r="T2471" t="s">
        <v>1448</v>
      </c>
      <c r="U2471">
        <v>4546</v>
      </c>
      <c r="V2471">
        <v>6</v>
      </c>
      <c r="W2471">
        <v>87744</v>
      </c>
      <c r="X2471" t="s">
        <v>1447</v>
      </c>
      <c r="Y2471">
        <v>82</v>
      </c>
      <c r="Z2471" t="s">
        <v>69</v>
      </c>
      <c r="AA2471" t="s">
        <v>91</v>
      </c>
      <c r="AC2471" t="s">
        <v>61</v>
      </c>
      <c r="AD2471" s="50">
        <v>0.64474249473684198</v>
      </c>
      <c r="AG2471" s="39">
        <v>19.95</v>
      </c>
      <c r="AH2471" s="55">
        <v>3314.02</v>
      </c>
      <c r="AI2471" t="s">
        <v>208</v>
      </c>
      <c r="AJ2471">
        <f>INDEX(layout!$B$3:$U$1234,MATCH($T2471,layout!$A$3:$A$1234,0),MATCH(YEAR($D2471),layout!$B$1:$U$1,0))</f>
        <v>2391</v>
      </c>
      <c r="AK2471">
        <f>INDEX('magnet data'!$A$2:$E$1304,MATCH($AJ2471,'magnet data'!$A$2:$A$1304,0),2)</f>
        <v>2</v>
      </c>
      <c r="AL2471" t="str">
        <f>INDEX('magnet data'!$A$2:$E$1304,MATCH($AJ2471,'magnet data'!$A$2:$A$1304,0),3)</f>
        <v>01E</v>
      </c>
      <c r="AM2471" t="str">
        <f>INDEX('magnet data'!$A$2:$E$1304,MATCH($AJ2471,'magnet data'!$A$2:$A$1304,0),4)</f>
        <v>02C9</v>
      </c>
      <c r="AN2471">
        <f>INDEX('magnet data'!$A$2:$E$1304,MATCH($AJ2471,'magnet data'!$A$2:$A$1304,0),5)</f>
        <v>11046</v>
      </c>
      <c r="AO2471" t="str">
        <f t="shared" si="53"/>
        <v>-</v>
      </c>
      <c r="AR2471" t="s">
        <v>1240</v>
      </c>
      <c r="AS2471" t="s">
        <v>1366</v>
      </c>
      <c r="AT2471" t="s">
        <v>1343</v>
      </c>
    </row>
    <row r="2472" spans="1:46">
      <c r="A2472" t="s">
        <v>56</v>
      </c>
      <c r="B2472" t="s">
        <v>46</v>
      </c>
      <c r="C2472" t="s">
        <v>1198</v>
      </c>
      <c r="D2472" s="13">
        <v>44317</v>
      </c>
      <c r="E2472" s="16" t="s">
        <v>1445</v>
      </c>
      <c r="F2472" t="s">
        <v>88</v>
      </c>
      <c r="G2472" s="17">
        <v>44317.898333333331</v>
      </c>
      <c r="H2472">
        <v>37</v>
      </c>
      <c r="I2472">
        <v>593</v>
      </c>
      <c r="J2472">
        <v>96</v>
      </c>
      <c r="K2472">
        <v>10</v>
      </c>
      <c r="L2472">
        <v>0</v>
      </c>
      <c r="M2472" s="39">
        <v>11523.6</v>
      </c>
      <c r="N2472" s="39">
        <v>6315.5950000000003</v>
      </c>
      <c r="O2472" s="39">
        <v>63.319870999999999</v>
      </c>
      <c r="P2472" t="s">
        <v>207</v>
      </c>
      <c r="Q2472" t="s">
        <v>207</v>
      </c>
      <c r="R2472" s="55">
        <v>806.71632599240002</v>
      </c>
      <c r="S2472" s="55">
        <v>811.29320099899996</v>
      </c>
      <c r="T2472" t="s">
        <v>1449</v>
      </c>
      <c r="U2472">
        <v>3908</v>
      </c>
      <c r="V2472">
        <v>7</v>
      </c>
      <c r="W2472">
        <v>101046</v>
      </c>
      <c r="X2472" t="s">
        <v>221</v>
      </c>
      <c r="Y2472">
        <v>4293</v>
      </c>
      <c r="Z2472" t="s">
        <v>69</v>
      </c>
      <c r="AA2472" t="s">
        <v>91</v>
      </c>
      <c r="AC2472" t="s">
        <v>61</v>
      </c>
      <c r="AD2472" s="50">
        <v>0.54274265789473597</v>
      </c>
      <c r="AG2472" s="39">
        <v>7.14</v>
      </c>
      <c r="AH2472" s="55">
        <v>2964.7</v>
      </c>
      <c r="AI2472" t="s">
        <v>208</v>
      </c>
      <c r="AJ2472">
        <f>INDEX(layout!$B$3:$U$1234,MATCH($T2472,layout!$A$3:$A$1234,0),MATCH(YEAR($D2472),layout!$B$1:$U$1,0))</f>
        <v>1083</v>
      </c>
      <c r="AK2472">
        <f>INDEX('magnet data'!$A$2:$E$1304,MATCH($AJ2472,'magnet data'!$A$2:$A$1304,0),2)</f>
        <v>1</v>
      </c>
      <c r="AL2472" t="str">
        <f>INDEX('magnet data'!$A$2:$E$1304,MATCH($AJ2472,'magnet data'!$A$2:$A$1304,0),3)</f>
        <v>01B</v>
      </c>
      <c r="AM2472" t="str">
        <f>INDEX('magnet data'!$A$2:$E$1304,MATCH($AJ2472,'magnet data'!$A$2:$A$1304,0),4)</f>
        <v>02B5</v>
      </c>
      <c r="AN2472">
        <f>INDEX('magnet data'!$A$2:$E$1304,MATCH($AJ2472,'magnet data'!$A$2:$A$1304,0),5)</f>
        <v>12311</v>
      </c>
      <c r="AO2472" t="str">
        <f t="shared" si="53"/>
        <v>-</v>
      </c>
      <c r="AR2472" t="s">
        <v>1240</v>
      </c>
      <c r="AS2472" t="s">
        <v>1366</v>
      </c>
      <c r="AT2472" t="s">
        <v>1343</v>
      </c>
    </row>
    <row r="2473" spans="1:46">
      <c r="A2473" t="s">
        <v>56</v>
      </c>
      <c r="B2473" t="s">
        <v>46</v>
      </c>
      <c r="C2473" t="s">
        <v>1198</v>
      </c>
      <c r="D2473" s="13">
        <v>44317</v>
      </c>
      <c r="E2473" s="16" t="s">
        <v>1445</v>
      </c>
      <c r="F2473" t="s">
        <v>88</v>
      </c>
      <c r="G2473" s="17">
        <v>44317.898333333331</v>
      </c>
      <c r="H2473">
        <v>37</v>
      </c>
      <c r="I2473">
        <v>593</v>
      </c>
      <c r="J2473">
        <v>96</v>
      </c>
      <c r="K2473">
        <v>10</v>
      </c>
      <c r="L2473">
        <v>0</v>
      </c>
      <c r="M2473" s="39">
        <v>11523.6</v>
      </c>
      <c r="N2473" s="39">
        <v>6315.5950000000003</v>
      </c>
      <c r="O2473" s="39">
        <v>63.319870999999999</v>
      </c>
      <c r="P2473" t="s">
        <v>207</v>
      </c>
      <c r="Q2473" t="s">
        <v>207</v>
      </c>
      <c r="R2473" s="55">
        <v>806.71632599240002</v>
      </c>
      <c r="S2473" s="55">
        <v>811.29320099899996</v>
      </c>
      <c r="T2473" t="s">
        <v>1390</v>
      </c>
      <c r="U2473">
        <v>1500</v>
      </c>
      <c r="V2473">
        <v>8</v>
      </c>
      <c r="W2473">
        <v>182933</v>
      </c>
      <c r="X2473" t="s">
        <v>1388</v>
      </c>
      <c r="Y2473">
        <v>4349</v>
      </c>
      <c r="Z2473" t="s">
        <v>69</v>
      </c>
      <c r="AA2473" t="s">
        <v>96</v>
      </c>
      <c r="AC2473" t="s">
        <v>61</v>
      </c>
      <c r="AD2473" s="50">
        <v>-0.17125984210526299</v>
      </c>
      <c r="AG2473" s="39">
        <v>1.1299999999999999</v>
      </c>
      <c r="AH2473" s="55">
        <v>993.76</v>
      </c>
      <c r="AI2473" t="s">
        <v>208</v>
      </c>
      <c r="AJ2473">
        <f>INDEX(layout!$B$3:$U$1234,MATCH($T2473,layout!$A$3:$A$1234,0),MATCH(YEAR($D2473),layout!$B$1:$U$1,0))</f>
        <v>3110</v>
      </c>
      <c r="AK2473">
        <f>INDEX('magnet data'!$A$2:$E$1304,MATCH($AJ2473,'magnet data'!$A$2:$A$1304,0),2)</f>
        <v>3</v>
      </c>
      <c r="AL2473" t="str">
        <f>INDEX('magnet data'!$A$2:$E$1304,MATCH($AJ2473,'magnet data'!$A$2:$A$1304,0),3)</f>
        <v>01B</v>
      </c>
      <c r="AM2473" t="str">
        <f>INDEX('magnet data'!$A$2:$E$1304,MATCH($AJ2473,'magnet data'!$A$2:$A$1304,0),4)</f>
        <v>02G</v>
      </c>
      <c r="AN2473">
        <f>INDEX('magnet data'!$A$2:$E$1304,MATCH($AJ2473,'magnet data'!$A$2:$A$1304,0),5)</f>
        <v>12109</v>
      </c>
      <c r="AO2473" t="str">
        <f t="shared" si="53"/>
        <v>-</v>
      </c>
      <c r="AR2473" t="s">
        <v>1240</v>
      </c>
      <c r="AS2473" t="s">
        <v>1366</v>
      </c>
      <c r="AT2473" t="s">
        <v>1343</v>
      </c>
    </row>
    <row r="2474" spans="1:46">
      <c r="A2474" t="s">
        <v>511</v>
      </c>
      <c r="B2474" t="s">
        <v>46</v>
      </c>
      <c r="C2474" t="s">
        <v>1198</v>
      </c>
      <c r="D2474" s="13">
        <v>44318</v>
      </c>
      <c r="E2474" s="16">
        <v>0.30993171296296296</v>
      </c>
      <c r="F2474" t="s">
        <v>88</v>
      </c>
      <c r="G2474" s="17">
        <v>44318.309931354168</v>
      </c>
      <c r="H2474">
        <v>31</v>
      </c>
      <c r="I2474">
        <v>588</v>
      </c>
      <c r="J2474">
        <v>96</v>
      </c>
      <c r="K2474">
        <v>10</v>
      </c>
      <c r="L2474">
        <v>0</v>
      </c>
      <c r="M2474" s="39">
        <v>11524.4</v>
      </c>
      <c r="N2474" s="39">
        <v>6378.8190000000004</v>
      </c>
      <c r="O2474" s="39">
        <v>63.545445000000001</v>
      </c>
      <c r="P2474" t="s">
        <v>207</v>
      </c>
      <c r="Q2474" t="s">
        <v>207</v>
      </c>
      <c r="R2474" s="55">
        <v>813.04705947959997</v>
      </c>
      <c r="S2474" s="55">
        <v>818.43172761407004</v>
      </c>
      <c r="T2474" t="s">
        <v>600</v>
      </c>
      <c r="U2474">
        <v>11524</v>
      </c>
      <c r="V2474">
        <v>1</v>
      </c>
      <c r="W2474">
        <v>-8</v>
      </c>
      <c r="X2474" t="s">
        <v>604</v>
      </c>
      <c r="Y2474">
        <v>-3</v>
      </c>
      <c r="Z2474" t="s">
        <v>90</v>
      </c>
      <c r="AA2474" t="s">
        <v>91</v>
      </c>
      <c r="AB2474">
        <v>23</v>
      </c>
      <c r="AC2474" t="s">
        <v>61</v>
      </c>
      <c r="AD2474" s="50">
        <v>-10.8763610108333</v>
      </c>
      <c r="AG2474" s="39">
        <v>56.11</v>
      </c>
      <c r="AH2474" s="55">
        <v>1207.8</v>
      </c>
      <c r="AI2474" t="s">
        <v>208</v>
      </c>
      <c r="AJ2474">
        <f>INDEX(layout!$B$3:$U$1234,MATCH($T2474,layout!$A$3:$A$1234,0),MATCH(YEAR($D2474),layout!$B$1:$U$1,0))</f>
        <v>3205</v>
      </c>
      <c r="AK2474">
        <f>INDEX('magnet data'!$A$2:$E$1304,MATCH($AJ2474,'magnet data'!$A$2:$A$1304,0),2)</f>
        <v>3</v>
      </c>
      <c r="AL2474" t="str">
        <f>INDEX('magnet data'!$A$2:$E$1304,MATCH($AJ2474,'magnet data'!$A$2:$A$1304,0),3)</f>
        <v>01E</v>
      </c>
      <c r="AM2474" t="str">
        <f>INDEX('magnet data'!$A$2:$E$1304,MATCH($AJ2474,'magnet data'!$A$2:$A$1304,0),4)</f>
        <v>02G</v>
      </c>
      <c r="AN2474">
        <f>INDEX('magnet data'!$A$2:$E$1304,MATCH($AJ2474,'magnet data'!$A$2:$A$1304,0),5)</f>
        <v>10996</v>
      </c>
      <c r="AO2474">
        <f t="shared" si="53"/>
        <v>528</v>
      </c>
      <c r="AR2474" t="s">
        <v>1202</v>
      </c>
      <c r="AS2474" t="s">
        <v>1366</v>
      </c>
      <c r="AT2474" t="s">
        <v>1343</v>
      </c>
    </row>
    <row r="2475" spans="1:46">
      <c r="A2475" t="s">
        <v>511</v>
      </c>
      <c r="B2475" t="s">
        <v>46</v>
      </c>
      <c r="C2475" t="s">
        <v>1198</v>
      </c>
      <c r="D2475" s="13">
        <v>44318</v>
      </c>
      <c r="E2475" s="16">
        <v>0.30993171296296296</v>
      </c>
      <c r="F2475" t="s">
        <v>88</v>
      </c>
      <c r="G2475" s="17">
        <v>44318.309931354168</v>
      </c>
      <c r="H2475">
        <v>31</v>
      </c>
      <c r="I2475">
        <v>588</v>
      </c>
      <c r="J2475">
        <v>96</v>
      </c>
      <c r="K2475">
        <v>10</v>
      </c>
      <c r="L2475">
        <v>0</v>
      </c>
      <c r="M2475" s="39">
        <v>11524.4</v>
      </c>
      <c r="N2475" s="39">
        <v>6378.8190000000004</v>
      </c>
      <c r="O2475" s="39">
        <v>63.545445000000001</v>
      </c>
      <c r="P2475" t="s">
        <v>207</v>
      </c>
      <c r="Q2475" t="s">
        <v>207</v>
      </c>
      <c r="R2475" s="55">
        <v>813.04705947959997</v>
      </c>
      <c r="S2475" s="55">
        <v>818.43172761407004</v>
      </c>
      <c r="T2475" t="s">
        <v>601</v>
      </c>
      <c r="U2475">
        <v>7779</v>
      </c>
      <c r="V2475">
        <v>2</v>
      </c>
      <c r="W2475">
        <v>38982</v>
      </c>
      <c r="X2475" t="s">
        <v>636</v>
      </c>
      <c r="Y2475">
        <v>2856</v>
      </c>
      <c r="Z2475" t="s">
        <v>69</v>
      </c>
      <c r="AA2475" t="s">
        <v>96</v>
      </c>
      <c r="AC2475" t="s">
        <v>61</v>
      </c>
      <c r="AD2475" s="50">
        <v>1.89062307843137</v>
      </c>
      <c r="AG2475" s="39">
        <v>81.96</v>
      </c>
      <c r="AH2475" s="55">
        <v>992.24</v>
      </c>
      <c r="AI2475" t="s">
        <v>208</v>
      </c>
      <c r="AJ2475">
        <f>INDEX(layout!$B$3:$U$1234,MATCH($T2475,layout!$A$3:$A$1234,0),MATCH(YEAR($D2475),layout!$B$1:$U$1,0))</f>
        <v>2167</v>
      </c>
      <c r="AK2475">
        <f>INDEX('magnet data'!$A$2:$E$1304,MATCH($AJ2475,'magnet data'!$A$2:$A$1304,0),2)</f>
        <v>2</v>
      </c>
      <c r="AL2475" t="str">
        <f>INDEX('magnet data'!$A$2:$E$1304,MATCH($AJ2475,'magnet data'!$A$2:$A$1304,0),3)</f>
        <v>01E</v>
      </c>
      <c r="AM2475" t="str">
        <f>INDEX('magnet data'!$A$2:$E$1304,MATCH($AJ2475,'magnet data'!$A$2:$A$1304,0),4)</f>
        <v>02C0</v>
      </c>
      <c r="AN2475">
        <f>INDEX('magnet data'!$A$2:$E$1304,MATCH($AJ2475,'magnet data'!$A$2:$A$1304,0),5)</f>
        <v>11080</v>
      </c>
      <c r="AO2475" t="str">
        <f t="shared" si="53"/>
        <v>-</v>
      </c>
      <c r="AR2475" t="s">
        <v>1202</v>
      </c>
      <c r="AS2475" t="s">
        <v>1366</v>
      </c>
      <c r="AT2475" t="s">
        <v>1343</v>
      </c>
    </row>
    <row r="2476" spans="1:46">
      <c r="A2476" t="s">
        <v>511</v>
      </c>
      <c r="B2476" t="s">
        <v>46</v>
      </c>
      <c r="C2476" t="s">
        <v>1198</v>
      </c>
      <c r="D2476" s="13">
        <v>44318</v>
      </c>
      <c r="E2476" s="16">
        <v>0.30993171296296296</v>
      </c>
      <c r="F2476" t="s">
        <v>88</v>
      </c>
      <c r="G2476" s="17">
        <v>44318.309931354168</v>
      </c>
      <c r="H2476">
        <v>31</v>
      </c>
      <c r="I2476">
        <v>588</v>
      </c>
      <c r="J2476">
        <v>96</v>
      </c>
      <c r="K2476">
        <v>10</v>
      </c>
      <c r="L2476">
        <v>0</v>
      </c>
      <c r="M2476" s="39">
        <v>11524.4</v>
      </c>
      <c r="N2476" s="39">
        <v>6378.8190000000004</v>
      </c>
      <c r="O2476" s="39">
        <v>63.545445000000001</v>
      </c>
      <c r="P2476" t="s">
        <v>207</v>
      </c>
      <c r="Q2476" t="s">
        <v>207</v>
      </c>
      <c r="R2476" s="55">
        <v>813.04705947959997</v>
      </c>
      <c r="S2476" s="55">
        <v>818.43172761407004</v>
      </c>
      <c r="T2476" t="s">
        <v>602</v>
      </c>
      <c r="U2476">
        <v>777</v>
      </c>
      <c r="V2476">
        <v>3</v>
      </c>
      <c r="W2476">
        <v>245130</v>
      </c>
      <c r="X2476" t="s">
        <v>601</v>
      </c>
      <c r="Y2476">
        <v>4896</v>
      </c>
      <c r="Z2476" t="s">
        <v>69</v>
      </c>
      <c r="AA2476" t="s">
        <v>91</v>
      </c>
      <c r="AC2476" t="s">
        <v>102</v>
      </c>
      <c r="AD2476" s="50">
        <v>0</v>
      </c>
      <c r="AI2476" t="s">
        <v>208</v>
      </c>
      <c r="AJ2476">
        <f>INDEX(layout!$B$3:$U$1234,MATCH($T2476,layout!$A$3:$A$1234,0),MATCH(YEAR($D2476),layout!$B$1:$U$1,0))</f>
        <v>1184</v>
      </c>
      <c r="AK2476">
        <f>INDEX('magnet data'!$A$2:$E$1304,MATCH($AJ2476,'magnet data'!$A$2:$A$1304,0),2)</f>
        <v>1</v>
      </c>
      <c r="AL2476" t="str">
        <f>INDEX('magnet data'!$A$2:$E$1304,MATCH($AJ2476,'magnet data'!$A$2:$A$1304,0),3)</f>
        <v>01E</v>
      </c>
      <c r="AM2476" t="str">
        <f>INDEX('magnet data'!$A$2:$E$1304,MATCH($AJ2476,'magnet data'!$A$2:$A$1304,0),4)</f>
        <v>02C9</v>
      </c>
      <c r="AN2476">
        <f>INDEX('magnet data'!$A$2:$E$1304,MATCH($AJ2476,'magnet data'!$A$2:$A$1304,0),5)</f>
        <v>12844</v>
      </c>
      <c r="AO2476" t="str">
        <f t="shared" si="53"/>
        <v>-</v>
      </c>
      <c r="AR2476" t="s">
        <v>1202</v>
      </c>
      <c r="AS2476" t="s">
        <v>1366</v>
      </c>
      <c r="AT2476" t="s">
        <v>1343</v>
      </c>
    </row>
    <row r="2477" spans="1:46">
      <c r="A2477" t="s">
        <v>511</v>
      </c>
      <c r="B2477" t="s">
        <v>46</v>
      </c>
      <c r="C2477" t="s">
        <v>1198</v>
      </c>
      <c r="D2477" s="13">
        <v>44318</v>
      </c>
      <c r="E2477" s="16">
        <v>0.30993171296296296</v>
      </c>
      <c r="F2477" t="s">
        <v>88</v>
      </c>
      <c r="G2477" s="17">
        <v>44318.309931354168</v>
      </c>
      <c r="H2477">
        <v>31</v>
      </c>
      <c r="I2477">
        <v>588</v>
      </c>
      <c r="J2477">
        <v>96</v>
      </c>
      <c r="K2477">
        <v>10</v>
      </c>
      <c r="L2477">
        <v>0</v>
      </c>
      <c r="M2477" s="39">
        <v>11524.4</v>
      </c>
      <c r="N2477" s="39">
        <v>6378.8190000000004</v>
      </c>
      <c r="O2477" s="39">
        <v>63.545445000000001</v>
      </c>
      <c r="P2477" t="s">
        <v>207</v>
      </c>
      <c r="Q2477" t="s">
        <v>207</v>
      </c>
      <c r="R2477" s="55">
        <v>813.04705947959997</v>
      </c>
      <c r="S2477" s="55">
        <v>818.43172761407004</v>
      </c>
      <c r="T2477" t="s">
        <v>1450</v>
      </c>
      <c r="U2477">
        <v>191</v>
      </c>
      <c r="V2477">
        <v>4</v>
      </c>
      <c r="W2477">
        <v>385143</v>
      </c>
      <c r="X2477" t="s">
        <v>602</v>
      </c>
      <c r="Y2477">
        <v>-2</v>
      </c>
      <c r="Z2477" t="s">
        <v>69</v>
      </c>
      <c r="AA2477" t="s">
        <v>91</v>
      </c>
      <c r="AC2477" t="s">
        <v>102</v>
      </c>
      <c r="AD2477" s="50">
        <v>0</v>
      </c>
      <c r="AI2477" t="s">
        <v>208</v>
      </c>
      <c r="AJ2477">
        <f>INDEX(layout!$B$3:$U$1234,MATCH($T2477,layout!$A$3:$A$1234,0),MATCH(YEAR($D2477),layout!$B$1:$U$1,0))</f>
        <v>2154</v>
      </c>
      <c r="AK2477">
        <f>INDEX('magnet data'!$A$2:$E$1304,MATCH($AJ2477,'magnet data'!$A$2:$A$1304,0),2)</f>
        <v>2</v>
      </c>
      <c r="AL2477" t="str">
        <f>INDEX('magnet data'!$A$2:$E$1304,MATCH($AJ2477,'magnet data'!$A$2:$A$1304,0),3)</f>
        <v>01E</v>
      </c>
      <c r="AM2477" t="str">
        <f>INDEX('magnet data'!$A$2:$E$1304,MATCH($AJ2477,'magnet data'!$A$2:$A$1304,0),4)</f>
        <v>02C0</v>
      </c>
      <c r="AN2477">
        <f>INDEX('magnet data'!$A$2:$E$1304,MATCH($AJ2477,'magnet data'!$A$2:$A$1304,0),5)</f>
        <v>11826</v>
      </c>
      <c r="AO2477" t="str">
        <f t="shared" si="53"/>
        <v>-</v>
      </c>
      <c r="AR2477" t="s">
        <v>1202</v>
      </c>
      <c r="AS2477" t="s">
        <v>1366</v>
      </c>
      <c r="AT2477" t="s">
        <v>1343</v>
      </c>
    </row>
    <row r="2478" spans="1:46">
      <c r="A2478" t="s">
        <v>56</v>
      </c>
      <c r="B2478" t="s">
        <v>46</v>
      </c>
      <c r="C2478" t="s">
        <v>1198</v>
      </c>
      <c r="D2478" s="13">
        <v>44318</v>
      </c>
      <c r="E2478" s="16">
        <v>0.34208171296296297</v>
      </c>
      <c r="F2478" t="s">
        <v>88</v>
      </c>
      <c r="G2478" s="17">
        <v>44318.342081296294</v>
      </c>
      <c r="H2478">
        <v>36</v>
      </c>
      <c r="I2478">
        <v>592</v>
      </c>
      <c r="J2478">
        <v>96</v>
      </c>
      <c r="K2478">
        <v>10</v>
      </c>
      <c r="L2478">
        <v>0</v>
      </c>
      <c r="M2478" s="39">
        <v>11526.8</v>
      </c>
      <c r="N2478" s="39">
        <v>6396.1610000000001</v>
      </c>
      <c r="O2478" s="39">
        <v>63.319870999999999</v>
      </c>
      <c r="P2478" t="s">
        <v>207</v>
      </c>
      <c r="Q2478" t="s">
        <v>207</v>
      </c>
      <c r="R2478" s="55">
        <v>807.68418249080003</v>
      </c>
      <c r="S2478" s="55">
        <v>813.26308799829997</v>
      </c>
      <c r="T2478" t="s">
        <v>183</v>
      </c>
      <c r="U2478">
        <v>11526</v>
      </c>
      <c r="V2478">
        <v>1</v>
      </c>
      <c r="W2478">
        <v>-9</v>
      </c>
      <c r="X2478" t="s">
        <v>184</v>
      </c>
      <c r="Y2478">
        <v>1</v>
      </c>
      <c r="Z2478" t="s">
        <v>90</v>
      </c>
      <c r="AA2478" t="s">
        <v>91</v>
      </c>
      <c r="AB2478">
        <v>18</v>
      </c>
      <c r="AC2478" t="s">
        <v>61</v>
      </c>
      <c r="AD2478" s="50">
        <v>9.2115102754166607</v>
      </c>
      <c r="AG2478" s="39">
        <v>31</v>
      </c>
      <c r="AH2478" s="55">
        <v>11497.14</v>
      </c>
      <c r="AI2478" t="s">
        <v>208</v>
      </c>
      <c r="AJ2478">
        <f>INDEX(layout!$B$3:$U$1234,MATCH($T2478,layout!$A$3:$A$1234,0),MATCH(YEAR($D2478),layout!$B$1:$U$1,0))</f>
        <v>1364</v>
      </c>
      <c r="AK2478">
        <f>INDEX('magnet data'!$A$2:$E$1304,MATCH($AJ2478,'magnet data'!$A$2:$A$1304,0),2)</f>
        <v>1</v>
      </c>
      <c r="AL2478" t="str">
        <f>INDEX('magnet data'!$A$2:$E$1304,MATCH($AJ2478,'magnet data'!$A$2:$A$1304,0),3)</f>
        <v>01E</v>
      </c>
      <c r="AM2478" t="str">
        <f>INDEX('magnet data'!$A$2:$E$1304,MATCH($AJ2478,'magnet data'!$A$2:$A$1304,0),4)</f>
        <v>02B5</v>
      </c>
      <c r="AN2478">
        <f>INDEX('magnet data'!$A$2:$E$1304,MATCH($AJ2478,'magnet data'!$A$2:$A$1304,0),5)</f>
        <v>11960</v>
      </c>
      <c r="AO2478">
        <f t="shared" si="53"/>
        <v>-434</v>
      </c>
      <c r="AQ2478" t="s">
        <v>1451</v>
      </c>
      <c r="AR2478" t="s">
        <v>1202</v>
      </c>
      <c r="AS2478" t="s">
        <v>1366</v>
      </c>
      <c r="AT2478" t="s">
        <v>1343</v>
      </c>
    </row>
    <row r="2479" spans="1:46">
      <c r="A2479" t="s">
        <v>56</v>
      </c>
      <c r="B2479" t="s">
        <v>46</v>
      </c>
      <c r="C2479" t="s">
        <v>1198</v>
      </c>
      <c r="D2479" s="13">
        <v>44318</v>
      </c>
      <c r="E2479" s="16">
        <v>0.34208171296296297</v>
      </c>
      <c r="F2479" t="s">
        <v>88</v>
      </c>
      <c r="G2479" s="17">
        <v>44318.342081296294</v>
      </c>
      <c r="H2479">
        <v>36</v>
      </c>
      <c r="I2479">
        <v>592</v>
      </c>
      <c r="J2479">
        <v>96</v>
      </c>
      <c r="K2479">
        <v>10</v>
      </c>
      <c r="L2479">
        <v>0</v>
      </c>
      <c r="M2479" s="39">
        <v>11526.8</v>
      </c>
      <c r="N2479" s="39">
        <v>6396.1610000000001</v>
      </c>
      <c r="O2479" s="39">
        <v>63.319870999999999</v>
      </c>
      <c r="P2479" t="s">
        <v>207</v>
      </c>
      <c r="Q2479" t="s">
        <v>207</v>
      </c>
      <c r="R2479" s="55">
        <v>807.68418249080003</v>
      </c>
      <c r="S2479" s="55">
        <v>813.26308799829997</v>
      </c>
      <c r="T2479" t="s">
        <v>184</v>
      </c>
      <c r="U2479">
        <v>8631</v>
      </c>
      <c r="V2479">
        <v>2</v>
      </c>
      <c r="W2479">
        <v>29191</v>
      </c>
      <c r="X2479" t="s">
        <v>77</v>
      </c>
      <c r="Y2479">
        <v>4376</v>
      </c>
      <c r="Z2479" t="s">
        <v>69</v>
      </c>
      <c r="AA2479" t="s">
        <v>91</v>
      </c>
      <c r="AC2479" t="s">
        <v>61</v>
      </c>
      <c r="AD2479" s="50">
        <v>2.3413300559523802</v>
      </c>
      <c r="AG2479" s="39">
        <v>42.35</v>
      </c>
      <c r="AH2479" s="55">
        <v>5736.63</v>
      </c>
      <c r="AI2479" t="s">
        <v>208</v>
      </c>
      <c r="AJ2479">
        <f>INDEX(layout!$B$3:$U$1234,MATCH($T2479,layout!$A$3:$A$1234,0),MATCH(YEAR($D2479),layout!$B$1:$U$1,0))</f>
        <v>2408</v>
      </c>
      <c r="AK2479">
        <f>INDEX('magnet data'!$A$2:$E$1304,MATCH($AJ2479,'magnet data'!$A$2:$A$1304,0),2)</f>
        <v>2</v>
      </c>
      <c r="AL2479" t="str">
        <f>INDEX('magnet data'!$A$2:$E$1304,MATCH($AJ2479,'magnet data'!$A$2:$A$1304,0),3)</f>
        <v>01B</v>
      </c>
      <c r="AM2479" t="str">
        <f>INDEX('magnet data'!$A$2:$E$1304,MATCH($AJ2479,'magnet data'!$A$2:$A$1304,0),4)</f>
        <v>02D</v>
      </c>
      <c r="AN2479">
        <f>INDEX('magnet data'!$A$2:$E$1304,MATCH($AJ2479,'magnet data'!$A$2:$A$1304,0),5)</f>
        <v>10398</v>
      </c>
      <c r="AO2479" t="str">
        <f t="shared" si="53"/>
        <v>-</v>
      </c>
      <c r="AQ2479" t="s">
        <v>1451</v>
      </c>
      <c r="AR2479" t="s">
        <v>1202</v>
      </c>
      <c r="AS2479" t="s">
        <v>1366</v>
      </c>
      <c r="AT2479" t="s">
        <v>1343</v>
      </c>
    </row>
    <row r="2480" spans="1:46">
      <c r="A2480" t="s">
        <v>56</v>
      </c>
      <c r="B2480" t="s">
        <v>46</v>
      </c>
      <c r="C2480" t="s">
        <v>1198</v>
      </c>
      <c r="D2480" s="13">
        <v>44318</v>
      </c>
      <c r="E2480" s="16">
        <v>0.34208171296296297</v>
      </c>
      <c r="F2480" t="s">
        <v>88</v>
      </c>
      <c r="G2480" s="17">
        <v>44318.342081296294</v>
      </c>
      <c r="H2480">
        <v>36</v>
      </c>
      <c r="I2480">
        <v>592</v>
      </c>
      <c r="J2480">
        <v>96</v>
      </c>
      <c r="K2480">
        <v>10</v>
      </c>
      <c r="L2480">
        <v>0</v>
      </c>
      <c r="M2480" s="39">
        <v>11526.8</v>
      </c>
      <c r="N2480" s="39">
        <v>6396.1610000000001</v>
      </c>
      <c r="O2480" s="39">
        <v>63.319870999999999</v>
      </c>
      <c r="P2480" t="s">
        <v>207</v>
      </c>
      <c r="Q2480" t="s">
        <v>207</v>
      </c>
      <c r="R2480" s="55">
        <v>807.68418249080003</v>
      </c>
      <c r="S2480" s="55">
        <v>813.26308799829997</v>
      </c>
      <c r="T2480" t="s">
        <v>186</v>
      </c>
      <c r="U2480">
        <v>6448</v>
      </c>
      <c r="V2480">
        <v>3</v>
      </c>
      <c r="W2480">
        <v>56813</v>
      </c>
      <c r="X2480" t="s">
        <v>184</v>
      </c>
      <c r="Y2480">
        <v>1</v>
      </c>
      <c r="Z2480" t="s">
        <v>69</v>
      </c>
      <c r="AA2480" t="s">
        <v>91</v>
      </c>
      <c r="AC2480" t="s">
        <v>61</v>
      </c>
      <c r="AD2480" s="50">
        <v>1.0540733611111099</v>
      </c>
      <c r="AG2480" s="39">
        <v>75.67</v>
      </c>
      <c r="AH2480" s="55">
        <v>4501.08</v>
      </c>
      <c r="AI2480" t="s">
        <v>208</v>
      </c>
      <c r="AJ2480">
        <f>INDEX(layout!$B$3:$U$1234,MATCH($T2480,layout!$A$3:$A$1234,0),MATCH(YEAR($D2480),layout!$B$1:$U$1,0))</f>
        <v>2316</v>
      </c>
      <c r="AK2480">
        <f>INDEX('magnet data'!$A$2:$E$1304,MATCH($AJ2480,'magnet data'!$A$2:$A$1304,0),2)</f>
        <v>2</v>
      </c>
      <c r="AL2480" t="str">
        <f>INDEX('magnet data'!$A$2:$E$1304,MATCH($AJ2480,'magnet data'!$A$2:$A$1304,0),3)</f>
        <v>01E</v>
      </c>
      <c r="AM2480" t="str">
        <f>INDEX('magnet data'!$A$2:$E$1304,MATCH($AJ2480,'magnet data'!$A$2:$A$1304,0),4)</f>
        <v>02C9</v>
      </c>
      <c r="AN2480">
        <f>INDEX('magnet data'!$A$2:$E$1304,MATCH($AJ2480,'magnet data'!$A$2:$A$1304,0),5)</f>
        <v>11686</v>
      </c>
      <c r="AO2480" t="str">
        <f t="shared" ref="AO2480:AO2543" si="54">IF(LEFT(Z2480,8)="Training",U2480-AN2480,"-")</f>
        <v>-</v>
      </c>
      <c r="AQ2480" t="s">
        <v>1451</v>
      </c>
      <c r="AR2480" t="s">
        <v>1202</v>
      </c>
      <c r="AS2480" t="s">
        <v>1366</v>
      </c>
      <c r="AT2480" t="s">
        <v>1343</v>
      </c>
    </row>
    <row r="2481" spans="1:46">
      <c r="A2481" t="s">
        <v>56</v>
      </c>
      <c r="B2481" t="s">
        <v>46</v>
      </c>
      <c r="C2481" t="s">
        <v>1198</v>
      </c>
      <c r="D2481" s="13">
        <v>44318</v>
      </c>
      <c r="E2481" s="16">
        <v>0.34208171296296297</v>
      </c>
      <c r="F2481" t="s">
        <v>88</v>
      </c>
      <c r="G2481" s="17">
        <v>44318.342081296294</v>
      </c>
      <c r="H2481">
        <v>36</v>
      </c>
      <c r="I2481">
        <v>592</v>
      </c>
      <c r="J2481">
        <v>96</v>
      </c>
      <c r="K2481">
        <v>10</v>
      </c>
      <c r="L2481">
        <v>0</v>
      </c>
      <c r="M2481" s="39">
        <v>11526.8</v>
      </c>
      <c r="N2481" s="39">
        <v>6396.1610000000001</v>
      </c>
      <c r="O2481" s="39">
        <v>63.319870999999999</v>
      </c>
      <c r="P2481" t="s">
        <v>207</v>
      </c>
      <c r="Q2481" t="s">
        <v>207</v>
      </c>
      <c r="R2481" s="55">
        <v>807.68418249080003</v>
      </c>
      <c r="S2481" s="55">
        <v>813.26308799829997</v>
      </c>
      <c r="T2481" t="s">
        <v>181</v>
      </c>
      <c r="U2481">
        <v>1093</v>
      </c>
      <c r="V2481">
        <v>4</v>
      </c>
      <c r="W2481">
        <v>214876</v>
      </c>
      <c r="X2481" t="s">
        <v>77</v>
      </c>
      <c r="Y2481">
        <v>4376</v>
      </c>
      <c r="Z2481" t="s">
        <v>69</v>
      </c>
      <c r="AA2481" t="s">
        <v>96</v>
      </c>
      <c r="AC2481" t="s">
        <v>102</v>
      </c>
      <c r="AD2481" s="50">
        <v>-0.11963010869565199</v>
      </c>
      <c r="AG2481" s="39">
        <v>2.58</v>
      </c>
      <c r="AH2481" s="55">
        <v>994.66</v>
      </c>
      <c r="AI2481" t="s">
        <v>208</v>
      </c>
      <c r="AJ2481">
        <f>INDEX(layout!$B$3:$U$1234,MATCH($T2481,layout!$A$3:$A$1234,0),MATCH(YEAR($D2481),layout!$B$1:$U$1,0))</f>
        <v>3371</v>
      </c>
      <c r="AK2481">
        <f>INDEX('magnet data'!$A$2:$E$1304,MATCH($AJ2481,'magnet data'!$A$2:$A$1304,0),2)</f>
        <v>3</v>
      </c>
      <c r="AL2481" t="str">
        <f>INDEX('magnet data'!$A$2:$E$1304,MATCH($AJ2481,'magnet data'!$A$2:$A$1304,0),3)</f>
        <v>01E</v>
      </c>
      <c r="AM2481" t="str">
        <f>INDEX('magnet data'!$A$2:$E$1304,MATCH($AJ2481,'magnet data'!$A$2:$A$1304,0),4)</f>
        <v>02D</v>
      </c>
      <c r="AN2481">
        <f>INDEX('magnet data'!$A$2:$E$1304,MATCH($AJ2481,'magnet data'!$A$2:$A$1304,0),5)</f>
        <v>12850</v>
      </c>
      <c r="AO2481" t="str">
        <f t="shared" si="54"/>
        <v>-</v>
      </c>
      <c r="AQ2481" t="s">
        <v>1451</v>
      </c>
      <c r="AR2481" t="s">
        <v>1202</v>
      </c>
      <c r="AS2481" t="s">
        <v>1366</v>
      </c>
      <c r="AT2481" t="s">
        <v>1343</v>
      </c>
    </row>
    <row r="2482" spans="1:46">
      <c r="A2482" t="s">
        <v>56</v>
      </c>
      <c r="B2482" t="s">
        <v>46</v>
      </c>
      <c r="C2482" t="s">
        <v>1198</v>
      </c>
      <c r="D2482" s="13">
        <v>44318</v>
      </c>
      <c r="E2482" s="16">
        <v>0.7548273148148148</v>
      </c>
      <c r="F2482" t="s">
        <v>88</v>
      </c>
      <c r="G2482" s="17">
        <v>44318.75482696759</v>
      </c>
      <c r="H2482">
        <v>30</v>
      </c>
      <c r="I2482">
        <v>592</v>
      </c>
      <c r="J2482">
        <v>96</v>
      </c>
      <c r="K2482">
        <v>10</v>
      </c>
      <c r="L2482">
        <v>0</v>
      </c>
      <c r="M2482" s="39">
        <v>11539.1</v>
      </c>
      <c r="N2482" s="39">
        <v>6316.0690000000004</v>
      </c>
      <c r="O2482" s="39">
        <v>63.372947000000003</v>
      </c>
      <c r="P2482" t="s">
        <v>207</v>
      </c>
      <c r="Q2482" t="s">
        <v>207</v>
      </c>
      <c r="R2482" s="55">
        <v>808.42014399180005</v>
      </c>
      <c r="S2482" s="55">
        <v>813.98196249939997</v>
      </c>
      <c r="T2482" t="s">
        <v>1384</v>
      </c>
      <c r="U2482">
        <v>11539</v>
      </c>
      <c r="V2482">
        <v>1</v>
      </c>
      <c r="W2482">
        <v>-8</v>
      </c>
      <c r="X2482" t="s">
        <v>1383</v>
      </c>
      <c r="Y2482">
        <v>-3</v>
      </c>
      <c r="Z2482" t="s">
        <v>90</v>
      </c>
      <c r="AA2482" t="s">
        <v>91</v>
      </c>
      <c r="AB2482">
        <v>19</v>
      </c>
      <c r="AC2482" t="s">
        <v>61</v>
      </c>
      <c r="AD2482" s="50">
        <v>10.059795436363601</v>
      </c>
      <c r="AG2482" s="39">
        <v>28.01</v>
      </c>
      <c r="AH2482" s="55">
        <v>1841.22</v>
      </c>
      <c r="AI2482" t="s">
        <v>208</v>
      </c>
      <c r="AJ2482">
        <f>INDEX(layout!$B$3:$U$1234,MATCH($T2482,layout!$A$3:$A$1234,0),MATCH(YEAR($D2482),layout!$B$1:$U$1,0))</f>
        <v>3252</v>
      </c>
      <c r="AK2482">
        <f>INDEX('magnet data'!$A$2:$E$1304,MATCH($AJ2482,'magnet data'!$A$2:$A$1304,0),2)</f>
        <v>3</v>
      </c>
      <c r="AL2482" t="str">
        <f>INDEX('magnet data'!$A$2:$E$1304,MATCH($AJ2482,'magnet data'!$A$2:$A$1304,0),3)</f>
        <v>01B</v>
      </c>
      <c r="AM2482" t="str">
        <f>INDEX('magnet data'!$A$2:$E$1304,MATCH($AJ2482,'magnet data'!$A$2:$A$1304,0),4)</f>
        <v>02G</v>
      </c>
      <c r="AN2482">
        <f>INDEX('magnet data'!$A$2:$E$1304,MATCH($AJ2482,'magnet data'!$A$2:$A$1304,0),5)</f>
        <v>11573</v>
      </c>
      <c r="AO2482">
        <f t="shared" si="54"/>
        <v>-34</v>
      </c>
      <c r="AR2482" t="s">
        <v>1202</v>
      </c>
      <c r="AS2482" t="s">
        <v>1361</v>
      </c>
      <c r="AT2482" t="s">
        <v>1343</v>
      </c>
    </row>
    <row r="2483" spans="1:46">
      <c r="A2483" t="s">
        <v>56</v>
      </c>
      <c r="B2483" t="s">
        <v>46</v>
      </c>
      <c r="C2483" t="s">
        <v>1198</v>
      </c>
      <c r="D2483" s="13">
        <v>44318</v>
      </c>
      <c r="E2483" s="16">
        <v>0.7548273148148148</v>
      </c>
      <c r="F2483" t="s">
        <v>88</v>
      </c>
      <c r="G2483" s="17">
        <v>44318.75482696759</v>
      </c>
      <c r="H2483">
        <v>30</v>
      </c>
      <c r="I2483">
        <v>592</v>
      </c>
      <c r="J2483">
        <v>96</v>
      </c>
      <c r="K2483">
        <v>10</v>
      </c>
      <c r="L2483">
        <v>0</v>
      </c>
      <c r="M2483" s="39">
        <v>11539.1</v>
      </c>
      <c r="N2483" s="39">
        <v>6316.0690000000004</v>
      </c>
      <c r="O2483" s="39">
        <v>63.372947000000003</v>
      </c>
      <c r="P2483" t="s">
        <v>207</v>
      </c>
      <c r="Q2483" t="s">
        <v>207</v>
      </c>
      <c r="R2483" s="55">
        <v>808.42014399180005</v>
      </c>
      <c r="S2483" s="55">
        <v>813.98196249939997</v>
      </c>
      <c r="T2483" t="s">
        <v>196</v>
      </c>
      <c r="U2483">
        <v>11535</v>
      </c>
      <c r="V2483">
        <v>2</v>
      </c>
      <c r="W2483">
        <v>147</v>
      </c>
      <c r="X2483" t="s">
        <v>215</v>
      </c>
      <c r="Y2483">
        <v>185</v>
      </c>
      <c r="Z2483" t="s">
        <v>90</v>
      </c>
      <c r="AA2483" t="s">
        <v>96</v>
      </c>
      <c r="AB2483">
        <v>20</v>
      </c>
      <c r="AC2483" t="s">
        <v>61</v>
      </c>
      <c r="AD2483" s="50">
        <v>-9.1788837454545291</v>
      </c>
      <c r="AG2483" s="39">
        <v>17.399999999999999</v>
      </c>
      <c r="AH2483" s="55">
        <v>10796.46</v>
      </c>
      <c r="AI2483" t="s">
        <v>208</v>
      </c>
      <c r="AJ2483">
        <f>INDEX(layout!$B$3:$U$1234,MATCH($T2483,layout!$A$3:$A$1234,0),MATCH(YEAR($D2483),layout!$B$1:$U$1,0))</f>
        <v>1332</v>
      </c>
      <c r="AK2483">
        <f>INDEX('magnet data'!$A$2:$E$1304,MATCH($AJ2483,'magnet data'!$A$2:$A$1304,0),2)</f>
        <v>1</v>
      </c>
      <c r="AL2483" t="str">
        <f>INDEX('magnet data'!$A$2:$E$1304,MATCH($AJ2483,'magnet data'!$A$2:$A$1304,0),3)</f>
        <v>01B</v>
      </c>
      <c r="AM2483" t="str">
        <f>INDEX('magnet data'!$A$2:$E$1304,MATCH($AJ2483,'magnet data'!$A$2:$A$1304,0),4)</f>
        <v>02B5</v>
      </c>
      <c r="AN2483">
        <f>INDEX('magnet data'!$A$2:$E$1304,MATCH($AJ2483,'magnet data'!$A$2:$A$1304,0),5)</f>
        <v>11578</v>
      </c>
      <c r="AO2483">
        <f t="shared" si="54"/>
        <v>-43</v>
      </c>
      <c r="AR2483" t="s">
        <v>1202</v>
      </c>
      <c r="AS2483" t="s">
        <v>1361</v>
      </c>
      <c r="AT2483" t="s">
        <v>1343</v>
      </c>
    </row>
    <row r="2484" spans="1:46">
      <c r="A2484" t="s">
        <v>56</v>
      </c>
      <c r="B2484" t="s">
        <v>46</v>
      </c>
      <c r="C2484" t="s">
        <v>1198</v>
      </c>
      <c r="D2484" s="13">
        <v>44318</v>
      </c>
      <c r="E2484" s="16">
        <v>0.7548273148148148</v>
      </c>
      <c r="F2484" t="s">
        <v>88</v>
      </c>
      <c r="G2484" s="17">
        <v>44318.75482696759</v>
      </c>
      <c r="H2484">
        <v>30</v>
      </c>
      <c r="I2484">
        <v>592</v>
      </c>
      <c r="J2484">
        <v>96</v>
      </c>
      <c r="K2484">
        <v>10</v>
      </c>
      <c r="L2484">
        <v>0</v>
      </c>
      <c r="M2484" s="39">
        <v>11539.1</v>
      </c>
      <c r="N2484" s="39">
        <v>6316.0690000000004</v>
      </c>
      <c r="O2484" s="39">
        <v>63.372947000000003</v>
      </c>
      <c r="P2484" t="s">
        <v>207</v>
      </c>
      <c r="Q2484" t="s">
        <v>207</v>
      </c>
      <c r="R2484" s="55">
        <v>808.42014399180005</v>
      </c>
      <c r="S2484" s="55">
        <v>813.98196249939997</v>
      </c>
      <c r="T2484" t="s">
        <v>1386</v>
      </c>
      <c r="U2484">
        <v>7775</v>
      </c>
      <c r="V2484">
        <v>3</v>
      </c>
      <c r="W2484">
        <v>39127</v>
      </c>
      <c r="X2484" t="s">
        <v>1384</v>
      </c>
      <c r="Y2484">
        <v>3196</v>
      </c>
      <c r="Z2484" t="s">
        <v>69</v>
      </c>
      <c r="AA2484" t="s">
        <v>91</v>
      </c>
      <c r="AC2484" t="s">
        <v>61</v>
      </c>
      <c r="AD2484" s="50">
        <v>2.1560584318181801</v>
      </c>
      <c r="AG2484" s="39">
        <v>39.619999999999997</v>
      </c>
      <c r="AH2484" s="55">
        <v>6659.71</v>
      </c>
      <c r="AI2484" t="s">
        <v>208</v>
      </c>
      <c r="AJ2484">
        <f>INDEX(layout!$B$3:$U$1234,MATCH($T2484,layout!$A$3:$A$1234,0),MATCH(YEAR($D2484),layout!$B$1:$U$1,0))</f>
        <v>2324</v>
      </c>
      <c r="AK2484">
        <f>INDEX('magnet data'!$A$2:$E$1304,MATCH($AJ2484,'magnet data'!$A$2:$A$1304,0),2)</f>
        <v>2</v>
      </c>
      <c r="AL2484" t="str">
        <f>INDEX('magnet data'!$A$2:$E$1304,MATCH($AJ2484,'magnet data'!$A$2:$A$1304,0),3)</f>
        <v>01E</v>
      </c>
      <c r="AM2484" t="str">
        <f>INDEX('magnet data'!$A$2:$E$1304,MATCH($AJ2484,'magnet data'!$A$2:$A$1304,0),4)</f>
        <v>02C9</v>
      </c>
      <c r="AN2484">
        <f>INDEX('magnet data'!$A$2:$E$1304,MATCH($AJ2484,'magnet data'!$A$2:$A$1304,0),5)</f>
        <v>11679</v>
      </c>
      <c r="AO2484" t="str">
        <f t="shared" si="54"/>
        <v>-</v>
      </c>
      <c r="AR2484" t="s">
        <v>1202</v>
      </c>
      <c r="AS2484" t="s">
        <v>1361</v>
      </c>
      <c r="AT2484" t="s">
        <v>1343</v>
      </c>
    </row>
    <row r="2485" spans="1:46">
      <c r="A2485" t="s">
        <v>56</v>
      </c>
      <c r="B2485" t="s">
        <v>46</v>
      </c>
      <c r="C2485" t="s">
        <v>1198</v>
      </c>
      <c r="D2485" s="13">
        <v>44318</v>
      </c>
      <c r="E2485" s="16">
        <v>0.7548273148148148</v>
      </c>
      <c r="F2485" t="s">
        <v>88</v>
      </c>
      <c r="G2485" s="17">
        <v>44318.75482696759</v>
      </c>
      <c r="H2485">
        <v>30</v>
      </c>
      <c r="I2485">
        <v>592</v>
      </c>
      <c r="J2485">
        <v>96</v>
      </c>
      <c r="K2485">
        <v>10</v>
      </c>
      <c r="L2485">
        <v>0</v>
      </c>
      <c r="M2485" s="39">
        <v>11539.1</v>
      </c>
      <c r="N2485" s="39">
        <v>6316.0690000000004</v>
      </c>
      <c r="O2485" s="39">
        <v>63.372947000000003</v>
      </c>
      <c r="P2485" t="s">
        <v>207</v>
      </c>
      <c r="Q2485" t="s">
        <v>207</v>
      </c>
      <c r="R2485" s="55">
        <v>808.42014399180005</v>
      </c>
      <c r="S2485" s="55">
        <v>813.98196249939997</v>
      </c>
      <c r="T2485" t="s">
        <v>87</v>
      </c>
      <c r="U2485">
        <v>7741</v>
      </c>
      <c r="V2485">
        <v>4</v>
      </c>
      <c r="W2485">
        <v>39548</v>
      </c>
      <c r="X2485" t="s">
        <v>1384</v>
      </c>
      <c r="Y2485">
        <v>3196</v>
      </c>
      <c r="Z2485" t="s">
        <v>69</v>
      </c>
      <c r="AA2485" t="s">
        <v>96</v>
      </c>
      <c r="AC2485" t="s">
        <v>61</v>
      </c>
      <c r="AD2485" s="50">
        <v>-5.6100174078947296</v>
      </c>
      <c r="AG2485" s="39">
        <v>32.33</v>
      </c>
      <c r="AH2485" s="55">
        <v>5181.45</v>
      </c>
      <c r="AI2485" t="s">
        <v>208</v>
      </c>
      <c r="AJ2485">
        <f>INDEX(layout!$B$3:$U$1234,MATCH($T2485,layout!$A$3:$A$1234,0),MATCH(YEAR($D2485),layout!$B$1:$U$1,0))</f>
        <v>1367</v>
      </c>
      <c r="AK2485">
        <f>INDEX('magnet data'!$A$2:$E$1304,MATCH($AJ2485,'magnet data'!$A$2:$A$1304,0),2)</f>
        <v>1</v>
      </c>
      <c r="AL2485" t="str">
        <f>INDEX('magnet data'!$A$2:$E$1304,MATCH($AJ2485,'magnet data'!$A$2:$A$1304,0),3)</f>
        <v>01E</v>
      </c>
      <c r="AM2485" t="str">
        <f>INDEX('magnet data'!$A$2:$E$1304,MATCH($AJ2485,'magnet data'!$A$2:$A$1304,0),4)</f>
        <v>02B5</v>
      </c>
      <c r="AN2485">
        <f>INDEX('magnet data'!$A$2:$E$1304,MATCH($AJ2485,'magnet data'!$A$2:$A$1304,0),5)</f>
        <v>11785</v>
      </c>
      <c r="AO2485" t="str">
        <f t="shared" si="54"/>
        <v>-</v>
      </c>
      <c r="AR2485" t="s">
        <v>1202</v>
      </c>
      <c r="AS2485" t="s">
        <v>1361</v>
      </c>
      <c r="AT2485" t="s">
        <v>1343</v>
      </c>
    </row>
    <row r="2486" spans="1:46">
      <c r="A2486" t="s">
        <v>56</v>
      </c>
      <c r="B2486" t="s">
        <v>46</v>
      </c>
      <c r="C2486" t="s">
        <v>1198</v>
      </c>
      <c r="D2486" s="13">
        <v>44318</v>
      </c>
      <c r="E2486" s="16">
        <v>0.7548273148148148</v>
      </c>
      <c r="F2486" t="s">
        <v>88</v>
      </c>
      <c r="G2486" s="17">
        <v>44318.75482696759</v>
      </c>
      <c r="H2486">
        <v>30</v>
      </c>
      <c r="I2486">
        <v>592</v>
      </c>
      <c r="J2486">
        <v>96</v>
      </c>
      <c r="K2486">
        <v>10</v>
      </c>
      <c r="L2486">
        <v>0</v>
      </c>
      <c r="M2486" s="39">
        <v>11539.1</v>
      </c>
      <c r="N2486" s="39">
        <v>6316.0690000000004</v>
      </c>
      <c r="O2486" s="39">
        <v>63.372947000000003</v>
      </c>
      <c r="P2486" t="s">
        <v>207</v>
      </c>
      <c r="Q2486" t="s">
        <v>207</v>
      </c>
      <c r="R2486" s="55">
        <v>808.42014399180005</v>
      </c>
      <c r="S2486" s="55">
        <v>813.98196249939997</v>
      </c>
      <c r="T2486" t="s">
        <v>194</v>
      </c>
      <c r="U2486">
        <v>6507</v>
      </c>
      <c r="V2486">
        <v>5</v>
      </c>
      <c r="W2486">
        <v>55634</v>
      </c>
      <c r="X2486" t="s">
        <v>195</v>
      </c>
      <c r="Y2486">
        <v>3774</v>
      </c>
      <c r="Z2486" t="s">
        <v>69</v>
      </c>
      <c r="AA2486" t="s">
        <v>91</v>
      </c>
      <c r="AC2486" t="s">
        <v>61</v>
      </c>
      <c r="AD2486" s="50">
        <v>1.1357280126582201</v>
      </c>
      <c r="AG2486" s="39">
        <v>71.260000000000005</v>
      </c>
      <c r="AH2486" s="55">
        <v>1811.94</v>
      </c>
      <c r="AI2486" t="s">
        <v>208</v>
      </c>
      <c r="AJ2486">
        <f>INDEX(layout!$B$3:$U$1234,MATCH($T2486,layout!$A$3:$A$1234,0),MATCH(YEAR($D2486),layout!$B$1:$U$1,0))</f>
        <v>2385</v>
      </c>
      <c r="AK2486">
        <f>INDEX('magnet data'!$A$2:$E$1304,MATCH($AJ2486,'magnet data'!$A$2:$A$1304,0),2)</f>
        <v>2</v>
      </c>
      <c r="AL2486" t="str">
        <f>INDEX('magnet data'!$A$2:$E$1304,MATCH($AJ2486,'magnet data'!$A$2:$A$1304,0),3)</f>
        <v>01E</v>
      </c>
      <c r="AM2486" t="str">
        <f>INDEX('magnet data'!$A$2:$E$1304,MATCH($AJ2486,'magnet data'!$A$2:$A$1304,0),4)</f>
        <v>02C9</v>
      </c>
      <c r="AN2486">
        <f>INDEX('magnet data'!$A$2:$E$1304,MATCH($AJ2486,'magnet data'!$A$2:$A$1304,0),5)</f>
        <v>11415</v>
      </c>
      <c r="AO2486" t="str">
        <f t="shared" si="54"/>
        <v>-</v>
      </c>
      <c r="AR2486" t="s">
        <v>1202</v>
      </c>
      <c r="AS2486" t="s">
        <v>1361</v>
      </c>
      <c r="AT2486" t="s">
        <v>1343</v>
      </c>
    </row>
    <row r="2487" spans="1:46">
      <c r="A2487" t="s">
        <v>56</v>
      </c>
      <c r="B2487" t="s">
        <v>46</v>
      </c>
      <c r="C2487" t="s">
        <v>1198</v>
      </c>
      <c r="D2487" s="13">
        <v>44318</v>
      </c>
      <c r="E2487" s="16">
        <v>0.7548273148148148</v>
      </c>
      <c r="F2487" t="s">
        <v>88</v>
      </c>
      <c r="G2487" s="17">
        <v>44318.75482696759</v>
      </c>
      <c r="H2487">
        <v>30</v>
      </c>
      <c r="I2487">
        <v>592</v>
      </c>
      <c r="J2487">
        <v>96</v>
      </c>
      <c r="K2487">
        <v>10</v>
      </c>
      <c r="L2487">
        <v>0</v>
      </c>
      <c r="M2487" s="39">
        <v>11539.1</v>
      </c>
      <c r="N2487" s="39">
        <v>6316.0690000000004</v>
      </c>
      <c r="O2487" s="39">
        <v>63.372947000000003</v>
      </c>
      <c r="P2487" t="s">
        <v>207</v>
      </c>
      <c r="Q2487" t="s">
        <v>207</v>
      </c>
      <c r="R2487" s="55">
        <v>808.42014399180005</v>
      </c>
      <c r="S2487" s="55">
        <v>813.98196249939997</v>
      </c>
      <c r="T2487" t="s">
        <v>215</v>
      </c>
      <c r="U2487">
        <v>6480</v>
      </c>
      <c r="V2487">
        <v>6</v>
      </c>
      <c r="W2487">
        <v>56024</v>
      </c>
      <c r="X2487" t="s">
        <v>195</v>
      </c>
      <c r="Y2487">
        <v>3774</v>
      </c>
      <c r="Z2487" t="s">
        <v>69</v>
      </c>
      <c r="AA2487" t="s">
        <v>91</v>
      </c>
      <c r="AC2487" t="s">
        <v>61</v>
      </c>
      <c r="AD2487" s="50">
        <v>3.30426304655172</v>
      </c>
      <c r="AG2487" s="39">
        <v>46.83</v>
      </c>
      <c r="AH2487" s="55">
        <v>4425.21</v>
      </c>
      <c r="AI2487" t="s">
        <v>208</v>
      </c>
      <c r="AJ2487">
        <f>INDEX(layout!$B$3:$U$1234,MATCH($T2487,layout!$A$3:$A$1234,0),MATCH(YEAR($D2487),layout!$B$1:$U$1,0))</f>
        <v>1349</v>
      </c>
      <c r="AK2487">
        <f>INDEX('magnet data'!$A$2:$E$1304,MATCH($AJ2487,'magnet data'!$A$2:$A$1304,0),2)</f>
        <v>1</v>
      </c>
      <c r="AL2487" t="str">
        <f>INDEX('magnet data'!$A$2:$E$1304,MATCH($AJ2487,'magnet data'!$A$2:$A$1304,0),3)</f>
        <v>01E</v>
      </c>
      <c r="AM2487" t="str">
        <f>INDEX('magnet data'!$A$2:$E$1304,MATCH($AJ2487,'magnet data'!$A$2:$A$1304,0),4)</f>
        <v>02B8</v>
      </c>
      <c r="AN2487">
        <f>INDEX('magnet data'!$A$2:$E$1304,MATCH($AJ2487,'magnet data'!$A$2:$A$1304,0),5)</f>
        <v>11323</v>
      </c>
      <c r="AO2487" t="str">
        <f t="shared" si="54"/>
        <v>-</v>
      </c>
      <c r="AR2487" t="s">
        <v>1202</v>
      </c>
      <c r="AS2487" t="s">
        <v>1361</v>
      </c>
      <c r="AT2487" t="s">
        <v>1343</v>
      </c>
    </row>
    <row r="2488" spans="1:46">
      <c r="A2488" t="s">
        <v>56</v>
      </c>
      <c r="B2488" t="s">
        <v>46</v>
      </c>
      <c r="C2488" t="s">
        <v>1198</v>
      </c>
      <c r="D2488" s="13">
        <v>44318</v>
      </c>
      <c r="E2488" s="16">
        <v>0.7548273148148148</v>
      </c>
      <c r="F2488" t="s">
        <v>88</v>
      </c>
      <c r="G2488" s="17">
        <v>44318.75482696759</v>
      </c>
      <c r="H2488">
        <v>30</v>
      </c>
      <c r="I2488">
        <v>592</v>
      </c>
      <c r="J2488">
        <v>96</v>
      </c>
      <c r="K2488">
        <v>10</v>
      </c>
      <c r="L2488">
        <v>0</v>
      </c>
      <c r="M2488" s="39">
        <v>11539.1</v>
      </c>
      <c r="N2488" s="39">
        <v>6316.0690000000004</v>
      </c>
      <c r="O2488" s="39">
        <v>63.372947000000003</v>
      </c>
      <c r="P2488" t="s">
        <v>207</v>
      </c>
      <c r="Q2488" t="s">
        <v>207</v>
      </c>
      <c r="R2488" s="55">
        <v>808.42014399180005</v>
      </c>
      <c r="S2488" s="55">
        <v>813.98196249939997</v>
      </c>
      <c r="T2488" t="s">
        <v>195</v>
      </c>
      <c r="U2488">
        <v>4828</v>
      </c>
      <c r="V2488">
        <v>7</v>
      </c>
      <c r="W2488">
        <v>82275</v>
      </c>
      <c r="X2488" t="s">
        <v>215</v>
      </c>
      <c r="Y2488">
        <v>185</v>
      </c>
      <c r="Z2488" t="s">
        <v>69</v>
      </c>
      <c r="AA2488" t="s">
        <v>96</v>
      </c>
      <c r="AC2488" t="s">
        <v>61</v>
      </c>
      <c r="AD2488" s="50">
        <v>-0.712742910526315</v>
      </c>
      <c r="AG2488" s="39">
        <v>62.74</v>
      </c>
      <c r="AH2488" s="55">
        <v>3492.17</v>
      </c>
      <c r="AI2488" t="s">
        <v>208</v>
      </c>
      <c r="AJ2488">
        <f>INDEX(layout!$B$3:$U$1234,MATCH($T2488,layout!$A$3:$A$1234,0),MATCH(YEAR($D2488),layout!$B$1:$U$1,0))</f>
        <v>2268</v>
      </c>
      <c r="AK2488">
        <f>INDEX('magnet data'!$A$2:$E$1304,MATCH($AJ2488,'magnet data'!$A$2:$A$1304,0),2)</f>
        <v>2</v>
      </c>
      <c r="AL2488" t="str">
        <f>INDEX('magnet data'!$A$2:$E$1304,MATCH($AJ2488,'magnet data'!$A$2:$A$1304,0),3)</f>
        <v>01E</v>
      </c>
      <c r="AM2488" t="str">
        <f>INDEX('magnet data'!$A$2:$E$1304,MATCH($AJ2488,'magnet data'!$A$2:$A$1304,0),4)</f>
        <v>02C9</v>
      </c>
      <c r="AN2488">
        <f>INDEX('magnet data'!$A$2:$E$1304,MATCH($AJ2488,'magnet data'!$A$2:$A$1304,0),5)</f>
        <v>11916</v>
      </c>
      <c r="AO2488" t="str">
        <f t="shared" si="54"/>
        <v>-</v>
      </c>
      <c r="AR2488" t="s">
        <v>1202</v>
      </c>
      <c r="AS2488" t="s">
        <v>1361</v>
      </c>
      <c r="AT2488" t="s">
        <v>1343</v>
      </c>
    </row>
    <row r="2489" spans="1:46">
      <c r="A2489" t="s">
        <v>56</v>
      </c>
      <c r="B2489" t="s">
        <v>46</v>
      </c>
      <c r="C2489" t="s">
        <v>1198</v>
      </c>
      <c r="D2489" s="13">
        <v>44318</v>
      </c>
      <c r="E2489" s="16">
        <v>0.7548273148148148</v>
      </c>
      <c r="F2489" t="s">
        <v>88</v>
      </c>
      <c r="G2489" s="17">
        <v>44318.75482696759</v>
      </c>
      <c r="H2489">
        <v>30</v>
      </c>
      <c r="I2489">
        <v>592</v>
      </c>
      <c r="J2489">
        <v>96</v>
      </c>
      <c r="K2489">
        <v>10</v>
      </c>
      <c r="L2489">
        <v>0</v>
      </c>
      <c r="M2489" s="39">
        <v>11539.1</v>
      </c>
      <c r="N2489" s="39">
        <v>6316.0690000000004</v>
      </c>
      <c r="O2489" s="39">
        <v>63.372947000000003</v>
      </c>
      <c r="P2489" t="s">
        <v>207</v>
      </c>
      <c r="Q2489" t="s">
        <v>207</v>
      </c>
      <c r="R2489" s="55">
        <v>808.42014399180005</v>
      </c>
      <c r="S2489" s="55">
        <v>813.98196249939997</v>
      </c>
      <c r="T2489" t="s">
        <v>114</v>
      </c>
      <c r="U2489">
        <v>3052</v>
      </c>
      <c r="V2489">
        <v>8</v>
      </c>
      <c r="W2489">
        <v>122068</v>
      </c>
      <c r="X2489" t="s">
        <v>195</v>
      </c>
      <c r="Y2489">
        <v>3774</v>
      </c>
      <c r="Z2489" t="s">
        <v>69</v>
      </c>
      <c r="AA2489" t="s">
        <v>91</v>
      </c>
      <c r="AC2489" t="s">
        <v>61</v>
      </c>
      <c r="AD2489" s="50">
        <v>0.34251968421052598</v>
      </c>
      <c r="AG2489" s="39">
        <v>0</v>
      </c>
      <c r="AH2489" s="55">
        <v>0</v>
      </c>
      <c r="AI2489" t="s">
        <v>208</v>
      </c>
      <c r="AJ2489">
        <f>INDEX(layout!$B$3:$U$1234,MATCH($T2489,layout!$A$3:$A$1234,0),MATCH(YEAR($D2489),layout!$B$1:$U$1,0))</f>
        <v>2389</v>
      </c>
      <c r="AK2489">
        <f>INDEX('magnet data'!$A$2:$E$1304,MATCH($AJ2489,'magnet data'!$A$2:$A$1304,0),2)</f>
        <v>2</v>
      </c>
      <c r="AL2489" t="str">
        <f>INDEX('magnet data'!$A$2:$E$1304,MATCH($AJ2489,'magnet data'!$A$2:$A$1304,0),3)</f>
        <v>01E</v>
      </c>
      <c r="AM2489" t="str">
        <f>INDEX('magnet data'!$A$2:$E$1304,MATCH($AJ2489,'magnet data'!$A$2:$A$1304,0),4)</f>
        <v>02C9</v>
      </c>
      <c r="AN2489">
        <f>INDEX('magnet data'!$A$2:$E$1304,MATCH($AJ2489,'magnet data'!$A$2:$A$1304,0),5)</f>
        <v>10264</v>
      </c>
      <c r="AO2489" t="str">
        <f t="shared" si="54"/>
        <v>-</v>
      </c>
      <c r="AR2489" t="s">
        <v>1202</v>
      </c>
      <c r="AS2489" t="s">
        <v>1361</v>
      </c>
      <c r="AT2489" t="s">
        <v>1343</v>
      </c>
    </row>
    <row r="2490" spans="1:46">
      <c r="A2490" t="s">
        <v>56</v>
      </c>
      <c r="B2490" t="s">
        <v>46</v>
      </c>
      <c r="C2490" t="s">
        <v>1198</v>
      </c>
      <c r="D2490" s="13">
        <v>44318</v>
      </c>
      <c r="E2490" s="16">
        <v>0.7548273148148148</v>
      </c>
      <c r="F2490" t="s">
        <v>88</v>
      </c>
      <c r="G2490" s="17">
        <v>44318.75482696759</v>
      </c>
      <c r="H2490">
        <v>30</v>
      </c>
      <c r="I2490">
        <v>592</v>
      </c>
      <c r="J2490">
        <v>96</v>
      </c>
      <c r="K2490">
        <v>10</v>
      </c>
      <c r="L2490">
        <v>0</v>
      </c>
      <c r="M2490" s="39">
        <v>11539.1</v>
      </c>
      <c r="N2490" s="39">
        <v>6316.0690000000004</v>
      </c>
      <c r="O2490" s="39">
        <v>63.372947000000003</v>
      </c>
      <c r="P2490" t="s">
        <v>207</v>
      </c>
      <c r="Q2490" t="s">
        <v>207</v>
      </c>
      <c r="R2490" s="55">
        <v>808.42014399180005</v>
      </c>
      <c r="S2490" s="55">
        <v>813.98196249939997</v>
      </c>
      <c r="T2490" t="s">
        <v>213</v>
      </c>
      <c r="U2490">
        <v>1952</v>
      </c>
      <c r="V2490">
        <v>9</v>
      </c>
      <c r="W2490">
        <v>159862</v>
      </c>
      <c r="X2490" t="s">
        <v>215</v>
      </c>
      <c r="Y2490">
        <v>185</v>
      </c>
      <c r="Z2490" t="s">
        <v>69</v>
      </c>
      <c r="AA2490" t="s">
        <v>96</v>
      </c>
      <c r="AC2490" t="s">
        <v>102</v>
      </c>
      <c r="AD2490" s="50">
        <v>-0.229078723404255</v>
      </c>
      <c r="AG2490" s="39">
        <v>22.94</v>
      </c>
      <c r="AH2490" s="55">
        <v>991.33</v>
      </c>
      <c r="AI2490" t="s">
        <v>208</v>
      </c>
      <c r="AJ2490">
        <f>INDEX(layout!$B$3:$U$1234,MATCH($T2490,layout!$A$3:$A$1234,0),MATCH(YEAR($D2490),layout!$B$1:$U$1,0))</f>
        <v>3321</v>
      </c>
      <c r="AK2490">
        <f>INDEX('magnet data'!$A$2:$E$1304,MATCH($AJ2490,'magnet data'!$A$2:$A$1304,0),2)</f>
        <v>3</v>
      </c>
      <c r="AL2490" t="str">
        <f>INDEX('magnet data'!$A$2:$E$1304,MATCH($AJ2490,'magnet data'!$A$2:$A$1304,0),3)</f>
        <v>01E</v>
      </c>
      <c r="AM2490" t="str">
        <f>INDEX('magnet data'!$A$2:$E$1304,MATCH($AJ2490,'magnet data'!$A$2:$A$1304,0),4)</f>
        <v>02D</v>
      </c>
      <c r="AN2490">
        <f>INDEX('magnet data'!$A$2:$E$1304,MATCH($AJ2490,'magnet data'!$A$2:$A$1304,0),5)</f>
        <v>12125</v>
      </c>
      <c r="AO2490" t="str">
        <f t="shared" si="54"/>
        <v>-</v>
      </c>
      <c r="AR2490" t="s">
        <v>1202</v>
      </c>
      <c r="AS2490" t="s">
        <v>1361</v>
      </c>
      <c r="AT2490" t="s">
        <v>1343</v>
      </c>
    </row>
    <row r="2491" spans="1:46">
      <c r="A2491" t="s">
        <v>511</v>
      </c>
      <c r="B2491" t="s">
        <v>46</v>
      </c>
      <c r="C2491" t="s">
        <v>1198</v>
      </c>
      <c r="D2491" s="13">
        <v>44318</v>
      </c>
      <c r="E2491" s="16">
        <v>0.81314375000000005</v>
      </c>
      <c r="F2491" t="s">
        <v>88</v>
      </c>
      <c r="G2491" s="17">
        <v>44318.813143321757</v>
      </c>
      <c r="H2491">
        <v>37</v>
      </c>
      <c r="I2491">
        <v>587</v>
      </c>
      <c r="J2491">
        <v>93</v>
      </c>
      <c r="K2491">
        <v>10</v>
      </c>
      <c r="L2491">
        <v>0</v>
      </c>
      <c r="M2491" s="39">
        <v>11534.6</v>
      </c>
      <c r="N2491" s="39">
        <v>6389.0950000000003</v>
      </c>
      <c r="O2491" s="39">
        <v>63.558714000000002</v>
      </c>
      <c r="P2491" t="s">
        <v>207</v>
      </c>
      <c r="Q2491" t="s">
        <v>207</v>
      </c>
      <c r="R2491" s="55">
        <v>814.26389797740001</v>
      </c>
      <c r="S2491" s="55">
        <v>819.65362597559999</v>
      </c>
      <c r="T2491" t="s">
        <v>615</v>
      </c>
      <c r="U2491">
        <v>11534</v>
      </c>
      <c r="V2491">
        <v>1</v>
      </c>
      <c r="W2491">
        <v>-12</v>
      </c>
      <c r="X2491" t="s">
        <v>637</v>
      </c>
      <c r="Y2491">
        <v>-7</v>
      </c>
      <c r="Z2491" t="s">
        <v>90</v>
      </c>
      <c r="AA2491" t="s">
        <v>96</v>
      </c>
      <c r="AB2491">
        <v>24</v>
      </c>
      <c r="AC2491" t="s">
        <v>61</v>
      </c>
      <c r="AD2491" s="50">
        <v>12.297964135000001</v>
      </c>
      <c r="AG2491" s="39">
        <v>47</v>
      </c>
      <c r="AH2491" s="55">
        <v>11510.75</v>
      </c>
      <c r="AI2491" t="s">
        <v>208</v>
      </c>
      <c r="AJ2491">
        <f>INDEX(layout!$B$3:$U$1234,MATCH($T2491,layout!$A$3:$A$1234,0),MATCH(YEAR($D2491),layout!$B$1:$U$1,0))</f>
        <v>3232</v>
      </c>
      <c r="AK2491">
        <f>INDEX('magnet data'!$A$2:$E$1304,MATCH($AJ2491,'magnet data'!$A$2:$A$1304,0),2)</f>
        <v>3</v>
      </c>
      <c r="AL2491" t="str">
        <f>INDEX('magnet data'!$A$2:$E$1304,MATCH($AJ2491,'magnet data'!$A$2:$A$1304,0),3)</f>
        <v>01E</v>
      </c>
      <c r="AM2491" t="str">
        <f>INDEX('magnet data'!$A$2:$E$1304,MATCH($AJ2491,'magnet data'!$A$2:$A$1304,0),4)</f>
        <v>02B8</v>
      </c>
      <c r="AN2491">
        <f>INDEX('magnet data'!$A$2:$E$1304,MATCH($AJ2491,'magnet data'!$A$2:$A$1304,0),5)</f>
        <v>10125</v>
      </c>
      <c r="AO2491">
        <f t="shared" si="54"/>
        <v>1409</v>
      </c>
      <c r="AR2491" t="s">
        <v>1202</v>
      </c>
      <c r="AS2491" t="s">
        <v>1361</v>
      </c>
      <c r="AT2491" t="s">
        <v>1343</v>
      </c>
    </row>
    <row r="2492" spans="1:46">
      <c r="A2492" t="s">
        <v>511</v>
      </c>
      <c r="B2492" t="s">
        <v>46</v>
      </c>
      <c r="C2492" t="s">
        <v>1198</v>
      </c>
      <c r="D2492" s="13">
        <v>44318</v>
      </c>
      <c r="E2492" s="16">
        <v>0.81314375000000005</v>
      </c>
      <c r="F2492" t="s">
        <v>88</v>
      </c>
      <c r="G2492" s="17">
        <v>44318.813143321757</v>
      </c>
      <c r="H2492">
        <v>37</v>
      </c>
      <c r="I2492">
        <v>587</v>
      </c>
      <c r="J2492">
        <v>93</v>
      </c>
      <c r="K2492">
        <v>10</v>
      </c>
      <c r="L2492">
        <v>0</v>
      </c>
      <c r="M2492" s="39">
        <v>11534.6</v>
      </c>
      <c r="N2492" s="39">
        <v>6389.0950000000003</v>
      </c>
      <c r="O2492" s="39">
        <v>63.558714000000002</v>
      </c>
      <c r="P2492" t="s">
        <v>207</v>
      </c>
      <c r="Q2492" t="s">
        <v>207</v>
      </c>
      <c r="R2492" s="55">
        <v>814.26389797740001</v>
      </c>
      <c r="S2492" s="55">
        <v>819.65362597559999</v>
      </c>
      <c r="T2492" t="s">
        <v>532</v>
      </c>
      <c r="U2492">
        <v>7076</v>
      </c>
      <c r="V2492">
        <v>2</v>
      </c>
      <c r="W2492">
        <v>48003</v>
      </c>
      <c r="X2492" t="s">
        <v>615</v>
      </c>
      <c r="Y2492">
        <v>4402</v>
      </c>
      <c r="Z2492" t="s">
        <v>69</v>
      </c>
      <c r="AA2492" t="s">
        <v>91</v>
      </c>
      <c r="AC2492" t="s">
        <v>61</v>
      </c>
      <c r="AD2492" s="50">
        <v>-1.3933374742647</v>
      </c>
      <c r="AG2492" s="39">
        <v>6.29</v>
      </c>
      <c r="AH2492" s="55">
        <v>3609.36</v>
      </c>
      <c r="AI2492" t="s">
        <v>208</v>
      </c>
      <c r="AJ2492">
        <f>INDEX(layout!$B$3:$U$1234,MATCH($T2492,layout!$A$3:$A$1234,0),MATCH(YEAR($D2492),layout!$B$1:$U$1,0))</f>
        <v>3235</v>
      </c>
      <c r="AK2492">
        <f>INDEX('magnet data'!$A$2:$E$1304,MATCH($AJ2492,'magnet data'!$A$2:$A$1304,0),2)</f>
        <v>3</v>
      </c>
      <c r="AL2492" t="str">
        <f>INDEX('magnet data'!$A$2:$E$1304,MATCH($AJ2492,'magnet data'!$A$2:$A$1304,0),3)</f>
        <v>01E</v>
      </c>
      <c r="AM2492" t="str">
        <f>INDEX('magnet data'!$A$2:$E$1304,MATCH($AJ2492,'magnet data'!$A$2:$A$1304,0),4)</f>
        <v>02B8</v>
      </c>
      <c r="AN2492">
        <f>INDEX('magnet data'!$A$2:$E$1304,MATCH($AJ2492,'magnet data'!$A$2:$A$1304,0),5)</f>
        <v>10927</v>
      </c>
      <c r="AO2492" t="str">
        <f t="shared" si="54"/>
        <v>-</v>
      </c>
      <c r="AR2492" t="s">
        <v>1202</v>
      </c>
      <c r="AS2492" t="s">
        <v>1361</v>
      </c>
      <c r="AT2492" t="s">
        <v>1343</v>
      </c>
    </row>
    <row r="2493" spans="1:46">
      <c r="A2493" t="s">
        <v>511</v>
      </c>
      <c r="B2493" t="s">
        <v>46</v>
      </c>
      <c r="C2493" t="s">
        <v>1198</v>
      </c>
      <c r="D2493" s="13">
        <v>44318</v>
      </c>
      <c r="E2493" s="16">
        <v>0.81314375000000005</v>
      </c>
      <c r="F2493" t="s">
        <v>88</v>
      </c>
      <c r="G2493" s="17">
        <v>44318.813143321757</v>
      </c>
      <c r="H2493">
        <v>37</v>
      </c>
      <c r="I2493">
        <v>587</v>
      </c>
      <c r="J2493">
        <v>93</v>
      </c>
      <c r="K2493">
        <v>10</v>
      </c>
      <c r="L2493">
        <v>0</v>
      </c>
      <c r="M2493" s="39">
        <v>11534.6</v>
      </c>
      <c r="N2493" s="39">
        <v>6389.0950000000003</v>
      </c>
      <c r="O2493" s="39">
        <v>63.558714000000002</v>
      </c>
      <c r="P2493" t="s">
        <v>207</v>
      </c>
      <c r="Q2493" t="s">
        <v>207</v>
      </c>
      <c r="R2493" s="55">
        <v>814.26389797740001</v>
      </c>
      <c r="S2493" s="55">
        <v>819.65362597559999</v>
      </c>
      <c r="T2493" t="s">
        <v>630</v>
      </c>
      <c r="U2493">
        <v>730</v>
      </c>
      <c r="V2493">
        <v>3</v>
      </c>
      <c r="W2493">
        <v>250629</v>
      </c>
      <c r="X2493" t="s">
        <v>615</v>
      </c>
      <c r="Y2493">
        <v>4402</v>
      </c>
      <c r="Z2493" t="s">
        <v>69</v>
      </c>
      <c r="AA2493" t="s">
        <v>96</v>
      </c>
      <c r="AC2493" t="s">
        <v>61</v>
      </c>
      <c r="AD2493" s="50">
        <v>0.27871228723404201</v>
      </c>
      <c r="AI2493" t="s">
        <v>208</v>
      </c>
      <c r="AJ2493">
        <f>INDEX(layout!$B$3:$U$1234,MATCH($T2493,layout!$A$3:$A$1234,0),MATCH(YEAR($D2493),layout!$B$1:$U$1,0))</f>
        <v>3237</v>
      </c>
      <c r="AK2493">
        <f>INDEX('magnet data'!$A$2:$E$1304,MATCH($AJ2493,'magnet data'!$A$2:$A$1304,0),2)</f>
        <v>3</v>
      </c>
      <c r="AL2493" t="str">
        <f>INDEX('magnet data'!$A$2:$E$1304,MATCH($AJ2493,'magnet data'!$A$2:$A$1304,0),3)</f>
        <v>01E</v>
      </c>
      <c r="AM2493" t="str">
        <f>INDEX('magnet data'!$A$2:$E$1304,MATCH($AJ2493,'magnet data'!$A$2:$A$1304,0),4)</f>
        <v>02B8</v>
      </c>
      <c r="AN2493">
        <f>INDEX('magnet data'!$A$2:$E$1304,MATCH($AJ2493,'magnet data'!$A$2:$A$1304,0),5)</f>
        <v>12225</v>
      </c>
      <c r="AO2493" t="str">
        <f t="shared" si="54"/>
        <v>-</v>
      </c>
      <c r="AR2493" t="s">
        <v>1202</v>
      </c>
      <c r="AS2493" t="s">
        <v>1361</v>
      </c>
      <c r="AT2493" t="s">
        <v>1343</v>
      </c>
    </row>
    <row r="2494" spans="1:46">
      <c r="A2494" t="s">
        <v>511</v>
      </c>
      <c r="B2494" t="s">
        <v>46</v>
      </c>
      <c r="C2494" t="s">
        <v>1198</v>
      </c>
      <c r="D2494" s="13">
        <v>44319</v>
      </c>
      <c r="E2494" s="16" t="s">
        <v>1452</v>
      </c>
      <c r="F2494" t="s">
        <v>88</v>
      </c>
      <c r="G2494" s="17">
        <v>44319.306018518517</v>
      </c>
      <c r="H2494">
        <v>20</v>
      </c>
      <c r="I2494">
        <v>586</v>
      </c>
      <c r="J2494">
        <v>94</v>
      </c>
      <c r="K2494">
        <v>10</v>
      </c>
      <c r="L2494">
        <v>0</v>
      </c>
      <c r="M2494" s="39">
        <v>11545.6</v>
      </c>
      <c r="N2494" s="39">
        <v>6383.3810000000003</v>
      </c>
      <c r="O2494" s="39">
        <v>63.505637999999998</v>
      </c>
      <c r="P2494" t="s">
        <v>207</v>
      </c>
      <c r="Q2494" t="s">
        <v>207</v>
      </c>
      <c r="R2494" s="55">
        <v>815.24640047799903</v>
      </c>
      <c r="S2494" s="55">
        <v>820.62131781326605</v>
      </c>
      <c r="T2494" t="s">
        <v>571</v>
      </c>
      <c r="U2494">
        <v>11545</v>
      </c>
      <c r="V2494">
        <v>1</v>
      </c>
      <c r="W2494">
        <v>-11</v>
      </c>
      <c r="X2494" t="s">
        <v>644</v>
      </c>
      <c r="Y2494">
        <v>-6</v>
      </c>
      <c r="Z2494" t="s">
        <v>90</v>
      </c>
      <c r="AA2494" t="s">
        <v>91</v>
      </c>
      <c r="AB2494">
        <v>25</v>
      </c>
      <c r="AC2494" t="s">
        <v>61</v>
      </c>
      <c r="AD2494" s="50">
        <v>-11.00596032</v>
      </c>
      <c r="AG2494" s="39">
        <v>39</v>
      </c>
      <c r="AH2494" s="55">
        <v>11461.25</v>
      </c>
      <c r="AI2494" t="s">
        <v>208</v>
      </c>
      <c r="AJ2494">
        <f>INDEX(layout!$B$3:$U$1234,MATCH($T2494,layout!$A$3:$A$1234,0),MATCH(YEAR($D2494),layout!$B$1:$U$1,0))</f>
        <v>3178</v>
      </c>
      <c r="AK2494">
        <f>INDEX('magnet data'!$A$2:$E$1304,MATCH($AJ2494,'magnet data'!$A$2:$A$1304,0),2)</f>
        <v>3</v>
      </c>
      <c r="AL2494" t="str">
        <f>INDEX('magnet data'!$A$2:$E$1304,MATCH($AJ2494,'magnet data'!$A$2:$A$1304,0),3)</f>
        <v>01E</v>
      </c>
      <c r="AM2494" t="str">
        <f>INDEX('magnet data'!$A$2:$E$1304,MATCH($AJ2494,'magnet data'!$A$2:$A$1304,0),4)</f>
        <v>02G</v>
      </c>
      <c r="AN2494">
        <f>INDEX('magnet data'!$A$2:$E$1304,MATCH($AJ2494,'magnet data'!$A$2:$A$1304,0),5)</f>
        <v>12775</v>
      </c>
      <c r="AO2494">
        <f t="shared" si="54"/>
        <v>-1230</v>
      </c>
      <c r="AR2494" t="s">
        <v>1290</v>
      </c>
      <c r="AS2494" t="s">
        <v>1361</v>
      </c>
      <c r="AT2494" t="s">
        <v>1343</v>
      </c>
    </row>
    <row r="2495" spans="1:46">
      <c r="A2495" t="s">
        <v>511</v>
      </c>
      <c r="B2495" t="s">
        <v>46</v>
      </c>
      <c r="C2495" t="s">
        <v>1198</v>
      </c>
      <c r="D2495" s="13">
        <v>44319</v>
      </c>
      <c r="E2495" s="16" t="s">
        <v>1452</v>
      </c>
      <c r="F2495" t="s">
        <v>88</v>
      </c>
      <c r="G2495" s="17">
        <v>44319.306018518517</v>
      </c>
      <c r="H2495">
        <v>20</v>
      </c>
      <c r="I2495">
        <v>586</v>
      </c>
      <c r="J2495">
        <v>94</v>
      </c>
      <c r="K2495">
        <v>10</v>
      </c>
      <c r="L2495">
        <v>0</v>
      </c>
      <c r="M2495" s="39">
        <v>11545.6</v>
      </c>
      <c r="N2495" s="39">
        <v>6383.3810000000003</v>
      </c>
      <c r="O2495" s="39">
        <v>63.505637999999998</v>
      </c>
      <c r="P2495" t="s">
        <v>207</v>
      </c>
      <c r="Q2495" t="s">
        <v>207</v>
      </c>
      <c r="R2495" s="55">
        <v>815.24640047799903</v>
      </c>
      <c r="S2495" s="55">
        <v>820.62131781326605</v>
      </c>
      <c r="T2495" t="s">
        <v>572</v>
      </c>
      <c r="U2495">
        <v>7009</v>
      </c>
      <c r="V2495">
        <v>2</v>
      </c>
      <c r="W2495">
        <v>49007</v>
      </c>
      <c r="X2495" t="s">
        <v>571</v>
      </c>
      <c r="Y2495">
        <v>3165</v>
      </c>
      <c r="Z2495" t="s">
        <v>69</v>
      </c>
      <c r="AA2495" t="s">
        <v>96</v>
      </c>
      <c r="AC2495" t="s">
        <v>61</v>
      </c>
      <c r="AD2495" s="50">
        <v>1.53810022777777</v>
      </c>
      <c r="AG2495" s="39">
        <v>30.5</v>
      </c>
      <c r="AH2495" s="55">
        <v>4529.47</v>
      </c>
      <c r="AI2495" t="s">
        <v>208</v>
      </c>
      <c r="AJ2495">
        <f>INDEX(layout!$B$3:$U$1234,MATCH($T2495,layout!$A$3:$A$1234,0),MATCH(YEAR($D2495),layout!$B$1:$U$1,0))</f>
        <v>2216</v>
      </c>
      <c r="AK2495">
        <f>INDEX('magnet data'!$A$2:$E$1304,MATCH($AJ2495,'magnet data'!$A$2:$A$1304,0),2)</f>
        <v>2</v>
      </c>
      <c r="AL2495" t="str">
        <f>INDEX('magnet data'!$A$2:$E$1304,MATCH($AJ2495,'magnet data'!$A$2:$A$1304,0),3)</f>
        <v>01E</v>
      </c>
      <c r="AM2495" t="str">
        <f>INDEX('magnet data'!$A$2:$E$1304,MATCH($AJ2495,'magnet data'!$A$2:$A$1304,0),4)</f>
        <v>02C9</v>
      </c>
      <c r="AN2495">
        <f>INDEX('magnet data'!$A$2:$E$1304,MATCH($AJ2495,'magnet data'!$A$2:$A$1304,0),5)</f>
        <v>12049</v>
      </c>
      <c r="AO2495" t="str">
        <f t="shared" si="54"/>
        <v>-</v>
      </c>
      <c r="AR2495" t="s">
        <v>1290</v>
      </c>
      <c r="AS2495" t="s">
        <v>1361</v>
      </c>
      <c r="AT2495" t="s">
        <v>1343</v>
      </c>
    </row>
    <row r="2496" spans="1:46">
      <c r="A2496" t="s">
        <v>511</v>
      </c>
      <c r="B2496" t="s">
        <v>46</v>
      </c>
      <c r="C2496" t="s">
        <v>1198</v>
      </c>
      <c r="D2496" s="13">
        <v>44319</v>
      </c>
      <c r="E2496" s="16" t="s">
        <v>1452</v>
      </c>
      <c r="F2496" t="s">
        <v>88</v>
      </c>
      <c r="G2496" s="17">
        <v>44319.306018518517</v>
      </c>
      <c r="H2496">
        <v>20</v>
      </c>
      <c r="I2496">
        <v>586</v>
      </c>
      <c r="J2496">
        <v>94</v>
      </c>
      <c r="K2496">
        <v>10</v>
      </c>
      <c r="L2496">
        <v>0</v>
      </c>
      <c r="M2496" s="39">
        <v>11545.6</v>
      </c>
      <c r="N2496" s="39">
        <v>6383.3810000000003</v>
      </c>
      <c r="O2496" s="39">
        <v>63.505637999999998</v>
      </c>
      <c r="P2496" t="s">
        <v>207</v>
      </c>
      <c r="Q2496" t="s">
        <v>207</v>
      </c>
      <c r="R2496" s="55">
        <v>815.24640047799903</v>
      </c>
      <c r="S2496" s="55">
        <v>820.62131781326605</v>
      </c>
      <c r="T2496" t="s">
        <v>573</v>
      </c>
      <c r="U2496">
        <v>6983</v>
      </c>
      <c r="V2496">
        <v>3</v>
      </c>
      <c r="W2496">
        <v>49336</v>
      </c>
      <c r="X2496" t="s">
        <v>571</v>
      </c>
      <c r="Y2496">
        <v>3165</v>
      </c>
      <c r="Z2496" t="s">
        <v>69</v>
      </c>
      <c r="AA2496" t="s">
        <v>96</v>
      </c>
      <c r="AC2496" t="s">
        <v>61</v>
      </c>
      <c r="AD2496" s="50">
        <v>4.2546677956521801</v>
      </c>
      <c r="AG2496" s="39">
        <v>39.51</v>
      </c>
      <c r="AH2496" s="55">
        <v>4154.75</v>
      </c>
      <c r="AI2496" t="s">
        <v>208</v>
      </c>
      <c r="AJ2496">
        <f>INDEX(layout!$B$3:$U$1234,MATCH($T2496,layout!$A$3:$A$1234,0),MATCH(YEAR($D2496),layout!$B$1:$U$1,0))</f>
        <v>2217</v>
      </c>
      <c r="AK2496">
        <f>INDEX('magnet data'!$A$2:$E$1304,MATCH($AJ2496,'magnet data'!$A$2:$A$1304,0),2)</f>
        <v>2</v>
      </c>
      <c r="AL2496" t="str">
        <f>INDEX('magnet data'!$A$2:$E$1304,MATCH($AJ2496,'magnet data'!$A$2:$A$1304,0),3)</f>
        <v>01E</v>
      </c>
      <c r="AM2496" t="str">
        <f>INDEX('magnet data'!$A$2:$E$1304,MATCH($AJ2496,'magnet data'!$A$2:$A$1304,0),4)</f>
        <v>02C9</v>
      </c>
      <c r="AN2496">
        <f>INDEX('magnet data'!$A$2:$E$1304,MATCH($AJ2496,'magnet data'!$A$2:$A$1304,0),5)</f>
        <v>11186</v>
      </c>
      <c r="AO2496" t="str">
        <f t="shared" si="54"/>
        <v>-</v>
      </c>
      <c r="AR2496" t="s">
        <v>1290</v>
      </c>
      <c r="AS2496" t="s">
        <v>1361</v>
      </c>
      <c r="AT2496" t="s">
        <v>1343</v>
      </c>
    </row>
    <row r="2497" spans="1:46">
      <c r="A2497" t="s">
        <v>511</v>
      </c>
      <c r="B2497" t="s">
        <v>46</v>
      </c>
      <c r="C2497" t="s">
        <v>1198</v>
      </c>
      <c r="D2497" s="13">
        <v>44319</v>
      </c>
      <c r="E2497" s="16" t="s">
        <v>1452</v>
      </c>
      <c r="F2497" t="s">
        <v>88</v>
      </c>
      <c r="G2497" s="17">
        <v>44319.306018518517</v>
      </c>
      <c r="H2497">
        <v>20</v>
      </c>
      <c r="I2497">
        <v>586</v>
      </c>
      <c r="J2497">
        <v>94</v>
      </c>
      <c r="K2497">
        <v>10</v>
      </c>
      <c r="L2497">
        <v>0</v>
      </c>
      <c r="M2497" s="39">
        <v>11545.6</v>
      </c>
      <c r="N2497" s="39">
        <v>6383.3810000000003</v>
      </c>
      <c r="O2497" s="39">
        <v>63.505637999999998</v>
      </c>
      <c r="P2497" t="s">
        <v>207</v>
      </c>
      <c r="Q2497" t="s">
        <v>207</v>
      </c>
      <c r="R2497" s="55">
        <v>815.24640047799903</v>
      </c>
      <c r="S2497" s="55">
        <v>820.62131781326605</v>
      </c>
      <c r="T2497" t="s">
        <v>574</v>
      </c>
      <c r="U2497">
        <v>711</v>
      </c>
      <c r="V2497">
        <v>4</v>
      </c>
      <c r="W2497">
        <v>250897</v>
      </c>
      <c r="X2497" t="s">
        <v>644</v>
      </c>
      <c r="Y2497">
        <v>-6</v>
      </c>
      <c r="Z2497" t="s">
        <v>69</v>
      </c>
      <c r="AA2497" t="s">
        <v>96</v>
      </c>
      <c r="AC2497" t="s">
        <v>61</v>
      </c>
      <c r="AD2497" s="50">
        <v>8.4681797752808999E-2</v>
      </c>
      <c r="AI2497" t="s">
        <v>208</v>
      </c>
      <c r="AJ2497">
        <f>INDEX(layout!$B$3:$U$1234,MATCH($T2497,layout!$A$3:$A$1234,0),MATCH(YEAR($D2497),layout!$B$1:$U$1,0))</f>
        <v>1221</v>
      </c>
      <c r="AK2497">
        <f>INDEX('magnet data'!$A$2:$E$1304,MATCH($AJ2497,'magnet data'!$A$2:$A$1304,0),2)</f>
        <v>1</v>
      </c>
      <c r="AL2497" t="str">
        <f>INDEX('magnet data'!$A$2:$E$1304,MATCH($AJ2497,'magnet data'!$A$2:$A$1304,0),3)</f>
        <v>01E</v>
      </c>
      <c r="AM2497" t="str">
        <f>INDEX('magnet data'!$A$2:$E$1304,MATCH($AJ2497,'magnet data'!$A$2:$A$1304,0),4)</f>
        <v>02B8</v>
      </c>
      <c r="AN2497">
        <f>INDEX('magnet data'!$A$2:$E$1304,MATCH($AJ2497,'magnet data'!$A$2:$A$1304,0),5)</f>
        <v>11573</v>
      </c>
      <c r="AO2497" t="str">
        <f t="shared" si="54"/>
        <v>-</v>
      </c>
      <c r="AR2497" t="s">
        <v>1290</v>
      </c>
      <c r="AS2497" t="s">
        <v>1361</v>
      </c>
      <c r="AT2497" t="s">
        <v>1343</v>
      </c>
    </row>
    <row r="2498" spans="1:46">
      <c r="A2498" t="s">
        <v>56</v>
      </c>
      <c r="B2498" t="s">
        <v>46</v>
      </c>
      <c r="C2498" t="s">
        <v>1198</v>
      </c>
      <c r="D2498" s="13">
        <v>44319</v>
      </c>
      <c r="E2498" s="16" t="s">
        <v>1453</v>
      </c>
      <c r="F2498" t="s">
        <v>88</v>
      </c>
      <c r="G2498" s="17">
        <v>44319.39435185185</v>
      </c>
      <c r="H2498">
        <v>24</v>
      </c>
      <c r="I2498">
        <v>587</v>
      </c>
      <c r="J2498">
        <v>90</v>
      </c>
      <c r="K2498">
        <v>10</v>
      </c>
      <c r="L2498">
        <v>0</v>
      </c>
      <c r="M2498" s="39">
        <v>11534.7</v>
      </c>
      <c r="N2498" s="39">
        <v>6366.2340000000004</v>
      </c>
      <c r="O2498" s="39">
        <v>63.359678000000002</v>
      </c>
      <c r="P2498" t="s">
        <v>207</v>
      </c>
      <c r="Q2498" t="s">
        <v>207</v>
      </c>
      <c r="R2498" s="55">
        <v>805.25172599040002</v>
      </c>
      <c r="S2498" s="55">
        <v>811.312728998799</v>
      </c>
      <c r="T2498" t="s">
        <v>72</v>
      </c>
      <c r="U2498">
        <v>11534</v>
      </c>
      <c r="V2498">
        <v>1</v>
      </c>
      <c r="W2498">
        <v>-13</v>
      </c>
      <c r="X2498" t="s">
        <v>142</v>
      </c>
      <c r="Y2498">
        <v>-2</v>
      </c>
      <c r="Z2498" t="s">
        <v>90</v>
      </c>
      <c r="AA2498" t="s">
        <v>96</v>
      </c>
      <c r="AB2498">
        <v>21</v>
      </c>
      <c r="AC2498" t="s">
        <v>61</v>
      </c>
      <c r="AD2498" s="50">
        <v>-7.9895745857142799</v>
      </c>
      <c r="AG2498" s="39">
        <v>50.35</v>
      </c>
      <c r="AH2498" s="55">
        <v>994.83</v>
      </c>
      <c r="AI2498" t="s">
        <v>208</v>
      </c>
      <c r="AJ2498">
        <f>INDEX(layout!$B$3:$U$1234,MATCH($T2498,layout!$A$3:$A$1234,0),MATCH(YEAR($D2498),layout!$B$1:$U$1,0))</f>
        <v>2262</v>
      </c>
      <c r="AK2498">
        <f>INDEX('magnet data'!$A$2:$E$1304,MATCH($AJ2498,'magnet data'!$A$2:$A$1304,0),2)</f>
        <v>2</v>
      </c>
      <c r="AL2498" t="str">
        <f>INDEX('magnet data'!$A$2:$E$1304,MATCH($AJ2498,'magnet data'!$A$2:$A$1304,0),3)</f>
        <v>01E</v>
      </c>
      <c r="AM2498" t="str">
        <f>INDEX('magnet data'!$A$2:$E$1304,MATCH($AJ2498,'magnet data'!$A$2:$A$1304,0),4)</f>
        <v>02C9</v>
      </c>
      <c r="AN2498">
        <f>INDEX('magnet data'!$A$2:$E$1304,MATCH($AJ2498,'magnet data'!$A$2:$A$1304,0),5)</f>
        <v>11631</v>
      </c>
      <c r="AO2498">
        <f t="shared" si="54"/>
        <v>-97</v>
      </c>
      <c r="AR2498" t="s">
        <v>1290</v>
      </c>
      <c r="AS2498" t="s">
        <v>1361</v>
      </c>
      <c r="AT2498" t="s">
        <v>1343</v>
      </c>
    </row>
    <row r="2499" spans="1:46">
      <c r="A2499" t="s">
        <v>56</v>
      </c>
      <c r="B2499" t="s">
        <v>46</v>
      </c>
      <c r="C2499" t="s">
        <v>1198</v>
      </c>
      <c r="D2499" s="13">
        <v>44319</v>
      </c>
      <c r="E2499" s="16" t="s">
        <v>1453</v>
      </c>
      <c r="F2499" t="s">
        <v>88</v>
      </c>
      <c r="G2499" s="17">
        <v>44319.39435185185</v>
      </c>
      <c r="H2499">
        <v>24</v>
      </c>
      <c r="I2499">
        <v>587</v>
      </c>
      <c r="J2499">
        <v>90</v>
      </c>
      <c r="K2499">
        <v>10</v>
      </c>
      <c r="L2499">
        <v>0</v>
      </c>
      <c r="M2499" s="39">
        <v>11534.7</v>
      </c>
      <c r="N2499" s="39">
        <v>6366.2340000000004</v>
      </c>
      <c r="O2499" s="39">
        <v>63.359678000000002</v>
      </c>
      <c r="P2499" t="s">
        <v>207</v>
      </c>
      <c r="Q2499" t="s">
        <v>207</v>
      </c>
      <c r="R2499" s="55">
        <v>805.25172599040002</v>
      </c>
      <c r="S2499" s="55">
        <v>811.312728998799</v>
      </c>
      <c r="T2499" t="s">
        <v>144</v>
      </c>
      <c r="U2499">
        <v>11518</v>
      </c>
      <c r="V2499">
        <v>2</v>
      </c>
      <c r="W2499">
        <v>333</v>
      </c>
      <c r="X2499" t="s">
        <v>72</v>
      </c>
      <c r="Y2499">
        <v>363</v>
      </c>
      <c r="Z2499" t="s">
        <v>69</v>
      </c>
      <c r="AA2499" t="s">
        <v>91</v>
      </c>
      <c r="AC2499" t="s">
        <v>61</v>
      </c>
      <c r="AD2499" s="50">
        <v>13.712586731249999</v>
      </c>
      <c r="AG2499" s="39">
        <v>48.51</v>
      </c>
      <c r="AH2499" s="55">
        <v>2932.19</v>
      </c>
      <c r="AI2499" t="s">
        <v>208</v>
      </c>
      <c r="AJ2499">
        <f>INDEX(layout!$B$3:$U$1234,MATCH($T2499,layout!$A$3:$A$1234,0),MATCH(YEAR($D2499),layout!$B$1:$U$1,0))</f>
        <v>2328</v>
      </c>
      <c r="AK2499">
        <f>INDEX('magnet data'!$A$2:$E$1304,MATCH($AJ2499,'magnet data'!$A$2:$A$1304,0),2)</f>
        <v>2</v>
      </c>
      <c r="AL2499" t="str">
        <f>INDEX('magnet data'!$A$2:$E$1304,MATCH($AJ2499,'magnet data'!$A$2:$A$1304,0),3)</f>
        <v>01E</v>
      </c>
      <c r="AM2499" t="str">
        <f>INDEX('magnet data'!$A$2:$E$1304,MATCH($AJ2499,'magnet data'!$A$2:$A$1304,0),4)</f>
        <v>02C9</v>
      </c>
      <c r="AN2499">
        <f>INDEX('magnet data'!$A$2:$E$1304,MATCH($AJ2499,'magnet data'!$A$2:$A$1304,0),5)</f>
        <v>12351</v>
      </c>
      <c r="AO2499" t="str">
        <f t="shared" si="54"/>
        <v>-</v>
      </c>
      <c r="AR2499" t="s">
        <v>1290</v>
      </c>
      <c r="AS2499" t="s">
        <v>1361</v>
      </c>
      <c r="AT2499" t="s">
        <v>1343</v>
      </c>
    </row>
    <row r="2500" spans="1:46">
      <c r="A2500" t="s">
        <v>56</v>
      </c>
      <c r="B2500" t="s">
        <v>46</v>
      </c>
      <c r="C2500" t="s">
        <v>1198</v>
      </c>
      <c r="D2500" s="13">
        <v>44319</v>
      </c>
      <c r="E2500" s="16" t="s">
        <v>1453</v>
      </c>
      <c r="F2500" t="s">
        <v>88</v>
      </c>
      <c r="G2500" s="17">
        <v>44319.39435185185</v>
      </c>
      <c r="H2500">
        <v>24</v>
      </c>
      <c r="I2500">
        <v>587</v>
      </c>
      <c r="J2500">
        <v>90</v>
      </c>
      <c r="K2500">
        <v>10</v>
      </c>
      <c r="L2500">
        <v>0</v>
      </c>
      <c r="M2500" s="39">
        <v>11534.7</v>
      </c>
      <c r="N2500" s="39">
        <v>6366.2340000000004</v>
      </c>
      <c r="O2500" s="39">
        <v>63.359678000000002</v>
      </c>
      <c r="P2500" t="s">
        <v>207</v>
      </c>
      <c r="Q2500" t="s">
        <v>207</v>
      </c>
      <c r="R2500" s="55">
        <v>805.25172599040002</v>
      </c>
      <c r="S2500" s="55">
        <v>811.312728998799</v>
      </c>
      <c r="T2500" t="s">
        <v>147</v>
      </c>
      <c r="U2500">
        <v>6995</v>
      </c>
      <c r="V2500">
        <v>3</v>
      </c>
      <c r="W2500">
        <v>49229</v>
      </c>
      <c r="X2500" t="s">
        <v>72</v>
      </c>
      <c r="Y2500">
        <v>363</v>
      </c>
      <c r="Z2500" t="s">
        <v>69</v>
      </c>
      <c r="AA2500" t="s">
        <v>96</v>
      </c>
      <c r="AC2500" t="s">
        <v>61</v>
      </c>
      <c r="AD2500" s="50">
        <v>-2.7614591583333299</v>
      </c>
      <c r="AG2500" s="39">
        <v>38.07</v>
      </c>
      <c r="AH2500" s="55">
        <v>3843.19</v>
      </c>
      <c r="AI2500" t="s">
        <v>208</v>
      </c>
      <c r="AJ2500">
        <f>INDEX(layout!$B$3:$U$1234,MATCH($T2500,layout!$A$3:$A$1234,0),MATCH(YEAR($D2500),layout!$B$1:$U$1,0))</f>
        <v>2315</v>
      </c>
      <c r="AK2500">
        <f>INDEX('magnet data'!$A$2:$E$1304,MATCH($AJ2500,'magnet data'!$A$2:$A$1304,0),2)</f>
        <v>2</v>
      </c>
      <c r="AL2500" t="str">
        <f>INDEX('magnet data'!$A$2:$E$1304,MATCH($AJ2500,'magnet data'!$A$2:$A$1304,0),3)</f>
        <v>01E</v>
      </c>
      <c r="AM2500" t="str">
        <f>INDEX('magnet data'!$A$2:$E$1304,MATCH($AJ2500,'magnet data'!$A$2:$A$1304,0),4)</f>
        <v>02C9</v>
      </c>
      <c r="AN2500">
        <f>INDEX('magnet data'!$A$2:$E$1304,MATCH($AJ2500,'magnet data'!$A$2:$A$1304,0),5)</f>
        <v>12374</v>
      </c>
      <c r="AO2500" t="str">
        <f t="shared" si="54"/>
        <v>-</v>
      </c>
      <c r="AR2500" t="s">
        <v>1290</v>
      </c>
      <c r="AS2500" t="s">
        <v>1361</v>
      </c>
      <c r="AT2500" t="s">
        <v>1343</v>
      </c>
    </row>
    <row r="2501" spans="1:46">
      <c r="A2501" t="s">
        <v>56</v>
      </c>
      <c r="B2501" t="s">
        <v>46</v>
      </c>
      <c r="C2501" t="s">
        <v>1198</v>
      </c>
      <c r="D2501" s="13">
        <v>44319</v>
      </c>
      <c r="E2501" s="16" t="s">
        <v>1453</v>
      </c>
      <c r="F2501" t="s">
        <v>88</v>
      </c>
      <c r="G2501" s="17">
        <v>44319.39435185185</v>
      </c>
      <c r="H2501">
        <v>24</v>
      </c>
      <c r="I2501">
        <v>587</v>
      </c>
      <c r="J2501">
        <v>90</v>
      </c>
      <c r="K2501">
        <v>10</v>
      </c>
      <c r="L2501">
        <v>0</v>
      </c>
      <c r="M2501" s="39">
        <v>11534.7</v>
      </c>
      <c r="N2501" s="39">
        <v>6366.2340000000004</v>
      </c>
      <c r="O2501" s="39">
        <v>63.359678000000002</v>
      </c>
      <c r="P2501" t="s">
        <v>207</v>
      </c>
      <c r="Q2501" t="s">
        <v>207</v>
      </c>
      <c r="R2501" s="55">
        <v>805.25172599040002</v>
      </c>
      <c r="S2501" s="55">
        <v>811.312728998799</v>
      </c>
      <c r="T2501" t="s">
        <v>141</v>
      </c>
      <c r="U2501">
        <v>6879</v>
      </c>
      <c r="V2501">
        <v>4</v>
      </c>
      <c r="W2501">
        <v>50782</v>
      </c>
      <c r="X2501" t="s">
        <v>142</v>
      </c>
      <c r="Y2501">
        <v>-2</v>
      </c>
      <c r="Z2501" t="s">
        <v>69</v>
      </c>
      <c r="AA2501" t="s">
        <v>96</v>
      </c>
      <c r="AC2501" t="s">
        <v>61</v>
      </c>
      <c r="AD2501" s="50">
        <v>-0.96585484210526296</v>
      </c>
      <c r="AG2501" s="39">
        <v>26.33</v>
      </c>
      <c r="AH2501" s="55">
        <v>5487.87</v>
      </c>
      <c r="AI2501" t="s">
        <v>208</v>
      </c>
      <c r="AJ2501">
        <f>INDEX(layout!$B$3:$U$1234,MATCH($T2501,layout!$A$3:$A$1234,0),MATCH(YEAR($D2501),layout!$B$1:$U$1,0))</f>
        <v>1368</v>
      </c>
      <c r="AK2501">
        <f>INDEX('magnet data'!$A$2:$E$1304,MATCH($AJ2501,'magnet data'!$A$2:$A$1304,0),2)</f>
        <v>1</v>
      </c>
      <c r="AL2501" t="str">
        <f>INDEX('magnet data'!$A$2:$E$1304,MATCH($AJ2501,'magnet data'!$A$2:$A$1304,0),3)</f>
        <v>01E</v>
      </c>
      <c r="AM2501" t="str">
        <f>INDEX('magnet data'!$A$2:$E$1304,MATCH($AJ2501,'magnet data'!$A$2:$A$1304,0),4)</f>
        <v>02B5</v>
      </c>
      <c r="AN2501">
        <f>INDEX('magnet data'!$A$2:$E$1304,MATCH($AJ2501,'magnet data'!$A$2:$A$1304,0),5)</f>
        <v>12343</v>
      </c>
      <c r="AO2501" t="str">
        <f t="shared" si="54"/>
        <v>-</v>
      </c>
      <c r="AR2501" t="s">
        <v>1290</v>
      </c>
      <c r="AS2501" t="s">
        <v>1361</v>
      </c>
      <c r="AT2501" t="s">
        <v>1343</v>
      </c>
    </row>
    <row r="2502" spans="1:46">
      <c r="A2502" t="s">
        <v>56</v>
      </c>
      <c r="B2502" t="s">
        <v>46</v>
      </c>
      <c r="C2502" t="s">
        <v>1198</v>
      </c>
      <c r="D2502" s="13">
        <v>44319</v>
      </c>
      <c r="E2502" s="16" t="s">
        <v>1453</v>
      </c>
      <c r="F2502" t="s">
        <v>88</v>
      </c>
      <c r="G2502" s="17">
        <v>44319.39435185185</v>
      </c>
      <c r="H2502">
        <v>24</v>
      </c>
      <c r="I2502">
        <v>587</v>
      </c>
      <c r="J2502">
        <v>90</v>
      </c>
      <c r="K2502">
        <v>10</v>
      </c>
      <c r="L2502">
        <v>0</v>
      </c>
      <c r="M2502" s="39">
        <v>11534.7</v>
      </c>
      <c r="N2502" s="39">
        <v>6366.2340000000004</v>
      </c>
      <c r="O2502" s="39">
        <v>63.359678000000002</v>
      </c>
      <c r="P2502" t="s">
        <v>207</v>
      </c>
      <c r="Q2502" t="s">
        <v>207</v>
      </c>
      <c r="R2502" s="55">
        <v>805.25172599040002</v>
      </c>
      <c r="S2502" s="55">
        <v>811.312728998799</v>
      </c>
      <c r="T2502" t="s">
        <v>142</v>
      </c>
      <c r="U2502">
        <v>5332</v>
      </c>
      <c r="V2502">
        <v>5</v>
      </c>
      <c r="W2502">
        <v>74078</v>
      </c>
      <c r="X2502" t="s">
        <v>72</v>
      </c>
      <c r="Y2502">
        <v>363</v>
      </c>
      <c r="Z2502" t="s">
        <v>69</v>
      </c>
      <c r="AA2502" t="s">
        <v>91</v>
      </c>
      <c r="AC2502" t="s">
        <v>61</v>
      </c>
      <c r="AD2502" s="50">
        <v>0.75555786315789397</v>
      </c>
      <c r="AG2502" s="39">
        <v>61.09</v>
      </c>
      <c r="AH2502" s="55">
        <v>4078.63</v>
      </c>
      <c r="AI2502" t="s">
        <v>208</v>
      </c>
      <c r="AJ2502">
        <f>INDEX(layout!$B$3:$U$1234,MATCH($T2502,layout!$A$3:$A$1234,0),MATCH(YEAR($D2502),layout!$B$1:$U$1,0))</f>
        <v>2407</v>
      </c>
      <c r="AK2502">
        <f>INDEX('magnet data'!$A$2:$E$1304,MATCH($AJ2502,'magnet data'!$A$2:$A$1304,0),2)</f>
        <v>2</v>
      </c>
      <c r="AL2502" t="str">
        <f>INDEX('magnet data'!$A$2:$E$1304,MATCH($AJ2502,'magnet data'!$A$2:$A$1304,0),3)</f>
        <v>01B</v>
      </c>
      <c r="AM2502" t="str">
        <f>INDEX('magnet data'!$A$2:$E$1304,MATCH($AJ2502,'magnet data'!$A$2:$A$1304,0),4)</f>
        <v>02D</v>
      </c>
      <c r="AN2502">
        <f>INDEX('magnet data'!$A$2:$E$1304,MATCH($AJ2502,'magnet data'!$A$2:$A$1304,0),5)</f>
        <v>11657</v>
      </c>
      <c r="AO2502" t="str">
        <f t="shared" si="54"/>
        <v>-</v>
      </c>
      <c r="AR2502" t="s">
        <v>1290</v>
      </c>
      <c r="AS2502" t="s">
        <v>1361</v>
      </c>
      <c r="AT2502" t="s">
        <v>1343</v>
      </c>
    </row>
    <row r="2503" spans="1:46">
      <c r="A2503" t="s">
        <v>56</v>
      </c>
      <c r="B2503" t="s">
        <v>46</v>
      </c>
      <c r="C2503" t="s">
        <v>1198</v>
      </c>
      <c r="D2503" s="13">
        <v>44319</v>
      </c>
      <c r="E2503" s="16" t="s">
        <v>1453</v>
      </c>
      <c r="F2503" t="s">
        <v>88</v>
      </c>
      <c r="G2503" s="17">
        <v>44319.39435185185</v>
      </c>
      <c r="H2503">
        <v>24</v>
      </c>
      <c r="I2503">
        <v>587</v>
      </c>
      <c r="J2503">
        <v>90</v>
      </c>
      <c r="K2503">
        <v>10</v>
      </c>
      <c r="L2503">
        <v>0</v>
      </c>
      <c r="M2503" s="39">
        <v>11534.7</v>
      </c>
      <c r="N2503" s="39">
        <v>6366.2340000000004</v>
      </c>
      <c r="O2503" s="39">
        <v>63.359678000000002</v>
      </c>
      <c r="P2503" t="s">
        <v>207</v>
      </c>
      <c r="Q2503" t="s">
        <v>207</v>
      </c>
      <c r="R2503" s="55">
        <v>805.25172599040002</v>
      </c>
      <c r="S2503" s="55">
        <v>811.312728998799</v>
      </c>
      <c r="T2503" t="s">
        <v>143</v>
      </c>
      <c r="U2503">
        <v>3624</v>
      </c>
      <c r="V2503">
        <v>6</v>
      </c>
      <c r="W2503">
        <v>108407</v>
      </c>
      <c r="X2503" t="s">
        <v>142</v>
      </c>
      <c r="Y2503">
        <v>-2</v>
      </c>
      <c r="Z2503" t="s">
        <v>69</v>
      </c>
      <c r="AA2503" t="s">
        <v>91</v>
      </c>
      <c r="AC2503" t="s">
        <v>61</v>
      </c>
      <c r="AD2503" s="50">
        <v>0.49802465217391301</v>
      </c>
      <c r="AG2503" s="39">
        <v>4.09</v>
      </c>
      <c r="AH2503" s="55">
        <v>3082.94</v>
      </c>
      <c r="AI2503" t="s">
        <v>208</v>
      </c>
      <c r="AJ2503">
        <f>INDEX(layout!$B$3:$U$1234,MATCH($T2503,layout!$A$3:$A$1234,0),MATCH(YEAR($D2503),layout!$B$1:$U$1,0))</f>
        <v>2380</v>
      </c>
      <c r="AK2503">
        <f>INDEX('magnet data'!$A$2:$E$1304,MATCH($AJ2503,'magnet data'!$A$2:$A$1304,0),2)</f>
        <v>2</v>
      </c>
      <c r="AL2503" t="str">
        <f>INDEX('magnet data'!$A$2:$E$1304,MATCH($AJ2503,'magnet data'!$A$2:$A$1304,0),3)</f>
        <v>01E</v>
      </c>
      <c r="AM2503" t="str">
        <f>INDEX('magnet data'!$A$2:$E$1304,MATCH($AJ2503,'magnet data'!$A$2:$A$1304,0),4)</f>
        <v>02C9</v>
      </c>
      <c r="AN2503">
        <f>INDEX('magnet data'!$A$2:$E$1304,MATCH($AJ2503,'magnet data'!$A$2:$A$1304,0),5)</f>
        <v>11320</v>
      </c>
      <c r="AO2503" t="str">
        <f t="shared" si="54"/>
        <v>-</v>
      </c>
      <c r="AR2503" t="s">
        <v>1290</v>
      </c>
      <c r="AS2503" t="s">
        <v>1361</v>
      </c>
      <c r="AT2503" t="s">
        <v>1343</v>
      </c>
    </row>
    <row r="2504" spans="1:46">
      <c r="A2504" t="s">
        <v>511</v>
      </c>
      <c r="B2504" t="s">
        <v>46</v>
      </c>
      <c r="C2504" t="s">
        <v>1198</v>
      </c>
      <c r="D2504" s="13">
        <v>44319</v>
      </c>
      <c r="E2504" s="16" t="s">
        <v>1454</v>
      </c>
      <c r="F2504" t="s">
        <v>88</v>
      </c>
      <c r="G2504" s="17">
        <v>44319.698622685188</v>
      </c>
      <c r="H2504">
        <v>30</v>
      </c>
      <c r="I2504">
        <v>580</v>
      </c>
      <c r="J2504">
        <v>88</v>
      </c>
      <c r="K2504">
        <v>10</v>
      </c>
      <c r="L2504">
        <v>0</v>
      </c>
      <c r="M2504" s="39">
        <v>11541</v>
      </c>
      <c r="N2504" s="39">
        <v>6367.5240000000003</v>
      </c>
      <c r="O2504" s="39">
        <v>63.545445000000001</v>
      </c>
      <c r="P2504" t="s">
        <v>207</v>
      </c>
      <c r="Q2504" t="s">
        <v>207</v>
      </c>
      <c r="R2504" s="55">
        <v>816.18944219014998</v>
      </c>
      <c r="S2504" s="55">
        <v>821.36969897560004</v>
      </c>
      <c r="T2504" t="s">
        <v>567</v>
      </c>
      <c r="U2504">
        <v>11541</v>
      </c>
      <c r="V2504">
        <v>1</v>
      </c>
      <c r="W2504">
        <v>-17</v>
      </c>
      <c r="X2504" t="s">
        <v>562</v>
      </c>
      <c r="Y2504">
        <v>-13</v>
      </c>
      <c r="Z2504" t="s">
        <v>90</v>
      </c>
      <c r="AA2504" t="s">
        <v>96</v>
      </c>
      <c r="AB2504">
        <v>26</v>
      </c>
      <c r="AC2504" t="s">
        <v>61</v>
      </c>
      <c r="AD2504" s="50">
        <v>13.0635975999999</v>
      </c>
      <c r="AG2504" s="39">
        <v>41.85</v>
      </c>
      <c r="AH2504" s="55">
        <v>990.7</v>
      </c>
      <c r="AI2504" t="s">
        <v>208</v>
      </c>
      <c r="AJ2504">
        <f>INDEX(layout!$B$3:$U$1234,MATCH($T2504,layout!$A$3:$A$1234,0),MATCH(YEAR($D2504),layout!$B$1:$U$1,0))</f>
        <v>3190</v>
      </c>
      <c r="AK2504">
        <f>INDEX('magnet data'!$A$2:$E$1304,MATCH($AJ2504,'magnet data'!$A$2:$A$1304,0),2)</f>
        <v>3</v>
      </c>
      <c r="AL2504" t="str">
        <f>INDEX('magnet data'!$A$2:$E$1304,MATCH($AJ2504,'magnet data'!$A$2:$A$1304,0),3)</f>
        <v>01E</v>
      </c>
      <c r="AM2504" t="str">
        <f>INDEX('magnet data'!$A$2:$E$1304,MATCH($AJ2504,'magnet data'!$A$2:$A$1304,0),4)</f>
        <v>02G</v>
      </c>
      <c r="AN2504">
        <f>INDEX('magnet data'!$A$2:$E$1304,MATCH($AJ2504,'magnet data'!$A$2:$A$1304,0),5)</f>
        <v>10479</v>
      </c>
      <c r="AO2504">
        <f t="shared" si="54"/>
        <v>1062</v>
      </c>
      <c r="AQ2504" t="s">
        <v>1455</v>
      </c>
      <c r="AR2504" t="s">
        <v>1270</v>
      </c>
      <c r="AS2504" t="s">
        <v>1361</v>
      </c>
      <c r="AT2504" t="s">
        <v>1343</v>
      </c>
    </row>
    <row r="2505" spans="1:46">
      <c r="A2505" t="s">
        <v>511</v>
      </c>
      <c r="B2505" t="s">
        <v>46</v>
      </c>
      <c r="C2505" t="s">
        <v>1198</v>
      </c>
      <c r="D2505" s="13">
        <v>44319</v>
      </c>
      <c r="E2505" s="16" t="s">
        <v>1454</v>
      </c>
      <c r="F2505" t="s">
        <v>88</v>
      </c>
      <c r="G2505" s="17">
        <v>44319.698622685188</v>
      </c>
      <c r="H2505">
        <v>30</v>
      </c>
      <c r="I2505">
        <v>580</v>
      </c>
      <c r="J2505">
        <v>88</v>
      </c>
      <c r="K2505">
        <v>10</v>
      </c>
      <c r="L2505">
        <v>0</v>
      </c>
      <c r="M2505" s="39">
        <v>11541</v>
      </c>
      <c r="N2505" s="39">
        <v>6367.5240000000003</v>
      </c>
      <c r="O2505" s="39">
        <v>63.545445000000001</v>
      </c>
      <c r="P2505" t="s">
        <v>207</v>
      </c>
      <c r="Q2505" t="s">
        <v>207</v>
      </c>
      <c r="R2505" s="55">
        <v>816.18944219014998</v>
      </c>
      <c r="S2505" s="55">
        <v>821.36969897560004</v>
      </c>
      <c r="T2505" t="s">
        <v>587</v>
      </c>
      <c r="U2505">
        <v>7248</v>
      </c>
      <c r="V2505">
        <v>2</v>
      </c>
      <c r="W2505">
        <v>45719</v>
      </c>
      <c r="X2505" t="s">
        <v>567</v>
      </c>
      <c r="Y2505">
        <v>3486</v>
      </c>
      <c r="Z2505" t="s">
        <v>69</v>
      </c>
      <c r="AA2505" t="s">
        <v>96</v>
      </c>
      <c r="AC2505" t="s">
        <v>61</v>
      </c>
      <c r="AD2505" s="50">
        <v>11.388775685000001</v>
      </c>
      <c r="AG2505" s="39">
        <v>12.52</v>
      </c>
      <c r="AH2505" s="55">
        <v>4100.87</v>
      </c>
      <c r="AI2505" t="s">
        <v>208</v>
      </c>
      <c r="AJ2505">
        <f>INDEX(layout!$B$3:$U$1234,MATCH($T2505,layout!$A$3:$A$1234,0),MATCH(YEAR($D2505),layout!$B$1:$U$1,0))</f>
        <v>1227</v>
      </c>
      <c r="AK2505">
        <f>INDEX('magnet data'!$A$2:$E$1304,MATCH($AJ2505,'magnet data'!$A$2:$A$1304,0),2)</f>
        <v>1</v>
      </c>
      <c r="AL2505" t="str">
        <f>INDEX('magnet data'!$A$2:$E$1304,MATCH($AJ2505,'magnet data'!$A$2:$A$1304,0),3)</f>
        <v>01E</v>
      </c>
      <c r="AM2505" t="str">
        <f>INDEX('magnet data'!$A$2:$E$1304,MATCH($AJ2505,'magnet data'!$A$2:$A$1304,0),4)</f>
        <v>02B8</v>
      </c>
      <c r="AN2505">
        <f>INDEX('magnet data'!$A$2:$E$1304,MATCH($AJ2505,'magnet data'!$A$2:$A$1304,0),5)</f>
        <v>11349</v>
      </c>
      <c r="AO2505" t="str">
        <f t="shared" si="54"/>
        <v>-</v>
      </c>
      <c r="AQ2505" t="s">
        <v>1455</v>
      </c>
      <c r="AR2505" t="s">
        <v>1270</v>
      </c>
      <c r="AS2505" t="s">
        <v>1361</v>
      </c>
      <c r="AT2505" t="s">
        <v>1343</v>
      </c>
    </row>
    <row r="2506" spans="1:46">
      <c r="A2506" t="s">
        <v>511</v>
      </c>
      <c r="B2506" t="s">
        <v>46</v>
      </c>
      <c r="C2506" t="s">
        <v>1198</v>
      </c>
      <c r="D2506" s="13">
        <v>44319</v>
      </c>
      <c r="E2506" s="16" t="s">
        <v>1454</v>
      </c>
      <c r="F2506" t="s">
        <v>88</v>
      </c>
      <c r="G2506" s="17">
        <v>44319.698622685188</v>
      </c>
      <c r="H2506">
        <v>30</v>
      </c>
      <c r="I2506">
        <v>580</v>
      </c>
      <c r="J2506">
        <v>88</v>
      </c>
      <c r="K2506">
        <v>10</v>
      </c>
      <c r="L2506">
        <v>0</v>
      </c>
      <c r="M2506" s="39">
        <v>11541</v>
      </c>
      <c r="N2506" s="39">
        <v>6367.5240000000003</v>
      </c>
      <c r="O2506" s="39">
        <v>63.545445000000001</v>
      </c>
      <c r="P2506" t="s">
        <v>207</v>
      </c>
      <c r="Q2506" t="s">
        <v>207</v>
      </c>
      <c r="R2506" s="55">
        <v>816.18944219014998</v>
      </c>
      <c r="S2506" s="55">
        <v>821.36969897560004</v>
      </c>
      <c r="T2506" t="s">
        <v>566</v>
      </c>
      <c r="U2506">
        <v>7197</v>
      </c>
      <c r="V2506">
        <v>3</v>
      </c>
      <c r="W2506">
        <v>46382</v>
      </c>
      <c r="X2506" t="s">
        <v>567</v>
      </c>
      <c r="Y2506">
        <v>3486</v>
      </c>
      <c r="Z2506" t="s">
        <v>69</v>
      </c>
      <c r="AA2506" t="s">
        <v>91</v>
      </c>
      <c r="AC2506" t="s">
        <v>61</v>
      </c>
      <c r="AD2506" s="50">
        <v>-1.16265411979166</v>
      </c>
      <c r="AG2506" s="39">
        <v>19.22</v>
      </c>
      <c r="AH2506" s="55">
        <v>4521.78</v>
      </c>
      <c r="AI2506" t="s">
        <v>208</v>
      </c>
      <c r="AJ2506">
        <f>INDEX(layout!$B$3:$U$1234,MATCH($T2506,layout!$A$3:$A$1234,0),MATCH(YEAR($D2506),layout!$B$1:$U$1,0))</f>
        <v>3177</v>
      </c>
      <c r="AK2506">
        <f>INDEX('magnet data'!$A$2:$E$1304,MATCH($AJ2506,'magnet data'!$A$2:$A$1304,0),2)</f>
        <v>3</v>
      </c>
      <c r="AL2506" t="str">
        <f>INDEX('magnet data'!$A$2:$E$1304,MATCH($AJ2506,'magnet data'!$A$2:$A$1304,0),3)</f>
        <v>01E</v>
      </c>
      <c r="AM2506" t="str">
        <f>INDEX('magnet data'!$A$2:$E$1304,MATCH($AJ2506,'magnet data'!$A$2:$A$1304,0),4)</f>
        <v>02G</v>
      </c>
      <c r="AN2506">
        <f>INDEX('magnet data'!$A$2:$E$1304,MATCH($AJ2506,'magnet data'!$A$2:$A$1304,0),5)</f>
        <v>11627</v>
      </c>
      <c r="AO2506" t="str">
        <f t="shared" si="54"/>
        <v>-</v>
      </c>
      <c r="AQ2506" t="s">
        <v>1455</v>
      </c>
      <c r="AR2506" t="s">
        <v>1270</v>
      </c>
      <c r="AS2506" t="s">
        <v>1361</v>
      </c>
      <c r="AT2506" t="s">
        <v>1343</v>
      </c>
    </row>
    <row r="2507" spans="1:46">
      <c r="A2507" t="s">
        <v>511</v>
      </c>
      <c r="B2507" t="s">
        <v>46</v>
      </c>
      <c r="C2507" t="s">
        <v>1198</v>
      </c>
      <c r="D2507" s="13">
        <v>44319</v>
      </c>
      <c r="E2507" s="16" t="s">
        <v>1454</v>
      </c>
      <c r="F2507" t="s">
        <v>88</v>
      </c>
      <c r="G2507" s="17">
        <v>44319.698622685188</v>
      </c>
      <c r="H2507">
        <v>30</v>
      </c>
      <c r="I2507">
        <v>580</v>
      </c>
      <c r="J2507">
        <v>88</v>
      </c>
      <c r="K2507">
        <v>10</v>
      </c>
      <c r="L2507">
        <v>0</v>
      </c>
      <c r="M2507" s="39">
        <v>11541</v>
      </c>
      <c r="N2507" s="39">
        <v>6367.5240000000003</v>
      </c>
      <c r="O2507" s="39">
        <v>63.545445000000001</v>
      </c>
      <c r="P2507" t="s">
        <v>207</v>
      </c>
      <c r="Q2507" t="s">
        <v>207</v>
      </c>
      <c r="R2507" s="55">
        <v>816.18944219014998</v>
      </c>
      <c r="S2507" s="55">
        <v>821.36969897560004</v>
      </c>
      <c r="T2507" t="s">
        <v>588</v>
      </c>
      <c r="U2507">
        <v>203</v>
      </c>
      <c r="V2507">
        <v>4</v>
      </c>
      <c r="W2507">
        <v>354181</v>
      </c>
      <c r="X2507" t="s">
        <v>1456</v>
      </c>
      <c r="Y2507">
        <v>4136</v>
      </c>
      <c r="AA2507" t="s">
        <v>1408</v>
      </c>
      <c r="AI2507" t="s">
        <v>208</v>
      </c>
      <c r="AJ2507">
        <f>INDEX(layout!$B$3:$U$1234,MATCH($T2507,layout!$A$3:$A$1234,0),MATCH(YEAR($D2507),layout!$B$1:$U$1,0))</f>
        <v>2146</v>
      </c>
      <c r="AK2507">
        <f>INDEX('magnet data'!$A$2:$E$1304,MATCH($AJ2507,'magnet data'!$A$2:$A$1304,0),2)</f>
        <v>2</v>
      </c>
      <c r="AL2507" t="str">
        <f>INDEX('magnet data'!$A$2:$E$1304,MATCH($AJ2507,'magnet data'!$A$2:$A$1304,0),3)</f>
        <v>01E</v>
      </c>
      <c r="AM2507" t="str">
        <f>INDEX('magnet data'!$A$2:$E$1304,MATCH($AJ2507,'magnet data'!$A$2:$A$1304,0),4)</f>
        <v>02C0</v>
      </c>
      <c r="AN2507">
        <f>INDEX('magnet data'!$A$2:$E$1304,MATCH($AJ2507,'magnet data'!$A$2:$A$1304,0),5)</f>
        <v>10351</v>
      </c>
      <c r="AO2507" t="str">
        <f t="shared" si="54"/>
        <v>-</v>
      </c>
      <c r="AQ2507" t="s">
        <v>1455</v>
      </c>
      <c r="AR2507" t="s">
        <v>1270</v>
      </c>
      <c r="AS2507" t="s">
        <v>1361</v>
      </c>
      <c r="AT2507" t="s">
        <v>1343</v>
      </c>
    </row>
    <row r="2508" spans="1:46">
      <c r="A2508" t="s">
        <v>56</v>
      </c>
      <c r="B2508" t="s">
        <v>46</v>
      </c>
      <c r="C2508" t="s">
        <v>1198</v>
      </c>
      <c r="D2508" s="13">
        <v>44319</v>
      </c>
      <c r="E2508" s="16" t="s">
        <v>1457</v>
      </c>
      <c r="F2508" t="s">
        <v>88</v>
      </c>
      <c r="G2508" s="17">
        <v>44319.793819444443</v>
      </c>
      <c r="H2508">
        <v>28</v>
      </c>
      <c r="I2508">
        <v>588</v>
      </c>
      <c r="J2508">
        <v>89</v>
      </c>
      <c r="K2508">
        <v>10</v>
      </c>
      <c r="L2508">
        <v>0</v>
      </c>
      <c r="M2508" s="39">
        <v>11549.4</v>
      </c>
      <c r="N2508" s="39">
        <v>6419.2749999999996</v>
      </c>
      <c r="O2508" s="39">
        <v>63.293332999999997</v>
      </c>
      <c r="P2508" t="s">
        <v>207</v>
      </c>
      <c r="Q2508" t="s">
        <v>207</v>
      </c>
      <c r="R2508" s="55">
        <v>809.88209446391897</v>
      </c>
      <c r="S2508" s="55">
        <v>815.6796779993</v>
      </c>
      <c r="T2508" t="s">
        <v>1458</v>
      </c>
      <c r="U2508">
        <v>11549</v>
      </c>
      <c r="V2508">
        <v>1</v>
      </c>
      <c r="W2508">
        <v>-14</v>
      </c>
      <c r="X2508" t="s">
        <v>1373</v>
      </c>
      <c r="Y2508">
        <v>3</v>
      </c>
      <c r="Z2508" t="s">
        <v>90</v>
      </c>
      <c r="AA2508" t="s">
        <v>96</v>
      </c>
      <c r="AB2508">
        <v>22</v>
      </c>
      <c r="AC2508" t="s">
        <v>61</v>
      </c>
      <c r="AD2508" s="50">
        <v>-7.0820968086666598</v>
      </c>
      <c r="AG2508" s="39">
        <v>18.5</v>
      </c>
      <c r="AH2508" s="55">
        <v>10827.03</v>
      </c>
      <c r="AI2508" t="s">
        <v>208</v>
      </c>
      <c r="AJ2508">
        <f>INDEX(layout!$B$3:$U$1234,MATCH($T2508,layout!$A$3:$A$1234,0),MATCH(YEAR($D2508),layout!$B$1:$U$1,0))</f>
        <v>1315</v>
      </c>
      <c r="AK2508">
        <f>INDEX('magnet data'!$A$2:$E$1304,MATCH($AJ2508,'magnet data'!$A$2:$A$1304,0),2)</f>
        <v>1</v>
      </c>
      <c r="AL2508" t="str">
        <f>INDEX('magnet data'!$A$2:$E$1304,MATCH($AJ2508,'magnet data'!$A$2:$A$1304,0),3)</f>
        <v>01B</v>
      </c>
      <c r="AM2508" t="str">
        <f>INDEX('magnet data'!$A$2:$E$1304,MATCH($AJ2508,'magnet data'!$A$2:$A$1304,0),4)</f>
        <v>02B8</v>
      </c>
      <c r="AN2508">
        <f>INDEX('magnet data'!$A$2:$E$1304,MATCH($AJ2508,'magnet data'!$A$2:$A$1304,0),5)</f>
        <v>12613</v>
      </c>
      <c r="AO2508">
        <f t="shared" si="54"/>
        <v>-1064</v>
      </c>
      <c r="AQ2508" t="s">
        <v>968</v>
      </c>
      <c r="AR2508" t="s">
        <v>1270</v>
      </c>
      <c r="AS2508" t="s">
        <v>1361</v>
      </c>
      <c r="AT2508" t="s">
        <v>1343</v>
      </c>
    </row>
    <row r="2509" spans="1:46">
      <c r="A2509" t="s">
        <v>56</v>
      </c>
      <c r="B2509" t="s">
        <v>46</v>
      </c>
      <c r="C2509" t="s">
        <v>1198</v>
      </c>
      <c r="D2509" s="13">
        <v>44319</v>
      </c>
      <c r="E2509" s="16" t="s">
        <v>1457</v>
      </c>
      <c r="F2509" t="s">
        <v>88</v>
      </c>
      <c r="G2509" s="17">
        <v>44319.793819444443</v>
      </c>
      <c r="H2509">
        <v>28</v>
      </c>
      <c r="I2509">
        <v>588</v>
      </c>
      <c r="J2509">
        <v>89</v>
      </c>
      <c r="K2509">
        <v>10</v>
      </c>
      <c r="L2509">
        <v>0</v>
      </c>
      <c r="M2509" s="39">
        <v>11549.4</v>
      </c>
      <c r="N2509" s="39">
        <v>6419.2749999999996</v>
      </c>
      <c r="O2509" s="39">
        <v>63.293332999999997</v>
      </c>
      <c r="P2509" t="s">
        <v>207</v>
      </c>
      <c r="Q2509" t="s">
        <v>207</v>
      </c>
      <c r="R2509" s="55">
        <v>809.88209446391897</v>
      </c>
      <c r="S2509" s="55">
        <v>815.6796779993</v>
      </c>
      <c r="T2509" t="s">
        <v>1373</v>
      </c>
      <c r="U2509">
        <v>8500</v>
      </c>
      <c r="V2509">
        <v>2</v>
      </c>
      <c r="W2509">
        <v>30843</v>
      </c>
      <c r="X2509" t="s">
        <v>83</v>
      </c>
      <c r="Y2509">
        <v>4288</v>
      </c>
      <c r="Z2509" t="s">
        <v>69</v>
      </c>
      <c r="AA2509" t="s">
        <v>96</v>
      </c>
      <c r="AC2509" t="s">
        <v>61</v>
      </c>
      <c r="AD2509" s="50">
        <v>-10.288180219999999</v>
      </c>
      <c r="AG2509" s="39">
        <v>87.47</v>
      </c>
      <c r="AH2509" s="55">
        <v>995.23</v>
      </c>
      <c r="AI2509" t="s">
        <v>208</v>
      </c>
      <c r="AJ2509">
        <f>INDEX(layout!$B$3:$U$1234,MATCH($T2509,layout!$A$3:$A$1234,0),MATCH(YEAR($D2509),layout!$B$1:$U$1,0))</f>
        <v>2403</v>
      </c>
      <c r="AK2509">
        <f>INDEX('magnet data'!$A$2:$E$1304,MATCH($AJ2509,'magnet data'!$A$2:$A$1304,0),2)</f>
        <v>2</v>
      </c>
      <c r="AL2509" t="str">
        <f>INDEX('magnet data'!$A$2:$E$1304,MATCH($AJ2509,'magnet data'!$A$2:$A$1304,0),3)</f>
        <v>01E</v>
      </c>
      <c r="AM2509" t="str">
        <f>INDEX('magnet data'!$A$2:$E$1304,MATCH($AJ2509,'magnet data'!$A$2:$A$1304,0),4)</f>
        <v>02C9</v>
      </c>
      <c r="AN2509">
        <f>INDEX('magnet data'!$A$2:$E$1304,MATCH($AJ2509,'magnet data'!$A$2:$A$1304,0),5)</f>
        <v>11293</v>
      </c>
      <c r="AO2509" t="str">
        <f t="shared" si="54"/>
        <v>-</v>
      </c>
      <c r="AQ2509" t="s">
        <v>968</v>
      </c>
      <c r="AR2509" t="s">
        <v>1270</v>
      </c>
      <c r="AS2509" t="s">
        <v>1361</v>
      </c>
      <c r="AT2509" t="s">
        <v>1343</v>
      </c>
    </row>
    <row r="2510" spans="1:46">
      <c r="A2510" t="s">
        <v>56</v>
      </c>
      <c r="B2510" t="s">
        <v>46</v>
      </c>
      <c r="C2510" t="s">
        <v>1198</v>
      </c>
      <c r="D2510" s="13">
        <v>44319</v>
      </c>
      <c r="E2510" s="16" t="s">
        <v>1457</v>
      </c>
      <c r="F2510" t="s">
        <v>88</v>
      </c>
      <c r="G2510" s="17">
        <v>44319.793819444443</v>
      </c>
      <c r="H2510">
        <v>28</v>
      </c>
      <c r="I2510">
        <v>588</v>
      </c>
      <c r="J2510">
        <v>89</v>
      </c>
      <c r="K2510">
        <v>10</v>
      </c>
      <c r="L2510">
        <v>0</v>
      </c>
      <c r="M2510" s="39">
        <v>11549.4</v>
      </c>
      <c r="N2510" s="39">
        <v>6419.2749999999996</v>
      </c>
      <c r="O2510" s="39">
        <v>63.293332999999997</v>
      </c>
      <c r="P2510" t="s">
        <v>207</v>
      </c>
      <c r="Q2510" t="s">
        <v>207</v>
      </c>
      <c r="R2510" s="55">
        <v>809.88209446391897</v>
      </c>
      <c r="S2510" s="55">
        <v>815.6796779993</v>
      </c>
      <c r="T2510" t="s">
        <v>1374</v>
      </c>
      <c r="U2510">
        <v>5795</v>
      </c>
      <c r="V2510">
        <v>3</v>
      </c>
      <c r="W2510">
        <v>66834</v>
      </c>
      <c r="X2510" t="s">
        <v>1373</v>
      </c>
      <c r="Y2510">
        <v>3</v>
      </c>
      <c r="Z2510" t="s">
        <v>69</v>
      </c>
      <c r="AA2510" t="s">
        <v>96</v>
      </c>
      <c r="AC2510" t="s">
        <v>61</v>
      </c>
      <c r="AD2510" s="50">
        <v>-2.15854135065217</v>
      </c>
      <c r="AG2510" s="39">
        <v>7.27</v>
      </c>
      <c r="AH2510" s="55">
        <v>3607.15</v>
      </c>
      <c r="AI2510" t="s">
        <v>208</v>
      </c>
      <c r="AJ2510">
        <f>INDEX(layout!$B$3:$U$1234,MATCH($T2510,layout!$A$3:$A$1234,0),MATCH(YEAR($D2510),layout!$B$1:$U$1,0))</f>
        <v>2331</v>
      </c>
      <c r="AK2510">
        <f>INDEX('magnet data'!$A$2:$E$1304,MATCH($AJ2510,'magnet data'!$A$2:$A$1304,0),2)</f>
        <v>2</v>
      </c>
      <c r="AL2510" t="str">
        <f>INDEX('magnet data'!$A$2:$E$1304,MATCH($AJ2510,'magnet data'!$A$2:$A$1304,0),3)</f>
        <v>01E</v>
      </c>
      <c r="AM2510" t="str">
        <f>INDEX('magnet data'!$A$2:$E$1304,MATCH($AJ2510,'magnet data'!$A$2:$A$1304,0),4)</f>
        <v>02C9</v>
      </c>
      <c r="AN2510">
        <f>INDEX('magnet data'!$A$2:$E$1304,MATCH($AJ2510,'magnet data'!$A$2:$A$1304,0),5)</f>
        <v>11458</v>
      </c>
      <c r="AO2510" t="str">
        <f t="shared" si="54"/>
        <v>-</v>
      </c>
      <c r="AQ2510" t="s">
        <v>968</v>
      </c>
      <c r="AR2510" t="s">
        <v>1270</v>
      </c>
      <c r="AS2510" t="s">
        <v>1361</v>
      </c>
      <c r="AT2510" t="s">
        <v>1343</v>
      </c>
    </row>
    <row r="2511" spans="1:46">
      <c r="A2511" t="s">
        <v>333</v>
      </c>
      <c r="B2511" t="s">
        <v>46</v>
      </c>
      <c r="C2511" t="s">
        <v>1198</v>
      </c>
      <c r="D2511" s="13">
        <v>44320</v>
      </c>
      <c r="E2511" s="16">
        <v>0.30420555555555556</v>
      </c>
      <c r="F2511" t="s">
        <v>88</v>
      </c>
      <c r="G2511" s="17">
        <v>44320.3042053588</v>
      </c>
      <c r="H2511">
        <v>17</v>
      </c>
      <c r="I2511">
        <v>588</v>
      </c>
      <c r="J2511">
        <v>88</v>
      </c>
      <c r="K2511">
        <v>0</v>
      </c>
      <c r="L2511">
        <v>64</v>
      </c>
      <c r="M2511" s="39">
        <v>11950</v>
      </c>
      <c r="N2511" s="39">
        <v>6670.6049999999996</v>
      </c>
      <c r="O2511" s="39">
        <v>56.433238000000003</v>
      </c>
      <c r="P2511" t="s">
        <v>207</v>
      </c>
      <c r="Q2511" t="s">
        <v>207</v>
      </c>
      <c r="R2511" s="55">
        <v>859.570078481</v>
      </c>
      <c r="S2511" s="55">
        <v>842.94202649800002</v>
      </c>
      <c r="T2511" t="s">
        <v>403</v>
      </c>
      <c r="U2511">
        <v>11949</v>
      </c>
      <c r="V2511">
        <v>1</v>
      </c>
      <c r="W2511">
        <v>-15</v>
      </c>
      <c r="X2511" t="s">
        <v>474</v>
      </c>
      <c r="Y2511">
        <v>-6</v>
      </c>
      <c r="Z2511" t="s">
        <v>90</v>
      </c>
      <c r="AA2511" t="s">
        <v>91</v>
      </c>
      <c r="AB2511">
        <v>75</v>
      </c>
      <c r="AC2511" t="s">
        <v>61</v>
      </c>
      <c r="AD2511" s="50">
        <v>-10.706885365</v>
      </c>
      <c r="AG2511" s="39">
        <v>30</v>
      </c>
      <c r="AH2511" s="55">
        <v>11902.93</v>
      </c>
      <c r="AI2511" t="s">
        <v>208</v>
      </c>
      <c r="AJ2511">
        <f>INDEX(layout!$B$3:$U$1234,MATCH($T2511,layout!$A$3:$A$1234,0),MATCH(YEAR($D2511),layout!$B$1:$U$1,0))</f>
        <v>1232</v>
      </c>
      <c r="AK2511">
        <f>INDEX('magnet data'!$A$2:$E$1304,MATCH($AJ2511,'magnet data'!$A$2:$A$1304,0),2)</f>
        <v>1</v>
      </c>
      <c r="AL2511" t="str">
        <f>INDEX('magnet data'!$A$2:$E$1304,MATCH($AJ2511,'magnet data'!$A$2:$A$1304,0),3)</f>
        <v>01B</v>
      </c>
      <c r="AM2511" t="str">
        <f>INDEX('magnet data'!$A$2:$E$1304,MATCH($AJ2511,'magnet data'!$A$2:$A$1304,0),4)</f>
        <v>02B5</v>
      </c>
      <c r="AN2511">
        <f>INDEX('magnet data'!$A$2:$E$1304,MATCH($AJ2511,'magnet data'!$A$2:$A$1304,0),5)</f>
        <v>11284</v>
      </c>
      <c r="AO2511">
        <f t="shared" si="54"/>
        <v>665</v>
      </c>
      <c r="AQ2511" t="s">
        <v>1459</v>
      </c>
      <c r="AR2511" t="s">
        <v>1202</v>
      </c>
      <c r="AS2511" t="s">
        <v>1366</v>
      </c>
      <c r="AT2511" t="s">
        <v>1343</v>
      </c>
    </row>
    <row r="2512" spans="1:46">
      <c r="A2512" t="s">
        <v>333</v>
      </c>
      <c r="B2512" t="s">
        <v>46</v>
      </c>
      <c r="C2512" t="s">
        <v>1198</v>
      </c>
      <c r="D2512" s="13">
        <v>44320</v>
      </c>
      <c r="E2512" s="16">
        <v>0.30420555555555556</v>
      </c>
      <c r="F2512" t="s">
        <v>88</v>
      </c>
      <c r="G2512" s="17">
        <v>44320.3042053588</v>
      </c>
      <c r="H2512">
        <v>17</v>
      </c>
      <c r="I2512">
        <v>588</v>
      </c>
      <c r="J2512">
        <v>88</v>
      </c>
      <c r="K2512">
        <v>0</v>
      </c>
      <c r="L2512">
        <v>64</v>
      </c>
      <c r="M2512" s="39">
        <v>11950</v>
      </c>
      <c r="N2512" s="39">
        <v>6670.6049999999996</v>
      </c>
      <c r="O2512" s="39">
        <v>56.433238000000003</v>
      </c>
      <c r="P2512" t="s">
        <v>207</v>
      </c>
      <c r="Q2512" t="s">
        <v>207</v>
      </c>
      <c r="R2512" s="55">
        <v>859.570078481</v>
      </c>
      <c r="S2512" s="55">
        <v>842.94202649800002</v>
      </c>
      <c r="T2512" t="s">
        <v>377</v>
      </c>
      <c r="U2512">
        <v>11946</v>
      </c>
      <c r="V2512">
        <v>2</v>
      </c>
      <c r="W2512">
        <v>134</v>
      </c>
      <c r="X2512" t="s">
        <v>474</v>
      </c>
      <c r="Y2512">
        <v>-6</v>
      </c>
      <c r="Z2512" t="s">
        <v>75</v>
      </c>
      <c r="AA2512" t="s">
        <v>96</v>
      </c>
      <c r="AC2512" t="s">
        <v>102</v>
      </c>
      <c r="AD2512" s="50">
        <v>27.856701000000001</v>
      </c>
      <c r="AG2512" s="39">
        <v>28</v>
      </c>
      <c r="AH2512" s="55">
        <v>11907.9</v>
      </c>
      <c r="AI2512" t="s">
        <v>208</v>
      </c>
      <c r="AJ2512">
        <f>INDEX(layout!$B$3:$U$1234,MATCH($T2512,layout!$A$3:$A$1234,0),MATCH(YEAR($D2512),layout!$B$1:$U$1,0))</f>
        <v>1127</v>
      </c>
      <c r="AK2512">
        <f>INDEX('magnet data'!$A$2:$E$1304,MATCH($AJ2512,'magnet data'!$A$2:$A$1304,0),2)</f>
        <v>1</v>
      </c>
      <c r="AL2512" t="str">
        <f>INDEX('magnet data'!$A$2:$E$1304,MATCH($AJ2512,'magnet data'!$A$2:$A$1304,0),3)</f>
        <v>01B</v>
      </c>
      <c r="AM2512" t="str">
        <f>INDEX('magnet data'!$A$2:$E$1304,MATCH($AJ2512,'magnet data'!$A$2:$A$1304,0),4)</f>
        <v>02B5</v>
      </c>
      <c r="AN2512">
        <f>INDEX('magnet data'!$A$2:$E$1304,MATCH($AJ2512,'magnet data'!$A$2:$A$1304,0),5)</f>
        <v>11665</v>
      </c>
      <c r="AO2512" t="str">
        <f t="shared" si="54"/>
        <v>-</v>
      </c>
      <c r="AP2512">
        <v>245</v>
      </c>
      <c r="AQ2512" t="s">
        <v>1459</v>
      </c>
      <c r="AR2512" t="s">
        <v>1202</v>
      </c>
      <c r="AS2512" t="s">
        <v>1366</v>
      </c>
      <c r="AT2512" t="s">
        <v>1343</v>
      </c>
    </row>
    <row r="2513" spans="1:46">
      <c r="A2513" t="s">
        <v>333</v>
      </c>
      <c r="B2513" t="s">
        <v>46</v>
      </c>
      <c r="C2513" t="s">
        <v>1198</v>
      </c>
      <c r="D2513" s="13">
        <v>44320</v>
      </c>
      <c r="E2513" s="16">
        <v>0.30420555555555556</v>
      </c>
      <c r="F2513" t="s">
        <v>88</v>
      </c>
      <c r="G2513" s="17">
        <v>44320.3042053588</v>
      </c>
      <c r="H2513">
        <v>17</v>
      </c>
      <c r="I2513">
        <v>588</v>
      </c>
      <c r="J2513">
        <v>88</v>
      </c>
      <c r="K2513">
        <v>0</v>
      </c>
      <c r="L2513">
        <v>64</v>
      </c>
      <c r="M2513" s="39">
        <v>11950</v>
      </c>
      <c r="N2513" s="39">
        <v>6670.6049999999996</v>
      </c>
      <c r="O2513" s="39">
        <v>56.433238000000003</v>
      </c>
      <c r="P2513" t="s">
        <v>207</v>
      </c>
      <c r="Q2513" t="s">
        <v>207</v>
      </c>
      <c r="R2513" s="55">
        <v>859.570078481</v>
      </c>
      <c r="S2513" s="55">
        <v>842.94202649800002</v>
      </c>
      <c r="T2513" t="s">
        <v>474</v>
      </c>
      <c r="U2513">
        <v>11946</v>
      </c>
      <c r="V2513">
        <v>3</v>
      </c>
      <c r="W2513">
        <v>147</v>
      </c>
      <c r="X2513" t="s">
        <v>506</v>
      </c>
      <c r="Y2513">
        <v>95</v>
      </c>
      <c r="Z2513" t="s">
        <v>75</v>
      </c>
      <c r="AA2513" t="s">
        <v>96</v>
      </c>
      <c r="AC2513" t="s">
        <v>102</v>
      </c>
      <c r="AD2513" s="50">
        <v>31.328106500000001</v>
      </c>
      <c r="AG2513" s="39">
        <v>40.75</v>
      </c>
      <c r="AH2513" s="55">
        <v>3122.42</v>
      </c>
      <c r="AI2513" t="s">
        <v>208</v>
      </c>
      <c r="AJ2513">
        <f>INDEX(layout!$B$3:$U$1234,MATCH($T2513,layout!$A$3:$A$1234,0),MATCH(YEAR($D2513),layout!$B$1:$U$1,0))</f>
        <v>1076</v>
      </c>
      <c r="AK2513">
        <f>INDEX('magnet data'!$A$2:$E$1304,MATCH($AJ2513,'magnet data'!$A$2:$A$1304,0),2)</f>
        <v>1</v>
      </c>
      <c r="AL2513" t="str">
        <f>INDEX('magnet data'!$A$2:$E$1304,MATCH($AJ2513,'magnet data'!$A$2:$A$1304,0),3)</f>
        <v>01B</v>
      </c>
      <c r="AM2513" t="str">
        <f>INDEX('magnet data'!$A$2:$E$1304,MATCH($AJ2513,'magnet data'!$A$2:$A$1304,0),4)</f>
        <v>02B5</v>
      </c>
      <c r="AN2513">
        <f>INDEX('magnet data'!$A$2:$E$1304,MATCH($AJ2513,'magnet data'!$A$2:$A$1304,0),5)</f>
        <v>12244</v>
      </c>
      <c r="AO2513" t="str">
        <f t="shared" si="54"/>
        <v>-</v>
      </c>
      <c r="AQ2513" t="s">
        <v>1459</v>
      </c>
      <c r="AR2513" t="s">
        <v>1202</v>
      </c>
      <c r="AS2513" t="s">
        <v>1366</v>
      </c>
      <c r="AT2513" t="s">
        <v>1343</v>
      </c>
    </row>
    <row r="2514" spans="1:46">
      <c r="A2514" t="s">
        <v>333</v>
      </c>
      <c r="B2514" t="s">
        <v>46</v>
      </c>
      <c r="C2514" t="s">
        <v>1198</v>
      </c>
      <c r="D2514" s="13">
        <v>44320</v>
      </c>
      <c r="E2514" s="16">
        <v>0.30420555555555556</v>
      </c>
      <c r="F2514" t="s">
        <v>88</v>
      </c>
      <c r="G2514" s="17">
        <v>44320.3042053588</v>
      </c>
      <c r="H2514">
        <v>17</v>
      </c>
      <c r="I2514">
        <v>588</v>
      </c>
      <c r="J2514">
        <v>88</v>
      </c>
      <c r="K2514">
        <v>0</v>
      </c>
      <c r="L2514">
        <v>64</v>
      </c>
      <c r="M2514" s="39">
        <v>11950</v>
      </c>
      <c r="N2514" s="39">
        <v>6670.6049999999996</v>
      </c>
      <c r="O2514" s="39">
        <v>56.433238000000003</v>
      </c>
      <c r="P2514" t="s">
        <v>207</v>
      </c>
      <c r="Q2514" t="s">
        <v>207</v>
      </c>
      <c r="R2514" s="55">
        <v>859.570078481</v>
      </c>
      <c r="S2514" s="55">
        <v>842.94202649800002</v>
      </c>
      <c r="T2514" t="s">
        <v>422</v>
      </c>
      <c r="U2514">
        <v>8133</v>
      </c>
      <c r="V2514">
        <v>4</v>
      </c>
      <c r="W2514">
        <v>37219</v>
      </c>
      <c r="X2514" t="s">
        <v>506</v>
      </c>
      <c r="Y2514">
        <v>95</v>
      </c>
      <c r="Z2514" t="s">
        <v>69</v>
      </c>
      <c r="AA2514" t="s">
        <v>91</v>
      </c>
      <c r="AC2514" t="s">
        <v>61</v>
      </c>
      <c r="AD2514" s="50">
        <v>-5.0679615454545397</v>
      </c>
      <c r="AG2514" s="39">
        <v>7.05</v>
      </c>
      <c r="AH2514" s="55">
        <v>3987.38</v>
      </c>
      <c r="AI2514" t="s">
        <v>208</v>
      </c>
      <c r="AJ2514">
        <f>INDEX(layout!$B$3:$U$1234,MATCH($T2514,layout!$A$3:$A$1234,0),MATCH(YEAR($D2514),layout!$B$1:$U$1,0))</f>
        <v>2120</v>
      </c>
      <c r="AK2514">
        <f>INDEX('magnet data'!$A$2:$E$1304,MATCH($AJ2514,'magnet data'!$A$2:$A$1304,0),2)</f>
        <v>2</v>
      </c>
      <c r="AL2514" t="str">
        <f>INDEX('magnet data'!$A$2:$E$1304,MATCH($AJ2514,'magnet data'!$A$2:$A$1304,0),3)</f>
        <v>01B</v>
      </c>
      <c r="AM2514" t="str">
        <f>INDEX('magnet data'!$A$2:$E$1304,MATCH($AJ2514,'magnet data'!$A$2:$A$1304,0),4)</f>
        <v>02B5</v>
      </c>
      <c r="AN2514">
        <f>INDEX('magnet data'!$A$2:$E$1304,MATCH($AJ2514,'magnet data'!$A$2:$A$1304,0),5)</f>
        <v>11562</v>
      </c>
      <c r="AO2514" t="str">
        <f t="shared" si="54"/>
        <v>-</v>
      </c>
      <c r="AQ2514" t="s">
        <v>1459</v>
      </c>
      <c r="AR2514" t="s">
        <v>1202</v>
      </c>
      <c r="AS2514" t="s">
        <v>1366</v>
      </c>
      <c r="AT2514" t="s">
        <v>1343</v>
      </c>
    </row>
    <row r="2515" spans="1:46">
      <c r="A2515" t="s">
        <v>333</v>
      </c>
      <c r="B2515" t="s">
        <v>46</v>
      </c>
      <c r="C2515" t="s">
        <v>1198</v>
      </c>
      <c r="D2515" s="13">
        <v>44320</v>
      </c>
      <c r="E2515" s="16">
        <v>0.30420555555555556</v>
      </c>
      <c r="F2515" t="s">
        <v>88</v>
      </c>
      <c r="G2515" s="17">
        <v>44320.3042053588</v>
      </c>
      <c r="H2515">
        <v>17</v>
      </c>
      <c r="I2515">
        <v>588</v>
      </c>
      <c r="J2515">
        <v>88</v>
      </c>
      <c r="K2515">
        <v>0</v>
      </c>
      <c r="L2515">
        <v>64</v>
      </c>
      <c r="M2515" s="39">
        <v>11950</v>
      </c>
      <c r="N2515" s="39">
        <v>6670.6049999999996</v>
      </c>
      <c r="O2515" s="39">
        <v>56.433238000000003</v>
      </c>
      <c r="P2515" t="s">
        <v>207</v>
      </c>
      <c r="Q2515" t="s">
        <v>207</v>
      </c>
      <c r="R2515" s="55">
        <v>859.570078481</v>
      </c>
      <c r="S2515" s="55">
        <v>842.94202649800002</v>
      </c>
      <c r="T2515" t="s">
        <v>506</v>
      </c>
      <c r="U2515">
        <v>4931</v>
      </c>
      <c r="V2515">
        <v>5</v>
      </c>
      <c r="W2515">
        <v>82292</v>
      </c>
      <c r="X2515" t="s">
        <v>474</v>
      </c>
      <c r="Y2515">
        <v>-6</v>
      </c>
      <c r="Z2515" t="s">
        <v>69</v>
      </c>
      <c r="AA2515" t="s">
        <v>91</v>
      </c>
      <c r="AC2515" t="s">
        <v>61</v>
      </c>
      <c r="AD2515" s="50">
        <v>-1.1931927077922</v>
      </c>
      <c r="AG2515" s="39">
        <v>64.459999999999994</v>
      </c>
      <c r="AH2515" s="55">
        <v>4557.88</v>
      </c>
      <c r="AI2515" t="s">
        <v>208</v>
      </c>
      <c r="AJ2515">
        <f>INDEX(layout!$B$3:$U$1234,MATCH($T2515,layout!$A$3:$A$1234,0),MATCH(YEAR($D2515),layout!$B$1:$U$1,0))</f>
        <v>2113</v>
      </c>
      <c r="AK2515">
        <f>INDEX('magnet data'!$A$2:$E$1304,MATCH($AJ2515,'magnet data'!$A$2:$A$1304,0),2)</f>
        <v>2</v>
      </c>
      <c r="AL2515" t="str">
        <f>INDEX('magnet data'!$A$2:$E$1304,MATCH($AJ2515,'magnet data'!$A$2:$A$1304,0),3)</f>
        <v>01B</v>
      </c>
      <c r="AM2515" t="str">
        <f>INDEX('magnet data'!$A$2:$E$1304,MATCH($AJ2515,'magnet data'!$A$2:$A$1304,0),4)</f>
        <v>02B5</v>
      </c>
      <c r="AN2515">
        <f>INDEX('magnet data'!$A$2:$E$1304,MATCH($AJ2515,'magnet data'!$A$2:$A$1304,0),5)</f>
        <v>11916</v>
      </c>
      <c r="AO2515" t="str">
        <f t="shared" si="54"/>
        <v>-</v>
      </c>
      <c r="AQ2515" t="s">
        <v>1459</v>
      </c>
      <c r="AR2515" t="s">
        <v>1202</v>
      </c>
      <c r="AS2515" t="s">
        <v>1366</v>
      </c>
      <c r="AT2515" t="s">
        <v>1343</v>
      </c>
    </row>
    <row r="2516" spans="1:46">
      <c r="A2516" t="s">
        <v>333</v>
      </c>
      <c r="B2516" t="s">
        <v>46</v>
      </c>
      <c r="C2516" t="s">
        <v>1198</v>
      </c>
      <c r="D2516" s="13">
        <v>44320</v>
      </c>
      <c r="E2516" s="16">
        <v>0.30420555555555556</v>
      </c>
      <c r="F2516" t="s">
        <v>88</v>
      </c>
      <c r="G2516" s="17">
        <v>44320.3042053588</v>
      </c>
      <c r="H2516">
        <v>17</v>
      </c>
      <c r="I2516">
        <v>588</v>
      </c>
      <c r="J2516">
        <v>88</v>
      </c>
      <c r="K2516">
        <v>0</v>
      </c>
      <c r="L2516">
        <v>64</v>
      </c>
      <c r="M2516" s="39">
        <v>11950</v>
      </c>
      <c r="N2516" s="39">
        <v>6670.6049999999996</v>
      </c>
      <c r="O2516" s="39">
        <v>56.433238000000003</v>
      </c>
      <c r="P2516" t="s">
        <v>207</v>
      </c>
      <c r="Q2516" t="s">
        <v>207</v>
      </c>
      <c r="R2516" s="55">
        <v>859.570078481</v>
      </c>
      <c r="S2516" s="55">
        <v>842.94202649800002</v>
      </c>
      <c r="T2516" t="s">
        <v>436</v>
      </c>
      <c r="U2516">
        <v>2202</v>
      </c>
      <c r="V2516">
        <v>6</v>
      </c>
      <c r="W2516">
        <v>151925</v>
      </c>
      <c r="X2516" t="s">
        <v>506</v>
      </c>
      <c r="Y2516">
        <v>95</v>
      </c>
      <c r="Z2516" t="s">
        <v>69</v>
      </c>
      <c r="AA2516" t="s">
        <v>96</v>
      </c>
      <c r="AC2516" t="s">
        <v>61</v>
      </c>
      <c r="AD2516" s="50">
        <v>0.29466778947368399</v>
      </c>
      <c r="AG2516" s="39">
        <v>31.36</v>
      </c>
      <c r="AH2516" s="55">
        <v>1329.01</v>
      </c>
      <c r="AI2516" t="s">
        <v>208</v>
      </c>
      <c r="AJ2516">
        <f>INDEX(layout!$B$3:$U$1234,MATCH($T2516,layout!$A$3:$A$1234,0),MATCH(YEAR($D2516),layout!$B$1:$U$1,0))</f>
        <v>3101</v>
      </c>
      <c r="AK2516">
        <f>INDEX('magnet data'!$A$2:$E$1304,MATCH($AJ2516,'magnet data'!$A$2:$A$1304,0),2)</f>
        <v>3</v>
      </c>
      <c r="AL2516" t="str">
        <f>INDEX('magnet data'!$A$2:$E$1304,MATCH($AJ2516,'magnet data'!$A$2:$A$1304,0),3)</f>
        <v>01B</v>
      </c>
      <c r="AM2516" t="str">
        <f>INDEX('magnet data'!$A$2:$E$1304,MATCH($AJ2516,'magnet data'!$A$2:$A$1304,0),4)</f>
        <v>02G</v>
      </c>
      <c r="AN2516">
        <f>INDEX('magnet data'!$A$2:$E$1304,MATCH($AJ2516,'magnet data'!$A$2:$A$1304,0),5)</f>
        <v>9028</v>
      </c>
      <c r="AO2516" t="str">
        <f t="shared" si="54"/>
        <v>-</v>
      </c>
      <c r="AQ2516" t="s">
        <v>1459</v>
      </c>
      <c r="AR2516" t="s">
        <v>1202</v>
      </c>
      <c r="AS2516" t="s">
        <v>1366</v>
      </c>
      <c r="AT2516" t="s">
        <v>1343</v>
      </c>
    </row>
    <row r="2517" spans="1:46">
      <c r="A2517" t="s">
        <v>511</v>
      </c>
      <c r="B2517" t="s">
        <v>46</v>
      </c>
      <c r="C2517" t="s">
        <v>1198</v>
      </c>
      <c r="D2517" s="13">
        <v>44320</v>
      </c>
      <c r="E2517" s="16">
        <v>0.35209097222222224</v>
      </c>
      <c r="F2517" t="s">
        <v>88</v>
      </c>
      <c r="G2517" s="17">
        <v>44320.352090740744</v>
      </c>
      <c r="H2517">
        <v>20</v>
      </c>
      <c r="I2517">
        <v>580</v>
      </c>
      <c r="J2517">
        <v>87</v>
      </c>
      <c r="K2517">
        <v>10</v>
      </c>
      <c r="L2517">
        <v>0</v>
      </c>
      <c r="M2517" s="39">
        <v>11560.1</v>
      </c>
      <c r="N2517" s="39">
        <v>6403.38</v>
      </c>
      <c r="O2517" s="39">
        <v>63.585251999999997</v>
      </c>
      <c r="P2517" t="s">
        <v>207</v>
      </c>
      <c r="Q2517" t="s">
        <v>207</v>
      </c>
      <c r="R2517" s="55">
        <v>814.49457247919997</v>
      </c>
      <c r="S2517" s="55">
        <v>820.14792847620004</v>
      </c>
      <c r="T2517" t="s">
        <v>566</v>
      </c>
      <c r="U2517">
        <v>11560</v>
      </c>
      <c r="V2517">
        <v>1</v>
      </c>
      <c r="W2517">
        <v>-18</v>
      </c>
      <c r="X2517" t="s">
        <v>567</v>
      </c>
      <c r="Y2517">
        <v>-11</v>
      </c>
      <c r="Z2517" t="s">
        <v>90</v>
      </c>
      <c r="AA2517" t="s">
        <v>96</v>
      </c>
      <c r="AB2517">
        <v>27</v>
      </c>
      <c r="AC2517" t="s">
        <v>61</v>
      </c>
      <c r="AD2517" s="50">
        <v>13.0795453333333</v>
      </c>
      <c r="AG2517" s="39">
        <v>22.13</v>
      </c>
      <c r="AH2517" s="55">
        <v>7908.95</v>
      </c>
      <c r="AI2517" t="s">
        <v>208</v>
      </c>
      <c r="AJ2517">
        <f>INDEX(layout!$B$3:$U$1234,MATCH($T2517,layout!$A$3:$A$1234,0),MATCH(YEAR($D2517),layout!$B$1:$U$1,0))</f>
        <v>3177</v>
      </c>
      <c r="AK2517">
        <f>INDEX('magnet data'!$A$2:$E$1304,MATCH($AJ2517,'magnet data'!$A$2:$A$1304,0),2)</f>
        <v>3</v>
      </c>
      <c r="AL2517" t="str">
        <f>INDEX('magnet data'!$A$2:$E$1304,MATCH($AJ2517,'magnet data'!$A$2:$A$1304,0),3)</f>
        <v>01E</v>
      </c>
      <c r="AM2517" t="str">
        <f>INDEX('magnet data'!$A$2:$E$1304,MATCH($AJ2517,'magnet data'!$A$2:$A$1304,0),4)</f>
        <v>02G</v>
      </c>
      <c r="AN2517">
        <f>INDEX('magnet data'!$A$2:$E$1304,MATCH($AJ2517,'magnet data'!$A$2:$A$1304,0),5)</f>
        <v>11627</v>
      </c>
      <c r="AO2517">
        <f t="shared" si="54"/>
        <v>-67</v>
      </c>
      <c r="AR2517" t="s">
        <v>1202</v>
      </c>
      <c r="AS2517" t="s">
        <v>1366</v>
      </c>
      <c r="AT2517" t="s">
        <v>1343</v>
      </c>
    </row>
    <row r="2518" spans="1:46">
      <c r="A2518" t="s">
        <v>511</v>
      </c>
      <c r="B2518" t="s">
        <v>46</v>
      </c>
      <c r="C2518" t="s">
        <v>1198</v>
      </c>
      <c r="D2518" s="13">
        <v>44320</v>
      </c>
      <c r="E2518" s="16">
        <v>0.35209097222222224</v>
      </c>
      <c r="F2518" t="s">
        <v>88</v>
      </c>
      <c r="G2518" s="17">
        <v>44320.352090740744</v>
      </c>
      <c r="H2518">
        <v>20</v>
      </c>
      <c r="I2518">
        <v>580</v>
      </c>
      <c r="J2518">
        <v>87</v>
      </c>
      <c r="K2518">
        <v>10</v>
      </c>
      <c r="L2518">
        <v>0</v>
      </c>
      <c r="M2518" s="39">
        <v>11560.1</v>
      </c>
      <c r="N2518" s="39">
        <v>6403.38</v>
      </c>
      <c r="O2518" s="39">
        <v>63.585251999999997</v>
      </c>
      <c r="P2518" t="s">
        <v>207</v>
      </c>
      <c r="Q2518" t="s">
        <v>207</v>
      </c>
      <c r="R2518" s="55">
        <v>814.49457247919997</v>
      </c>
      <c r="S2518" s="55">
        <v>820.14792847620004</v>
      </c>
      <c r="T2518" t="s">
        <v>567</v>
      </c>
      <c r="U2518">
        <v>8349</v>
      </c>
      <c r="V2518">
        <v>2</v>
      </c>
      <c r="W2518">
        <v>32527</v>
      </c>
      <c r="X2518" t="s">
        <v>562</v>
      </c>
      <c r="Y2518">
        <v>3165</v>
      </c>
      <c r="Z2518" t="s">
        <v>69</v>
      </c>
      <c r="AA2518" t="s">
        <v>96</v>
      </c>
      <c r="AC2518" t="s">
        <v>61</v>
      </c>
      <c r="AD2518" s="50">
        <v>7.3743334642856997</v>
      </c>
      <c r="AG2518" s="39">
        <v>35.840000000000003</v>
      </c>
      <c r="AH2518" s="55">
        <v>991.18</v>
      </c>
      <c r="AI2518" t="s">
        <v>208</v>
      </c>
      <c r="AJ2518">
        <f>INDEX(layout!$B$3:$U$1234,MATCH($T2518,layout!$A$3:$A$1234,0),MATCH(YEAR($D2518),layout!$B$1:$U$1,0))</f>
        <v>3190</v>
      </c>
      <c r="AK2518">
        <f>INDEX('magnet data'!$A$2:$E$1304,MATCH($AJ2518,'magnet data'!$A$2:$A$1304,0),2)</f>
        <v>3</v>
      </c>
      <c r="AL2518" t="str">
        <f>INDEX('magnet data'!$A$2:$E$1304,MATCH($AJ2518,'magnet data'!$A$2:$A$1304,0),3)</f>
        <v>01E</v>
      </c>
      <c r="AM2518" t="str">
        <f>INDEX('magnet data'!$A$2:$E$1304,MATCH($AJ2518,'magnet data'!$A$2:$A$1304,0),4)</f>
        <v>02G</v>
      </c>
      <c r="AN2518">
        <f>INDEX('magnet data'!$A$2:$E$1304,MATCH($AJ2518,'magnet data'!$A$2:$A$1304,0),5)</f>
        <v>10479</v>
      </c>
      <c r="AO2518" t="str">
        <f t="shared" si="54"/>
        <v>-</v>
      </c>
      <c r="AR2518" t="s">
        <v>1202</v>
      </c>
      <c r="AS2518" t="s">
        <v>1366</v>
      </c>
      <c r="AT2518" t="s">
        <v>1343</v>
      </c>
    </row>
    <row r="2519" spans="1:46">
      <c r="A2519" t="s">
        <v>511</v>
      </c>
      <c r="B2519" t="s">
        <v>46</v>
      </c>
      <c r="C2519" t="s">
        <v>1198</v>
      </c>
      <c r="D2519" s="13">
        <v>44320</v>
      </c>
      <c r="E2519" s="16">
        <v>0.35209097222222224</v>
      </c>
      <c r="F2519" t="s">
        <v>88</v>
      </c>
      <c r="G2519" s="17">
        <v>44320.352090740744</v>
      </c>
      <c r="H2519">
        <v>20</v>
      </c>
      <c r="I2519">
        <v>580</v>
      </c>
      <c r="J2519">
        <v>87</v>
      </c>
      <c r="K2519">
        <v>10</v>
      </c>
      <c r="L2519">
        <v>0</v>
      </c>
      <c r="M2519" s="39">
        <v>11560.1</v>
      </c>
      <c r="N2519" s="39">
        <v>6403.38</v>
      </c>
      <c r="O2519" s="39">
        <v>63.585251999999997</v>
      </c>
      <c r="P2519" t="s">
        <v>207</v>
      </c>
      <c r="Q2519" t="s">
        <v>207</v>
      </c>
      <c r="R2519" s="55">
        <v>814.49457247919997</v>
      </c>
      <c r="S2519" s="55">
        <v>820.14792847620004</v>
      </c>
      <c r="T2519" t="s">
        <v>587</v>
      </c>
      <c r="U2519">
        <v>5335</v>
      </c>
      <c r="V2519">
        <v>3</v>
      </c>
      <c r="W2519">
        <v>74247</v>
      </c>
      <c r="X2519" t="s">
        <v>567</v>
      </c>
      <c r="Y2519">
        <v>-11</v>
      </c>
      <c r="Z2519" t="s">
        <v>69</v>
      </c>
      <c r="AA2519" t="s">
        <v>96</v>
      </c>
      <c r="AC2519" t="s">
        <v>61</v>
      </c>
      <c r="AD2519" s="50">
        <v>2.0883238586956501</v>
      </c>
      <c r="AG2519" s="39">
        <v>8.68</v>
      </c>
      <c r="AH2519" s="55">
        <v>992.23</v>
      </c>
      <c r="AI2519" t="s">
        <v>208</v>
      </c>
      <c r="AJ2519">
        <f>INDEX(layout!$B$3:$U$1234,MATCH($T2519,layout!$A$3:$A$1234,0),MATCH(YEAR($D2519),layout!$B$1:$U$1,0))</f>
        <v>1227</v>
      </c>
      <c r="AK2519">
        <f>INDEX('magnet data'!$A$2:$E$1304,MATCH($AJ2519,'magnet data'!$A$2:$A$1304,0),2)</f>
        <v>1</v>
      </c>
      <c r="AL2519" t="str">
        <f>INDEX('magnet data'!$A$2:$E$1304,MATCH($AJ2519,'magnet data'!$A$2:$A$1304,0),3)</f>
        <v>01E</v>
      </c>
      <c r="AM2519" t="str">
        <f>INDEX('magnet data'!$A$2:$E$1304,MATCH($AJ2519,'magnet data'!$A$2:$A$1304,0),4)</f>
        <v>02B8</v>
      </c>
      <c r="AN2519">
        <f>INDEX('magnet data'!$A$2:$E$1304,MATCH($AJ2519,'magnet data'!$A$2:$A$1304,0),5)</f>
        <v>11349</v>
      </c>
      <c r="AO2519" t="str">
        <f t="shared" si="54"/>
        <v>-</v>
      </c>
      <c r="AR2519" t="s">
        <v>1202</v>
      </c>
      <c r="AS2519" t="s">
        <v>1366</v>
      </c>
      <c r="AT2519" t="s">
        <v>1343</v>
      </c>
    </row>
    <row r="2520" spans="1:46">
      <c r="A2520" t="s">
        <v>511</v>
      </c>
      <c r="B2520" t="s">
        <v>46</v>
      </c>
      <c r="C2520" t="s">
        <v>1198</v>
      </c>
      <c r="D2520" s="13">
        <v>44320</v>
      </c>
      <c r="E2520" s="16">
        <v>0.35209097222222224</v>
      </c>
      <c r="F2520" t="s">
        <v>88</v>
      </c>
      <c r="G2520" s="17">
        <v>44320.352090740744</v>
      </c>
      <c r="H2520">
        <v>20</v>
      </c>
      <c r="I2520">
        <v>580</v>
      </c>
      <c r="J2520">
        <v>87</v>
      </c>
      <c r="K2520">
        <v>10</v>
      </c>
      <c r="L2520">
        <v>0</v>
      </c>
      <c r="M2520" s="39">
        <v>11560.1</v>
      </c>
      <c r="N2520" s="39">
        <v>6403.38</v>
      </c>
      <c r="O2520" s="39">
        <v>63.585251999999997</v>
      </c>
      <c r="P2520" t="s">
        <v>207</v>
      </c>
      <c r="Q2520" t="s">
        <v>207</v>
      </c>
      <c r="R2520" s="55">
        <v>814.49457247919997</v>
      </c>
      <c r="S2520" s="55">
        <v>820.14792847620004</v>
      </c>
      <c r="T2520" t="s">
        <v>563</v>
      </c>
      <c r="U2520">
        <v>3189</v>
      </c>
      <c r="V2520">
        <v>4</v>
      </c>
      <c r="W2520">
        <v>120309</v>
      </c>
      <c r="X2520" t="s">
        <v>562</v>
      </c>
      <c r="Y2520">
        <v>3165</v>
      </c>
      <c r="Z2520" t="s">
        <v>69</v>
      </c>
      <c r="AA2520" t="s">
        <v>96</v>
      </c>
      <c r="AC2520" t="s">
        <v>61</v>
      </c>
      <c r="AD2520" s="50">
        <v>0.38281584210526298</v>
      </c>
      <c r="AG2520" s="39">
        <v>0</v>
      </c>
      <c r="AH2520" s="55">
        <v>0</v>
      </c>
      <c r="AI2520" t="s">
        <v>208</v>
      </c>
      <c r="AJ2520">
        <f>INDEX(layout!$B$3:$U$1234,MATCH($T2520,layout!$A$3:$A$1234,0),MATCH(YEAR($D2520),layout!$B$1:$U$1,0))</f>
        <v>2162</v>
      </c>
      <c r="AK2520">
        <f>INDEX('magnet data'!$A$2:$E$1304,MATCH($AJ2520,'magnet data'!$A$2:$A$1304,0),2)</f>
        <v>2</v>
      </c>
      <c r="AL2520" t="str">
        <f>INDEX('magnet data'!$A$2:$E$1304,MATCH($AJ2520,'magnet data'!$A$2:$A$1304,0),3)</f>
        <v>01E</v>
      </c>
      <c r="AM2520" t="str">
        <f>INDEX('magnet data'!$A$2:$E$1304,MATCH($AJ2520,'magnet data'!$A$2:$A$1304,0),4)</f>
        <v>02C0</v>
      </c>
      <c r="AN2520">
        <f>INDEX('magnet data'!$A$2:$E$1304,MATCH($AJ2520,'magnet data'!$A$2:$A$1304,0),5)</f>
        <v>11222</v>
      </c>
      <c r="AO2520" t="str">
        <f t="shared" si="54"/>
        <v>-</v>
      </c>
      <c r="AR2520" t="s">
        <v>1202</v>
      </c>
      <c r="AS2520" t="s">
        <v>1366</v>
      </c>
      <c r="AT2520" t="s">
        <v>1343</v>
      </c>
    </row>
    <row r="2521" spans="1:46">
      <c r="A2521" t="s">
        <v>56</v>
      </c>
      <c r="B2521" t="s">
        <v>46</v>
      </c>
      <c r="C2521" t="s">
        <v>1198</v>
      </c>
      <c r="D2521" s="13">
        <v>44320</v>
      </c>
      <c r="E2521" s="16">
        <v>0.38592314814814815</v>
      </c>
      <c r="F2521" t="s">
        <v>88</v>
      </c>
      <c r="G2521" s="17">
        <v>44320.385922951391</v>
      </c>
      <c r="H2521">
        <v>17</v>
      </c>
      <c r="I2521">
        <v>588</v>
      </c>
      <c r="J2521">
        <v>89</v>
      </c>
      <c r="K2521">
        <v>10</v>
      </c>
      <c r="L2521">
        <v>0</v>
      </c>
      <c r="M2521" s="39">
        <v>11555.8</v>
      </c>
      <c r="N2521" s="39">
        <v>6433.6909999999998</v>
      </c>
      <c r="O2521" s="39">
        <v>63.306601999999998</v>
      </c>
      <c r="P2521" t="s">
        <v>207</v>
      </c>
      <c r="Q2521" t="s">
        <v>207</v>
      </c>
      <c r="R2521" s="55">
        <v>807.45458742753704</v>
      </c>
      <c r="S2521" s="55">
        <v>812.75902149849901</v>
      </c>
      <c r="T2521" t="s">
        <v>191</v>
      </c>
      <c r="U2521">
        <v>11555</v>
      </c>
      <c r="V2521">
        <v>1</v>
      </c>
      <c r="W2521">
        <v>-14</v>
      </c>
      <c r="X2521" t="s">
        <v>189</v>
      </c>
      <c r="Y2521">
        <v>-8</v>
      </c>
      <c r="Z2521" t="s">
        <v>90</v>
      </c>
      <c r="AA2521" t="s">
        <v>91</v>
      </c>
      <c r="AB2521">
        <v>23</v>
      </c>
      <c r="AC2521" t="s">
        <v>61</v>
      </c>
      <c r="AD2521" s="50">
        <v>10.635107980000001</v>
      </c>
      <c r="AG2521" s="39">
        <v>24.9</v>
      </c>
      <c r="AH2521" s="55">
        <v>10835.57</v>
      </c>
      <c r="AI2521" t="s">
        <v>208</v>
      </c>
      <c r="AJ2521">
        <f>INDEX(layout!$B$3:$U$1234,MATCH($T2521,layout!$A$3:$A$1234,0),MATCH(YEAR($D2521),layout!$B$1:$U$1,0))</f>
        <v>1355</v>
      </c>
      <c r="AK2521">
        <f>INDEX('magnet data'!$A$2:$E$1304,MATCH($AJ2521,'magnet data'!$A$2:$A$1304,0),2)</f>
        <v>1</v>
      </c>
      <c r="AL2521" t="str">
        <f>INDEX('magnet data'!$A$2:$E$1304,MATCH($AJ2521,'magnet data'!$A$2:$A$1304,0),3)</f>
        <v>01E</v>
      </c>
      <c r="AM2521" t="str">
        <f>INDEX('magnet data'!$A$2:$E$1304,MATCH($AJ2521,'magnet data'!$A$2:$A$1304,0),4)</f>
        <v>02B8</v>
      </c>
      <c r="AN2521">
        <f>INDEX('magnet data'!$A$2:$E$1304,MATCH($AJ2521,'magnet data'!$A$2:$A$1304,0),5)</f>
        <v>12311</v>
      </c>
      <c r="AO2521">
        <f t="shared" si="54"/>
        <v>-756</v>
      </c>
      <c r="AR2521" t="s">
        <v>1202</v>
      </c>
      <c r="AS2521" t="s">
        <v>1366</v>
      </c>
      <c r="AT2521" t="s">
        <v>1343</v>
      </c>
    </row>
    <row r="2522" spans="1:46">
      <c r="A2522" t="s">
        <v>56</v>
      </c>
      <c r="B2522" t="s">
        <v>46</v>
      </c>
      <c r="C2522" t="s">
        <v>1198</v>
      </c>
      <c r="D2522" s="13">
        <v>44320</v>
      </c>
      <c r="E2522" s="16">
        <v>0.38592314814814815</v>
      </c>
      <c r="F2522" t="s">
        <v>88</v>
      </c>
      <c r="G2522" s="17">
        <v>44320.385922951391</v>
      </c>
      <c r="H2522">
        <v>17</v>
      </c>
      <c r="I2522">
        <v>588</v>
      </c>
      <c r="J2522">
        <v>89</v>
      </c>
      <c r="K2522">
        <v>10</v>
      </c>
      <c r="L2522">
        <v>0</v>
      </c>
      <c r="M2522" s="39">
        <v>11555.8</v>
      </c>
      <c r="N2522" s="39">
        <v>6433.6909999999998</v>
      </c>
      <c r="O2522" s="39">
        <v>63.306601999999998</v>
      </c>
      <c r="P2522" t="s">
        <v>207</v>
      </c>
      <c r="Q2522" t="s">
        <v>207</v>
      </c>
      <c r="R2522" s="55">
        <v>807.45458742753704</v>
      </c>
      <c r="S2522" s="55">
        <v>812.75902149849901</v>
      </c>
      <c r="T2522" t="s">
        <v>189</v>
      </c>
      <c r="U2522">
        <v>8596</v>
      </c>
      <c r="V2522">
        <v>2</v>
      </c>
      <c r="W2522">
        <v>29910</v>
      </c>
      <c r="X2522" t="s">
        <v>192</v>
      </c>
      <c r="Y2522">
        <v>3962</v>
      </c>
      <c r="Z2522" t="s">
        <v>69</v>
      </c>
      <c r="AA2522" t="s">
        <v>91</v>
      </c>
      <c r="AC2522" t="s">
        <v>61</v>
      </c>
      <c r="AD2522" s="50">
        <v>10.419770935000001</v>
      </c>
      <c r="AG2522" s="39">
        <v>37.9</v>
      </c>
      <c r="AH2522" s="55">
        <v>5373.02</v>
      </c>
      <c r="AI2522" t="s">
        <v>208</v>
      </c>
      <c r="AJ2522">
        <f>INDEX(layout!$B$3:$U$1234,MATCH($T2522,layout!$A$3:$A$1234,0),MATCH(YEAR($D2522),layout!$B$1:$U$1,0))</f>
        <v>2367</v>
      </c>
      <c r="AK2522">
        <f>INDEX('magnet data'!$A$2:$E$1304,MATCH($AJ2522,'magnet data'!$A$2:$A$1304,0),2)</f>
        <v>2</v>
      </c>
      <c r="AL2522" t="str">
        <f>INDEX('magnet data'!$A$2:$E$1304,MATCH($AJ2522,'magnet data'!$A$2:$A$1304,0),3)</f>
        <v>01E</v>
      </c>
      <c r="AM2522" t="str">
        <f>INDEX('magnet data'!$A$2:$E$1304,MATCH($AJ2522,'magnet data'!$A$2:$A$1304,0),4)</f>
        <v>02C9</v>
      </c>
      <c r="AN2522">
        <f>INDEX('magnet data'!$A$2:$E$1304,MATCH($AJ2522,'magnet data'!$A$2:$A$1304,0),5)</f>
        <v>11310</v>
      </c>
      <c r="AO2522" t="str">
        <f t="shared" si="54"/>
        <v>-</v>
      </c>
      <c r="AR2522" t="s">
        <v>1202</v>
      </c>
      <c r="AS2522" t="s">
        <v>1366</v>
      </c>
      <c r="AT2522" t="s">
        <v>1343</v>
      </c>
    </row>
    <row r="2523" spans="1:46">
      <c r="A2523" t="s">
        <v>56</v>
      </c>
      <c r="B2523" t="s">
        <v>46</v>
      </c>
      <c r="C2523" t="s">
        <v>1198</v>
      </c>
      <c r="D2523" s="13">
        <v>44320</v>
      </c>
      <c r="E2523" s="16">
        <v>0.38592314814814815</v>
      </c>
      <c r="F2523" t="s">
        <v>88</v>
      </c>
      <c r="G2523" s="17">
        <v>44320.385922951391</v>
      </c>
      <c r="H2523">
        <v>17</v>
      </c>
      <c r="I2523">
        <v>588</v>
      </c>
      <c r="J2523">
        <v>89</v>
      </c>
      <c r="K2523">
        <v>10</v>
      </c>
      <c r="L2523">
        <v>0</v>
      </c>
      <c r="M2523" s="39">
        <v>11555.8</v>
      </c>
      <c r="N2523" s="39">
        <v>6433.6909999999998</v>
      </c>
      <c r="O2523" s="39">
        <v>63.306601999999998</v>
      </c>
      <c r="P2523" t="s">
        <v>207</v>
      </c>
      <c r="Q2523" t="s">
        <v>207</v>
      </c>
      <c r="R2523" s="55">
        <v>807.45458742753704</v>
      </c>
      <c r="S2523" s="55">
        <v>812.75902149849901</v>
      </c>
      <c r="T2523" t="s">
        <v>187</v>
      </c>
      <c r="U2523">
        <v>6629</v>
      </c>
      <c r="V2523">
        <v>3</v>
      </c>
      <c r="W2523">
        <v>54606</v>
      </c>
      <c r="X2523" t="s">
        <v>189</v>
      </c>
      <c r="Y2523">
        <v>-8</v>
      </c>
      <c r="Z2523" t="s">
        <v>69</v>
      </c>
      <c r="AA2523" t="s">
        <v>91</v>
      </c>
      <c r="AC2523" t="s">
        <v>61</v>
      </c>
      <c r="AD2523" s="50">
        <v>1.09029875316455</v>
      </c>
      <c r="AG2523" s="39">
        <v>65.510000000000005</v>
      </c>
      <c r="AH2523" s="55">
        <v>4981.05</v>
      </c>
      <c r="AI2523" t="s">
        <v>208</v>
      </c>
      <c r="AJ2523">
        <f>INDEX(layout!$B$3:$U$1234,MATCH($T2523,layout!$A$3:$A$1234,0),MATCH(YEAR($D2523),layout!$B$1:$U$1,0))</f>
        <v>1372</v>
      </c>
      <c r="AK2523">
        <f>INDEX('magnet data'!$A$2:$E$1304,MATCH($AJ2523,'magnet data'!$A$2:$A$1304,0),2)</f>
        <v>1</v>
      </c>
      <c r="AL2523" t="str">
        <f>INDEX('magnet data'!$A$2:$E$1304,MATCH($AJ2523,'magnet data'!$A$2:$A$1304,0),3)</f>
        <v>01E</v>
      </c>
      <c r="AM2523" t="str">
        <f>INDEX('magnet data'!$A$2:$E$1304,MATCH($AJ2523,'magnet data'!$A$2:$A$1304,0),4)</f>
        <v>02B5</v>
      </c>
      <c r="AN2523">
        <f>INDEX('magnet data'!$A$2:$E$1304,MATCH($AJ2523,'magnet data'!$A$2:$A$1304,0),5)</f>
        <v>11313</v>
      </c>
      <c r="AO2523" t="str">
        <f t="shared" si="54"/>
        <v>-</v>
      </c>
      <c r="AR2523" t="s">
        <v>1202</v>
      </c>
      <c r="AS2523" t="s">
        <v>1366</v>
      </c>
      <c r="AT2523" t="s">
        <v>1343</v>
      </c>
    </row>
    <row r="2524" spans="1:46">
      <c r="A2524" t="s">
        <v>56</v>
      </c>
      <c r="B2524" t="s">
        <v>46</v>
      </c>
      <c r="C2524" t="s">
        <v>1198</v>
      </c>
      <c r="D2524" s="13">
        <v>44320</v>
      </c>
      <c r="E2524" s="16">
        <v>0.38592314814814815</v>
      </c>
      <c r="F2524" t="s">
        <v>88</v>
      </c>
      <c r="G2524" s="17">
        <v>44320.385922951391</v>
      </c>
      <c r="H2524">
        <v>17</v>
      </c>
      <c r="I2524">
        <v>588</v>
      </c>
      <c r="J2524">
        <v>89</v>
      </c>
      <c r="K2524">
        <v>10</v>
      </c>
      <c r="L2524">
        <v>0</v>
      </c>
      <c r="M2524" s="39">
        <v>11555.8</v>
      </c>
      <c r="N2524" s="39">
        <v>6433.6909999999998</v>
      </c>
      <c r="O2524" s="39">
        <v>63.306601999999998</v>
      </c>
      <c r="P2524" t="s">
        <v>207</v>
      </c>
      <c r="Q2524" t="s">
        <v>207</v>
      </c>
      <c r="R2524" s="55">
        <v>807.45458742753704</v>
      </c>
      <c r="S2524" s="55">
        <v>812.75902149849901</v>
      </c>
      <c r="T2524" t="s">
        <v>190</v>
      </c>
      <c r="U2524">
        <v>3735</v>
      </c>
      <c r="V2524">
        <v>4</v>
      </c>
      <c r="W2524">
        <v>106759</v>
      </c>
      <c r="X2524" t="s">
        <v>192</v>
      </c>
      <c r="Y2524">
        <v>3962</v>
      </c>
      <c r="Z2524" t="s">
        <v>69</v>
      </c>
      <c r="AA2524" t="s">
        <v>96</v>
      </c>
      <c r="AC2524" t="s">
        <v>61</v>
      </c>
      <c r="AD2524" s="50">
        <v>-0.42835247311827901</v>
      </c>
      <c r="AG2524" s="39">
        <v>39.950000000000003</v>
      </c>
      <c r="AH2524" s="55">
        <v>3432.42</v>
      </c>
      <c r="AI2524" t="s">
        <v>208</v>
      </c>
      <c r="AJ2524">
        <f>INDEX(layout!$B$3:$U$1234,MATCH($T2524,layout!$A$3:$A$1234,0),MATCH(YEAR($D2524),layout!$B$1:$U$1,0))</f>
        <v>2055</v>
      </c>
      <c r="AK2524">
        <f>INDEX('magnet data'!$A$2:$E$1304,MATCH($AJ2524,'magnet data'!$A$2:$A$1304,0),2)</f>
        <v>2</v>
      </c>
      <c r="AL2524" t="str">
        <f>INDEX('magnet data'!$A$2:$E$1304,MATCH($AJ2524,'magnet data'!$A$2:$A$1304,0),3)</f>
        <v>01B</v>
      </c>
      <c r="AM2524" t="str">
        <f>INDEX('magnet data'!$A$2:$E$1304,MATCH($AJ2524,'magnet data'!$A$2:$A$1304,0),4)</f>
        <v>02K</v>
      </c>
      <c r="AN2524">
        <f>INDEX('magnet data'!$A$2:$E$1304,MATCH($AJ2524,'magnet data'!$A$2:$A$1304,0),5)</f>
        <v>9912</v>
      </c>
      <c r="AO2524" t="str">
        <f t="shared" si="54"/>
        <v>-</v>
      </c>
      <c r="AR2524" t="s">
        <v>1202</v>
      </c>
      <c r="AS2524" t="s">
        <v>1366</v>
      </c>
      <c r="AT2524" t="s">
        <v>1343</v>
      </c>
    </row>
    <row r="2525" spans="1:46">
      <c r="A2525" t="s">
        <v>56</v>
      </c>
      <c r="B2525" t="s">
        <v>46</v>
      </c>
      <c r="C2525" t="s">
        <v>1198</v>
      </c>
      <c r="D2525" s="13">
        <v>44320</v>
      </c>
      <c r="E2525" s="16">
        <v>0.38592314814814815</v>
      </c>
      <c r="F2525" t="s">
        <v>88</v>
      </c>
      <c r="G2525" s="17">
        <v>44320.385922951391</v>
      </c>
      <c r="H2525">
        <v>17</v>
      </c>
      <c r="I2525">
        <v>588</v>
      </c>
      <c r="J2525">
        <v>89</v>
      </c>
      <c r="K2525">
        <v>10</v>
      </c>
      <c r="L2525">
        <v>0</v>
      </c>
      <c r="M2525" s="39">
        <v>11555.8</v>
      </c>
      <c r="N2525" s="39">
        <v>6433.6909999999998</v>
      </c>
      <c r="O2525" s="39">
        <v>63.306601999999998</v>
      </c>
      <c r="P2525" t="s">
        <v>207</v>
      </c>
      <c r="Q2525" t="s">
        <v>207</v>
      </c>
      <c r="R2525" s="55">
        <v>807.45458742753704</v>
      </c>
      <c r="S2525" s="55">
        <v>812.75902149849901</v>
      </c>
      <c r="T2525" t="s">
        <v>192</v>
      </c>
      <c r="U2525">
        <v>2018</v>
      </c>
      <c r="V2525">
        <v>5</v>
      </c>
      <c r="W2525">
        <v>160968</v>
      </c>
      <c r="X2525" t="s">
        <v>189</v>
      </c>
      <c r="Y2525">
        <v>-8</v>
      </c>
      <c r="Z2525" t="s">
        <v>69</v>
      </c>
      <c r="AA2525" t="s">
        <v>91</v>
      </c>
      <c r="AC2525" t="s">
        <v>61</v>
      </c>
      <c r="AD2525" s="50">
        <v>1.7536006097561001</v>
      </c>
      <c r="AG2525" s="39">
        <v>46.39</v>
      </c>
      <c r="AH2525" s="55">
        <v>1555.21</v>
      </c>
      <c r="AI2525" t="s">
        <v>208</v>
      </c>
      <c r="AJ2525">
        <f>INDEX(layout!$B$3:$U$1234,MATCH($T2525,layout!$A$3:$A$1234,0),MATCH(YEAR($D2525),layout!$B$1:$U$1,0))</f>
        <v>1339</v>
      </c>
      <c r="AK2525">
        <f>INDEX('magnet data'!$A$2:$E$1304,MATCH($AJ2525,'magnet data'!$A$2:$A$1304,0),2)</f>
        <v>1</v>
      </c>
      <c r="AL2525" t="str">
        <f>INDEX('magnet data'!$A$2:$E$1304,MATCH($AJ2525,'magnet data'!$A$2:$A$1304,0),3)</f>
        <v>01E</v>
      </c>
      <c r="AM2525" t="str">
        <f>INDEX('magnet data'!$A$2:$E$1304,MATCH($AJ2525,'magnet data'!$A$2:$A$1304,0),4)</f>
        <v>02B8</v>
      </c>
      <c r="AN2525">
        <f>INDEX('magnet data'!$A$2:$E$1304,MATCH($AJ2525,'magnet data'!$A$2:$A$1304,0),5)</f>
        <v>12386</v>
      </c>
      <c r="AO2525" t="str">
        <f t="shared" si="54"/>
        <v>-</v>
      </c>
      <c r="AR2525" t="s">
        <v>1202</v>
      </c>
      <c r="AS2525" t="s">
        <v>1366</v>
      </c>
      <c r="AT2525" t="s">
        <v>1343</v>
      </c>
    </row>
    <row r="2526" spans="1:46">
      <c r="A2526" t="s">
        <v>333</v>
      </c>
      <c r="B2526" t="s">
        <v>46</v>
      </c>
      <c r="C2526" t="s">
        <v>1198</v>
      </c>
      <c r="D2526" s="13">
        <v>44320</v>
      </c>
      <c r="E2526" s="16">
        <v>0.81215625000000002</v>
      </c>
      <c r="F2526" t="s">
        <v>88</v>
      </c>
      <c r="G2526" s="17">
        <v>44320.812155937499</v>
      </c>
      <c r="H2526">
        <v>27</v>
      </c>
      <c r="I2526">
        <v>587</v>
      </c>
      <c r="J2526">
        <v>90</v>
      </c>
      <c r="K2526">
        <v>0</v>
      </c>
      <c r="L2526">
        <v>350</v>
      </c>
      <c r="M2526" s="39">
        <v>11949.9</v>
      </c>
      <c r="N2526" s="39">
        <v>6768.91</v>
      </c>
      <c r="O2526" s="39">
        <v>56.419969000000002</v>
      </c>
      <c r="P2526" t="s">
        <v>207</v>
      </c>
      <c r="Q2526" t="s">
        <v>207</v>
      </c>
      <c r="R2526" s="55">
        <v>856.8813569788</v>
      </c>
      <c r="S2526" s="55">
        <v>839.02051999839898</v>
      </c>
      <c r="T2526" t="s">
        <v>365</v>
      </c>
      <c r="U2526">
        <v>11949</v>
      </c>
      <c r="V2526">
        <v>1</v>
      </c>
      <c r="W2526">
        <v>-15</v>
      </c>
      <c r="X2526" t="s">
        <v>369</v>
      </c>
      <c r="Y2526">
        <v>-3</v>
      </c>
      <c r="Z2526" t="s">
        <v>90</v>
      </c>
      <c r="AA2526" t="s">
        <v>91</v>
      </c>
      <c r="AB2526">
        <v>76</v>
      </c>
      <c r="AC2526" t="s">
        <v>61</v>
      </c>
      <c r="AD2526" s="50">
        <v>-8.9354410499999997</v>
      </c>
      <c r="AG2526" s="39">
        <v>7.06</v>
      </c>
      <c r="AH2526" s="55">
        <v>7606.98</v>
      </c>
      <c r="AI2526" t="s">
        <v>208</v>
      </c>
      <c r="AJ2526">
        <f>INDEX(layout!$B$3:$U$1234,MATCH($T2526,layout!$A$3:$A$1234,0),MATCH(YEAR($D2526),layout!$B$1:$U$1,0))</f>
        <v>2433</v>
      </c>
      <c r="AK2526">
        <f>INDEX('magnet data'!$A$2:$E$1304,MATCH($AJ2526,'magnet data'!$A$2:$A$1304,0),2)</f>
        <v>2</v>
      </c>
      <c r="AL2526" t="str">
        <f>INDEX('magnet data'!$A$2:$E$1304,MATCH($AJ2526,'magnet data'!$A$2:$A$1304,0),3)</f>
        <v>01B</v>
      </c>
      <c r="AM2526" t="str">
        <f>INDEX('magnet data'!$A$2:$E$1304,MATCH($AJ2526,'magnet data'!$A$2:$A$1304,0),4)</f>
        <v>02B5</v>
      </c>
      <c r="AN2526">
        <f>INDEX('magnet data'!$A$2:$E$1304,MATCH($AJ2526,'magnet data'!$A$2:$A$1304,0),5)</f>
        <v>10884</v>
      </c>
      <c r="AO2526">
        <f t="shared" si="54"/>
        <v>1065</v>
      </c>
      <c r="AR2526" t="s">
        <v>209</v>
      </c>
      <c r="AS2526" t="s">
        <v>1460</v>
      </c>
      <c r="AT2526" t="s">
        <v>1346</v>
      </c>
    </row>
    <row r="2527" spans="1:46">
      <c r="A2527" t="s">
        <v>333</v>
      </c>
      <c r="B2527" t="s">
        <v>46</v>
      </c>
      <c r="C2527" t="s">
        <v>1198</v>
      </c>
      <c r="D2527" s="13">
        <v>44320</v>
      </c>
      <c r="E2527" s="16">
        <v>0.81215625000000002</v>
      </c>
      <c r="F2527" t="s">
        <v>88</v>
      </c>
      <c r="G2527" s="17">
        <v>44320.812155937499</v>
      </c>
      <c r="H2527">
        <v>27</v>
      </c>
      <c r="I2527">
        <v>587</v>
      </c>
      <c r="J2527">
        <v>90</v>
      </c>
      <c r="K2527">
        <v>0</v>
      </c>
      <c r="L2527">
        <v>350</v>
      </c>
      <c r="M2527" s="39">
        <v>11949.9</v>
      </c>
      <c r="N2527" s="39">
        <v>6768.91</v>
      </c>
      <c r="O2527" s="39">
        <v>56.419969000000002</v>
      </c>
      <c r="P2527" t="s">
        <v>207</v>
      </c>
      <c r="Q2527" t="s">
        <v>207</v>
      </c>
      <c r="R2527" s="55">
        <v>856.8813569788</v>
      </c>
      <c r="S2527" s="55">
        <v>839.02051999839898</v>
      </c>
      <c r="T2527" t="s">
        <v>367</v>
      </c>
      <c r="U2527">
        <v>8080</v>
      </c>
      <c r="V2527">
        <v>2</v>
      </c>
      <c r="W2527">
        <v>38488</v>
      </c>
      <c r="X2527" t="s">
        <v>365</v>
      </c>
      <c r="Y2527">
        <v>2218</v>
      </c>
      <c r="Z2527" t="s">
        <v>69</v>
      </c>
      <c r="AA2527" t="s">
        <v>91</v>
      </c>
      <c r="AC2527" t="s">
        <v>61</v>
      </c>
      <c r="AD2527" s="50">
        <v>-2.0038025625000002</v>
      </c>
      <c r="AG2527" s="39">
        <v>9</v>
      </c>
      <c r="AH2527" s="55">
        <v>991.58</v>
      </c>
      <c r="AI2527" t="s">
        <v>208</v>
      </c>
      <c r="AJ2527">
        <f>INDEX(layout!$B$3:$U$1234,MATCH($T2527,layout!$A$3:$A$1234,0),MATCH(YEAR($D2527),layout!$B$1:$U$1,0))</f>
        <v>2598</v>
      </c>
      <c r="AK2527">
        <f>INDEX('magnet data'!$A$2:$E$1304,MATCH($AJ2527,'magnet data'!$A$2:$A$1304,0),2)</f>
        <v>2</v>
      </c>
      <c r="AL2527" t="str">
        <f>INDEX('magnet data'!$A$2:$E$1304,MATCH($AJ2527,'magnet data'!$A$2:$A$1304,0),3)</f>
        <v>01B</v>
      </c>
      <c r="AM2527" t="str">
        <f>INDEX('magnet data'!$A$2:$E$1304,MATCH($AJ2527,'magnet data'!$A$2:$A$1304,0),4)</f>
        <v>02B5</v>
      </c>
      <c r="AN2527">
        <f>INDEX('magnet data'!$A$2:$E$1304,MATCH($AJ2527,'magnet data'!$A$2:$A$1304,0),5)</f>
        <v>11677</v>
      </c>
      <c r="AO2527" t="str">
        <f t="shared" si="54"/>
        <v>-</v>
      </c>
      <c r="AR2527" t="s">
        <v>209</v>
      </c>
      <c r="AS2527" t="s">
        <v>1460</v>
      </c>
      <c r="AT2527" t="s">
        <v>1346</v>
      </c>
    </row>
    <row r="2528" spans="1:46">
      <c r="A2528" t="s">
        <v>333</v>
      </c>
      <c r="B2528" t="s">
        <v>46</v>
      </c>
      <c r="C2528" t="s">
        <v>1198</v>
      </c>
      <c r="D2528" s="13">
        <v>44320</v>
      </c>
      <c r="E2528" s="16">
        <v>0.81215625000000002</v>
      </c>
      <c r="F2528" t="s">
        <v>88</v>
      </c>
      <c r="G2528" s="17">
        <v>44320.812155937499</v>
      </c>
      <c r="H2528">
        <v>27</v>
      </c>
      <c r="I2528">
        <v>587</v>
      </c>
      <c r="J2528">
        <v>90</v>
      </c>
      <c r="K2528">
        <v>0</v>
      </c>
      <c r="L2528">
        <v>350</v>
      </c>
      <c r="M2528" s="39">
        <v>11949.9</v>
      </c>
      <c r="N2528" s="39">
        <v>6768.91</v>
      </c>
      <c r="O2528" s="39">
        <v>56.419969000000002</v>
      </c>
      <c r="P2528" t="s">
        <v>207</v>
      </c>
      <c r="Q2528" t="s">
        <v>207</v>
      </c>
      <c r="R2528" s="55">
        <v>856.8813569788</v>
      </c>
      <c r="S2528" s="55">
        <v>839.02051999839898</v>
      </c>
      <c r="T2528" t="s">
        <v>357</v>
      </c>
      <c r="U2528">
        <v>8052</v>
      </c>
      <c r="V2528">
        <v>3</v>
      </c>
      <c r="W2528">
        <v>38801</v>
      </c>
      <c r="X2528" t="s">
        <v>365</v>
      </c>
      <c r="Y2528">
        <v>2218</v>
      </c>
      <c r="Z2528" t="s">
        <v>69</v>
      </c>
      <c r="AA2528" t="s">
        <v>91</v>
      </c>
      <c r="AC2528" t="s">
        <v>61</v>
      </c>
      <c r="AD2528" s="50">
        <v>-6.2559448055882196</v>
      </c>
      <c r="AG2528" s="39">
        <v>76.25</v>
      </c>
      <c r="AH2528" s="55">
        <v>1085.72</v>
      </c>
      <c r="AI2528" t="s">
        <v>208</v>
      </c>
      <c r="AJ2528">
        <f>INDEX(layout!$B$3:$U$1234,MATCH($T2528,layout!$A$3:$A$1234,0),MATCH(YEAR($D2528),layout!$B$1:$U$1,0))</f>
        <v>1242</v>
      </c>
      <c r="AK2528">
        <f>INDEX('magnet data'!$A$2:$E$1304,MATCH($AJ2528,'magnet data'!$A$2:$A$1304,0),2)</f>
        <v>1</v>
      </c>
      <c r="AL2528" t="str">
        <f>INDEX('magnet data'!$A$2:$E$1304,MATCH($AJ2528,'magnet data'!$A$2:$A$1304,0),3)</f>
        <v>01B</v>
      </c>
      <c r="AM2528" t="str">
        <f>INDEX('magnet data'!$A$2:$E$1304,MATCH($AJ2528,'magnet data'!$A$2:$A$1304,0),4)</f>
        <v>02B8</v>
      </c>
      <c r="AN2528">
        <f>INDEX('magnet data'!$A$2:$E$1304,MATCH($AJ2528,'magnet data'!$A$2:$A$1304,0),5)</f>
        <v>11613</v>
      </c>
      <c r="AO2528" t="str">
        <f t="shared" si="54"/>
        <v>-</v>
      </c>
      <c r="AR2528" t="s">
        <v>209</v>
      </c>
      <c r="AS2528" t="s">
        <v>1460</v>
      </c>
      <c r="AT2528" t="s">
        <v>1346</v>
      </c>
    </row>
    <row r="2529" spans="1:46">
      <c r="A2529" t="s">
        <v>333</v>
      </c>
      <c r="B2529" t="s">
        <v>46</v>
      </c>
      <c r="C2529" t="s">
        <v>1198</v>
      </c>
      <c r="D2529" s="13">
        <v>44320</v>
      </c>
      <c r="E2529" s="16">
        <v>0.81215625000000002</v>
      </c>
      <c r="F2529" t="s">
        <v>88</v>
      </c>
      <c r="G2529" s="17">
        <v>44320.812155937499</v>
      </c>
      <c r="H2529">
        <v>27</v>
      </c>
      <c r="I2529">
        <v>587</v>
      </c>
      <c r="J2529">
        <v>90</v>
      </c>
      <c r="K2529">
        <v>0</v>
      </c>
      <c r="L2529">
        <v>350</v>
      </c>
      <c r="M2529" s="39">
        <v>11949.9</v>
      </c>
      <c r="N2529" s="39">
        <v>6768.91</v>
      </c>
      <c r="O2529" s="39">
        <v>56.419969000000002</v>
      </c>
      <c r="P2529" t="s">
        <v>207</v>
      </c>
      <c r="Q2529" t="s">
        <v>207</v>
      </c>
      <c r="R2529" s="55">
        <v>856.8813569788</v>
      </c>
      <c r="S2529" s="55">
        <v>839.02051999839898</v>
      </c>
      <c r="T2529" t="s">
        <v>368</v>
      </c>
      <c r="U2529">
        <v>3561</v>
      </c>
      <c r="V2529">
        <v>4</v>
      </c>
      <c r="W2529">
        <v>112153</v>
      </c>
      <c r="X2529" t="s">
        <v>369</v>
      </c>
      <c r="Y2529">
        <v>-3</v>
      </c>
      <c r="Z2529" t="s">
        <v>69</v>
      </c>
      <c r="AA2529" t="s">
        <v>91</v>
      </c>
      <c r="AC2529" t="s">
        <v>61</v>
      </c>
      <c r="AD2529" s="50">
        <v>-0.402160425531914</v>
      </c>
      <c r="AG2529" s="39">
        <v>14.52</v>
      </c>
      <c r="AH2529" s="55">
        <v>989.86</v>
      </c>
      <c r="AI2529" t="s">
        <v>208</v>
      </c>
      <c r="AJ2529">
        <f>INDEX(layout!$B$3:$U$1234,MATCH($T2529,layout!$A$3:$A$1234,0),MATCH(YEAR($D2529),layout!$B$1:$U$1,0))</f>
        <v>2428</v>
      </c>
      <c r="AK2529">
        <f>INDEX('magnet data'!$A$2:$E$1304,MATCH($AJ2529,'magnet data'!$A$2:$A$1304,0),2)</f>
        <v>2</v>
      </c>
      <c r="AL2529" t="str">
        <f>INDEX('magnet data'!$A$2:$E$1304,MATCH($AJ2529,'magnet data'!$A$2:$A$1304,0),3)</f>
        <v>01B</v>
      </c>
      <c r="AM2529" t="str">
        <f>INDEX('magnet data'!$A$2:$E$1304,MATCH($AJ2529,'magnet data'!$A$2:$A$1304,0),4)</f>
        <v>02B5</v>
      </c>
      <c r="AN2529">
        <f>INDEX('magnet data'!$A$2:$E$1304,MATCH($AJ2529,'magnet data'!$A$2:$A$1304,0),5)</f>
        <v>10884</v>
      </c>
      <c r="AO2529" t="str">
        <f t="shared" si="54"/>
        <v>-</v>
      </c>
      <c r="AR2529" t="s">
        <v>209</v>
      </c>
      <c r="AS2529" t="s">
        <v>1460</v>
      </c>
      <c r="AT2529" t="s">
        <v>1346</v>
      </c>
    </row>
    <row r="2530" spans="1:46">
      <c r="A2530" t="s">
        <v>56</v>
      </c>
      <c r="B2530" t="s">
        <v>46</v>
      </c>
      <c r="C2530" t="s">
        <v>1198</v>
      </c>
      <c r="D2530" s="13">
        <v>44320</v>
      </c>
      <c r="E2530" s="16">
        <v>0.84922199074074067</v>
      </c>
      <c r="F2530" t="s">
        <v>88</v>
      </c>
      <c r="G2530" s="17">
        <v>44320.849221620374</v>
      </c>
      <c r="H2530">
        <v>32</v>
      </c>
      <c r="I2530">
        <v>587</v>
      </c>
      <c r="J2530">
        <v>88</v>
      </c>
      <c r="K2530">
        <v>10</v>
      </c>
      <c r="L2530">
        <v>0</v>
      </c>
      <c r="M2530" s="39">
        <v>11570.8</v>
      </c>
      <c r="N2530" s="39">
        <v>6438.1120000000001</v>
      </c>
      <c r="O2530" s="39">
        <v>63.306601999999998</v>
      </c>
      <c r="P2530" t="s">
        <v>207</v>
      </c>
      <c r="Q2530" t="s">
        <v>207</v>
      </c>
      <c r="R2530" s="55">
        <v>810.60117748959999</v>
      </c>
      <c r="S2530" s="55">
        <v>816.18208241075297</v>
      </c>
      <c r="T2530" t="s">
        <v>1461</v>
      </c>
      <c r="U2530">
        <v>11570</v>
      </c>
      <c r="V2530">
        <v>1</v>
      </c>
      <c r="W2530">
        <v>-13</v>
      </c>
      <c r="X2530" t="s">
        <v>1462</v>
      </c>
      <c r="Y2530">
        <v>-6</v>
      </c>
      <c r="Z2530" t="s">
        <v>90</v>
      </c>
      <c r="AA2530" t="s">
        <v>96</v>
      </c>
      <c r="AB2530">
        <v>24</v>
      </c>
      <c r="AC2530" t="s">
        <v>61</v>
      </c>
      <c r="AD2530" s="50">
        <v>-9.1616637250000004</v>
      </c>
      <c r="AG2530" s="39">
        <v>35.25</v>
      </c>
      <c r="AH2530" s="55">
        <v>4510.3</v>
      </c>
      <c r="AI2530" t="s">
        <v>208</v>
      </c>
      <c r="AJ2530">
        <f>INDEX(layout!$B$3:$U$1234,MATCH($T2530,layout!$A$3:$A$1234,0),MATCH(YEAR($D2530),layout!$B$1:$U$1,0))</f>
        <v>1361</v>
      </c>
      <c r="AK2530">
        <f>INDEX('magnet data'!$A$2:$E$1304,MATCH($AJ2530,'magnet data'!$A$2:$A$1304,0),2)</f>
        <v>1</v>
      </c>
      <c r="AL2530" t="str">
        <f>INDEX('magnet data'!$A$2:$E$1304,MATCH($AJ2530,'magnet data'!$A$2:$A$1304,0),3)</f>
        <v>01E</v>
      </c>
      <c r="AM2530" t="str">
        <f>INDEX('magnet data'!$A$2:$E$1304,MATCH($AJ2530,'magnet data'!$A$2:$A$1304,0),4)</f>
        <v>02B8</v>
      </c>
      <c r="AN2530">
        <f>INDEX('magnet data'!$A$2:$E$1304,MATCH($AJ2530,'magnet data'!$A$2:$A$1304,0),5)</f>
        <v>11384</v>
      </c>
      <c r="AO2530">
        <f t="shared" si="54"/>
        <v>186</v>
      </c>
      <c r="AQ2530" t="s">
        <v>1463</v>
      </c>
      <c r="AR2530" t="s">
        <v>1218</v>
      </c>
      <c r="AS2530" t="s">
        <v>1460</v>
      </c>
      <c r="AT2530" t="s">
        <v>1346</v>
      </c>
    </row>
    <row r="2531" spans="1:46">
      <c r="A2531" t="s">
        <v>56</v>
      </c>
      <c r="B2531" t="s">
        <v>46</v>
      </c>
      <c r="C2531" t="s">
        <v>1198</v>
      </c>
      <c r="D2531" s="13">
        <v>44320</v>
      </c>
      <c r="E2531" s="16">
        <v>0.84922199074074067</v>
      </c>
      <c r="F2531" t="s">
        <v>88</v>
      </c>
      <c r="G2531" s="17">
        <v>44320.849221620374</v>
      </c>
      <c r="H2531">
        <v>32</v>
      </c>
      <c r="I2531">
        <v>587</v>
      </c>
      <c r="J2531">
        <v>88</v>
      </c>
      <c r="K2531">
        <v>10</v>
      </c>
      <c r="L2531">
        <v>0</v>
      </c>
      <c r="M2531" s="39">
        <v>11570.8</v>
      </c>
      <c r="N2531" s="39">
        <v>6438.1120000000001</v>
      </c>
      <c r="O2531" s="39">
        <v>63.306601999999998</v>
      </c>
      <c r="P2531" t="s">
        <v>207</v>
      </c>
      <c r="Q2531" t="s">
        <v>207</v>
      </c>
      <c r="R2531" s="55">
        <v>810.60117748959999</v>
      </c>
      <c r="S2531" s="55">
        <v>816.18208241075297</v>
      </c>
      <c r="T2531" t="s">
        <v>1462</v>
      </c>
      <c r="U2531">
        <v>8727</v>
      </c>
      <c r="V2531">
        <v>2</v>
      </c>
      <c r="W2531">
        <v>28489</v>
      </c>
      <c r="X2531" t="s">
        <v>116</v>
      </c>
      <c r="Y2531">
        <v>3597</v>
      </c>
      <c r="Z2531" t="s">
        <v>69</v>
      </c>
      <c r="AA2531" t="s">
        <v>96</v>
      </c>
      <c r="AC2531" t="s">
        <v>61</v>
      </c>
      <c r="AD2531" s="50">
        <v>-2.4202068141025599</v>
      </c>
      <c r="AG2531" s="39">
        <v>42.93</v>
      </c>
      <c r="AH2531" s="55">
        <v>5317.82</v>
      </c>
      <c r="AI2531" t="s">
        <v>208</v>
      </c>
      <c r="AJ2531">
        <f>INDEX(layout!$B$3:$U$1234,MATCH($T2531,layout!$A$3:$A$1234,0),MATCH(YEAR($D2531),layout!$B$1:$U$1,0))</f>
        <v>2364</v>
      </c>
      <c r="AK2531">
        <f>INDEX('magnet data'!$A$2:$E$1304,MATCH($AJ2531,'magnet data'!$A$2:$A$1304,0),2)</f>
        <v>2</v>
      </c>
      <c r="AL2531" t="str">
        <f>INDEX('magnet data'!$A$2:$E$1304,MATCH($AJ2531,'magnet data'!$A$2:$A$1304,0),3)</f>
        <v>01E</v>
      </c>
      <c r="AM2531" t="str">
        <f>INDEX('magnet data'!$A$2:$E$1304,MATCH($AJ2531,'magnet data'!$A$2:$A$1304,0),4)</f>
        <v>02C9</v>
      </c>
      <c r="AN2531">
        <f>INDEX('magnet data'!$A$2:$E$1304,MATCH($AJ2531,'magnet data'!$A$2:$A$1304,0),5)</f>
        <v>10359</v>
      </c>
      <c r="AO2531" t="str">
        <f t="shared" si="54"/>
        <v>-</v>
      </c>
      <c r="AQ2531" t="s">
        <v>1463</v>
      </c>
      <c r="AR2531" t="s">
        <v>1218</v>
      </c>
      <c r="AS2531" t="s">
        <v>1460</v>
      </c>
      <c r="AT2531" t="s">
        <v>1346</v>
      </c>
    </row>
    <row r="2532" spans="1:46">
      <c r="A2532" t="s">
        <v>56</v>
      </c>
      <c r="B2532" t="s">
        <v>46</v>
      </c>
      <c r="C2532" t="s">
        <v>1198</v>
      </c>
      <c r="D2532" s="13">
        <v>44320</v>
      </c>
      <c r="E2532" s="16">
        <v>0.84922199074074067</v>
      </c>
      <c r="F2532" t="s">
        <v>88</v>
      </c>
      <c r="G2532" s="17">
        <v>44320.849221620374</v>
      </c>
      <c r="H2532">
        <v>32</v>
      </c>
      <c r="I2532">
        <v>587</v>
      </c>
      <c r="J2532">
        <v>88</v>
      </c>
      <c r="K2532">
        <v>10</v>
      </c>
      <c r="L2532">
        <v>0</v>
      </c>
      <c r="M2532" s="39">
        <v>11570.8</v>
      </c>
      <c r="N2532" s="39">
        <v>6438.1120000000001</v>
      </c>
      <c r="O2532" s="39">
        <v>63.306601999999998</v>
      </c>
      <c r="P2532" t="s">
        <v>207</v>
      </c>
      <c r="Q2532" t="s">
        <v>207</v>
      </c>
      <c r="R2532" s="55">
        <v>810.60117748959999</v>
      </c>
      <c r="S2532" s="55">
        <v>816.18208241075297</v>
      </c>
      <c r="T2532" t="s">
        <v>119</v>
      </c>
      <c r="U2532">
        <v>6638</v>
      </c>
      <c r="V2532">
        <v>3</v>
      </c>
      <c r="W2532">
        <v>54437</v>
      </c>
      <c r="X2532" t="s">
        <v>1462</v>
      </c>
      <c r="Y2532">
        <v>-6</v>
      </c>
      <c r="Z2532" t="s">
        <v>69</v>
      </c>
      <c r="AA2532" t="s">
        <v>96</v>
      </c>
      <c r="AC2532" t="s">
        <v>61</v>
      </c>
      <c r="AD2532" s="50">
        <v>-1.0000814047619</v>
      </c>
      <c r="AG2532" s="39">
        <v>23.29</v>
      </c>
      <c r="AH2532" s="55">
        <v>4088.15</v>
      </c>
      <c r="AI2532" t="s">
        <v>208</v>
      </c>
      <c r="AJ2532">
        <f>INDEX(layout!$B$3:$U$1234,MATCH($T2532,layout!$A$3:$A$1234,0),MATCH(YEAR($D2532),layout!$B$1:$U$1,0))</f>
        <v>2247</v>
      </c>
      <c r="AK2532">
        <f>INDEX('magnet data'!$A$2:$E$1304,MATCH($AJ2532,'magnet data'!$A$2:$A$1304,0),2)</f>
        <v>2</v>
      </c>
      <c r="AL2532" t="str">
        <f>INDEX('magnet data'!$A$2:$E$1304,MATCH($AJ2532,'magnet data'!$A$2:$A$1304,0),3)</f>
        <v>01E</v>
      </c>
      <c r="AM2532" t="str">
        <f>INDEX('magnet data'!$A$2:$E$1304,MATCH($AJ2532,'magnet data'!$A$2:$A$1304,0),4)</f>
        <v>02C0</v>
      </c>
      <c r="AN2532">
        <f>INDEX('magnet data'!$A$2:$E$1304,MATCH($AJ2532,'magnet data'!$A$2:$A$1304,0),5)</f>
        <v>11673</v>
      </c>
      <c r="AO2532" t="str">
        <f t="shared" si="54"/>
        <v>-</v>
      </c>
      <c r="AQ2532" t="s">
        <v>1463</v>
      </c>
      <c r="AR2532" t="s">
        <v>1218</v>
      </c>
      <c r="AS2532" t="s">
        <v>1460</v>
      </c>
      <c r="AT2532" t="s">
        <v>1346</v>
      </c>
    </row>
    <row r="2533" spans="1:46">
      <c r="A2533" t="s">
        <v>56</v>
      </c>
      <c r="B2533" t="s">
        <v>46</v>
      </c>
      <c r="C2533" t="s">
        <v>1198</v>
      </c>
      <c r="D2533" s="13">
        <v>44320</v>
      </c>
      <c r="E2533" s="16">
        <v>0.84922199074074067</v>
      </c>
      <c r="F2533" t="s">
        <v>88</v>
      </c>
      <c r="G2533" s="17">
        <v>44320.849221620374</v>
      </c>
      <c r="H2533">
        <v>32</v>
      </c>
      <c r="I2533">
        <v>587</v>
      </c>
      <c r="J2533">
        <v>88</v>
      </c>
      <c r="K2533">
        <v>10</v>
      </c>
      <c r="L2533">
        <v>0</v>
      </c>
      <c r="M2533" s="39">
        <v>11570.8</v>
      </c>
      <c r="N2533" s="39">
        <v>6438.1120000000001</v>
      </c>
      <c r="O2533" s="39">
        <v>63.306601999999998</v>
      </c>
      <c r="P2533" t="s">
        <v>207</v>
      </c>
      <c r="Q2533" t="s">
        <v>207</v>
      </c>
      <c r="R2533" s="55">
        <v>810.60117748959999</v>
      </c>
      <c r="S2533" s="55">
        <v>816.18208241075297</v>
      </c>
      <c r="T2533" t="s">
        <v>118</v>
      </c>
      <c r="U2533">
        <v>1830</v>
      </c>
      <c r="V2533">
        <v>4</v>
      </c>
      <c r="W2533">
        <v>169867</v>
      </c>
      <c r="X2533" t="s">
        <v>116</v>
      </c>
      <c r="Y2533">
        <v>3597</v>
      </c>
      <c r="Z2533" t="s">
        <v>69</v>
      </c>
      <c r="AA2533" t="s">
        <v>96</v>
      </c>
      <c r="AC2533" t="s">
        <v>61</v>
      </c>
      <c r="AD2533" s="50">
        <v>-9.9481684210526306E-2</v>
      </c>
      <c r="AG2533" s="39">
        <v>4.2699999999999996</v>
      </c>
      <c r="AH2533" s="55">
        <v>1282.3599999999999</v>
      </c>
      <c r="AI2533" t="s">
        <v>208</v>
      </c>
      <c r="AJ2533">
        <f>INDEX(layout!$B$3:$U$1234,MATCH($T2533,layout!$A$3:$A$1234,0),MATCH(YEAR($D2533),layout!$B$1:$U$1,0))</f>
        <v>2382</v>
      </c>
      <c r="AK2533">
        <f>INDEX('magnet data'!$A$2:$E$1304,MATCH($AJ2533,'magnet data'!$A$2:$A$1304,0),2)</f>
        <v>2</v>
      </c>
      <c r="AL2533" t="str">
        <f>INDEX('magnet data'!$A$2:$E$1304,MATCH($AJ2533,'magnet data'!$A$2:$A$1304,0),3)</f>
        <v>01E</v>
      </c>
      <c r="AM2533" t="str">
        <f>INDEX('magnet data'!$A$2:$E$1304,MATCH($AJ2533,'magnet data'!$A$2:$A$1304,0),4)</f>
        <v>02C9</v>
      </c>
      <c r="AN2533">
        <f>INDEX('magnet data'!$A$2:$E$1304,MATCH($AJ2533,'magnet data'!$A$2:$A$1304,0),5)</f>
        <v>11203</v>
      </c>
      <c r="AO2533" t="str">
        <f t="shared" si="54"/>
        <v>-</v>
      </c>
      <c r="AQ2533" t="s">
        <v>1463</v>
      </c>
      <c r="AR2533" t="s">
        <v>1218</v>
      </c>
      <c r="AS2533" t="s">
        <v>1460</v>
      </c>
      <c r="AT2533" t="s">
        <v>1346</v>
      </c>
    </row>
    <row r="2534" spans="1:46">
      <c r="A2534" t="s">
        <v>56</v>
      </c>
      <c r="B2534" t="s">
        <v>46</v>
      </c>
      <c r="C2534" t="s">
        <v>1198</v>
      </c>
      <c r="D2534" s="13">
        <v>44320</v>
      </c>
      <c r="E2534" s="16">
        <v>0.84922199074074067</v>
      </c>
      <c r="F2534" t="s">
        <v>88</v>
      </c>
      <c r="G2534" s="17">
        <v>44320.849221620374</v>
      </c>
      <c r="H2534">
        <v>32</v>
      </c>
      <c r="I2534">
        <v>587</v>
      </c>
      <c r="J2534">
        <v>88</v>
      </c>
      <c r="K2534">
        <v>10</v>
      </c>
      <c r="L2534">
        <v>0</v>
      </c>
      <c r="M2534" s="39">
        <v>11570.8</v>
      </c>
      <c r="N2534" s="39">
        <v>6438.1120000000001</v>
      </c>
      <c r="O2534" s="39">
        <v>63.306601999999998</v>
      </c>
      <c r="P2534" t="s">
        <v>207</v>
      </c>
      <c r="Q2534" t="s">
        <v>207</v>
      </c>
      <c r="R2534" s="55">
        <v>810.60117748959999</v>
      </c>
      <c r="S2534" s="55">
        <v>816.18208241075297</v>
      </c>
      <c r="T2534" t="s">
        <v>81</v>
      </c>
      <c r="U2534">
        <v>950</v>
      </c>
      <c r="V2534">
        <v>5</v>
      </c>
      <c r="W2534">
        <v>226538</v>
      </c>
      <c r="X2534" t="s">
        <v>1389</v>
      </c>
      <c r="Y2534">
        <v>3941</v>
      </c>
      <c r="Z2534" t="s">
        <v>69</v>
      </c>
      <c r="AA2534" t="s">
        <v>96</v>
      </c>
      <c r="AC2534" t="s">
        <v>61</v>
      </c>
      <c r="AD2534" s="50">
        <v>-6.1087659574468003E-2</v>
      </c>
      <c r="AI2534" t="s">
        <v>208</v>
      </c>
      <c r="AJ2534">
        <f>INDEX(layout!$B$3:$U$1234,MATCH($T2534,layout!$A$3:$A$1234,0),MATCH(YEAR($D2534),layout!$B$1:$U$1,0))</f>
        <v>2304</v>
      </c>
      <c r="AK2534">
        <f>INDEX('magnet data'!$A$2:$E$1304,MATCH($AJ2534,'magnet data'!$A$2:$A$1304,0),2)</f>
        <v>2</v>
      </c>
      <c r="AL2534" t="str">
        <f>INDEX('magnet data'!$A$2:$E$1304,MATCH($AJ2534,'magnet data'!$A$2:$A$1304,0),3)</f>
        <v>01B</v>
      </c>
      <c r="AM2534" t="str">
        <f>INDEX('magnet data'!$A$2:$E$1304,MATCH($AJ2534,'magnet data'!$A$2:$A$1304,0),4)</f>
        <v>02D</v>
      </c>
      <c r="AN2534">
        <f>INDEX('magnet data'!$A$2:$E$1304,MATCH($AJ2534,'magnet data'!$A$2:$A$1304,0),5)</f>
        <v>10294</v>
      </c>
      <c r="AO2534" t="str">
        <f t="shared" si="54"/>
        <v>-</v>
      </c>
      <c r="AQ2534" t="s">
        <v>1463</v>
      </c>
      <c r="AR2534" t="s">
        <v>1218</v>
      </c>
      <c r="AS2534" t="s">
        <v>1460</v>
      </c>
      <c r="AT2534" t="s">
        <v>1346</v>
      </c>
    </row>
    <row r="2535" spans="1:46">
      <c r="A2535" t="s">
        <v>56</v>
      </c>
      <c r="B2535" t="s">
        <v>46</v>
      </c>
      <c r="C2535" t="s">
        <v>1198</v>
      </c>
      <c r="D2535" s="13">
        <v>44320</v>
      </c>
      <c r="E2535" s="16">
        <v>0.84922199074074067</v>
      </c>
      <c r="F2535" t="s">
        <v>88</v>
      </c>
      <c r="G2535" s="17">
        <v>44320.849221620374</v>
      </c>
      <c r="H2535">
        <v>32</v>
      </c>
      <c r="I2535">
        <v>587</v>
      </c>
      <c r="J2535">
        <v>88</v>
      </c>
      <c r="K2535">
        <v>10</v>
      </c>
      <c r="L2535">
        <v>0</v>
      </c>
      <c r="M2535" s="39">
        <v>11570.8</v>
      </c>
      <c r="N2535" s="39">
        <v>6438.1120000000001</v>
      </c>
      <c r="O2535" s="39">
        <v>63.306601999999998</v>
      </c>
      <c r="P2535" t="s">
        <v>207</v>
      </c>
      <c r="Q2535" t="s">
        <v>207</v>
      </c>
      <c r="R2535" s="55">
        <v>810.60117748959999</v>
      </c>
      <c r="S2535" s="55">
        <v>816.18208241075297</v>
      </c>
      <c r="T2535" t="s">
        <v>80</v>
      </c>
      <c r="U2535">
        <v>948</v>
      </c>
      <c r="V2535">
        <v>6</v>
      </c>
      <c r="W2535">
        <v>226664</v>
      </c>
      <c r="X2535" t="s">
        <v>116</v>
      </c>
      <c r="Y2535">
        <v>3597</v>
      </c>
      <c r="Z2535" t="s">
        <v>69</v>
      </c>
      <c r="AA2535" t="s">
        <v>91</v>
      </c>
      <c r="AC2535" t="s">
        <v>61</v>
      </c>
      <c r="AD2535" s="50">
        <v>0.17377826315789399</v>
      </c>
      <c r="AI2535" t="s">
        <v>208</v>
      </c>
      <c r="AJ2535">
        <f>INDEX(layout!$B$3:$U$1234,MATCH($T2535,layout!$A$3:$A$1234,0),MATCH(YEAR($D2535),layout!$B$1:$U$1,0))</f>
        <v>1362</v>
      </c>
      <c r="AK2535">
        <f>INDEX('magnet data'!$A$2:$E$1304,MATCH($AJ2535,'magnet data'!$A$2:$A$1304,0),2)</f>
        <v>1</v>
      </c>
      <c r="AL2535" t="str">
        <f>INDEX('magnet data'!$A$2:$E$1304,MATCH($AJ2535,'magnet data'!$A$2:$A$1304,0),3)</f>
        <v>01E</v>
      </c>
      <c r="AM2535" t="str">
        <f>INDEX('magnet data'!$A$2:$E$1304,MATCH($AJ2535,'magnet data'!$A$2:$A$1304,0),4)</f>
        <v>02B8</v>
      </c>
      <c r="AN2535">
        <f>INDEX('magnet data'!$A$2:$E$1304,MATCH($AJ2535,'magnet data'!$A$2:$A$1304,0),5)</f>
        <v>12057</v>
      </c>
      <c r="AO2535" t="str">
        <f t="shared" si="54"/>
        <v>-</v>
      </c>
      <c r="AQ2535" t="s">
        <v>1463</v>
      </c>
      <c r="AR2535" t="s">
        <v>1218</v>
      </c>
      <c r="AS2535" t="s">
        <v>1460</v>
      </c>
      <c r="AT2535" t="s">
        <v>1346</v>
      </c>
    </row>
    <row r="2536" spans="1:46">
      <c r="A2536" t="s">
        <v>511</v>
      </c>
      <c r="B2536" t="s">
        <v>46</v>
      </c>
      <c r="C2536" t="s">
        <v>1198</v>
      </c>
      <c r="D2536" s="13">
        <v>44320</v>
      </c>
      <c r="E2536" s="16">
        <v>0.8895939814814815</v>
      </c>
      <c r="F2536" t="s">
        <v>88</v>
      </c>
      <c r="G2536" s="17">
        <v>44320.889593611108</v>
      </c>
      <c r="H2536">
        <v>32</v>
      </c>
      <c r="I2536">
        <v>581</v>
      </c>
      <c r="J2536">
        <v>89</v>
      </c>
      <c r="K2536">
        <v>10</v>
      </c>
      <c r="L2536">
        <v>0</v>
      </c>
      <c r="M2536" s="39">
        <v>11552.6</v>
      </c>
      <c r="N2536" s="39">
        <v>6384.0519999999997</v>
      </c>
      <c r="O2536" s="39">
        <v>63.558714000000002</v>
      </c>
      <c r="P2536" t="s">
        <v>207</v>
      </c>
      <c r="Q2536" t="s">
        <v>207</v>
      </c>
      <c r="R2536" s="55">
        <v>815.24640047879996</v>
      </c>
      <c r="S2536" s="55">
        <v>820.63251697359999</v>
      </c>
      <c r="T2536" t="s">
        <v>558</v>
      </c>
      <c r="U2536">
        <v>11552</v>
      </c>
      <c r="V2536">
        <v>1</v>
      </c>
      <c r="W2536">
        <v>-17</v>
      </c>
      <c r="X2536" t="s">
        <v>557</v>
      </c>
      <c r="Y2536">
        <v>-5</v>
      </c>
      <c r="Z2536" t="s">
        <v>90</v>
      </c>
      <c r="AA2536" t="s">
        <v>91</v>
      </c>
      <c r="AB2536">
        <v>28</v>
      </c>
      <c r="AC2536" t="s">
        <v>61</v>
      </c>
      <c r="AD2536" s="50">
        <v>-8.1863189624999997</v>
      </c>
      <c r="AG2536" s="39">
        <v>38</v>
      </c>
      <c r="AH2536" s="55">
        <v>11518.37</v>
      </c>
      <c r="AI2536" t="s">
        <v>208</v>
      </c>
      <c r="AJ2536">
        <f>INDEX(layout!$B$3:$U$1234,MATCH($T2536,layout!$A$3:$A$1234,0),MATCH(YEAR($D2536),layout!$B$1:$U$1,0))</f>
        <v>3199</v>
      </c>
      <c r="AK2536">
        <f>INDEX('magnet data'!$A$2:$E$1304,MATCH($AJ2536,'magnet data'!$A$2:$A$1304,0),2)</f>
        <v>3</v>
      </c>
      <c r="AL2536" t="str">
        <f>INDEX('magnet data'!$A$2:$E$1304,MATCH($AJ2536,'magnet data'!$A$2:$A$1304,0),3)</f>
        <v>01E</v>
      </c>
      <c r="AM2536" t="str">
        <f>INDEX('magnet data'!$A$2:$E$1304,MATCH($AJ2536,'magnet data'!$A$2:$A$1304,0),4)</f>
        <v>02G</v>
      </c>
      <c r="AN2536">
        <f>INDEX('magnet data'!$A$2:$E$1304,MATCH($AJ2536,'magnet data'!$A$2:$A$1304,0),5)</f>
        <v>11419</v>
      </c>
      <c r="AO2536">
        <f t="shared" si="54"/>
        <v>133</v>
      </c>
      <c r="AQ2536" t="s">
        <v>1463</v>
      </c>
      <c r="AR2536" t="s">
        <v>1218</v>
      </c>
      <c r="AS2536" t="s">
        <v>1460</v>
      </c>
      <c r="AT2536" t="s">
        <v>1346</v>
      </c>
    </row>
    <row r="2537" spans="1:46">
      <c r="A2537" t="s">
        <v>511</v>
      </c>
      <c r="B2537" t="s">
        <v>46</v>
      </c>
      <c r="C2537" t="s">
        <v>1198</v>
      </c>
      <c r="D2537" s="13">
        <v>44320</v>
      </c>
      <c r="E2537" s="16">
        <v>0.8895939814814815</v>
      </c>
      <c r="F2537" t="s">
        <v>88</v>
      </c>
      <c r="G2537" s="17">
        <v>44320.889593611108</v>
      </c>
      <c r="H2537">
        <v>32</v>
      </c>
      <c r="I2537">
        <v>581</v>
      </c>
      <c r="J2537">
        <v>89</v>
      </c>
      <c r="K2537">
        <v>10</v>
      </c>
      <c r="L2537">
        <v>0</v>
      </c>
      <c r="M2537" s="39">
        <v>11552.6</v>
      </c>
      <c r="N2537" s="39">
        <v>6384.0519999999997</v>
      </c>
      <c r="O2537" s="39">
        <v>63.558714000000002</v>
      </c>
      <c r="P2537" t="s">
        <v>207</v>
      </c>
      <c r="Q2537" t="s">
        <v>207</v>
      </c>
      <c r="R2537" s="55">
        <v>815.24640047879996</v>
      </c>
      <c r="S2537" s="55">
        <v>820.63251697359999</v>
      </c>
      <c r="T2537" t="s">
        <v>557</v>
      </c>
      <c r="U2537">
        <v>8662</v>
      </c>
      <c r="V2537">
        <v>2</v>
      </c>
      <c r="W2537">
        <v>28864</v>
      </c>
      <c r="X2537" t="s">
        <v>561</v>
      </c>
      <c r="Y2537">
        <v>2931</v>
      </c>
      <c r="Z2537" t="s">
        <v>69</v>
      </c>
      <c r="AA2537" t="s">
        <v>91</v>
      </c>
      <c r="AC2537" t="s">
        <v>61</v>
      </c>
      <c r="AD2537" s="50">
        <v>-5.6093176777777698</v>
      </c>
      <c r="AG2537" s="39">
        <v>46.73</v>
      </c>
      <c r="AH2537" s="55">
        <v>5836.34</v>
      </c>
      <c r="AI2537" t="s">
        <v>208</v>
      </c>
      <c r="AJ2537">
        <f>INDEX(layout!$B$3:$U$1234,MATCH($T2537,layout!$A$3:$A$1234,0),MATCH(YEAR($D2537),layout!$B$1:$U$1,0))</f>
        <v>3197</v>
      </c>
      <c r="AK2537">
        <f>INDEX('magnet data'!$A$2:$E$1304,MATCH($AJ2537,'magnet data'!$A$2:$A$1304,0),2)</f>
        <v>3</v>
      </c>
      <c r="AL2537" t="str">
        <f>INDEX('magnet data'!$A$2:$E$1304,MATCH($AJ2537,'magnet data'!$A$2:$A$1304,0),3)</f>
        <v>01E</v>
      </c>
      <c r="AM2537" t="str">
        <f>INDEX('magnet data'!$A$2:$E$1304,MATCH($AJ2537,'magnet data'!$A$2:$A$1304,0),4)</f>
        <v>02G</v>
      </c>
      <c r="AN2537">
        <f>INDEX('magnet data'!$A$2:$E$1304,MATCH($AJ2537,'magnet data'!$A$2:$A$1304,0),5)</f>
        <v>11532</v>
      </c>
      <c r="AO2537" t="str">
        <f t="shared" si="54"/>
        <v>-</v>
      </c>
      <c r="AQ2537" t="s">
        <v>1463</v>
      </c>
      <c r="AR2537" t="s">
        <v>1218</v>
      </c>
      <c r="AS2537" t="s">
        <v>1460</v>
      </c>
      <c r="AT2537" t="s">
        <v>1346</v>
      </c>
    </row>
    <row r="2538" spans="1:46">
      <c r="A2538" t="s">
        <v>511</v>
      </c>
      <c r="B2538" t="s">
        <v>46</v>
      </c>
      <c r="C2538" t="s">
        <v>1198</v>
      </c>
      <c r="D2538" s="13">
        <v>44320</v>
      </c>
      <c r="E2538" s="16">
        <v>0.8895939814814815</v>
      </c>
      <c r="F2538" t="s">
        <v>88</v>
      </c>
      <c r="G2538" s="17">
        <v>44320.889593611108</v>
      </c>
      <c r="H2538">
        <v>32</v>
      </c>
      <c r="I2538">
        <v>581</v>
      </c>
      <c r="J2538">
        <v>89</v>
      </c>
      <c r="K2538">
        <v>10</v>
      </c>
      <c r="L2538">
        <v>0</v>
      </c>
      <c r="M2538" s="39">
        <v>11552.6</v>
      </c>
      <c r="N2538" s="39">
        <v>6384.0519999999997</v>
      </c>
      <c r="O2538" s="39">
        <v>63.558714000000002</v>
      </c>
      <c r="P2538" t="s">
        <v>207</v>
      </c>
      <c r="Q2538" t="s">
        <v>207</v>
      </c>
      <c r="R2538" s="55">
        <v>815.24640047879996</v>
      </c>
      <c r="S2538" s="55">
        <v>820.63251697359999</v>
      </c>
      <c r="T2538" t="s">
        <v>556</v>
      </c>
      <c r="U2538">
        <v>5730</v>
      </c>
      <c r="V2538">
        <v>3</v>
      </c>
      <c r="W2538">
        <v>67542</v>
      </c>
      <c r="X2538" t="s">
        <v>557</v>
      </c>
      <c r="Y2538">
        <v>-5</v>
      </c>
      <c r="Z2538" t="s">
        <v>69</v>
      </c>
      <c r="AA2538" t="s">
        <v>96</v>
      </c>
      <c r="AC2538" t="s">
        <v>61</v>
      </c>
      <c r="AD2538" s="50">
        <v>1.49831077419354</v>
      </c>
      <c r="AG2538" s="39">
        <v>10.37</v>
      </c>
      <c r="AH2538" s="55">
        <v>5241.3900000000003</v>
      </c>
      <c r="AI2538" t="s">
        <v>208</v>
      </c>
      <c r="AJ2538">
        <f>INDEX(layout!$B$3:$U$1234,MATCH($T2538,layout!$A$3:$A$1234,0),MATCH(YEAR($D2538),layout!$B$1:$U$1,0))</f>
        <v>3377</v>
      </c>
      <c r="AK2538">
        <f>INDEX('magnet data'!$A$2:$E$1304,MATCH($AJ2538,'magnet data'!$A$2:$A$1304,0),2)</f>
        <v>3</v>
      </c>
      <c r="AL2538" t="str">
        <f>INDEX('magnet data'!$A$2:$E$1304,MATCH($AJ2538,'magnet data'!$A$2:$A$1304,0),3)</f>
        <v>01E</v>
      </c>
      <c r="AM2538" t="str">
        <f>INDEX('magnet data'!$A$2:$E$1304,MATCH($AJ2538,'magnet data'!$A$2:$A$1304,0),4)</f>
        <v>02D</v>
      </c>
      <c r="AN2538">
        <f>INDEX('magnet data'!$A$2:$E$1304,MATCH($AJ2538,'magnet data'!$A$2:$A$1304,0),5)</f>
        <v>12129</v>
      </c>
      <c r="AO2538" t="str">
        <f t="shared" si="54"/>
        <v>-</v>
      </c>
      <c r="AQ2538" t="s">
        <v>1463</v>
      </c>
      <c r="AR2538" t="s">
        <v>1218</v>
      </c>
      <c r="AS2538" t="s">
        <v>1460</v>
      </c>
      <c r="AT2538" t="s">
        <v>1346</v>
      </c>
    </row>
    <row r="2539" spans="1:46">
      <c r="A2539" t="s">
        <v>511</v>
      </c>
      <c r="B2539" t="s">
        <v>46</v>
      </c>
      <c r="C2539" t="s">
        <v>1198</v>
      </c>
      <c r="D2539" s="13">
        <v>44320</v>
      </c>
      <c r="E2539" s="16">
        <v>0.8895939814814815</v>
      </c>
      <c r="F2539" t="s">
        <v>88</v>
      </c>
      <c r="G2539" s="17">
        <v>44320.889593611108</v>
      </c>
      <c r="H2539">
        <v>32</v>
      </c>
      <c r="I2539">
        <v>581</v>
      </c>
      <c r="J2539">
        <v>89</v>
      </c>
      <c r="K2539">
        <v>10</v>
      </c>
      <c r="L2539">
        <v>0</v>
      </c>
      <c r="M2539" s="39">
        <v>11552.6</v>
      </c>
      <c r="N2539" s="39">
        <v>6384.0519999999997</v>
      </c>
      <c r="O2539" s="39">
        <v>63.558714000000002</v>
      </c>
      <c r="P2539" t="s">
        <v>207</v>
      </c>
      <c r="Q2539" t="s">
        <v>207</v>
      </c>
      <c r="R2539" s="55">
        <v>815.24640047879996</v>
      </c>
      <c r="S2539" s="55">
        <v>820.63251697359999</v>
      </c>
      <c r="T2539" t="s">
        <v>582</v>
      </c>
      <c r="U2539">
        <v>2944</v>
      </c>
      <c r="V2539">
        <v>4</v>
      </c>
      <c r="W2539">
        <v>127098</v>
      </c>
      <c r="X2539" t="s">
        <v>561</v>
      </c>
      <c r="Y2539">
        <v>2931</v>
      </c>
      <c r="Z2539" t="s">
        <v>69</v>
      </c>
      <c r="AA2539" t="s">
        <v>96</v>
      </c>
      <c r="AC2539" t="s">
        <v>61</v>
      </c>
      <c r="AD2539" s="50">
        <v>0.189529736842105</v>
      </c>
      <c r="AG2539" s="39">
        <v>4.9400000000000004</v>
      </c>
      <c r="AH2539" s="55">
        <v>2232.89</v>
      </c>
      <c r="AI2539" t="s">
        <v>208</v>
      </c>
      <c r="AJ2539">
        <f>INDEX(layout!$B$3:$U$1234,MATCH($T2539,layout!$A$3:$A$1234,0),MATCH(YEAR($D2539),layout!$B$1:$U$1,0))</f>
        <v>1198</v>
      </c>
      <c r="AK2539">
        <f>INDEX('magnet data'!$A$2:$E$1304,MATCH($AJ2539,'magnet data'!$A$2:$A$1304,0),2)</f>
        <v>1</v>
      </c>
      <c r="AL2539" t="str">
        <f>INDEX('magnet data'!$A$2:$E$1304,MATCH($AJ2539,'magnet data'!$A$2:$A$1304,0),3)</f>
        <v>01E</v>
      </c>
      <c r="AM2539" t="str">
        <f>INDEX('magnet data'!$A$2:$E$1304,MATCH($AJ2539,'magnet data'!$A$2:$A$1304,0),4)</f>
        <v>02B5</v>
      </c>
      <c r="AN2539">
        <f>INDEX('magnet data'!$A$2:$E$1304,MATCH($AJ2539,'magnet data'!$A$2:$A$1304,0),5)</f>
        <v>11809</v>
      </c>
      <c r="AO2539" t="str">
        <f t="shared" si="54"/>
        <v>-</v>
      </c>
      <c r="AQ2539" t="s">
        <v>1463</v>
      </c>
      <c r="AR2539" t="s">
        <v>1218</v>
      </c>
      <c r="AS2539" t="s">
        <v>1460</v>
      </c>
      <c r="AT2539" t="s">
        <v>1346</v>
      </c>
    </row>
    <row r="2540" spans="1:46">
      <c r="A2540" t="s">
        <v>56</v>
      </c>
      <c r="B2540" t="s">
        <v>46</v>
      </c>
      <c r="C2540" t="s">
        <v>1198</v>
      </c>
      <c r="D2540" s="13">
        <v>44321</v>
      </c>
      <c r="E2540" s="16">
        <v>0.35924236111111107</v>
      </c>
      <c r="F2540" t="s">
        <v>88</v>
      </c>
      <c r="G2540" s="17">
        <v>44321.35924208333</v>
      </c>
      <c r="H2540">
        <v>24</v>
      </c>
      <c r="I2540">
        <v>587</v>
      </c>
      <c r="J2540">
        <v>88</v>
      </c>
      <c r="K2540">
        <v>10</v>
      </c>
      <c r="L2540">
        <v>0</v>
      </c>
      <c r="M2540" s="39">
        <v>11578.5</v>
      </c>
      <c r="N2540" s="39">
        <v>6454.9390000000003</v>
      </c>
      <c r="O2540" s="39">
        <v>63.280064000000003</v>
      </c>
      <c r="P2540" t="s">
        <v>207</v>
      </c>
      <c r="Q2540" t="s">
        <v>207</v>
      </c>
      <c r="R2540" s="55">
        <v>810.36806199060004</v>
      </c>
      <c r="S2540" s="55">
        <v>815.94330599770001</v>
      </c>
      <c r="T2540" t="s">
        <v>221</v>
      </c>
      <c r="U2540">
        <v>11578</v>
      </c>
      <c r="V2540">
        <v>1</v>
      </c>
      <c r="W2540">
        <v>-13</v>
      </c>
      <c r="X2540" t="s">
        <v>1447</v>
      </c>
      <c r="Y2540">
        <v>-4</v>
      </c>
      <c r="Z2540" t="s">
        <v>90</v>
      </c>
      <c r="AA2540" t="s">
        <v>96</v>
      </c>
      <c r="AB2540">
        <v>25</v>
      </c>
      <c r="AC2540" t="s">
        <v>61</v>
      </c>
      <c r="AD2540" s="50">
        <v>-12.335182788888799</v>
      </c>
      <c r="AG2540" s="39">
        <v>30</v>
      </c>
      <c r="AH2540" s="55">
        <v>11454.04</v>
      </c>
      <c r="AJ2540">
        <f>INDEX(layout!$B$3:$U$1234,MATCH($T2540,layout!$A$3:$A$1234,0),MATCH(YEAR($D2540),layout!$B$1:$U$1,0))</f>
        <v>2302</v>
      </c>
      <c r="AK2540">
        <f>INDEX('magnet data'!$A$2:$E$1304,MATCH($AJ2540,'magnet data'!$A$2:$A$1304,0),2)</f>
        <v>2</v>
      </c>
      <c r="AL2540" t="str">
        <f>INDEX('magnet data'!$A$2:$E$1304,MATCH($AJ2540,'magnet data'!$A$2:$A$1304,0),3)</f>
        <v>01B</v>
      </c>
      <c r="AM2540" t="str">
        <f>INDEX('magnet data'!$A$2:$E$1304,MATCH($AJ2540,'magnet data'!$A$2:$A$1304,0),4)</f>
        <v>02D</v>
      </c>
      <c r="AN2540">
        <f>INDEX('magnet data'!$A$2:$E$1304,MATCH($AJ2540,'magnet data'!$A$2:$A$1304,0),5)</f>
        <v>10987</v>
      </c>
      <c r="AO2540">
        <f t="shared" si="54"/>
        <v>591</v>
      </c>
      <c r="AR2540" t="s">
        <v>1220</v>
      </c>
      <c r="AS2540" t="s">
        <v>1460</v>
      </c>
      <c r="AT2540" t="s">
        <v>1349</v>
      </c>
    </row>
    <row r="2541" spans="1:46">
      <c r="A2541" t="s">
        <v>56</v>
      </c>
      <c r="B2541" t="s">
        <v>46</v>
      </c>
      <c r="C2541" t="s">
        <v>1198</v>
      </c>
      <c r="D2541" s="13">
        <v>44321</v>
      </c>
      <c r="E2541" s="16">
        <v>0.35924236111111107</v>
      </c>
      <c r="F2541" t="s">
        <v>88</v>
      </c>
      <c r="G2541" s="17">
        <v>44321.35924208333</v>
      </c>
      <c r="H2541">
        <v>24</v>
      </c>
      <c r="I2541">
        <v>587</v>
      </c>
      <c r="J2541">
        <v>88</v>
      </c>
      <c r="K2541">
        <v>10</v>
      </c>
      <c r="L2541">
        <v>0</v>
      </c>
      <c r="M2541" s="39">
        <v>11578.5</v>
      </c>
      <c r="N2541" s="39">
        <v>6454.9390000000003</v>
      </c>
      <c r="O2541" s="39">
        <v>63.280064000000003</v>
      </c>
      <c r="P2541" t="s">
        <v>207</v>
      </c>
      <c r="Q2541" t="s">
        <v>207</v>
      </c>
      <c r="R2541" s="55">
        <v>810.36806199060004</v>
      </c>
      <c r="S2541" s="55">
        <v>815.94330599770001</v>
      </c>
      <c r="T2541" t="s">
        <v>220</v>
      </c>
      <c r="U2541">
        <v>7404</v>
      </c>
      <c r="V2541">
        <v>2</v>
      </c>
      <c r="W2541">
        <v>44403</v>
      </c>
      <c r="X2541" t="s">
        <v>221</v>
      </c>
      <c r="Y2541">
        <v>3563</v>
      </c>
      <c r="Z2541" t="s">
        <v>69</v>
      </c>
      <c r="AA2541" t="s">
        <v>91</v>
      </c>
      <c r="AC2541" t="s">
        <v>61</v>
      </c>
      <c r="AD2541" s="50">
        <v>10.179424636363599</v>
      </c>
      <c r="AG2541" s="39">
        <v>28.38</v>
      </c>
      <c r="AH2541" s="55">
        <v>4680.71</v>
      </c>
      <c r="AJ2541">
        <f>INDEX(layout!$B$3:$U$1234,MATCH($T2541,layout!$A$3:$A$1234,0),MATCH(YEAR($D2541),layout!$B$1:$U$1,0))</f>
        <v>1254</v>
      </c>
      <c r="AK2541">
        <f>INDEX('magnet data'!$A$2:$E$1304,MATCH($AJ2541,'magnet data'!$A$2:$A$1304,0),2)</f>
        <v>1</v>
      </c>
      <c r="AL2541" t="str">
        <f>INDEX('magnet data'!$A$2:$E$1304,MATCH($AJ2541,'magnet data'!$A$2:$A$1304,0),3)</f>
        <v>01B</v>
      </c>
      <c r="AM2541" t="str">
        <f>INDEX('magnet data'!$A$2:$E$1304,MATCH($AJ2541,'magnet data'!$A$2:$A$1304,0),4)</f>
        <v>02B8</v>
      </c>
      <c r="AN2541">
        <f>INDEX('magnet data'!$A$2:$E$1304,MATCH($AJ2541,'magnet data'!$A$2:$A$1304,0),5)</f>
        <v>10726</v>
      </c>
      <c r="AO2541" t="str">
        <f t="shared" si="54"/>
        <v>-</v>
      </c>
      <c r="AR2541" t="s">
        <v>1220</v>
      </c>
      <c r="AS2541" t="s">
        <v>1460</v>
      </c>
      <c r="AT2541" t="s">
        <v>1349</v>
      </c>
    </row>
    <row r="2542" spans="1:46">
      <c r="A2542" t="s">
        <v>56</v>
      </c>
      <c r="B2542" t="s">
        <v>46</v>
      </c>
      <c r="C2542" t="s">
        <v>1198</v>
      </c>
      <c r="D2542" s="13">
        <v>44321</v>
      </c>
      <c r="E2542" s="16">
        <v>0.35924236111111107</v>
      </c>
      <c r="F2542" t="s">
        <v>88</v>
      </c>
      <c r="G2542" s="17">
        <v>44321.35924208333</v>
      </c>
      <c r="H2542">
        <v>24</v>
      </c>
      <c r="I2542">
        <v>587</v>
      </c>
      <c r="J2542">
        <v>88</v>
      </c>
      <c r="K2542">
        <v>10</v>
      </c>
      <c r="L2542">
        <v>0</v>
      </c>
      <c r="M2542" s="39">
        <v>11578.5</v>
      </c>
      <c r="N2542" s="39">
        <v>6454.9390000000003</v>
      </c>
      <c r="O2542" s="39">
        <v>63.280064000000003</v>
      </c>
      <c r="P2542" t="s">
        <v>207</v>
      </c>
      <c r="Q2542" t="s">
        <v>207</v>
      </c>
      <c r="R2542" s="55">
        <v>810.36806199060004</v>
      </c>
      <c r="S2542" s="55">
        <v>815.94330599770001</v>
      </c>
      <c r="T2542" t="s">
        <v>1449</v>
      </c>
      <c r="U2542">
        <v>7365</v>
      </c>
      <c r="V2542">
        <v>3</v>
      </c>
      <c r="W2542">
        <v>44896</v>
      </c>
      <c r="X2542" t="s">
        <v>221</v>
      </c>
      <c r="Y2542">
        <v>3563</v>
      </c>
      <c r="Z2542" t="s">
        <v>69</v>
      </c>
      <c r="AA2542" t="s">
        <v>96</v>
      </c>
      <c r="AC2542" t="s">
        <v>61</v>
      </c>
      <c r="AD2542" s="50">
        <v>-37.105239499999897</v>
      </c>
      <c r="AG2542" s="39">
        <v>37.96</v>
      </c>
      <c r="AH2542" s="55">
        <v>6322.58</v>
      </c>
      <c r="AJ2542">
        <f>INDEX(layout!$B$3:$U$1234,MATCH($T2542,layout!$A$3:$A$1234,0),MATCH(YEAR($D2542),layout!$B$1:$U$1,0))</f>
        <v>1083</v>
      </c>
      <c r="AK2542">
        <f>INDEX('magnet data'!$A$2:$E$1304,MATCH($AJ2542,'magnet data'!$A$2:$A$1304,0),2)</f>
        <v>1</v>
      </c>
      <c r="AL2542" t="str">
        <f>INDEX('magnet data'!$A$2:$E$1304,MATCH($AJ2542,'magnet data'!$A$2:$A$1304,0),3)</f>
        <v>01B</v>
      </c>
      <c r="AM2542" t="str">
        <f>INDEX('magnet data'!$A$2:$E$1304,MATCH($AJ2542,'magnet data'!$A$2:$A$1304,0),4)</f>
        <v>02B5</v>
      </c>
      <c r="AN2542">
        <f>INDEX('magnet data'!$A$2:$E$1304,MATCH($AJ2542,'magnet data'!$A$2:$A$1304,0),5)</f>
        <v>12311</v>
      </c>
      <c r="AO2542" t="str">
        <f t="shared" si="54"/>
        <v>-</v>
      </c>
      <c r="AR2542" t="s">
        <v>1220</v>
      </c>
      <c r="AS2542" t="s">
        <v>1460</v>
      </c>
      <c r="AT2542" t="s">
        <v>1349</v>
      </c>
    </row>
    <row r="2543" spans="1:46">
      <c r="A2543" t="s">
        <v>56</v>
      </c>
      <c r="B2543" t="s">
        <v>46</v>
      </c>
      <c r="C2543" t="s">
        <v>1198</v>
      </c>
      <c r="D2543" s="13">
        <v>44321</v>
      </c>
      <c r="E2543" s="16">
        <v>0.35924236111111107</v>
      </c>
      <c r="F2543" t="s">
        <v>88</v>
      </c>
      <c r="G2543" s="17">
        <v>44321.35924208333</v>
      </c>
      <c r="H2543">
        <v>24</v>
      </c>
      <c r="I2543">
        <v>587</v>
      </c>
      <c r="J2543">
        <v>88</v>
      </c>
      <c r="K2543">
        <v>10</v>
      </c>
      <c r="L2543">
        <v>0</v>
      </c>
      <c r="M2543" s="39">
        <v>11578.5</v>
      </c>
      <c r="N2543" s="39">
        <v>6454.9390000000003</v>
      </c>
      <c r="O2543" s="39">
        <v>63.280064000000003</v>
      </c>
      <c r="P2543" t="s">
        <v>207</v>
      </c>
      <c r="Q2543" t="s">
        <v>207</v>
      </c>
      <c r="R2543" s="55">
        <v>810.36806199060004</v>
      </c>
      <c r="S2543" s="55">
        <v>815.94330599770001</v>
      </c>
      <c r="T2543" t="s">
        <v>1446</v>
      </c>
      <c r="U2543">
        <v>2810</v>
      </c>
      <c r="V2543">
        <v>4</v>
      </c>
      <c r="W2543">
        <v>132145</v>
      </c>
      <c r="X2543" t="s">
        <v>1447</v>
      </c>
      <c r="Y2543">
        <v>-4</v>
      </c>
      <c r="Z2543" t="s">
        <v>69</v>
      </c>
      <c r="AA2543" t="s">
        <v>96</v>
      </c>
      <c r="AC2543" t="s">
        <v>61</v>
      </c>
      <c r="AD2543" s="50">
        <v>-0.30348236842105197</v>
      </c>
      <c r="AG2543" s="39">
        <v>23.27</v>
      </c>
      <c r="AH2543" s="55">
        <v>993.91</v>
      </c>
      <c r="AJ2543">
        <f>INDEX(layout!$B$3:$U$1234,MATCH($T2543,layout!$A$3:$A$1234,0),MATCH(YEAR($D2543),layout!$B$1:$U$1,0))</f>
        <v>1348</v>
      </c>
      <c r="AK2543">
        <f>INDEX('magnet data'!$A$2:$E$1304,MATCH($AJ2543,'magnet data'!$A$2:$A$1304,0),2)</f>
        <v>1</v>
      </c>
      <c r="AL2543" t="str">
        <f>INDEX('magnet data'!$A$2:$E$1304,MATCH($AJ2543,'magnet data'!$A$2:$A$1304,0),3)</f>
        <v>01E</v>
      </c>
      <c r="AM2543" t="str">
        <f>INDEX('magnet data'!$A$2:$E$1304,MATCH($AJ2543,'magnet data'!$A$2:$A$1304,0),4)</f>
        <v>02B8</v>
      </c>
      <c r="AN2543">
        <f>INDEX('magnet data'!$A$2:$E$1304,MATCH($AJ2543,'magnet data'!$A$2:$A$1304,0),5)</f>
        <v>11821</v>
      </c>
      <c r="AO2543" t="str">
        <f t="shared" si="54"/>
        <v>-</v>
      </c>
      <c r="AR2543" t="s">
        <v>1220</v>
      </c>
      <c r="AS2543" t="s">
        <v>1460</v>
      </c>
      <c r="AT2543" t="s">
        <v>1349</v>
      </c>
    </row>
    <row r="2544" spans="1:46">
      <c r="A2544" t="s">
        <v>56</v>
      </c>
      <c r="B2544" t="s">
        <v>46</v>
      </c>
      <c r="C2544" t="s">
        <v>1198</v>
      </c>
      <c r="D2544" s="13">
        <v>44321</v>
      </c>
      <c r="E2544" s="16">
        <v>0.35924236111111107</v>
      </c>
      <c r="F2544" t="s">
        <v>88</v>
      </c>
      <c r="G2544" s="17">
        <v>44321.35924208333</v>
      </c>
      <c r="H2544">
        <v>24</v>
      </c>
      <c r="I2544">
        <v>587</v>
      </c>
      <c r="J2544">
        <v>88</v>
      </c>
      <c r="K2544">
        <v>10</v>
      </c>
      <c r="L2544">
        <v>0</v>
      </c>
      <c r="M2544" s="39">
        <v>11578.5</v>
      </c>
      <c r="N2544" s="39">
        <v>6454.9390000000003</v>
      </c>
      <c r="O2544" s="39">
        <v>63.280064000000003</v>
      </c>
      <c r="P2544" t="s">
        <v>207</v>
      </c>
      <c r="Q2544" t="s">
        <v>207</v>
      </c>
      <c r="R2544" s="55">
        <v>810.36806199060004</v>
      </c>
      <c r="S2544" s="55">
        <v>815.94330599770001</v>
      </c>
      <c r="T2544" t="s">
        <v>1447</v>
      </c>
      <c r="U2544">
        <v>183</v>
      </c>
      <c r="V2544">
        <v>5</v>
      </c>
      <c r="W2544">
        <v>360696</v>
      </c>
      <c r="X2544" t="s">
        <v>221</v>
      </c>
      <c r="Y2544">
        <v>3563</v>
      </c>
      <c r="Z2544" t="s">
        <v>133</v>
      </c>
      <c r="AA2544" t="s">
        <v>96</v>
      </c>
      <c r="AC2544" t="s">
        <v>102</v>
      </c>
      <c r="AD2544" s="50">
        <v>0</v>
      </c>
      <c r="AJ2544">
        <f>INDEX(layout!$B$3:$U$1234,MATCH($T2544,layout!$A$3:$A$1234,0),MATCH(YEAR($D2544),layout!$B$1:$U$1,0))</f>
        <v>1412</v>
      </c>
      <c r="AK2544">
        <f>INDEX('magnet data'!$A$2:$E$1304,MATCH($AJ2544,'magnet data'!$A$2:$A$1304,0),2)</f>
        <v>1</v>
      </c>
      <c r="AL2544" t="str">
        <f>INDEX('magnet data'!$A$2:$E$1304,MATCH($AJ2544,'magnet data'!$A$2:$A$1304,0),3)</f>
        <v>01B</v>
      </c>
      <c r="AM2544" t="str">
        <f>INDEX('magnet data'!$A$2:$E$1304,MATCH($AJ2544,'magnet data'!$A$2:$A$1304,0),4)</f>
        <v>02C8</v>
      </c>
      <c r="AN2544">
        <f>INDEX('magnet data'!$A$2:$E$1304,MATCH($AJ2544,'magnet data'!$A$2:$A$1304,0),5)</f>
        <v>10942</v>
      </c>
      <c r="AO2544" t="str">
        <f t="shared" ref="AO2544:AO2607" si="55">IF(LEFT(Z2544,8)="Training",U2544-AN2544,"-")</f>
        <v>-</v>
      </c>
      <c r="AR2544" t="s">
        <v>1220</v>
      </c>
      <c r="AS2544" t="s">
        <v>1460</v>
      </c>
      <c r="AT2544" t="s">
        <v>1349</v>
      </c>
    </row>
    <row r="2545" spans="1:46">
      <c r="A2545" t="s">
        <v>511</v>
      </c>
      <c r="B2545" t="s">
        <v>46</v>
      </c>
      <c r="C2545" t="s">
        <v>1198</v>
      </c>
      <c r="D2545" s="13">
        <v>44321</v>
      </c>
      <c r="E2545" s="16">
        <v>0.39391087962962962</v>
      </c>
      <c r="F2545" t="s">
        <v>88</v>
      </c>
      <c r="G2545" s="17">
        <v>44321.393910613428</v>
      </c>
      <c r="H2545">
        <v>23</v>
      </c>
      <c r="I2545">
        <v>580</v>
      </c>
      <c r="J2545">
        <v>89</v>
      </c>
      <c r="K2545">
        <v>10</v>
      </c>
      <c r="L2545">
        <v>0</v>
      </c>
      <c r="M2545" s="39">
        <v>11572.5</v>
      </c>
      <c r="N2545" s="39">
        <v>6419.3</v>
      </c>
      <c r="O2545" s="39">
        <v>63.532176</v>
      </c>
      <c r="P2545" t="s">
        <v>207</v>
      </c>
      <c r="Q2545" t="s">
        <v>207</v>
      </c>
      <c r="R2545" s="55">
        <v>816.92702897859999</v>
      </c>
      <c r="S2545" s="55">
        <v>822.33994647420002</v>
      </c>
      <c r="T2545" t="s">
        <v>568</v>
      </c>
      <c r="U2545">
        <v>11572</v>
      </c>
      <c r="V2545">
        <v>1</v>
      </c>
      <c r="W2545">
        <v>-15</v>
      </c>
      <c r="X2545" t="s">
        <v>569</v>
      </c>
      <c r="Y2545">
        <v>-11</v>
      </c>
      <c r="Z2545" t="s">
        <v>90</v>
      </c>
      <c r="AA2545" t="s">
        <v>91</v>
      </c>
      <c r="AB2545">
        <v>29</v>
      </c>
      <c r="AC2545" t="s">
        <v>61</v>
      </c>
      <c r="AD2545" s="50">
        <v>-13.8770795722222</v>
      </c>
      <c r="AG2545" s="39">
        <v>41.09</v>
      </c>
      <c r="AH2545" s="55">
        <v>1030.6199999999999</v>
      </c>
      <c r="AJ2545">
        <f>INDEX(layout!$B$3:$U$1234,MATCH($T2545,layout!$A$3:$A$1234,0),MATCH(YEAR($D2545),layout!$B$1:$U$1,0))</f>
        <v>3192</v>
      </c>
      <c r="AK2545">
        <f>INDEX('magnet data'!$A$2:$E$1304,MATCH($AJ2545,'magnet data'!$A$2:$A$1304,0),2)</f>
        <v>3</v>
      </c>
      <c r="AL2545" t="str">
        <f>INDEX('magnet data'!$A$2:$E$1304,MATCH($AJ2545,'magnet data'!$A$2:$A$1304,0),3)</f>
        <v>01E</v>
      </c>
      <c r="AM2545" t="str">
        <f>INDEX('magnet data'!$A$2:$E$1304,MATCH($AJ2545,'magnet data'!$A$2:$A$1304,0),4)</f>
        <v>02G</v>
      </c>
      <c r="AN2545">
        <f>INDEX('magnet data'!$A$2:$E$1304,MATCH($AJ2545,'magnet data'!$A$2:$A$1304,0),5)</f>
        <v>12497</v>
      </c>
      <c r="AO2545">
        <f t="shared" si="55"/>
        <v>-925</v>
      </c>
      <c r="AR2545" t="s">
        <v>1220</v>
      </c>
      <c r="AS2545" t="s">
        <v>1460</v>
      </c>
      <c r="AT2545" t="s">
        <v>1349</v>
      </c>
    </row>
    <row r="2546" spans="1:46">
      <c r="A2546" t="s">
        <v>511</v>
      </c>
      <c r="B2546" t="s">
        <v>46</v>
      </c>
      <c r="C2546" t="s">
        <v>1198</v>
      </c>
      <c r="D2546" s="13">
        <v>44321</v>
      </c>
      <c r="E2546" s="16">
        <v>0.39391087962962962</v>
      </c>
      <c r="F2546" t="s">
        <v>88</v>
      </c>
      <c r="G2546" s="17">
        <v>44321.393910613428</v>
      </c>
      <c r="H2546">
        <v>23</v>
      </c>
      <c r="I2546">
        <v>580</v>
      </c>
      <c r="J2546">
        <v>89</v>
      </c>
      <c r="K2546">
        <v>10</v>
      </c>
      <c r="L2546">
        <v>0</v>
      </c>
      <c r="M2546" s="39">
        <v>11572.5</v>
      </c>
      <c r="N2546" s="39">
        <v>6419.3</v>
      </c>
      <c r="O2546" s="39">
        <v>63.532176</v>
      </c>
      <c r="P2546" t="s">
        <v>207</v>
      </c>
      <c r="Q2546" t="s">
        <v>207</v>
      </c>
      <c r="R2546" s="55">
        <v>816.92702897859999</v>
      </c>
      <c r="S2546" s="55">
        <v>822.33994647420002</v>
      </c>
      <c r="T2546" t="s">
        <v>569</v>
      </c>
      <c r="U2546">
        <v>7217</v>
      </c>
      <c r="V2546">
        <v>2</v>
      </c>
      <c r="W2546">
        <v>46439</v>
      </c>
      <c r="X2546" t="s">
        <v>646</v>
      </c>
      <c r="Y2546">
        <v>3167</v>
      </c>
      <c r="Z2546" t="s">
        <v>69</v>
      </c>
      <c r="AA2546" t="s">
        <v>91</v>
      </c>
      <c r="AC2546" t="s">
        <v>61</v>
      </c>
      <c r="AD2546" s="50">
        <v>-3.4229615532258002</v>
      </c>
      <c r="AG2546" s="39">
        <v>37.729999999999997</v>
      </c>
      <c r="AH2546" s="55">
        <v>4911.67</v>
      </c>
      <c r="AJ2546">
        <f>INDEX(layout!$B$3:$U$1234,MATCH($T2546,layout!$A$3:$A$1234,0),MATCH(YEAR($D2546),layout!$B$1:$U$1,0))</f>
        <v>3734</v>
      </c>
      <c r="AK2546">
        <f>INDEX('magnet data'!$A$2:$E$1304,MATCH($AJ2546,'magnet data'!$A$2:$A$1304,0),2)</f>
        <v>3</v>
      </c>
      <c r="AL2546" t="str">
        <f>INDEX('magnet data'!$A$2:$E$1304,MATCH($AJ2546,'magnet data'!$A$2:$A$1304,0),3)</f>
        <v>01B</v>
      </c>
      <c r="AM2546" t="str">
        <f>INDEX('magnet data'!$A$2:$E$1304,MATCH($AJ2546,'magnet data'!$A$2:$A$1304,0),4)</f>
        <v>02D</v>
      </c>
      <c r="AN2546">
        <f>INDEX('magnet data'!$A$2:$E$1304,MATCH($AJ2546,'magnet data'!$A$2:$A$1304,0),5)</f>
        <v>12119</v>
      </c>
      <c r="AO2546" t="str">
        <f t="shared" si="55"/>
        <v>-</v>
      </c>
      <c r="AR2546" t="s">
        <v>1220</v>
      </c>
      <c r="AS2546" t="s">
        <v>1460</v>
      </c>
      <c r="AT2546" t="s">
        <v>1349</v>
      </c>
    </row>
    <row r="2547" spans="1:46">
      <c r="A2547" t="s">
        <v>511</v>
      </c>
      <c r="B2547" t="s">
        <v>46</v>
      </c>
      <c r="C2547" t="s">
        <v>1198</v>
      </c>
      <c r="D2547" s="13">
        <v>44321</v>
      </c>
      <c r="E2547" s="44">
        <v>0.39391087962962962</v>
      </c>
      <c r="F2547" t="s">
        <v>88</v>
      </c>
      <c r="G2547" s="17">
        <v>44321.393910613428</v>
      </c>
      <c r="H2547">
        <v>23</v>
      </c>
      <c r="I2547">
        <v>580</v>
      </c>
      <c r="J2547">
        <v>89</v>
      </c>
      <c r="K2547">
        <v>10</v>
      </c>
      <c r="L2547">
        <v>0</v>
      </c>
      <c r="M2547" s="39">
        <v>11572.5</v>
      </c>
      <c r="N2547" s="39">
        <v>6419.3</v>
      </c>
      <c r="O2547" s="39">
        <v>63.532176</v>
      </c>
      <c r="P2547" t="s">
        <v>207</v>
      </c>
      <c r="Q2547" t="s">
        <v>207</v>
      </c>
      <c r="R2547" s="55">
        <v>816.92702897859999</v>
      </c>
      <c r="S2547" s="55">
        <v>822.33994647420002</v>
      </c>
      <c r="T2547" t="s">
        <v>570</v>
      </c>
      <c r="U2547">
        <v>4505</v>
      </c>
      <c r="V2547">
        <v>3</v>
      </c>
      <c r="W2547">
        <v>89653</v>
      </c>
      <c r="X2547" t="s">
        <v>569</v>
      </c>
      <c r="Y2547">
        <v>-11</v>
      </c>
      <c r="Z2547" t="s">
        <v>69</v>
      </c>
      <c r="AA2547" t="s">
        <v>91</v>
      </c>
      <c r="AC2547" t="s">
        <v>61</v>
      </c>
      <c r="AD2547" s="50">
        <v>-1.0544132267441799</v>
      </c>
      <c r="AG2547" s="39">
        <v>20.12</v>
      </c>
      <c r="AH2547" s="55">
        <v>3085.02</v>
      </c>
      <c r="AJ2547">
        <f>INDEX(layout!$B$3:$U$1234,MATCH($T2547,layout!$A$3:$A$1234,0),MATCH(YEAR($D2547),layout!$B$1:$U$1,0))</f>
        <v>3195</v>
      </c>
      <c r="AK2547">
        <f>INDEX('magnet data'!$A$2:$E$1304,MATCH($AJ2547,'magnet data'!$A$2:$A$1304,0),2)</f>
        <v>3</v>
      </c>
      <c r="AL2547" t="str">
        <f>INDEX('magnet data'!$A$2:$E$1304,MATCH($AJ2547,'magnet data'!$A$2:$A$1304,0),3)</f>
        <v>01E</v>
      </c>
      <c r="AM2547" t="str">
        <f>INDEX('magnet data'!$A$2:$E$1304,MATCH($AJ2547,'magnet data'!$A$2:$A$1304,0),4)</f>
        <v>02G</v>
      </c>
      <c r="AN2547">
        <f>INDEX('magnet data'!$A$2:$E$1304,MATCH($AJ2547,'magnet data'!$A$2:$A$1304,0),5)</f>
        <v>11521</v>
      </c>
      <c r="AO2547" t="str">
        <f t="shared" si="55"/>
        <v>-</v>
      </c>
      <c r="AR2547" t="s">
        <v>1220</v>
      </c>
      <c r="AS2547" t="s">
        <v>1460</v>
      </c>
      <c r="AT2547" t="s">
        <v>1349</v>
      </c>
    </row>
    <row r="2548" spans="1:46">
      <c r="A2548" t="s">
        <v>333</v>
      </c>
      <c r="B2548" t="s">
        <v>46</v>
      </c>
      <c r="C2548" t="s">
        <v>1198</v>
      </c>
      <c r="D2548" s="13">
        <v>44321</v>
      </c>
      <c r="E2548" s="44">
        <v>0.72428032407407406</v>
      </c>
      <c r="F2548" t="s">
        <v>88</v>
      </c>
      <c r="G2548" s="17">
        <v>44321.724280023147</v>
      </c>
      <c r="H2548">
        <v>26</v>
      </c>
      <c r="I2548">
        <v>588</v>
      </c>
      <c r="J2548">
        <v>89</v>
      </c>
      <c r="K2548">
        <v>0</v>
      </c>
      <c r="L2548">
        <v>550</v>
      </c>
      <c r="M2548">
        <v>11949.9</v>
      </c>
      <c r="N2548" s="39">
        <v>6806.7740000000003</v>
      </c>
      <c r="O2548" s="39">
        <v>56.393431</v>
      </c>
      <c r="P2548" t="s">
        <v>207</v>
      </c>
      <c r="Q2548" t="s">
        <v>207</v>
      </c>
      <c r="R2548" s="55">
        <v>850.52983498289996</v>
      </c>
      <c r="S2548" s="55">
        <v>833.66252499860002</v>
      </c>
      <c r="T2548" t="s">
        <v>467</v>
      </c>
      <c r="U2548">
        <v>11949</v>
      </c>
      <c r="V2548">
        <v>1</v>
      </c>
      <c r="W2548">
        <v>-15</v>
      </c>
      <c r="X2548" t="s">
        <v>466</v>
      </c>
      <c r="Y2548">
        <v>-7</v>
      </c>
      <c r="Z2548" t="s">
        <v>90</v>
      </c>
      <c r="AA2548" t="s">
        <v>91</v>
      </c>
      <c r="AB2548">
        <v>77</v>
      </c>
      <c r="AC2548" t="s">
        <v>61</v>
      </c>
      <c r="AD2548" s="50">
        <v>-11.6439874588888</v>
      </c>
      <c r="AE2548"/>
      <c r="AF2548"/>
      <c r="AG2548">
        <v>21</v>
      </c>
      <c r="AH2548">
        <v>11820.27</v>
      </c>
      <c r="AI2548" t="s">
        <v>208</v>
      </c>
      <c r="AJ2548">
        <f>INDEX(layout!$B$3:$U$1234,MATCH($T2548,layout!$A$3:$A$1234,0),MATCH(YEAR($D2548),layout!$B$1:$U$1,0))</f>
        <v>2174</v>
      </c>
      <c r="AK2548">
        <f>INDEX('magnet data'!$A$2:$E$1304,MATCH($AJ2548,'magnet data'!$A$2:$A$1304,0),2)</f>
        <v>2</v>
      </c>
      <c r="AL2548" t="str">
        <f>INDEX('magnet data'!$A$2:$E$1304,MATCH($AJ2548,'magnet data'!$A$2:$A$1304,0),3)</f>
        <v>01B</v>
      </c>
      <c r="AM2548" t="str">
        <f>INDEX('magnet data'!$A$2:$E$1304,MATCH($AJ2548,'magnet data'!$A$2:$A$1304,0),4)</f>
        <v>02C0</v>
      </c>
      <c r="AN2548">
        <f>INDEX('magnet data'!$A$2:$E$1304,MATCH($AJ2548,'magnet data'!$A$2:$A$1304,0),5)</f>
        <v>11275</v>
      </c>
      <c r="AO2548">
        <f t="shared" si="55"/>
        <v>674</v>
      </c>
      <c r="AR2548" t="s">
        <v>209</v>
      </c>
      <c r="AS2548" t="s">
        <v>1460</v>
      </c>
      <c r="AT2548" t="s">
        <v>1464</v>
      </c>
    </row>
    <row r="2549" spans="1:46">
      <c r="A2549" t="s">
        <v>333</v>
      </c>
      <c r="B2549" t="s">
        <v>46</v>
      </c>
      <c r="C2549" t="s">
        <v>1198</v>
      </c>
      <c r="D2549" s="13">
        <v>44321</v>
      </c>
      <c r="E2549" s="44">
        <v>0.72428032407407406</v>
      </c>
      <c r="F2549" t="s">
        <v>88</v>
      </c>
      <c r="G2549" s="17">
        <v>44321.724280023147</v>
      </c>
      <c r="H2549">
        <v>26</v>
      </c>
      <c r="I2549">
        <v>588</v>
      </c>
      <c r="J2549">
        <v>89</v>
      </c>
      <c r="K2549">
        <v>0</v>
      </c>
      <c r="L2549">
        <v>550</v>
      </c>
      <c r="M2549">
        <v>11949.9</v>
      </c>
      <c r="N2549" s="39">
        <v>6806.7740000000003</v>
      </c>
      <c r="O2549" s="39">
        <v>56.393431</v>
      </c>
      <c r="P2549" t="s">
        <v>207</v>
      </c>
      <c r="Q2549" t="s">
        <v>207</v>
      </c>
      <c r="R2549" s="55">
        <v>850.52983498289996</v>
      </c>
      <c r="S2549" s="55">
        <v>833.66252499860002</v>
      </c>
      <c r="T2549" t="s">
        <v>466</v>
      </c>
      <c r="U2549">
        <v>9079</v>
      </c>
      <c r="V2549">
        <v>2</v>
      </c>
      <c r="W2549">
        <v>27515</v>
      </c>
      <c r="X2549" t="s">
        <v>345</v>
      </c>
      <c r="Y2549">
        <v>3558</v>
      </c>
      <c r="Z2549" t="s">
        <v>69</v>
      </c>
      <c r="AA2549" t="s">
        <v>96</v>
      </c>
      <c r="AC2549" t="s">
        <v>61</v>
      </c>
      <c r="AD2549" s="50">
        <v>2.3417569249999999</v>
      </c>
      <c r="AE2549"/>
      <c r="AF2549"/>
      <c r="AG2549">
        <v>58.34</v>
      </c>
      <c r="AH2549">
        <v>991.61</v>
      </c>
      <c r="AI2549" t="s">
        <v>208</v>
      </c>
      <c r="AJ2549">
        <f>INDEX(layout!$B$3:$U$1234,MATCH($T2549,layout!$A$3:$A$1234,0),MATCH(YEAR($D2549),layout!$B$1:$U$1,0))</f>
        <v>3085</v>
      </c>
      <c r="AK2549">
        <f>INDEX('magnet data'!$A$2:$E$1304,MATCH($AJ2549,'magnet data'!$A$2:$A$1304,0),2)</f>
        <v>3</v>
      </c>
      <c r="AL2549" t="str">
        <f>INDEX('magnet data'!$A$2:$E$1304,MATCH($AJ2549,'magnet data'!$A$2:$A$1304,0),3)</f>
        <v>01B</v>
      </c>
      <c r="AM2549" t="str">
        <f>INDEX('magnet data'!$A$2:$E$1304,MATCH($AJ2549,'magnet data'!$A$2:$A$1304,0),4)</f>
        <v>02K</v>
      </c>
      <c r="AN2549">
        <f>INDEX('magnet data'!$A$2:$E$1304,MATCH($AJ2549,'magnet data'!$A$2:$A$1304,0),5)</f>
        <v>12600</v>
      </c>
      <c r="AO2549" t="str">
        <f t="shared" si="55"/>
        <v>-</v>
      </c>
      <c r="AR2549" t="s">
        <v>209</v>
      </c>
      <c r="AS2549" t="s">
        <v>1460</v>
      </c>
      <c r="AT2549" t="s">
        <v>1464</v>
      </c>
    </row>
    <row r="2550" spans="1:46">
      <c r="A2550" t="s">
        <v>333</v>
      </c>
      <c r="B2550" t="s">
        <v>46</v>
      </c>
      <c r="C2550" t="s">
        <v>1198</v>
      </c>
      <c r="D2550" s="13">
        <v>44321</v>
      </c>
      <c r="E2550" s="44">
        <v>0.72428032407407406</v>
      </c>
      <c r="F2550" t="s">
        <v>88</v>
      </c>
      <c r="G2550" s="17">
        <v>44321.724280023147</v>
      </c>
      <c r="H2550">
        <v>26</v>
      </c>
      <c r="I2550">
        <v>588</v>
      </c>
      <c r="J2550">
        <v>89</v>
      </c>
      <c r="K2550">
        <v>0</v>
      </c>
      <c r="L2550">
        <v>550</v>
      </c>
      <c r="M2550">
        <v>11949.9</v>
      </c>
      <c r="N2550" s="39">
        <v>6806.7740000000003</v>
      </c>
      <c r="O2550" s="39">
        <v>56.393431</v>
      </c>
      <c r="P2550" t="s">
        <v>207</v>
      </c>
      <c r="Q2550" t="s">
        <v>207</v>
      </c>
      <c r="R2550" s="55">
        <v>850.52983498289996</v>
      </c>
      <c r="S2550" s="55">
        <v>833.66252499860002</v>
      </c>
      <c r="T2550" t="s">
        <v>465</v>
      </c>
      <c r="U2550">
        <v>6937</v>
      </c>
      <c r="V2550">
        <v>3</v>
      </c>
      <c r="W2550">
        <v>52851</v>
      </c>
      <c r="X2550" t="s">
        <v>466</v>
      </c>
      <c r="Y2550">
        <v>-7</v>
      </c>
      <c r="Z2550" t="s">
        <v>69</v>
      </c>
      <c r="AA2550" t="s">
        <v>91</v>
      </c>
      <c r="AC2550" t="s">
        <v>61</v>
      </c>
      <c r="AD2550" s="50">
        <v>-1.3810227573529399</v>
      </c>
      <c r="AE2550"/>
      <c r="AF2550"/>
      <c r="AG2550">
        <v>36.229999999999997</v>
      </c>
      <c r="AH2550">
        <v>3407.06</v>
      </c>
      <c r="AI2550" t="s">
        <v>208</v>
      </c>
      <c r="AJ2550">
        <f>INDEX(layout!$B$3:$U$1234,MATCH($T2550,layout!$A$3:$A$1234,0),MATCH(YEAR($D2550),layout!$B$1:$U$1,0))</f>
        <v>2079</v>
      </c>
      <c r="AK2550">
        <f>INDEX('magnet data'!$A$2:$E$1304,MATCH($AJ2550,'magnet data'!$A$2:$A$1304,0),2)</f>
        <v>2</v>
      </c>
      <c r="AL2550" t="str">
        <f>INDEX('magnet data'!$A$2:$E$1304,MATCH($AJ2550,'magnet data'!$A$2:$A$1304,0),3)</f>
        <v>01B</v>
      </c>
      <c r="AM2550" t="str">
        <f>INDEX('magnet data'!$A$2:$E$1304,MATCH($AJ2550,'magnet data'!$A$2:$A$1304,0),4)</f>
        <v>02K</v>
      </c>
      <c r="AN2550">
        <f>INDEX('magnet data'!$A$2:$E$1304,MATCH($AJ2550,'magnet data'!$A$2:$A$1304,0),5)</f>
        <v>11970</v>
      </c>
      <c r="AO2550" t="str">
        <f t="shared" si="55"/>
        <v>-</v>
      </c>
      <c r="AR2550" t="s">
        <v>209</v>
      </c>
      <c r="AS2550" t="s">
        <v>1460</v>
      </c>
      <c r="AT2550" t="s">
        <v>1464</v>
      </c>
    </row>
    <row r="2551" spans="1:46">
      <c r="A2551" t="s">
        <v>333</v>
      </c>
      <c r="B2551" t="s">
        <v>46</v>
      </c>
      <c r="C2551" t="s">
        <v>1198</v>
      </c>
      <c r="D2551" s="13">
        <v>44321</v>
      </c>
      <c r="E2551" s="44">
        <v>0.72428032407407406</v>
      </c>
      <c r="F2551" t="s">
        <v>88</v>
      </c>
      <c r="G2551" s="17">
        <v>44321.724280023147</v>
      </c>
      <c r="H2551">
        <v>26</v>
      </c>
      <c r="I2551">
        <v>588</v>
      </c>
      <c r="J2551">
        <v>89</v>
      </c>
      <c r="K2551">
        <v>0</v>
      </c>
      <c r="L2551">
        <v>550</v>
      </c>
      <c r="M2551">
        <v>11949.9</v>
      </c>
      <c r="N2551" s="39">
        <v>6806.7740000000003</v>
      </c>
      <c r="O2551" s="39">
        <v>56.393431</v>
      </c>
      <c r="P2551" t="s">
        <v>207</v>
      </c>
      <c r="Q2551" t="s">
        <v>207</v>
      </c>
      <c r="R2551" s="55">
        <v>850.52983498289996</v>
      </c>
      <c r="S2551" s="55">
        <v>833.66252499860002</v>
      </c>
      <c r="T2551" t="s">
        <v>395</v>
      </c>
      <c r="U2551">
        <v>2260</v>
      </c>
      <c r="V2551">
        <v>4</v>
      </c>
      <c r="W2551">
        <v>152729</v>
      </c>
      <c r="X2551" t="s">
        <v>345</v>
      </c>
      <c r="Y2551">
        <v>3558</v>
      </c>
      <c r="Z2551" t="s">
        <v>69</v>
      </c>
      <c r="AA2551" t="s">
        <v>91</v>
      </c>
      <c r="AC2551" t="s">
        <v>61</v>
      </c>
      <c r="AD2551" s="50">
        <v>-0.220371052631578</v>
      </c>
      <c r="AE2551"/>
      <c r="AF2551"/>
      <c r="AG2551">
        <v>14.89</v>
      </c>
      <c r="AH2551">
        <v>1615.27</v>
      </c>
      <c r="AI2551" t="s">
        <v>208</v>
      </c>
      <c r="AJ2551">
        <f>INDEX(layout!$B$3:$U$1234,MATCH($T2551,layout!$A$3:$A$1234,0),MATCH(YEAR($D2551),layout!$B$1:$U$1,0))</f>
        <v>2045</v>
      </c>
      <c r="AK2551">
        <f>INDEX('magnet data'!$A$2:$E$1304,MATCH($AJ2551,'magnet data'!$A$2:$A$1304,0),2)</f>
        <v>2</v>
      </c>
      <c r="AL2551" t="str">
        <f>INDEX('magnet data'!$A$2:$E$1304,MATCH($AJ2551,'magnet data'!$A$2:$A$1304,0),3)</f>
        <v>01B</v>
      </c>
      <c r="AM2551" t="str">
        <f>INDEX('magnet data'!$A$2:$E$1304,MATCH($AJ2551,'magnet data'!$A$2:$A$1304,0),4)</f>
        <v>02K</v>
      </c>
      <c r="AN2551">
        <f>INDEX('magnet data'!$A$2:$E$1304,MATCH($AJ2551,'magnet data'!$A$2:$A$1304,0),5)</f>
        <v>11644</v>
      </c>
      <c r="AO2551" t="str">
        <f t="shared" si="55"/>
        <v>-</v>
      </c>
      <c r="AR2551" t="s">
        <v>209</v>
      </c>
      <c r="AS2551" t="s">
        <v>1460</v>
      </c>
      <c r="AT2551" t="s">
        <v>1464</v>
      </c>
    </row>
    <row r="2552" spans="1:46">
      <c r="A2552" t="s">
        <v>511</v>
      </c>
      <c r="B2552" t="s">
        <v>46</v>
      </c>
      <c r="C2552" t="s">
        <v>1198</v>
      </c>
      <c r="D2552" s="13">
        <v>44321</v>
      </c>
      <c r="E2552" s="16">
        <v>0.77863194444444439</v>
      </c>
      <c r="F2552" t="s">
        <v>88</v>
      </c>
      <c r="G2552" s="17">
        <v>44321.778631793983</v>
      </c>
      <c r="H2552">
        <v>13</v>
      </c>
      <c r="I2552">
        <v>582</v>
      </c>
      <c r="J2552">
        <v>87</v>
      </c>
      <c r="K2552">
        <v>10</v>
      </c>
      <c r="L2552">
        <v>0</v>
      </c>
      <c r="M2552" s="39">
        <v>11576.7</v>
      </c>
      <c r="N2552" s="39">
        <v>6391.0959999999995</v>
      </c>
      <c r="O2552" s="39">
        <v>63.545445000000001</v>
      </c>
      <c r="P2552" t="s">
        <v>207</v>
      </c>
      <c r="Q2552" t="s">
        <v>207</v>
      </c>
      <c r="R2552" s="55">
        <v>819.14467747740002</v>
      </c>
      <c r="S2552" s="55">
        <v>824.03644147260002</v>
      </c>
      <c r="T2552" t="s">
        <v>576</v>
      </c>
      <c r="U2552">
        <v>11576</v>
      </c>
      <c r="V2552">
        <v>1</v>
      </c>
      <c r="W2552">
        <v>-17</v>
      </c>
      <c r="X2552" t="s">
        <v>1367</v>
      </c>
      <c r="Y2552">
        <v>4</v>
      </c>
      <c r="Z2552" t="s">
        <v>90</v>
      </c>
      <c r="AA2552" t="s">
        <v>91</v>
      </c>
      <c r="AB2552">
        <v>30</v>
      </c>
      <c r="AC2552" t="s">
        <v>61</v>
      </c>
      <c r="AD2552" s="50">
        <v>-7.5537807142857103</v>
      </c>
      <c r="AG2552" s="39">
        <v>32.32</v>
      </c>
      <c r="AH2552" s="55">
        <v>2387</v>
      </c>
      <c r="AI2552" t="s">
        <v>208</v>
      </c>
      <c r="AJ2552">
        <f>INDEX(layout!$B$3:$U$1234,MATCH($T2552,layout!$A$3:$A$1234,0),MATCH(YEAR($D2552),layout!$B$1:$U$1,0))</f>
        <v>1223</v>
      </c>
      <c r="AK2552">
        <f>INDEX('magnet data'!$A$2:$E$1304,MATCH($AJ2552,'magnet data'!$A$2:$A$1304,0),2)</f>
        <v>1</v>
      </c>
      <c r="AL2552" t="str">
        <f>INDEX('magnet data'!$A$2:$E$1304,MATCH($AJ2552,'magnet data'!$A$2:$A$1304,0),3)</f>
        <v>01E</v>
      </c>
      <c r="AM2552" t="str">
        <f>INDEX('magnet data'!$A$2:$E$1304,MATCH($AJ2552,'magnet data'!$A$2:$A$1304,0),4)</f>
        <v>02B8</v>
      </c>
      <c r="AN2552">
        <f>INDEX('magnet data'!$A$2:$E$1304,MATCH($AJ2552,'magnet data'!$A$2:$A$1304,0),5)</f>
        <v>11288</v>
      </c>
      <c r="AO2552">
        <f t="shared" si="55"/>
        <v>288</v>
      </c>
      <c r="AR2552" t="s">
        <v>1202</v>
      </c>
      <c r="AS2552" t="s">
        <v>1460</v>
      </c>
      <c r="AT2552" t="s">
        <v>1464</v>
      </c>
    </row>
    <row r="2553" spans="1:46">
      <c r="A2553" t="s">
        <v>511</v>
      </c>
      <c r="B2553" t="s">
        <v>46</v>
      </c>
      <c r="C2553" t="s">
        <v>1198</v>
      </c>
      <c r="D2553" s="13">
        <v>44321</v>
      </c>
      <c r="E2553" s="16">
        <v>0.77863194444444439</v>
      </c>
      <c r="F2553" t="s">
        <v>88</v>
      </c>
      <c r="G2553" s="17">
        <v>44321.778631793983</v>
      </c>
      <c r="H2553">
        <v>13</v>
      </c>
      <c r="I2553">
        <v>582</v>
      </c>
      <c r="J2553">
        <v>87</v>
      </c>
      <c r="K2553">
        <v>10</v>
      </c>
      <c r="L2553">
        <v>0</v>
      </c>
      <c r="M2553" s="39">
        <v>11576.7</v>
      </c>
      <c r="N2553" s="39">
        <v>6391.0959999999995</v>
      </c>
      <c r="O2553" s="39">
        <v>63.545445000000001</v>
      </c>
      <c r="P2553" t="s">
        <v>207</v>
      </c>
      <c r="Q2553" t="s">
        <v>207</v>
      </c>
      <c r="R2553" s="55">
        <v>819.14467747740002</v>
      </c>
      <c r="S2553" s="55">
        <v>824.03644147260002</v>
      </c>
      <c r="T2553" t="s">
        <v>577</v>
      </c>
      <c r="U2553">
        <v>8027</v>
      </c>
      <c r="V2553">
        <v>2</v>
      </c>
      <c r="W2553">
        <v>36316</v>
      </c>
      <c r="X2553" t="s">
        <v>576</v>
      </c>
      <c r="Y2553">
        <v>4153</v>
      </c>
      <c r="Z2553" t="s">
        <v>69</v>
      </c>
      <c r="AA2553" t="s">
        <v>91</v>
      </c>
      <c r="AC2553" t="s">
        <v>61</v>
      </c>
      <c r="AD2553" s="50">
        <v>-2.0718898010638198</v>
      </c>
      <c r="AG2553" s="39">
        <v>72.319999999999993</v>
      </c>
      <c r="AH2553" s="55">
        <v>2955.63</v>
      </c>
      <c r="AI2553" t="s">
        <v>208</v>
      </c>
      <c r="AJ2553">
        <f>INDEX(layout!$B$3:$U$1234,MATCH($T2553,layout!$A$3:$A$1234,0),MATCH(YEAR($D2553),layout!$B$1:$U$1,0))</f>
        <v>2165</v>
      </c>
      <c r="AK2553">
        <f>INDEX('magnet data'!$A$2:$E$1304,MATCH($AJ2553,'magnet data'!$A$2:$A$1304,0),2)</f>
        <v>2</v>
      </c>
      <c r="AL2553" t="str">
        <f>INDEX('magnet data'!$A$2:$E$1304,MATCH($AJ2553,'magnet data'!$A$2:$A$1304,0),3)</f>
        <v>01E</v>
      </c>
      <c r="AM2553" t="str">
        <f>INDEX('magnet data'!$A$2:$E$1304,MATCH($AJ2553,'magnet data'!$A$2:$A$1304,0),4)</f>
        <v>02C0</v>
      </c>
      <c r="AN2553">
        <f>INDEX('magnet data'!$A$2:$E$1304,MATCH($AJ2553,'magnet data'!$A$2:$A$1304,0),5)</f>
        <v>10250</v>
      </c>
      <c r="AO2553" t="str">
        <f t="shared" si="55"/>
        <v>-</v>
      </c>
      <c r="AR2553" t="s">
        <v>1202</v>
      </c>
      <c r="AS2553" t="s">
        <v>1460</v>
      </c>
      <c r="AT2553" t="s">
        <v>1464</v>
      </c>
    </row>
    <row r="2554" spans="1:46">
      <c r="A2554" t="s">
        <v>511</v>
      </c>
      <c r="B2554" t="s">
        <v>46</v>
      </c>
      <c r="C2554" t="s">
        <v>1198</v>
      </c>
      <c r="D2554" s="13">
        <v>44321</v>
      </c>
      <c r="E2554" s="16">
        <v>0.77863194444444439</v>
      </c>
      <c r="F2554" t="s">
        <v>88</v>
      </c>
      <c r="G2554" s="17">
        <v>44321.778631793983</v>
      </c>
      <c r="H2554">
        <v>13</v>
      </c>
      <c r="I2554">
        <v>582</v>
      </c>
      <c r="J2554">
        <v>87</v>
      </c>
      <c r="K2554">
        <v>10</v>
      </c>
      <c r="L2554">
        <v>0</v>
      </c>
      <c r="M2554" s="39">
        <v>11576.7</v>
      </c>
      <c r="N2554" s="39">
        <v>6391.0959999999995</v>
      </c>
      <c r="O2554" s="39">
        <v>63.545445000000001</v>
      </c>
      <c r="P2554" t="s">
        <v>207</v>
      </c>
      <c r="Q2554" t="s">
        <v>207</v>
      </c>
      <c r="R2554" s="55">
        <v>819.14467747740002</v>
      </c>
      <c r="S2554" s="55">
        <v>824.03644147260002</v>
      </c>
      <c r="T2554" t="s">
        <v>575</v>
      </c>
      <c r="U2554">
        <v>7991</v>
      </c>
      <c r="V2554">
        <v>3</v>
      </c>
      <c r="W2554">
        <v>36740</v>
      </c>
      <c r="X2554" t="s">
        <v>576</v>
      </c>
      <c r="Y2554">
        <v>4153</v>
      </c>
      <c r="Z2554" t="s">
        <v>69</v>
      </c>
      <c r="AA2554" t="s">
        <v>91</v>
      </c>
      <c r="AC2554" t="s">
        <v>61</v>
      </c>
      <c r="AD2554" s="50">
        <v>-4.0865605499999997</v>
      </c>
      <c r="AG2554" s="39">
        <v>22.66</v>
      </c>
      <c r="AH2554" s="55">
        <v>4754.92</v>
      </c>
      <c r="AI2554" t="s">
        <v>208</v>
      </c>
      <c r="AJ2554">
        <f>INDEX(layout!$B$3:$U$1234,MATCH($T2554,layout!$A$3:$A$1234,0),MATCH(YEAR($D2554),layout!$B$1:$U$1,0))</f>
        <v>3213</v>
      </c>
      <c r="AK2554">
        <f>INDEX('magnet data'!$A$2:$E$1304,MATCH($AJ2554,'magnet data'!$A$2:$A$1304,0),2)</f>
        <v>3</v>
      </c>
      <c r="AL2554" t="str">
        <f>INDEX('magnet data'!$A$2:$E$1304,MATCH($AJ2554,'magnet data'!$A$2:$A$1304,0),3)</f>
        <v>01E</v>
      </c>
      <c r="AM2554" t="str">
        <f>INDEX('magnet data'!$A$2:$E$1304,MATCH($AJ2554,'magnet data'!$A$2:$A$1304,0),4)</f>
        <v>02G</v>
      </c>
      <c r="AN2554">
        <f>INDEX('magnet data'!$A$2:$E$1304,MATCH($AJ2554,'magnet data'!$A$2:$A$1304,0),5)</f>
        <v>10602</v>
      </c>
      <c r="AO2554" t="str">
        <f t="shared" si="55"/>
        <v>-</v>
      </c>
      <c r="AR2554" t="s">
        <v>1202</v>
      </c>
      <c r="AS2554" t="s">
        <v>1460</v>
      </c>
      <c r="AT2554" t="s">
        <v>1464</v>
      </c>
    </row>
    <row r="2555" spans="1:46">
      <c r="A2555" t="s">
        <v>511</v>
      </c>
      <c r="B2555" t="s">
        <v>46</v>
      </c>
      <c r="C2555" t="s">
        <v>1198</v>
      </c>
      <c r="D2555" s="13">
        <v>44321</v>
      </c>
      <c r="E2555" s="16">
        <v>0.77863194444444439</v>
      </c>
      <c r="F2555" t="s">
        <v>88</v>
      </c>
      <c r="G2555" s="17">
        <v>44321.778631793983</v>
      </c>
      <c r="H2555">
        <v>13</v>
      </c>
      <c r="I2555">
        <v>582</v>
      </c>
      <c r="J2555">
        <v>87</v>
      </c>
      <c r="K2555">
        <v>10</v>
      </c>
      <c r="L2555">
        <v>0</v>
      </c>
      <c r="M2555" s="39">
        <v>11576.7</v>
      </c>
      <c r="N2555" s="39">
        <v>6391.0959999999995</v>
      </c>
      <c r="O2555" s="39">
        <v>63.545445000000001</v>
      </c>
      <c r="P2555" t="s">
        <v>207</v>
      </c>
      <c r="Q2555" t="s">
        <v>207</v>
      </c>
      <c r="R2555" s="55">
        <v>819.14467747740002</v>
      </c>
      <c r="S2555" s="55">
        <v>824.03644147260002</v>
      </c>
      <c r="T2555" t="s">
        <v>554</v>
      </c>
      <c r="U2555">
        <v>2825</v>
      </c>
      <c r="V2555">
        <v>4</v>
      </c>
      <c r="W2555">
        <v>130525</v>
      </c>
      <c r="X2555" t="s">
        <v>552</v>
      </c>
      <c r="Y2555">
        <v>3780</v>
      </c>
      <c r="Z2555" t="s">
        <v>69</v>
      </c>
      <c r="AA2555" t="s">
        <v>96</v>
      </c>
      <c r="AC2555" t="s">
        <v>61</v>
      </c>
      <c r="AD2555" s="50">
        <v>0.34251963157894699</v>
      </c>
      <c r="AG2555" s="39">
        <v>4.1500000000000004</v>
      </c>
      <c r="AH2555" s="55">
        <v>2417.09</v>
      </c>
      <c r="AI2555" t="s">
        <v>208</v>
      </c>
      <c r="AJ2555">
        <f>INDEX(layout!$B$3:$U$1234,MATCH($T2555,layout!$A$3:$A$1234,0),MATCH(YEAR($D2555),layout!$B$1:$U$1,0))</f>
        <v>1208</v>
      </c>
      <c r="AK2555">
        <f>INDEX('magnet data'!$A$2:$E$1304,MATCH($AJ2555,'magnet data'!$A$2:$A$1304,0),2)</f>
        <v>1</v>
      </c>
      <c r="AL2555" t="str">
        <f>INDEX('magnet data'!$A$2:$E$1304,MATCH($AJ2555,'magnet data'!$A$2:$A$1304,0),3)</f>
        <v>01E</v>
      </c>
      <c r="AM2555" t="str">
        <f>INDEX('magnet data'!$A$2:$E$1304,MATCH($AJ2555,'magnet data'!$A$2:$A$1304,0),4)</f>
        <v>02C9</v>
      </c>
      <c r="AN2555">
        <f>INDEX('magnet data'!$A$2:$E$1304,MATCH($AJ2555,'magnet data'!$A$2:$A$1304,0),5)</f>
        <v>12720</v>
      </c>
      <c r="AO2555" t="str">
        <f t="shared" si="55"/>
        <v>-</v>
      </c>
      <c r="AR2555" t="s">
        <v>1202</v>
      </c>
      <c r="AS2555" t="s">
        <v>1460</v>
      </c>
      <c r="AT2555" t="s">
        <v>1464</v>
      </c>
    </row>
    <row r="2556" spans="1:46">
      <c r="A2556" t="s">
        <v>511</v>
      </c>
      <c r="B2556" t="s">
        <v>46</v>
      </c>
      <c r="C2556" t="s">
        <v>1198</v>
      </c>
      <c r="D2556" s="13">
        <v>44321</v>
      </c>
      <c r="E2556" s="16">
        <v>0.77863194444444439</v>
      </c>
      <c r="F2556" t="s">
        <v>88</v>
      </c>
      <c r="G2556" s="17">
        <v>44321.778631793983</v>
      </c>
      <c r="H2556">
        <v>13</v>
      </c>
      <c r="I2556">
        <v>582</v>
      </c>
      <c r="J2556">
        <v>87</v>
      </c>
      <c r="K2556">
        <v>10</v>
      </c>
      <c r="L2556">
        <v>0</v>
      </c>
      <c r="M2556" s="39">
        <v>11576.7</v>
      </c>
      <c r="N2556" s="39">
        <v>6391.0959999999995</v>
      </c>
      <c r="O2556" s="39">
        <v>63.545445000000001</v>
      </c>
      <c r="P2556" t="s">
        <v>207</v>
      </c>
      <c r="Q2556" t="s">
        <v>207</v>
      </c>
      <c r="R2556" s="55">
        <v>819.14467747740002</v>
      </c>
      <c r="S2556" s="55">
        <v>824.03644147260002</v>
      </c>
      <c r="T2556" t="s">
        <v>578</v>
      </c>
      <c r="U2556">
        <v>695</v>
      </c>
      <c r="V2556">
        <v>5</v>
      </c>
      <c r="W2556">
        <v>251025</v>
      </c>
      <c r="X2556" t="s">
        <v>1367</v>
      </c>
      <c r="Y2556">
        <v>4</v>
      </c>
      <c r="Z2556" t="s">
        <v>69</v>
      </c>
      <c r="AA2556" t="s">
        <v>96</v>
      </c>
      <c r="AC2556" t="s">
        <v>61</v>
      </c>
      <c r="AD2556" s="50">
        <v>8.4898817204301105E-2</v>
      </c>
      <c r="AI2556" t="s">
        <v>208</v>
      </c>
      <c r="AJ2556">
        <f>INDEX(layout!$B$3:$U$1234,MATCH($T2556,layout!$A$3:$A$1234,0),MATCH(YEAR($D2556),layout!$B$1:$U$1,0))</f>
        <v>1206</v>
      </c>
      <c r="AK2556">
        <f>INDEX('magnet data'!$A$2:$E$1304,MATCH($AJ2556,'magnet data'!$A$2:$A$1304,0),2)</f>
        <v>1</v>
      </c>
      <c r="AL2556" t="str">
        <f>INDEX('magnet data'!$A$2:$E$1304,MATCH($AJ2556,'magnet data'!$A$2:$A$1304,0),3)</f>
        <v>01E</v>
      </c>
      <c r="AM2556" t="str">
        <f>INDEX('magnet data'!$A$2:$E$1304,MATCH($AJ2556,'magnet data'!$A$2:$A$1304,0),4)</f>
        <v>02C9</v>
      </c>
      <c r="AN2556">
        <f>INDEX('magnet data'!$A$2:$E$1304,MATCH($AJ2556,'magnet data'!$A$2:$A$1304,0),5)</f>
        <v>12096</v>
      </c>
      <c r="AO2556" t="str">
        <f t="shared" si="55"/>
        <v>-</v>
      </c>
      <c r="AR2556" t="s">
        <v>1202</v>
      </c>
      <c r="AS2556" t="s">
        <v>1460</v>
      </c>
      <c r="AT2556" t="s">
        <v>1464</v>
      </c>
    </row>
    <row r="2557" spans="1:46">
      <c r="A2557" t="s">
        <v>511</v>
      </c>
      <c r="B2557" t="s">
        <v>46</v>
      </c>
      <c r="C2557" t="s">
        <v>1198</v>
      </c>
      <c r="D2557" s="13">
        <v>44321</v>
      </c>
      <c r="E2557" s="16">
        <v>0.77863194444444439</v>
      </c>
      <c r="F2557" t="s">
        <v>88</v>
      </c>
      <c r="G2557" s="17">
        <v>44321.778631793983</v>
      </c>
      <c r="H2557">
        <v>13</v>
      </c>
      <c r="I2557">
        <v>582</v>
      </c>
      <c r="J2557">
        <v>87</v>
      </c>
      <c r="K2557">
        <v>10</v>
      </c>
      <c r="L2557">
        <v>0</v>
      </c>
      <c r="M2557" s="39">
        <v>11576.7</v>
      </c>
      <c r="N2557" s="39">
        <v>6391.0959999999995</v>
      </c>
      <c r="O2557" s="39">
        <v>63.545445000000001</v>
      </c>
      <c r="P2557" t="s">
        <v>207</v>
      </c>
      <c r="Q2557" t="s">
        <v>207</v>
      </c>
      <c r="R2557" s="55">
        <v>819.14467747740002</v>
      </c>
      <c r="S2557" s="55">
        <v>824.03644147260002</v>
      </c>
      <c r="T2557" t="s">
        <v>1465</v>
      </c>
      <c r="U2557">
        <v>693</v>
      </c>
      <c r="V2557">
        <v>6</v>
      </c>
      <c r="W2557">
        <v>251225</v>
      </c>
      <c r="X2557" t="s">
        <v>1367</v>
      </c>
      <c r="Y2557">
        <v>4</v>
      </c>
      <c r="Z2557" t="s">
        <v>148</v>
      </c>
      <c r="AA2557" t="s">
        <v>91</v>
      </c>
      <c r="AC2557" t="s">
        <v>102</v>
      </c>
      <c r="AD2557" s="50">
        <v>0</v>
      </c>
      <c r="AI2557" t="s">
        <v>208</v>
      </c>
      <c r="AJ2557">
        <f>INDEX(layout!$B$3:$U$1234,MATCH($T2557,layout!$A$3:$A$1234,0),MATCH(YEAR($D2557),layout!$B$1:$U$1,0))</f>
        <v>1205</v>
      </c>
      <c r="AK2557">
        <f>INDEX('magnet data'!$A$2:$E$1304,MATCH($AJ2557,'magnet data'!$A$2:$A$1304,0),2)</f>
        <v>1</v>
      </c>
      <c r="AL2557" t="str">
        <f>INDEX('magnet data'!$A$2:$E$1304,MATCH($AJ2557,'magnet data'!$A$2:$A$1304,0),3)</f>
        <v>01E</v>
      </c>
      <c r="AM2557" t="str">
        <f>INDEX('magnet data'!$A$2:$E$1304,MATCH($AJ2557,'magnet data'!$A$2:$A$1304,0),4)</f>
        <v>02B5</v>
      </c>
      <c r="AN2557">
        <f>INDEX('magnet data'!$A$2:$E$1304,MATCH($AJ2557,'magnet data'!$A$2:$A$1304,0),5)</f>
        <v>11863</v>
      </c>
      <c r="AO2557" t="str">
        <f t="shared" si="55"/>
        <v>-</v>
      </c>
      <c r="AR2557" t="s">
        <v>1202</v>
      </c>
      <c r="AS2557" t="s">
        <v>1460</v>
      </c>
      <c r="AT2557" t="s">
        <v>1464</v>
      </c>
    </row>
    <row r="2558" spans="1:46">
      <c r="A2558" t="s">
        <v>511</v>
      </c>
      <c r="B2558" t="s">
        <v>46</v>
      </c>
      <c r="C2558" t="s">
        <v>1198</v>
      </c>
      <c r="D2558" s="13">
        <v>44321</v>
      </c>
      <c r="E2558" s="16">
        <v>0.77863194444444439</v>
      </c>
      <c r="F2558" t="s">
        <v>88</v>
      </c>
      <c r="G2558" s="17">
        <v>44321.778631793983</v>
      </c>
      <c r="H2558">
        <v>13</v>
      </c>
      <c r="I2558">
        <v>582</v>
      </c>
      <c r="J2558">
        <v>87</v>
      </c>
      <c r="K2558">
        <v>10</v>
      </c>
      <c r="L2558">
        <v>0</v>
      </c>
      <c r="M2558" s="39">
        <v>11576.7</v>
      </c>
      <c r="N2558" s="39">
        <v>6391.0959999999995</v>
      </c>
      <c r="O2558" s="39">
        <v>63.545445000000001</v>
      </c>
      <c r="P2558" t="s">
        <v>207</v>
      </c>
      <c r="Q2558" t="s">
        <v>207</v>
      </c>
      <c r="R2558" s="55">
        <v>819.14467747740002</v>
      </c>
      <c r="S2558" s="55">
        <v>824.03644147260002</v>
      </c>
      <c r="T2558" t="s">
        <v>1367</v>
      </c>
      <c r="U2558">
        <v>168</v>
      </c>
      <c r="V2558">
        <v>7</v>
      </c>
      <c r="W2558">
        <v>355470</v>
      </c>
      <c r="X2558" t="s">
        <v>576</v>
      </c>
      <c r="Y2558">
        <v>4153</v>
      </c>
      <c r="Z2558" t="s">
        <v>69</v>
      </c>
      <c r="AA2558" t="s">
        <v>91</v>
      </c>
      <c r="AC2558" t="s">
        <v>102</v>
      </c>
      <c r="AD2558" s="50">
        <v>0</v>
      </c>
      <c r="AI2558" t="s">
        <v>208</v>
      </c>
      <c r="AJ2558">
        <f>INDEX(layout!$B$3:$U$1234,MATCH($T2558,layout!$A$3:$A$1234,0),MATCH(YEAR($D2558),layout!$B$1:$U$1,0))</f>
        <v>1191</v>
      </c>
      <c r="AK2558">
        <f>INDEX('magnet data'!$A$2:$E$1304,MATCH($AJ2558,'magnet data'!$A$2:$A$1304,0),2)</f>
        <v>1</v>
      </c>
      <c r="AL2558" t="str">
        <f>INDEX('magnet data'!$A$2:$E$1304,MATCH($AJ2558,'magnet data'!$A$2:$A$1304,0),3)</f>
        <v>01E</v>
      </c>
      <c r="AM2558" t="str">
        <f>INDEX('magnet data'!$A$2:$E$1304,MATCH($AJ2558,'magnet data'!$A$2:$A$1304,0),4)</f>
        <v>02C9</v>
      </c>
      <c r="AN2558">
        <f>INDEX('magnet data'!$A$2:$E$1304,MATCH($AJ2558,'magnet data'!$A$2:$A$1304,0),5)</f>
        <v>12421</v>
      </c>
      <c r="AO2558" t="str">
        <f t="shared" si="55"/>
        <v>-</v>
      </c>
      <c r="AR2558" t="s">
        <v>1202</v>
      </c>
      <c r="AS2558" t="s">
        <v>1460</v>
      </c>
      <c r="AT2558" t="s">
        <v>1464</v>
      </c>
    </row>
    <row r="2559" spans="1:46">
      <c r="A2559" t="s">
        <v>511</v>
      </c>
      <c r="B2559" t="s">
        <v>46</v>
      </c>
      <c r="C2559" t="s">
        <v>1198</v>
      </c>
      <c r="D2559" s="13">
        <v>44321</v>
      </c>
      <c r="E2559" s="16">
        <v>0.77863194444444439</v>
      </c>
      <c r="F2559" t="s">
        <v>88</v>
      </c>
      <c r="G2559" s="17">
        <v>44321.778631793983</v>
      </c>
      <c r="H2559">
        <v>13</v>
      </c>
      <c r="I2559">
        <v>582</v>
      </c>
      <c r="J2559">
        <v>87</v>
      </c>
      <c r="K2559">
        <v>10</v>
      </c>
      <c r="L2559">
        <v>0</v>
      </c>
      <c r="M2559" s="39">
        <v>11576.7</v>
      </c>
      <c r="N2559" s="39">
        <v>6391.0959999999995</v>
      </c>
      <c r="O2559" s="39">
        <v>63.545445000000001</v>
      </c>
      <c r="P2559" t="s">
        <v>207</v>
      </c>
      <c r="Q2559" t="s">
        <v>207</v>
      </c>
      <c r="R2559" s="55">
        <v>819.14467747740002</v>
      </c>
      <c r="S2559" s="55">
        <v>824.03644147260002</v>
      </c>
      <c r="T2559" t="s">
        <v>552</v>
      </c>
      <c r="U2559">
        <v>166</v>
      </c>
      <c r="V2559">
        <v>8</v>
      </c>
      <c r="W2559">
        <v>356225</v>
      </c>
      <c r="X2559" t="s">
        <v>663</v>
      </c>
      <c r="Y2559">
        <v>4145</v>
      </c>
      <c r="Z2559" t="s">
        <v>69</v>
      </c>
      <c r="AA2559" t="s">
        <v>91</v>
      </c>
      <c r="AC2559" t="s">
        <v>102</v>
      </c>
      <c r="AD2559" s="50">
        <v>0</v>
      </c>
      <c r="AI2559" t="s">
        <v>208</v>
      </c>
      <c r="AJ2559">
        <f>INDEX(layout!$B$3:$U$1234,MATCH($T2559,layout!$A$3:$A$1234,0),MATCH(YEAR($D2559),layout!$B$1:$U$1,0))</f>
        <v>3189</v>
      </c>
      <c r="AK2559">
        <f>INDEX('magnet data'!$A$2:$E$1304,MATCH($AJ2559,'magnet data'!$A$2:$A$1304,0),2)</f>
        <v>3</v>
      </c>
      <c r="AL2559" t="str">
        <f>INDEX('magnet data'!$A$2:$E$1304,MATCH($AJ2559,'magnet data'!$A$2:$A$1304,0),3)</f>
        <v>01E</v>
      </c>
      <c r="AM2559" t="str">
        <f>INDEX('magnet data'!$A$2:$E$1304,MATCH($AJ2559,'magnet data'!$A$2:$A$1304,0),4)</f>
        <v>02G</v>
      </c>
      <c r="AN2559">
        <f>INDEX('magnet data'!$A$2:$E$1304,MATCH($AJ2559,'magnet data'!$A$2:$A$1304,0),5)</f>
        <v>11139</v>
      </c>
      <c r="AO2559" t="str">
        <f t="shared" si="55"/>
        <v>-</v>
      </c>
      <c r="AR2559" t="s">
        <v>1202</v>
      </c>
      <c r="AS2559" t="s">
        <v>1460</v>
      </c>
      <c r="AT2559" t="s">
        <v>1464</v>
      </c>
    </row>
    <row r="2560" spans="1:46">
      <c r="A2560" t="s">
        <v>56</v>
      </c>
      <c r="B2560" t="s">
        <v>46</v>
      </c>
      <c r="C2560" t="s">
        <v>1198</v>
      </c>
      <c r="D2560" s="13">
        <v>44321</v>
      </c>
      <c r="E2560" s="16">
        <v>0.91403402777777776</v>
      </c>
      <c r="F2560" t="s">
        <v>88</v>
      </c>
      <c r="G2560" s="17">
        <v>44321.91403378472</v>
      </c>
      <c r="H2560">
        <v>21</v>
      </c>
      <c r="I2560">
        <v>586</v>
      </c>
      <c r="J2560">
        <v>87</v>
      </c>
      <c r="K2560">
        <v>10</v>
      </c>
      <c r="L2560">
        <v>0</v>
      </c>
      <c r="M2560">
        <v>11573.1</v>
      </c>
      <c r="N2560">
        <v>6467.63</v>
      </c>
      <c r="O2560" s="39">
        <v>63.240257</v>
      </c>
      <c r="P2560" t="s">
        <v>207</v>
      </c>
      <c r="Q2560" t="s">
        <v>207</v>
      </c>
      <c r="R2560" s="55">
        <v>808.41160048940003</v>
      </c>
      <c r="S2560" s="55">
        <v>814.22728299849996</v>
      </c>
      <c r="T2560" t="s">
        <v>113</v>
      </c>
      <c r="U2560">
        <v>11573</v>
      </c>
      <c r="V2560">
        <v>1</v>
      </c>
      <c r="W2560">
        <v>-16</v>
      </c>
      <c r="X2560" t="s">
        <v>112</v>
      </c>
      <c r="Y2560">
        <v>0</v>
      </c>
      <c r="Z2560" t="s">
        <v>90</v>
      </c>
      <c r="AA2560" t="s">
        <v>96</v>
      </c>
      <c r="AB2560">
        <v>26</v>
      </c>
      <c r="AC2560" t="s">
        <v>61</v>
      </c>
      <c r="AD2560" s="50">
        <v>-7.5708703695857098</v>
      </c>
      <c r="AE2560"/>
      <c r="AF2560"/>
      <c r="AG2560">
        <v>50.42</v>
      </c>
      <c r="AH2560">
        <v>1033.6199999999999</v>
      </c>
      <c r="AI2560" t="s">
        <v>208</v>
      </c>
      <c r="AJ2560">
        <f>INDEX(layout!$B$3:$U$1234,MATCH($T2560,layout!$A$3:$A$1234,0),MATCH(YEAR($D2560),layout!$B$1:$U$1,0))</f>
        <v>2398</v>
      </c>
      <c r="AK2560">
        <f>INDEX('magnet data'!$A$2:$E$1304,MATCH($AJ2560,'magnet data'!$A$2:$A$1304,0),2)</f>
        <v>2</v>
      </c>
      <c r="AL2560" t="str">
        <f>INDEX('magnet data'!$A$2:$E$1304,MATCH($AJ2560,'magnet data'!$A$2:$A$1304,0),3)</f>
        <v>01E</v>
      </c>
      <c r="AM2560" t="str">
        <f>INDEX('magnet data'!$A$2:$E$1304,MATCH($AJ2560,'magnet data'!$A$2:$A$1304,0),4)</f>
        <v>02C9</v>
      </c>
      <c r="AN2560">
        <f>INDEX('magnet data'!$A$2:$E$1304,MATCH($AJ2560,'magnet data'!$A$2:$A$1304,0),5)</f>
        <v>10364</v>
      </c>
      <c r="AO2560">
        <f t="shared" si="55"/>
        <v>1209</v>
      </c>
      <c r="AR2560" t="s">
        <v>209</v>
      </c>
      <c r="AS2560" t="s">
        <v>1460</v>
      </c>
      <c r="AT2560" t="s">
        <v>1464</v>
      </c>
    </row>
    <row r="2561" spans="1:46">
      <c r="A2561" t="s">
        <v>56</v>
      </c>
      <c r="B2561" t="s">
        <v>46</v>
      </c>
      <c r="C2561" t="s">
        <v>1198</v>
      </c>
      <c r="D2561" s="13">
        <v>44321</v>
      </c>
      <c r="E2561" s="16">
        <v>0.91403402777777776</v>
      </c>
      <c r="F2561" t="s">
        <v>88</v>
      </c>
      <c r="G2561" s="17">
        <v>44321.91403378472</v>
      </c>
      <c r="H2561">
        <v>21</v>
      </c>
      <c r="I2561">
        <v>586</v>
      </c>
      <c r="J2561">
        <v>87</v>
      </c>
      <c r="K2561">
        <v>10</v>
      </c>
      <c r="L2561">
        <v>0</v>
      </c>
      <c r="M2561">
        <v>11573.1</v>
      </c>
      <c r="N2561">
        <v>6467.63</v>
      </c>
      <c r="O2561" s="39">
        <v>63.240257</v>
      </c>
      <c r="P2561" t="s">
        <v>207</v>
      </c>
      <c r="Q2561" t="s">
        <v>207</v>
      </c>
      <c r="R2561" s="55">
        <v>808.41160048940003</v>
      </c>
      <c r="S2561" s="55">
        <v>814.22728299849996</v>
      </c>
      <c r="T2561" t="s">
        <v>112</v>
      </c>
      <c r="U2561">
        <v>8015</v>
      </c>
      <c r="V2561">
        <v>2</v>
      </c>
      <c r="W2561">
        <v>36816</v>
      </c>
      <c r="X2561" t="s">
        <v>107</v>
      </c>
      <c r="Y2561">
        <v>3236</v>
      </c>
      <c r="Z2561" t="s">
        <v>69</v>
      </c>
      <c r="AA2561" t="s">
        <v>96</v>
      </c>
      <c r="AC2561" t="s">
        <v>61</v>
      </c>
      <c r="AD2561" s="50">
        <v>-11.457895349999999</v>
      </c>
      <c r="AE2561"/>
      <c r="AF2561"/>
      <c r="AG2561">
        <v>50.46</v>
      </c>
      <c r="AH2561">
        <v>4705.37</v>
      </c>
      <c r="AI2561" t="s">
        <v>208</v>
      </c>
      <c r="AJ2561">
        <f>INDEX(layout!$B$3:$U$1234,MATCH($T2561,layout!$A$3:$A$1234,0),MATCH(YEAR($D2561),layout!$B$1:$U$1,0))</f>
        <v>2414</v>
      </c>
      <c r="AK2561">
        <f>INDEX('magnet data'!$A$2:$E$1304,MATCH($AJ2561,'magnet data'!$A$2:$A$1304,0),2)</f>
        <v>2</v>
      </c>
      <c r="AL2561" t="str">
        <f>INDEX('magnet data'!$A$2:$E$1304,MATCH($AJ2561,'magnet data'!$A$2:$A$1304,0),3)</f>
        <v>01B</v>
      </c>
      <c r="AM2561" t="str">
        <f>INDEX('magnet data'!$A$2:$E$1304,MATCH($AJ2561,'magnet data'!$A$2:$A$1304,0),4)</f>
        <v>02C9</v>
      </c>
      <c r="AN2561">
        <f>INDEX('magnet data'!$A$2:$E$1304,MATCH($AJ2561,'magnet data'!$A$2:$A$1304,0),5)</f>
        <v>11176</v>
      </c>
      <c r="AO2561" t="str">
        <f t="shared" si="55"/>
        <v>-</v>
      </c>
      <c r="AR2561" t="s">
        <v>209</v>
      </c>
      <c r="AS2561" t="s">
        <v>1460</v>
      </c>
      <c r="AT2561" t="s">
        <v>1464</v>
      </c>
    </row>
    <row r="2562" spans="1:46">
      <c r="A2562" t="s">
        <v>56</v>
      </c>
      <c r="B2562" t="s">
        <v>46</v>
      </c>
      <c r="C2562" t="s">
        <v>1198</v>
      </c>
      <c r="D2562" s="13">
        <v>44321</v>
      </c>
      <c r="E2562" s="16">
        <v>0.91403402777777776</v>
      </c>
      <c r="F2562" t="s">
        <v>88</v>
      </c>
      <c r="G2562" s="17">
        <v>44321.91403378472</v>
      </c>
      <c r="H2562">
        <v>21</v>
      </c>
      <c r="I2562">
        <v>586</v>
      </c>
      <c r="J2562">
        <v>87</v>
      </c>
      <c r="K2562">
        <v>10</v>
      </c>
      <c r="L2562">
        <v>0</v>
      </c>
      <c r="M2562">
        <v>11573.1</v>
      </c>
      <c r="N2562">
        <v>6467.63</v>
      </c>
      <c r="O2562" s="39">
        <v>63.240257</v>
      </c>
      <c r="P2562" t="s">
        <v>207</v>
      </c>
      <c r="Q2562" t="s">
        <v>207</v>
      </c>
      <c r="R2562" s="55">
        <v>808.41160048940003</v>
      </c>
      <c r="S2562" s="55">
        <v>814.22728299849996</v>
      </c>
      <c r="T2562" t="s">
        <v>111</v>
      </c>
      <c r="U2562">
        <v>4887</v>
      </c>
      <c r="V2562">
        <v>3</v>
      </c>
      <c r="W2562">
        <v>82873</v>
      </c>
      <c r="X2562" t="s">
        <v>112</v>
      </c>
      <c r="Y2562">
        <v>0</v>
      </c>
      <c r="Z2562" t="s">
        <v>69</v>
      </c>
      <c r="AA2562" t="s">
        <v>96</v>
      </c>
      <c r="AC2562" t="s">
        <v>61</v>
      </c>
      <c r="AD2562" s="50">
        <v>-1.3568990984246501</v>
      </c>
      <c r="AE2562"/>
      <c r="AF2562"/>
      <c r="AG2562">
        <v>24.1</v>
      </c>
      <c r="AH2562">
        <v>3179.71</v>
      </c>
      <c r="AI2562" t="s">
        <v>208</v>
      </c>
      <c r="AJ2562">
        <f>INDEX(layout!$B$3:$U$1234,MATCH($T2562,layout!$A$3:$A$1234,0),MATCH(YEAR($D2562),layout!$B$1:$U$1,0))</f>
        <v>2360</v>
      </c>
      <c r="AK2562">
        <f>INDEX('magnet data'!$A$2:$E$1304,MATCH($AJ2562,'magnet data'!$A$2:$A$1304,0),2)</f>
        <v>2</v>
      </c>
      <c r="AL2562" t="str">
        <f>INDEX('magnet data'!$A$2:$E$1304,MATCH($AJ2562,'magnet data'!$A$2:$A$1304,0),3)</f>
        <v>01E</v>
      </c>
      <c r="AM2562" t="str">
        <f>INDEX('magnet data'!$A$2:$E$1304,MATCH($AJ2562,'magnet data'!$A$2:$A$1304,0),4)</f>
        <v>02C9</v>
      </c>
      <c r="AN2562">
        <f>INDEX('magnet data'!$A$2:$E$1304,MATCH($AJ2562,'magnet data'!$A$2:$A$1304,0),5)</f>
        <v>11331</v>
      </c>
      <c r="AO2562" t="str">
        <f t="shared" si="55"/>
        <v>-</v>
      </c>
      <c r="AR2562" t="s">
        <v>209</v>
      </c>
      <c r="AS2562" t="s">
        <v>1460</v>
      </c>
      <c r="AT2562" t="s">
        <v>1464</v>
      </c>
    </row>
    <row r="2563" spans="1:46">
      <c r="A2563" t="s">
        <v>56</v>
      </c>
      <c r="B2563" t="s">
        <v>46</v>
      </c>
      <c r="C2563" t="s">
        <v>1198</v>
      </c>
      <c r="D2563" s="13">
        <v>44322</v>
      </c>
      <c r="E2563" s="16">
        <v>0.3093960648148148</v>
      </c>
      <c r="F2563" t="s">
        <v>88</v>
      </c>
      <c r="G2563" s="17">
        <v>44322.309395752316</v>
      </c>
      <c r="H2563">
        <v>27</v>
      </c>
      <c r="I2563">
        <v>587</v>
      </c>
      <c r="J2563">
        <v>88</v>
      </c>
      <c r="K2563">
        <v>10</v>
      </c>
      <c r="L2563">
        <v>0</v>
      </c>
      <c r="M2563" s="39">
        <v>11570.8</v>
      </c>
      <c r="N2563" s="39">
        <v>6441.4229999999998</v>
      </c>
      <c r="O2563" s="39">
        <v>63.33314</v>
      </c>
      <c r="P2563" t="s">
        <v>207</v>
      </c>
      <c r="Q2563" t="s">
        <v>207</v>
      </c>
      <c r="R2563" s="55">
        <v>811.59954649159999</v>
      </c>
      <c r="S2563" s="55">
        <v>817.40790599900004</v>
      </c>
      <c r="T2563" t="s">
        <v>151</v>
      </c>
      <c r="U2563">
        <v>11571</v>
      </c>
      <c r="V2563">
        <v>1</v>
      </c>
      <c r="W2563">
        <v>-16</v>
      </c>
      <c r="X2563" t="s">
        <v>154</v>
      </c>
      <c r="Y2563">
        <v>0</v>
      </c>
      <c r="Z2563" t="s">
        <v>90</v>
      </c>
      <c r="AA2563" t="s">
        <v>91</v>
      </c>
      <c r="AB2563">
        <v>27</v>
      </c>
      <c r="AC2563" t="s">
        <v>61</v>
      </c>
      <c r="AD2563" s="50">
        <v>6.1926113764705804</v>
      </c>
      <c r="AG2563" s="39">
        <v>36.89</v>
      </c>
      <c r="AH2563" s="55">
        <v>994.26</v>
      </c>
      <c r="AI2563" t="s">
        <v>208</v>
      </c>
      <c r="AJ2563">
        <f>INDEX(layout!$B$3:$U$1234,MATCH($T2563,layout!$A$3:$A$1234,0),MATCH(YEAR($D2563),layout!$B$1:$U$1,0))</f>
        <v>2383</v>
      </c>
      <c r="AK2563">
        <f>INDEX('magnet data'!$A$2:$E$1304,MATCH($AJ2563,'magnet data'!$A$2:$A$1304,0),2)</f>
        <v>2</v>
      </c>
      <c r="AL2563" t="str">
        <f>INDEX('magnet data'!$A$2:$E$1304,MATCH($AJ2563,'magnet data'!$A$2:$A$1304,0),3)</f>
        <v>01E</v>
      </c>
      <c r="AM2563" t="str">
        <f>INDEX('magnet data'!$A$2:$E$1304,MATCH($AJ2563,'magnet data'!$A$2:$A$1304,0),4)</f>
        <v>02C9</v>
      </c>
      <c r="AN2563">
        <f>INDEX('magnet data'!$A$2:$E$1304,MATCH($AJ2563,'magnet data'!$A$2:$A$1304,0),5)</f>
        <v>12142</v>
      </c>
      <c r="AO2563">
        <f t="shared" si="55"/>
        <v>-571</v>
      </c>
      <c r="AR2563" t="s">
        <v>1232</v>
      </c>
      <c r="AS2563" t="s">
        <v>1460</v>
      </c>
      <c r="AT2563" t="s">
        <v>1464</v>
      </c>
    </row>
    <row r="2564" spans="1:46">
      <c r="A2564" t="s">
        <v>56</v>
      </c>
      <c r="B2564" t="s">
        <v>46</v>
      </c>
      <c r="C2564" t="s">
        <v>1198</v>
      </c>
      <c r="D2564" s="13">
        <v>44322</v>
      </c>
      <c r="E2564" s="16">
        <v>0.3093960648148148</v>
      </c>
      <c r="F2564" t="s">
        <v>88</v>
      </c>
      <c r="G2564" s="17">
        <v>44322.309395752316</v>
      </c>
      <c r="H2564">
        <v>27</v>
      </c>
      <c r="I2564">
        <v>587</v>
      </c>
      <c r="J2564">
        <v>88</v>
      </c>
      <c r="K2564">
        <v>10</v>
      </c>
      <c r="L2564">
        <v>0</v>
      </c>
      <c r="M2564" s="39">
        <v>11570.8</v>
      </c>
      <c r="N2564" s="39">
        <v>6441.4229999999998</v>
      </c>
      <c r="O2564" s="39">
        <v>63.33314</v>
      </c>
      <c r="P2564" t="s">
        <v>207</v>
      </c>
      <c r="Q2564" t="s">
        <v>207</v>
      </c>
      <c r="R2564" s="55">
        <v>811.59954649159999</v>
      </c>
      <c r="S2564" s="55">
        <v>817.40790599900004</v>
      </c>
      <c r="T2564" t="s">
        <v>154</v>
      </c>
      <c r="U2564">
        <v>7119</v>
      </c>
      <c r="V2564">
        <v>2</v>
      </c>
      <c r="W2564">
        <v>47976</v>
      </c>
      <c r="X2564" t="s">
        <v>65</v>
      </c>
      <c r="Y2564">
        <v>4274</v>
      </c>
      <c r="Z2564" t="s">
        <v>69</v>
      </c>
      <c r="AA2564" t="s">
        <v>91</v>
      </c>
      <c r="AC2564" t="s">
        <v>61</v>
      </c>
      <c r="AD2564" s="50">
        <v>1.0020620752688101</v>
      </c>
      <c r="AG2564" s="39">
        <v>69.599999999999994</v>
      </c>
      <c r="AH2564" s="55">
        <v>4844.6000000000004</v>
      </c>
      <c r="AI2564" t="s">
        <v>208</v>
      </c>
      <c r="AJ2564">
        <f>INDEX(layout!$B$3:$U$1234,MATCH($T2564,layout!$A$3:$A$1234,0),MATCH(YEAR($D2564),layout!$B$1:$U$1,0))</f>
        <v>1338</v>
      </c>
      <c r="AK2564">
        <f>INDEX('magnet data'!$A$2:$E$1304,MATCH($AJ2564,'magnet data'!$A$2:$A$1304,0),2)</f>
        <v>1</v>
      </c>
      <c r="AL2564" t="str">
        <f>INDEX('magnet data'!$A$2:$E$1304,MATCH($AJ2564,'magnet data'!$A$2:$A$1304,0),3)</f>
        <v>01E</v>
      </c>
      <c r="AM2564" t="str">
        <f>INDEX('magnet data'!$A$2:$E$1304,MATCH($AJ2564,'magnet data'!$A$2:$A$1304,0),4)</f>
        <v>02B8</v>
      </c>
      <c r="AN2564">
        <f>INDEX('magnet data'!$A$2:$E$1304,MATCH($AJ2564,'magnet data'!$A$2:$A$1304,0),5)</f>
        <v>12078</v>
      </c>
      <c r="AO2564" t="str">
        <f t="shared" si="55"/>
        <v>-</v>
      </c>
      <c r="AR2564" t="s">
        <v>1232</v>
      </c>
      <c r="AS2564" t="s">
        <v>1460</v>
      </c>
      <c r="AT2564" t="s">
        <v>1464</v>
      </c>
    </row>
    <row r="2565" spans="1:46">
      <c r="A2565" t="s">
        <v>56</v>
      </c>
      <c r="B2565" t="s">
        <v>46</v>
      </c>
      <c r="C2565" t="s">
        <v>1198</v>
      </c>
      <c r="D2565" s="13">
        <v>44322</v>
      </c>
      <c r="E2565" s="16">
        <v>0.3093960648148148</v>
      </c>
      <c r="F2565" t="s">
        <v>88</v>
      </c>
      <c r="G2565" s="17">
        <v>44322.309395752316</v>
      </c>
      <c r="H2565">
        <v>27</v>
      </c>
      <c r="I2565">
        <v>587</v>
      </c>
      <c r="J2565">
        <v>88</v>
      </c>
      <c r="K2565">
        <v>10</v>
      </c>
      <c r="L2565">
        <v>0</v>
      </c>
      <c r="M2565" s="39">
        <v>11570.8</v>
      </c>
      <c r="N2565" s="39">
        <v>6441.4229999999998</v>
      </c>
      <c r="O2565" s="39">
        <v>63.33314</v>
      </c>
      <c r="P2565" t="s">
        <v>207</v>
      </c>
      <c r="Q2565" t="s">
        <v>207</v>
      </c>
      <c r="R2565" s="55">
        <v>811.59954649159999</v>
      </c>
      <c r="S2565" s="55">
        <v>817.40790599900004</v>
      </c>
      <c r="T2565" t="s">
        <v>155</v>
      </c>
      <c r="U2565">
        <v>5088</v>
      </c>
      <c r="V2565">
        <v>3</v>
      </c>
      <c r="W2565">
        <v>79022</v>
      </c>
      <c r="X2565" t="s">
        <v>154</v>
      </c>
      <c r="Y2565">
        <v>0</v>
      </c>
      <c r="Z2565" t="s">
        <v>69</v>
      </c>
      <c r="AA2565" t="s">
        <v>91</v>
      </c>
      <c r="AC2565" t="s">
        <v>61</v>
      </c>
      <c r="AD2565" s="50">
        <v>0.64269310638297805</v>
      </c>
      <c r="AG2565" s="39">
        <v>47.62</v>
      </c>
      <c r="AH2565" s="55">
        <v>3726.24</v>
      </c>
      <c r="AI2565" t="s">
        <v>208</v>
      </c>
      <c r="AJ2565">
        <f>INDEX(layout!$B$3:$U$1234,MATCH($T2565,layout!$A$3:$A$1234,0),MATCH(YEAR($D2565),layout!$B$1:$U$1,0))</f>
        <v>2390</v>
      </c>
      <c r="AK2565">
        <f>INDEX('magnet data'!$A$2:$E$1304,MATCH($AJ2565,'magnet data'!$A$2:$A$1304,0),2)</f>
        <v>2</v>
      </c>
      <c r="AL2565" t="str">
        <f>INDEX('magnet data'!$A$2:$E$1304,MATCH($AJ2565,'magnet data'!$A$2:$A$1304,0),3)</f>
        <v>01E</v>
      </c>
      <c r="AM2565" t="str">
        <f>INDEX('magnet data'!$A$2:$E$1304,MATCH($AJ2565,'magnet data'!$A$2:$A$1304,0),4)</f>
        <v>02C9</v>
      </c>
      <c r="AN2565">
        <f>INDEX('magnet data'!$A$2:$E$1304,MATCH($AJ2565,'magnet data'!$A$2:$A$1304,0),5)</f>
        <v>10884</v>
      </c>
      <c r="AO2565" t="str">
        <f t="shared" si="55"/>
        <v>-</v>
      </c>
      <c r="AR2565" t="s">
        <v>1232</v>
      </c>
      <c r="AS2565" t="s">
        <v>1460</v>
      </c>
      <c r="AT2565" t="s">
        <v>1464</v>
      </c>
    </row>
    <row r="2566" spans="1:46">
      <c r="A2566" t="s">
        <v>56</v>
      </c>
      <c r="B2566" t="s">
        <v>46</v>
      </c>
      <c r="C2566" t="s">
        <v>1198</v>
      </c>
      <c r="D2566" s="13">
        <v>44322</v>
      </c>
      <c r="E2566" s="16">
        <v>0.3093960648148148</v>
      </c>
      <c r="F2566" t="s">
        <v>88</v>
      </c>
      <c r="G2566" s="17">
        <v>44322.309395752316</v>
      </c>
      <c r="H2566">
        <v>27</v>
      </c>
      <c r="I2566">
        <v>587</v>
      </c>
      <c r="J2566">
        <v>88</v>
      </c>
      <c r="K2566">
        <v>10</v>
      </c>
      <c r="L2566">
        <v>0</v>
      </c>
      <c r="M2566" s="39">
        <v>11570.8</v>
      </c>
      <c r="N2566" s="39">
        <v>6441.4229999999998</v>
      </c>
      <c r="O2566" s="39">
        <v>63.33314</v>
      </c>
      <c r="P2566" t="s">
        <v>207</v>
      </c>
      <c r="Q2566" t="s">
        <v>207</v>
      </c>
      <c r="R2566" s="55">
        <v>811.59954649159999</v>
      </c>
      <c r="S2566" s="55">
        <v>817.40790599900004</v>
      </c>
      <c r="T2566" t="s">
        <v>157</v>
      </c>
      <c r="U2566">
        <v>4340</v>
      </c>
      <c r="V2566">
        <v>4</v>
      </c>
      <c r="W2566">
        <v>93352</v>
      </c>
      <c r="X2566" t="s">
        <v>65</v>
      </c>
      <c r="Y2566">
        <v>4274</v>
      </c>
      <c r="Z2566" t="s">
        <v>69</v>
      </c>
      <c r="AA2566" t="s">
        <v>96</v>
      </c>
      <c r="AC2566" t="s">
        <v>61</v>
      </c>
      <c r="AD2566" s="50">
        <v>-0.80970615789473699</v>
      </c>
      <c r="AG2566" s="39">
        <v>16.07</v>
      </c>
      <c r="AH2566" s="55">
        <v>2798.87</v>
      </c>
      <c r="AI2566" t="s">
        <v>208</v>
      </c>
      <c r="AJ2566">
        <f>INDEX(layout!$B$3:$U$1234,MATCH($T2566,layout!$A$3:$A$1234,0),MATCH(YEAR($D2566),layout!$B$1:$U$1,0))</f>
        <v>1411</v>
      </c>
      <c r="AK2566">
        <f>INDEX('magnet data'!$A$2:$E$1304,MATCH($AJ2566,'magnet data'!$A$2:$A$1304,0),2)</f>
        <v>1</v>
      </c>
      <c r="AL2566" t="str">
        <f>INDEX('magnet data'!$A$2:$E$1304,MATCH($AJ2566,'magnet data'!$A$2:$A$1304,0),3)</f>
        <v>01B</v>
      </c>
      <c r="AM2566" t="str">
        <f>INDEX('magnet data'!$A$2:$E$1304,MATCH($AJ2566,'magnet data'!$A$2:$A$1304,0),4)</f>
        <v>02C8</v>
      </c>
      <c r="AN2566">
        <f>INDEX('magnet data'!$A$2:$E$1304,MATCH($AJ2566,'magnet data'!$A$2:$A$1304,0),5)</f>
        <v>11381</v>
      </c>
      <c r="AO2566" t="str">
        <f t="shared" si="55"/>
        <v>-</v>
      </c>
      <c r="AR2566" t="s">
        <v>1232</v>
      </c>
      <c r="AS2566" t="s">
        <v>1460</v>
      </c>
      <c r="AT2566" t="s">
        <v>1464</v>
      </c>
    </row>
    <row r="2567" spans="1:46">
      <c r="A2567" t="s">
        <v>333</v>
      </c>
      <c r="B2567" t="s">
        <v>46</v>
      </c>
      <c r="C2567" t="s">
        <v>1198</v>
      </c>
      <c r="D2567" s="13">
        <v>44322</v>
      </c>
      <c r="E2567" s="16">
        <v>0.33596874999999998</v>
      </c>
      <c r="F2567" t="s">
        <v>88</v>
      </c>
      <c r="G2567" s="17">
        <v>44322.335968506944</v>
      </c>
      <c r="H2567">
        <v>21</v>
      </c>
      <c r="I2567">
        <v>587</v>
      </c>
      <c r="J2567">
        <v>90</v>
      </c>
      <c r="K2567">
        <v>0</v>
      </c>
      <c r="L2567">
        <v>157</v>
      </c>
      <c r="M2567" s="39">
        <v>11950</v>
      </c>
      <c r="N2567" s="39">
        <v>6785.7969999999996</v>
      </c>
      <c r="O2567" s="39">
        <v>56.340355000000002</v>
      </c>
      <c r="P2567" t="s">
        <v>207</v>
      </c>
      <c r="Q2567" t="s">
        <v>207</v>
      </c>
      <c r="R2567" s="55">
        <v>854.6905594799</v>
      </c>
      <c r="S2567" s="55">
        <v>837.06775999779995</v>
      </c>
      <c r="T2567" t="s">
        <v>438</v>
      </c>
      <c r="U2567">
        <v>11949</v>
      </c>
      <c r="V2567">
        <v>1</v>
      </c>
      <c r="W2567">
        <v>-17</v>
      </c>
      <c r="X2567" t="s">
        <v>432</v>
      </c>
      <c r="Y2567">
        <v>5</v>
      </c>
      <c r="Z2567" t="s">
        <v>90</v>
      </c>
      <c r="AA2567" t="s">
        <v>91</v>
      </c>
      <c r="AB2567">
        <v>78</v>
      </c>
      <c r="AC2567" t="s">
        <v>61</v>
      </c>
      <c r="AD2567" s="50">
        <v>-7.1863456178571399</v>
      </c>
      <c r="AG2567" s="39">
        <v>40</v>
      </c>
      <c r="AH2567" s="55">
        <v>11911.03</v>
      </c>
      <c r="AI2567" t="s">
        <v>208</v>
      </c>
      <c r="AJ2567">
        <f>INDEX(layout!$B$3:$U$1234,MATCH($T2567,layout!$A$3:$A$1234,0),MATCH(YEAR($D2567),layout!$B$1:$U$1,0))</f>
        <v>2169</v>
      </c>
      <c r="AK2567">
        <f>INDEX('magnet data'!$A$2:$E$1304,MATCH($AJ2567,'magnet data'!$A$2:$A$1304,0),2)</f>
        <v>2</v>
      </c>
      <c r="AL2567" t="str">
        <f>INDEX('magnet data'!$A$2:$E$1304,MATCH($AJ2567,'magnet data'!$A$2:$A$1304,0),3)</f>
        <v>01B</v>
      </c>
      <c r="AM2567" t="str">
        <f>INDEX('magnet data'!$A$2:$E$1304,MATCH($AJ2567,'magnet data'!$A$2:$A$1304,0),4)</f>
        <v>02C0</v>
      </c>
      <c r="AN2567">
        <f>INDEX('magnet data'!$A$2:$E$1304,MATCH($AJ2567,'magnet data'!$A$2:$A$1304,0),5)</f>
        <v>10820</v>
      </c>
      <c r="AO2567">
        <f t="shared" si="55"/>
        <v>1129</v>
      </c>
      <c r="AP2567">
        <v>956</v>
      </c>
      <c r="AR2567" t="s">
        <v>1232</v>
      </c>
      <c r="AS2567" t="s">
        <v>1460</v>
      </c>
      <c r="AT2567" t="s">
        <v>1464</v>
      </c>
    </row>
    <row r="2568" spans="1:46">
      <c r="A2568" t="s">
        <v>333</v>
      </c>
      <c r="B2568" t="s">
        <v>46</v>
      </c>
      <c r="C2568" t="s">
        <v>1198</v>
      </c>
      <c r="D2568" s="13">
        <v>44322</v>
      </c>
      <c r="E2568" s="16">
        <v>0.33596874999999998</v>
      </c>
      <c r="F2568" t="s">
        <v>88</v>
      </c>
      <c r="G2568" s="17">
        <v>44322.335968506944</v>
      </c>
      <c r="H2568">
        <v>21</v>
      </c>
      <c r="I2568">
        <v>587</v>
      </c>
      <c r="J2568">
        <v>90</v>
      </c>
      <c r="K2568">
        <v>0</v>
      </c>
      <c r="L2568">
        <v>157</v>
      </c>
      <c r="M2568" s="39">
        <v>11950</v>
      </c>
      <c r="N2568" s="39">
        <v>6785.7969999999996</v>
      </c>
      <c r="O2568" s="39">
        <v>56.340355000000002</v>
      </c>
      <c r="P2568" t="s">
        <v>207</v>
      </c>
      <c r="Q2568" t="s">
        <v>207</v>
      </c>
      <c r="R2568" s="55">
        <v>854.6905594799</v>
      </c>
      <c r="S2568" s="55">
        <v>837.06775999779995</v>
      </c>
      <c r="T2568" t="s">
        <v>432</v>
      </c>
      <c r="U2568">
        <v>8318</v>
      </c>
      <c r="V2568">
        <v>2</v>
      </c>
      <c r="W2568">
        <v>35807</v>
      </c>
      <c r="X2568" t="s">
        <v>433</v>
      </c>
      <c r="Y2568">
        <v>2141</v>
      </c>
      <c r="Z2568" t="s">
        <v>69</v>
      </c>
      <c r="AA2568" t="s">
        <v>91</v>
      </c>
      <c r="AC2568" t="s">
        <v>61</v>
      </c>
      <c r="AD2568" s="50">
        <v>-2.3264884605263099</v>
      </c>
      <c r="AG2568" s="39">
        <v>29.02</v>
      </c>
      <c r="AH2568" s="55">
        <v>5492.95</v>
      </c>
      <c r="AI2568" t="s">
        <v>208</v>
      </c>
      <c r="AJ2568">
        <f>INDEX(layout!$B$3:$U$1234,MATCH($T2568,layout!$A$3:$A$1234,0),MATCH(YEAR($D2568),layout!$B$1:$U$1,0))</f>
        <v>2110</v>
      </c>
      <c r="AK2568">
        <f>INDEX('magnet data'!$A$2:$E$1304,MATCH($AJ2568,'magnet data'!$A$2:$A$1304,0),2)</f>
        <v>2</v>
      </c>
      <c r="AL2568" t="str">
        <f>INDEX('magnet data'!$A$2:$E$1304,MATCH($AJ2568,'magnet data'!$A$2:$A$1304,0),3)</f>
        <v>01B</v>
      </c>
      <c r="AM2568" t="str">
        <f>INDEX('magnet data'!$A$2:$E$1304,MATCH($AJ2568,'magnet data'!$A$2:$A$1304,0),4)</f>
        <v>02B5</v>
      </c>
      <c r="AN2568">
        <f>INDEX('magnet data'!$A$2:$E$1304,MATCH($AJ2568,'magnet data'!$A$2:$A$1304,0),5)</f>
        <v>11449</v>
      </c>
      <c r="AO2568" t="str">
        <f t="shared" si="55"/>
        <v>-</v>
      </c>
      <c r="AR2568" t="s">
        <v>1232</v>
      </c>
      <c r="AS2568" t="s">
        <v>1460</v>
      </c>
      <c r="AT2568" t="s">
        <v>1464</v>
      </c>
    </row>
    <row r="2569" spans="1:46">
      <c r="A2569" t="s">
        <v>333</v>
      </c>
      <c r="B2569" t="s">
        <v>46</v>
      </c>
      <c r="C2569" t="s">
        <v>1198</v>
      </c>
      <c r="D2569" s="13">
        <v>44322</v>
      </c>
      <c r="E2569" s="16">
        <v>0.33596874999999998</v>
      </c>
      <c r="F2569" t="s">
        <v>88</v>
      </c>
      <c r="G2569" s="17">
        <v>44322.335968506944</v>
      </c>
      <c r="H2569">
        <v>21</v>
      </c>
      <c r="I2569">
        <v>587</v>
      </c>
      <c r="J2569">
        <v>90</v>
      </c>
      <c r="K2569">
        <v>0</v>
      </c>
      <c r="L2569">
        <v>157</v>
      </c>
      <c r="M2569" s="39">
        <v>11950</v>
      </c>
      <c r="N2569" s="39">
        <v>6785.7969999999996</v>
      </c>
      <c r="O2569" s="39">
        <v>56.340355000000002</v>
      </c>
      <c r="P2569" t="s">
        <v>207</v>
      </c>
      <c r="Q2569" t="s">
        <v>207</v>
      </c>
      <c r="R2569" s="55">
        <v>854.6905594799</v>
      </c>
      <c r="S2569" s="55">
        <v>837.06775999779995</v>
      </c>
      <c r="T2569" t="s">
        <v>478</v>
      </c>
      <c r="U2569">
        <v>6094</v>
      </c>
      <c r="V2569">
        <v>3</v>
      </c>
      <c r="W2569">
        <v>64643</v>
      </c>
      <c r="X2569" t="s">
        <v>432</v>
      </c>
      <c r="Y2569">
        <v>5</v>
      </c>
      <c r="Z2569" t="s">
        <v>69</v>
      </c>
      <c r="AA2569" t="s">
        <v>96</v>
      </c>
      <c r="AC2569" t="s">
        <v>61</v>
      </c>
      <c r="AD2569" s="50">
        <v>0.75429834210526303</v>
      </c>
      <c r="AG2569" s="39">
        <v>19.940000000000001</v>
      </c>
      <c r="AH2569" s="55">
        <v>3415.69</v>
      </c>
      <c r="AI2569" t="s">
        <v>208</v>
      </c>
      <c r="AJ2569">
        <f>INDEX(layout!$B$3:$U$1234,MATCH($T2569,layout!$A$3:$A$1234,0),MATCH(YEAR($D2569),layout!$B$1:$U$1,0))</f>
        <v>3158</v>
      </c>
      <c r="AK2569">
        <f>INDEX('magnet data'!$A$2:$E$1304,MATCH($AJ2569,'magnet data'!$A$2:$A$1304,0),2)</f>
        <v>3</v>
      </c>
      <c r="AL2569" t="str">
        <f>INDEX('magnet data'!$A$2:$E$1304,MATCH($AJ2569,'magnet data'!$A$2:$A$1304,0),3)</f>
        <v>01B</v>
      </c>
      <c r="AM2569" t="str">
        <f>INDEX('magnet data'!$A$2:$E$1304,MATCH($AJ2569,'magnet data'!$A$2:$A$1304,0),4)</f>
        <v>02G</v>
      </c>
      <c r="AN2569">
        <f>INDEX('magnet data'!$A$2:$E$1304,MATCH($AJ2569,'magnet data'!$A$2:$A$1304,0),5)</f>
        <v>12645</v>
      </c>
      <c r="AO2569" t="str">
        <f t="shared" si="55"/>
        <v>-</v>
      </c>
      <c r="AR2569" t="s">
        <v>1232</v>
      </c>
      <c r="AS2569" t="s">
        <v>1460</v>
      </c>
      <c r="AT2569" t="s">
        <v>1464</v>
      </c>
    </row>
    <row r="2570" spans="1:46">
      <c r="A2570" t="s">
        <v>333</v>
      </c>
      <c r="B2570" t="s">
        <v>46</v>
      </c>
      <c r="C2570" t="s">
        <v>1198</v>
      </c>
      <c r="D2570" s="13">
        <v>44322</v>
      </c>
      <c r="E2570" s="16">
        <v>0.33596874999999998</v>
      </c>
      <c r="F2570" t="s">
        <v>88</v>
      </c>
      <c r="G2570" s="17">
        <v>44322.335968506944</v>
      </c>
      <c r="H2570">
        <v>21</v>
      </c>
      <c r="I2570">
        <v>587</v>
      </c>
      <c r="J2570">
        <v>90</v>
      </c>
      <c r="K2570">
        <v>0</v>
      </c>
      <c r="L2570">
        <v>157</v>
      </c>
      <c r="M2570" s="39">
        <v>11950</v>
      </c>
      <c r="N2570" s="39">
        <v>6785.7969999999996</v>
      </c>
      <c r="O2570" s="39">
        <v>56.340355000000002</v>
      </c>
      <c r="P2570" t="s">
        <v>207</v>
      </c>
      <c r="Q2570" t="s">
        <v>207</v>
      </c>
      <c r="R2570" s="55">
        <v>854.6905594799</v>
      </c>
      <c r="S2570" s="55">
        <v>837.06775999779995</v>
      </c>
      <c r="T2570" t="s">
        <v>383</v>
      </c>
      <c r="U2570">
        <v>4889</v>
      </c>
      <c r="V2570">
        <v>4</v>
      </c>
      <c r="W2570">
        <v>84435</v>
      </c>
      <c r="X2570" t="s">
        <v>345</v>
      </c>
      <c r="Y2570">
        <v>3622</v>
      </c>
      <c r="Z2570" t="s">
        <v>69</v>
      </c>
      <c r="AA2570" t="s">
        <v>96</v>
      </c>
      <c r="AC2570" t="s">
        <v>61</v>
      </c>
      <c r="AD2570" s="50">
        <v>1.1239312777777699</v>
      </c>
      <c r="AG2570" s="39">
        <v>18.760000000000002</v>
      </c>
      <c r="AH2570" s="55">
        <v>3596.8</v>
      </c>
      <c r="AI2570" t="s">
        <v>208</v>
      </c>
      <c r="AJ2570">
        <f>INDEX(layout!$B$3:$U$1234,MATCH($T2570,layout!$A$3:$A$1234,0),MATCH(YEAR($D2570),layout!$B$1:$U$1,0))</f>
        <v>2181</v>
      </c>
      <c r="AK2570">
        <f>INDEX('magnet data'!$A$2:$E$1304,MATCH($AJ2570,'magnet data'!$A$2:$A$1304,0),2)</f>
        <v>2</v>
      </c>
      <c r="AL2570" t="str">
        <f>INDEX('magnet data'!$A$2:$E$1304,MATCH($AJ2570,'magnet data'!$A$2:$A$1304,0),3)</f>
        <v>01B</v>
      </c>
      <c r="AM2570" t="str">
        <f>INDEX('magnet data'!$A$2:$E$1304,MATCH($AJ2570,'magnet data'!$A$2:$A$1304,0),4)</f>
        <v>02C0</v>
      </c>
      <c r="AN2570">
        <f>INDEX('magnet data'!$A$2:$E$1304,MATCH($AJ2570,'magnet data'!$A$2:$A$1304,0),5)</f>
        <v>10699</v>
      </c>
      <c r="AO2570" t="str">
        <f t="shared" si="55"/>
        <v>-</v>
      </c>
      <c r="AR2570" t="s">
        <v>1232</v>
      </c>
      <c r="AS2570" t="s">
        <v>1460</v>
      </c>
      <c r="AT2570" t="s">
        <v>1464</v>
      </c>
    </row>
    <row r="2571" spans="1:46">
      <c r="A2571" t="s">
        <v>511</v>
      </c>
      <c r="B2571" t="s">
        <v>46</v>
      </c>
      <c r="C2571" t="s">
        <v>1198</v>
      </c>
      <c r="D2571" s="13">
        <v>44322</v>
      </c>
      <c r="E2571" s="16">
        <v>0.38482407407407404</v>
      </c>
      <c r="F2571" t="s">
        <v>88</v>
      </c>
      <c r="G2571" s="17">
        <v>44322.384823773151</v>
      </c>
      <c r="H2571">
        <v>26</v>
      </c>
      <c r="I2571">
        <v>581</v>
      </c>
      <c r="J2571">
        <v>86</v>
      </c>
      <c r="K2571">
        <v>10</v>
      </c>
      <c r="L2571">
        <v>0</v>
      </c>
      <c r="M2571" s="39">
        <v>11591.5</v>
      </c>
      <c r="N2571" s="39">
        <v>6423.7690000000002</v>
      </c>
      <c r="O2571" s="39">
        <v>63.558714000000002</v>
      </c>
      <c r="P2571" t="s">
        <v>207</v>
      </c>
      <c r="Q2571" t="s">
        <v>207</v>
      </c>
      <c r="R2571" s="55">
        <v>817.20408247700004</v>
      </c>
      <c r="S2571" s="55">
        <v>822.82188771195899</v>
      </c>
      <c r="T2571" t="s">
        <v>606</v>
      </c>
      <c r="U2571">
        <v>11591</v>
      </c>
      <c r="V2571">
        <v>1</v>
      </c>
      <c r="W2571">
        <v>-19</v>
      </c>
      <c r="X2571" t="s">
        <v>604</v>
      </c>
      <c r="Y2571">
        <v>-14</v>
      </c>
      <c r="Z2571" t="s">
        <v>90</v>
      </c>
      <c r="AA2571" t="s">
        <v>96</v>
      </c>
      <c r="AB2571">
        <v>31</v>
      </c>
      <c r="AC2571" t="s">
        <v>61</v>
      </c>
      <c r="AD2571" s="50">
        <v>13.474687801363601</v>
      </c>
      <c r="AG2571" s="39">
        <v>26.1</v>
      </c>
      <c r="AH2571" s="55">
        <v>10856.96</v>
      </c>
      <c r="AI2571" t="s">
        <v>208</v>
      </c>
      <c r="AJ2571">
        <f>INDEX(layout!$B$3:$U$1234,MATCH($T2571,layout!$A$3:$A$1234,0),MATCH(YEAR($D2571),layout!$B$1:$U$1,0))</f>
        <v>3229</v>
      </c>
      <c r="AK2571">
        <f>INDEX('magnet data'!$A$2:$E$1304,MATCH($AJ2571,'magnet data'!$A$2:$A$1304,0),2)</f>
        <v>3</v>
      </c>
      <c r="AL2571" t="str">
        <f>INDEX('magnet data'!$A$2:$E$1304,MATCH($AJ2571,'magnet data'!$A$2:$A$1304,0),3)</f>
        <v>01E</v>
      </c>
      <c r="AM2571" t="str">
        <f>INDEX('magnet data'!$A$2:$E$1304,MATCH($AJ2571,'magnet data'!$A$2:$A$1304,0),4)</f>
        <v>02B8</v>
      </c>
      <c r="AN2571">
        <f>INDEX('magnet data'!$A$2:$E$1304,MATCH($AJ2571,'magnet data'!$A$2:$A$1304,0),5)</f>
        <v>12481</v>
      </c>
      <c r="AO2571">
        <f t="shared" si="55"/>
        <v>-890</v>
      </c>
      <c r="AR2571" t="s">
        <v>1232</v>
      </c>
      <c r="AS2571" t="s">
        <v>1460</v>
      </c>
      <c r="AT2571" t="s">
        <v>1464</v>
      </c>
    </row>
    <row r="2572" spans="1:46">
      <c r="A2572" t="s">
        <v>511</v>
      </c>
      <c r="B2572" t="s">
        <v>46</v>
      </c>
      <c r="C2572" t="s">
        <v>1198</v>
      </c>
      <c r="D2572" s="13">
        <v>44322</v>
      </c>
      <c r="E2572" s="16">
        <v>0.38482407407407404</v>
      </c>
      <c r="F2572" t="s">
        <v>88</v>
      </c>
      <c r="G2572" s="17">
        <v>44322.384823773151</v>
      </c>
      <c r="H2572">
        <v>26</v>
      </c>
      <c r="I2572">
        <v>581</v>
      </c>
      <c r="J2572">
        <v>86</v>
      </c>
      <c r="K2572">
        <v>10</v>
      </c>
      <c r="L2572">
        <v>0</v>
      </c>
      <c r="M2572" s="39">
        <v>11591.5</v>
      </c>
      <c r="N2572" s="39">
        <v>6423.7690000000002</v>
      </c>
      <c r="O2572" s="39">
        <v>63.558714000000002</v>
      </c>
      <c r="P2572" t="s">
        <v>207</v>
      </c>
      <c r="Q2572" t="s">
        <v>207</v>
      </c>
      <c r="R2572" s="55">
        <v>817.20408247700004</v>
      </c>
      <c r="S2572" s="55">
        <v>822.82188771195899</v>
      </c>
      <c r="T2572" t="s">
        <v>636</v>
      </c>
      <c r="U2572">
        <v>11586</v>
      </c>
      <c r="V2572">
        <v>2</v>
      </c>
      <c r="W2572">
        <v>138</v>
      </c>
      <c r="X2572" t="s">
        <v>636</v>
      </c>
      <c r="Y2572">
        <v>100</v>
      </c>
      <c r="Z2572" t="s">
        <v>75</v>
      </c>
      <c r="AA2572" t="s">
        <v>96</v>
      </c>
      <c r="AC2572" t="s">
        <v>102</v>
      </c>
      <c r="AD2572" s="50">
        <v>34.897781042857098</v>
      </c>
      <c r="AG2572" s="39">
        <v>41.82</v>
      </c>
      <c r="AH2572" s="55">
        <v>998.15</v>
      </c>
      <c r="AI2572" t="s">
        <v>208</v>
      </c>
      <c r="AJ2572">
        <f>INDEX(layout!$B$3:$U$1234,MATCH($T2572,layout!$A$3:$A$1234,0),MATCH(YEAR($D2572),layout!$B$1:$U$1,0))</f>
        <v>1220</v>
      </c>
      <c r="AK2572">
        <f>INDEX('magnet data'!$A$2:$E$1304,MATCH($AJ2572,'magnet data'!$A$2:$A$1304,0),2)</f>
        <v>1</v>
      </c>
      <c r="AL2572" t="str">
        <f>INDEX('magnet data'!$A$2:$E$1304,MATCH($AJ2572,'magnet data'!$A$2:$A$1304,0),3)</f>
        <v>01E</v>
      </c>
      <c r="AM2572" t="str">
        <f>INDEX('magnet data'!$A$2:$E$1304,MATCH($AJ2572,'magnet data'!$A$2:$A$1304,0),4)</f>
        <v>02B8</v>
      </c>
      <c r="AN2572">
        <f>INDEX('magnet data'!$A$2:$E$1304,MATCH($AJ2572,'magnet data'!$A$2:$A$1304,0),5)</f>
        <v>11795</v>
      </c>
      <c r="AO2572" t="str">
        <f t="shared" si="55"/>
        <v>-</v>
      </c>
      <c r="AR2572" t="s">
        <v>1232</v>
      </c>
      <c r="AS2572" t="s">
        <v>1460</v>
      </c>
      <c r="AT2572" t="s">
        <v>1464</v>
      </c>
    </row>
    <row r="2573" spans="1:46">
      <c r="A2573" t="s">
        <v>511</v>
      </c>
      <c r="B2573" t="s">
        <v>46</v>
      </c>
      <c r="C2573" t="s">
        <v>1198</v>
      </c>
      <c r="D2573" s="13">
        <v>44322</v>
      </c>
      <c r="E2573" s="16">
        <v>0.38482407407407404</v>
      </c>
      <c r="F2573" t="s">
        <v>88</v>
      </c>
      <c r="G2573" s="17">
        <v>44322.384823773151</v>
      </c>
      <c r="H2573">
        <v>26</v>
      </c>
      <c r="I2573">
        <v>581</v>
      </c>
      <c r="J2573">
        <v>86</v>
      </c>
      <c r="K2573">
        <v>10</v>
      </c>
      <c r="L2573">
        <v>0</v>
      </c>
      <c r="M2573" s="39">
        <v>11591.5</v>
      </c>
      <c r="N2573" s="39">
        <v>6423.7690000000002</v>
      </c>
      <c r="O2573" s="39">
        <v>63.558714000000002</v>
      </c>
      <c r="P2573" t="s">
        <v>207</v>
      </c>
      <c r="Q2573" t="s">
        <v>207</v>
      </c>
      <c r="R2573" s="55">
        <v>817.20408247700004</v>
      </c>
      <c r="S2573" s="55">
        <v>822.82188771195899</v>
      </c>
      <c r="T2573" t="s">
        <v>604</v>
      </c>
      <c r="U2573">
        <v>1912</v>
      </c>
      <c r="V2573">
        <v>3</v>
      </c>
      <c r="W2573">
        <v>166136</v>
      </c>
      <c r="X2573" t="s">
        <v>636</v>
      </c>
      <c r="Y2573">
        <v>100</v>
      </c>
      <c r="Z2573" t="s">
        <v>69</v>
      </c>
      <c r="AA2573" t="s">
        <v>96</v>
      </c>
      <c r="AC2573" t="s">
        <v>61</v>
      </c>
      <c r="AD2573" s="50">
        <v>0.23674147368421</v>
      </c>
      <c r="AG2573" s="39">
        <v>14.86</v>
      </c>
      <c r="AH2573" s="55">
        <v>1045.9100000000001</v>
      </c>
      <c r="AI2573" t="s">
        <v>208</v>
      </c>
      <c r="AJ2573">
        <f>INDEX(layout!$B$3:$U$1234,MATCH($T2573,layout!$A$3:$A$1234,0),MATCH(YEAR($D2573),layout!$B$1:$U$1,0))</f>
        <v>3194</v>
      </c>
      <c r="AK2573">
        <f>INDEX('magnet data'!$A$2:$E$1304,MATCH($AJ2573,'magnet data'!$A$2:$A$1304,0),2)</f>
        <v>3</v>
      </c>
      <c r="AL2573" t="str">
        <f>INDEX('magnet data'!$A$2:$E$1304,MATCH($AJ2573,'magnet data'!$A$2:$A$1304,0),3)</f>
        <v>01E</v>
      </c>
      <c r="AM2573" t="str">
        <f>INDEX('magnet data'!$A$2:$E$1304,MATCH($AJ2573,'magnet data'!$A$2:$A$1304,0),4)</f>
        <v>02G</v>
      </c>
      <c r="AN2573">
        <f>INDEX('magnet data'!$A$2:$E$1304,MATCH($AJ2573,'magnet data'!$A$2:$A$1304,0),5)</f>
        <v>12180</v>
      </c>
      <c r="AO2573" t="str">
        <f t="shared" si="55"/>
        <v>-</v>
      </c>
      <c r="AR2573" t="s">
        <v>1232</v>
      </c>
      <c r="AS2573" t="s">
        <v>1460</v>
      </c>
      <c r="AT2573" t="s">
        <v>1464</v>
      </c>
    </row>
    <row r="2574" spans="1:46">
      <c r="A2574" t="s">
        <v>511</v>
      </c>
      <c r="B2574" t="s">
        <v>46</v>
      </c>
      <c r="C2574" t="s">
        <v>1198</v>
      </c>
      <c r="D2574" s="13">
        <v>44322</v>
      </c>
      <c r="E2574" s="16">
        <v>0.38482407407407404</v>
      </c>
      <c r="F2574" t="s">
        <v>88</v>
      </c>
      <c r="G2574" s="17">
        <v>44322.384823773151</v>
      </c>
      <c r="H2574">
        <v>26</v>
      </c>
      <c r="I2574">
        <v>581</v>
      </c>
      <c r="J2574">
        <v>86</v>
      </c>
      <c r="K2574">
        <v>10</v>
      </c>
      <c r="L2574">
        <v>0</v>
      </c>
      <c r="M2574" s="39">
        <v>11591.5</v>
      </c>
      <c r="N2574" s="39">
        <v>6423.7690000000002</v>
      </c>
      <c r="O2574" s="39">
        <v>63.558714000000002</v>
      </c>
      <c r="P2574" t="s">
        <v>207</v>
      </c>
      <c r="Q2574" t="s">
        <v>207</v>
      </c>
      <c r="R2574" s="55">
        <v>817.20408247700004</v>
      </c>
      <c r="S2574" s="55">
        <v>822.82188771195899</v>
      </c>
      <c r="T2574" t="s">
        <v>605</v>
      </c>
      <c r="U2574">
        <v>408</v>
      </c>
      <c r="V2574">
        <v>4</v>
      </c>
      <c r="W2574">
        <v>298795</v>
      </c>
      <c r="X2574" t="s">
        <v>604</v>
      </c>
      <c r="Y2574">
        <v>-14</v>
      </c>
      <c r="Z2574" t="s">
        <v>69</v>
      </c>
      <c r="AA2574" t="s">
        <v>96</v>
      </c>
      <c r="AC2574" t="s">
        <v>61</v>
      </c>
      <c r="AD2574" s="50">
        <v>4.2067747252747298E-2</v>
      </c>
      <c r="AI2574" t="s">
        <v>208</v>
      </c>
      <c r="AJ2574">
        <f>INDEX(layout!$B$3:$U$1234,MATCH($T2574,layout!$A$3:$A$1234,0),MATCH(YEAR($D2574),layout!$B$1:$U$1,0))</f>
        <v>2150</v>
      </c>
      <c r="AK2574">
        <f>INDEX('magnet data'!$A$2:$E$1304,MATCH($AJ2574,'magnet data'!$A$2:$A$1304,0),2)</f>
        <v>2</v>
      </c>
      <c r="AL2574" t="str">
        <f>INDEX('magnet data'!$A$2:$E$1304,MATCH($AJ2574,'magnet data'!$A$2:$A$1304,0),3)</f>
        <v>01E</v>
      </c>
      <c r="AM2574" t="str">
        <f>INDEX('magnet data'!$A$2:$E$1304,MATCH($AJ2574,'magnet data'!$A$2:$A$1304,0),4)</f>
        <v>02C0</v>
      </c>
      <c r="AN2574">
        <f>INDEX('magnet data'!$A$2:$E$1304,MATCH($AJ2574,'magnet data'!$A$2:$A$1304,0),5)</f>
        <v>11550</v>
      </c>
      <c r="AO2574" t="str">
        <f t="shared" si="55"/>
        <v>-</v>
      </c>
      <c r="AR2574" t="s">
        <v>1232</v>
      </c>
      <c r="AS2574" t="s">
        <v>1460</v>
      </c>
      <c r="AT2574" t="s">
        <v>1464</v>
      </c>
    </row>
    <row r="2575" spans="1:46">
      <c r="A2575" t="s">
        <v>333</v>
      </c>
      <c r="B2575" t="s">
        <v>46</v>
      </c>
      <c r="C2575" t="s">
        <v>1198</v>
      </c>
      <c r="D2575" s="13">
        <v>44322</v>
      </c>
      <c r="E2575" s="16">
        <v>0.83011944444444452</v>
      </c>
      <c r="F2575" t="s">
        <v>88</v>
      </c>
      <c r="G2575" s="17">
        <v>44322.830119155093</v>
      </c>
      <c r="H2575">
        <v>25</v>
      </c>
      <c r="I2575">
        <v>588</v>
      </c>
      <c r="J2575">
        <v>91</v>
      </c>
      <c r="K2575">
        <v>0</v>
      </c>
      <c r="L2575">
        <f>112*60</f>
        <v>6720</v>
      </c>
      <c r="M2575" s="39">
        <v>11950</v>
      </c>
      <c r="N2575" s="39">
        <v>6771.0450000000001</v>
      </c>
      <c r="O2575" s="39">
        <v>56.499583000000001</v>
      </c>
      <c r="P2575" t="s">
        <v>207</v>
      </c>
      <c r="Q2575" t="s">
        <v>207</v>
      </c>
      <c r="R2575" s="55">
        <v>857.36463498149999</v>
      </c>
      <c r="S2575" s="55">
        <v>839.03882749879995</v>
      </c>
      <c r="T2575" t="s">
        <v>1304</v>
      </c>
      <c r="U2575">
        <v>11950</v>
      </c>
      <c r="V2575">
        <v>1</v>
      </c>
      <c r="W2575">
        <v>-15</v>
      </c>
      <c r="X2575" t="s">
        <v>425</v>
      </c>
      <c r="Y2575">
        <v>7</v>
      </c>
      <c r="Z2575" t="s">
        <v>90</v>
      </c>
      <c r="AA2575" t="s">
        <v>91</v>
      </c>
      <c r="AB2575">
        <v>79</v>
      </c>
      <c r="AC2575" t="s">
        <v>61</v>
      </c>
      <c r="AD2575" s="50">
        <v>-8.5734834708333292</v>
      </c>
      <c r="AG2575" s="39">
        <v>30</v>
      </c>
      <c r="AH2575" s="55">
        <v>11906.25</v>
      </c>
      <c r="AI2575" t="s">
        <v>208</v>
      </c>
      <c r="AJ2575">
        <f>INDEX(layout!$B$3:$U$1234,MATCH($T2575,layout!$A$3:$A$1234,0),MATCH(YEAR($D2575),layout!$B$1:$U$1,0))</f>
        <v>1146</v>
      </c>
      <c r="AK2575">
        <f>INDEX('magnet data'!$A$2:$E$1304,MATCH($AJ2575,'magnet data'!$A$2:$A$1304,0),2)</f>
        <v>1</v>
      </c>
      <c r="AL2575" t="str">
        <f>INDEX('magnet data'!$A$2:$E$1304,MATCH($AJ2575,'magnet data'!$A$2:$A$1304,0),3)</f>
        <v>01B</v>
      </c>
      <c r="AM2575" t="str">
        <f>INDEX('magnet data'!$A$2:$E$1304,MATCH($AJ2575,'magnet data'!$A$2:$A$1304,0),4)</f>
        <v>02B5</v>
      </c>
      <c r="AN2575">
        <f>INDEX('magnet data'!$A$2:$E$1304,MATCH($AJ2575,'magnet data'!$A$2:$A$1304,0),5)</f>
        <v>12461</v>
      </c>
      <c r="AO2575">
        <f t="shared" si="55"/>
        <v>-511</v>
      </c>
      <c r="AP2575">
        <v>296</v>
      </c>
      <c r="AQ2575" t="s">
        <v>1466</v>
      </c>
      <c r="AR2575" t="s">
        <v>1341</v>
      </c>
      <c r="AS2575" t="s">
        <v>1460</v>
      </c>
      <c r="AT2575" t="s">
        <v>1464</v>
      </c>
    </row>
    <row r="2576" spans="1:46">
      <c r="A2576" t="s">
        <v>333</v>
      </c>
      <c r="B2576" t="s">
        <v>46</v>
      </c>
      <c r="C2576" t="s">
        <v>1198</v>
      </c>
      <c r="D2576" s="13">
        <v>44322</v>
      </c>
      <c r="E2576" s="16">
        <v>0.83011944444444452</v>
      </c>
      <c r="F2576" t="s">
        <v>88</v>
      </c>
      <c r="G2576" s="17">
        <v>44322.830119155093</v>
      </c>
      <c r="H2576">
        <v>25</v>
      </c>
      <c r="I2576">
        <v>588</v>
      </c>
      <c r="J2576">
        <v>91</v>
      </c>
      <c r="K2576">
        <v>0</v>
      </c>
      <c r="L2576">
        <f>112*60</f>
        <v>6720</v>
      </c>
      <c r="M2576" s="39">
        <v>11950</v>
      </c>
      <c r="N2576" s="39">
        <v>6771.0450000000001</v>
      </c>
      <c r="O2576" s="39">
        <v>56.499583000000001</v>
      </c>
      <c r="P2576" t="s">
        <v>207</v>
      </c>
      <c r="Q2576" t="s">
        <v>207</v>
      </c>
      <c r="R2576" s="55">
        <v>857.36463498149999</v>
      </c>
      <c r="S2576" s="55">
        <v>839.03882749879995</v>
      </c>
      <c r="T2576" t="s">
        <v>425</v>
      </c>
      <c r="U2576">
        <v>9231</v>
      </c>
      <c r="V2576">
        <v>2</v>
      </c>
      <c r="W2576">
        <v>25763</v>
      </c>
      <c r="X2576" t="s">
        <v>399</v>
      </c>
      <c r="Y2576">
        <v>3155</v>
      </c>
      <c r="Z2576" t="s">
        <v>69</v>
      </c>
      <c r="AA2576" t="s">
        <v>96</v>
      </c>
      <c r="AC2576" t="s">
        <v>61</v>
      </c>
      <c r="AD2576" s="50">
        <v>9.1616648624999897</v>
      </c>
      <c r="AG2576" s="39">
        <v>14.74</v>
      </c>
      <c r="AH2576" s="55">
        <v>6721.28</v>
      </c>
      <c r="AI2576" t="s">
        <v>208</v>
      </c>
      <c r="AJ2576">
        <f>INDEX(layout!$B$3:$U$1234,MATCH($T2576,layout!$A$3:$A$1234,0),MATCH(YEAR($D2576),layout!$B$1:$U$1,0))</f>
        <v>3080</v>
      </c>
      <c r="AK2576">
        <f>INDEX('magnet data'!$A$2:$E$1304,MATCH($AJ2576,'magnet data'!$A$2:$A$1304,0),2)</f>
        <v>3</v>
      </c>
      <c r="AL2576" t="str">
        <f>INDEX('magnet data'!$A$2:$E$1304,MATCH($AJ2576,'magnet data'!$A$2:$A$1304,0),3)</f>
        <v>01B</v>
      </c>
      <c r="AM2576" t="str">
        <f>INDEX('magnet data'!$A$2:$E$1304,MATCH($AJ2576,'magnet data'!$A$2:$A$1304,0),4)</f>
        <v>02K</v>
      </c>
      <c r="AN2576">
        <f>INDEX('magnet data'!$A$2:$E$1304,MATCH($AJ2576,'magnet data'!$A$2:$A$1304,0),5)</f>
        <v>10540</v>
      </c>
      <c r="AO2576" t="str">
        <f t="shared" si="55"/>
        <v>-</v>
      </c>
      <c r="AQ2576" t="s">
        <v>1466</v>
      </c>
      <c r="AR2576" t="s">
        <v>1341</v>
      </c>
      <c r="AS2576" t="s">
        <v>1460</v>
      </c>
      <c r="AT2576" t="s">
        <v>1464</v>
      </c>
    </row>
    <row r="2577" spans="1:46">
      <c r="A2577" t="s">
        <v>333</v>
      </c>
      <c r="B2577" t="s">
        <v>46</v>
      </c>
      <c r="C2577" t="s">
        <v>1198</v>
      </c>
      <c r="D2577" s="13">
        <v>44322</v>
      </c>
      <c r="E2577" s="16">
        <v>0.83011944444444452</v>
      </c>
      <c r="F2577" t="s">
        <v>88</v>
      </c>
      <c r="G2577" s="17">
        <v>44322.830119155093</v>
      </c>
      <c r="H2577">
        <v>25</v>
      </c>
      <c r="I2577">
        <v>588</v>
      </c>
      <c r="J2577">
        <v>91</v>
      </c>
      <c r="K2577">
        <v>0</v>
      </c>
      <c r="L2577">
        <f>112*60</f>
        <v>6720</v>
      </c>
      <c r="M2577" s="39">
        <v>11950</v>
      </c>
      <c r="N2577" s="39">
        <v>6771.0450000000001</v>
      </c>
      <c r="O2577" s="39">
        <v>56.499583000000001</v>
      </c>
      <c r="P2577" t="s">
        <v>207</v>
      </c>
      <c r="Q2577" t="s">
        <v>207</v>
      </c>
      <c r="R2577" s="55">
        <v>857.36463498149999</v>
      </c>
      <c r="S2577" s="55">
        <v>839.03882749879995</v>
      </c>
      <c r="T2577" t="s">
        <v>387</v>
      </c>
      <c r="U2577">
        <v>6856</v>
      </c>
      <c r="V2577">
        <v>3</v>
      </c>
      <c r="W2577">
        <v>53637</v>
      </c>
      <c r="X2577" t="s">
        <v>425</v>
      </c>
      <c r="Y2577">
        <v>7</v>
      </c>
      <c r="Z2577" t="s">
        <v>69</v>
      </c>
      <c r="AA2577" t="s">
        <v>96</v>
      </c>
      <c r="AC2577" t="s">
        <v>61</v>
      </c>
      <c r="AD2577" s="50">
        <v>3.9908565199999999</v>
      </c>
      <c r="AG2577" s="39">
        <v>13.38</v>
      </c>
      <c r="AH2577" s="55">
        <v>4175.58</v>
      </c>
      <c r="AI2577" t="s">
        <v>208</v>
      </c>
      <c r="AJ2577">
        <f>INDEX(layout!$B$3:$U$1234,MATCH($T2577,layout!$A$3:$A$1234,0),MATCH(YEAR($D2577),layout!$B$1:$U$1,0))</f>
        <v>2084</v>
      </c>
      <c r="AK2577">
        <f>INDEX('magnet data'!$A$2:$E$1304,MATCH($AJ2577,'magnet data'!$A$2:$A$1304,0),2)</f>
        <v>2</v>
      </c>
      <c r="AL2577" t="str">
        <f>INDEX('magnet data'!$A$2:$E$1304,MATCH($AJ2577,'magnet data'!$A$2:$A$1304,0),3)</f>
        <v>01B</v>
      </c>
      <c r="AM2577" t="str">
        <f>INDEX('magnet data'!$A$2:$E$1304,MATCH($AJ2577,'magnet data'!$A$2:$A$1304,0),4)</f>
        <v>02K</v>
      </c>
      <c r="AN2577">
        <f>INDEX('magnet data'!$A$2:$E$1304,MATCH($AJ2577,'magnet data'!$A$2:$A$1304,0),5)</f>
        <v>11922</v>
      </c>
      <c r="AO2577" t="str">
        <f t="shared" si="55"/>
        <v>-</v>
      </c>
      <c r="AQ2577" t="s">
        <v>1466</v>
      </c>
      <c r="AR2577" t="s">
        <v>1341</v>
      </c>
      <c r="AS2577" t="s">
        <v>1460</v>
      </c>
      <c r="AT2577" t="s">
        <v>1464</v>
      </c>
    </row>
    <row r="2578" spans="1:46">
      <c r="A2578" t="s">
        <v>333</v>
      </c>
      <c r="B2578" t="s">
        <v>46</v>
      </c>
      <c r="C2578" t="s">
        <v>1198</v>
      </c>
      <c r="D2578" s="13">
        <v>44322</v>
      </c>
      <c r="E2578" s="16">
        <v>0.83011944444444452</v>
      </c>
      <c r="F2578" t="s">
        <v>88</v>
      </c>
      <c r="G2578" s="17">
        <v>44322.830119155093</v>
      </c>
      <c r="H2578">
        <v>25</v>
      </c>
      <c r="I2578">
        <v>588</v>
      </c>
      <c r="J2578">
        <v>91</v>
      </c>
      <c r="K2578">
        <v>0</v>
      </c>
      <c r="L2578">
        <f>112*60</f>
        <v>6720</v>
      </c>
      <c r="M2578" s="39">
        <v>11950</v>
      </c>
      <c r="N2578" s="39">
        <v>6771.0450000000001</v>
      </c>
      <c r="O2578" s="39">
        <v>56.499583000000001</v>
      </c>
      <c r="P2578" t="s">
        <v>207</v>
      </c>
      <c r="Q2578" t="s">
        <v>207</v>
      </c>
      <c r="R2578" s="55">
        <v>857.36463498149999</v>
      </c>
      <c r="S2578" s="55">
        <v>839.03882749879995</v>
      </c>
      <c r="T2578" t="s">
        <v>423</v>
      </c>
      <c r="U2578">
        <v>1837</v>
      </c>
      <c r="V2578">
        <v>4</v>
      </c>
      <c r="W2578">
        <v>170017</v>
      </c>
      <c r="X2578" t="s">
        <v>399</v>
      </c>
      <c r="Y2578">
        <v>3155</v>
      </c>
      <c r="Z2578" t="s">
        <v>69</v>
      </c>
      <c r="AA2578" t="s">
        <v>96</v>
      </c>
      <c r="AC2578" t="s">
        <v>61</v>
      </c>
      <c r="AD2578" s="50">
        <v>0.23800073684210499</v>
      </c>
      <c r="AG2578" s="39">
        <v>23.34</v>
      </c>
      <c r="AH2578" s="55">
        <v>1648.82</v>
      </c>
      <c r="AI2578" t="s">
        <v>208</v>
      </c>
      <c r="AJ2578">
        <f>INDEX(layout!$B$3:$U$1234,MATCH($T2578,layout!$A$3:$A$1234,0),MATCH(YEAR($D2578),layout!$B$1:$U$1,0))</f>
        <v>1178</v>
      </c>
      <c r="AK2578">
        <f>INDEX('magnet data'!$A$2:$E$1304,MATCH($AJ2578,'magnet data'!$A$2:$A$1304,0),2)</f>
        <v>1</v>
      </c>
      <c r="AL2578" t="str">
        <f>INDEX('magnet data'!$A$2:$E$1304,MATCH($AJ2578,'magnet data'!$A$2:$A$1304,0),3)</f>
        <v>01B</v>
      </c>
      <c r="AM2578" t="str">
        <f>INDEX('magnet data'!$A$2:$E$1304,MATCH($AJ2578,'magnet data'!$A$2:$A$1304,0),4)</f>
        <v>02B5</v>
      </c>
      <c r="AN2578">
        <f>INDEX('magnet data'!$A$2:$E$1304,MATCH($AJ2578,'magnet data'!$A$2:$A$1304,0),5)</f>
        <v>12097</v>
      </c>
      <c r="AO2578" t="str">
        <f t="shared" si="55"/>
        <v>-</v>
      </c>
      <c r="AQ2578" t="s">
        <v>1466</v>
      </c>
      <c r="AR2578" t="s">
        <v>1341</v>
      </c>
      <c r="AS2578" t="s">
        <v>1460</v>
      </c>
      <c r="AT2578" t="s">
        <v>1464</v>
      </c>
    </row>
    <row r="2579" spans="1:46">
      <c r="A2579" t="s">
        <v>511</v>
      </c>
      <c r="B2579" t="s">
        <v>46</v>
      </c>
      <c r="C2579" t="s">
        <v>1198</v>
      </c>
      <c r="D2579" s="13">
        <v>44322</v>
      </c>
      <c r="E2579" s="16">
        <v>0.8647307870370371</v>
      </c>
      <c r="F2579" t="s">
        <v>88</v>
      </c>
      <c r="G2579" s="17">
        <v>44322.864730567133</v>
      </c>
      <c r="H2579">
        <v>19</v>
      </c>
      <c r="I2579">
        <v>580</v>
      </c>
      <c r="J2579">
        <v>86</v>
      </c>
      <c r="K2579">
        <v>10</v>
      </c>
      <c r="L2579">
        <v>0</v>
      </c>
      <c r="M2579" s="39">
        <v>11600.9</v>
      </c>
      <c r="N2579" s="39">
        <v>6364.9250000000002</v>
      </c>
      <c r="O2579" s="39">
        <v>63.505637999999998</v>
      </c>
      <c r="P2579" t="s">
        <v>207</v>
      </c>
      <c r="Q2579" t="s">
        <v>207</v>
      </c>
      <c r="R2579" s="55">
        <v>819.38023397940003</v>
      </c>
      <c r="S2579" s="55">
        <v>824.54172847580003</v>
      </c>
      <c r="T2579" t="s">
        <v>548</v>
      </c>
      <c r="U2579">
        <v>11601</v>
      </c>
      <c r="V2579">
        <v>1</v>
      </c>
      <c r="W2579">
        <v>-17</v>
      </c>
      <c r="X2579" t="s">
        <v>549</v>
      </c>
      <c r="Y2579">
        <v>-14</v>
      </c>
      <c r="Z2579" t="s">
        <v>90</v>
      </c>
      <c r="AA2579" t="s">
        <v>96</v>
      </c>
      <c r="AB2579">
        <v>32</v>
      </c>
      <c r="AC2579" t="s">
        <v>61</v>
      </c>
      <c r="AD2579" s="50">
        <v>12.5850767399999</v>
      </c>
      <c r="AG2579" s="39">
        <v>35</v>
      </c>
      <c r="AH2579" s="55">
        <v>11557.75</v>
      </c>
      <c r="AI2579" t="s">
        <v>208</v>
      </c>
      <c r="AJ2579">
        <f>INDEX(layout!$B$3:$U$1234,MATCH($T2579,layout!$A$3:$A$1234,0),MATCH(YEAR($D2579),layout!$B$1:$U$1,0))</f>
        <v>3216</v>
      </c>
      <c r="AK2579">
        <f>INDEX('magnet data'!$A$2:$E$1304,MATCH($AJ2579,'magnet data'!$A$2:$A$1304,0),2)</f>
        <v>3</v>
      </c>
      <c r="AL2579" t="str">
        <f>INDEX('magnet data'!$A$2:$E$1304,MATCH($AJ2579,'magnet data'!$A$2:$A$1304,0),3)</f>
        <v>01E</v>
      </c>
      <c r="AM2579" t="str">
        <f>INDEX('magnet data'!$A$2:$E$1304,MATCH($AJ2579,'magnet data'!$A$2:$A$1304,0),4)</f>
        <v>02G</v>
      </c>
      <c r="AN2579">
        <f>INDEX('magnet data'!$A$2:$E$1304,MATCH($AJ2579,'magnet data'!$A$2:$A$1304,0),5)</f>
        <v>8807</v>
      </c>
      <c r="AO2579">
        <f t="shared" si="55"/>
        <v>2794</v>
      </c>
      <c r="AR2579" t="s">
        <v>1232</v>
      </c>
      <c r="AS2579" t="s">
        <v>1460</v>
      </c>
      <c r="AT2579" t="s">
        <v>1464</v>
      </c>
    </row>
    <row r="2580" spans="1:46">
      <c r="A2580" t="s">
        <v>511</v>
      </c>
      <c r="B2580" t="s">
        <v>46</v>
      </c>
      <c r="C2580" t="s">
        <v>1198</v>
      </c>
      <c r="D2580" s="13">
        <v>44322</v>
      </c>
      <c r="E2580" s="16">
        <v>0.8647307870370371</v>
      </c>
      <c r="F2580" t="s">
        <v>88</v>
      </c>
      <c r="G2580" s="17">
        <v>44322.864730567133</v>
      </c>
      <c r="H2580">
        <v>19</v>
      </c>
      <c r="I2580">
        <v>580</v>
      </c>
      <c r="J2580">
        <v>86</v>
      </c>
      <c r="K2580">
        <v>10</v>
      </c>
      <c r="L2580">
        <v>0</v>
      </c>
      <c r="M2580" s="39">
        <v>11600.9</v>
      </c>
      <c r="N2580" s="39">
        <v>6364.9250000000002</v>
      </c>
      <c r="O2580" s="39">
        <v>63.505637999999998</v>
      </c>
      <c r="P2580" t="s">
        <v>207</v>
      </c>
      <c r="Q2580" t="s">
        <v>207</v>
      </c>
      <c r="R2580" s="55">
        <v>819.38023397940003</v>
      </c>
      <c r="S2580" s="55">
        <v>824.54172847580003</v>
      </c>
      <c r="T2580" t="s">
        <v>610</v>
      </c>
      <c r="U2580">
        <v>11584</v>
      </c>
      <c r="V2580">
        <v>2</v>
      </c>
      <c r="W2580">
        <v>339</v>
      </c>
      <c r="X2580" t="s">
        <v>609</v>
      </c>
      <c r="Y2580">
        <v>366</v>
      </c>
      <c r="Z2580" t="s">
        <v>90</v>
      </c>
      <c r="AA2580" t="s">
        <v>96</v>
      </c>
      <c r="AB2580">
        <v>33</v>
      </c>
      <c r="AC2580" t="s">
        <v>61</v>
      </c>
      <c r="AD2580" s="50">
        <v>10.742774449999899</v>
      </c>
      <c r="AG2580" s="39">
        <v>39.520000000000003</v>
      </c>
      <c r="AH2580" s="55">
        <v>7105.19</v>
      </c>
      <c r="AI2580" t="s">
        <v>208</v>
      </c>
      <c r="AJ2580">
        <f>INDEX(layout!$B$3:$U$1234,MATCH($T2580,layout!$A$3:$A$1234,0),MATCH(YEAR($D2580),layout!$B$1:$U$1,0))</f>
        <v>2137</v>
      </c>
      <c r="AK2580">
        <f>INDEX('magnet data'!$A$2:$E$1304,MATCH($AJ2580,'magnet data'!$A$2:$A$1304,0),2)</f>
        <v>2</v>
      </c>
      <c r="AL2580" t="str">
        <f>INDEX('magnet data'!$A$2:$E$1304,MATCH($AJ2580,'magnet data'!$A$2:$A$1304,0),3)</f>
        <v>01E</v>
      </c>
      <c r="AM2580" t="str">
        <f>INDEX('magnet data'!$A$2:$E$1304,MATCH($AJ2580,'magnet data'!$A$2:$A$1304,0),4)</f>
        <v>02B8</v>
      </c>
      <c r="AN2580">
        <f>INDEX('magnet data'!$A$2:$E$1304,MATCH($AJ2580,'magnet data'!$A$2:$A$1304,0),5)</f>
        <v>11922</v>
      </c>
      <c r="AO2580">
        <f t="shared" si="55"/>
        <v>-338</v>
      </c>
      <c r="AR2580" t="s">
        <v>1232</v>
      </c>
      <c r="AS2580" t="s">
        <v>1460</v>
      </c>
      <c r="AT2580" t="s">
        <v>1464</v>
      </c>
    </row>
    <row r="2581" spans="1:46">
      <c r="A2581" t="s">
        <v>511</v>
      </c>
      <c r="B2581" t="s">
        <v>46</v>
      </c>
      <c r="C2581" t="s">
        <v>1198</v>
      </c>
      <c r="D2581" s="13">
        <v>44322</v>
      </c>
      <c r="E2581" s="16">
        <v>0.8647307870370371</v>
      </c>
      <c r="F2581" t="s">
        <v>88</v>
      </c>
      <c r="G2581" s="17">
        <v>44322.864730567133</v>
      </c>
      <c r="H2581">
        <v>19</v>
      </c>
      <c r="I2581">
        <v>580</v>
      </c>
      <c r="J2581">
        <v>86</v>
      </c>
      <c r="K2581">
        <v>10</v>
      </c>
      <c r="L2581">
        <v>0</v>
      </c>
      <c r="M2581" s="39">
        <v>11600.9</v>
      </c>
      <c r="N2581" s="39">
        <v>6364.9250000000002</v>
      </c>
      <c r="O2581" s="39">
        <v>63.505637999999998</v>
      </c>
      <c r="P2581" t="s">
        <v>207</v>
      </c>
      <c r="Q2581" t="s">
        <v>207</v>
      </c>
      <c r="R2581" s="55">
        <v>819.38023397940003</v>
      </c>
      <c r="S2581" s="55">
        <v>824.54172847580003</v>
      </c>
      <c r="T2581" t="s">
        <v>609</v>
      </c>
      <c r="U2581">
        <v>9531</v>
      </c>
      <c r="V2581">
        <v>3</v>
      </c>
      <c r="W2581">
        <v>19805</v>
      </c>
      <c r="X2581" t="s">
        <v>612</v>
      </c>
      <c r="Y2581">
        <v>4471</v>
      </c>
      <c r="Z2581" t="s">
        <v>69</v>
      </c>
      <c r="AA2581" t="s">
        <v>96</v>
      </c>
      <c r="AC2581" t="s">
        <v>61</v>
      </c>
      <c r="AD2581" s="50">
        <v>5.7488860999999902</v>
      </c>
      <c r="AG2581" s="39">
        <v>36.880000000000003</v>
      </c>
      <c r="AH2581" s="55">
        <v>8870.3799999999992</v>
      </c>
      <c r="AI2581" t="s">
        <v>208</v>
      </c>
      <c r="AJ2581">
        <f>INDEX(layout!$B$3:$U$1234,MATCH($T2581,layout!$A$3:$A$1234,0),MATCH(YEAR($D2581),layout!$B$1:$U$1,0))</f>
        <v>3202</v>
      </c>
      <c r="AK2581">
        <f>INDEX('magnet data'!$A$2:$E$1304,MATCH($AJ2581,'magnet data'!$A$2:$A$1304,0),2)</f>
        <v>3</v>
      </c>
      <c r="AL2581" t="str">
        <f>INDEX('magnet data'!$A$2:$E$1304,MATCH($AJ2581,'magnet data'!$A$2:$A$1304,0),3)</f>
        <v>01E</v>
      </c>
      <c r="AM2581" t="str">
        <f>INDEX('magnet data'!$A$2:$E$1304,MATCH($AJ2581,'magnet data'!$A$2:$A$1304,0),4)</f>
        <v>02G</v>
      </c>
      <c r="AN2581">
        <f>INDEX('magnet data'!$A$2:$E$1304,MATCH($AJ2581,'magnet data'!$A$2:$A$1304,0),5)</f>
        <v>10082</v>
      </c>
      <c r="AO2581" t="str">
        <f t="shared" si="55"/>
        <v>-</v>
      </c>
      <c r="AR2581" t="s">
        <v>1232</v>
      </c>
      <c r="AS2581" t="s">
        <v>1460</v>
      </c>
      <c r="AT2581" t="s">
        <v>1464</v>
      </c>
    </row>
    <row r="2582" spans="1:46">
      <c r="A2582" t="s">
        <v>511</v>
      </c>
      <c r="B2582" t="s">
        <v>46</v>
      </c>
      <c r="C2582" t="s">
        <v>1198</v>
      </c>
      <c r="D2582" s="13">
        <v>44322</v>
      </c>
      <c r="E2582" s="16">
        <v>0.8647307870370371</v>
      </c>
      <c r="F2582" t="s">
        <v>88</v>
      </c>
      <c r="G2582" s="17">
        <v>44322.864730567133</v>
      </c>
      <c r="H2582">
        <v>19</v>
      </c>
      <c r="I2582">
        <v>580</v>
      </c>
      <c r="J2582">
        <v>86</v>
      </c>
      <c r="K2582">
        <v>10</v>
      </c>
      <c r="L2582">
        <v>0</v>
      </c>
      <c r="M2582" s="39">
        <v>11600.9</v>
      </c>
      <c r="N2582" s="39">
        <v>6364.9250000000002</v>
      </c>
      <c r="O2582" s="39">
        <v>63.505637999999998</v>
      </c>
      <c r="P2582" t="s">
        <v>207</v>
      </c>
      <c r="Q2582" t="s">
        <v>207</v>
      </c>
      <c r="R2582" s="55">
        <v>819.38023397940003</v>
      </c>
      <c r="S2582" s="55">
        <v>824.54172847580003</v>
      </c>
      <c r="T2582" t="s">
        <v>549</v>
      </c>
      <c r="U2582">
        <v>7335</v>
      </c>
      <c r="V2582">
        <v>4</v>
      </c>
      <c r="W2582">
        <v>44590</v>
      </c>
      <c r="X2582" t="s">
        <v>525</v>
      </c>
      <c r="Y2582">
        <v>3125</v>
      </c>
      <c r="Z2582" t="s">
        <v>69</v>
      </c>
      <c r="AA2582" t="s">
        <v>91</v>
      </c>
      <c r="AC2582" t="s">
        <v>61</v>
      </c>
      <c r="AD2582" s="50">
        <v>-7.8035560192307702</v>
      </c>
      <c r="AG2582" s="39">
        <v>43.32</v>
      </c>
      <c r="AH2582" s="55">
        <v>1053.53</v>
      </c>
      <c r="AI2582" t="s">
        <v>208</v>
      </c>
      <c r="AJ2582">
        <f>INDEX(layout!$B$3:$U$1234,MATCH($T2582,layout!$A$3:$A$1234,0),MATCH(YEAR($D2582),layout!$B$1:$U$1,0))</f>
        <v>3724</v>
      </c>
      <c r="AK2582">
        <f>INDEX('magnet data'!$A$2:$E$1304,MATCH($AJ2582,'magnet data'!$A$2:$A$1304,0),2)</f>
        <v>3</v>
      </c>
      <c r="AL2582" t="str">
        <f>INDEX('magnet data'!$A$2:$E$1304,MATCH($AJ2582,'magnet data'!$A$2:$A$1304,0),3)</f>
        <v>01B</v>
      </c>
      <c r="AM2582" t="str">
        <f>INDEX('magnet data'!$A$2:$E$1304,MATCH($AJ2582,'magnet data'!$A$2:$A$1304,0),4)</f>
        <v>02D</v>
      </c>
      <c r="AN2582">
        <f>INDEX('magnet data'!$A$2:$E$1304,MATCH($AJ2582,'magnet data'!$A$2:$A$1304,0),5)</f>
        <v>10102</v>
      </c>
      <c r="AO2582" t="str">
        <f t="shared" si="55"/>
        <v>-</v>
      </c>
      <c r="AR2582" t="s">
        <v>1232</v>
      </c>
      <c r="AS2582" t="s">
        <v>1460</v>
      </c>
      <c r="AT2582" t="s">
        <v>1464</v>
      </c>
    </row>
    <row r="2583" spans="1:46">
      <c r="A2583" t="s">
        <v>511</v>
      </c>
      <c r="B2583" t="s">
        <v>46</v>
      </c>
      <c r="C2583" t="s">
        <v>1198</v>
      </c>
      <c r="D2583" s="13">
        <v>44322</v>
      </c>
      <c r="E2583" s="16">
        <v>0.8647307870370371</v>
      </c>
      <c r="F2583" t="s">
        <v>88</v>
      </c>
      <c r="G2583" s="17">
        <v>44322.864730567133</v>
      </c>
      <c r="H2583">
        <v>19</v>
      </c>
      <c r="I2583">
        <v>580</v>
      </c>
      <c r="J2583">
        <v>86</v>
      </c>
      <c r="K2583">
        <v>10</v>
      </c>
      <c r="L2583">
        <v>0</v>
      </c>
      <c r="M2583" s="39">
        <v>11600.9</v>
      </c>
      <c r="N2583" s="39">
        <v>6364.9250000000002</v>
      </c>
      <c r="O2583" s="39">
        <v>63.505637999999998</v>
      </c>
      <c r="P2583" t="s">
        <v>207</v>
      </c>
      <c r="Q2583" t="s">
        <v>207</v>
      </c>
      <c r="R2583" s="55">
        <v>819.38023397940003</v>
      </c>
      <c r="S2583" s="55">
        <v>824.54172847580003</v>
      </c>
      <c r="T2583" t="s">
        <v>550</v>
      </c>
      <c r="U2583">
        <v>5139</v>
      </c>
      <c r="V2583">
        <v>5</v>
      </c>
      <c r="W2583">
        <v>76902</v>
      </c>
      <c r="X2583" t="s">
        <v>549</v>
      </c>
      <c r="Y2583">
        <v>-14</v>
      </c>
      <c r="Z2583" t="s">
        <v>69</v>
      </c>
      <c r="AA2583" t="s">
        <v>96</v>
      </c>
      <c r="AC2583" t="s">
        <v>61</v>
      </c>
      <c r="AD2583" s="50">
        <v>1.0195132944444401</v>
      </c>
      <c r="AG2583" s="39">
        <v>49.28</v>
      </c>
      <c r="AH2583" s="55">
        <v>4005.5</v>
      </c>
      <c r="AI2583" t="s">
        <v>208</v>
      </c>
      <c r="AJ2583">
        <f>INDEX(layout!$B$3:$U$1234,MATCH($T2583,layout!$A$3:$A$1234,0),MATCH(YEAR($D2583),layout!$B$1:$U$1,0))</f>
        <v>2215</v>
      </c>
      <c r="AK2583">
        <f>INDEX('magnet data'!$A$2:$E$1304,MATCH($AJ2583,'magnet data'!$A$2:$A$1304,0),2)</f>
        <v>2</v>
      </c>
      <c r="AL2583" t="str">
        <f>INDEX('magnet data'!$A$2:$E$1304,MATCH($AJ2583,'magnet data'!$A$2:$A$1304,0),3)</f>
        <v>01E</v>
      </c>
      <c r="AM2583" t="str">
        <f>INDEX('magnet data'!$A$2:$E$1304,MATCH($AJ2583,'magnet data'!$A$2:$A$1304,0),4)</f>
        <v>02C9</v>
      </c>
      <c r="AN2583">
        <f>INDEX('magnet data'!$A$2:$E$1304,MATCH($AJ2583,'magnet data'!$A$2:$A$1304,0),5)</f>
        <v>12152</v>
      </c>
      <c r="AO2583" t="str">
        <f t="shared" si="55"/>
        <v>-</v>
      </c>
      <c r="AR2583" t="s">
        <v>1232</v>
      </c>
      <c r="AS2583" t="s">
        <v>1460</v>
      </c>
      <c r="AT2583" t="s">
        <v>1464</v>
      </c>
    </row>
    <row r="2584" spans="1:46">
      <c r="A2584" t="s">
        <v>511</v>
      </c>
      <c r="B2584" t="s">
        <v>46</v>
      </c>
      <c r="C2584" t="s">
        <v>1198</v>
      </c>
      <c r="D2584" s="13">
        <v>44322</v>
      </c>
      <c r="E2584" s="16">
        <v>0.8647307870370371</v>
      </c>
      <c r="F2584" t="s">
        <v>88</v>
      </c>
      <c r="G2584" s="17">
        <v>44322.864730567133</v>
      </c>
      <c r="H2584">
        <v>19</v>
      </c>
      <c r="I2584">
        <v>580</v>
      </c>
      <c r="J2584">
        <v>86</v>
      </c>
      <c r="K2584">
        <v>10</v>
      </c>
      <c r="L2584">
        <v>0</v>
      </c>
      <c r="M2584" s="39">
        <v>11600.9</v>
      </c>
      <c r="N2584" s="39">
        <v>6364.9250000000002</v>
      </c>
      <c r="O2584" s="39">
        <v>63.505637999999998</v>
      </c>
      <c r="P2584" t="s">
        <v>207</v>
      </c>
      <c r="Q2584" t="s">
        <v>207</v>
      </c>
      <c r="R2584" s="55">
        <v>819.38023397940003</v>
      </c>
      <c r="S2584" s="55">
        <v>824.54172847580003</v>
      </c>
      <c r="T2584" t="s">
        <v>611</v>
      </c>
      <c r="U2584">
        <v>520</v>
      </c>
      <c r="V2584">
        <v>6</v>
      </c>
      <c r="W2584">
        <v>272592</v>
      </c>
      <c r="X2584" t="s">
        <v>615</v>
      </c>
      <c r="Y2584">
        <v>4173</v>
      </c>
      <c r="Z2584" t="s">
        <v>69</v>
      </c>
      <c r="AA2584" t="s">
        <v>91</v>
      </c>
      <c r="AC2584" t="s">
        <v>102</v>
      </c>
      <c r="AD2584" s="50">
        <v>0</v>
      </c>
      <c r="AI2584" t="s">
        <v>208</v>
      </c>
      <c r="AJ2584">
        <f>INDEX(layout!$B$3:$U$1234,MATCH($T2584,layout!$A$3:$A$1234,0),MATCH(YEAR($D2584),layout!$B$1:$U$1,0))</f>
        <v>1193</v>
      </c>
      <c r="AK2584">
        <f>INDEX('magnet data'!$A$2:$E$1304,MATCH($AJ2584,'magnet data'!$A$2:$A$1304,0),2)</f>
        <v>1</v>
      </c>
      <c r="AL2584" t="str">
        <f>INDEX('magnet data'!$A$2:$E$1304,MATCH($AJ2584,'magnet data'!$A$2:$A$1304,0),3)</f>
        <v>01E</v>
      </c>
      <c r="AM2584" t="str">
        <f>INDEX('magnet data'!$A$2:$E$1304,MATCH($AJ2584,'magnet data'!$A$2:$A$1304,0),4)</f>
        <v>02C9</v>
      </c>
      <c r="AN2584">
        <f>INDEX('magnet data'!$A$2:$E$1304,MATCH($AJ2584,'magnet data'!$A$2:$A$1304,0),5)</f>
        <v>11332</v>
      </c>
      <c r="AO2584" t="str">
        <f t="shared" si="55"/>
        <v>-</v>
      </c>
      <c r="AR2584" t="s">
        <v>1232</v>
      </c>
      <c r="AS2584" t="s">
        <v>1460</v>
      </c>
      <c r="AT2584" t="s">
        <v>1464</v>
      </c>
    </row>
    <row r="2585" spans="1:46">
      <c r="A2585" t="s">
        <v>511</v>
      </c>
      <c r="B2585" t="s">
        <v>46</v>
      </c>
      <c r="C2585" t="s">
        <v>1198</v>
      </c>
      <c r="D2585" s="13">
        <v>44322</v>
      </c>
      <c r="E2585" s="16">
        <v>0.8647307870370371</v>
      </c>
      <c r="F2585" t="s">
        <v>88</v>
      </c>
      <c r="G2585" s="17">
        <v>44322.864730567133</v>
      </c>
      <c r="H2585">
        <v>19</v>
      </c>
      <c r="I2585">
        <v>580</v>
      </c>
      <c r="J2585">
        <v>86</v>
      </c>
      <c r="K2585">
        <v>10</v>
      </c>
      <c r="L2585">
        <v>0</v>
      </c>
      <c r="M2585" s="39">
        <v>11600.9</v>
      </c>
      <c r="N2585" s="39">
        <v>6364.9250000000002</v>
      </c>
      <c r="O2585" s="39">
        <v>63.505637999999998</v>
      </c>
      <c r="P2585" t="s">
        <v>207</v>
      </c>
      <c r="Q2585" t="s">
        <v>207</v>
      </c>
      <c r="R2585" s="55">
        <v>819.38023397940003</v>
      </c>
      <c r="S2585" s="55">
        <v>824.54172847580003</v>
      </c>
      <c r="T2585" t="s">
        <v>526</v>
      </c>
      <c r="U2585">
        <v>248</v>
      </c>
      <c r="V2585">
        <v>7</v>
      </c>
      <c r="W2585">
        <v>328589</v>
      </c>
      <c r="X2585" t="s">
        <v>525</v>
      </c>
      <c r="Y2585">
        <v>3125</v>
      </c>
      <c r="Z2585" t="s">
        <v>69</v>
      </c>
      <c r="AA2585" t="s">
        <v>96</v>
      </c>
      <c r="AC2585" t="s">
        <v>61</v>
      </c>
      <c r="AD2585" s="50">
        <v>3.65188421052631E-2</v>
      </c>
      <c r="AI2585" t="s">
        <v>208</v>
      </c>
      <c r="AJ2585">
        <f>INDEX(layout!$B$3:$U$1234,MATCH($T2585,layout!$A$3:$A$1234,0),MATCH(YEAR($D2585),layout!$B$1:$U$1,0))</f>
        <v>3210</v>
      </c>
      <c r="AK2585">
        <f>INDEX('magnet data'!$A$2:$E$1304,MATCH($AJ2585,'magnet data'!$A$2:$A$1304,0),2)</f>
        <v>3</v>
      </c>
      <c r="AL2585" t="str">
        <f>INDEX('magnet data'!$A$2:$E$1304,MATCH($AJ2585,'magnet data'!$A$2:$A$1304,0),3)</f>
        <v>01E</v>
      </c>
      <c r="AM2585" t="str">
        <f>INDEX('magnet data'!$A$2:$E$1304,MATCH($AJ2585,'magnet data'!$A$2:$A$1304,0),4)</f>
        <v>02G</v>
      </c>
      <c r="AN2585">
        <f>INDEX('magnet data'!$A$2:$E$1304,MATCH($AJ2585,'magnet data'!$A$2:$A$1304,0),5)</f>
        <v>12315</v>
      </c>
      <c r="AO2585" t="str">
        <f t="shared" si="55"/>
        <v>-</v>
      </c>
      <c r="AR2585" t="s">
        <v>1232</v>
      </c>
      <c r="AS2585" t="s">
        <v>1460</v>
      </c>
      <c r="AT2585" t="s">
        <v>1464</v>
      </c>
    </row>
    <row r="2586" spans="1:46">
      <c r="A2586" t="s">
        <v>511</v>
      </c>
      <c r="B2586" t="s">
        <v>46</v>
      </c>
      <c r="C2586" t="s">
        <v>1198</v>
      </c>
      <c r="D2586" s="13">
        <v>44322</v>
      </c>
      <c r="E2586" s="16">
        <v>0.8647307870370371</v>
      </c>
      <c r="F2586" t="s">
        <v>88</v>
      </c>
      <c r="G2586" s="17">
        <v>44322.864730567133</v>
      </c>
      <c r="H2586">
        <v>19</v>
      </c>
      <c r="I2586">
        <v>580</v>
      </c>
      <c r="J2586">
        <v>86</v>
      </c>
      <c r="K2586">
        <v>10</v>
      </c>
      <c r="L2586">
        <v>0</v>
      </c>
      <c r="M2586" s="39">
        <v>11600.9</v>
      </c>
      <c r="N2586" s="39">
        <v>6364.9250000000002</v>
      </c>
      <c r="O2586" s="39">
        <v>63.505637999999998</v>
      </c>
      <c r="P2586" t="s">
        <v>207</v>
      </c>
      <c r="Q2586" t="s">
        <v>207</v>
      </c>
      <c r="R2586" s="55">
        <v>819.38023397940003</v>
      </c>
      <c r="S2586" s="55">
        <v>824.54172847580003</v>
      </c>
      <c r="T2586" t="s">
        <v>612</v>
      </c>
      <c r="U2586">
        <v>190</v>
      </c>
      <c r="V2586">
        <v>8</v>
      </c>
      <c r="W2586">
        <v>345891</v>
      </c>
      <c r="X2586" t="s">
        <v>637</v>
      </c>
      <c r="Y2586">
        <v>4266</v>
      </c>
      <c r="Z2586" t="s">
        <v>69</v>
      </c>
      <c r="AA2586" t="s">
        <v>91</v>
      </c>
      <c r="AC2586" t="s">
        <v>102</v>
      </c>
      <c r="AD2586" s="50">
        <v>0</v>
      </c>
      <c r="AI2586" t="s">
        <v>208</v>
      </c>
      <c r="AJ2586">
        <f>INDEX(layout!$B$3:$U$1234,MATCH($T2586,layout!$A$3:$A$1234,0),MATCH(YEAR($D2586),layout!$B$1:$U$1,0))</f>
        <v>2136</v>
      </c>
      <c r="AK2586">
        <f>INDEX('magnet data'!$A$2:$E$1304,MATCH($AJ2586,'magnet data'!$A$2:$A$1304,0),2)</f>
        <v>2</v>
      </c>
      <c r="AL2586" t="str">
        <f>INDEX('magnet data'!$A$2:$E$1304,MATCH($AJ2586,'magnet data'!$A$2:$A$1304,0),3)</f>
        <v>01E</v>
      </c>
      <c r="AM2586" t="str">
        <f>INDEX('magnet data'!$A$2:$E$1304,MATCH($AJ2586,'magnet data'!$A$2:$A$1304,0),4)</f>
        <v>02B8</v>
      </c>
      <c r="AN2586">
        <f>INDEX('magnet data'!$A$2:$E$1304,MATCH($AJ2586,'magnet data'!$A$2:$A$1304,0),5)</f>
        <v>12568</v>
      </c>
      <c r="AO2586" t="str">
        <f t="shared" si="55"/>
        <v>-</v>
      </c>
      <c r="AR2586" t="s">
        <v>1232</v>
      </c>
      <c r="AS2586" t="s">
        <v>1460</v>
      </c>
      <c r="AT2586" t="s">
        <v>1464</v>
      </c>
    </row>
    <row r="2587" spans="1:46">
      <c r="A2587" t="s">
        <v>56</v>
      </c>
      <c r="B2587" t="s">
        <v>46</v>
      </c>
      <c r="C2587" t="s">
        <v>1198</v>
      </c>
      <c r="D2587" s="13">
        <v>44322</v>
      </c>
      <c r="E2587" s="16">
        <v>0.93411550925925935</v>
      </c>
      <c r="F2587" t="s">
        <v>88</v>
      </c>
      <c r="G2587" s="17">
        <v>44322.934115312499</v>
      </c>
      <c r="H2587">
        <v>17</v>
      </c>
      <c r="I2587">
        <v>587</v>
      </c>
      <c r="J2587">
        <v>88</v>
      </c>
      <c r="K2587">
        <v>10</v>
      </c>
      <c r="L2587">
        <v>0</v>
      </c>
      <c r="M2587" s="39">
        <v>11598.6</v>
      </c>
      <c r="N2587" s="39">
        <v>6434.3069999999998</v>
      </c>
      <c r="O2587" s="39">
        <v>63.306601999999998</v>
      </c>
      <c r="P2587" t="s">
        <v>207</v>
      </c>
      <c r="Q2587" t="s">
        <v>207</v>
      </c>
      <c r="R2587" s="55">
        <v>809.87864149100005</v>
      </c>
      <c r="S2587" s="55">
        <v>815.69554449760005</v>
      </c>
      <c r="T2587" t="s">
        <v>86</v>
      </c>
      <c r="U2587">
        <v>11598</v>
      </c>
      <c r="V2587">
        <v>1</v>
      </c>
      <c r="W2587">
        <v>-16</v>
      </c>
      <c r="X2587" t="s">
        <v>202</v>
      </c>
      <c r="Y2587">
        <v>3</v>
      </c>
      <c r="Z2587" t="s">
        <v>90</v>
      </c>
      <c r="AA2587" t="s">
        <v>91</v>
      </c>
      <c r="AB2587">
        <v>28</v>
      </c>
      <c r="AC2587" t="s">
        <v>61</v>
      </c>
      <c r="AD2587" s="50">
        <v>7.6990445964285703</v>
      </c>
      <c r="AG2587" s="39">
        <v>32</v>
      </c>
      <c r="AH2587" s="55">
        <v>11470.65</v>
      </c>
      <c r="AI2587" t="s">
        <v>208</v>
      </c>
      <c r="AJ2587">
        <f>INDEX(layout!$B$3:$U$1234,MATCH($T2587,layout!$A$3:$A$1234,0),MATCH(YEAR($D2587),layout!$B$1:$U$1,0))</f>
        <v>1351</v>
      </c>
      <c r="AK2587">
        <f>INDEX('magnet data'!$A$2:$E$1304,MATCH($AJ2587,'magnet data'!$A$2:$A$1304,0),2)</f>
        <v>1</v>
      </c>
      <c r="AL2587" t="str">
        <f>INDEX('magnet data'!$A$2:$E$1304,MATCH($AJ2587,'magnet data'!$A$2:$A$1304,0),3)</f>
        <v>01E</v>
      </c>
      <c r="AM2587" t="str">
        <f>INDEX('magnet data'!$A$2:$E$1304,MATCH($AJ2587,'magnet data'!$A$2:$A$1304,0),4)</f>
        <v>02B8</v>
      </c>
      <c r="AN2587">
        <f>INDEX('magnet data'!$A$2:$E$1304,MATCH($AJ2587,'magnet data'!$A$2:$A$1304,0),5)</f>
        <v>11573</v>
      </c>
      <c r="AO2587">
        <f t="shared" si="55"/>
        <v>25</v>
      </c>
      <c r="AR2587" t="s">
        <v>1232</v>
      </c>
      <c r="AS2587" t="s">
        <v>1460</v>
      </c>
      <c r="AT2587" t="s">
        <v>1464</v>
      </c>
    </row>
    <row r="2588" spans="1:46">
      <c r="A2588" t="s">
        <v>56</v>
      </c>
      <c r="B2588" t="s">
        <v>46</v>
      </c>
      <c r="C2588" t="s">
        <v>1198</v>
      </c>
      <c r="D2588" s="13">
        <v>44322</v>
      </c>
      <c r="E2588" s="16">
        <v>0.93411550925925935</v>
      </c>
      <c r="F2588" t="s">
        <v>88</v>
      </c>
      <c r="G2588" s="17">
        <v>44322.934115312499</v>
      </c>
      <c r="H2588">
        <v>17</v>
      </c>
      <c r="I2588">
        <v>587</v>
      </c>
      <c r="J2588">
        <v>88</v>
      </c>
      <c r="K2588">
        <v>10</v>
      </c>
      <c r="L2588">
        <v>0</v>
      </c>
      <c r="M2588" s="39">
        <v>11598.6</v>
      </c>
      <c r="N2588" s="39">
        <v>6434.3069999999998</v>
      </c>
      <c r="O2588" s="39">
        <v>63.306601999999998</v>
      </c>
      <c r="P2588" t="s">
        <v>207</v>
      </c>
      <c r="Q2588" t="s">
        <v>207</v>
      </c>
      <c r="R2588" s="55">
        <v>809.87864149100005</v>
      </c>
      <c r="S2588" s="55">
        <v>815.69554449760005</v>
      </c>
      <c r="T2588" t="s">
        <v>202</v>
      </c>
      <c r="U2588">
        <v>11590</v>
      </c>
      <c r="V2588">
        <v>2</v>
      </c>
      <c r="W2588">
        <v>208</v>
      </c>
      <c r="X2588" t="s">
        <v>199</v>
      </c>
      <c r="Y2588">
        <v>248</v>
      </c>
      <c r="Z2588" t="s">
        <v>69</v>
      </c>
      <c r="AA2588" t="s">
        <v>96</v>
      </c>
      <c r="AC2588" t="s">
        <v>61</v>
      </c>
      <c r="AD2588" s="50">
        <v>-4.3784577479999998</v>
      </c>
      <c r="AG2588" s="39">
        <v>25.76</v>
      </c>
      <c r="AH2588" s="55">
        <v>1013.58</v>
      </c>
      <c r="AI2588" t="s">
        <v>208</v>
      </c>
      <c r="AJ2588">
        <f>INDEX(layout!$B$3:$U$1234,MATCH($T2588,layout!$A$3:$A$1234,0),MATCH(YEAR($D2588),layout!$B$1:$U$1,0))</f>
        <v>2376</v>
      </c>
      <c r="AK2588">
        <f>INDEX('magnet data'!$A$2:$E$1304,MATCH($AJ2588,'magnet data'!$A$2:$A$1304,0),2)</f>
        <v>2</v>
      </c>
      <c r="AL2588" t="str">
        <f>INDEX('magnet data'!$A$2:$E$1304,MATCH($AJ2588,'magnet data'!$A$2:$A$1304,0),3)</f>
        <v>01E</v>
      </c>
      <c r="AM2588" t="str">
        <f>INDEX('magnet data'!$A$2:$E$1304,MATCH($AJ2588,'magnet data'!$A$2:$A$1304,0),4)</f>
        <v>02C9</v>
      </c>
      <c r="AN2588">
        <f>INDEX('magnet data'!$A$2:$E$1304,MATCH($AJ2588,'magnet data'!$A$2:$A$1304,0),5)</f>
        <v>11883</v>
      </c>
      <c r="AO2588" t="str">
        <f t="shared" si="55"/>
        <v>-</v>
      </c>
      <c r="AR2588" t="s">
        <v>1232</v>
      </c>
      <c r="AS2588" t="s">
        <v>1460</v>
      </c>
      <c r="AT2588" t="s">
        <v>1464</v>
      </c>
    </row>
    <row r="2589" spans="1:46">
      <c r="A2589" t="s">
        <v>56</v>
      </c>
      <c r="B2589" t="s">
        <v>46</v>
      </c>
      <c r="C2589" t="s">
        <v>1198</v>
      </c>
      <c r="D2589" s="13">
        <v>44322</v>
      </c>
      <c r="E2589" s="16">
        <v>0.93411550925925935</v>
      </c>
      <c r="F2589" t="s">
        <v>88</v>
      </c>
      <c r="G2589" s="17">
        <v>44322.934115312499</v>
      </c>
      <c r="H2589">
        <v>17</v>
      </c>
      <c r="I2589">
        <v>587</v>
      </c>
      <c r="J2589">
        <v>88</v>
      </c>
      <c r="K2589">
        <v>10</v>
      </c>
      <c r="L2589">
        <v>0</v>
      </c>
      <c r="M2589" s="39">
        <v>11598.6</v>
      </c>
      <c r="N2589" s="39">
        <v>6434.3069999999998</v>
      </c>
      <c r="O2589" s="39">
        <v>63.306601999999998</v>
      </c>
      <c r="P2589" t="s">
        <v>207</v>
      </c>
      <c r="Q2589" t="s">
        <v>207</v>
      </c>
      <c r="R2589" s="55">
        <v>809.87864149100005</v>
      </c>
      <c r="S2589" s="55">
        <v>815.69554449760005</v>
      </c>
      <c r="T2589" t="s">
        <v>201</v>
      </c>
      <c r="U2589">
        <v>11578</v>
      </c>
      <c r="V2589">
        <v>3</v>
      </c>
      <c r="W2589">
        <v>400</v>
      </c>
      <c r="X2589" t="s">
        <v>202</v>
      </c>
      <c r="Y2589">
        <v>3</v>
      </c>
      <c r="Z2589" t="s">
        <v>69</v>
      </c>
      <c r="AA2589" t="s">
        <v>96</v>
      </c>
      <c r="AC2589" t="s">
        <v>61</v>
      </c>
      <c r="AD2589" s="50">
        <v>-6.9146146000000002</v>
      </c>
      <c r="AG2589" s="39">
        <v>35</v>
      </c>
      <c r="AH2589" s="55">
        <v>11495.25</v>
      </c>
      <c r="AI2589" t="s">
        <v>208</v>
      </c>
      <c r="AJ2589">
        <f>INDEX(layout!$B$3:$U$1234,MATCH($T2589,layout!$A$3:$A$1234,0),MATCH(YEAR($D2589),layout!$B$1:$U$1,0))</f>
        <v>2366</v>
      </c>
      <c r="AK2589">
        <f>INDEX('magnet data'!$A$2:$E$1304,MATCH($AJ2589,'magnet data'!$A$2:$A$1304,0),2)</f>
        <v>2</v>
      </c>
      <c r="AL2589" t="str">
        <f>INDEX('magnet data'!$A$2:$E$1304,MATCH($AJ2589,'magnet data'!$A$2:$A$1304,0),3)</f>
        <v>01E</v>
      </c>
      <c r="AM2589" t="str">
        <f>INDEX('magnet data'!$A$2:$E$1304,MATCH($AJ2589,'magnet data'!$A$2:$A$1304,0),4)</f>
        <v>02C9</v>
      </c>
      <c r="AN2589">
        <f>INDEX('magnet data'!$A$2:$E$1304,MATCH($AJ2589,'magnet data'!$A$2:$A$1304,0),5)</f>
        <v>12256</v>
      </c>
      <c r="AO2589" t="str">
        <f t="shared" si="55"/>
        <v>-</v>
      </c>
      <c r="AR2589" t="s">
        <v>1232</v>
      </c>
      <c r="AS2589" t="s">
        <v>1460</v>
      </c>
      <c r="AT2589" t="s">
        <v>1464</v>
      </c>
    </row>
    <row r="2590" spans="1:46">
      <c r="A2590" t="s">
        <v>56</v>
      </c>
      <c r="B2590" t="s">
        <v>46</v>
      </c>
      <c r="C2590" t="s">
        <v>1198</v>
      </c>
      <c r="D2590" s="13">
        <v>44322</v>
      </c>
      <c r="E2590" s="16">
        <v>0.93411550925925935</v>
      </c>
      <c r="F2590" t="s">
        <v>88</v>
      </c>
      <c r="G2590" s="17">
        <v>44322.934115312499</v>
      </c>
      <c r="H2590">
        <v>17</v>
      </c>
      <c r="I2590">
        <v>587</v>
      </c>
      <c r="J2590">
        <v>88</v>
      </c>
      <c r="K2590">
        <v>10</v>
      </c>
      <c r="L2590">
        <v>0</v>
      </c>
      <c r="M2590" s="39">
        <v>11598.6</v>
      </c>
      <c r="N2590" s="39">
        <v>6434.3069999999998</v>
      </c>
      <c r="O2590" s="39">
        <v>63.306601999999998</v>
      </c>
      <c r="P2590" t="s">
        <v>207</v>
      </c>
      <c r="Q2590" t="s">
        <v>207</v>
      </c>
      <c r="R2590" s="55">
        <v>809.87864149100005</v>
      </c>
      <c r="S2590" s="55">
        <v>815.69554449760005</v>
      </c>
      <c r="T2590" t="s">
        <v>1467</v>
      </c>
      <c r="U2590">
        <v>1959</v>
      </c>
      <c r="V2590">
        <v>4</v>
      </c>
      <c r="W2590">
        <v>163948</v>
      </c>
      <c r="X2590" t="s">
        <v>1468</v>
      </c>
      <c r="Y2590">
        <v>4062</v>
      </c>
      <c r="Z2590" t="s">
        <v>69</v>
      </c>
      <c r="AA2590" t="s">
        <v>91</v>
      </c>
      <c r="AC2590" t="s">
        <v>61</v>
      </c>
      <c r="AD2590" s="50">
        <v>0.26570431578947301</v>
      </c>
      <c r="AG2590" s="39">
        <v>6.99</v>
      </c>
      <c r="AH2590" s="55">
        <v>1520.57</v>
      </c>
      <c r="AI2590" t="s">
        <v>208</v>
      </c>
      <c r="AJ2590">
        <f>INDEX(layout!$B$3:$U$1234,MATCH($T2590,layout!$A$3:$A$1234,0),MATCH(YEAR($D2590),layout!$B$1:$U$1,0))</f>
        <v>2326</v>
      </c>
      <c r="AK2590">
        <f>INDEX('magnet data'!$A$2:$E$1304,MATCH($AJ2590,'magnet data'!$A$2:$A$1304,0),2)</f>
        <v>2</v>
      </c>
      <c r="AL2590" t="str">
        <f>INDEX('magnet data'!$A$2:$E$1304,MATCH($AJ2590,'magnet data'!$A$2:$A$1304,0),3)</f>
        <v>01E</v>
      </c>
      <c r="AM2590" t="str">
        <f>INDEX('magnet data'!$A$2:$E$1304,MATCH($AJ2590,'magnet data'!$A$2:$A$1304,0),4)</f>
        <v>02C9</v>
      </c>
      <c r="AN2590">
        <f>INDEX('magnet data'!$A$2:$E$1304,MATCH($AJ2590,'magnet data'!$A$2:$A$1304,0),5)</f>
        <v>12031</v>
      </c>
      <c r="AO2590" t="str">
        <f t="shared" si="55"/>
        <v>-</v>
      </c>
      <c r="AR2590" t="s">
        <v>1232</v>
      </c>
      <c r="AS2590" t="s">
        <v>1460</v>
      </c>
      <c r="AT2590" t="s">
        <v>1464</v>
      </c>
    </row>
    <row r="2591" spans="1:46">
      <c r="A2591" t="s">
        <v>56</v>
      </c>
      <c r="B2591" t="s">
        <v>46</v>
      </c>
      <c r="C2591" t="s">
        <v>1198</v>
      </c>
      <c r="D2591" s="13">
        <v>44322</v>
      </c>
      <c r="E2591" s="16">
        <v>0.93411550925925935</v>
      </c>
      <c r="F2591" t="s">
        <v>88</v>
      </c>
      <c r="G2591" s="17">
        <v>44322.934115312499</v>
      </c>
      <c r="H2591">
        <v>17</v>
      </c>
      <c r="I2591">
        <v>587</v>
      </c>
      <c r="J2591">
        <v>88</v>
      </c>
      <c r="K2591">
        <v>10</v>
      </c>
      <c r="L2591">
        <v>0</v>
      </c>
      <c r="M2591" s="39">
        <v>11598.6</v>
      </c>
      <c r="N2591" s="39">
        <v>6434.3069999999998</v>
      </c>
      <c r="O2591" s="39">
        <v>63.306601999999998</v>
      </c>
      <c r="P2591" t="s">
        <v>207</v>
      </c>
      <c r="Q2591" t="s">
        <v>207</v>
      </c>
      <c r="R2591" s="55">
        <v>809.87864149100005</v>
      </c>
      <c r="S2591" s="55">
        <v>815.69554449760005</v>
      </c>
      <c r="T2591" t="s">
        <v>200</v>
      </c>
      <c r="U2591">
        <v>699</v>
      </c>
      <c r="V2591">
        <v>5</v>
      </c>
      <c r="W2591">
        <v>252849</v>
      </c>
      <c r="X2591" t="s">
        <v>199</v>
      </c>
      <c r="Y2591">
        <v>248</v>
      </c>
      <c r="Z2591" t="s">
        <v>69</v>
      </c>
      <c r="AA2591" t="s">
        <v>96</v>
      </c>
      <c r="AC2591" t="s">
        <v>102</v>
      </c>
      <c r="AD2591" s="50">
        <v>0</v>
      </c>
      <c r="AI2591" t="s">
        <v>208</v>
      </c>
      <c r="AJ2591">
        <f>INDEX(layout!$B$3:$U$1234,MATCH($T2591,layout!$A$3:$A$1234,0),MATCH(YEAR($D2591),layout!$B$1:$U$1,0))</f>
        <v>2274</v>
      </c>
      <c r="AK2591">
        <f>INDEX('magnet data'!$A$2:$E$1304,MATCH($AJ2591,'magnet data'!$A$2:$A$1304,0),2)</f>
        <v>2</v>
      </c>
      <c r="AL2591" t="str">
        <f>INDEX('magnet data'!$A$2:$E$1304,MATCH($AJ2591,'magnet data'!$A$2:$A$1304,0),3)</f>
        <v>01B</v>
      </c>
      <c r="AM2591" t="str">
        <f>INDEX('magnet data'!$A$2:$E$1304,MATCH($AJ2591,'magnet data'!$A$2:$A$1304,0),4)</f>
        <v>02D</v>
      </c>
      <c r="AN2591">
        <f>INDEX('magnet data'!$A$2:$E$1304,MATCH($AJ2591,'magnet data'!$A$2:$A$1304,0),5)</f>
        <v>11498</v>
      </c>
      <c r="AO2591" t="str">
        <f t="shared" si="55"/>
        <v>-</v>
      </c>
      <c r="AR2591" t="s">
        <v>1232</v>
      </c>
      <c r="AS2591" t="s">
        <v>1460</v>
      </c>
      <c r="AT2591" t="s">
        <v>1464</v>
      </c>
    </row>
    <row r="2592" spans="1:46">
      <c r="A2592" t="s">
        <v>56</v>
      </c>
      <c r="B2592" t="s">
        <v>46</v>
      </c>
      <c r="C2592" t="s">
        <v>1198</v>
      </c>
      <c r="D2592" s="13">
        <v>44322</v>
      </c>
      <c r="E2592" s="16">
        <v>0.93411550925925935</v>
      </c>
      <c r="F2592" t="s">
        <v>88</v>
      </c>
      <c r="G2592" s="17">
        <v>44322.934115312499</v>
      </c>
      <c r="H2592">
        <v>17</v>
      </c>
      <c r="I2592">
        <v>587</v>
      </c>
      <c r="J2592">
        <v>88</v>
      </c>
      <c r="K2592">
        <v>10</v>
      </c>
      <c r="L2592">
        <v>0</v>
      </c>
      <c r="M2592" s="39">
        <v>11598.6</v>
      </c>
      <c r="N2592" s="39">
        <v>6434.3069999999998</v>
      </c>
      <c r="O2592" s="39">
        <v>63.306601999999998</v>
      </c>
      <c r="P2592" t="s">
        <v>207</v>
      </c>
      <c r="Q2592" t="s">
        <v>207</v>
      </c>
      <c r="R2592" s="55">
        <v>809.87864149100005</v>
      </c>
      <c r="S2592" s="55">
        <v>815.69554449760005</v>
      </c>
      <c r="T2592" t="s">
        <v>197</v>
      </c>
      <c r="U2592">
        <v>699</v>
      </c>
      <c r="V2592">
        <v>6</v>
      </c>
      <c r="W2592">
        <v>252849</v>
      </c>
      <c r="X2592" t="s">
        <v>199</v>
      </c>
      <c r="Y2592">
        <v>248</v>
      </c>
      <c r="Z2592" t="s">
        <v>148</v>
      </c>
      <c r="AA2592" t="s">
        <v>96</v>
      </c>
      <c r="AC2592" t="s">
        <v>102</v>
      </c>
      <c r="AD2592" s="50">
        <v>0</v>
      </c>
      <c r="AI2592" t="s">
        <v>208</v>
      </c>
      <c r="AJ2592">
        <f>INDEX(layout!$B$3:$U$1234,MATCH($T2592,layout!$A$3:$A$1234,0),MATCH(YEAR($D2592),layout!$B$1:$U$1,0))</f>
        <v>1357</v>
      </c>
      <c r="AK2592">
        <f>INDEX('magnet data'!$A$2:$E$1304,MATCH($AJ2592,'magnet data'!$A$2:$A$1304,0),2)</f>
        <v>1</v>
      </c>
      <c r="AL2592" t="str">
        <f>INDEX('magnet data'!$A$2:$E$1304,MATCH($AJ2592,'magnet data'!$A$2:$A$1304,0),3)</f>
        <v>01E</v>
      </c>
      <c r="AM2592" t="str">
        <f>INDEX('magnet data'!$A$2:$E$1304,MATCH($AJ2592,'magnet data'!$A$2:$A$1304,0),4)</f>
        <v>02B8</v>
      </c>
      <c r="AN2592">
        <f>INDEX('magnet data'!$A$2:$E$1304,MATCH($AJ2592,'magnet data'!$A$2:$A$1304,0),5)</f>
        <v>8078</v>
      </c>
      <c r="AO2592" t="str">
        <f t="shared" si="55"/>
        <v>-</v>
      </c>
      <c r="AR2592" t="s">
        <v>1232</v>
      </c>
      <c r="AS2592" t="s">
        <v>1460</v>
      </c>
      <c r="AT2592" t="s">
        <v>1464</v>
      </c>
    </row>
    <row r="2593" spans="1:46">
      <c r="A2593" t="s">
        <v>511</v>
      </c>
      <c r="B2593" t="s">
        <v>46</v>
      </c>
      <c r="C2593" t="s">
        <v>1198</v>
      </c>
      <c r="D2593" s="13">
        <v>44323</v>
      </c>
      <c r="E2593" s="16">
        <v>0.33207199074074073</v>
      </c>
      <c r="F2593" t="s">
        <v>88</v>
      </c>
      <c r="G2593" s="17">
        <v>44323.332071701392</v>
      </c>
      <c r="H2593">
        <v>25</v>
      </c>
      <c r="I2593">
        <v>582</v>
      </c>
      <c r="J2593">
        <v>87</v>
      </c>
      <c r="K2593">
        <v>10</v>
      </c>
      <c r="L2593">
        <v>0</v>
      </c>
      <c r="M2593" s="39">
        <v>11608.7</v>
      </c>
      <c r="N2593" s="39">
        <v>6437.9350000000004</v>
      </c>
      <c r="O2593" s="39">
        <v>63.532176</v>
      </c>
      <c r="P2593" t="s">
        <v>207</v>
      </c>
      <c r="Q2593" t="s">
        <v>207</v>
      </c>
      <c r="R2593" s="55">
        <v>819.86111097840001</v>
      </c>
      <c r="S2593" s="55">
        <v>825.02752747620002</v>
      </c>
      <c r="T2593" t="s">
        <v>583</v>
      </c>
      <c r="U2593">
        <v>11608</v>
      </c>
      <c r="V2593">
        <v>1</v>
      </c>
      <c r="W2593">
        <v>-16</v>
      </c>
      <c r="X2593" t="s">
        <v>584</v>
      </c>
      <c r="Y2593">
        <v>-10</v>
      </c>
      <c r="Z2593" t="s">
        <v>90</v>
      </c>
      <c r="AA2593" t="s">
        <v>91</v>
      </c>
      <c r="AB2593">
        <v>34</v>
      </c>
      <c r="AC2593" t="s">
        <v>61</v>
      </c>
      <c r="AD2593" s="50">
        <v>-12.429556764999999</v>
      </c>
      <c r="AG2593" s="39">
        <v>38.25</v>
      </c>
      <c r="AH2593" s="55">
        <v>1395.09</v>
      </c>
      <c r="AI2593" t="s">
        <v>208</v>
      </c>
      <c r="AJ2593">
        <f>INDEX(layout!$B$3:$U$1234,MATCH($T2593,layout!$A$3:$A$1234,0),MATCH(YEAR($D2593),layout!$B$1:$U$1,0))</f>
        <v>3201</v>
      </c>
      <c r="AK2593">
        <f>INDEX('magnet data'!$A$2:$E$1304,MATCH($AJ2593,'magnet data'!$A$2:$A$1304,0),2)</f>
        <v>3</v>
      </c>
      <c r="AL2593" t="str">
        <f>INDEX('magnet data'!$A$2:$E$1304,MATCH($AJ2593,'magnet data'!$A$2:$A$1304,0),3)</f>
        <v>01E</v>
      </c>
      <c r="AM2593" t="str">
        <f>INDEX('magnet data'!$A$2:$E$1304,MATCH($AJ2593,'magnet data'!$A$2:$A$1304,0),4)</f>
        <v>02G</v>
      </c>
      <c r="AN2593">
        <f>INDEX('magnet data'!$A$2:$E$1304,MATCH($AJ2593,'magnet data'!$A$2:$A$1304,0),5)</f>
        <v>12232</v>
      </c>
      <c r="AO2593">
        <f t="shared" si="55"/>
        <v>-624</v>
      </c>
      <c r="AR2593" t="s">
        <v>1232</v>
      </c>
      <c r="AS2593" t="s">
        <v>1460</v>
      </c>
      <c r="AT2593" t="s">
        <v>1464</v>
      </c>
    </row>
    <row r="2594" spans="1:46">
      <c r="A2594" t="s">
        <v>511</v>
      </c>
      <c r="B2594" t="s">
        <v>46</v>
      </c>
      <c r="C2594" t="s">
        <v>1198</v>
      </c>
      <c r="D2594" s="13">
        <v>44323</v>
      </c>
      <c r="E2594" s="16">
        <v>0.33207199074074073</v>
      </c>
      <c r="F2594" t="s">
        <v>88</v>
      </c>
      <c r="G2594" s="17">
        <v>44323.332071701392</v>
      </c>
      <c r="H2594">
        <v>25</v>
      </c>
      <c r="I2594">
        <v>582</v>
      </c>
      <c r="J2594">
        <v>87</v>
      </c>
      <c r="K2594">
        <v>10</v>
      </c>
      <c r="L2594">
        <v>0</v>
      </c>
      <c r="M2594" s="39">
        <v>11608.7</v>
      </c>
      <c r="N2594" s="39">
        <v>6437.9350000000004</v>
      </c>
      <c r="O2594" s="39">
        <v>63.532176</v>
      </c>
      <c r="P2594" t="s">
        <v>207</v>
      </c>
      <c r="Q2594" t="s">
        <v>207</v>
      </c>
      <c r="R2594" s="55">
        <v>819.86111097840001</v>
      </c>
      <c r="S2594" s="55">
        <v>825.02752747620002</v>
      </c>
      <c r="T2594" t="s">
        <v>584</v>
      </c>
      <c r="U2594">
        <v>8365</v>
      </c>
      <c r="V2594">
        <v>2</v>
      </c>
      <c r="W2594">
        <v>32641</v>
      </c>
      <c r="X2594" t="s">
        <v>589</v>
      </c>
      <c r="Y2594">
        <v>2888</v>
      </c>
      <c r="Z2594" t="s">
        <v>69</v>
      </c>
      <c r="AA2594" t="s">
        <v>96</v>
      </c>
      <c r="AC2594" t="s">
        <v>61</v>
      </c>
      <c r="AD2594" s="50">
        <v>11.209331529999901</v>
      </c>
      <c r="AG2594" s="39">
        <v>49.01</v>
      </c>
      <c r="AH2594" s="55">
        <v>1690.33</v>
      </c>
      <c r="AI2594" t="s">
        <v>208</v>
      </c>
      <c r="AJ2594">
        <f>INDEX(layout!$B$3:$U$1234,MATCH($T2594,layout!$A$3:$A$1234,0),MATCH(YEAR($D2594),layout!$B$1:$U$1,0))</f>
        <v>2142</v>
      </c>
      <c r="AK2594">
        <f>INDEX('magnet data'!$A$2:$E$1304,MATCH($AJ2594,'magnet data'!$A$2:$A$1304,0),2)</f>
        <v>2</v>
      </c>
      <c r="AL2594" t="str">
        <f>INDEX('magnet data'!$A$2:$E$1304,MATCH($AJ2594,'magnet data'!$A$2:$A$1304,0),3)</f>
        <v>01E</v>
      </c>
      <c r="AM2594" t="str">
        <f>INDEX('magnet data'!$A$2:$E$1304,MATCH($AJ2594,'magnet data'!$A$2:$A$1304,0),4)</f>
        <v>02B8</v>
      </c>
      <c r="AN2594">
        <f>INDEX('magnet data'!$A$2:$E$1304,MATCH($AJ2594,'magnet data'!$A$2:$A$1304,0),5)</f>
        <v>11200</v>
      </c>
      <c r="AO2594" t="str">
        <f t="shared" si="55"/>
        <v>-</v>
      </c>
      <c r="AR2594" t="s">
        <v>1232</v>
      </c>
      <c r="AS2594" t="s">
        <v>1460</v>
      </c>
      <c r="AT2594" t="s">
        <v>1464</v>
      </c>
    </row>
    <row r="2595" spans="1:46">
      <c r="A2595" t="s">
        <v>511</v>
      </c>
      <c r="B2595" t="s">
        <v>46</v>
      </c>
      <c r="C2595" t="s">
        <v>1198</v>
      </c>
      <c r="D2595" s="13">
        <v>44323</v>
      </c>
      <c r="E2595" s="16">
        <v>0.33207199074074073</v>
      </c>
      <c r="F2595" t="s">
        <v>88</v>
      </c>
      <c r="G2595" s="17">
        <v>44323.332071701392</v>
      </c>
      <c r="H2595">
        <v>25</v>
      </c>
      <c r="I2595">
        <v>582</v>
      </c>
      <c r="J2595">
        <v>87</v>
      </c>
      <c r="K2595">
        <v>10</v>
      </c>
      <c r="L2595">
        <v>0</v>
      </c>
      <c r="M2595" s="39">
        <v>11608.7</v>
      </c>
      <c r="N2595" s="39">
        <v>6437.9350000000004</v>
      </c>
      <c r="O2595" s="39">
        <v>63.532176</v>
      </c>
      <c r="P2595" t="s">
        <v>207</v>
      </c>
      <c r="Q2595" t="s">
        <v>207</v>
      </c>
      <c r="R2595" s="55">
        <v>819.86111097840001</v>
      </c>
      <c r="S2595" s="55">
        <v>825.02752747620002</v>
      </c>
      <c r="T2595" t="s">
        <v>585</v>
      </c>
      <c r="U2595">
        <v>5765</v>
      </c>
      <c r="V2595">
        <v>3</v>
      </c>
      <c r="W2595">
        <v>67331</v>
      </c>
      <c r="X2595" t="s">
        <v>584</v>
      </c>
      <c r="Y2595">
        <v>-10</v>
      </c>
      <c r="Z2595" t="s">
        <v>69</v>
      </c>
      <c r="AA2595" t="s">
        <v>96</v>
      </c>
      <c r="AC2595" t="s">
        <v>61</v>
      </c>
      <c r="AD2595" s="50">
        <v>1.3388001176470501</v>
      </c>
      <c r="AG2595" s="39">
        <v>46</v>
      </c>
      <c r="AH2595" s="55">
        <v>4517.05</v>
      </c>
      <c r="AI2595" t="s">
        <v>208</v>
      </c>
      <c r="AJ2595">
        <f>INDEX(layout!$B$3:$U$1234,MATCH($T2595,layout!$A$3:$A$1234,0),MATCH(YEAR($D2595),layout!$B$1:$U$1,0))</f>
        <v>1225</v>
      </c>
      <c r="AK2595">
        <f>INDEX('magnet data'!$A$2:$E$1304,MATCH($AJ2595,'magnet data'!$A$2:$A$1304,0),2)</f>
        <v>1</v>
      </c>
      <c r="AL2595" t="str">
        <f>INDEX('magnet data'!$A$2:$E$1304,MATCH($AJ2595,'magnet data'!$A$2:$A$1304,0),3)</f>
        <v>01E</v>
      </c>
      <c r="AM2595" t="str">
        <f>INDEX('magnet data'!$A$2:$E$1304,MATCH($AJ2595,'magnet data'!$A$2:$A$1304,0),4)</f>
        <v>02B8</v>
      </c>
      <c r="AN2595">
        <f>INDEX('magnet data'!$A$2:$E$1304,MATCH($AJ2595,'magnet data'!$A$2:$A$1304,0),5)</f>
        <v>11347</v>
      </c>
      <c r="AO2595" t="str">
        <f t="shared" si="55"/>
        <v>-</v>
      </c>
      <c r="AR2595" t="s">
        <v>1232</v>
      </c>
      <c r="AS2595" t="s">
        <v>1460</v>
      </c>
      <c r="AT2595" t="s">
        <v>1464</v>
      </c>
    </row>
    <row r="2596" spans="1:46">
      <c r="A2596" t="s">
        <v>511</v>
      </c>
      <c r="B2596" t="s">
        <v>46</v>
      </c>
      <c r="C2596" t="s">
        <v>1198</v>
      </c>
      <c r="D2596" s="13">
        <v>44323</v>
      </c>
      <c r="E2596" s="16">
        <v>0.33207199074074073</v>
      </c>
      <c r="F2596" t="s">
        <v>88</v>
      </c>
      <c r="G2596" s="17">
        <v>44323.332071701392</v>
      </c>
      <c r="H2596">
        <v>25</v>
      </c>
      <c r="I2596">
        <v>582</v>
      </c>
      <c r="J2596">
        <v>87</v>
      </c>
      <c r="K2596">
        <v>10</v>
      </c>
      <c r="L2596">
        <v>0</v>
      </c>
      <c r="M2596" s="39">
        <v>11608.7</v>
      </c>
      <c r="N2596" s="39">
        <v>6437.9350000000004</v>
      </c>
      <c r="O2596" s="39">
        <v>63.532176</v>
      </c>
      <c r="P2596" t="s">
        <v>207</v>
      </c>
      <c r="Q2596" t="s">
        <v>207</v>
      </c>
      <c r="R2596" s="55">
        <v>819.86111097840001</v>
      </c>
      <c r="S2596" s="55">
        <v>825.02752747620002</v>
      </c>
      <c r="T2596" t="s">
        <v>586</v>
      </c>
      <c r="U2596">
        <v>2648</v>
      </c>
      <c r="V2596">
        <v>4</v>
      </c>
      <c r="W2596">
        <v>136663</v>
      </c>
      <c r="X2596" t="s">
        <v>589</v>
      </c>
      <c r="Y2596">
        <v>2888</v>
      </c>
      <c r="Z2596" t="s">
        <v>69</v>
      </c>
      <c r="AA2596" t="s">
        <v>91</v>
      </c>
      <c r="AC2596" t="s">
        <v>61</v>
      </c>
      <c r="AD2596" s="50">
        <v>-0.27326015789473601</v>
      </c>
      <c r="AG2596" s="39">
        <v>16.61</v>
      </c>
      <c r="AH2596" s="55">
        <v>2289.64</v>
      </c>
      <c r="AI2596" t="s">
        <v>208</v>
      </c>
      <c r="AJ2596">
        <f>INDEX(layout!$B$3:$U$1234,MATCH($T2596,layout!$A$3:$A$1234,0),MATCH(YEAR($D2596),layout!$B$1:$U$1,0))</f>
        <v>2141</v>
      </c>
      <c r="AK2596">
        <f>INDEX('magnet data'!$A$2:$E$1304,MATCH($AJ2596,'magnet data'!$A$2:$A$1304,0),2)</f>
        <v>2</v>
      </c>
      <c r="AL2596" t="str">
        <f>INDEX('magnet data'!$A$2:$E$1304,MATCH($AJ2596,'magnet data'!$A$2:$A$1304,0),3)</f>
        <v>01E</v>
      </c>
      <c r="AM2596" t="str">
        <f>INDEX('magnet data'!$A$2:$E$1304,MATCH($AJ2596,'magnet data'!$A$2:$A$1304,0),4)</f>
        <v>02B8</v>
      </c>
      <c r="AN2596">
        <f>INDEX('magnet data'!$A$2:$E$1304,MATCH($AJ2596,'magnet data'!$A$2:$A$1304,0),5)</f>
        <v>11228</v>
      </c>
      <c r="AO2596" t="str">
        <f t="shared" si="55"/>
        <v>-</v>
      </c>
      <c r="AR2596" t="s">
        <v>1232</v>
      </c>
      <c r="AS2596" t="s">
        <v>1460</v>
      </c>
      <c r="AT2596" t="s">
        <v>1464</v>
      </c>
    </row>
    <row r="2597" spans="1:46">
      <c r="A2597" t="s">
        <v>511</v>
      </c>
      <c r="B2597" t="s">
        <v>46</v>
      </c>
      <c r="C2597" t="s">
        <v>1198</v>
      </c>
      <c r="D2597" s="13">
        <v>44323</v>
      </c>
      <c r="E2597" s="16">
        <v>0.76525393518518525</v>
      </c>
      <c r="F2597" t="s">
        <v>88</v>
      </c>
      <c r="G2597" s="17">
        <v>44323.765253773148</v>
      </c>
      <c r="H2597">
        <v>14</v>
      </c>
      <c r="I2597">
        <v>581</v>
      </c>
      <c r="J2597">
        <v>86</v>
      </c>
      <c r="K2597">
        <v>10</v>
      </c>
      <c r="L2597">
        <v>0</v>
      </c>
      <c r="M2597">
        <v>11293</v>
      </c>
      <c r="N2597">
        <v>6127.2579999999998</v>
      </c>
      <c r="O2597">
        <v>63.598522000000003</v>
      </c>
      <c r="P2597" t="s">
        <v>207</v>
      </c>
      <c r="Q2597" t="s">
        <v>207</v>
      </c>
      <c r="R2597" s="55">
        <v>798.39712811839195</v>
      </c>
      <c r="S2597" s="55">
        <v>803.29404397599899</v>
      </c>
      <c r="T2597" t="s">
        <v>583</v>
      </c>
      <c r="U2597">
        <v>11293</v>
      </c>
      <c r="V2597">
        <v>1</v>
      </c>
      <c r="W2597">
        <v>-16</v>
      </c>
      <c r="X2597" t="s">
        <v>584</v>
      </c>
      <c r="Y2597">
        <v>-10</v>
      </c>
      <c r="Z2597" t="s">
        <v>90</v>
      </c>
      <c r="AA2597" t="s">
        <v>91</v>
      </c>
      <c r="AB2597">
        <v>35</v>
      </c>
      <c r="AC2597" t="s">
        <v>61</v>
      </c>
      <c r="AD2597" s="50">
        <v>-11.843369275000001</v>
      </c>
      <c r="AE2597"/>
      <c r="AF2597"/>
      <c r="AG2597">
        <v>40</v>
      </c>
      <c r="AH2597">
        <v>11268.58</v>
      </c>
      <c r="AI2597" t="s">
        <v>208</v>
      </c>
      <c r="AJ2597">
        <f>INDEX(layout!$B$3:$U$1234,MATCH($T2597,layout!$A$3:$A$1234,0),MATCH(YEAR($D2597),layout!$B$1:$U$1,0))</f>
        <v>3201</v>
      </c>
      <c r="AK2597">
        <f>INDEX('magnet data'!$A$2:$E$1304,MATCH($AJ2597,'magnet data'!$A$2:$A$1304,0),2)</f>
        <v>3</v>
      </c>
      <c r="AL2597" t="str">
        <f>INDEX('magnet data'!$A$2:$E$1304,MATCH($AJ2597,'magnet data'!$A$2:$A$1304,0),3)</f>
        <v>01E</v>
      </c>
      <c r="AM2597" t="str">
        <f>INDEX('magnet data'!$A$2:$E$1304,MATCH($AJ2597,'magnet data'!$A$2:$A$1304,0),4)</f>
        <v>02G</v>
      </c>
      <c r="AN2597">
        <f>INDEX('magnet data'!$A$2:$E$1304,MATCH($AJ2597,'magnet data'!$A$2:$A$1304,0),5)</f>
        <v>12232</v>
      </c>
      <c r="AO2597">
        <f t="shared" si="55"/>
        <v>-939</v>
      </c>
      <c r="AP2597">
        <v>-315</v>
      </c>
      <c r="AR2597" t="s">
        <v>1228</v>
      </c>
      <c r="AS2597" t="s">
        <v>1460</v>
      </c>
      <c r="AT2597" t="s">
        <v>1464</v>
      </c>
    </row>
    <row r="2598" spans="1:46">
      <c r="A2598" t="s">
        <v>511</v>
      </c>
      <c r="B2598" t="s">
        <v>46</v>
      </c>
      <c r="C2598" t="s">
        <v>1198</v>
      </c>
      <c r="D2598" s="13">
        <v>44323</v>
      </c>
      <c r="E2598" s="16">
        <v>0.76525393518518525</v>
      </c>
      <c r="F2598" t="s">
        <v>88</v>
      </c>
      <c r="G2598" s="17">
        <v>44323.765253773148</v>
      </c>
      <c r="H2598">
        <v>14</v>
      </c>
      <c r="I2598">
        <v>581</v>
      </c>
      <c r="J2598">
        <v>86</v>
      </c>
      <c r="K2598">
        <v>10</v>
      </c>
      <c r="L2598">
        <v>0</v>
      </c>
      <c r="M2598">
        <v>11293</v>
      </c>
      <c r="N2598">
        <v>6127.2579999999998</v>
      </c>
      <c r="O2598">
        <v>63.598522000000003</v>
      </c>
      <c r="P2598" t="s">
        <v>207</v>
      </c>
      <c r="Q2598" t="s">
        <v>207</v>
      </c>
      <c r="R2598" s="55">
        <v>798.39712811839195</v>
      </c>
      <c r="S2598" s="55">
        <v>803.29404397599899</v>
      </c>
      <c r="T2598" t="s">
        <v>584</v>
      </c>
      <c r="U2598">
        <v>7966</v>
      </c>
      <c r="V2598">
        <v>2</v>
      </c>
      <c r="W2598">
        <v>34857</v>
      </c>
      <c r="X2598" t="s">
        <v>589</v>
      </c>
      <c r="Y2598">
        <v>3359</v>
      </c>
      <c r="Z2598" t="s">
        <v>69</v>
      </c>
      <c r="AA2598" t="s">
        <v>96</v>
      </c>
      <c r="AC2598" t="s">
        <v>61</v>
      </c>
      <c r="AD2598" s="50">
        <v>9.3411082791666598</v>
      </c>
      <c r="AE2598"/>
      <c r="AF2598"/>
      <c r="AG2598">
        <v>49.82</v>
      </c>
      <c r="AH2598">
        <v>4461.8599999999997</v>
      </c>
      <c r="AI2598" t="s">
        <v>208</v>
      </c>
      <c r="AJ2598">
        <f>INDEX(layout!$B$3:$U$1234,MATCH($T2598,layout!$A$3:$A$1234,0),MATCH(YEAR($D2598),layout!$B$1:$U$1,0))</f>
        <v>2142</v>
      </c>
      <c r="AK2598">
        <f>INDEX('magnet data'!$A$2:$E$1304,MATCH($AJ2598,'magnet data'!$A$2:$A$1304,0),2)</f>
        <v>2</v>
      </c>
      <c r="AL2598" t="str">
        <f>INDEX('magnet data'!$A$2:$E$1304,MATCH($AJ2598,'magnet data'!$A$2:$A$1304,0),3)</f>
        <v>01E</v>
      </c>
      <c r="AM2598" t="str">
        <f>INDEX('magnet data'!$A$2:$E$1304,MATCH($AJ2598,'magnet data'!$A$2:$A$1304,0),4)</f>
        <v>02B8</v>
      </c>
      <c r="AN2598">
        <f>INDEX('magnet data'!$A$2:$E$1304,MATCH($AJ2598,'magnet data'!$A$2:$A$1304,0),5)</f>
        <v>11200</v>
      </c>
      <c r="AO2598" t="str">
        <f t="shared" si="55"/>
        <v>-</v>
      </c>
      <c r="AR2598" t="s">
        <v>1228</v>
      </c>
      <c r="AS2598" t="s">
        <v>1460</v>
      </c>
      <c r="AT2598" t="s">
        <v>1464</v>
      </c>
    </row>
    <row r="2599" spans="1:46">
      <c r="A2599" t="s">
        <v>511</v>
      </c>
      <c r="B2599" t="s">
        <v>46</v>
      </c>
      <c r="C2599" t="s">
        <v>1198</v>
      </c>
      <c r="D2599" s="13">
        <v>44323</v>
      </c>
      <c r="E2599" s="16">
        <v>0.76525393518518525</v>
      </c>
      <c r="F2599" t="s">
        <v>88</v>
      </c>
      <c r="G2599" s="17">
        <v>44323.765253773148</v>
      </c>
      <c r="H2599">
        <v>14</v>
      </c>
      <c r="I2599">
        <v>581</v>
      </c>
      <c r="J2599">
        <v>86</v>
      </c>
      <c r="K2599">
        <v>10</v>
      </c>
      <c r="L2599">
        <v>0</v>
      </c>
      <c r="M2599">
        <v>11293</v>
      </c>
      <c r="N2599">
        <v>6127.2579999999998</v>
      </c>
      <c r="O2599">
        <v>63.598522000000003</v>
      </c>
      <c r="P2599" t="s">
        <v>207</v>
      </c>
      <c r="Q2599" t="s">
        <v>207</v>
      </c>
      <c r="R2599" s="55">
        <v>798.39712811839195</v>
      </c>
      <c r="S2599" s="55">
        <v>803.29404397599899</v>
      </c>
      <c r="T2599" t="s">
        <v>585</v>
      </c>
      <c r="U2599">
        <v>5347</v>
      </c>
      <c r="V2599">
        <v>3</v>
      </c>
      <c r="W2599">
        <v>72074</v>
      </c>
      <c r="X2599" t="s">
        <v>584</v>
      </c>
      <c r="Y2599">
        <v>-10</v>
      </c>
      <c r="Z2599" t="s">
        <v>69</v>
      </c>
      <c r="AA2599" t="s">
        <v>96</v>
      </c>
      <c r="AC2599" t="s">
        <v>61</v>
      </c>
      <c r="AD2599" s="50">
        <v>1.0880632797619001</v>
      </c>
      <c r="AE2599"/>
      <c r="AF2599"/>
      <c r="AG2599">
        <v>32.840000000000003</v>
      </c>
      <c r="AH2599">
        <v>3390.47</v>
      </c>
      <c r="AI2599" t="s">
        <v>208</v>
      </c>
      <c r="AJ2599">
        <f>INDEX(layout!$B$3:$U$1234,MATCH($T2599,layout!$A$3:$A$1234,0),MATCH(YEAR($D2599),layout!$B$1:$U$1,0))</f>
        <v>1225</v>
      </c>
      <c r="AK2599">
        <f>INDEX('magnet data'!$A$2:$E$1304,MATCH($AJ2599,'magnet data'!$A$2:$A$1304,0),2)</f>
        <v>1</v>
      </c>
      <c r="AL2599" t="str">
        <f>INDEX('magnet data'!$A$2:$E$1304,MATCH($AJ2599,'magnet data'!$A$2:$A$1304,0),3)</f>
        <v>01E</v>
      </c>
      <c r="AM2599" t="str">
        <f>INDEX('magnet data'!$A$2:$E$1304,MATCH($AJ2599,'magnet data'!$A$2:$A$1304,0),4)</f>
        <v>02B8</v>
      </c>
      <c r="AN2599">
        <f>INDEX('magnet data'!$A$2:$E$1304,MATCH($AJ2599,'magnet data'!$A$2:$A$1304,0),5)</f>
        <v>11347</v>
      </c>
      <c r="AO2599" t="str">
        <f t="shared" si="55"/>
        <v>-</v>
      </c>
      <c r="AR2599" t="s">
        <v>1228</v>
      </c>
      <c r="AS2599" t="s">
        <v>1460</v>
      </c>
      <c r="AT2599" t="s">
        <v>1464</v>
      </c>
    </row>
    <row r="2600" spans="1:46">
      <c r="A2600" t="s">
        <v>511</v>
      </c>
      <c r="B2600" t="s">
        <v>46</v>
      </c>
      <c r="C2600" t="s">
        <v>1198</v>
      </c>
      <c r="D2600" s="13">
        <v>44323</v>
      </c>
      <c r="E2600" s="16">
        <v>0.76525393518518525</v>
      </c>
      <c r="F2600" t="s">
        <v>88</v>
      </c>
      <c r="G2600" s="17">
        <v>44323.765253773148</v>
      </c>
      <c r="H2600">
        <v>14</v>
      </c>
      <c r="I2600">
        <v>581</v>
      </c>
      <c r="J2600">
        <v>86</v>
      </c>
      <c r="K2600">
        <v>10</v>
      </c>
      <c r="L2600">
        <v>0</v>
      </c>
      <c r="M2600">
        <v>11293</v>
      </c>
      <c r="N2600">
        <v>6127.2579999999998</v>
      </c>
      <c r="O2600">
        <v>63.598522000000003</v>
      </c>
      <c r="P2600" t="s">
        <v>207</v>
      </c>
      <c r="Q2600" t="s">
        <v>207</v>
      </c>
      <c r="R2600" s="55">
        <v>798.39712811839195</v>
      </c>
      <c r="S2600" s="55">
        <v>803.29404397599899</v>
      </c>
      <c r="T2600" t="s">
        <v>586</v>
      </c>
      <c r="U2600">
        <v>2457</v>
      </c>
      <c r="V2600">
        <v>4</v>
      </c>
      <c r="W2600">
        <v>141705</v>
      </c>
      <c r="X2600" t="s">
        <v>589</v>
      </c>
      <c r="Y2600">
        <v>3359</v>
      </c>
      <c r="Z2600" t="s">
        <v>69</v>
      </c>
      <c r="AA2600" t="s">
        <v>91</v>
      </c>
      <c r="AC2600" t="s">
        <v>61</v>
      </c>
      <c r="AD2600" s="50">
        <v>-0.22414889473684199</v>
      </c>
      <c r="AE2600"/>
      <c r="AF2600"/>
      <c r="AG2600">
        <v>9.81</v>
      </c>
      <c r="AH2600">
        <v>2206.7399999999998</v>
      </c>
      <c r="AI2600" t="s">
        <v>208</v>
      </c>
      <c r="AJ2600">
        <f>INDEX(layout!$B$3:$U$1234,MATCH($T2600,layout!$A$3:$A$1234,0),MATCH(YEAR($D2600),layout!$B$1:$U$1,0))</f>
        <v>2141</v>
      </c>
      <c r="AK2600">
        <f>INDEX('magnet data'!$A$2:$E$1304,MATCH($AJ2600,'magnet data'!$A$2:$A$1304,0),2)</f>
        <v>2</v>
      </c>
      <c r="AL2600" t="str">
        <f>INDEX('magnet data'!$A$2:$E$1304,MATCH($AJ2600,'magnet data'!$A$2:$A$1304,0),3)</f>
        <v>01E</v>
      </c>
      <c r="AM2600" t="str">
        <f>INDEX('magnet data'!$A$2:$E$1304,MATCH($AJ2600,'magnet data'!$A$2:$A$1304,0),4)</f>
        <v>02B8</v>
      </c>
      <c r="AN2600">
        <f>INDEX('magnet data'!$A$2:$E$1304,MATCH($AJ2600,'magnet data'!$A$2:$A$1304,0),5)</f>
        <v>11228</v>
      </c>
      <c r="AO2600" t="str">
        <f t="shared" si="55"/>
        <v>-</v>
      </c>
      <c r="AR2600" t="s">
        <v>1228</v>
      </c>
      <c r="AS2600" t="s">
        <v>1460</v>
      </c>
      <c r="AT2600" t="s">
        <v>1464</v>
      </c>
    </row>
    <row r="2601" spans="1:46">
      <c r="A2601" t="s">
        <v>333</v>
      </c>
      <c r="B2601" t="s">
        <v>46</v>
      </c>
      <c r="C2601" t="s">
        <v>1198</v>
      </c>
      <c r="D2601" s="13">
        <v>44323</v>
      </c>
      <c r="E2601" s="16">
        <v>0.82445532407407407</v>
      </c>
      <c r="F2601" t="s">
        <v>88</v>
      </c>
      <c r="G2601" s="17">
        <v>44323.824455092596</v>
      </c>
      <c r="H2601">
        <v>20</v>
      </c>
      <c r="I2601">
        <v>589</v>
      </c>
      <c r="J2601">
        <v>90</v>
      </c>
      <c r="K2601">
        <v>0</v>
      </c>
      <c r="L2601">
        <v>10920</v>
      </c>
      <c r="M2601">
        <v>11950</v>
      </c>
      <c r="N2601">
        <v>6806.8280000000004</v>
      </c>
      <c r="O2601">
        <v>56.526121000000003</v>
      </c>
      <c r="P2601" t="s">
        <v>207</v>
      </c>
      <c r="Q2601" t="s">
        <v>207</v>
      </c>
      <c r="R2601" s="55">
        <v>850.04285547990003</v>
      </c>
      <c r="S2601" s="55">
        <v>832.92534299700003</v>
      </c>
      <c r="T2601" t="s">
        <v>401</v>
      </c>
      <c r="U2601">
        <v>11949</v>
      </c>
      <c r="V2601">
        <v>1</v>
      </c>
      <c r="W2601">
        <v>-15</v>
      </c>
      <c r="X2601" t="s">
        <v>396</v>
      </c>
      <c r="Y2601">
        <v>-10</v>
      </c>
      <c r="Z2601" t="s">
        <v>90</v>
      </c>
      <c r="AA2601" t="s">
        <v>91</v>
      </c>
      <c r="AB2601">
        <v>80</v>
      </c>
      <c r="AC2601" t="s">
        <v>61</v>
      </c>
      <c r="AD2601" s="50">
        <v>-13.099486169499899</v>
      </c>
      <c r="AE2601"/>
      <c r="AF2601"/>
      <c r="AG2601">
        <v>38</v>
      </c>
      <c r="AH2601">
        <v>11905.59</v>
      </c>
      <c r="AI2601" t="s">
        <v>208</v>
      </c>
      <c r="AJ2601">
        <f>INDEX(layout!$B$3:$U$1234,MATCH($T2601,layout!$A$3:$A$1234,0),MATCH(YEAR($D2601),layout!$B$1:$U$1,0))</f>
        <v>1100</v>
      </c>
      <c r="AK2601">
        <f>INDEX('magnet data'!$A$2:$E$1304,MATCH($AJ2601,'magnet data'!$A$2:$A$1304,0),2)</f>
        <v>1</v>
      </c>
      <c r="AL2601" t="str">
        <f>INDEX('magnet data'!$A$2:$E$1304,MATCH($AJ2601,'magnet data'!$A$2:$A$1304,0),3)</f>
        <v>01B</v>
      </c>
      <c r="AM2601" t="str">
        <f>INDEX('magnet data'!$A$2:$E$1304,MATCH($AJ2601,'magnet data'!$A$2:$A$1304,0),4)</f>
        <v>02B5</v>
      </c>
      <c r="AN2601">
        <f>INDEX('magnet data'!$A$2:$E$1304,MATCH($AJ2601,'magnet data'!$A$2:$A$1304,0),5)</f>
        <v>11717</v>
      </c>
      <c r="AO2601">
        <f t="shared" si="55"/>
        <v>232</v>
      </c>
      <c r="AQ2601" t="s">
        <v>1469</v>
      </c>
      <c r="AR2601" t="s">
        <v>1228</v>
      </c>
      <c r="AS2601" t="s">
        <v>1460</v>
      </c>
      <c r="AT2601" t="s">
        <v>1464</v>
      </c>
    </row>
    <row r="2602" spans="1:46">
      <c r="A2602" t="s">
        <v>333</v>
      </c>
      <c r="B2602" t="s">
        <v>46</v>
      </c>
      <c r="C2602" t="s">
        <v>1198</v>
      </c>
      <c r="D2602" s="13">
        <v>44323</v>
      </c>
      <c r="E2602" s="16">
        <v>0.82445532407407407</v>
      </c>
      <c r="F2602" t="s">
        <v>88</v>
      </c>
      <c r="G2602" s="17">
        <v>44323.824455092596</v>
      </c>
      <c r="H2602">
        <v>20</v>
      </c>
      <c r="I2602">
        <v>589</v>
      </c>
      <c r="J2602">
        <v>90</v>
      </c>
      <c r="K2602">
        <v>0</v>
      </c>
      <c r="L2602">
        <v>10920</v>
      </c>
      <c r="M2602">
        <v>11950</v>
      </c>
      <c r="N2602">
        <v>6806.8280000000004</v>
      </c>
      <c r="O2602">
        <v>56.526121000000003</v>
      </c>
      <c r="P2602" t="s">
        <v>207</v>
      </c>
      <c r="Q2602" t="s">
        <v>207</v>
      </c>
      <c r="R2602" s="55">
        <v>850.04285547990003</v>
      </c>
      <c r="S2602" s="55">
        <v>832.92534299700003</v>
      </c>
      <c r="T2602" t="s">
        <v>429</v>
      </c>
      <c r="U2602">
        <v>8046</v>
      </c>
      <c r="V2602">
        <v>2</v>
      </c>
      <c r="W2602">
        <v>39118</v>
      </c>
      <c r="X2602" t="s">
        <v>401</v>
      </c>
      <c r="Y2602">
        <v>2543</v>
      </c>
      <c r="Z2602" t="s">
        <v>69</v>
      </c>
      <c r="AA2602" t="s">
        <v>91</v>
      </c>
      <c r="AC2602" t="s">
        <v>61</v>
      </c>
      <c r="AD2602" s="50">
        <v>-12.3617667999999</v>
      </c>
      <c r="AE2602"/>
      <c r="AF2602"/>
      <c r="AG2602">
        <v>33.549999999999997</v>
      </c>
      <c r="AH2602">
        <v>4920.87</v>
      </c>
      <c r="AI2602" t="s">
        <v>208</v>
      </c>
      <c r="AJ2602">
        <f>INDEX(layout!$B$3:$U$1234,MATCH($T2602,layout!$A$3:$A$1234,0),MATCH(YEAR($D2602),layout!$B$1:$U$1,0))</f>
        <v>2177</v>
      </c>
      <c r="AK2602">
        <f>INDEX('magnet data'!$A$2:$E$1304,MATCH($AJ2602,'magnet data'!$A$2:$A$1304,0),2)</f>
        <v>2</v>
      </c>
      <c r="AL2602" t="str">
        <f>INDEX('magnet data'!$A$2:$E$1304,MATCH($AJ2602,'magnet data'!$A$2:$A$1304,0),3)</f>
        <v>01B</v>
      </c>
      <c r="AM2602" t="str">
        <f>INDEX('magnet data'!$A$2:$E$1304,MATCH($AJ2602,'magnet data'!$A$2:$A$1304,0),4)</f>
        <v>02C0</v>
      </c>
      <c r="AN2602">
        <f>INDEX('magnet data'!$A$2:$E$1304,MATCH($AJ2602,'magnet data'!$A$2:$A$1304,0),5)</f>
        <v>10986</v>
      </c>
      <c r="AO2602" t="str">
        <f t="shared" si="55"/>
        <v>-</v>
      </c>
      <c r="AQ2602" t="s">
        <v>1469</v>
      </c>
      <c r="AR2602" t="s">
        <v>1228</v>
      </c>
      <c r="AS2602" t="s">
        <v>1460</v>
      </c>
      <c r="AT2602" t="s">
        <v>1464</v>
      </c>
    </row>
    <row r="2603" spans="1:46">
      <c r="A2603" t="s">
        <v>333</v>
      </c>
      <c r="B2603" t="s">
        <v>46</v>
      </c>
      <c r="C2603" t="s">
        <v>1198</v>
      </c>
      <c r="D2603" s="13">
        <v>44323</v>
      </c>
      <c r="E2603" s="16">
        <v>0.82445532407407407</v>
      </c>
      <c r="F2603" t="s">
        <v>88</v>
      </c>
      <c r="G2603" s="17">
        <v>44323.824455092596</v>
      </c>
      <c r="H2603">
        <v>20</v>
      </c>
      <c r="I2603">
        <v>589</v>
      </c>
      <c r="J2603">
        <v>90</v>
      </c>
      <c r="K2603">
        <v>0</v>
      </c>
      <c r="L2603">
        <v>10920</v>
      </c>
      <c r="M2603">
        <v>11950</v>
      </c>
      <c r="N2603">
        <v>6806.8280000000004</v>
      </c>
      <c r="O2603">
        <v>56.526121000000003</v>
      </c>
      <c r="P2603" t="s">
        <v>207</v>
      </c>
      <c r="Q2603" t="s">
        <v>207</v>
      </c>
      <c r="R2603" s="55">
        <v>850.04285547990003</v>
      </c>
      <c r="S2603" s="55">
        <v>832.92534299700003</v>
      </c>
      <c r="T2603" t="s">
        <v>388</v>
      </c>
      <c r="U2603">
        <v>8021</v>
      </c>
      <c r="V2603">
        <v>3</v>
      </c>
      <c r="W2603">
        <v>39411</v>
      </c>
      <c r="X2603" t="s">
        <v>401</v>
      </c>
      <c r="Y2603">
        <v>2543</v>
      </c>
      <c r="Z2603" t="s">
        <v>69</v>
      </c>
      <c r="AA2603" t="s">
        <v>96</v>
      </c>
      <c r="AC2603" t="s">
        <v>61</v>
      </c>
      <c r="AD2603" s="50">
        <v>2.24448673809523</v>
      </c>
      <c r="AE2603"/>
      <c r="AF2603"/>
      <c r="AG2603">
        <v>35.4</v>
      </c>
      <c r="AH2603">
        <v>7449.78</v>
      </c>
      <c r="AI2603" t="s">
        <v>208</v>
      </c>
      <c r="AJ2603">
        <f>INDEX(layout!$B$3:$U$1234,MATCH($T2603,layout!$A$3:$A$1234,0),MATCH(YEAR($D2603),layout!$B$1:$U$1,0))</f>
        <v>1246</v>
      </c>
      <c r="AK2603">
        <f>INDEX('magnet data'!$A$2:$E$1304,MATCH($AJ2603,'magnet data'!$A$2:$A$1304,0),2)</f>
        <v>1</v>
      </c>
      <c r="AL2603" t="str">
        <f>INDEX('magnet data'!$A$2:$E$1304,MATCH($AJ2603,'magnet data'!$A$2:$A$1304,0),3)</f>
        <v>01B</v>
      </c>
      <c r="AM2603" t="str">
        <f>INDEX('magnet data'!$A$2:$E$1304,MATCH($AJ2603,'magnet data'!$A$2:$A$1304,0),4)</f>
        <v>02B8</v>
      </c>
      <c r="AN2603">
        <f>INDEX('magnet data'!$A$2:$E$1304,MATCH($AJ2603,'magnet data'!$A$2:$A$1304,0),5)</f>
        <v>11810</v>
      </c>
      <c r="AO2603" t="str">
        <f t="shared" si="55"/>
        <v>-</v>
      </c>
      <c r="AQ2603" t="s">
        <v>1469</v>
      </c>
      <c r="AR2603" t="s">
        <v>1228</v>
      </c>
      <c r="AS2603" t="s">
        <v>1460</v>
      </c>
      <c r="AT2603" t="s">
        <v>1464</v>
      </c>
    </row>
    <row r="2604" spans="1:46">
      <c r="A2604" t="s">
        <v>333</v>
      </c>
      <c r="B2604" t="s">
        <v>46</v>
      </c>
      <c r="C2604" t="s">
        <v>1198</v>
      </c>
      <c r="D2604" s="13">
        <v>44323</v>
      </c>
      <c r="E2604" s="16">
        <v>0.82445532407407407</v>
      </c>
      <c r="F2604" t="s">
        <v>88</v>
      </c>
      <c r="G2604" s="17">
        <v>44323.824455092596</v>
      </c>
      <c r="H2604">
        <v>20</v>
      </c>
      <c r="I2604">
        <v>589</v>
      </c>
      <c r="J2604">
        <v>90</v>
      </c>
      <c r="K2604">
        <v>0</v>
      </c>
      <c r="L2604">
        <v>10920</v>
      </c>
      <c r="M2604">
        <v>11950</v>
      </c>
      <c r="N2604">
        <v>6806.8280000000004</v>
      </c>
      <c r="O2604">
        <v>56.526121000000003</v>
      </c>
      <c r="P2604" t="s">
        <v>207</v>
      </c>
      <c r="Q2604" t="s">
        <v>207</v>
      </c>
      <c r="R2604" s="55">
        <v>850.04285547990003</v>
      </c>
      <c r="S2604" s="55">
        <v>832.92534299700003</v>
      </c>
      <c r="T2604" t="s">
        <v>420</v>
      </c>
      <c r="U2604">
        <v>4247</v>
      </c>
      <c r="V2604">
        <v>4</v>
      </c>
      <c r="W2604">
        <v>97161</v>
      </c>
      <c r="X2604" t="s">
        <v>396</v>
      </c>
      <c r="Y2604">
        <v>-10</v>
      </c>
      <c r="Z2604" t="s">
        <v>69</v>
      </c>
      <c r="AA2604" t="s">
        <v>96</v>
      </c>
      <c r="AC2604" t="s">
        <v>61</v>
      </c>
      <c r="AD2604" s="50">
        <v>0.59185336842105196</v>
      </c>
      <c r="AE2604"/>
      <c r="AF2604"/>
      <c r="AG2604">
        <v>50.84</v>
      </c>
      <c r="AH2604">
        <v>990.88</v>
      </c>
      <c r="AI2604" t="s">
        <v>208</v>
      </c>
      <c r="AJ2604">
        <f>INDEX(layout!$B$3:$U$1234,MATCH($T2604,layout!$A$3:$A$1234,0),MATCH(YEAR($D2604),layout!$B$1:$U$1,0))</f>
        <v>2121</v>
      </c>
      <c r="AK2604">
        <f>INDEX('magnet data'!$A$2:$E$1304,MATCH($AJ2604,'magnet data'!$A$2:$A$1304,0),2)</f>
        <v>2</v>
      </c>
      <c r="AL2604" t="str">
        <f>INDEX('magnet data'!$A$2:$E$1304,MATCH($AJ2604,'magnet data'!$A$2:$A$1304,0),3)</f>
        <v>01B</v>
      </c>
      <c r="AM2604" t="str">
        <f>INDEX('magnet data'!$A$2:$E$1304,MATCH($AJ2604,'magnet data'!$A$2:$A$1304,0),4)</f>
        <v>02B5</v>
      </c>
      <c r="AN2604">
        <f>INDEX('magnet data'!$A$2:$E$1304,MATCH($AJ2604,'magnet data'!$A$2:$A$1304,0),5)</f>
        <v>10725</v>
      </c>
      <c r="AO2604" t="str">
        <f t="shared" si="55"/>
        <v>-</v>
      </c>
      <c r="AQ2604" t="s">
        <v>1469</v>
      </c>
      <c r="AR2604" t="s">
        <v>1228</v>
      </c>
      <c r="AS2604" t="s">
        <v>1460</v>
      </c>
      <c r="AT2604" t="s">
        <v>1464</v>
      </c>
    </row>
    <row r="2605" spans="1:46">
      <c r="A2605" t="s">
        <v>333</v>
      </c>
      <c r="B2605" t="s">
        <v>46</v>
      </c>
      <c r="C2605" t="s">
        <v>1198</v>
      </c>
      <c r="D2605" s="13">
        <v>44323</v>
      </c>
      <c r="E2605" s="16">
        <v>0.82445532407407407</v>
      </c>
      <c r="F2605" t="s">
        <v>88</v>
      </c>
      <c r="G2605" s="17">
        <v>44323.824455092596</v>
      </c>
      <c r="H2605">
        <v>20</v>
      </c>
      <c r="I2605">
        <v>589</v>
      </c>
      <c r="J2605">
        <v>90</v>
      </c>
      <c r="K2605">
        <v>0</v>
      </c>
      <c r="L2605">
        <v>10920</v>
      </c>
      <c r="M2605">
        <v>11950</v>
      </c>
      <c r="N2605">
        <v>6806.8280000000004</v>
      </c>
      <c r="O2605">
        <v>56.526121000000003</v>
      </c>
      <c r="P2605" t="s">
        <v>207</v>
      </c>
      <c r="Q2605" t="s">
        <v>207</v>
      </c>
      <c r="R2605" s="55">
        <v>850.04285547990003</v>
      </c>
      <c r="S2605" s="55">
        <v>832.92534299700003</v>
      </c>
      <c r="T2605" t="s">
        <v>405</v>
      </c>
      <c r="U2605">
        <v>608</v>
      </c>
      <c r="V2605">
        <v>5</v>
      </c>
      <c r="W2605">
        <v>264292</v>
      </c>
      <c r="X2605" t="s">
        <v>390</v>
      </c>
      <c r="Y2605">
        <v>2206</v>
      </c>
      <c r="Z2605" t="s">
        <v>148</v>
      </c>
      <c r="AA2605" t="s">
        <v>91</v>
      </c>
      <c r="AC2605" t="s">
        <v>102</v>
      </c>
      <c r="AD2605" s="50">
        <v>0</v>
      </c>
      <c r="AE2605"/>
      <c r="AF2605"/>
      <c r="AG2605"/>
      <c r="AH2605"/>
      <c r="AI2605" t="s">
        <v>208</v>
      </c>
      <c r="AJ2605">
        <f>INDEX(layout!$B$3:$U$1234,MATCH($T2605,layout!$A$3:$A$1234,0),MATCH(YEAR($D2605),layout!$B$1:$U$1,0))</f>
        <v>2108</v>
      </c>
      <c r="AK2605">
        <f>INDEX('magnet data'!$A$2:$E$1304,MATCH($AJ2605,'magnet data'!$A$2:$A$1304,0),2)</f>
        <v>2</v>
      </c>
      <c r="AL2605" t="str">
        <f>INDEX('magnet data'!$A$2:$E$1304,MATCH($AJ2605,'magnet data'!$A$2:$A$1304,0),3)</f>
        <v>01B</v>
      </c>
      <c r="AM2605" t="str">
        <f>INDEX('magnet data'!$A$2:$E$1304,MATCH($AJ2605,'magnet data'!$A$2:$A$1304,0),4)</f>
        <v>02B5</v>
      </c>
      <c r="AN2605">
        <f>INDEX('magnet data'!$A$2:$E$1304,MATCH($AJ2605,'magnet data'!$A$2:$A$1304,0),5)</f>
        <v>10420</v>
      </c>
      <c r="AO2605" t="str">
        <f t="shared" si="55"/>
        <v>-</v>
      </c>
      <c r="AQ2605" t="s">
        <v>1469</v>
      </c>
      <c r="AR2605" t="s">
        <v>1228</v>
      </c>
      <c r="AS2605" t="s">
        <v>1460</v>
      </c>
      <c r="AT2605" t="s">
        <v>1464</v>
      </c>
    </row>
    <row r="2606" spans="1:46">
      <c r="A2606" t="s">
        <v>333</v>
      </c>
      <c r="B2606" t="s">
        <v>46</v>
      </c>
      <c r="C2606" t="s">
        <v>1198</v>
      </c>
      <c r="D2606" s="13">
        <v>44323</v>
      </c>
      <c r="E2606" s="16">
        <v>0.82445532407407407</v>
      </c>
      <c r="F2606" t="s">
        <v>88</v>
      </c>
      <c r="G2606" s="17">
        <v>44323.824455092596</v>
      </c>
      <c r="H2606">
        <v>20</v>
      </c>
      <c r="I2606">
        <v>589</v>
      </c>
      <c r="J2606">
        <v>90</v>
      </c>
      <c r="K2606">
        <v>0</v>
      </c>
      <c r="L2606">
        <v>10920</v>
      </c>
      <c r="M2606">
        <v>11950</v>
      </c>
      <c r="N2606">
        <v>6806.8280000000004</v>
      </c>
      <c r="O2606">
        <v>56.526121000000003</v>
      </c>
      <c r="P2606" t="s">
        <v>207</v>
      </c>
      <c r="Q2606" t="s">
        <v>207</v>
      </c>
      <c r="R2606" s="55">
        <v>850.04285547990003</v>
      </c>
      <c r="S2606" s="55">
        <v>832.92534299700003</v>
      </c>
      <c r="T2606" t="s">
        <v>486</v>
      </c>
      <c r="U2606">
        <v>607</v>
      </c>
      <c r="V2606">
        <v>6</v>
      </c>
      <c r="W2606">
        <v>264392</v>
      </c>
      <c r="X2606" t="s">
        <v>396</v>
      </c>
      <c r="Y2606">
        <v>-10</v>
      </c>
      <c r="Z2606" t="s">
        <v>69</v>
      </c>
      <c r="AA2606" t="s">
        <v>96</v>
      </c>
      <c r="AC2606" t="s">
        <v>61</v>
      </c>
      <c r="AD2606" s="50">
        <v>1.9504619565217301E-2</v>
      </c>
      <c r="AE2606"/>
      <c r="AF2606"/>
      <c r="AG2606"/>
      <c r="AH2606"/>
      <c r="AI2606" t="s">
        <v>208</v>
      </c>
      <c r="AJ2606">
        <f>INDEX(layout!$B$3:$U$1234,MATCH($T2606,layout!$A$3:$A$1234,0),MATCH(YEAR($D2606),layout!$B$1:$U$1,0))</f>
        <v>2112</v>
      </c>
      <c r="AK2606">
        <f>INDEX('magnet data'!$A$2:$E$1304,MATCH($AJ2606,'magnet data'!$A$2:$A$1304,0),2)</f>
        <v>2</v>
      </c>
      <c r="AL2606" t="str">
        <f>INDEX('magnet data'!$A$2:$E$1304,MATCH($AJ2606,'magnet data'!$A$2:$A$1304,0),3)</f>
        <v>01B</v>
      </c>
      <c r="AM2606" t="str">
        <f>INDEX('magnet data'!$A$2:$E$1304,MATCH($AJ2606,'magnet data'!$A$2:$A$1304,0),4)</f>
        <v>02B5</v>
      </c>
      <c r="AN2606">
        <f>INDEX('magnet data'!$A$2:$E$1304,MATCH($AJ2606,'magnet data'!$A$2:$A$1304,0),5)</f>
        <v>10970</v>
      </c>
      <c r="AO2606" t="str">
        <f t="shared" si="55"/>
        <v>-</v>
      </c>
      <c r="AQ2606" t="s">
        <v>1469</v>
      </c>
      <c r="AR2606" t="s">
        <v>1228</v>
      </c>
      <c r="AS2606" t="s">
        <v>1460</v>
      </c>
      <c r="AT2606" t="s">
        <v>1464</v>
      </c>
    </row>
    <row r="2607" spans="1:46">
      <c r="A2607" t="s">
        <v>333</v>
      </c>
      <c r="B2607" t="s">
        <v>46</v>
      </c>
      <c r="C2607" t="s">
        <v>1198</v>
      </c>
      <c r="D2607" s="13">
        <v>44323</v>
      </c>
      <c r="E2607" s="16">
        <v>0.82445532407407407</v>
      </c>
      <c r="F2607" t="s">
        <v>88</v>
      </c>
      <c r="G2607" s="17">
        <v>44323.824455092596</v>
      </c>
      <c r="H2607">
        <v>20</v>
      </c>
      <c r="I2607">
        <v>589</v>
      </c>
      <c r="J2607">
        <v>90</v>
      </c>
      <c r="K2607">
        <v>0</v>
      </c>
      <c r="L2607">
        <v>10920</v>
      </c>
      <c r="M2607">
        <v>11950</v>
      </c>
      <c r="N2607">
        <v>6806.8280000000004</v>
      </c>
      <c r="O2607">
        <v>56.526121000000003</v>
      </c>
      <c r="P2607" t="s">
        <v>207</v>
      </c>
      <c r="Q2607" t="s">
        <v>207</v>
      </c>
      <c r="R2607" s="55">
        <v>850.04285547990003</v>
      </c>
      <c r="S2607" s="55">
        <v>832.92534299700003</v>
      </c>
      <c r="T2607" t="s">
        <v>396</v>
      </c>
      <c r="U2607">
        <v>329</v>
      </c>
      <c r="V2607">
        <v>7</v>
      </c>
      <c r="W2607">
        <v>311392</v>
      </c>
      <c r="X2607" t="s">
        <v>401</v>
      </c>
      <c r="Y2607">
        <v>2543</v>
      </c>
      <c r="Z2607" t="s">
        <v>69</v>
      </c>
      <c r="AA2607" t="s">
        <v>96</v>
      </c>
      <c r="AC2607" t="s">
        <v>61</v>
      </c>
      <c r="AD2607" s="50">
        <v>9.6722180851063794E-2</v>
      </c>
      <c r="AE2607"/>
      <c r="AF2607"/>
      <c r="AG2607"/>
      <c r="AH2607"/>
      <c r="AI2607" t="s">
        <v>208</v>
      </c>
      <c r="AJ2607">
        <f>INDEX(layout!$B$3:$U$1234,MATCH($T2607,layout!$A$3:$A$1234,0),MATCH(YEAR($D2607),layout!$B$1:$U$1,0))</f>
        <v>1159</v>
      </c>
      <c r="AK2607">
        <f>INDEX('magnet data'!$A$2:$E$1304,MATCH($AJ2607,'magnet data'!$A$2:$A$1304,0),2)</f>
        <v>1</v>
      </c>
      <c r="AL2607" t="str">
        <f>INDEX('magnet data'!$A$2:$E$1304,MATCH($AJ2607,'magnet data'!$A$2:$A$1304,0),3)</f>
        <v>01B</v>
      </c>
      <c r="AM2607" t="str">
        <f>INDEX('magnet data'!$A$2:$E$1304,MATCH($AJ2607,'magnet data'!$A$2:$A$1304,0),4)</f>
        <v>02B5</v>
      </c>
      <c r="AN2607">
        <f>INDEX('magnet data'!$A$2:$E$1304,MATCH($AJ2607,'magnet data'!$A$2:$A$1304,0),5)</f>
        <v>11103</v>
      </c>
      <c r="AO2607" t="str">
        <f t="shared" si="55"/>
        <v>-</v>
      </c>
      <c r="AQ2607" t="s">
        <v>1469</v>
      </c>
      <c r="AR2607" t="s">
        <v>1228</v>
      </c>
      <c r="AS2607" t="s">
        <v>1460</v>
      </c>
      <c r="AT2607" t="s">
        <v>1464</v>
      </c>
    </row>
    <row r="2608" spans="1:46">
      <c r="A2608" t="s">
        <v>56</v>
      </c>
      <c r="B2608" t="s">
        <v>46</v>
      </c>
      <c r="C2608" t="s">
        <v>1198</v>
      </c>
      <c r="D2608" s="13">
        <v>44323</v>
      </c>
      <c r="E2608" s="16">
        <v>0.85927870370370363</v>
      </c>
      <c r="F2608" t="s">
        <v>88</v>
      </c>
      <c r="G2608" s="17">
        <v>44323.859278391203</v>
      </c>
      <c r="H2608">
        <v>27</v>
      </c>
      <c r="I2608">
        <v>585</v>
      </c>
      <c r="J2608">
        <v>89</v>
      </c>
      <c r="K2608">
        <v>10</v>
      </c>
      <c r="L2608">
        <v>0</v>
      </c>
      <c r="M2608">
        <v>11619.2</v>
      </c>
      <c r="N2608">
        <v>6514.4009999999998</v>
      </c>
      <c r="O2608">
        <v>63.280064000000003</v>
      </c>
      <c r="P2608" t="s">
        <v>207</v>
      </c>
      <c r="Q2608" t="s">
        <v>207</v>
      </c>
      <c r="R2608" s="55">
        <v>808.40671849080002</v>
      </c>
      <c r="S2608" s="55">
        <v>814.2126369993</v>
      </c>
      <c r="T2608" t="s">
        <v>70</v>
      </c>
      <c r="U2608">
        <v>11619</v>
      </c>
      <c r="V2608">
        <v>1</v>
      </c>
      <c r="W2608">
        <v>-16</v>
      </c>
      <c r="X2608" t="s">
        <v>67</v>
      </c>
      <c r="Y2608">
        <v>-5</v>
      </c>
      <c r="Z2608" t="s">
        <v>90</v>
      </c>
      <c r="AA2608" t="s">
        <v>96</v>
      </c>
      <c r="AB2608">
        <v>29</v>
      </c>
      <c r="AC2608" t="s">
        <v>61</v>
      </c>
      <c r="AD2608" s="50">
        <v>-12.6541950777777</v>
      </c>
      <c r="AE2608"/>
      <c r="AF2608"/>
      <c r="AG2608">
        <v>44.88</v>
      </c>
      <c r="AH2608">
        <v>3855.55</v>
      </c>
      <c r="AI2608" t="s">
        <v>208</v>
      </c>
      <c r="AJ2608">
        <f>INDEX(layout!$B$3:$U$1234,MATCH($T2608,layout!$A$3:$A$1234,0),MATCH(YEAR($D2608),layout!$B$1:$U$1,0))</f>
        <v>1277</v>
      </c>
      <c r="AK2608">
        <f>INDEX('magnet data'!$A$2:$E$1304,MATCH($AJ2608,'magnet data'!$A$2:$A$1304,0),2)</f>
        <v>1</v>
      </c>
      <c r="AL2608" t="str">
        <f>INDEX('magnet data'!$A$2:$E$1304,MATCH($AJ2608,'magnet data'!$A$2:$A$1304,0),3)</f>
        <v>01E</v>
      </c>
      <c r="AM2608" t="str">
        <f>INDEX('magnet data'!$A$2:$E$1304,MATCH($AJ2608,'magnet data'!$A$2:$A$1304,0),4)</f>
        <v>02B8</v>
      </c>
      <c r="AN2608">
        <f>INDEX('magnet data'!$A$2:$E$1304,MATCH($AJ2608,'magnet data'!$A$2:$A$1304,0),5)</f>
        <v>12258</v>
      </c>
      <c r="AO2608">
        <f t="shared" ref="AO2608:AO2671" si="56">IF(LEFT(Z2608,8)="Training",U2608-AN2608,"-")</f>
        <v>-639</v>
      </c>
      <c r="AR2608" t="s">
        <v>1228</v>
      </c>
      <c r="AS2608" t="s">
        <v>1460</v>
      </c>
      <c r="AT2608" t="s">
        <v>1464</v>
      </c>
    </row>
    <row r="2609" spans="1:46">
      <c r="A2609" t="s">
        <v>56</v>
      </c>
      <c r="B2609" t="s">
        <v>46</v>
      </c>
      <c r="C2609" t="s">
        <v>1198</v>
      </c>
      <c r="D2609" s="13">
        <v>44323</v>
      </c>
      <c r="E2609" s="16">
        <v>0.85927870370370363</v>
      </c>
      <c r="F2609" t="s">
        <v>88</v>
      </c>
      <c r="G2609" s="17">
        <v>44323.859278391203</v>
      </c>
      <c r="H2609">
        <v>27</v>
      </c>
      <c r="I2609">
        <v>585</v>
      </c>
      <c r="J2609">
        <v>89</v>
      </c>
      <c r="K2609">
        <v>10</v>
      </c>
      <c r="L2609">
        <v>0</v>
      </c>
      <c r="M2609">
        <v>11619.2</v>
      </c>
      <c r="N2609">
        <v>6514.4009999999998</v>
      </c>
      <c r="O2609">
        <v>63.280064000000003</v>
      </c>
      <c r="P2609" t="s">
        <v>207</v>
      </c>
      <c r="Q2609" t="s">
        <v>207</v>
      </c>
      <c r="R2609" s="55">
        <v>808.40671849080002</v>
      </c>
      <c r="S2609" s="55">
        <v>814.2126369993</v>
      </c>
      <c r="T2609" t="s">
        <v>67</v>
      </c>
      <c r="U2609">
        <v>8456</v>
      </c>
      <c r="V2609">
        <v>2</v>
      </c>
      <c r="W2609">
        <v>32107</v>
      </c>
      <c r="X2609" t="s">
        <v>1468</v>
      </c>
      <c r="Y2609">
        <v>3326</v>
      </c>
      <c r="Z2609" t="s">
        <v>69</v>
      </c>
      <c r="AA2609" t="s">
        <v>91</v>
      </c>
      <c r="AC2609" t="s">
        <v>61</v>
      </c>
      <c r="AD2609" s="50">
        <v>2.1013267065217298</v>
      </c>
      <c r="AE2609"/>
      <c r="AF2609"/>
      <c r="AG2609">
        <v>50.81</v>
      </c>
      <c r="AH2609">
        <v>3575.08</v>
      </c>
      <c r="AI2609" t="s">
        <v>208</v>
      </c>
      <c r="AJ2609">
        <f>INDEX(layout!$B$3:$U$1234,MATCH($T2609,layout!$A$3:$A$1234,0),MATCH(YEAR($D2609),layout!$B$1:$U$1,0))</f>
        <v>2410</v>
      </c>
      <c r="AK2609">
        <f>INDEX('magnet data'!$A$2:$E$1304,MATCH($AJ2609,'magnet data'!$A$2:$A$1304,0),2)</f>
        <v>2</v>
      </c>
      <c r="AL2609" t="str">
        <f>INDEX('magnet data'!$A$2:$E$1304,MATCH($AJ2609,'magnet data'!$A$2:$A$1304,0),3)</f>
        <v>01B</v>
      </c>
      <c r="AM2609" t="str">
        <f>INDEX('magnet data'!$A$2:$E$1304,MATCH($AJ2609,'magnet data'!$A$2:$A$1304,0),4)</f>
        <v>02D</v>
      </c>
      <c r="AN2609">
        <f>INDEX('magnet data'!$A$2:$E$1304,MATCH($AJ2609,'magnet data'!$A$2:$A$1304,0),5)</f>
        <v>12344</v>
      </c>
      <c r="AO2609" t="str">
        <f t="shared" si="56"/>
        <v>-</v>
      </c>
      <c r="AR2609" t="s">
        <v>1228</v>
      </c>
      <c r="AS2609" t="s">
        <v>1460</v>
      </c>
      <c r="AT2609" t="s">
        <v>1464</v>
      </c>
    </row>
    <row r="2610" spans="1:46">
      <c r="A2610" t="s">
        <v>56</v>
      </c>
      <c r="B2610" t="s">
        <v>46</v>
      </c>
      <c r="C2610" t="s">
        <v>1198</v>
      </c>
      <c r="D2610" s="13">
        <v>44323</v>
      </c>
      <c r="E2610" s="16">
        <v>0.85927870370370363</v>
      </c>
      <c r="F2610" t="s">
        <v>88</v>
      </c>
      <c r="G2610" s="17">
        <v>44323.859278391203</v>
      </c>
      <c r="H2610">
        <v>27</v>
      </c>
      <c r="I2610">
        <v>585</v>
      </c>
      <c r="J2610">
        <v>89</v>
      </c>
      <c r="K2610">
        <v>10</v>
      </c>
      <c r="L2610">
        <v>0</v>
      </c>
      <c r="M2610">
        <v>11619.2</v>
      </c>
      <c r="N2610">
        <v>6514.4009999999998</v>
      </c>
      <c r="O2610">
        <v>63.280064000000003</v>
      </c>
      <c r="P2610" t="s">
        <v>207</v>
      </c>
      <c r="Q2610" t="s">
        <v>207</v>
      </c>
      <c r="R2610" s="55">
        <v>808.40671849080002</v>
      </c>
      <c r="S2610" s="55">
        <v>814.2126369993</v>
      </c>
      <c r="T2610" t="s">
        <v>68</v>
      </c>
      <c r="U2610">
        <v>6014</v>
      </c>
      <c r="V2610">
        <v>3</v>
      </c>
      <c r="W2610">
        <v>64300</v>
      </c>
      <c r="X2610" t="s">
        <v>67</v>
      </c>
      <c r="Y2610">
        <v>-5</v>
      </c>
      <c r="Z2610" t="s">
        <v>69</v>
      </c>
      <c r="AA2610" t="s">
        <v>91</v>
      </c>
      <c r="AC2610" t="s">
        <v>61</v>
      </c>
      <c r="AD2610" s="50">
        <v>0.86637329473684099</v>
      </c>
      <c r="AE2610"/>
      <c r="AF2610"/>
      <c r="AG2610">
        <v>20.79</v>
      </c>
      <c r="AH2610">
        <v>2826.68</v>
      </c>
      <c r="AI2610" t="s">
        <v>208</v>
      </c>
      <c r="AJ2610">
        <f>INDEX(layout!$B$3:$U$1234,MATCH($T2610,layout!$A$3:$A$1234,0),MATCH(YEAR($D2610),layout!$B$1:$U$1,0))</f>
        <v>2378</v>
      </c>
      <c r="AK2610">
        <f>INDEX('magnet data'!$A$2:$E$1304,MATCH($AJ2610,'magnet data'!$A$2:$A$1304,0),2)</f>
        <v>2</v>
      </c>
      <c r="AL2610" t="str">
        <f>INDEX('magnet data'!$A$2:$E$1304,MATCH($AJ2610,'magnet data'!$A$2:$A$1304,0),3)</f>
        <v>01E</v>
      </c>
      <c r="AM2610" t="str">
        <f>INDEX('magnet data'!$A$2:$E$1304,MATCH($AJ2610,'magnet data'!$A$2:$A$1304,0),4)</f>
        <v>02C9</v>
      </c>
      <c r="AN2610">
        <f>INDEX('magnet data'!$A$2:$E$1304,MATCH($AJ2610,'magnet data'!$A$2:$A$1304,0),5)</f>
        <v>10628</v>
      </c>
      <c r="AO2610" t="str">
        <f t="shared" si="56"/>
        <v>-</v>
      </c>
      <c r="AR2610" t="s">
        <v>1228</v>
      </c>
      <c r="AS2610" t="s">
        <v>1460</v>
      </c>
      <c r="AT2610" t="s">
        <v>1464</v>
      </c>
    </row>
    <row r="2611" spans="1:46">
      <c r="A2611" t="s">
        <v>56</v>
      </c>
      <c r="B2611" t="s">
        <v>46</v>
      </c>
      <c r="C2611" t="s">
        <v>1198</v>
      </c>
      <c r="D2611" s="13">
        <v>44323</v>
      </c>
      <c r="E2611" s="16">
        <v>0.85927870370370363</v>
      </c>
      <c r="F2611" t="s">
        <v>88</v>
      </c>
      <c r="G2611" s="17">
        <v>44323.859278391203</v>
      </c>
      <c r="H2611">
        <v>27</v>
      </c>
      <c r="I2611">
        <v>585</v>
      </c>
      <c r="J2611">
        <v>89</v>
      </c>
      <c r="K2611">
        <v>10</v>
      </c>
      <c r="L2611">
        <v>0</v>
      </c>
      <c r="M2611">
        <v>11619.2</v>
      </c>
      <c r="N2611">
        <v>6514.4009999999998</v>
      </c>
      <c r="O2611">
        <v>63.280064000000003</v>
      </c>
      <c r="P2611" t="s">
        <v>207</v>
      </c>
      <c r="Q2611" t="s">
        <v>207</v>
      </c>
      <c r="R2611" s="55">
        <v>808.40671849080002</v>
      </c>
      <c r="S2611" s="55">
        <v>814.2126369993</v>
      </c>
      <c r="T2611" t="s">
        <v>1470</v>
      </c>
      <c r="U2611">
        <v>5449</v>
      </c>
      <c r="V2611">
        <v>4</v>
      </c>
      <c r="W2611">
        <v>73332</v>
      </c>
      <c r="X2611" t="s">
        <v>1468</v>
      </c>
      <c r="Y2611">
        <v>3326</v>
      </c>
      <c r="Z2611" t="s">
        <v>69</v>
      </c>
      <c r="AA2611" t="s">
        <v>91</v>
      </c>
      <c r="AC2611" t="s">
        <v>61</v>
      </c>
      <c r="AD2611" s="50">
        <v>1.4754368015873001</v>
      </c>
      <c r="AE2611"/>
      <c r="AF2611"/>
      <c r="AG2611">
        <v>32.26</v>
      </c>
      <c r="AH2611">
        <v>990.02</v>
      </c>
      <c r="AI2611" t="s">
        <v>208</v>
      </c>
      <c r="AJ2611">
        <f>INDEX(layout!$B$3:$U$1234,MATCH($T2611,layout!$A$3:$A$1234,0),MATCH(YEAR($D2611),layout!$B$1:$U$1,0))</f>
        <v>2225</v>
      </c>
      <c r="AK2611">
        <f>INDEX('magnet data'!$A$2:$E$1304,MATCH($AJ2611,'magnet data'!$A$2:$A$1304,0),2)</f>
        <v>2</v>
      </c>
      <c r="AL2611" t="str">
        <f>INDEX('magnet data'!$A$2:$E$1304,MATCH($AJ2611,'magnet data'!$A$2:$A$1304,0),3)</f>
        <v>01E</v>
      </c>
      <c r="AM2611" t="str">
        <f>INDEX('magnet data'!$A$2:$E$1304,MATCH($AJ2611,'magnet data'!$A$2:$A$1304,0),4)</f>
        <v>02C9</v>
      </c>
      <c r="AN2611">
        <f>INDEX('magnet data'!$A$2:$E$1304,MATCH($AJ2611,'magnet data'!$A$2:$A$1304,0),5)</f>
        <v>11973</v>
      </c>
      <c r="AO2611" t="str">
        <f t="shared" si="56"/>
        <v>-</v>
      </c>
      <c r="AR2611" t="s">
        <v>1228</v>
      </c>
      <c r="AS2611" t="s">
        <v>1460</v>
      </c>
      <c r="AT2611" t="s">
        <v>1464</v>
      </c>
    </row>
    <row r="2612" spans="1:46">
      <c r="A2612" t="s">
        <v>56</v>
      </c>
      <c r="B2612" t="s">
        <v>46</v>
      </c>
      <c r="C2612" t="s">
        <v>1198</v>
      </c>
      <c r="D2612" s="13">
        <v>44323</v>
      </c>
      <c r="E2612" s="16">
        <v>0.85927870370370363</v>
      </c>
      <c r="F2612" t="s">
        <v>88</v>
      </c>
      <c r="G2612" s="17">
        <v>44323.859278391203</v>
      </c>
      <c r="H2612">
        <v>27</v>
      </c>
      <c r="I2612">
        <v>585</v>
      </c>
      <c r="J2612">
        <v>89</v>
      </c>
      <c r="K2612">
        <v>10</v>
      </c>
      <c r="L2612">
        <v>0</v>
      </c>
      <c r="M2612">
        <v>11619.2</v>
      </c>
      <c r="N2612">
        <v>6514.4009999999998</v>
      </c>
      <c r="O2612">
        <v>63.280064000000003</v>
      </c>
      <c r="P2612" t="s">
        <v>207</v>
      </c>
      <c r="Q2612" t="s">
        <v>207</v>
      </c>
      <c r="R2612" s="55">
        <v>808.40671849080002</v>
      </c>
      <c r="S2612" s="55">
        <v>814.2126369993</v>
      </c>
      <c r="T2612" t="s">
        <v>1468</v>
      </c>
      <c r="U2612">
        <v>1304</v>
      </c>
      <c r="V2612">
        <v>5</v>
      </c>
      <c r="W2612">
        <v>199559</v>
      </c>
      <c r="X2612" t="s">
        <v>67</v>
      </c>
      <c r="Y2612">
        <v>-5</v>
      </c>
      <c r="Z2612" t="s">
        <v>69</v>
      </c>
      <c r="AA2612" t="s">
        <v>91</v>
      </c>
      <c r="AC2612" t="s">
        <v>102</v>
      </c>
      <c r="AD2612" s="50">
        <v>0.37189309782608598</v>
      </c>
      <c r="AE2612"/>
      <c r="AF2612"/>
      <c r="AG2612">
        <v>13.79</v>
      </c>
      <c r="AH2612">
        <v>992.42</v>
      </c>
      <c r="AI2612" t="s">
        <v>208</v>
      </c>
      <c r="AJ2612">
        <f>INDEX(layout!$B$3:$U$1234,MATCH($T2612,layout!$A$3:$A$1234,0),MATCH(YEAR($D2612),layout!$B$1:$U$1,0))</f>
        <v>1345</v>
      </c>
      <c r="AK2612">
        <f>INDEX('magnet data'!$A$2:$E$1304,MATCH($AJ2612,'magnet data'!$A$2:$A$1304,0),2)</f>
        <v>1</v>
      </c>
      <c r="AL2612" t="str">
        <f>INDEX('magnet data'!$A$2:$E$1304,MATCH($AJ2612,'magnet data'!$A$2:$A$1304,0),3)</f>
        <v>01E</v>
      </c>
      <c r="AM2612" t="str">
        <f>INDEX('magnet data'!$A$2:$E$1304,MATCH($AJ2612,'magnet data'!$A$2:$A$1304,0),4)</f>
        <v>02B8</v>
      </c>
      <c r="AN2612">
        <f>INDEX('magnet data'!$A$2:$E$1304,MATCH($AJ2612,'magnet data'!$A$2:$A$1304,0),5)</f>
        <v>12020</v>
      </c>
      <c r="AO2612" t="str">
        <f t="shared" si="56"/>
        <v>-</v>
      </c>
      <c r="AR2612" t="s">
        <v>1228</v>
      </c>
      <c r="AS2612" t="s">
        <v>1460</v>
      </c>
      <c r="AT2612" t="s">
        <v>1464</v>
      </c>
    </row>
    <row r="2613" spans="1:46">
      <c r="A2613" t="s">
        <v>511</v>
      </c>
      <c r="B2613" t="s">
        <v>46</v>
      </c>
      <c r="C2613" t="s">
        <v>1198</v>
      </c>
      <c r="D2613" s="13">
        <v>44324</v>
      </c>
      <c r="E2613" s="16">
        <v>0.30363819444444445</v>
      </c>
      <c r="F2613" t="s">
        <v>88</v>
      </c>
      <c r="G2613" s="17">
        <v>44324.303638055557</v>
      </c>
      <c r="H2613">
        <v>12</v>
      </c>
      <c r="I2613">
        <v>581</v>
      </c>
      <c r="J2613">
        <v>86</v>
      </c>
      <c r="K2613">
        <v>10</v>
      </c>
      <c r="L2613">
        <v>0</v>
      </c>
      <c r="M2613" s="39">
        <v>11612.1</v>
      </c>
      <c r="N2613" s="39">
        <v>6456.6859999999997</v>
      </c>
      <c r="O2613" s="39">
        <v>63.518906999999999</v>
      </c>
      <c r="P2613" t="s">
        <v>207</v>
      </c>
      <c r="Q2613" t="s">
        <v>207</v>
      </c>
      <c r="R2613" s="55">
        <v>819.12759047919997</v>
      </c>
      <c r="S2613" s="55">
        <v>824.53074397599903</v>
      </c>
      <c r="T2613" t="s">
        <v>643</v>
      </c>
      <c r="U2613">
        <v>11612</v>
      </c>
      <c r="V2613">
        <v>1</v>
      </c>
      <c r="W2613">
        <v>-17</v>
      </c>
      <c r="X2613" t="s">
        <v>644</v>
      </c>
      <c r="Y2613">
        <v>-12</v>
      </c>
      <c r="Z2613" t="s">
        <v>90</v>
      </c>
      <c r="AA2613" t="s">
        <v>91</v>
      </c>
      <c r="AB2613">
        <v>36</v>
      </c>
      <c r="AC2613" t="s">
        <v>61</v>
      </c>
      <c r="AD2613" s="50">
        <v>-11.424665259999999</v>
      </c>
      <c r="AG2613" s="39">
        <v>16.57</v>
      </c>
      <c r="AH2613" s="55">
        <v>8552.0300000000007</v>
      </c>
      <c r="AI2613" t="s">
        <v>208</v>
      </c>
      <c r="AJ2613">
        <f>INDEX(layout!$B$3:$U$1234,MATCH($T2613,layout!$A$3:$A$1234,0),MATCH(YEAR($D2613),layout!$B$1:$U$1,0))</f>
        <v>3231</v>
      </c>
      <c r="AK2613">
        <f>INDEX('magnet data'!$A$2:$E$1304,MATCH($AJ2613,'magnet data'!$A$2:$A$1304,0),2)</f>
        <v>3</v>
      </c>
      <c r="AL2613" t="str">
        <f>INDEX('magnet data'!$A$2:$E$1304,MATCH($AJ2613,'magnet data'!$A$2:$A$1304,0),3)</f>
        <v>01E</v>
      </c>
      <c r="AM2613" t="str">
        <f>INDEX('magnet data'!$A$2:$E$1304,MATCH($AJ2613,'magnet data'!$A$2:$A$1304,0),4)</f>
        <v>02B8</v>
      </c>
      <c r="AN2613">
        <f>INDEX('magnet data'!$A$2:$E$1304,MATCH($AJ2613,'magnet data'!$A$2:$A$1304,0),5)</f>
        <v>12020</v>
      </c>
      <c r="AO2613">
        <f t="shared" si="56"/>
        <v>-408</v>
      </c>
      <c r="AR2613" t="s">
        <v>1202</v>
      </c>
      <c r="AS2613" t="s">
        <v>1460</v>
      </c>
      <c r="AT2613" t="s">
        <v>1471</v>
      </c>
    </row>
    <row r="2614" spans="1:46">
      <c r="A2614" t="s">
        <v>511</v>
      </c>
      <c r="B2614" t="s">
        <v>46</v>
      </c>
      <c r="C2614" t="s">
        <v>1198</v>
      </c>
      <c r="D2614" s="13">
        <v>44324</v>
      </c>
      <c r="E2614" s="16">
        <v>0.30363819444444445</v>
      </c>
      <c r="F2614" t="s">
        <v>88</v>
      </c>
      <c r="G2614" s="17">
        <v>44324.303638055557</v>
      </c>
      <c r="H2614">
        <v>12</v>
      </c>
      <c r="I2614">
        <v>581</v>
      </c>
      <c r="J2614">
        <v>86</v>
      </c>
      <c r="K2614">
        <v>10</v>
      </c>
      <c r="L2614">
        <v>0</v>
      </c>
      <c r="M2614" s="39">
        <v>11612.1</v>
      </c>
      <c r="N2614" s="39">
        <v>6456.6859999999997</v>
      </c>
      <c r="O2614" s="39">
        <v>63.518906999999999</v>
      </c>
      <c r="P2614" t="s">
        <v>207</v>
      </c>
      <c r="Q2614" t="s">
        <v>207</v>
      </c>
      <c r="R2614" s="55">
        <v>819.12759047919997</v>
      </c>
      <c r="S2614" s="55">
        <v>824.53074397599903</v>
      </c>
      <c r="T2614" t="s">
        <v>644</v>
      </c>
      <c r="U2614">
        <v>6821</v>
      </c>
      <c r="V2614">
        <v>2</v>
      </c>
      <c r="W2614">
        <v>52058</v>
      </c>
      <c r="X2614" t="s">
        <v>571</v>
      </c>
      <c r="Y2614">
        <v>3160</v>
      </c>
      <c r="Z2614" t="s">
        <v>69</v>
      </c>
      <c r="AA2614" t="s">
        <v>96</v>
      </c>
      <c r="AC2614" t="s">
        <v>61</v>
      </c>
      <c r="AD2614" s="50">
        <v>1.28151578082191</v>
      </c>
      <c r="AG2614" s="39">
        <v>16</v>
      </c>
      <c r="AH2614" s="55">
        <v>3993.95</v>
      </c>
      <c r="AI2614" t="s">
        <v>208</v>
      </c>
      <c r="AJ2614">
        <f>INDEX(layout!$B$3:$U$1234,MATCH($T2614,layout!$A$3:$A$1234,0),MATCH(YEAR($D2614),layout!$B$1:$U$1,0))</f>
        <v>1194</v>
      </c>
      <c r="AK2614">
        <f>INDEX('magnet data'!$A$2:$E$1304,MATCH($AJ2614,'magnet data'!$A$2:$A$1304,0),2)</f>
        <v>1</v>
      </c>
      <c r="AL2614" t="str">
        <f>INDEX('magnet data'!$A$2:$E$1304,MATCH($AJ2614,'magnet data'!$A$2:$A$1304,0),3)</f>
        <v>01E</v>
      </c>
      <c r="AM2614" t="str">
        <f>INDEX('magnet data'!$A$2:$E$1304,MATCH($AJ2614,'magnet data'!$A$2:$A$1304,0),4)</f>
        <v>02B5</v>
      </c>
      <c r="AN2614">
        <f>INDEX('magnet data'!$A$2:$E$1304,MATCH($AJ2614,'magnet data'!$A$2:$A$1304,0),5)</f>
        <v>12087</v>
      </c>
      <c r="AO2614" t="str">
        <f t="shared" si="56"/>
        <v>-</v>
      </c>
      <c r="AR2614" t="s">
        <v>1202</v>
      </c>
      <c r="AS2614" t="s">
        <v>1460</v>
      </c>
      <c r="AT2614" t="s">
        <v>1471</v>
      </c>
    </row>
    <row r="2615" spans="1:46">
      <c r="A2615" t="s">
        <v>511</v>
      </c>
      <c r="B2615" t="s">
        <v>46</v>
      </c>
      <c r="C2615" t="s">
        <v>1198</v>
      </c>
      <c r="D2615" s="13">
        <v>44324</v>
      </c>
      <c r="E2615" s="16">
        <v>0.30363819444444445</v>
      </c>
      <c r="F2615" t="s">
        <v>88</v>
      </c>
      <c r="G2615" s="17">
        <v>44324.303638055557</v>
      </c>
      <c r="H2615">
        <v>12</v>
      </c>
      <c r="I2615">
        <v>581</v>
      </c>
      <c r="J2615">
        <v>86</v>
      </c>
      <c r="K2615">
        <v>10</v>
      </c>
      <c r="L2615">
        <v>0</v>
      </c>
      <c r="M2615" s="39">
        <v>11612.1</v>
      </c>
      <c r="N2615" s="39">
        <v>6456.6859999999997</v>
      </c>
      <c r="O2615" s="39">
        <v>63.518906999999999</v>
      </c>
      <c r="P2615" t="s">
        <v>207</v>
      </c>
      <c r="Q2615" t="s">
        <v>207</v>
      </c>
      <c r="R2615" s="55">
        <v>819.12759047919997</v>
      </c>
      <c r="S2615" s="55">
        <v>824.53074397599903</v>
      </c>
      <c r="T2615" t="s">
        <v>574</v>
      </c>
      <c r="U2615">
        <v>6786</v>
      </c>
      <c r="V2615">
        <v>3</v>
      </c>
      <c r="W2615">
        <v>52548</v>
      </c>
      <c r="X2615" t="s">
        <v>644</v>
      </c>
      <c r="Y2615">
        <v>-12</v>
      </c>
      <c r="Z2615" t="s">
        <v>69</v>
      </c>
      <c r="AA2615" t="s">
        <v>96</v>
      </c>
      <c r="AC2615" t="s">
        <v>61</v>
      </c>
      <c r="AD2615" s="50">
        <v>2.2620944999999999</v>
      </c>
      <c r="AG2615" s="39">
        <v>33.22</v>
      </c>
      <c r="AH2615" s="55">
        <v>4281.78</v>
      </c>
      <c r="AI2615" t="s">
        <v>208</v>
      </c>
      <c r="AJ2615">
        <f>INDEX(layout!$B$3:$U$1234,MATCH($T2615,layout!$A$3:$A$1234,0),MATCH(YEAR($D2615),layout!$B$1:$U$1,0))</f>
        <v>1221</v>
      </c>
      <c r="AK2615">
        <f>INDEX('magnet data'!$A$2:$E$1304,MATCH($AJ2615,'magnet data'!$A$2:$A$1304,0),2)</f>
        <v>1</v>
      </c>
      <c r="AL2615" t="str">
        <f>INDEX('magnet data'!$A$2:$E$1304,MATCH($AJ2615,'magnet data'!$A$2:$A$1304,0),3)</f>
        <v>01E</v>
      </c>
      <c r="AM2615" t="str">
        <f>INDEX('magnet data'!$A$2:$E$1304,MATCH($AJ2615,'magnet data'!$A$2:$A$1304,0),4)</f>
        <v>02B8</v>
      </c>
      <c r="AN2615">
        <f>INDEX('magnet data'!$A$2:$E$1304,MATCH($AJ2615,'magnet data'!$A$2:$A$1304,0),5)</f>
        <v>11573</v>
      </c>
      <c r="AO2615" t="str">
        <f t="shared" si="56"/>
        <v>-</v>
      </c>
      <c r="AR2615" t="s">
        <v>1202</v>
      </c>
      <c r="AS2615" t="s">
        <v>1460</v>
      </c>
      <c r="AT2615" t="s">
        <v>1471</v>
      </c>
    </row>
    <row r="2616" spans="1:46">
      <c r="A2616" t="s">
        <v>56</v>
      </c>
      <c r="B2616" t="s">
        <v>46</v>
      </c>
      <c r="C2616" t="s">
        <v>1198</v>
      </c>
      <c r="D2616" s="13">
        <v>44324</v>
      </c>
      <c r="E2616" s="16">
        <v>0.4384305555555556</v>
      </c>
      <c r="F2616" t="s">
        <v>88</v>
      </c>
      <c r="G2616" s="17">
        <v>44324.438430208334</v>
      </c>
      <c r="H2616">
        <v>30</v>
      </c>
      <c r="I2616">
        <v>587</v>
      </c>
      <c r="J2616">
        <v>88</v>
      </c>
      <c r="K2616">
        <v>10</v>
      </c>
      <c r="L2616">
        <v>0</v>
      </c>
      <c r="M2616" s="39">
        <v>11626.4</v>
      </c>
      <c r="N2616" s="39">
        <v>6494.2709999999997</v>
      </c>
      <c r="O2616" s="39">
        <v>63.33314</v>
      </c>
      <c r="P2616" t="s">
        <v>207</v>
      </c>
      <c r="Q2616" t="s">
        <v>207</v>
      </c>
      <c r="R2616" s="55">
        <v>812.326964491799</v>
      </c>
      <c r="S2616" s="55">
        <v>818.12800099809999</v>
      </c>
      <c r="T2616" t="s">
        <v>1404</v>
      </c>
      <c r="U2616">
        <v>11626</v>
      </c>
      <c r="V2616">
        <v>1</v>
      </c>
      <c r="W2616">
        <v>-16</v>
      </c>
      <c r="X2616" t="s">
        <v>192</v>
      </c>
      <c r="Y2616">
        <v>3530</v>
      </c>
      <c r="Z2616" t="s">
        <v>90</v>
      </c>
      <c r="AA2616" t="s">
        <v>91</v>
      </c>
      <c r="AB2616">
        <v>30</v>
      </c>
      <c r="AC2616" t="s">
        <v>61</v>
      </c>
      <c r="AD2616" s="50">
        <v>12.321889434999999</v>
      </c>
      <c r="AG2616" s="39">
        <v>29.4</v>
      </c>
      <c r="AH2616" s="55">
        <v>10551.26</v>
      </c>
      <c r="AI2616" t="s">
        <v>208</v>
      </c>
      <c r="AJ2616">
        <f>INDEX(layout!$B$3:$U$1234,MATCH($T2616,layout!$A$3:$A$1234,0),MATCH(YEAR($D2616),layout!$B$1:$U$1,0))</f>
        <v>2423</v>
      </c>
      <c r="AK2616">
        <f>INDEX('magnet data'!$A$2:$E$1304,MATCH($AJ2616,'magnet data'!$A$2:$A$1304,0),2)</f>
        <v>2</v>
      </c>
      <c r="AL2616" t="str">
        <f>INDEX('magnet data'!$A$2:$E$1304,MATCH($AJ2616,'magnet data'!$A$2:$A$1304,0),3)</f>
        <v>01B</v>
      </c>
      <c r="AM2616" t="str">
        <f>INDEX('magnet data'!$A$2:$E$1304,MATCH($AJ2616,'magnet data'!$A$2:$A$1304,0),4)</f>
        <v>02B5</v>
      </c>
      <c r="AN2616">
        <f>INDEX('magnet data'!$A$2:$E$1304,MATCH($AJ2616,'magnet data'!$A$2:$A$1304,0),5)</f>
        <v>10650</v>
      </c>
      <c r="AO2616">
        <f t="shared" si="56"/>
        <v>976</v>
      </c>
      <c r="AR2616" t="s">
        <v>1202</v>
      </c>
      <c r="AS2616" t="s">
        <v>1460</v>
      </c>
      <c r="AT2616" t="s">
        <v>1471</v>
      </c>
    </row>
    <row r="2617" spans="1:46">
      <c r="A2617" t="s">
        <v>56</v>
      </c>
      <c r="B2617" t="s">
        <v>46</v>
      </c>
      <c r="C2617" t="s">
        <v>1198</v>
      </c>
      <c r="D2617" s="13">
        <v>44324</v>
      </c>
      <c r="E2617" s="16">
        <v>0.4384305555555556</v>
      </c>
      <c r="F2617" t="s">
        <v>88</v>
      </c>
      <c r="G2617" s="17">
        <v>44324.438430208334</v>
      </c>
      <c r="H2617">
        <v>30</v>
      </c>
      <c r="I2617">
        <v>587</v>
      </c>
      <c r="J2617">
        <v>88</v>
      </c>
      <c r="K2617">
        <v>10</v>
      </c>
      <c r="L2617">
        <v>0</v>
      </c>
      <c r="M2617" s="39">
        <v>11626.4</v>
      </c>
      <c r="N2617" s="39">
        <v>6494.2709999999997</v>
      </c>
      <c r="O2617" s="39">
        <v>63.33314</v>
      </c>
      <c r="P2617" t="s">
        <v>207</v>
      </c>
      <c r="Q2617" t="s">
        <v>207</v>
      </c>
      <c r="R2617" s="55">
        <v>812.326964491799</v>
      </c>
      <c r="S2617" s="55">
        <v>818.12800099809999</v>
      </c>
      <c r="T2617" t="s">
        <v>1406</v>
      </c>
      <c r="U2617">
        <v>8138</v>
      </c>
      <c r="V2617">
        <v>2</v>
      </c>
      <c r="W2617">
        <v>35733</v>
      </c>
      <c r="X2617" t="s">
        <v>1404</v>
      </c>
      <c r="Y2617">
        <v>3155</v>
      </c>
      <c r="Z2617" t="s">
        <v>69</v>
      </c>
      <c r="AA2617" t="s">
        <v>96</v>
      </c>
      <c r="AC2617" t="s">
        <v>61</v>
      </c>
      <c r="AD2617" s="50">
        <v>-2.61524483333333</v>
      </c>
      <c r="AG2617" s="39">
        <v>50.87</v>
      </c>
      <c r="AH2617" s="55">
        <v>3745.14</v>
      </c>
      <c r="AI2617" t="s">
        <v>208</v>
      </c>
      <c r="AJ2617">
        <f>INDEX(layout!$B$3:$U$1234,MATCH($T2617,layout!$A$3:$A$1234,0),MATCH(YEAR($D2617),layout!$B$1:$U$1,0))</f>
        <v>2327</v>
      </c>
      <c r="AK2617">
        <f>INDEX('magnet data'!$A$2:$E$1304,MATCH($AJ2617,'magnet data'!$A$2:$A$1304,0),2)</f>
        <v>2</v>
      </c>
      <c r="AL2617" t="str">
        <f>INDEX('magnet data'!$A$2:$E$1304,MATCH($AJ2617,'magnet data'!$A$2:$A$1304,0),3)</f>
        <v>01E</v>
      </c>
      <c r="AM2617" t="str">
        <f>INDEX('magnet data'!$A$2:$E$1304,MATCH($AJ2617,'magnet data'!$A$2:$A$1304,0),4)</f>
        <v>02C9</v>
      </c>
      <c r="AN2617">
        <f>INDEX('magnet data'!$A$2:$E$1304,MATCH($AJ2617,'magnet data'!$A$2:$A$1304,0),5)</f>
        <v>12627</v>
      </c>
      <c r="AO2617" t="str">
        <f t="shared" si="56"/>
        <v>-</v>
      </c>
      <c r="AR2617" t="s">
        <v>1202</v>
      </c>
      <c r="AS2617" t="s">
        <v>1460</v>
      </c>
      <c r="AT2617" t="s">
        <v>1471</v>
      </c>
    </row>
    <row r="2618" spans="1:46">
      <c r="A2618" t="s">
        <v>56</v>
      </c>
      <c r="B2618" t="s">
        <v>46</v>
      </c>
      <c r="C2618" t="s">
        <v>1198</v>
      </c>
      <c r="D2618" s="13">
        <v>44324</v>
      </c>
      <c r="E2618" s="16">
        <v>0.4384305555555556</v>
      </c>
      <c r="F2618" t="s">
        <v>88</v>
      </c>
      <c r="G2618" s="17">
        <v>44324.438430208334</v>
      </c>
      <c r="H2618">
        <v>30</v>
      </c>
      <c r="I2618">
        <v>587</v>
      </c>
      <c r="J2618">
        <v>88</v>
      </c>
      <c r="K2618">
        <v>10</v>
      </c>
      <c r="L2618">
        <v>0</v>
      </c>
      <c r="M2618" s="39">
        <v>11626.4</v>
      </c>
      <c r="N2618" s="39">
        <v>6494.2709999999997</v>
      </c>
      <c r="O2618" s="39">
        <v>63.33314</v>
      </c>
      <c r="P2618" t="s">
        <v>207</v>
      </c>
      <c r="Q2618" t="s">
        <v>207</v>
      </c>
      <c r="R2618" s="55">
        <v>812.326964491799</v>
      </c>
      <c r="S2618" s="55">
        <v>818.12800099809999</v>
      </c>
      <c r="T2618" t="s">
        <v>1405</v>
      </c>
      <c r="U2618">
        <v>8084</v>
      </c>
      <c r="V2618">
        <v>3</v>
      </c>
      <c r="W2618">
        <v>36385</v>
      </c>
      <c r="X2618" t="s">
        <v>1404</v>
      </c>
      <c r="Y2618">
        <v>3155</v>
      </c>
      <c r="Z2618" t="s">
        <v>69</v>
      </c>
      <c r="AA2618" t="s">
        <v>96</v>
      </c>
      <c r="AC2618" t="s">
        <v>61</v>
      </c>
      <c r="AD2618" s="50">
        <v>-5.2409334347619003</v>
      </c>
      <c r="AG2618" s="39">
        <v>53.24</v>
      </c>
      <c r="AH2618" s="55">
        <v>5185.49</v>
      </c>
      <c r="AI2618" t="s">
        <v>208</v>
      </c>
      <c r="AJ2618">
        <f>INDEX(layout!$B$3:$U$1234,MATCH($T2618,layout!$A$3:$A$1234,0),MATCH(YEAR($D2618),layout!$B$1:$U$1,0))</f>
        <v>2416</v>
      </c>
      <c r="AK2618">
        <f>INDEX('magnet data'!$A$2:$E$1304,MATCH($AJ2618,'magnet data'!$A$2:$A$1304,0),2)</f>
        <v>2</v>
      </c>
      <c r="AL2618" t="str">
        <f>INDEX('magnet data'!$A$2:$E$1304,MATCH($AJ2618,'magnet data'!$A$2:$A$1304,0),3)</f>
        <v>01B</v>
      </c>
      <c r="AM2618" t="str">
        <f>INDEX('magnet data'!$A$2:$E$1304,MATCH($AJ2618,'magnet data'!$A$2:$A$1304,0),4)</f>
        <v>02C9</v>
      </c>
      <c r="AN2618">
        <f>INDEX('magnet data'!$A$2:$E$1304,MATCH($AJ2618,'magnet data'!$A$2:$A$1304,0),5)</f>
        <v>11754</v>
      </c>
      <c r="AO2618" t="str">
        <f t="shared" si="56"/>
        <v>-</v>
      </c>
      <c r="AR2618" t="s">
        <v>1202</v>
      </c>
      <c r="AS2618" t="s">
        <v>1460</v>
      </c>
      <c r="AT2618" t="s">
        <v>1471</v>
      </c>
    </row>
    <row r="2619" spans="1:46">
      <c r="A2619" t="s">
        <v>56</v>
      </c>
      <c r="B2619" t="s">
        <v>46</v>
      </c>
      <c r="C2619" t="s">
        <v>1198</v>
      </c>
      <c r="D2619" s="13">
        <v>44324</v>
      </c>
      <c r="E2619" s="16">
        <v>0.4384305555555556</v>
      </c>
      <c r="F2619" t="s">
        <v>88</v>
      </c>
      <c r="G2619" s="17">
        <v>44324.438430208334</v>
      </c>
      <c r="H2619">
        <v>30</v>
      </c>
      <c r="I2619">
        <v>587</v>
      </c>
      <c r="J2619">
        <v>88</v>
      </c>
      <c r="K2619">
        <v>10</v>
      </c>
      <c r="L2619">
        <v>0</v>
      </c>
      <c r="M2619" s="39">
        <v>11626.4</v>
      </c>
      <c r="N2619" s="39">
        <v>6494.2709999999997</v>
      </c>
      <c r="O2619" s="39">
        <v>63.33314</v>
      </c>
      <c r="P2619" t="s">
        <v>207</v>
      </c>
      <c r="Q2619" t="s">
        <v>207</v>
      </c>
      <c r="R2619" s="55">
        <v>812.326964491799</v>
      </c>
      <c r="S2619" s="55">
        <v>818.12800099809999</v>
      </c>
      <c r="T2619" t="s">
        <v>1472</v>
      </c>
      <c r="U2619">
        <v>4024</v>
      </c>
      <c r="V2619">
        <v>4</v>
      </c>
      <c r="W2619">
        <v>100342</v>
      </c>
      <c r="X2619" t="s">
        <v>1403</v>
      </c>
      <c r="Y2619">
        <v>-9</v>
      </c>
      <c r="Z2619" t="s">
        <v>69</v>
      </c>
      <c r="AA2619" t="s">
        <v>91</v>
      </c>
      <c r="AC2619" t="s">
        <v>102</v>
      </c>
      <c r="AD2619" s="50">
        <v>2.0928953684210501</v>
      </c>
      <c r="AG2619" s="39">
        <v>22.42</v>
      </c>
      <c r="AH2619" s="55">
        <v>3568.05</v>
      </c>
      <c r="AI2619" t="s">
        <v>208</v>
      </c>
      <c r="AJ2619">
        <f>INDEX(layout!$B$3:$U$1234,MATCH($T2619,layout!$A$3:$A$1234,0),MATCH(YEAR($D2619),layout!$B$1:$U$1,0))</f>
        <v>1371</v>
      </c>
      <c r="AK2619">
        <f>INDEX('magnet data'!$A$2:$E$1304,MATCH($AJ2619,'magnet data'!$A$2:$A$1304,0),2)</f>
        <v>1</v>
      </c>
      <c r="AL2619" t="str">
        <f>INDEX('magnet data'!$A$2:$E$1304,MATCH($AJ2619,'magnet data'!$A$2:$A$1304,0),3)</f>
        <v>01E</v>
      </c>
      <c r="AM2619" t="str">
        <f>INDEX('magnet data'!$A$2:$E$1304,MATCH($AJ2619,'magnet data'!$A$2:$A$1304,0),4)</f>
        <v>02B5</v>
      </c>
      <c r="AN2619">
        <f>INDEX('magnet data'!$A$2:$E$1304,MATCH($AJ2619,'magnet data'!$A$2:$A$1304,0),5)</f>
        <v>11136</v>
      </c>
      <c r="AO2619" t="str">
        <f t="shared" si="56"/>
        <v>-</v>
      </c>
      <c r="AR2619" t="s">
        <v>1202</v>
      </c>
      <c r="AS2619" t="s">
        <v>1460</v>
      </c>
      <c r="AT2619" t="s">
        <v>1471</v>
      </c>
    </row>
    <row r="2620" spans="1:46">
      <c r="A2620" t="s">
        <v>56</v>
      </c>
      <c r="B2620" t="s">
        <v>46</v>
      </c>
      <c r="C2620" t="s">
        <v>1198</v>
      </c>
      <c r="D2620" s="13">
        <v>44324</v>
      </c>
      <c r="E2620" s="16">
        <v>0.4384305555555556</v>
      </c>
      <c r="F2620" t="s">
        <v>88</v>
      </c>
      <c r="G2620" s="17">
        <v>44324.438430208334</v>
      </c>
      <c r="H2620">
        <v>30</v>
      </c>
      <c r="I2620">
        <v>587</v>
      </c>
      <c r="J2620">
        <v>88</v>
      </c>
      <c r="K2620">
        <v>10</v>
      </c>
      <c r="L2620">
        <v>0</v>
      </c>
      <c r="M2620" s="39">
        <v>11626.4</v>
      </c>
      <c r="N2620" s="39">
        <v>6494.2709999999997</v>
      </c>
      <c r="O2620" s="39">
        <v>63.33314</v>
      </c>
      <c r="P2620" t="s">
        <v>207</v>
      </c>
      <c r="Q2620" t="s">
        <v>207</v>
      </c>
      <c r="R2620" s="55">
        <v>812.326964491799</v>
      </c>
      <c r="S2620" s="55">
        <v>818.12800099809999</v>
      </c>
      <c r="T2620" t="s">
        <v>1403</v>
      </c>
      <c r="U2620">
        <v>2644</v>
      </c>
      <c r="V2620">
        <v>5</v>
      </c>
      <c r="W2620">
        <v>137450</v>
      </c>
      <c r="X2620" t="s">
        <v>1404</v>
      </c>
      <c r="Y2620">
        <v>3155</v>
      </c>
      <c r="Z2620" t="s">
        <v>69</v>
      </c>
      <c r="AA2620" t="s">
        <v>91</v>
      </c>
      <c r="AC2620" t="s">
        <v>61</v>
      </c>
      <c r="AD2620" s="50">
        <v>0.25198654255319097</v>
      </c>
      <c r="AG2620" s="39">
        <v>27.25</v>
      </c>
      <c r="AH2620" s="55">
        <v>1028.69</v>
      </c>
      <c r="AI2620" t="s">
        <v>208</v>
      </c>
      <c r="AJ2620">
        <f>INDEX(layout!$B$3:$U$1234,MATCH($T2620,layout!$A$3:$A$1234,0),MATCH(YEAR($D2620),layout!$B$1:$U$1,0))</f>
        <v>2412</v>
      </c>
      <c r="AK2620">
        <f>INDEX('magnet data'!$A$2:$E$1304,MATCH($AJ2620,'magnet data'!$A$2:$A$1304,0),2)</f>
        <v>2</v>
      </c>
      <c r="AL2620" t="str">
        <f>INDEX('magnet data'!$A$2:$E$1304,MATCH($AJ2620,'magnet data'!$A$2:$A$1304,0),3)</f>
        <v>01B</v>
      </c>
      <c r="AM2620" t="str">
        <f>INDEX('magnet data'!$A$2:$E$1304,MATCH($AJ2620,'magnet data'!$A$2:$A$1304,0),4)</f>
        <v>02D</v>
      </c>
      <c r="AN2620">
        <f>INDEX('magnet data'!$A$2:$E$1304,MATCH($AJ2620,'magnet data'!$A$2:$A$1304,0),5)</f>
        <v>11397</v>
      </c>
      <c r="AO2620" t="str">
        <f t="shared" si="56"/>
        <v>-</v>
      </c>
      <c r="AR2620" t="s">
        <v>1202</v>
      </c>
      <c r="AS2620" t="s">
        <v>1460</v>
      </c>
      <c r="AT2620" t="s">
        <v>1471</v>
      </c>
    </row>
    <row r="2621" spans="1:46">
      <c r="A2621" t="s">
        <v>333</v>
      </c>
      <c r="B2621" t="s">
        <v>46</v>
      </c>
      <c r="C2621" t="s">
        <v>1198</v>
      </c>
      <c r="D2621" s="13">
        <v>44324</v>
      </c>
      <c r="E2621" s="16">
        <v>0.46341828703703708</v>
      </c>
      <c r="F2621" t="s">
        <v>88</v>
      </c>
      <c r="G2621" s="17">
        <v>44324.463417905092</v>
      </c>
      <c r="H2621">
        <v>33</v>
      </c>
      <c r="I2621">
        <v>589</v>
      </c>
      <c r="J2621">
        <v>92</v>
      </c>
      <c r="K2621">
        <v>0</v>
      </c>
      <c r="L2621">
        <v>13960</v>
      </c>
      <c r="M2621" s="39">
        <v>11949.9</v>
      </c>
      <c r="N2621" s="39">
        <v>6776.2439999999997</v>
      </c>
      <c r="O2621" s="39">
        <v>56.473044999999999</v>
      </c>
      <c r="P2621" t="s">
        <v>207</v>
      </c>
      <c r="Q2621" t="s">
        <v>207</v>
      </c>
      <c r="R2621" s="55">
        <v>854.4342144771</v>
      </c>
      <c r="S2621" s="55">
        <v>836.8370454976</v>
      </c>
      <c r="T2621" t="s">
        <v>1326</v>
      </c>
      <c r="U2621">
        <v>11949</v>
      </c>
      <c r="V2621">
        <v>1</v>
      </c>
      <c r="W2621">
        <v>-14</v>
      </c>
      <c r="X2621" t="s">
        <v>346</v>
      </c>
      <c r="Y2621">
        <v>-12</v>
      </c>
      <c r="Z2621" t="s">
        <v>90</v>
      </c>
      <c r="AA2621" t="s">
        <v>96</v>
      </c>
      <c r="AB2621">
        <v>81</v>
      </c>
      <c r="AC2621" t="s">
        <v>61</v>
      </c>
      <c r="AD2621" s="50">
        <v>26.175043369999901</v>
      </c>
      <c r="AG2621" s="39">
        <v>31</v>
      </c>
      <c r="AH2621" s="55">
        <v>11820.56</v>
      </c>
      <c r="AI2621" t="s">
        <v>208</v>
      </c>
      <c r="AJ2621">
        <f>INDEX(layout!$B$3:$U$1234,MATCH($T2621,layout!$A$3:$A$1234,0),MATCH(YEAR($D2621),layout!$B$1:$U$1,0))</f>
        <v>2089</v>
      </c>
      <c r="AK2621">
        <f>INDEX('magnet data'!$A$2:$E$1304,MATCH($AJ2621,'magnet data'!$A$2:$A$1304,0),2)</f>
        <v>2</v>
      </c>
      <c r="AL2621" t="str">
        <f>INDEX('magnet data'!$A$2:$E$1304,MATCH($AJ2621,'magnet data'!$A$2:$A$1304,0),3)</f>
        <v>01B</v>
      </c>
      <c r="AM2621" t="str">
        <f>INDEX('magnet data'!$A$2:$E$1304,MATCH($AJ2621,'magnet data'!$A$2:$A$1304,0),4)</f>
        <v>02K</v>
      </c>
      <c r="AN2621">
        <f>INDEX('magnet data'!$A$2:$E$1304,MATCH($AJ2621,'magnet data'!$A$2:$A$1304,0),5)</f>
        <v>10663</v>
      </c>
      <c r="AO2621">
        <f t="shared" si="56"/>
        <v>1286</v>
      </c>
      <c r="AR2621" t="s">
        <v>1202</v>
      </c>
      <c r="AS2621" t="s">
        <v>1460</v>
      </c>
      <c r="AT2621" t="s">
        <v>1471</v>
      </c>
    </row>
    <row r="2622" spans="1:46">
      <c r="A2622" t="s">
        <v>333</v>
      </c>
      <c r="B2622" t="s">
        <v>46</v>
      </c>
      <c r="C2622" t="s">
        <v>1198</v>
      </c>
      <c r="D2622" s="13">
        <v>44324</v>
      </c>
      <c r="E2622" s="16">
        <v>0.46341828703703708</v>
      </c>
      <c r="F2622" t="s">
        <v>88</v>
      </c>
      <c r="G2622" s="17">
        <v>44324.463417905092</v>
      </c>
      <c r="H2622">
        <v>33</v>
      </c>
      <c r="I2622">
        <v>589</v>
      </c>
      <c r="J2622">
        <v>92</v>
      </c>
      <c r="K2622">
        <v>0</v>
      </c>
      <c r="L2622">
        <v>13960</v>
      </c>
      <c r="M2622" s="39">
        <v>11949.9</v>
      </c>
      <c r="N2622" s="39">
        <v>6776.2439999999997</v>
      </c>
      <c r="O2622" s="39">
        <v>56.473044999999999</v>
      </c>
      <c r="P2622" t="s">
        <v>207</v>
      </c>
      <c r="Q2622" t="s">
        <v>207</v>
      </c>
      <c r="R2622" s="55">
        <v>854.4342144771</v>
      </c>
      <c r="S2622" s="55">
        <v>836.8370454976</v>
      </c>
      <c r="T2622" t="s">
        <v>346</v>
      </c>
      <c r="U2622">
        <v>8654</v>
      </c>
      <c r="V2622">
        <v>2</v>
      </c>
      <c r="W2622">
        <v>32011</v>
      </c>
      <c r="X2622" t="s">
        <v>484</v>
      </c>
      <c r="Y2622">
        <v>2056</v>
      </c>
      <c r="Z2622" t="s">
        <v>69</v>
      </c>
      <c r="AA2622" t="s">
        <v>91</v>
      </c>
      <c r="AC2622" t="s">
        <v>61</v>
      </c>
      <c r="AD2622" s="50">
        <v>-5.3567655138888801</v>
      </c>
      <c r="AG2622" s="39">
        <v>31.42</v>
      </c>
      <c r="AH2622" s="55">
        <v>4623.57</v>
      </c>
      <c r="AI2622" t="s">
        <v>208</v>
      </c>
      <c r="AJ2622">
        <f>INDEX(layout!$B$3:$U$1234,MATCH($T2622,layout!$A$3:$A$1234,0),MATCH(YEAR($D2622),layout!$B$1:$U$1,0))</f>
        <v>1153</v>
      </c>
      <c r="AK2622">
        <f>INDEX('magnet data'!$A$2:$E$1304,MATCH($AJ2622,'magnet data'!$A$2:$A$1304,0),2)</f>
        <v>1</v>
      </c>
      <c r="AL2622" t="str">
        <f>INDEX('magnet data'!$A$2:$E$1304,MATCH($AJ2622,'magnet data'!$A$2:$A$1304,0),3)</f>
        <v>01B</v>
      </c>
      <c r="AM2622" t="str">
        <f>INDEX('magnet data'!$A$2:$E$1304,MATCH($AJ2622,'magnet data'!$A$2:$A$1304,0),4)</f>
        <v>02B5</v>
      </c>
      <c r="AN2622">
        <f>INDEX('magnet data'!$A$2:$E$1304,MATCH($AJ2622,'magnet data'!$A$2:$A$1304,0),5)</f>
        <v>11901</v>
      </c>
      <c r="AO2622" t="str">
        <f t="shared" si="56"/>
        <v>-</v>
      </c>
      <c r="AR2622" t="s">
        <v>1202</v>
      </c>
      <c r="AS2622" t="s">
        <v>1460</v>
      </c>
      <c r="AT2622" t="s">
        <v>1471</v>
      </c>
    </row>
    <row r="2623" spans="1:46">
      <c r="A2623" t="s">
        <v>333</v>
      </c>
      <c r="B2623" t="s">
        <v>46</v>
      </c>
      <c r="C2623" t="s">
        <v>1198</v>
      </c>
      <c r="D2623" s="13">
        <v>44324</v>
      </c>
      <c r="E2623" s="16">
        <v>0.46341828703703708</v>
      </c>
      <c r="F2623" t="s">
        <v>88</v>
      </c>
      <c r="G2623" s="17">
        <v>44324.463417905092</v>
      </c>
      <c r="H2623">
        <v>33</v>
      </c>
      <c r="I2623">
        <v>589</v>
      </c>
      <c r="J2623">
        <v>92</v>
      </c>
      <c r="K2623">
        <v>0</v>
      </c>
      <c r="L2623">
        <v>13960</v>
      </c>
      <c r="M2623" s="39">
        <v>11949.9</v>
      </c>
      <c r="N2623" s="39">
        <v>6776.2439999999997</v>
      </c>
      <c r="O2623" s="39">
        <v>56.473044999999999</v>
      </c>
      <c r="P2623" t="s">
        <v>207</v>
      </c>
      <c r="Q2623" t="s">
        <v>207</v>
      </c>
      <c r="R2623" s="55">
        <v>854.4342144771</v>
      </c>
      <c r="S2623" s="55">
        <v>836.8370454976</v>
      </c>
      <c r="T2623" t="s">
        <v>494</v>
      </c>
      <c r="U2623">
        <v>5554</v>
      </c>
      <c r="V2623">
        <v>3</v>
      </c>
      <c r="W2623">
        <v>73059</v>
      </c>
      <c r="X2623" t="s">
        <v>493</v>
      </c>
      <c r="Y2623">
        <v>2990</v>
      </c>
      <c r="Z2623" t="s">
        <v>69</v>
      </c>
      <c r="AA2623" t="s">
        <v>96</v>
      </c>
      <c r="AC2623" t="s">
        <v>61</v>
      </c>
      <c r="AD2623" s="50">
        <v>0.72281703157894694</v>
      </c>
      <c r="AG2623" s="39">
        <v>45.5</v>
      </c>
      <c r="AH2623" s="55">
        <v>5138.53</v>
      </c>
      <c r="AI2623" t="s">
        <v>208</v>
      </c>
      <c r="AJ2623">
        <f>INDEX(layout!$B$3:$U$1234,MATCH($T2623,layout!$A$3:$A$1234,0),MATCH(YEAR($D2623),layout!$B$1:$U$1,0))</f>
        <v>1093</v>
      </c>
      <c r="AK2623">
        <f>INDEX('magnet data'!$A$2:$E$1304,MATCH($AJ2623,'magnet data'!$A$2:$A$1304,0),2)</f>
        <v>1</v>
      </c>
      <c r="AL2623" t="str">
        <f>INDEX('magnet data'!$A$2:$E$1304,MATCH($AJ2623,'magnet data'!$A$2:$A$1304,0),3)</f>
        <v>01B</v>
      </c>
      <c r="AM2623" t="str">
        <f>INDEX('magnet data'!$A$2:$E$1304,MATCH($AJ2623,'magnet data'!$A$2:$A$1304,0),4)</f>
        <v>02B5</v>
      </c>
      <c r="AN2623">
        <f>INDEX('magnet data'!$A$2:$E$1304,MATCH($AJ2623,'magnet data'!$A$2:$A$1304,0),5)</f>
        <v>11582</v>
      </c>
      <c r="AO2623" t="str">
        <f t="shared" si="56"/>
        <v>-</v>
      </c>
      <c r="AR2623" t="s">
        <v>1202</v>
      </c>
      <c r="AS2623" t="s">
        <v>1460</v>
      </c>
      <c r="AT2623" t="s">
        <v>1471</v>
      </c>
    </row>
    <row r="2624" spans="1:46">
      <c r="A2624" t="s">
        <v>333</v>
      </c>
      <c r="B2624" t="s">
        <v>46</v>
      </c>
      <c r="C2624" t="s">
        <v>1198</v>
      </c>
      <c r="D2624" s="13">
        <v>44324</v>
      </c>
      <c r="E2624" s="16">
        <v>0.46341828703703708</v>
      </c>
      <c r="F2624" t="s">
        <v>88</v>
      </c>
      <c r="G2624" s="17">
        <v>44324.463417905092</v>
      </c>
      <c r="H2624">
        <v>33</v>
      </c>
      <c r="I2624">
        <v>589</v>
      </c>
      <c r="J2624">
        <v>92</v>
      </c>
      <c r="K2624">
        <v>0</v>
      </c>
      <c r="L2624">
        <v>13960</v>
      </c>
      <c r="M2624" s="39">
        <v>11949.9</v>
      </c>
      <c r="N2624" s="39">
        <v>6776.2439999999997</v>
      </c>
      <c r="O2624" s="39">
        <v>56.473044999999999</v>
      </c>
      <c r="P2624" t="s">
        <v>207</v>
      </c>
      <c r="Q2624" t="s">
        <v>207</v>
      </c>
      <c r="R2624" s="55">
        <v>854.4342144771</v>
      </c>
      <c r="S2624" s="55">
        <v>836.8370454976</v>
      </c>
      <c r="T2624" t="s">
        <v>485</v>
      </c>
      <c r="U2624">
        <v>5021</v>
      </c>
      <c r="V2624">
        <v>4</v>
      </c>
      <c r="W2624">
        <v>82108</v>
      </c>
      <c r="X2624" t="s">
        <v>346</v>
      </c>
      <c r="Y2624">
        <v>-12</v>
      </c>
      <c r="Z2624" t="s">
        <v>69</v>
      </c>
      <c r="AA2624" t="s">
        <v>96</v>
      </c>
      <c r="AC2624" t="s">
        <v>61</v>
      </c>
      <c r="AD2624" s="50">
        <v>1.1409711124999999</v>
      </c>
      <c r="AG2624" s="39">
        <v>34.04</v>
      </c>
      <c r="AH2624" s="55">
        <v>4624.38</v>
      </c>
      <c r="AI2624" t="s">
        <v>208</v>
      </c>
      <c r="AJ2624">
        <f>INDEX(layout!$B$3:$U$1234,MATCH($T2624,layout!$A$3:$A$1234,0),MATCH(YEAR($D2624),layout!$B$1:$U$1,0))</f>
        <v>3088</v>
      </c>
      <c r="AK2624">
        <f>INDEX('magnet data'!$A$2:$E$1304,MATCH($AJ2624,'magnet data'!$A$2:$A$1304,0),2)</f>
        <v>3</v>
      </c>
      <c r="AL2624" t="str">
        <f>INDEX('magnet data'!$A$2:$E$1304,MATCH($AJ2624,'magnet data'!$A$2:$A$1304,0),3)</f>
        <v>01B</v>
      </c>
      <c r="AM2624" t="str">
        <f>INDEX('magnet data'!$A$2:$E$1304,MATCH($AJ2624,'magnet data'!$A$2:$A$1304,0),4)</f>
        <v>02G</v>
      </c>
      <c r="AN2624">
        <f>INDEX('magnet data'!$A$2:$E$1304,MATCH($AJ2624,'magnet data'!$A$2:$A$1304,0),5)</f>
        <v>11361</v>
      </c>
      <c r="AO2624" t="str">
        <f t="shared" si="56"/>
        <v>-</v>
      </c>
      <c r="AR2624" t="s">
        <v>1202</v>
      </c>
      <c r="AS2624" t="s">
        <v>1460</v>
      </c>
      <c r="AT2624" t="s">
        <v>1471</v>
      </c>
    </row>
    <row r="2625" spans="1:46">
      <c r="A2625" t="s">
        <v>333</v>
      </c>
      <c r="B2625" t="s">
        <v>46</v>
      </c>
      <c r="C2625" t="s">
        <v>1198</v>
      </c>
      <c r="D2625" s="13">
        <v>44324</v>
      </c>
      <c r="E2625" s="16">
        <v>0.46341828703703708</v>
      </c>
      <c r="F2625" t="s">
        <v>88</v>
      </c>
      <c r="G2625" s="17">
        <v>44324.463417905092</v>
      </c>
      <c r="H2625">
        <v>33</v>
      </c>
      <c r="I2625">
        <v>589</v>
      </c>
      <c r="J2625">
        <v>92</v>
      </c>
      <c r="K2625">
        <v>0</v>
      </c>
      <c r="L2625">
        <v>13960</v>
      </c>
      <c r="M2625" s="39">
        <v>11949.9</v>
      </c>
      <c r="N2625" s="39">
        <v>6776.2439999999997</v>
      </c>
      <c r="O2625" s="39">
        <v>56.473044999999999</v>
      </c>
      <c r="P2625" t="s">
        <v>207</v>
      </c>
      <c r="Q2625" t="s">
        <v>207</v>
      </c>
      <c r="R2625" s="55">
        <v>854.4342144771</v>
      </c>
      <c r="S2625" s="55">
        <v>836.8370454976</v>
      </c>
      <c r="T2625" t="s">
        <v>493</v>
      </c>
      <c r="U2625">
        <v>3243</v>
      </c>
      <c r="V2625">
        <v>5</v>
      </c>
      <c r="W2625">
        <v>120495</v>
      </c>
      <c r="X2625" t="s">
        <v>497</v>
      </c>
      <c r="Y2625">
        <v>3439</v>
      </c>
      <c r="Z2625" t="s">
        <v>69</v>
      </c>
      <c r="AA2625" t="s">
        <v>96</v>
      </c>
      <c r="AC2625" t="s">
        <v>61</v>
      </c>
      <c r="AD2625" s="50">
        <v>0.28412135416666601</v>
      </c>
      <c r="AG2625" s="39">
        <v>19.059999999999999</v>
      </c>
      <c r="AH2625" s="55">
        <v>2943.72</v>
      </c>
      <c r="AI2625" t="s">
        <v>208</v>
      </c>
      <c r="AJ2625">
        <f>INDEX(layout!$B$3:$U$1234,MATCH($T2625,layout!$A$3:$A$1234,0),MATCH(YEAR($D2625),layout!$B$1:$U$1,0))</f>
        <v>1124</v>
      </c>
      <c r="AK2625">
        <f>INDEX('magnet data'!$A$2:$E$1304,MATCH($AJ2625,'magnet data'!$A$2:$A$1304,0),2)</f>
        <v>1</v>
      </c>
      <c r="AL2625" t="str">
        <f>INDEX('magnet data'!$A$2:$E$1304,MATCH($AJ2625,'magnet data'!$A$2:$A$1304,0),3)</f>
        <v>01B</v>
      </c>
      <c r="AM2625" t="str">
        <f>INDEX('magnet data'!$A$2:$E$1304,MATCH($AJ2625,'magnet data'!$A$2:$A$1304,0),4)</f>
        <v>02B5</v>
      </c>
      <c r="AN2625">
        <f>INDEX('magnet data'!$A$2:$E$1304,MATCH($AJ2625,'magnet data'!$A$2:$A$1304,0),5)</f>
        <v>12478</v>
      </c>
      <c r="AO2625" t="str">
        <f t="shared" si="56"/>
        <v>-</v>
      </c>
      <c r="AR2625" t="s">
        <v>1202</v>
      </c>
      <c r="AS2625" t="s">
        <v>1460</v>
      </c>
      <c r="AT2625" t="s">
        <v>1471</v>
      </c>
    </row>
    <row r="2626" spans="1:46">
      <c r="A2626" t="s">
        <v>333</v>
      </c>
      <c r="B2626" t="s">
        <v>46</v>
      </c>
      <c r="C2626" t="s">
        <v>1198</v>
      </c>
      <c r="D2626" s="13">
        <v>44324</v>
      </c>
      <c r="E2626" s="16">
        <v>0.46341828703703708</v>
      </c>
      <c r="F2626" t="s">
        <v>88</v>
      </c>
      <c r="G2626" s="17">
        <v>44324.463417905092</v>
      </c>
      <c r="H2626">
        <v>33</v>
      </c>
      <c r="I2626">
        <v>589</v>
      </c>
      <c r="J2626">
        <v>92</v>
      </c>
      <c r="K2626">
        <v>0</v>
      </c>
      <c r="L2626">
        <v>13960</v>
      </c>
      <c r="M2626" s="39">
        <v>11949.9</v>
      </c>
      <c r="N2626" s="39">
        <v>6776.2439999999997</v>
      </c>
      <c r="O2626" s="39">
        <v>56.473044999999999</v>
      </c>
      <c r="P2626" t="s">
        <v>207</v>
      </c>
      <c r="Q2626" t="s">
        <v>207</v>
      </c>
      <c r="R2626" s="55">
        <v>854.4342144771</v>
      </c>
      <c r="S2626" s="55">
        <v>836.8370454976</v>
      </c>
      <c r="T2626" t="s">
        <v>484</v>
      </c>
      <c r="U2626">
        <v>3239</v>
      </c>
      <c r="V2626">
        <v>6</v>
      </c>
      <c r="W2626">
        <v>120604</v>
      </c>
      <c r="X2626" t="s">
        <v>346</v>
      </c>
      <c r="Y2626">
        <v>-12</v>
      </c>
      <c r="Z2626" t="s">
        <v>148</v>
      </c>
      <c r="AA2626" t="s">
        <v>96</v>
      </c>
      <c r="AC2626" t="s">
        <v>102</v>
      </c>
      <c r="AD2626" s="50">
        <v>5.67743980624999</v>
      </c>
      <c r="AG2626" s="39">
        <v>73.78</v>
      </c>
      <c r="AH2626" s="55">
        <v>2912.53</v>
      </c>
      <c r="AI2626" t="s">
        <v>208</v>
      </c>
      <c r="AJ2626">
        <f>INDEX(layout!$B$3:$U$1234,MATCH($T2626,layout!$A$3:$A$1234,0),MATCH(YEAR($D2626),layout!$B$1:$U$1,0))</f>
        <v>3074</v>
      </c>
      <c r="AK2626">
        <f>INDEX('magnet data'!$A$2:$E$1304,MATCH($AJ2626,'magnet data'!$A$2:$A$1304,0),2)</f>
        <v>3</v>
      </c>
      <c r="AL2626" t="str">
        <f>INDEX('magnet data'!$A$2:$E$1304,MATCH($AJ2626,'magnet data'!$A$2:$A$1304,0),3)</f>
        <v>01B</v>
      </c>
      <c r="AM2626" t="str">
        <f>INDEX('magnet data'!$A$2:$E$1304,MATCH($AJ2626,'magnet data'!$A$2:$A$1304,0),4)</f>
        <v>02K</v>
      </c>
      <c r="AN2626">
        <f>INDEX('magnet data'!$A$2:$E$1304,MATCH($AJ2626,'magnet data'!$A$2:$A$1304,0),5)</f>
        <v>11128</v>
      </c>
      <c r="AO2626" t="str">
        <f t="shared" si="56"/>
        <v>-</v>
      </c>
      <c r="AR2626" t="s">
        <v>1202</v>
      </c>
      <c r="AS2626" t="s">
        <v>1460</v>
      </c>
      <c r="AT2626" t="s">
        <v>1471</v>
      </c>
    </row>
    <row r="2627" spans="1:46">
      <c r="A2627" t="s">
        <v>511</v>
      </c>
      <c r="B2627" t="s">
        <v>46</v>
      </c>
      <c r="C2627" t="s">
        <v>1198</v>
      </c>
      <c r="D2627" s="13">
        <v>44324</v>
      </c>
      <c r="E2627" s="16">
        <v>0.61468587962962962</v>
      </c>
      <c r="F2627" t="s">
        <v>88</v>
      </c>
      <c r="G2627" s="17">
        <v>44324.614685671295</v>
      </c>
      <c r="H2627">
        <v>18</v>
      </c>
      <c r="I2627">
        <v>580</v>
      </c>
      <c r="J2627">
        <v>88</v>
      </c>
      <c r="K2627">
        <v>10</v>
      </c>
      <c r="L2627">
        <v>0</v>
      </c>
      <c r="M2627" s="39">
        <v>11622.1</v>
      </c>
      <c r="N2627" s="39">
        <v>6351.6949999999997</v>
      </c>
      <c r="O2627" s="39">
        <v>63.532176</v>
      </c>
      <c r="P2627" t="s">
        <v>207</v>
      </c>
      <c r="Q2627" t="s">
        <v>207</v>
      </c>
      <c r="R2627" s="55">
        <v>823.52265097999998</v>
      </c>
      <c r="S2627" s="55">
        <v>828.18492097319995</v>
      </c>
      <c r="T2627" t="s">
        <v>588</v>
      </c>
      <c r="U2627">
        <v>11622</v>
      </c>
      <c r="V2627">
        <v>1</v>
      </c>
      <c r="W2627">
        <v>-18</v>
      </c>
      <c r="X2627" t="s">
        <v>1456</v>
      </c>
      <c r="Y2627">
        <v>-7</v>
      </c>
      <c r="Z2627" t="s">
        <v>90</v>
      </c>
      <c r="AA2627" t="s">
        <v>96</v>
      </c>
      <c r="AB2627">
        <v>37</v>
      </c>
      <c r="AC2627" t="s">
        <v>61</v>
      </c>
      <c r="AD2627" s="50">
        <v>9.2773218375000006</v>
      </c>
      <c r="AG2627" s="39">
        <v>22.63</v>
      </c>
      <c r="AH2627" s="55">
        <v>10838.29</v>
      </c>
      <c r="AI2627" t="s">
        <v>208</v>
      </c>
      <c r="AJ2627">
        <f>INDEX(layout!$B$3:$U$1234,MATCH($T2627,layout!$A$3:$A$1234,0),MATCH(YEAR($D2627),layout!$B$1:$U$1,0))</f>
        <v>2146</v>
      </c>
      <c r="AK2627">
        <f>INDEX('magnet data'!$A$2:$E$1304,MATCH($AJ2627,'magnet data'!$A$2:$A$1304,0),2)</f>
        <v>2</v>
      </c>
      <c r="AL2627" t="str">
        <f>INDEX('magnet data'!$A$2:$E$1304,MATCH($AJ2627,'magnet data'!$A$2:$A$1304,0),3)</f>
        <v>01E</v>
      </c>
      <c r="AM2627" t="str">
        <f>INDEX('magnet data'!$A$2:$E$1304,MATCH($AJ2627,'magnet data'!$A$2:$A$1304,0),4)</f>
        <v>02C0</v>
      </c>
      <c r="AN2627">
        <f>INDEX('magnet data'!$A$2:$E$1304,MATCH($AJ2627,'magnet data'!$A$2:$A$1304,0),5)</f>
        <v>10351</v>
      </c>
      <c r="AO2627">
        <f t="shared" si="56"/>
        <v>1271</v>
      </c>
      <c r="AQ2627" t="s">
        <v>1473</v>
      </c>
      <c r="AR2627" t="s">
        <v>1202</v>
      </c>
      <c r="AS2627" t="s">
        <v>1460</v>
      </c>
      <c r="AT2627" t="s">
        <v>1471</v>
      </c>
    </row>
    <row r="2628" spans="1:46">
      <c r="A2628" t="s">
        <v>511</v>
      </c>
      <c r="B2628" t="s">
        <v>46</v>
      </c>
      <c r="C2628" t="s">
        <v>1198</v>
      </c>
      <c r="D2628" s="13">
        <v>44324</v>
      </c>
      <c r="E2628" s="16">
        <v>0.61468587962962962</v>
      </c>
      <c r="F2628" t="s">
        <v>88</v>
      </c>
      <c r="G2628" s="17">
        <v>44324.614685671295</v>
      </c>
      <c r="H2628">
        <v>18</v>
      </c>
      <c r="I2628">
        <v>580</v>
      </c>
      <c r="J2628">
        <v>88</v>
      </c>
      <c r="K2628">
        <v>10</v>
      </c>
      <c r="L2628">
        <v>0</v>
      </c>
      <c r="M2628" s="39">
        <v>11622.1</v>
      </c>
      <c r="N2628" s="39">
        <v>6351.6949999999997</v>
      </c>
      <c r="O2628" s="39">
        <v>63.532176</v>
      </c>
      <c r="P2628" t="s">
        <v>207</v>
      </c>
      <c r="Q2628" t="s">
        <v>207</v>
      </c>
      <c r="R2628" s="55">
        <v>823.52265097999998</v>
      </c>
      <c r="S2628" s="55">
        <v>828.18492097319995</v>
      </c>
      <c r="T2628" t="s">
        <v>557</v>
      </c>
      <c r="U2628">
        <v>11622</v>
      </c>
      <c r="V2628">
        <v>2</v>
      </c>
      <c r="W2628">
        <v>-10</v>
      </c>
      <c r="X2628" t="s">
        <v>561</v>
      </c>
      <c r="Y2628">
        <v>-6</v>
      </c>
      <c r="Z2628" t="s">
        <v>90</v>
      </c>
      <c r="AA2628" t="s">
        <v>91</v>
      </c>
      <c r="AB2628">
        <v>38</v>
      </c>
      <c r="AC2628" t="s">
        <v>61</v>
      </c>
      <c r="AD2628" s="50">
        <v>-13.087521321999899</v>
      </c>
      <c r="AG2628" s="39">
        <v>36</v>
      </c>
      <c r="AH2628" s="55">
        <v>11586.85</v>
      </c>
      <c r="AI2628" t="s">
        <v>208</v>
      </c>
      <c r="AJ2628">
        <f>INDEX(layout!$B$3:$U$1234,MATCH($T2628,layout!$A$3:$A$1234,0),MATCH(YEAR($D2628),layout!$B$1:$U$1,0))</f>
        <v>3197</v>
      </c>
      <c r="AK2628">
        <f>INDEX('magnet data'!$A$2:$E$1304,MATCH($AJ2628,'magnet data'!$A$2:$A$1304,0),2)</f>
        <v>3</v>
      </c>
      <c r="AL2628" t="str">
        <f>INDEX('magnet data'!$A$2:$E$1304,MATCH($AJ2628,'magnet data'!$A$2:$A$1304,0),3)</f>
        <v>01E</v>
      </c>
      <c r="AM2628" t="str">
        <f>INDEX('magnet data'!$A$2:$E$1304,MATCH($AJ2628,'magnet data'!$A$2:$A$1304,0),4)</f>
        <v>02G</v>
      </c>
      <c r="AN2628">
        <f>INDEX('magnet data'!$A$2:$E$1304,MATCH($AJ2628,'magnet data'!$A$2:$A$1304,0),5)</f>
        <v>11532</v>
      </c>
      <c r="AO2628">
        <f t="shared" si="56"/>
        <v>90</v>
      </c>
      <c r="AQ2628" t="s">
        <v>1473</v>
      </c>
      <c r="AR2628" t="s">
        <v>1202</v>
      </c>
      <c r="AS2628" t="s">
        <v>1460</v>
      </c>
      <c r="AT2628" t="s">
        <v>1471</v>
      </c>
    </row>
    <row r="2629" spans="1:46">
      <c r="A2629" t="s">
        <v>511</v>
      </c>
      <c r="B2629" t="s">
        <v>46</v>
      </c>
      <c r="C2629" t="s">
        <v>1198</v>
      </c>
      <c r="D2629" s="13">
        <v>44324</v>
      </c>
      <c r="E2629" s="16">
        <v>0.61468587962962962</v>
      </c>
      <c r="F2629" t="s">
        <v>88</v>
      </c>
      <c r="G2629" s="17">
        <v>44324.614685671295</v>
      </c>
      <c r="H2629">
        <v>18</v>
      </c>
      <c r="I2629">
        <v>580</v>
      </c>
      <c r="J2629">
        <v>88</v>
      </c>
      <c r="K2629">
        <v>10</v>
      </c>
      <c r="L2629">
        <v>0</v>
      </c>
      <c r="M2629" s="39">
        <v>11622.1</v>
      </c>
      <c r="N2629" s="39">
        <v>6351.6949999999997</v>
      </c>
      <c r="O2629" s="39">
        <v>63.532176</v>
      </c>
      <c r="P2629" t="s">
        <v>207</v>
      </c>
      <c r="Q2629" t="s">
        <v>207</v>
      </c>
      <c r="R2629" s="55">
        <v>823.52265097999998</v>
      </c>
      <c r="S2629" s="55">
        <v>828.18492097319995</v>
      </c>
      <c r="T2629" t="s">
        <v>1456</v>
      </c>
      <c r="U2629">
        <v>7669</v>
      </c>
      <c r="V2629">
        <v>3</v>
      </c>
      <c r="W2629">
        <v>40665</v>
      </c>
      <c r="X2629" t="s">
        <v>650</v>
      </c>
      <c r="Y2629">
        <v>4070</v>
      </c>
      <c r="Z2629" t="s">
        <v>69</v>
      </c>
      <c r="AA2629" t="s">
        <v>96</v>
      </c>
      <c r="AC2629" t="s">
        <v>61</v>
      </c>
      <c r="AD2629" s="50">
        <v>6.4226350812500002</v>
      </c>
      <c r="AG2629" s="39">
        <v>50.56</v>
      </c>
      <c r="AH2629" s="55">
        <v>2980.65</v>
      </c>
      <c r="AI2629" t="s">
        <v>208</v>
      </c>
      <c r="AJ2629">
        <f>INDEX(layout!$B$3:$U$1234,MATCH($T2629,layout!$A$3:$A$1234,0),MATCH(YEAR($D2629),layout!$B$1:$U$1,0))</f>
        <v>1209</v>
      </c>
      <c r="AK2629">
        <f>INDEX('magnet data'!$A$2:$E$1304,MATCH($AJ2629,'magnet data'!$A$2:$A$1304,0),2)</f>
        <v>1</v>
      </c>
      <c r="AL2629" t="str">
        <f>INDEX('magnet data'!$A$2:$E$1304,MATCH($AJ2629,'magnet data'!$A$2:$A$1304,0),3)</f>
        <v>01E</v>
      </c>
      <c r="AM2629" t="str">
        <f>INDEX('magnet data'!$A$2:$E$1304,MATCH($AJ2629,'magnet data'!$A$2:$A$1304,0),4)</f>
        <v>02C9</v>
      </c>
      <c r="AN2629">
        <f>INDEX('magnet data'!$A$2:$E$1304,MATCH($AJ2629,'magnet data'!$A$2:$A$1304,0),5)</f>
        <v>12129</v>
      </c>
      <c r="AO2629" t="str">
        <f t="shared" si="56"/>
        <v>-</v>
      </c>
      <c r="AQ2629" t="s">
        <v>1473</v>
      </c>
      <c r="AR2629" t="s">
        <v>1202</v>
      </c>
      <c r="AS2629" t="s">
        <v>1460</v>
      </c>
      <c r="AT2629" t="s">
        <v>1471</v>
      </c>
    </row>
    <row r="2630" spans="1:46">
      <c r="A2630" t="s">
        <v>511</v>
      </c>
      <c r="B2630" t="s">
        <v>46</v>
      </c>
      <c r="C2630" t="s">
        <v>1198</v>
      </c>
      <c r="D2630" s="13">
        <v>44324</v>
      </c>
      <c r="E2630" s="16">
        <v>0.61468587962962962</v>
      </c>
      <c r="F2630" t="s">
        <v>88</v>
      </c>
      <c r="G2630" s="17">
        <v>44324.614685671295</v>
      </c>
      <c r="H2630">
        <v>18</v>
      </c>
      <c r="I2630">
        <v>580</v>
      </c>
      <c r="J2630">
        <v>88</v>
      </c>
      <c r="K2630">
        <v>10</v>
      </c>
      <c r="L2630">
        <v>0</v>
      </c>
      <c r="M2630" s="39">
        <v>11622.1</v>
      </c>
      <c r="N2630" s="39">
        <v>6351.6949999999997</v>
      </c>
      <c r="O2630" s="39">
        <v>63.532176</v>
      </c>
      <c r="P2630" t="s">
        <v>207</v>
      </c>
      <c r="Q2630" t="s">
        <v>207</v>
      </c>
      <c r="R2630" s="55">
        <v>823.52265097999998</v>
      </c>
      <c r="S2630" s="55">
        <v>828.18492097319995</v>
      </c>
      <c r="T2630" t="s">
        <v>653</v>
      </c>
      <c r="U2630">
        <v>7633</v>
      </c>
      <c r="V2630">
        <v>4</v>
      </c>
      <c r="W2630">
        <v>41104</v>
      </c>
      <c r="X2630" t="s">
        <v>1456</v>
      </c>
      <c r="Y2630">
        <v>-7</v>
      </c>
      <c r="Z2630" t="s">
        <v>69</v>
      </c>
      <c r="AA2630" t="s">
        <v>96</v>
      </c>
      <c r="AC2630" t="s">
        <v>61</v>
      </c>
      <c r="AD2630" s="50">
        <v>2.7291363095237999</v>
      </c>
      <c r="AG2630" s="39">
        <v>40.98</v>
      </c>
      <c r="AH2630" s="55">
        <v>4842.38</v>
      </c>
      <c r="AI2630" t="s">
        <v>208</v>
      </c>
      <c r="AJ2630">
        <f>INDEX(layout!$B$3:$U$1234,MATCH($T2630,layout!$A$3:$A$1234,0),MATCH(YEAR($D2630),layout!$B$1:$U$1,0))</f>
        <v>1216</v>
      </c>
      <c r="AK2630">
        <f>INDEX('magnet data'!$A$2:$E$1304,MATCH($AJ2630,'magnet data'!$A$2:$A$1304,0),2)</f>
        <v>1</v>
      </c>
      <c r="AL2630" t="str">
        <f>INDEX('magnet data'!$A$2:$E$1304,MATCH($AJ2630,'magnet data'!$A$2:$A$1304,0),3)</f>
        <v>01E</v>
      </c>
      <c r="AM2630" t="str">
        <f>INDEX('magnet data'!$A$2:$E$1304,MATCH($AJ2630,'magnet data'!$A$2:$A$1304,0),4)</f>
        <v>02C9</v>
      </c>
      <c r="AN2630">
        <f>INDEX('magnet data'!$A$2:$E$1304,MATCH($AJ2630,'magnet data'!$A$2:$A$1304,0),5)</f>
        <v>11359</v>
      </c>
      <c r="AO2630" t="str">
        <f t="shared" si="56"/>
        <v>-</v>
      </c>
      <c r="AQ2630" t="s">
        <v>1473</v>
      </c>
      <c r="AR2630" t="s">
        <v>1202</v>
      </c>
      <c r="AS2630" t="s">
        <v>1460</v>
      </c>
      <c r="AT2630" t="s">
        <v>1471</v>
      </c>
    </row>
    <row r="2631" spans="1:46">
      <c r="A2631" t="s">
        <v>511</v>
      </c>
      <c r="B2631" t="s">
        <v>46</v>
      </c>
      <c r="C2631" t="s">
        <v>1198</v>
      </c>
      <c r="D2631" s="13">
        <v>44324</v>
      </c>
      <c r="E2631" s="16">
        <v>0.61468587962962962</v>
      </c>
      <c r="F2631" t="s">
        <v>88</v>
      </c>
      <c r="G2631" s="17">
        <v>44324.614685671295</v>
      </c>
      <c r="H2631">
        <v>18</v>
      </c>
      <c r="I2631">
        <v>580</v>
      </c>
      <c r="J2631">
        <v>88</v>
      </c>
      <c r="K2631">
        <v>10</v>
      </c>
      <c r="L2631">
        <v>0</v>
      </c>
      <c r="M2631" s="39">
        <v>11622.1</v>
      </c>
      <c r="N2631" s="39">
        <v>6351.6949999999997</v>
      </c>
      <c r="O2631" s="39">
        <v>63.532176</v>
      </c>
      <c r="P2631" t="s">
        <v>207</v>
      </c>
      <c r="Q2631" t="s">
        <v>207</v>
      </c>
      <c r="R2631" s="55">
        <v>823.52265097999998</v>
      </c>
      <c r="S2631" s="55">
        <v>828.18492097319995</v>
      </c>
      <c r="T2631" t="s">
        <v>556</v>
      </c>
      <c r="U2631">
        <v>7349</v>
      </c>
      <c r="V2631">
        <v>5</v>
      </c>
      <c r="W2631">
        <v>44591</v>
      </c>
      <c r="X2631" t="s">
        <v>557</v>
      </c>
      <c r="Y2631">
        <v>3614</v>
      </c>
      <c r="Z2631" t="s">
        <v>69</v>
      </c>
      <c r="AA2631" t="s">
        <v>96</v>
      </c>
      <c r="AC2631" t="s">
        <v>61</v>
      </c>
      <c r="AD2631" s="50">
        <v>5.1491341500000001</v>
      </c>
      <c r="AG2631" s="39">
        <v>11.74</v>
      </c>
      <c r="AH2631" s="55">
        <v>4369.01</v>
      </c>
      <c r="AI2631" t="s">
        <v>208</v>
      </c>
      <c r="AJ2631">
        <f>INDEX(layout!$B$3:$U$1234,MATCH($T2631,layout!$A$3:$A$1234,0),MATCH(YEAR($D2631),layout!$B$1:$U$1,0))</f>
        <v>3377</v>
      </c>
      <c r="AK2631">
        <f>INDEX('magnet data'!$A$2:$E$1304,MATCH($AJ2631,'magnet data'!$A$2:$A$1304,0),2)</f>
        <v>3</v>
      </c>
      <c r="AL2631" t="str">
        <f>INDEX('magnet data'!$A$2:$E$1304,MATCH($AJ2631,'magnet data'!$A$2:$A$1304,0),3)</f>
        <v>01E</v>
      </c>
      <c r="AM2631" t="str">
        <f>INDEX('magnet data'!$A$2:$E$1304,MATCH($AJ2631,'magnet data'!$A$2:$A$1304,0),4)</f>
        <v>02D</v>
      </c>
      <c r="AN2631">
        <f>INDEX('magnet data'!$A$2:$E$1304,MATCH($AJ2631,'magnet data'!$A$2:$A$1304,0),5)</f>
        <v>12129</v>
      </c>
      <c r="AO2631" t="str">
        <f t="shared" si="56"/>
        <v>-</v>
      </c>
      <c r="AQ2631" t="s">
        <v>1473</v>
      </c>
      <c r="AR2631" t="s">
        <v>1202</v>
      </c>
      <c r="AS2631" t="s">
        <v>1460</v>
      </c>
      <c r="AT2631" t="s">
        <v>1471</v>
      </c>
    </row>
    <row r="2632" spans="1:46">
      <c r="A2632" t="s">
        <v>511</v>
      </c>
      <c r="B2632" t="s">
        <v>46</v>
      </c>
      <c r="C2632" t="s">
        <v>1198</v>
      </c>
      <c r="D2632" s="13">
        <v>44324</v>
      </c>
      <c r="E2632" s="16">
        <v>0.61468587962962962</v>
      </c>
      <c r="F2632" t="s">
        <v>88</v>
      </c>
      <c r="G2632" s="17">
        <v>44324.614685671295</v>
      </c>
      <c r="H2632">
        <v>18</v>
      </c>
      <c r="I2632">
        <v>580</v>
      </c>
      <c r="J2632">
        <v>88</v>
      </c>
      <c r="K2632">
        <v>10</v>
      </c>
      <c r="L2632">
        <v>0</v>
      </c>
      <c r="M2632" s="39">
        <v>11622.1</v>
      </c>
      <c r="N2632" s="39">
        <v>6351.6949999999997</v>
      </c>
      <c r="O2632" s="39">
        <v>63.532176</v>
      </c>
      <c r="P2632" t="s">
        <v>207</v>
      </c>
      <c r="Q2632" t="s">
        <v>207</v>
      </c>
      <c r="R2632" s="55">
        <v>823.52265097999998</v>
      </c>
      <c r="S2632" s="55">
        <v>828.18492097319995</v>
      </c>
      <c r="T2632" t="s">
        <v>558</v>
      </c>
      <c r="U2632">
        <v>7286</v>
      </c>
      <c r="V2632">
        <v>6</v>
      </c>
      <c r="W2632">
        <v>45379</v>
      </c>
      <c r="X2632" t="s">
        <v>557</v>
      </c>
      <c r="Y2632">
        <v>3614</v>
      </c>
      <c r="Z2632" t="s">
        <v>69</v>
      </c>
      <c r="AA2632" t="s">
        <v>96</v>
      </c>
      <c r="AC2632" t="s">
        <v>61</v>
      </c>
      <c r="AD2632" s="50">
        <v>1.0745372499999899</v>
      </c>
      <c r="AG2632" s="39">
        <v>32.69</v>
      </c>
      <c r="AH2632" s="55">
        <v>6750.45</v>
      </c>
      <c r="AI2632" t="s">
        <v>208</v>
      </c>
      <c r="AJ2632">
        <f>INDEX(layout!$B$3:$U$1234,MATCH($T2632,layout!$A$3:$A$1234,0),MATCH(YEAR($D2632),layout!$B$1:$U$1,0))</f>
        <v>3199</v>
      </c>
      <c r="AK2632">
        <f>INDEX('magnet data'!$A$2:$E$1304,MATCH($AJ2632,'magnet data'!$A$2:$A$1304,0),2)</f>
        <v>3</v>
      </c>
      <c r="AL2632" t="str">
        <f>INDEX('magnet data'!$A$2:$E$1304,MATCH($AJ2632,'magnet data'!$A$2:$A$1304,0),3)</f>
        <v>01E</v>
      </c>
      <c r="AM2632" t="str">
        <f>INDEX('magnet data'!$A$2:$E$1304,MATCH($AJ2632,'magnet data'!$A$2:$A$1304,0),4)</f>
        <v>02G</v>
      </c>
      <c r="AN2632">
        <f>INDEX('magnet data'!$A$2:$E$1304,MATCH($AJ2632,'magnet data'!$A$2:$A$1304,0),5)</f>
        <v>11419</v>
      </c>
      <c r="AO2632" t="str">
        <f t="shared" si="56"/>
        <v>-</v>
      </c>
      <c r="AQ2632" t="s">
        <v>1473</v>
      </c>
      <c r="AR2632" t="s">
        <v>1202</v>
      </c>
      <c r="AS2632" t="s">
        <v>1460</v>
      </c>
      <c r="AT2632" t="s">
        <v>1471</v>
      </c>
    </row>
    <row r="2633" spans="1:46">
      <c r="A2633" t="s">
        <v>511</v>
      </c>
      <c r="B2633" t="s">
        <v>46</v>
      </c>
      <c r="C2633" t="s">
        <v>1198</v>
      </c>
      <c r="D2633" s="13">
        <v>44324</v>
      </c>
      <c r="E2633" s="16">
        <v>0.61468587962962962</v>
      </c>
      <c r="F2633" t="s">
        <v>88</v>
      </c>
      <c r="G2633" s="17">
        <v>44324.614685671295</v>
      </c>
      <c r="H2633">
        <v>18</v>
      </c>
      <c r="I2633">
        <v>580</v>
      </c>
      <c r="J2633">
        <v>88</v>
      </c>
      <c r="K2633">
        <v>10</v>
      </c>
      <c r="L2633">
        <v>0</v>
      </c>
      <c r="M2633" s="39">
        <v>11622.1</v>
      </c>
      <c r="N2633" s="39">
        <v>6351.6949999999997</v>
      </c>
      <c r="O2633" s="39">
        <v>63.532176</v>
      </c>
      <c r="P2633" t="s">
        <v>207</v>
      </c>
      <c r="Q2633" t="s">
        <v>207</v>
      </c>
      <c r="R2633" s="55">
        <v>823.52265097999998</v>
      </c>
      <c r="S2633" s="55">
        <v>828.18492097319995</v>
      </c>
      <c r="T2633" t="s">
        <v>651</v>
      </c>
      <c r="U2633">
        <v>563</v>
      </c>
      <c r="V2633">
        <v>7</v>
      </c>
      <c r="W2633">
        <v>263210</v>
      </c>
      <c r="X2633" t="s">
        <v>650</v>
      </c>
      <c r="Y2633">
        <v>4070</v>
      </c>
      <c r="Z2633" t="s">
        <v>69</v>
      </c>
      <c r="AA2633" t="s">
        <v>96</v>
      </c>
      <c r="AC2633" t="s">
        <v>102</v>
      </c>
      <c r="AD2633" s="50">
        <v>0.345650763157894</v>
      </c>
      <c r="AI2633" t="s">
        <v>208</v>
      </c>
      <c r="AJ2633">
        <f>INDEX(layout!$B$3:$U$1234,MATCH($T2633,layout!$A$3:$A$1234,0),MATCH(YEAR($D2633),layout!$B$1:$U$1,0))</f>
        <v>2134</v>
      </c>
      <c r="AK2633">
        <f>INDEX('magnet data'!$A$2:$E$1304,MATCH($AJ2633,'magnet data'!$A$2:$A$1304,0),2)</f>
        <v>2</v>
      </c>
      <c r="AL2633" t="str">
        <f>INDEX('magnet data'!$A$2:$E$1304,MATCH($AJ2633,'magnet data'!$A$2:$A$1304,0),3)</f>
        <v>01E</v>
      </c>
      <c r="AM2633" t="str">
        <f>INDEX('magnet data'!$A$2:$E$1304,MATCH($AJ2633,'magnet data'!$A$2:$A$1304,0),4)</f>
        <v>02B8</v>
      </c>
      <c r="AN2633">
        <f>INDEX('magnet data'!$A$2:$E$1304,MATCH($AJ2633,'magnet data'!$A$2:$A$1304,0),5)</f>
        <v>10857</v>
      </c>
      <c r="AO2633" t="str">
        <f t="shared" si="56"/>
        <v>-</v>
      </c>
      <c r="AQ2633" t="s">
        <v>1473</v>
      </c>
      <c r="AR2633" t="s">
        <v>1202</v>
      </c>
      <c r="AS2633" t="s">
        <v>1460</v>
      </c>
      <c r="AT2633" t="s">
        <v>1471</v>
      </c>
    </row>
    <row r="2634" spans="1:46">
      <c r="A2634" t="s">
        <v>674</v>
      </c>
      <c r="B2634" t="s">
        <v>46</v>
      </c>
      <c r="C2634" t="s">
        <v>1198</v>
      </c>
      <c r="D2634" s="13">
        <v>44324</v>
      </c>
      <c r="E2634" s="16">
        <v>0.7532712962962963</v>
      </c>
      <c r="F2634" t="s">
        <v>88</v>
      </c>
      <c r="G2634" s="17">
        <v>44324.753271030095</v>
      </c>
      <c r="H2634">
        <v>23</v>
      </c>
      <c r="I2634">
        <v>587</v>
      </c>
      <c r="J2634">
        <v>90</v>
      </c>
      <c r="K2634">
        <v>0</v>
      </c>
      <c r="L2634">
        <v>82.9</v>
      </c>
      <c r="M2634" s="39">
        <v>2000</v>
      </c>
      <c r="N2634" s="39">
        <v>209.85</v>
      </c>
      <c r="O2634" s="39">
        <v>20.845663999999999</v>
      </c>
      <c r="P2634" t="s">
        <v>207</v>
      </c>
      <c r="Q2634" t="s">
        <v>207</v>
      </c>
      <c r="R2634" s="55">
        <v>140.36604349300001</v>
      </c>
      <c r="S2634" s="55">
        <v>141.15815799999999</v>
      </c>
      <c r="T2634" t="s">
        <v>824</v>
      </c>
      <c r="U2634">
        <v>2000</v>
      </c>
      <c r="V2634">
        <v>1</v>
      </c>
      <c r="W2634">
        <v>-15</v>
      </c>
      <c r="X2634" t="s">
        <v>1474</v>
      </c>
      <c r="Y2634">
        <v>94</v>
      </c>
      <c r="Z2634" t="s">
        <v>59</v>
      </c>
      <c r="AA2634" t="s">
        <v>91</v>
      </c>
      <c r="AC2634" t="s">
        <v>61</v>
      </c>
      <c r="AD2634" s="50">
        <v>0.41852585714285701</v>
      </c>
      <c r="AG2634" s="39">
        <v>5</v>
      </c>
      <c r="AH2634" s="55">
        <v>1492.67</v>
      </c>
      <c r="AI2634" t="s">
        <v>208</v>
      </c>
      <c r="AJ2634">
        <f>INDEX(layout!$B$3:$U$1234,MATCH($T2634,layout!$A$3:$A$1234,0),MATCH(YEAR($D2634),layout!$B$1:$U$1,0))</f>
        <v>3243</v>
      </c>
      <c r="AK2634">
        <f>INDEX('magnet data'!$A$2:$E$1304,MATCH($AJ2634,'magnet data'!$A$2:$A$1304,0),2)</f>
        <v>3</v>
      </c>
      <c r="AL2634" t="str">
        <f>INDEX('magnet data'!$A$2:$E$1304,MATCH($AJ2634,'magnet data'!$A$2:$A$1304,0),3)</f>
        <v>01E</v>
      </c>
      <c r="AM2634" t="str">
        <f>INDEX('magnet data'!$A$2:$E$1304,MATCH($AJ2634,'magnet data'!$A$2:$A$1304,0),4)</f>
        <v>02B8</v>
      </c>
      <c r="AN2634">
        <f>INDEX('magnet data'!$A$2:$E$1304,MATCH($AJ2634,'magnet data'!$A$2:$A$1304,0),5)</f>
        <v>12369</v>
      </c>
      <c r="AO2634" t="str">
        <f t="shared" si="56"/>
        <v>-</v>
      </c>
      <c r="AQ2634" t="s">
        <v>255</v>
      </c>
      <c r="AR2634" t="s">
        <v>1202</v>
      </c>
      <c r="AS2634" t="s">
        <v>1460</v>
      </c>
      <c r="AT2634" t="s">
        <v>1471</v>
      </c>
    </row>
    <row r="2635" spans="1:46">
      <c r="A2635" t="s">
        <v>56</v>
      </c>
      <c r="B2635" t="s">
        <v>46</v>
      </c>
      <c r="C2635" t="s">
        <v>1198</v>
      </c>
      <c r="D2635" s="13">
        <v>44324</v>
      </c>
      <c r="E2635" s="16">
        <v>0.91352731481481486</v>
      </c>
      <c r="F2635" t="s">
        <v>88</v>
      </c>
      <c r="G2635" s="17">
        <v>44324.913526956021</v>
      </c>
      <c r="H2635">
        <v>31</v>
      </c>
      <c r="I2635">
        <v>587</v>
      </c>
      <c r="J2635">
        <v>88</v>
      </c>
      <c r="K2635">
        <v>10</v>
      </c>
      <c r="L2635">
        <v>0</v>
      </c>
      <c r="M2635" s="39">
        <v>11630</v>
      </c>
      <c r="N2635" s="39">
        <v>6514.317</v>
      </c>
      <c r="O2635" s="39">
        <v>63.319870999999999</v>
      </c>
      <c r="P2635" t="s">
        <v>207</v>
      </c>
      <c r="Q2635" t="s">
        <v>207</v>
      </c>
      <c r="R2635" s="55">
        <v>814.27610299009996</v>
      </c>
      <c r="S2635" s="55">
        <v>820.08934449839899</v>
      </c>
      <c r="T2635" t="s">
        <v>232</v>
      </c>
      <c r="U2635">
        <v>11630</v>
      </c>
      <c r="V2635">
        <v>1</v>
      </c>
      <c r="W2635">
        <v>-16</v>
      </c>
      <c r="X2635" t="s">
        <v>233</v>
      </c>
      <c r="Y2635">
        <v>2</v>
      </c>
      <c r="Z2635" t="s">
        <v>90</v>
      </c>
      <c r="AA2635" t="s">
        <v>96</v>
      </c>
      <c r="AB2635">
        <v>31</v>
      </c>
      <c r="AC2635" t="s">
        <v>61</v>
      </c>
      <c r="AD2635" s="50">
        <v>-8.7728660999999999</v>
      </c>
      <c r="AG2635" s="39">
        <v>28.88</v>
      </c>
      <c r="AH2635" s="55">
        <v>10902.66</v>
      </c>
      <c r="AI2635" t="s">
        <v>208</v>
      </c>
      <c r="AJ2635">
        <f>INDEX(layout!$B$3:$U$1234,MATCH($T2635,layout!$A$3:$A$1234,0),MATCH(YEAR($D2635),layout!$B$1:$U$1,0))</f>
        <v>1331</v>
      </c>
      <c r="AK2635">
        <f>INDEX('magnet data'!$A$2:$E$1304,MATCH($AJ2635,'magnet data'!$A$2:$A$1304,0),2)</f>
        <v>1</v>
      </c>
      <c r="AL2635" t="str">
        <f>INDEX('magnet data'!$A$2:$E$1304,MATCH($AJ2635,'magnet data'!$A$2:$A$1304,0),3)</f>
        <v>01B</v>
      </c>
      <c r="AM2635" t="str">
        <f>INDEX('magnet data'!$A$2:$E$1304,MATCH($AJ2635,'magnet data'!$A$2:$A$1304,0),4)</f>
        <v>02B5</v>
      </c>
      <c r="AN2635">
        <f>INDEX('magnet data'!$A$2:$E$1304,MATCH($AJ2635,'magnet data'!$A$2:$A$1304,0),5)</f>
        <v>11979</v>
      </c>
      <c r="AO2635">
        <f t="shared" si="56"/>
        <v>-349</v>
      </c>
      <c r="AR2635" t="s">
        <v>1202</v>
      </c>
      <c r="AS2635" t="s">
        <v>1460</v>
      </c>
      <c r="AT2635" t="s">
        <v>1471</v>
      </c>
    </row>
    <row r="2636" spans="1:46">
      <c r="A2636" t="s">
        <v>56</v>
      </c>
      <c r="B2636" t="s">
        <v>46</v>
      </c>
      <c r="C2636" t="s">
        <v>1198</v>
      </c>
      <c r="D2636" s="13">
        <v>44324</v>
      </c>
      <c r="E2636" s="16">
        <v>0.91352731481481486</v>
      </c>
      <c r="F2636" t="s">
        <v>88</v>
      </c>
      <c r="G2636" s="17">
        <v>44324.913526956021</v>
      </c>
      <c r="H2636">
        <v>31</v>
      </c>
      <c r="I2636">
        <v>587</v>
      </c>
      <c r="J2636">
        <v>88</v>
      </c>
      <c r="K2636">
        <v>10</v>
      </c>
      <c r="L2636">
        <v>0</v>
      </c>
      <c r="M2636" s="39">
        <v>11630</v>
      </c>
      <c r="N2636" s="39">
        <v>6514.317</v>
      </c>
      <c r="O2636" s="39">
        <v>63.319870999999999</v>
      </c>
      <c r="P2636" t="s">
        <v>207</v>
      </c>
      <c r="Q2636" t="s">
        <v>207</v>
      </c>
      <c r="R2636" s="55">
        <v>814.27610299009996</v>
      </c>
      <c r="S2636" s="55">
        <v>820.08934449839899</v>
      </c>
      <c r="T2636" t="s">
        <v>233</v>
      </c>
      <c r="U2636">
        <v>7950</v>
      </c>
      <c r="V2636">
        <v>2</v>
      </c>
      <c r="W2636">
        <v>37952</v>
      </c>
      <c r="X2636" t="s">
        <v>100</v>
      </c>
      <c r="Y2636">
        <v>3661</v>
      </c>
      <c r="Z2636" t="s">
        <v>69</v>
      </c>
      <c r="AA2636" t="s">
        <v>91</v>
      </c>
      <c r="AC2636" t="s">
        <v>61</v>
      </c>
      <c r="AD2636" s="50">
        <v>10.587254235</v>
      </c>
      <c r="AG2636" s="39">
        <v>48.58</v>
      </c>
      <c r="AH2636" s="55">
        <v>4253.7</v>
      </c>
      <c r="AI2636" t="s">
        <v>208</v>
      </c>
      <c r="AJ2636">
        <f>INDEX(layout!$B$3:$U$1234,MATCH($T2636,layout!$A$3:$A$1234,0),MATCH(YEAR($D2636),layout!$B$1:$U$1,0))</f>
        <v>2314</v>
      </c>
      <c r="AK2636">
        <f>INDEX('magnet data'!$A$2:$E$1304,MATCH($AJ2636,'magnet data'!$A$2:$A$1304,0),2)</f>
        <v>2</v>
      </c>
      <c r="AL2636" t="str">
        <f>INDEX('magnet data'!$A$2:$E$1304,MATCH($AJ2636,'magnet data'!$A$2:$A$1304,0),3)</f>
        <v>01E</v>
      </c>
      <c r="AM2636" t="str">
        <f>INDEX('magnet data'!$A$2:$E$1304,MATCH($AJ2636,'magnet data'!$A$2:$A$1304,0),4)</f>
        <v>02C9</v>
      </c>
      <c r="AN2636">
        <f>INDEX('magnet data'!$A$2:$E$1304,MATCH($AJ2636,'magnet data'!$A$2:$A$1304,0),5)</f>
        <v>12000</v>
      </c>
      <c r="AO2636" t="str">
        <f t="shared" si="56"/>
        <v>-</v>
      </c>
      <c r="AR2636" t="s">
        <v>1202</v>
      </c>
      <c r="AS2636" t="s">
        <v>1460</v>
      </c>
      <c r="AT2636" t="s">
        <v>1471</v>
      </c>
    </row>
    <row r="2637" spans="1:46">
      <c r="A2637" t="s">
        <v>56</v>
      </c>
      <c r="B2637" t="s">
        <v>46</v>
      </c>
      <c r="C2637" t="s">
        <v>1198</v>
      </c>
      <c r="D2637" s="13">
        <v>44324</v>
      </c>
      <c r="E2637" s="16">
        <v>0.91352731481481486</v>
      </c>
      <c r="F2637" t="s">
        <v>88</v>
      </c>
      <c r="G2637" s="17">
        <v>44324.913526956021</v>
      </c>
      <c r="H2637">
        <v>31</v>
      </c>
      <c r="I2637">
        <v>587</v>
      </c>
      <c r="J2637">
        <v>88</v>
      </c>
      <c r="K2637">
        <v>10</v>
      </c>
      <c r="L2637">
        <v>0</v>
      </c>
      <c r="M2637" s="39">
        <v>11630</v>
      </c>
      <c r="N2637" s="39">
        <v>6514.317</v>
      </c>
      <c r="O2637" s="39">
        <v>63.319870999999999</v>
      </c>
      <c r="P2637" t="s">
        <v>207</v>
      </c>
      <c r="Q2637" t="s">
        <v>207</v>
      </c>
      <c r="R2637" s="55">
        <v>814.27610299009996</v>
      </c>
      <c r="S2637" s="55">
        <v>820.08934449839899</v>
      </c>
      <c r="T2637" t="s">
        <v>229</v>
      </c>
      <c r="U2637">
        <v>4732</v>
      </c>
      <c r="V2637">
        <v>3</v>
      </c>
      <c r="W2637">
        <v>86067</v>
      </c>
      <c r="X2637" t="s">
        <v>233</v>
      </c>
      <c r="Y2637">
        <v>2</v>
      </c>
      <c r="Z2637" t="s">
        <v>69</v>
      </c>
      <c r="AA2637" t="s">
        <v>91</v>
      </c>
      <c r="AC2637" t="s">
        <v>61</v>
      </c>
      <c r="AD2637" s="50">
        <v>1.1394758125</v>
      </c>
      <c r="AG2637" s="39">
        <v>38.03</v>
      </c>
      <c r="AH2637" s="55">
        <v>2435.36</v>
      </c>
      <c r="AI2637" t="s">
        <v>208</v>
      </c>
      <c r="AJ2637">
        <f>INDEX(layout!$B$3:$U$1234,MATCH($T2637,layout!$A$3:$A$1234,0),MATCH(YEAR($D2637),layout!$B$1:$U$1,0))</f>
        <v>1342</v>
      </c>
      <c r="AK2637">
        <f>INDEX('magnet data'!$A$2:$E$1304,MATCH($AJ2637,'magnet data'!$A$2:$A$1304,0),2)</f>
        <v>1</v>
      </c>
      <c r="AL2637" t="str">
        <f>INDEX('magnet data'!$A$2:$E$1304,MATCH($AJ2637,'magnet data'!$A$2:$A$1304,0),3)</f>
        <v>01E</v>
      </c>
      <c r="AM2637" t="str">
        <f>INDEX('magnet data'!$A$2:$E$1304,MATCH($AJ2637,'magnet data'!$A$2:$A$1304,0),4)</f>
        <v>02B8</v>
      </c>
      <c r="AN2637">
        <f>INDEX('magnet data'!$A$2:$E$1304,MATCH($AJ2637,'magnet data'!$A$2:$A$1304,0),5)</f>
        <v>12301</v>
      </c>
      <c r="AO2637" t="str">
        <f t="shared" si="56"/>
        <v>-</v>
      </c>
      <c r="AR2637" t="s">
        <v>1202</v>
      </c>
      <c r="AS2637" t="s">
        <v>1460</v>
      </c>
      <c r="AT2637" t="s">
        <v>1471</v>
      </c>
    </row>
    <row r="2638" spans="1:46">
      <c r="A2638" t="s">
        <v>511</v>
      </c>
      <c r="B2638" t="s">
        <v>46</v>
      </c>
      <c r="C2638" t="s">
        <v>1198</v>
      </c>
      <c r="D2638" s="13">
        <v>44325</v>
      </c>
      <c r="E2638" s="16">
        <v>0.30448495370370371</v>
      </c>
      <c r="F2638" t="s">
        <v>88</v>
      </c>
      <c r="G2638" s="17">
        <v>44325.304484594904</v>
      </c>
      <c r="H2638">
        <v>31</v>
      </c>
      <c r="I2638">
        <v>580</v>
      </c>
      <c r="J2638">
        <v>88</v>
      </c>
      <c r="K2638">
        <v>10</v>
      </c>
      <c r="L2638">
        <v>0</v>
      </c>
      <c r="M2638" s="39">
        <v>11628.5</v>
      </c>
      <c r="N2638" s="39">
        <v>6495.2629999999999</v>
      </c>
      <c r="O2638" s="39">
        <v>63.532176</v>
      </c>
      <c r="P2638" t="s">
        <v>207</v>
      </c>
      <c r="Q2638" t="s">
        <v>207</v>
      </c>
      <c r="R2638" s="55">
        <v>818.63450847900003</v>
      </c>
      <c r="S2638" s="55">
        <v>824.52708247399903</v>
      </c>
      <c r="T2638" t="s">
        <v>1397</v>
      </c>
      <c r="U2638">
        <v>11628</v>
      </c>
      <c r="V2638">
        <v>1</v>
      </c>
      <c r="W2638">
        <v>-16</v>
      </c>
      <c r="X2638" t="s">
        <v>1395</v>
      </c>
      <c r="Y2638">
        <v>6</v>
      </c>
      <c r="Z2638" t="s">
        <v>90</v>
      </c>
      <c r="AA2638" t="s">
        <v>96</v>
      </c>
      <c r="AB2638">
        <v>39</v>
      </c>
      <c r="AC2638" t="s">
        <v>61</v>
      </c>
      <c r="AD2638" s="50">
        <v>7.0342442666666596</v>
      </c>
      <c r="AG2638" s="39">
        <v>28.78</v>
      </c>
      <c r="AH2638" s="55">
        <v>8218.07</v>
      </c>
      <c r="AI2638" t="s">
        <v>208</v>
      </c>
      <c r="AJ2638">
        <f>INDEX(layout!$B$3:$U$1234,MATCH($T2638,layout!$A$3:$A$1234,0),MATCH(YEAR($D2638),layout!$B$1:$U$1,0))</f>
        <v>1203</v>
      </c>
      <c r="AK2638">
        <f>INDEX('magnet data'!$A$2:$E$1304,MATCH($AJ2638,'magnet data'!$A$2:$A$1304,0),2)</f>
        <v>1</v>
      </c>
      <c r="AL2638" t="str">
        <f>INDEX('magnet data'!$A$2:$E$1304,MATCH($AJ2638,'magnet data'!$A$2:$A$1304,0),3)</f>
        <v>01E</v>
      </c>
      <c r="AM2638" t="str">
        <f>INDEX('magnet data'!$A$2:$E$1304,MATCH($AJ2638,'magnet data'!$A$2:$A$1304,0),4)</f>
        <v>02B5</v>
      </c>
      <c r="AN2638">
        <f>INDEX('magnet data'!$A$2:$E$1304,MATCH($AJ2638,'magnet data'!$A$2:$A$1304,0),5)</f>
        <v>12221</v>
      </c>
      <c r="AO2638">
        <f t="shared" si="56"/>
        <v>-593</v>
      </c>
      <c r="AR2638" t="s">
        <v>1202</v>
      </c>
      <c r="AS2638" t="s">
        <v>1460</v>
      </c>
      <c r="AT2638" t="s">
        <v>1471</v>
      </c>
    </row>
    <row r="2639" spans="1:46">
      <c r="A2639" t="s">
        <v>511</v>
      </c>
      <c r="B2639" t="s">
        <v>46</v>
      </c>
      <c r="C2639" t="s">
        <v>1198</v>
      </c>
      <c r="D2639" s="13">
        <v>44325</v>
      </c>
      <c r="E2639" s="16">
        <v>0.30448495370370371</v>
      </c>
      <c r="F2639" t="s">
        <v>88</v>
      </c>
      <c r="G2639" s="17">
        <v>44325.304484594904</v>
      </c>
      <c r="H2639">
        <v>31</v>
      </c>
      <c r="I2639">
        <v>580</v>
      </c>
      <c r="J2639">
        <v>88</v>
      </c>
      <c r="K2639">
        <v>10</v>
      </c>
      <c r="L2639">
        <v>0</v>
      </c>
      <c r="M2639" s="39">
        <v>11628.5</v>
      </c>
      <c r="N2639" s="39">
        <v>6495.2629999999999</v>
      </c>
      <c r="O2639" s="39">
        <v>63.532176</v>
      </c>
      <c r="P2639" t="s">
        <v>207</v>
      </c>
      <c r="Q2639" t="s">
        <v>207</v>
      </c>
      <c r="R2639" s="55">
        <v>818.63450847900003</v>
      </c>
      <c r="S2639" s="55">
        <v>824.52708247399903</v>
      </c>
      <c r="T2639" t="s">
        <v>1395</v>
      </c>
      <c r="U2639">
        <v>4642</v>
      </c>
      <c r="V2639">
        <v>2</v>
      </c>
      <c r="W2639">
        <v>87756</v>
      </c>
      <c r="X2639" t="s">
        <v>1393</v>
      </c>
      <c r="Y2639">
        <v>4164</v>
      </c>
      <c r="Z2639" t="s">
        <v>69</v>
      </c>
      <c r="AA2639" t="s">
        <v>96</v>
      </c>
      <c r="AC2639" t="s">
        <v>61</v>
      </c>
      <c r="AD2639" s="50">
        <v>1.05604391954022</v>
      </c>
      <c r="AG2639" s="39">
        <v>37.369999999999997</v>
      </c>
      <c r="AH2639" s="55">
        <v>2173.88</v>
      </c>
      <c r="AI2639" t="s">
        <v>208</v>
      </c>
      <c r="AJ2639">
        <f>INDEX(layout!$B$3:$U$1234,MATCH($T2639,layout!$A$3:$A$1234,0),MATCH(YEAR($D2639),layout!$B$1:$U$1,0))</f>
        <v>2164</v>
      </c>
      <c r="AK2639">
        <f>INDEX('magnet data'!$A$2:$E$1304,MATCH($AJ2639,'magnet data'!$A$2:$A$1304,0),2)</f>
        <v>2</v>
      </c>
      <c r="AL2639" t="str">
        <f>INDEX('magnet data'!$A$2:$E$1304,MATCH($AJ2639,'magnet data'!$A$2:$A$1304,0),3)</f>
        <v>01E</v>
      </c>
      <c r="AM2639" t="str">
        <f>INDEX('magnet data'!$A$2:$E$1304,MATCH($AJ2639,'magnet data'!$A$2:$A$1304,0),4)</f>
        <v>02C0</v>
      </c>
      <c r="AN2639">
        <f>INDEX('magnet data'!$A$2:$E$1304,MATCH($AJ2639,'magnet data'!$A$2:$A$1304,0),5)</f>
        <v>10899</v>
      </c>
      <c r="AO2639" t="str">
        <f t="shared" si="56"/>
        <v>-</v>
      </c>
      <c r="AR2639" t="s">
        <v>1202</v>
      </c>
      <c r="AS2639" t="s">
        <v>1460</v>
      </c>
      <c r="AT2639" t="s">
        <v>1471</v>
      </c>
    </row>
    <row r="2640" spans="1:46">
      <c r="A2640" t="s">
        <v>511</v>
      </c>
      <c r="B2640" t="s">
        <v>46</v>
      </c>
      <c r="C2640" t="s">
        <v>1198</v>
      </c>
      <c r="D2640" s="13">
        <v>44325</v>
      </c>
      <c r="E2640" s="16">
        <v>0.30448495370370371</v>
      </c>
      <c r="F2640" t="s">
        <v>88</v>
      </c>
      <c r="G2640" s="17">
        <v>44325.304484594904</v>
      </c>
      <c r="H2640">
        <v>31</v>
      </c>
      <c r="I2640">
        <v>580</v>
      </c>
      <c r="J2640">
        <v>88</v>
      </c>
      <c r="K2640">
        <v>10</v>
      </c>
      <c r="L2640">
        <v>0</v>
      </c>
      <c r="M2640" s="39">
        <v>11628.5</v>
      </c>
      <c r="N2640" s="39">
        <v>6495.2629999999999</v>
      </c>
      <c r="O2640" s="39">
        <v>63.532176</v>
      </c>
      <c r="P2640" t="s">
        <v>207</v>
      </c>
      <c r="Q2640" t="s">
        <v>207</v>
      </c>
      <c r="R2640" s="55">
        <v>818.63450847900003</v>
      </c>
      <c r="S2640" s="55">
        <v>824.52708247399903</v>
      </c>
      <c r="T2640" t="s">
        <v>1392</v>
      </c>
      <c r="U2640">
        <v>4139</v>
      </c>
      <c r="V2640">
        <v>3</v>
      </c>
      <c r="W2640">
        <v>98102</v>
      </c>
      <c r="X2640" t="s">
        <v>1393</v>
      </c>
      <c r="Y2640">
        <v>4164</v>
      </c>
      <c r="Z2640" t="s">
        <v>69</v>
      </c>
      <c r="AA2640" t="s">
        <v>96</v>
      </c>
      <c r="AC2640" t="s">
        <v>61</v>
      </c>
      <c r="AD2640" s="50">
        <v>0.605705894736842</v>
      </c>
      <c r="AG2640" s="39">
        <v>9.1300000000000008</v>
      </c>
      <c r="AH2640" s="55">
        <v>3767.52</v>
      </c>
      <c r="AI2640" t="s">
        <v>208</v>
      </c>
      <c r="AJ2640">
        <f>INDEX(layout!$B$3:$U$1234,MATCH($T2640,layout!$A$3:$A$1234,0),MATCH(YEAR($D2640),layout!$B$1:$U$1,0))</f>
        <v>1199</v>
      </c>
      <c r="AK2640">
        <f>INDEX('magnet data'!$A$2:$E$1304,MATCH($AJ2640,'magnet data'!$A$2:$A$1304,0),2)</f>
        <v>1</v>
      </c>
      <c r="AL2640" t="str">
        <f>INDEX('magnet data'!$A$2:$E$1304,MATCH($AJ2640,'magnet data'!$A$2:$A$1304,0),3)</f>
        <v>01E</v>
      </c>
      <c r="AM2640" t="str">
        <f>INDEX('magnet data'!$A$2:$E$1304,MATCH($AJ2640,'magnet data'!$A$2:$A$1304,0),4)</f>
        <v>02B5</v>
      </c>
      <c r="AN2640">
        <f>INDEX('magnet data'!$A$2:$E$1304,MATCH($AJ2640,'magnet data'!$A$2:$A$1304,0),5)</f>
        <v>10553</v>
      </c>
      <c r="AO2640" t="str">
        <f t="shared" si="56"/>
        <v>-</v>
      </c>
      <c r="AR2640" t="s">
        <v>1202</v>
      </c>
      <c r="AS2640" t="s">
        <v>1460</v>
      </c>
      <c r="AT2640" t="s">
        <v>1471</v>
      </c>
    </row>
    <row r="2641" spans="1:46">
      <c r="A2641" t="s">
        <v>511</v>
      </c>
      <c r="B2641" t="s">
        <v>46</v>
      </c>
      <c r="C2641" t="s">
        <v>1198</v>
      </c>
      <c r="D2641" s="13">
        <v>44325</v>
      </c>
      <c r="E2641" s="16">
        <v>0.30448495370370371</v>
      </c>
      <c r="F2641" t="s">
        <v>88</v>
      </c>
      <c r="G2641" s="17">
        <v>44325.304484594904</v>
      </c>
      <c r="H2641">
        <v>31</v>
      </c>
      <c r="I2641">
        <v>580</v>
      </c>
      <c r="J2641">
        <v>88</v>
      </c>
      <c r="K2641">
        <v>10</v>
      </c>
      <c r="L2641">
        <v>0</v>
      </c>
      <c r="M2641" s="39">
        <v>11628.5</v>
      </c>
      <c r="N2641" s="39">
        <v>6495.2629999999999</v>
      </c>
      <c r="O2641" s="39">
        <v>63.532176</v>
      </c>
      <c r="P2641" t="s">
        <v>207</v>
      </c>
      <c r="Q2641" t="s">
        <v>207</v>
      </c>
      <c r="R2641" s="55">
        <v>818.63450847900003</v>
      </c>
      <c r="S2641" s="55">
        <v>824.52708247399903</v>
      </c>
      <c r="T2641" t="s">
        <v>1475</v>
      </c>
      <c r="U2641">
        <v>1779</v>
      </c>
      <c r="V2641">
        <v>4</v>
      </c>
      <c r="W2641">
        <v>172590</v>
      </c>
      <c r="X2641" t="s">
        <v>1395</v>
      </c>
      <c r="Y2641">
        <v>6</v>
      </c>
      <c r="Z2641" t="s">
        <v>69</v>
      </c>
      <c r="AA2641" t="s">
        <v>96</v>
      </c>
      <c r="AC2641" t="s">
        <v>61</v>
      </c>
      <c r="AD2641" s="50">
        <v>0.13977826315789399</v>
      </c>
      <c r="AG2641" s="39">
        <v>17.89</v>
      </c>
      <c r="AH2641" s="55">
        <v>1406.86</v>
      </c>
      <c r="AI2641" t="s">
        <v>208</v>
      </c>
      <c r="AJ2641">
        <f>INDEX(layout!$B$3:$U$1234,MATCH($T2641,layout!$A$3:$A$1234,0),MATCH(YEAR($D2641),layout!$B$1:$U$1,0))</f>
        <v>3226</v>
      </c>
      <c r="AK2641">
        <f>INDEX('magnet data'!$A$2:$E$1304,MATCH($AJ2641,'magnet data'!$A$2:$A$1304,0),2)</f>
        <v>3</v>
      </c>
      <c r="AL2641" t="str">
        <f>INDEX('magnet data'!$A$2:$E$1304,MATCH($AJ2641,'magnet data'!$A$2:$A$1304,0),3)</f>
        <v>01E</v>
      </c>
      <c r="AM2641" t="str">
        <f>INDEX('magnet data'!$A$2:$E$1304,MATCH($AJ2641,'magnet data'!$A$2:$A$1304,0),4)</f>
        <v>02G</v>
      </c>
      <c r="AN2641">
        <f>INDEX('magnet data'!$A$2:$E$1304,MATCH($AJ2641,'magnet data'!$A$2:$A$1304,0),5)</f>
        <v>9548</v>
      </c>
      <c r="AO2641" t="str">
        <f t="shared" si="56"/>
        <v>-</v>
      </c>
      <c r="AR2641" t="s">
        <v>1202</v>
      </c>
      <c r="AS2641" t="s">
        <v>1460</v>
      </c>
      <c r="AT2641" t="s">
        <v>1471</v>
      </c>
    </row>
    <row r="2642" spans="1:46">
      <c r="A2642" t="s">
        <v>56</v>
      </c>
      <c r="B2642" t="s">
        <v>46</v>
      </c>
      <c r="C2642" t="s">
        <v>1198</v>
      </c>
      <c r="D2642" s="13">
        <v>44325</v>
      </c>
      <c r="E2642" s="16">
        <v>0.42323287037037033</v>
      </c>
      <c r="F2642" t="s">
        <v>88</v>
      </c>
      <c r="G2642" s="17">
        <v>44325.423232511574</v>
      </c>
      <c r="H2642">
        <v>31</v>
      </c>
      <c r="I2642">
        <v>587</v>
      </c>
      <c r="J2642">
        <v>90</v>
      </c>
      <c r="K2642">
        <v>10</v>
      </c>
      <c r="L2642">
        <v>0</v>
      </c>
      <c r="M2642" s="39">
        <v>11655.7</v>
      </c>
      <c r="N2642" s="39">
        <v>6527.62</v>
      </c>
      <c r="O2642" s="39">
        <v>63.253526000000001</v>
      </c>
      <c r="P2642" t="s">
        <v>207</v>
      </c>
      <c r="Q2642" t="s">
        <v>207</v>
      </c>
      <c r="R2642" s="55">
        <v>815.49904399000002</v>
      </c>
      <c r="S2642" s="55">
        <v>821.29153699839901</v>
      </c>
      <c r="T2642" t="s">
        <v>141</v>
      </c>
      <c r="U2642">
        <v>11655</v>
      </c>
      <c r="V2642">
        <v>1</v>
      </c>
      <c r="W2642">
        <v>-15</v>
      </c>
      <c r="X2642" t="s">
        <v>142</v>
      </c>
      <c r="Y2642">
        <v>-4</v>
      </c>
      <c r="Z2642" t="s">
        <v>90</v>
      </c>
      <c r="AA2642" t="s">
        <v>91</v>
      </c>
      <c r="AB2642">
        <v>32</v>
      </c>
      <c r="AC2642" t="s">
        <v>61</v>
      </c>
      <c r="AD2642" s="50">
        <v>13.3686534125</v>
      </c>
      <c r="AG2642" s="39">
        <v>31</v>
      </c>
      <c r="AH2642" s="55">
        <v>11615.03</v>
      </c>
      <c r="AI2642" t="s">
        <v>208</v>
      </c>
      <c r="AJ2642">
        <f>INDEX(layout!$B$3:$U$1234,MATCH($T2642,layout!$A$3:$A$1234,0),MATCH(YEAR($D2642),layout!$B$1:$U$1,0))</f>
        <v>1368</v>
      </c>
      <c r="AK2642">
        <f>INDEX('magnet data'!$A$2:$E$1304,MATCH($AJ2642,'magnet data'!$A$2:$A$1304,0),2)</f>
        <v>1</v>
      </c>
      <c r="AL2642" t="str">
        <f>INDEX('magnet data'!$A$2:$E$1304,MATCH($AJ2642,'magnet data'!$A$2:$A$1304,0),3)</f>
        <v>01E</v>
      </c>
      <c r="AM2642" t="str">
        <f>INDEX('magnet data'!$A$2:$E$1304,MATCH($AJ2642,'magnet data'!$A$2:$A$1304,0),4)</f>
        <v>02B5</v>
      </c>
      <c r="AN2642">
        <f>INDEX('magnet data'!$A$2:$E$1304,MATCH($AJ2642,'magnet data'!$A$2:$A$1304,0),5)</f>
        <v>12343</v>
      </c>
      <c r="AO2642">
        <f t="shared" si="56"/>
        <v>-688</v>
      </c>
      <c r="AR2642" t="s">
        <v>1202</v>
      </c>
      <c r="AS2642" t="s">
        <v>1460</v>
      </c>
      <c r="AT2642" t="s">
        <v>1471</v>
      </c>
    </row>
    <row r="2643" spans="1:46">
      <c r="A2643" t="s">
        <v>56</v>
      </c>
      <c r="B2643" t="s">
        <v>46</v>
      </c>
      <c r="C2643" t="s">
        <v>1198</v>
      </c>
      <c r="D2643" s="13">
        <v>44325</v>
      </c>
      <c r="E2643" s="16">
        <v>0.42323287037037033</v>
      </c>
      <c r="F2643" t="s">
        <v>88</v>
      </c>
      <c r="G2643" s="17">
        <v>44325.423232511574</v>
      </c>
      <c r="H2643">
        <v>31</v>
      </c>
      <c r="I2643">
        <v>587</v>
      </c>
      <c r="J2643">
        <v>90</v>
      </c>
      <c r="K2643">
        <v>10</v>
      </c>
      <c r="L2643">
        <v>0</v>
      </c>
      <c r="M2643" s="39">
        <v>11655.7</v>
      </c>
      <c r="N2643" s="39">
        <v>6527.62</v>
      </c>
      <c r="O2643" s="39">
        <v>63.253526000000001</v>
      </c>
      <c r="P2643" t="s">
        <v>207</v>
      </c>
      <c r="Q2643" t="s">
        <v>207</v>
      </c>
      <c r="R2643" s="55">
        <v>815.49904399000002</v>
      </c>
      <c r="S2643" s="55">
        <v>821.29153699839901</v>
      </c>
      <c r="T2643" t="s">
        <v>142</v>
      </c>
      <c r="U2643">
        <v>8913</v>
      </c>
      <c r="V2643">
        <v>2</v>
      </c>
      <c r="W2643">
        <v>27117</v>
      </c>
      <c r="X2643" t="s">
        <v>72</v>
      </c>
      <c r="Y2643">
        <v>3612</v>
      </c>
      <c r="Z2643" t="s">
        <v>69</v>
      </c>
      <c r="AA2643" t="s">
        <v>91</v>
      </c>
      <c r="AC2643" t="s">
        <v>61</v>
      </c>
      <c r="AD2643" s="50">
        <v>3.1552416874999998</v>
      </c>
      <c r="AG2643" s="39">
        <v>50.9</v>
      </c>
      <c r="AH2643" s="55">
        <v>2474.1799999999998</v>
      </c>
      <c r="AI2643" t="s">
        <v>208</v>
      </c>
      <c r="AJ2643">
        <f>INDEX(layout!$B$3:$U$1234,MATCH($T2643,layout!$A$3:$A$1234,0),MATCH(YEAR($D2643),layout!$B$1:$U$1,0))</f>
        <v>2407</v>
      </c>
      <c r="AK2643">
        <f>INDEX('magnet data'!$A$2:$E$1304,MATCH($AJ2643,'magnet data'!$A$2:$A$1304,0),2)</f>
        <v>2</v>
      </c>
      <c r="AL2643" t="str">
        <f>INDEX('magnet data'!$A$2:$E$1304,MATCH($AJ2643,'magnet data'!$A$2:$A$1304,0),3)</f>
        <v>01B</v>
      </c>
      <c r="AM2643" t="str">
        <f>INDEX('magnet data'!$A$2:$E$1304,MATCH($AJ2643,'magnet data'!$A$2:$A$1304,0),4)</f>
        <v>02D</v>
      </c>
      <c r="AN2643">
        <f>INDEX('magnet data'!$A$2:$E$1304,MATCH($AJ2643,'magnet data'!$A$2:$A$1304,0),5)</f>
        <v>11657</v>
      </c>
      <c r="AO2643" t="str">
        <f t="shared" si="56"/>
        <v>-</v>
      </c>
      <c r="AR2643" t="s">
        <v>1202</v>
      </c>
      <c r="AS2643" t="s">
        <v>1460</v>
      </c>
      <c r="AT2643" t="s">
        <v>1471</v>
      </c>
    </row>
    <row r="2644" spans="1:46">
      <c r="A2644" t="s">
        <v>56</v>
      </c>
      <c r="B2644" t="s">
        <v>46</v>
      </c>
      <c r="C2644" t="s">
        <v>1198</v>
      </c>
      <c r="D2644" s="13">
        <v>44325</v>
      </c>
      <c r="E2644" s="16">
        <v>0.42323287037037033</v>
      </c>
      <c r="F2644" t="s">
        <v>88</v>
      </c>
      <c r="G2644" s="17">
        <v>44325.423232511574</v>
      </c>
      <c r="H2644">
        <v>31</v>
      </c>
      <c r="I2644">
        <v>587</v>
      </c>
      <c r="J2644">
        <v>90</v>
      </c>
      <c r="K2644">
        <v>10</v>
      </c>
      <c r="L2644">
        <v>0</v>
      </c>
      <c r="M2644" s="39">
        <v>11655.7</v>
      </c>
      <c r="N2644" s="39">
        <v>6527.62</v>
      </c>
      <c r="O2644" s="39">
        <v>63.253526000000001</v>
      </c>
      <c r="P2644" t="s">
        <v>207</v>
      </c>
      <c r="Q2644" t="s">
        <v>207</v>
      </c>
      <c r="R2644" s="55">
        <v>815.49904399000002</v>
      </c>
      <c r="S2644" s="55">
        <v>821.29153699839901</v>
      </c>
      <c r="T2644" t="s">
        <v>143</v>
      </c>
      <c r="U2644">
        <v>7026</v>
      </c>
      <c r="V2644">
        <v>3</v>
      </c>
      <c r="W2644">
        <v>49753</v>
      </c>
      <c r="X2644" t="s">
        <v>142</v>
      </c>
      <c r="Y2644">
        <v>-4</v>
      </c>
      <c r="Z2644" t="s">
        <v>69</v>
      </c>
      <c r="AA2644" t="s">
        <v>91</v>
      </c>
      <c r="AC2644" t="s">
        <v>61</v>
      </c>
      <c r="AD2644" s="50">
        <v>1.2044935342465699</v>
      </c>
      <c r="AG2644" s="39">
        <v>27.85</v>
      </c>
      <c r="AH2644" s="55">
        <v>3020.33</v>
      </c>
      <c r="AI2644" t="s">
        <v>208</v>
      </c>
      <c r="AJ2644">
        <f>INDEX(layout!$B$3:$U$1234,MATCH($T2644,layout!$A$3:$A$1234,0),MATCH(YEAR($D2644),layout!$B$1:$U$1,0))</f>
        <v>2380</v>
      </c>
      <c r="AK2644">
        <f>INDEX('magnet data'!$A$2:$E$1304,MATCH($AJ2644,'magnet data'!$A$2:$A$1304,0),2)</f>
        <v>2</v>
      </c>
      <c r="AL2644" t="str">
        <f>INDEX('magnet data'!$A$2:$E$1304,MATCH($AJ2644,'magnet data'!$A$2:$A$1304,0),3)</f>
        <v>01E</v>
      </c>
      <c r="AM2644" t="str">
        <f>INDEX('magnet data'!$A$2:$E$1304,MATCH($AJ2644,'magnet data'!$A$2:$A$1304,0),4)</f>
        <v>02C9</v>
      </c>
      <c r="AN2644">
        <f>INDEX('magnet data'!$A$2:$E$1304,MATCH($AJ2644,'magnet data'!$A$2:$A$1304,0),5)</f>
        <v>11320</v>
      </c>
      <c r="AO2644" t="str">
        <f t="shared" si="56"/>
        <v>-</v>
      </c>
      <c r="AR2644" t="s">
        <v>1202</v>
      </c>
      <c r="AS2644" t="s">
        <v>1460</v>
      </c>
      <c r="AT2644" t="s">
        <v>1471</v>
      </c>
    </row>
    <row r="2645" spans="1:46">
      <c r="A2645" t="s">
        <v>56</v>
      </c>
      <c r="B2645" t="s">
        <v>46</v>
      </c>
      <c r="C2645" t="s">
        <v>1198</v>
      </c>
      <c r="D2645" s="13">
        <v>44325</v>
      </c>
      <c r="E2645" s="16">
        <v>0.42323287037037033</v>
      </c>
      <c r="F2645" t="s">
        <v>88</v>
      </c>
      <c r="G2645" s="17">
        <v>44325.423232511574</v>
      </c>
      <c r="H2645">
        <v>31</v>
      </c>
      <c r="I2645">
        <v>587</v>
      </c>
      <c r="J2645">
        <v>90</v>
      </c>
      <c r="K2645">
        <v>10</v>
      </c>
      <c r="L2645">
        <v>0</v>
      </c>
      <c r="M2645" s="39">
        <v>11655.7</v>
      </c>
      <c r="N2645" s="39">
        <v>6527.62</v>
      </c>
      <c r="O2645" s="39">
        <v>63.253526000000001</v>
      </c>
      <c r="P2645" t="s">
        <v>207</v>
      </c>
      <c r="Q2645" t="s">
        <v>207</v>
      </c>
      <c r="R2645" s="55">
        <v>815.49904399000002</v>
      </c>
      <c r="S2645" s="55">
        <v>821.29153699839901</v>
      </c>
      <c r="T2645" t="s">
        <v>144</v>
      </c>
      <c r="U2645">
        <v>1086</v>
      </c>
      <c r="V2645">
        <v>4</v>
      </c>
      <c r="W2645">
        <v>215981</v>
      </c>
      <c r="X2645" t="s">
        <v>72</v>
      </c>
      <c r="Y2645">
        <v>3612</v>
      </c>
      <c r="Z2645" t="s">
        <v>69</v>
      </c>
      <c r="AA2645" t="s">
        <v>91</v>
      </c>
      <c r="AC2645" t="s">
        <v>61</v>
      </c>
      <c r="AD2645" s="50">
        <v>9.1631329787234095E-2</v>
      </c>
      <c r="AG2645" s="39">
        <v>7.77</v>
      </c>
      <c r="AH2645" s="55">
        <v>990.34</v>
      </c>
      <c r="AI2645" t="s">
        <v>208</v>
      </c>
      <c r="AJ2645">
        <f>INDEX(layout!$B$3:$U$1234,MATCH($T2645,layout!$A$3:$A$1234,0),MATCH(YEAR($D2645),layout!$B$1:$U$1,0))</f>
        <v>2328</v>
      </c>
      <c r="AK2645">
        <f>INDEX('magnet data'!$A$2:$E$1304,MATCH($AJ2645,'magnet data'!$A$2:$A$1304,0),2)</f>
        <v>2</v>
      </c>
      <c r="AL2645" t="str">
        <f>INDEX('magnet data'!$A$2:$E$1304,MATCH($AJ2645,'magnet data'!$A$2:$A$1304,0),3)</f>
        <v>01E</v>
      </c>
      <c r="AM2645" t="str">
        <f>INDEX('magnet data'!$A$2:$E$1304,MATCH($AJ2645,'magnet data'!$A$2:$A$1304,0),4)</f>
        <v>02C9</v>
      </c>
      <c r="AN2645">
        <f>INDEX('magnet data'!$A$2:$E$1304,MATCH($AJ2645,'magnet data'!$A$2:$A$1304,0),5)</f>
        <v>12351</v>
      </c>
      <c r="AO2645" t="str">
        <f t="shared" si="56"/>
        <v>-</v>
      </c>
      <c r="AR2645" t="s">
        <v>1202</v>
      </c>
      <c r="AS2645" t="s">
        <v>1460</v>
      </c>
      <c r="AT2645" t="s">
        <v>1471</v>
      </c>
    </row>
    <row r="2646" spans="1:46">
      <c r="A2646" t="s">
        <v>511</v>
      </c>
      <c r="B2646" t="s">
        <v>46</v>
      </c>
      <c r="C2646" t="s">
        <v>1198</v>
      </c>
      <c r="D2646" s="13">
        <v>44325</v>
      </c>
      <c r="E2646" s="16">
        <v>0.59714513888888887</v>
      </c>
      <c r="F2646" t="s">
        <v>88</v>
      </c>
      <c r="G2646" s="17">
        <v>44325.597144953703</v>
      </c>
      <c r="H2646">
        <v>16</v>
      </c>
      <c r="I2646">
        <v>582</v>
      </c>
      <c r="J2646">
        <v>87</v>
      </c>
      <c r="K2646">
        <v>10</v>
      </c>
      <c r="L2646">
        <v>0</v>
      </c>
      <c r="M2646" s="39">
        <v>11637</v>
      </c>
      <c r="N2646" s="39">
        <v>6482.2460000000001</v>
      </c>
      <c r="O2646" s="39">
        <v>63.558714000000002</v>
      </c>
      <c r="P2646" t="s">
        <v>207</v>
      </c>
      <c r="Q2646" t="s">
        <v>207</v>
      </c>
      <c r="R2646" s="55">
        <v>824.74677248039995</v>
      </c>
      <c r="S2646" s="55">
        <v>829.65318247699997</v>
      </c>
      <c r="T2646" t="s">
        <v>579</v>
      </c>
      <c r="U2646">
        <v>11637</v>
      </c>
      <c r="V2646">
        <v>1</v>
      </c>
      <c r="W2646">
        <v>-18</v>
      </c>
      <c r="X2646" t="s">
        <v>616</v>
      </c>
      <c r="Y2646">
        <v>-8</v>
      </c>
      <c r="Z2646" t="s">
        <v>90</v>
      </c>
      <c r="AA2646" t="s">
        <v>96</v>
      </c>
      <c r="AB2646">
        <v>40</v>
      </c>
      <c r="AC2646" t="s">
        <v>61</v>
      </c>
      <c r="AD2646" s="50">
        <v>8.1710613124999991</v>
      </c>
      <c r="AG2646" s="39">
        <v>29.77</v>
      </c>
      <c r="AH2646" s="55">
        <v>8505.77</v>
      </c>
      <c r="AI2646" t="s">
        <v>208</v>
      </c>
      <c r="AJ2646">
        <f>INDEX(layout!$B$3:$U$1234,MATCH($T2646,layout!$A$3:$A$1234,0),MATCH(YEAR($D2646),layout!$B$1:$U$1,0))</f>
        <v>3207</v>
      </c>
      <c r="AK2646">
        <f>INDEX('magnet data'!$A$2:$E$1304,MATCH($AJ2646,'magnet data'!$A$2:$A$1304,0),2)</f>
        <v>3</v>
      </c>
      <c r="AL2646" t="str">
        <f>INDEX('magnet data'!$A$2:$E$1304,MATCH($AJ2646,'magnet data'!$A$2:$A$1304,0),3)</f>
        <v>01E</v>
      </c>
      <c r="AM2646" t="str">
        <f>INDEX('magnet data'!$A$2:$E$1304,MATCH($AJ2646,'magnet data'!$A$2:$A$1304,0),4)</f>
        <v>02G</v>
      </c>
      <c r="AN2646">
        <f>INDEX('magnet data'!$A$2:$E$1304,MATCH($AJ2646,'magnet data'!$A$2:$A$1304,0),5)</f>
        <v>10073</v>
      </c>
      <c r="AO2646">
        <f t="shared" si="56"/>
        <v>1564</v>
      </c>
      <c r="AR2646" t="s">
        <v>1202</v>
      </c>
      <c r="AS2646" t="s">
        <v>1460</v>
      </c>
      <c r="AT2646" t="s">
        <v>1471</v>
      </c>
    </row>
    <row r="2647" spans="1:46">
      <c r="A2647" t="s">
        <v>511</v>
      </c>
      <c r="B2647" t="s">
        <v>46</v>
      </c>
      <c r="C2647" t="s">
        <v>1198</v>
      </c>
      <c r="D2647" s="13">
        <v>44325</v>
      </c>
      <c r="E2647" s="16">
        <v>0.59714513888888887</v>
      </c>
      <c r="F2647" t="s">
        <v>88</v>
      </c>
      <c r="G2647" s="17">
        <v>44325.597144953703</v>
      </c>
      <c r="H2647">
        <v>16</v>
      </c>
      <c r="I2647">
        <v>582</v>
      </c>
      <c r="J2647">
        <v>87</v>
      </c>
      <c r="K2647">
        <v>10</v>
      </c>
      <c r="L2647">
        <v>0</v>
      </c>
      <c r="M2647" s="39">
        <v>11637</v>
      </c>
      <c r="N2647" s="39">
        <v>6482.2460000000001</v>
      </c>
      <c r="O2647" s="39">
        <v>63.558714000000002</v>
      </c>
      <c r="P2647" t="s">
        <v>207</v>
      </c>
      <c r="Q2647" t="s">
        <v>207</v>
      </c>
      <c r="R2647" s="55">
        <v>824.74677248039995</v>
      </c>
      <c r="S2647" s="55">
        <v>829.65318247699997</v>
      </c>
      <c r="T2647" t="s">
        <v>616</v>
      </c>
      <c r="U2647">
        <v>3567</v>
      </c>
      <c r="V2647">
        <v>2</v>
      </c>
      <c r="W2647">
        <v>111230</v>
      </c>
      <c r="X2647" t="s">
        <v>538</v>
      </c>
      <c r="Y2647">
        <v>2891</v>
      </c>
      <c r="Z2647" t="s">
        <v>69</v>
      </c>
      <c r="AA2647" t="s">
        <v>96</v>
      </c>
      <c r="AC2647" t="s">
        <v>61</v>
      </c>
      <c r="AD2647" s="50">
        <v>0.47348268421052597</v>
      </c>
      <c r="AG2647" s="39">
        <v>8.89</v>
      </c>
      <c r="AH2647" s="55">
        <v>2234.04</v>
      </c>
      <c r="AI2647" t="s">
        <v>208</v>
      </c>
      <c r="AJ2647">
        <f>INDEX(layout!$B$3:$U$1234,MATCH($T2647,layout!$A$3:$A$1234,0),MATCH(YEAR($D2647),layout!$B$1:$U$1,0))</f>
        <v>3196</v>
      </c>
      <c r="AK2647">
        <f>INDEX('magnet data'!$A$2:$E$1304,MATCH($AJ2647,'magnet data'!$A$2:$A$1304,0),2)</f>
        <v>3</v>
      </c>
      <c r="AL2647" t="str">
        <f>INDEX('magnet data'!$A$2:$E$1304,MATCH($AJ2647,'magnet data'!$A$2:$A$1304,0),3)</f>
        <v>01E</v>
      </c>
      <c r="AM2647" t="str">
        <f>INDEX('magnet data'!$A$2:$E$1304,MATCH($AJ2647,'magnet data'!$A$2:$A$1304,0),4)</f>
        <v>02G</v>
      </c>
      <c r="AN2647">
        <f>INDEX('magnet data'!$A$2:$E$1304,MATCH($AJ2647,'magnet data'!$A$2:$A$1304,0),5)</f>
        <v>9805</v>
      </c>
      <c r="AO2647" t="str">
        <f t="shared" si="56"/>
        <v>-</v>
      </c>
      <c r="AR2647" t="s">
        <v>1202</v>
      </c>
      <c r="AS2647" t="s">
        <v>1460</v>
      </c>
      <c r="AT2647" t="s">
        <v>1471</v>
      </c>
    </row>
    <row r="2648" spans="1:46">
      <c r="A2648" t="s">
        <v>511</v>
      </c>
      <c r="B2648" t="s">
        <v>46</v>
      </c>
      <c r="C2648" t="s">
        <v>1198</v>
      </c>
      <c r="D2648" s="13">
        <v>44325</v>
      </c>
      <c r="E2648" s="16">
        <v>0.59714513888888887</v>
      </c>
      <c r="F2648" t="s">
        <v>88</v>
      </c>
      <c r="G2648" s="17">
        <v>44325.597144953703</v>
      </c>
      <c r="H2648">
        <v>16</v>
      </c>
      <c r="I2648">
        <v>582</v>
      </c>
      <c r="J2648">
        <v>87</v>
      </c>
      <c r="K2648">
        <v>10</v>
      </c>
      <c r="L2648">
        <v>0</v>
      </c>
      <c r="M2648" s="39">
        <v>11637</v>
      </c>
      <c r="N2648" s="39">
        <v>6482.2460000000001</v>
      </c>
      <c r="O2648" s="39">
        <v>63.558714000000002</v>
      </c>
      <c r="P2648" t="s">
        <v>207</v>
      </c>
      <c r="Q2648" t="s">
        <v>207</v>
      </c>
      <c r="R2648" s="55">
        <v>824.74677248039995</v>
      </c>
      <c r="S2648" s="55">
        <v>829.65318247699997</v>
      </c>
      <c r="T2648" t="s">
        <v>542</v>
      </c>
      <c r="U2648">
        <v>3334</v>
      </c>
      <c r="V2648">
        <v>3</v>
      </c>
      <c r="W2648">
        <v>117236</v>
      </c>
      <c r="X2648" t="s">
        <v>538</v>
      </c>
      <c r="Y2648">
        <v>2891</v>
      </c>
      <c r="Z2648" t="s">
        <v>69</v>
      </c>
      <c r="AA2648" t="s">
        <v>96</v>
      </c>
      <c r="AC2648" t="s">
        <v>61</v>
      </c>
      <c r="AD2648" s="50">
        <v>0.25255858620689597</v>
      </c>
      <c r="AG2648" s="39">
        <v>2.2000000000000002</v>
      </c>
      <c r="AH2648" s="55">
        <v>3076.89</v>
      </c>
      <c r="AI2648" t="s">
        <v>208</v>
      </c>
      <c r="AJ2648">
        <f>INDEX(layout!$B$3:$U$1234,MATCH($T2648,layout!$A$3:$A$1234,0),MATCH(YEAR($D2648),layout!$B$1:$U$1,0))</f>
        <v>2161</v>
      </c>
      <c r="AK2648">
        <f>INDEX('magnet data'!$A$2:$E$1304,MATCH($AJ2648,'magnet data'!$A$2:$A$1304,0),2)</f>
        <v>2</v>
      </c>
      <c r="AL2648" t="str">
        <f>INDEX('magnet data'!$A$2:$E$1304,MATCH($AJ2648,'magnet data'!$A$2:$A$1304,0),3)</f>
        <v>01E</v>
      </c>
      <c r="AM2648" t="str">
        <f>INDEX('magnet data'!$A$2:$E$1304,MATCH($AJ2648,'magnet data'!$A$2:$A$1304,0),4)</f>
        <v>02C0</v>
      </c>
      <c r="AN2648">
        <f>INDEX('magnet data'!$A$2:$E$1304,MATCH($AJ2648,'magnet data'!$A$2:$A$1304,0),5)</f>
        <v>11115</v>
      </c>
      <c r="AO2648" t="str">
        <f t="shared" si="56"/>
        <v>-</v>
      </c>
      <c r="AR2648" t="s">
        <v>1202</v>
      </c>
      <c r="AS2648" t="s">
        <v>1460</v>
      </c>
      <c r="AT2648" t="s">
        <v>1471</v>
      </c>
    </row>
    <row r="2649" spans="1:46">
      <c r="A2649" t="s">
        <v>511</v>
      </c>
      <c r="B2649" t="s">
        <v>46</v>
      </c>
      <c r="C2649" t="s">
        <v>1198</v>
      </c>
      <c r="D2649" s="13">
        <v>44325</v>
      </c>
      <c r="E2649" s="16">
        <v>0.59714513888888887</v>
      </c>
      <c r="F2649" t="s">
        <v>88</v>
      </c>
      <c r="G2649" s="17">
        <v>44325.597144953703</v>
      </c>
      <c r="H2649">
        <v>16</v>
      </c>
      <c r="I2649">
        <v>582</v>
      </c>
      <c r="J2649">
        <v>87</v>
      </c>
      <c r="K2649">
        <v>10</v>
      </c>
      <c r="L2649">
        <v>0</v>
      </c>
      <c r="M2649" s="39">
        <v>11637</v>
      </c>
      <c r="N2649" s="39">
        <v>6482.2460000000001</v>
      </c>
      <c r="O2649" s="39">
        <v>63.558714000000002</v>
      </c>
      <c r="P2649" t="s">
        <v>207</v>
      </c>
      <c r="Q2649" t="s">
        <v>207</v>
      </c>
      <c r="R2649" s="55">
        <v>824.74677248039995</v>
      </c>
      <c r="S2649" s="55">
        <v>829.65318247699997</v>
      </c>
      <c r="T2649" t="s">
        <v>617</v>
      </c>
      <c r="U2649">
        <v>1245</v>
      </c>
      <c r="V2649">
        <v>4</v>
      </c>
      <c r="W2649">
        <v>203280</v>
      </c>
      <c r="X2649" t="s">
        <v>616</v>
      </c>
      <c r="Y2649">
        <v>-8</v>
      </c>
      <c r="Z2649" t="s">
        <v>69</v>
      </c>
      <c r="AA2649" t="s">
        <v>96</v>
      </c>
      <c r="AC2649" t="s">
        <v>61</v>
      </c>
      <c r="AD2649" s="50">
        <v>8.0593052631578899E-2</v>
      </c>
      <c r="AG2649" s="39">
        <v>4.3600000000000003</v>
      </c>
      <c r="AH2649" s="55">
        <v>990.51</v>
      </c>
      <c r="AI2649" t="s">
        <v>208</v>
      </c>
      <c r="AJ2649">
        <f>INDEX(layout!$B$3:$U$1234,MATCH($T2649,layout!$A$3:$A$1234,0),MATCH(YEAR($D2649),layout!$B$1:$U$1,0))</f>
        <v>2153</v>
      </c>
      <c r="AK2649">
        <f>INDEX('magnet data'!$A$2:$E$1304,MATCH($AJ2649,'magnet data'!$A$2:$A$1304,0),2)</f>
        <v>2</v>
      </c>
      <c r="AL2649" t="str">
        <f>INDEX('magnet data'!$A$2:$E$1304,MATCH($AJ2649,'magnet data'!$A$2:$A$1304,0),3)</f>
        <v>01E</v>
      </c>
      <c r="AM2649" t="str">
        <f>INDEX('magnet data'!$A$2:$E$1304,MATCH($AJ2649,'magnet data'!$A$2:$A$1304,0),4)</f>
        <v>02C0</v>
      </c>
      <c r="AN2649">
        <f>INDEX('magnet data'!$A$2:$E$1304,MATCH($AJ2649,'magnet data'!$A$2:$A$1304,0),5)</f>
        <v>11451</v>
      </c>
      <c r="AO2649" t="str">
        <f t="shared" si="56"/>
        <v>-</v>
      </c>
      <c r="AR2649" t="s">
        <v>1202</v>
      </c>
      <c r="AS2649" t="s">
        <v>1460</v>
      </c>
      <c r="AT2649" t="s">
        <v>1471</v>
      </c>
    </row>
    <row r="2650" spans="1:46">
      <c r="A2650" t="s">
        <v>511</v>
      </c>
      <c r="B2650" t="s">
        <v>46</v>
      </c>
      <c r="C2650" t="s">
        <v>1198</v>
      </c>
      <c r="D2650" s="13">
        <v>44325</v>
      </c>
      <c r="E2650" s="16">
        <v>0.84219490740740743</v>
      </c>
      <c r="F2650" t="s">
        <v>88</v>
      </c>
      <c r="G2650" s="17">
        <v>44325.842194560188</v>
      </c>
      <c r="H2650">
        <v>30</v>
      </c>
      <c r="I2650">
        <v>584</v>
      </c>
      <c r="J2650">
        <v>89</v>
      </c>
      <c r="K2650">
        <v>10</v>
      </c>
      <c r="L2650">
        <v>0</v>
      </c>
      <c r="M2650" s="39">
        <v>11649.9</v>
      </c>
      <c r="N2650" s="39">
        <v>6456.93</v>
      </c>
      <c r="O2650" s="39">
        <v>63.571983000000003</v>
      </c>
      <c r="P2650" t="s">
        <v>207</v>
      </c>
      <c r="Q2650" t="s">
        <v>207</v>
      </c>
      <c r="R2650" s="55">
        <v>826.94611347759997</v>
      </c>
      <c r="S2650" s="55">
        <v>831.10923897539999</v>
      </c>
      <c r="T2650" t="s">
        <v>529</v>
      </c>
      <c r="U2650">
        <v>11649</v>
      </c>
      <c r="V2650">
        <v>1</v>
      </c>
      <c r="W2650">
        <v>-16</v>
      </c>
      <c r="X2650" t="s">
        <v>513</v>
      </c>
      <c r="Y2650">
        <v>3</v>
      </c>
      <c r="Z2650" t="s">
        <v>90</v>
      </c>
      <c r="AA2650" t="s">
        <v>91</v>
      </c>
      <c r="AB2650">
        <v>41</v>
      </c>
      <c r="AC2650" t="s">
        <v>61</v>
      </c>
      <c r="AD2650" s="50">
        <v>-6.4450659483874997</v>
      </c>
      <c r="AG2650" s="39">
        <v>21</v>
      </c>
      <c r="AH2650" s="55">
        <v>11626.41</v>
      </c>
      <c r="AI2650" t="s">
        <v>208</v>
      </c>
      <c r="AJ2650">
        <f>INDEX(layout!$B$3:$U$1234,MATCH($T2650,layout!$A$3:$A$1234,0),MATCH(YEAR($D2650),layout!$B$1:$U$1,0))</f>
        <v>3209</v>
      </c>
      <c r="AK2650">
        <f>INDEX('magnet data'!$A$2:$E$1304,MATCH($AJ2650,'magnet data'!$A$2:$A$1304,0),2)</f>
        <v>3</v>
      </c>
      <c r="AL2650" t="str">
        <f>INDEX('magnet data'!$A$2:$E$1304,MATCH($AJ2650,'magnet data'!$A$2:$A$1304,0),3)</f>
        <v>01E</v>
      </c>
      <c r="AM2650" t="str">
        <f>INDEX('magnet data'!$A$2:$E$1304,MATCH($AJ2650,'magnet data'!$A$2:$A$1304,0),4)</f>
        <v>02G</v>
      </c>
      <c r="AN2650">
        <f>INDEX('magnet data'!$A$2:$E$1304,MATCH($AJ2650,'magnet data'!$A$2:$A$1304,0),5)</f>
        <v>11075</v>
      </c>
      <c r="AO2650">
        <f t="shared" si="56"/>
        <v>574</v>
      </c>
      <c r="AP2650">
        <v>217</v>
      </c>
      <c r="AR2650" t="s">
        <v>1202</v>
      </c>
      <c r="AS2650" t="s">
        <v>1460</v>
      </c>
      <c r="AT2650" t="s">
        <v>1471</v>
      </c>
    </row>
    <row r="2651" spans="1:46">
      <c r="A2651" t="s">
        <v>511</v>
      </c>
      <c r="B2651" t="s">
        <v>46</v>
      </c>
      <c r="C2651" t="s">
        <v>1198</v>
      </c>
      <c r="D2651" s="13">
        <v>44325</v>
      </c>
      <c r="E2651" s="16">
        <v>0.84219490740740743</v>
      </c>
      <c r="F2651" t="s">
        <v>88</v>
      </c>
      <c r="G2651" s="17">
        <v>44325.842194560188</v>
      </c>
      <c r="H2651">
        <v>30</v>
      </c>
      <c r="I2651">
        <v>584</v>
      </c>
      <c r="J2651">
        <v>89</v>
      </c>
      <c r="K2651">
        <v>10</v>
      </c>
      <c r="L2651">
        <v>0</v>
      </c>
      <c r="M2651" s="39">
        <v>11649.9</v>
      </c>
      <c r="N2651" s="39">
        <v>6456.93</v>
      </c>
      <c r="O2651" s="39">
        <v>63.571983000000003</v>
      </c>
      <c r="P2651" t="s">
        <v>207</v>
      </c>
      <c r="Q2651" t="s">
        <v>207</v>
      </c>
      <c r="R2651" s="55">
        <v>826.94611347759997</v>
      </c>
      <c r="S2651" s="55">
        <v>831.10923897539999</v>
      </c>
      <c r="T2651" t="s">
        <v>528</v>
      </c>
      <c r="U2651">
        <v>7623</v>
      </c>
      <c r="V2651">
        <v>2</v>
      </c>
      <c r="W2651">
        <v>41652</v>
      </c>
      <c r="X2651" t="s">
        <v>529</v>
      </c>
      <c r="Y2651">
        <v>3458</v>
      </c>
      <c r="Z2651" t="s">
        <v>69</v>
      </c>
      <c r="AA2651" t="s">
        <v>91</v>
      </c>
      <c r="AC2651" t="s">
        <v>61</v>
      </c>
      <c r="AD2651" s="50">
        <v>-2.8711201808823499</v>
      </c>
      <c r="AG2651" s="39">
        <v>28.5</v>
      </c>
      <c r="AH2651" s="55">
        <v>5169.8100000000004</v>
      </c>
      <c r="AI2651" t="s">
        <v>208</v>
      </c>
      <c r="AJ2651">
        <f>INDEX(layout!$B$3:$U$1234,MATCH($T2651,layout!$A$3:$A$1234,0),MATCH(YEAR($D2651),layout!$B$1:$U$1,0))</f>
        <v>3191</v>
      </c>
      <c r="AK2651">
        <f>INDEX('magnet data'!$A$2:$E$1304,MATCH($AJ2651,'magnet data'!$A$2:$A$1304,0),2)</f>
        <v>3</v>
      </c>
      <c r="AL2651" t="str">
        <f>INDEX('magnet data'!$A$2:$E$1304,MATCH($AJ2651,'magnet data'!$A$2:$A$1304,0),3)</f>
        <v>01E</v>
      </c>
      <c r="AM2651" t="str">
        <f>INDEX('magnet data'!$A$2:$E$1304,MATCH($AJ2651,'magnet data'!$A$2:$A$1304,0),4)</f>
        <v>02G</v>
      </c>
      <c r="AN2651">
        <f>INDEX('magnet data'!$A$2:$E$1304,MATCH($AJ2651,'magnet data'!$A$2:$A$1304,0),5)</f>
        <v>11167</v>
      </c>
      <c r="AO2651" t="str">
        <f t="shared" si="56"/>
        <v>-</v>
      </c>
      <c r="AR2651" t="s">
        <v>1202</v>
      </c>
      <c r="AS2651" t="s">
        <v>1460</v>
      </c>
      <c r="AT2651" t="s">
        <v>1471</v>
      </c>
    </row>
    <row r="2652" spans="1:46">
      <c r="A2652" t="s">
        <v>511</v>
      </c>
      <c r="B2652" t="s">
        <v>46</v>
      </c>
      <c r="C2652" t="s">
        <v>1198</v>
      </c>
      <c r="D2652" s="13">
        <v>44325</v>
      </c>
      <c r="E2652" s="16">
        <v>0.84219490740740743</v>
      </c>
      <c r="F2652" t="s">
        <v>88</v>
      </c>
      <c r="G2652" s="17">
        <v>44325.842194560188</v>
      </c>
      <c r="H2652">
        <v>30</v>
      </c>
      <c r="I2652">
        <v>584</v>
      </c>
      <c r="J2652">
        <v>89</v>
      </c>
      <c r="K2652">
        <v>10</v>
      </c>
      <c r="L2652">
        <v>0</v>
      </c>
      <c r="M2652" s="39">
        <v>11649.9</v>
      </c>
      <c r="N2652" s="39">
        <v>6456.93</v>
      </c>
      <c r="O2652" s="39">
        <v>63.571983000000003</v>
      </c>
      <c r="P2652" t="s">
        <v>207</v>
      </c>
      <c r="Q2652" t="s">
        <v>207</v>
      </c>
      <c r="R2652" s="55">
        <v>826.94611347759997</v>
      </c>
      <c r="S2652" s="55">
        <v>831.10923897539999</v>
      </c>
      <c r="T2652" t="s">
        <v>531</v>
      </c>
      <c r="U2652">
        <v>6967</v>
      </c>
      <c r="V2652">
        <v>3</v>
      </c>
      <c r="W2652">
        <v>50031</v>
      </c>
      <c r="X2652" t="s">
        <v>529</v>
      </c>
      <c r="Y2652">
        <v>3458</v>
      </c>
      <c r="Z2652" t="s">
        <v>69</v>
      </c>
      <c r="AA2652" t="s">
        <v>96</v>
      </c>
      <c r="AC2652" t="s">
        <v>61</v>
      </c>
      <c r="AD2652" s="50">
        <v>1.01363912903225</v>
      </c>
      <c r="AG2652" s="39">
        <v>35.97</v>
      </c>
      <c r="AH2652" s="55">
        <v>4702.9799999999996</v>
      </c>
      <c r="AI2652" t="s">
        <v>208</v>
      </c>
      <c r="AJ2652">
        <f>INDEX(layout!$B$3:$U$1234,MATCH($T2652,layout!$A$3:$A$1234,0),MATCH(YEAR($D2652),layout!$B$1:$U$1,0))</f>
        <v>2147</v>
      </c>
      <c r="AK2652">
        <f>INDEX('magnet data'!$A$2:$E$1304,MATCH($AJ2652,'magnet data'!$A$2:$A$1304,0),2)</f>
        <v>2</v>
      </c>
      <c r="AL2652" t="str">
        <f>INDEX('magnet data'!$A$2:$E$1304,MATCH($AJ2652,'magnet data'!$A$2:$A$1304,0),3)</f>
        <v>01E</v>
      </c>
      <c r="AM2652" t="str">
        <f>INDEX('magnet data'!$A$2:$E$1304,MATCH($AJ2652,'magnet data'!$A$2:$A$1304,0),4)</f>
        <v>02C0</v>
      </c>
      <c r="AN2652">
        <f>INDEX('magnet data'!$A$2:$E$1304,MATCH($AJ2652,'magnet data'!$A$2:$A$1304,0),5)</f>
        <v>11386</v>
      </c>
      <c r="AO2652" t="str">
        <f t="shared" si="56"/>
        <v>-</v>
      </c>
      <c r="AR2652" t="s">
        <v>1202</v>
      </c>
      <c r="AS2652" t="s">
        <v>1460</v>
      </c>
      <c r="AT2652" t="s">
        <v>1471</v>
      </c>
    </row>
    <row r="2653" spans="1:46">
      <c r="A2653" t="s">
        <v>511</v>
      </c>
      <c r="B2653" t="s">
        <v>46</v>
      </c>
      <c r="C2653" t="s">
        <v>1198</v>
      </c>
      <c r="D2653" s="13">
        <v>44325</v>
      </c>
      <c r="E2653" s="16">
        <v>0.84219490740740743</v>
      </c>
      <c r="F2653" t="s">
        <v>88</v>
      </c>
      <c r="G2653" s="17">
        <v>44325.842194560188</v>
      </c>
      <c r="H2653">
        <v>30</v>
      </c>
      <c r="I2653">
        <v>584</v>
      </c>
      <c r="J2653">
        <v>89</v>
      </c>
      <c r="K2653">
        <v>10</v>
      </c>
      <c r="L2653">
        <v>0</v>
      </c>
      <c r="M2653" s="39">
        <v>11649.9</v>
      </c>
      <c r="N2653" s="39">
        <v>6456.93</v>
      </c>
      <c r="O2653" s="39">
        <v>63.571983000000003</v>
      </c>
      <c r="P2653" t="s">
        <v>207</v>
      </c>
      <c r="Q2653" t="s">
        <v>207</v>
      </c>
      <c r="R2653" s="55">
        <v>826.94611347759997</v>
      </c>
      <c r="S2653" s="55">
        <v>831.10923897539999</v>
      </c>
      <c r="T2653" t="s">
        <v>530</v>
      </c>
      <c r="U2653">
        <v>2359</v>
      </c>
      <c r="V2653">
        <v>4</v>
      </c>
      <c r="W2653">
        <v>146551</v>
      </c>
      <c r="X2653" t="s">
        <v>513</v>
      </c>
      <c r="Y2653">
        <v>3</v>
      </c>
      <c r="Z2653" t="s">
        <v>69</v>
      </c>
      <c r="AA2653" t="s">
        <v>96</v>
      </c>
      <c r="AC2653" t="s">
        <v>61</v>
      </c>
      <c r="AD2653" s="50">
        <v>0.130383146067415</v>
      </c>
      <c r="AG2653" s="39">
        <v>9</v>
      </c>
      <c r="AH2653" s="55">
        <v>2119.5700000000002</v>
      </c>
      <c r="AI2653" t="s">
        <v>208</v>
      </c>
      <c r="AJ2653">
        <f>INDEX(layout!$B$3:$U$1234,MATCH($T2653,layout!$A$3:$A$1234,0),MATCH(YEAR($D2653),layout!$B$1:$U$1,0))</f>
        <v>3233</v>
      </c>
      <c r="AK2653">
        <f>INDEX('magnet data'!$A$2:$E$1304,MATCH($AJ2653,'magnet data'!$A$2:$A$1304,0),2)</f>
        <v>3</v>
      </c>
      <c r="AL2653" t="str">
        <f>INDEX('magnet data'!$A$2:$E$1304,MATCH($AJ2653,'magnet data'!$A$2:$A$1304,0),3)</f>
        <v>01E</v>
      </c>
      <c r="AM2653" t="str">
        <f>INDEX('magnet data'!$A$2:$E$1304,MATCH($AJ2653,'magnet data'!$A$2:$A$1304,0),4)</f>
        <v>02B8</v>
      </c>
      <c r="AN2653">
        <f>INDEX('magnet data'!$A$2:$E$1304,MATCH($AJ2653,'magnet data'!$A$2:$A$1304,0),5)</f>
        <v>9987</v>
      </c>
      <c r="AO2653" t="str">
        <f t="shared" si="56"/>
        <v>-</v>
      </c>
      <c r="AR2653" t="s">
        <v>1202</v>
      </c>
      <c r="AS2653" t="s">
        <v>1460</v>
      </c>
      <c r="AT2653" t="s">
        <v>1471</v>
      </c>
    </row>
    <row r="2654" spans="1:46">
      <c r="A2654" t="s">
        <v>511</v>
      </c>
      <c r="B2654" t="s">
        <v>46</v>
      </c>
      <c r="C2654" t="s">
        <v>1198</v>
      </c>
      <c r="D2654" s="13">
        <v>44325</v>
      </c>
      <c r="E2654" s="16">
        <v>0.84219490740740743</v>
      </c>
      <c r="F2654" t="s">
        <v>88</v>
      </c>
      <c r="G2654" s="17">
        <v>44325.842194560188</v>
      </c>
      <c r="H2654">
        <v>30</v>
      </c>
      <c r="I2654">
        <v>584</v>
      </c>
      <c r="J2654">
        <v>89</v>
      </c>
      <c r="K2654">
        <v>10</v>
      </c>
      <c r="L2654">
        <v>0</v>
      </c>
      <c r="M2654" s="39">
        <v>11649.9</v>
      </c>
      <c r="N2654" s="39">
        <v>6456.93</v>
      </c>
      <c r="O2654" s="39">
        <v>63.571983000000003</v>
      </c>
      <c r="P2654" t="s">
        <v>207</v>
      </c>
      <c r="Q2654" t="s">
        <v>207</v>
      </c>
      <c r="R2654" s="55">
        <v>826.94611347759997</v>
      </c>
      <c r="S2654" s="55">
        <v>831.10923897539999</v>
      </c>
      <c r="T2654" t="s">
        <v>513</v>
      </c>
      <c r="U2654">
        <v>368</v>
      </c>
      <c r="V2654">
        <v>5</v>
      </c>
      <c r="W2654">
        <v>303102</v>
      </c>
      <c r="X2654" t="s">
        <v>529</v>
      </c>
      <c r="Y2654">
        <v>3458</v>
      </c>
      <c r="Z2654" t="s">
        <v>69</v>
      </c>
      <c r="AA2654" t="s">
        <v>91</v>
      </c>
      <c r="AC2654" t="s">
        <v>102</v>
      </c>
      <c r="AD2654" s="50">
        <v>0</v>
      </c>
      <c r="AI2654" t="s">
        <v>208</v>
      </c>
      <c r="AJ2654">
        <f>INDEX(layout!$B$3:$U$1234,MATCH($T2654,layout!$A$3:$A$1234,0),MATCH(YEAR($D2654),layout!$B$1:$U$1,0))</f>
        <v>2139</v>
      </c>
      <c r="AK2654">
        <f>INDEX('magnet data'!$A$2:$E$1304,MATCH($AJ2654,'magnet data'!$A$2:$A$1304,0),2)</f>
        <v>2</v>
      </c>
      <c r="AL2654" t="str">
        <f>INDEX('magnet data'!$A$2:$E$1304,MATCH($AJ2654,'magnet data'!$A$2:$A$1304,0),3)</f>
        <v>01E</v>
      </c>
      <c r="AM2654" t="str">
        <f>INDEX('magnet data'!$A$2:$E$1304,MATCH($AJ2654,'magnet data'!$A$2:$A$1304,0),4)</f>
        <v>02B8</v>
      </c>
      <c r="AN2654">
        <f>INDEX('magnet data'!$A$2:$E$1304,MATCH($AJ2654,'magnet data'!$A$2:$A$1304,0),5)</f>
        <v>9922</v>
      </c>
      <c r="AO2654" t="str">
        <f t="shared" si="56"/>
        <v>-</v>
      </c>
      <c r="AR2654" t="s">
        <v>1202</v>
      </c>
      <c r="AS2654" t="s">
        <v>1460</v>
      </c>
      <c r="AT2654" t="s">
        <v>1471</v>
      </c>
    </row>
    <row r="2655" spans="1:46">
      <c r="A2655" t="s">
        <v>235</v>
      </c>
      <c r="B2655" t="s">
        <v>46</v>
      </c>
      <c r="C2655" t="s">
        <v>1198</v>
      </c>
      <c r="D2655" s="13">
        <v>44325</v>
      </c>
      <c r="E2655" s="16">
        <v>0.86879444444444454</v>
      </c>
      <c r="F2655" t="s">
        <v>88</v>
      </c>
      <c r="G2655" s="17">
        <v>44325.868794097223</v>
      </c>
      <c r="H2655">
        <v>30</v>
      </c>
      <c r="I2655">
        <v>589</v>
      </c>
      <c r="J2655">
        <v>86</v>
      </c>
      <c r="K2655">
        <v>10</v>
      </c>
      <c r="L2655">
        <v>0</v>
      </c>
      <c r="M2655" s="39">
        <v>10766.9</v>
      </c>
      <c r="N2655" s="39">
        <v>5673.9889999999996</v>
      </c>
      <c r="O2655" s="39">
        <v>62.470652999999999</v>
      </c>
      <c r="P2655" t="s">
        <v>207</v>
      </c>
      <c r="Q2655" t="s">
        <v>207</v>
      </c>
      <c r="R2655" s="55">
        <v>764.15386949540004</v>
      </c>
      <c r="S2655" s="55">
        <v>751.91099397539995</v>
      </c>
      <c r="T2655" t="s">
        <v>306</v>
      </c>
      <c r="U2655">
        <v>10766</v>
      </c>
      <c r="V2655">
        <v>1</v>
      </c>
      <c r="W2655">
        <v>-18</v>
      </c>
      <c r="X2655" t="s">
        <v>307</v>
      </c>
      <c r="Y2655">
        <v>-10</v>
      </c>
      <c r="Z2655" t="s">
        <v>90</v>
      </c>
      <c r="AA2655" t="s">
        <v>91</v>
      </c>
      <c r="AB2655">
        <v>1</v>
      </c>
      <c r="AC2655" t="s">
        <v>61</v>
      </c>
      <c r="AD2655" s="50">
        <v>-9.8096605541666602</v>
      </c>
      <c r="AG2655" s="39">
        <v>36.81</v>
      </c>
      <c r="AH2655" s="55">
        <v>992.4</v>
      </c>
      <c r="AI2655" t="s">
        <v>1236</v>
      </c>
      <c r="AJ2655">
        <f>INDEX(layout!$B$3:$U$1234,MATCH($T2655,layout!$A$3:$A$1234,0),MATCH(YEAR($D2655),layout!$B$1:$U$1,0))</f>
        <v>3035</v>
      </c>
      <c r="AK2655">
        <f>INDEX('magnet data'!$A$2:$E$1304,MATCH($AJ2655,'magnet data'!$A$2:$A$1304,0),2)</f>
        <v>3</v>
      </c>
      <c r="AL2655" t="str">
        <f>INDEX('magnet data'!$A$2:$E$1304,MATCH($AJ2655,'magnet data'!$A$2:$A$1304,0),3)</f>
        <v>01B</v>
      </c>
      <c r="AM2655" t="str">
        <f>INDEX('magnet data'!$A$2:$E$1304,MATCH($AJ2655,'magnet data'!$A$2:$A$1304,0),4)</f>
        <v>02K</v>
      </c>
      <c r="AN2655">
        <f>INDEX('magnet data'!$A$2:$E$1304,MATCH($AJ2655,'magnet data'!$A$2:$A$1304,0),5)</f>
        <v>11120</v>
      </c>
      <c r="AO2655">
        <f t="shared" si="56"/>
        <v>-354</v>
      </c>
      <c r="AR2655" t="s">
        <v>1202</v>
      </c>
      <c r="AS2655" t="s">
        <v>1460</v>
      </c>
      <c r="AT2655" t="s">
        <v>1471</v>
      </c>
    </row>
    <row r="2656" spans="1:46">
      <c r="A2656" t="s">
        <v>235</v>
      </c>
      <c r="B2656" t="s">
        <v>46</v>
      </c>
      <c r="C2656" t="s">
        <v>1198</v>
      </c>
      <c r="D2656" s="13">
        <v>44325</v>
      </c>
      <c r="E2656" s="16">
        <v>0.86879444444444454</v>
      </c>
      <c r="F2656" t="s">
        <v>88</v>
      </c>
      <c r="G2656" s="17">
        <v>44325.868794097223</v>
      </c>
      <c r="H2656">
        <v>30</v>
      </c>
      <c r="I2656">
        <v>589</v>
      </c>
      <c r="J2656">
        <v>86</v>
      </c>
      <c r="K2656">
        <v>10</v>
      </c>
      <c r="L2656">
        <v>0</v>
      </c>
      <c r="M2656" s="39">
        <v>10766.9</v>
      </c>
      <c r="N2656" s="39">
        <v>5673.9889999999996</v>
      </c>
      <c r="O2656" s="39">
        <v>62.470652999999999</v>
      </c>
      <c r="P2656" t="s">
        <v>207</v>
      </c>
      <c r="Q2656" t="s">
        <v>207</v>
      </c>
      <c r="R2656" s="55">
        <v>764.15386949540004</v>
      </c>
      <c r="S2656" s="55">
        <v>751.91099397539995</v>
      </c>
      <c r="T2656" t="s">
        <v>307</v>
      </c>
      <c r="U2656">
        <v>6191</v>
      </c>
      <c r="V2656">
        <v>2</v>
      </c>
      <c r="W2656">
        <v>55154</v>
      </c>
      <c r="X2656" t="s">
        <v>1476</v>
      </c>
      <c r="Y2656">
        <v>4186</v>
      </c>
      <c r="Z2656" t="s">
        <v>69</v>
      </c>
      <c r="AA2656" t="s">
        <v>96</v>
      </c>
      <c r="AC2656" t="s">
        <v>61</v>
      </c>
      <c r="AD2656" s="50">
        <v>0.86133572105263101</v>
      </c>
      <c r="AG2656" s="39">
        <v>30.96</v>
      </c>
      <c r="AH2656" s="55">
        <v>4212.88</v>
      </c>
      <c r="AI2656" t="s">
        <v>208</v>
      </c>
      <c r="AJ2656">
        <f>INDEX(layout!$B$3:$U$1234,MATCH($T2656,layout!$A$3:$A$1234,0),MATCH(YEAR($D2656),layout!$B$1:$U$1,0))</f>
        <v>1385</v>
      </c>
      <c r="AK2656">
        <f>INDEX('magnet data'!$A$2:$E$1304,MATCH($AJ2656,'magnet data'!$A$2:$A$1304,0),2)</f>
        <v>1</v>
      </c>
      <c r="AL2656" t="str">
        <f>INDEX('magnet data'!$A$2:$E$1304,MATCH($AJ2656,'magnet data'!$A$2:$A$1304,0),3)</f>
        <v>01B</v>
      </c>
      <c r="AM2656" t="str">
        <f>INDEX('magnet data'!$A$2:$E$1304,MATCH($AJ2656,'magnet data'!$A$2:$A$1304,0),4)</f>
        <v>02B5</v>
      </c>
      <c r="AN2656">
        <f>INDEX('magnet data'!$A$2:$E$1304,MATCH($AJ2656,'magnet data'!$A$2:$A$1304,0),5)</f>
        <v>11030</v>
      </c>
      <c r="AO2656" t="str">
        <f t="shared" si="56"/>
        <v>-</v>
      </c>
      <c r="AR2656" t="s">
        <v>1202</v>
      </c>
      <c r="AS2656" t="s">
        <v>1460</v>
      </c>
      <c r="AT2656" t="s">
        <v>1471</v>
      </c>
    </row>
    <row r="2657" spans="1:46">
      <c r="A2657" t="s">
        <v>235</v>
      </c>
      <c r="B2657" t="s">
        <v>46</v>
      </c>
      <c r="C2657" t="s">
        <v>1198</v>
      </c>
      <c r="D2657" s="13">
        <v>44325</v>
      </c>
      <c r="E2657" s="16">
        <v>0.86879444444444454</v>
      </c>
      <c r="F2657" t="s">
        <v>88</v>
      </c>
      <c r="G2657" s="17">
        <v>44325.868794097223</v>
      </c>
      <c r="H2657">
        <v>30</v>
      </c>
      <c r="I2657">
        <v>589</v>
      </c>
      <c r="J2657">
        <v>86</v>
      </c>
      <c r="K2657">
        <v>10</v>
      </c>
      <c r="L2657">
        <v>0</v>
      </c>
      <c r="M2657" s="39">
        <v>10766.9</v>
      </c>
      <c r="N2657" s="39">
        <v>5673.9889999999996</v>
      </c>
      <c r="O2657" s="39">
        <v>62.470652999999999</v>
      </c>
      <c r="P2657" t="s">
        <v>207</v>
      </c>
      <c r="Q2657" t="s">
        <v>207</v>
      </c>
      <c r="R2657" s="55">
        <v>764.15386949540004</v>
      </c>
      <c r="S2657" s="55">
        <v>751.91099397539995</v>
      </c>
      <c r="T2657" t="s">
        <v>308</v>
      </c>
      <c r="U2657">
        <v>3330</v>
      </c>
      <c r="V2657">
        <v>3</v>
      </c>
      <c r="W2657">
        <v>112772</v>
      </c>
      <c r="X2657" t="s">
        <v>307</v>
      </c>
      <c r="Y2657">
        <v>-10</v>
      </c>
      <c r="Z2657" t="s">
        <v>69</v>
      </c>
      <c r="AA2657" t="s">
        <v>96</v>
      </c>
      <c r="AC2657" t="s">
        <v>61</v>
      </c>
      <c r="AD2657" s="50">
        <v>0.37046688172043002</v>
      </c>
      <c r="AG2657" s="39">
        <v>13.05</v>
      </c>
      <c r="AH2657" s="55">
        <v>2880.47</v>
      </c>
      <c r="AI2657" t="s">
        <v>208</v>
      </c>
      <c r="AJ2657">
        <f>INDEX(layout!$B$3:$U$1234,MATCH($T2657,layout!$A$3:$A$1234,0),MATCH(YEAR($D2657),layout!$B$1:$U$1,0))</f>
        <v>2093</v>
      </c>
      <c r="AK2657">
        <f>INDEX('magnet data'!$A$2:$E$1304,MATCH($AJ2657,'magnet data'!$A$2:$A$1304,0),2)</f>
        <v>2</v>
      </c>
      <c r="AL2657" t="str">
        <f>INDEX('magnet data'!$A$2:$E$1304,MATCH($AJ2657,'magnet data'!$A$2:$A$1304,0),3)</f>
        <v>01B</v>
      </c>
      <c r="AM2657" t="str">
        <f>INDEX('magnet data'!$A$2:$E$1304,MATCH($AJ2657,'magnet data'!$A$2:$A$1304,0),4)</f>
        <v>02B5</v>
      </c>
      <c r="AN2657">
        <f>INDEX('magnet data'!$A$2:$E$1304,MATCH($AJ2657,'magnet data'!$A$2:$A$1304,0),5)</f>
        <v>11123</v>
      </c>
      <c r="AO2657" t="str">
        <f t="shared" si="56"/>
        <v>-</v>
      </c>
      <c r="AR2657" t="s">
        <v>1202</v>
      </c>
      <c r="AS2657" t="s">
        <v>1460</v>
      </c>
      <c r="AT2657" t="s">
        <v>1471</v>
      </c>
    </row>
    <row r="2658" spans="1:46">
      <c r="A2658" t="s">
        <v>235</v>
      </c>
      <c r="B2658" t="s">
        <v>46</v>
      </c>
      <c r="C2658" t="s">
        <v>1198</v>
      </c>
      <c r="D2658" s="13">
        <v>44325</v>
      </c>
      <c r="E2658" s="16">
        <v>0.86879444444444454</v>
      </c>
      <c r="F2658" t="s">
        <v>88</v>
      </c>
      <c r="G2658" s="17">
        <v>44325.868794097223</v>
      </c>
      <c r="H2658">
        <v>30</v>
      </c>
      <c r="I2658">
        <v>589</v>
      </c>
      <c r="J2658">
        <v>86</v>
      </c>
      <c r="K2658">
        <v>10</v>
      </c>
      <c r="L2658">
        <v>0</v>
      </c>
      <c r="M2658" s="39">
        <v>10766.9</v>
      </c>
      <c r="N2658" s="39">
        <v>5673.9889999999996</v>
      </c>
      <c r="O2658" s="39">
        <v>62.470652999999999</v>
      </c>
      <c r="P2658" t="s">
        <v>207</v>
      </c>
      <c r="Q2658" t="s">
        <v>207</v>
      </c>
      <c r="R2658" s="55">
        <v>764.15386949540004</v>
      </c>
      <c r="S2658" s="55">
        <v>751.91099397539995</v>
      </c>
      <c r="T2658" t="s">
        <v>309</v>
      </c>
      <c r="U2658">
        <v>2754</v>
      </c>
      <c r="V2658">
        <v>4</v>
      </c>
      <c r="W2658">
        <v>130025</v>
      </c>
      <c r="X2658" t="s">
        <v>1476</v>
      </c>
      <c r="Y2658">
        <v>4186</v>
      </c>
      <c r="Z2658" t="s">
        <v>69</v>
      </c>
      <c r="AA2658" t="s">
        <v>96</v>
      </c>
      <c r="AC2658" t="s">
        <v>61</v>
      </c>
      <c r="AD2658" s="50">
        <v>0.36779872340425501</v>
      </c>
      <c r="AG2658" s="39">
        <v>5.58</v>
      </c>
      <c r="AH2658" s="55">
        <v>2305.6799999999998</v>
      </c>
      <c r="AI2658" t="s">
        <v>208</v>
      </c>
      <c r="AJ2658">
        <f>INDEX(layout!$B$3:$U$1234,MATCH($T2658,layout!$A$3:$A$1234,0),MATCH(YEAR($D2658),layout!$B$1:$U$1,0))</f>
        <v>1095</v>
      </c>
      <c r="AK2658">
        <f>INDEX('magnet data'!$A$2:$E$1304,MATCH($AJ2658,'magnet data'!$A$2:$A$1304,0),2)</f>
        <v>1</v>
      </c>
      <c r="AL2658" t="str">
        <f>INDEX('magnet data'!$A$2:$E$1304,MATCH($AJ2658,'magnet data'!$A$2:$A$1304,0),3)</f>
        <v>01B</v>
      </c>
      <c r="AM2658" t="str">
        <f>INDEX('magnet data'!$A$2:$E$1304,MATCH($AJ2658,'magnet data'!$A$2:$A$1304,0),4)</f>
        <v>02B5</v>
      </c>
      <c r="AN2658">
        <f>INDEX('magnet data'!$A$2:$E$1304,MATCH($AJ2658,'magnet data'!$A$2:$A$1304,0),5)</f>
        <v>11871</v>
      </c>
      <c r="AO2658" t="str">
        <f t="shared" si="56"/>
        <v>-</v>
      </c>
      <c r="AR2658" t="s">
        <v>1202</v>
      </c>
      <c r="AS2658" t="s">
        <v>1460</v>
      </c>
      <c r="AT2658" t="s">
        <v>1471</v>
      </c>
    </row>
    <row r="2659" spans="1:46">
      <c r="A2659" t="s">
        <v>56</v>
      </c>
      <c r="B2659" t="s">
        <v>46</v>
      </c>
      <c r="C2659" t="s">
        <v>1198</v>
      </c>
      <c r="D2659" s="13">
        <v>44326</v>
      </c>
      <c r="E2659" s="16">
        <v>0.30169467592592591</v>
      </c>
      <c r="F2659" t="s">
        <v>88</v>
      </c>
      <c r="G2659" s="17">
        <v>44326.301694502312</v>
      </c>
      <c r="H2659">
        <v>15</v>
      </c>
      <c r="I2659">
        <v>588</v>
      </c>
      <c r="J2659">
        <v>89</v>
      </c>
      <c r="K2659">
        <v>10</v>
      </c>
      <c r="L2659">
        <v>0</v>
      </c>
      <c r="M2659" s="39">
        <v>11656.8</v>
      </c>
      <c r="N2659" s="39">
        <v>6560.8</v>
      </c>
      <c r="O2659" s="39">
        <v>63.293332999999997</v>
      </c>
      <c r="P2659" t="s">
        <v>207</v>
      </c>
      <c r="Q2659" t="s">
        <v>207</v>
      </c>
      <c r="R2659" s="55">
        <v>811.10402349260005</v>
      </c>
      <c r="S2659" s="55">
        <v>816.90505999870004</v>
      </c>
      <c r="T2659" t="s">
        <v>1477</v>
      </c>
      <c r="U2659">
        <v>11656</v>
      </c>
      <c r="V2659">
        <v>1</v>
      </c>
      <c r="W2659">
        <v>-14</v>
      </c>
      <c r="X2659" t="s">
        <v>1423</v>
      </c>
      <c r="Y2659">
        <v>-6</v>
      </c>
      <c r="Z2659" t="s">
        <v>90</v>
      </c>
      <c r="AA2659" t="s">
        <v>91</v>
      </c>
      <c r="AB2659">
        <v>33</v>
      </c>
      <c r="AC2659" t="s">
        <v>61</v>
      </c>
      <c r="AD2659" s="50">
        <v>10.114172577272701</v>
      </c>
      <c r="AG2659" s="39">
        <v>38.49</v>
      </c>
      <c r="AH2659" s="55">
        <v>994.58</v>
      </c>
      <c r="AI2659" t="s">
        <v>208</v>
      </c>
      <c r="AJ2659">
        <f>INDEX(layout!$B$3:$U$1234,MATCH($T2659,layout!$A$3:$A$1234,0),MATCH(YEAR($D2659),layout!$B$1:$U$1,0))</f>
        <v>2411</v>
      </c>
      <c r="AK2659">
        <f>INDEX('magnet data'!$A$2:$E$1304,MATCH($AJ2659,'magnet data'!$A$2:$A$1304,0),2)</f>
        <v>2</v>
      </c>
      <c r="AL2659" t="str">
        <f>INDEX('magnet data'!$A$2:$E$1304,MATCH($AJ2659,'magnet data'!$A$2:$A$1304,0),3)</f>
        <v>01B</v>
      </c>
      <c r="AM2659" t="str">
        <f>INDEX('magnet data'!$A$2:$E$1304,MATCH($AJ2659,'magnet data'!$A$2:$A$1304,0),4)</f>
        <v>02D</v>
      </c>
      <c r="AN2659">
        <f>INDEX('magnet data'!$A$2:$E$1304,MATCH($AJ2659,'magnet data'!$A$2:$A$1304,0),5)</f>
        <v>10704</v>
      </c>
      <c r="AO2659">
        <f t="shared" si="56"/>
        <v>952</v>
      </c>
      <c r="AQ2659" t="s">
        <v>968</v>
      </c>
      <c r="AR2659" t="s">
        <v>1207</v>
      </c>
      <c r="AS2659" t="s">
        <v>1460</v>
      </c>
      <c r="AT2659" t="s">
        <v>1464</v>
      </c>
    </row>
    <row r="2660" spans="1:46">
      <c r="A2660" t="s">
        <v>56</v>
      </c>
      <c r="B2660" t="s">
        <v>46</v>
      </c>
      <c r="C2660" t="s">
        <v>1198</v>
      </c>
      <c r="D2660" s="13">
        <v>44326</v>
      </c>
      <c r="E2660" s="16">
        <v>0.30169467592592591</v>
      </c>
      <c r="F2660" t="s">
        <v>88</v>
      </c>
      <c r="G2660" s="17">
        <v>44326.301694502312</v>
      </c>
      <c r="H2660">
        <v>15</v>
      </c>
      <c r="I2660">
        <v>588</v>
      </c>
      <c r="J2660">
        <v>89</v>
      </c>
      <c r="K2660">
        <v>10</v>
      </c>
      <c r="L2660">
        <v>0</v>
      </c>
      <c r="M2660" s="39">
        <v>11656.8</v>
      </c>
      <c r="N2660" s="39">
        <v>6560.8</v>
      </c>
      <c r="O2660" s="39">
        <v>63.293332999999997</v>
      </c>
      <c r="P2660" t="s">
        <v>207</v>
      </c>
      <c r="Q2660" t="s">
        <v>207</v>
      </c>
      <c r="R2660" s="55">
        <v>811.10402349260005</v>
      </c>
      <c r="S2660" s="55">
        <v>816.90505999870004</v>
      </c>
      <c r="T2660" t="s">
        <v>1423</v>
      </c>
      <c r="U2660">
        <v>8696</v>
      </c>
      <c r="V2660">
        <v>2</v>
      </c>
      <c r="W2660">
        <v>29671</v>
      </c>
      <c r="X2660" t="s">
        <v>1422</v>
      </c>
      <c r="Y2660">
        <v>3414</v>
      </c>
      <c r="Z2660" t="s">
        <v>69</v>
      </c>
      <c r="AA2660" t="s">
        <v>96</v>
      </c>
      <c r="AC2660" t="s">
        <v>61</v>
      </c>
      <c r="AD2660" s="50">
        <v>-2.4232032709302298</v>
      </c>
      <c r="AG2660" s="39">
        <v>41.49</v>
      </c>
      <c r="AH2660" s="55">
        <v>5368.8</v>
      </c>
      <c r="AI2660" t="s">
        <v>208</v>
      </c>
      <c r="AJ2660">
        <f>INDEX(layout!$B$3:$U$1234,MATCH($T2660,layout!$A$3:$A$1234,0),MATCH(YEAR($D2660),layout!$B$1:$U$1,0))</f>
        <v>2425</v>
      </c>
      <c r="AK2660">
        <f>INDEX('magnet data'!$A$2:$E$1304,MATCH($AJ2660,'magnet data'!$A$2:$A$1304,0),2)</f>
        <v>2</v>
      </c>
      <c r="AL2660" t="str">
        <f>INDEX('magnet data'!$A$2:$E$1304,MATCH($AJ2660,'magnet data'!$A$2:$A$1304,0),3)</f>
        <v>01B</v>
      </c>
      <c r="AM2660" t="str">
        <f>INDEX('magnet data'!$A$2:$E$1304,MATCH($AJ2660,'magnet data'!$A$2:$A$1304,0),4)</f>
        <v>02B5</v>
      </c>
      <c r="AN2660">
        <f>INDEX('magnet data'!$A$2:$E$1304,MATCH($AJ2660,'magnet data'!$A$2:$A$1304,0),5)</f>
        <v>11072</v>
      </c>
      <c r="AO2660" t="str">
        <f t="shared" si="56"/>
        <v>-</v>
      </c>
      <c r="AQ2660" t="s">
        <v>968</v>
      </c>
      <c r="AR2660" t="s">
        <v>1207</v>
      </c>
      <c r="AS2660" t="s">
        <v>1460</v>
      </c>
      <c r="AT2660" t="s">
        <v>1464</v>
      </c>
    </row>
    <row r="2661" spans="1:46">
      <c r="A2661" t="s">
        <v>56</v>
      </c>
      <c r="B2661" t="s">
        <v>46</v>
      </c>
      <c r="C2661" t="s">
        <v>1198</v>
      </c>
      <c r="D2661" s="13">
        <v>44326</v>
      </c>
      <c r="E2661" s="16">
        <v>0.30169467592592591</v>
      </c>
      <c r="F2661" t="s">
        <v>88</v>
      </c>
      <c r="G2661" s="17">
        <v>44326.301694502312</v>
      </c>
      <c r="H2661">
        <v>15</v>
      </c>
      <c r="I2661">
        <v>588</v>
      </c>
      <c r="J2661">
        <v>89</v>
      </c>
      <c r="K2661">
        <v>10</v>
      </c>
      <c r="L2661">
        <v>0</v>
      </c>
      <c r="M2661" s="39">
        <v>11656.8</v>
      </c>
      <c r="N2661" s="39">
        <v>6560.8</v>
      </c>
      <c r="O2661" s="39">
        <v>63.293332999999997</v>
      </c>
      <c r="P2661" t="s">
        <v>207</v>
      </c>
      <c r="Q2661" t="s">
        <v>207</v>
      </c>
      <c r="R2661" s="55">
        <v>811.10402349260005</v>
      </c>
      <c r="S2661" s="55">
        <v>816.90505999870004</v>
      </c>
      <c r="T2661" t="s">
        <v>1426</v>
      </c>
      <c r="U2661">
        <v>6536</v>
      </c>
      <c r="V2661">
        <v>3</v>
      </c>
      <c r="W2661">
        <v>56797</v>
      </c>
      <c r="X2661" t="s">
        <v>1423</v>
      </c>
      <c r="Y2661">
        <v>-6</v>
      </c>
      <c r="Z2661" t="s">
        <v>69</v>
      </c>
      <c r="AA2661" t="s">
        <v>91</v>
      </c>
      <c r="AC2661" t="s">
        <v>61</v>
      </c>
      <c r="AD2661" s="50">
        <v>0.96085794148936099</v>
      </c>
      <c r="AG2661" s="39">
        <v>61.98</v>
      </c>
      <c r="AH2661" s="55">
        <v>3561.46</v>
      </c>
      <c r="AI2661" t="s">
        <v>208</v>
      </c>
      <c r="AJ2661">
        <f>INDEX(layout!$B$3:$U$1234,MATCH($T2661,layout!$A$3:$A$1234,0),MATCH(YEAR($D2661),layout!$B$1:$U$1,0))</f>
        <v>2370</v>
      </c>
      <c r="AK2661">
        <f>INDEX('magnet data'!$A$2:$E$1304,MATCH($AJ2661,'magnet data'!$A$2:$A$1304,0),2)</f>
        <v>2</v>
      </c>
      <c r="AL2661" t="str">
        <f>INDEX('magnet data'!$A$2:$E$1304,MATCH($AJ2661,'magnet data'!$A$2:$A$1304,0),3)</f>
        <v>01E</v>
      </c>
      <c r="AM2661" t="str">
        <f>INDEX('magnet data'!$A$2:$E$1304,MATCH($AJ2661,'magnet data'!$A$2:$A$1304,0),4)</f>
        <v>02C9</v>
      </c>
      <c r="AN2661">
        <f>INDEX('magnet data'!$A$2:$E$1304,MATCH($AJ2661,'magnet data'!$A$2:$A$1304,0),5)</f>
        <v>11503</v>
      </c>
      <c r="AO2661" t="str">
        <f t="shared" si="56"/>
        <v>-</v>
      </c>
      <c r="AQ2661" t="s">
        <v>968</v>
      </c>
      <c r="AR2661" t="s">
        <v>1207</v>
      </c>
      <c r="AS2661" t="s">
        <v>1460</v>
      </c>
      <c r="AT2661" t="s">
        <v>1464</v>
      </c>
    </row>
    <row r="2662" spans="1:46">
      <c r="A2662" t="s">
        <v>56</v>
      </c>
      <c r="B2662" t="s">
        <v>46</v>
      </c>
      <c r="C2662" t="s">
        <v>1198</v>
      </c>
      <c r="D2662" s="13">
        <v>44326</v>
      </c>
      <c r="E2662" s="16">
        <v>0.30169467592592591</v>
      </c>
      <c r="F2662" t="s">
        <v>88</v>
      </c>
      <c r="G2662" s="17">
        <v>44326.301694502312</v>
      </c>
      <c r="H2662">
        <v>15</v>
      </c>
      <c r="I2662">
        <v>588</v>
      </c>
      <c r="J2662">
        <v>89</v>
      </c>
      <c r="K2662">
        <v>10</v>
      </c>
      <c r="L2662">
        <v>0</v>
      </c>
      <c r="M2662" s="39">
        <v>11656.8</v>
      </c>
      <c r="N2662" s="39">
        <v>6560.8</v>
      </c>
      <c r="O2662" s="39">
        <v>63.293332999999997</v>
      </c>
      <c r="P2662" t="s">
        <v>207</v>
      </c>
      <c r="Q2662" t="s">
        <v>207</v>
      </c>
      <c r="R2662" s="55">
        <v>811.10402349260005</v>
      </c>
      <c r="S2662" s="55">
        <v>816.90505999870004</v>
      </c>
      <c r="T2662" t="s">
        <v>1478</v>
      </c>
      <c r="U2662">
        <v>1841</v>
      </c>
      <c r="V2662">
        <v>4</v>
      </c>
      <c r="W2662">
        <v>170451</v>
      </c>
      <c r="X2662" t="s">
        <v>1415</v>
      </c>
      <c r="Y2662">
        <v>3067</v>
      </c>
      <c r="Z2662" t="s">
        <v>69</v>
      </c>
      <c r="AA2662" t="s">
        <v>91</v>
      </c>
      <c r="AC2662" t="s">
        <v>61</v>
      </c>
      <c r="AD2662" s="50">
        <v>0.20235271276595701</v>
      </c>
      <c r="AG2662" s="39">
        <v>4.51</v>
      </c>
      <c r="AH2662" s="55">
        <v>1040.48</v>
      </c>
      <c r="AI2662" t="s">
        <v>208</v>
      </c>
      <c r="AJ2662">
        <f>INDEX(layout!$B$3:$U$1234,MATCH($T2662,layout!$A$3:$A$1234,0),MATCH(YEAR($D2662),layout!$B$1:$U$1,0))</f>
        <v>2392</v>
      </c>
      <c r="AK2662">
        <f>INDEX('magnet data'!$A$2:$E$1304,MATCH($AJ2662,'magnet data'!$A$2:$A$1304,0),2)</f>
        <v>2</v>
      </c>
      <c r="AL2662" t="str">
        <f>INDEX('magnet data'!$A$2:$E$1304,MATCH($AJ2662,'magnet data'!$A$2:$A$1304,0),3)</f>
        <v>01E</v>
      </c>
      <c r="AM2662" t="str">
        <f>INDEX('magnet data'!$A$2:$E$1304,MATCH($AJ2662,'magnet data'!$A$2:$A$1304,0),4)</f>
        <v>02C9</v>
      </c>
      <c r="AN2662">
        <f>INDEX('magnet data'!$A$2:$E$1304,MATCH($AJ2662,'magnet data'!$A$2:$A$1304,0),5)</f>
        <v>12164</v>
      </c>
      <c r="AO2662" t="str">
        <f t="shared" si="56"/>
        <v>-</v>
      </c>
      <c r="AQ2662" t="s">
        <v>968</v>
      </c>
      <c r="AR2662" t="s">
        <v>1207</v>
      </c>
      <c r="AS2662" t="s">
        <v>1460</v>
      </c>
      <c r="AT2662" t="s">
        <v>1464</v>
      </c>
    </row>
    <row r="2663" spans="1:46">
      <c r="A2663" t="s">
        <v>56</v>
      </c>
      <c r="B2663" t="s">
        <v>46</v>
      </c>
      <c r="C2663" t="s">
        <v>1198</v>
      </c>
      <c r="D2663" s="13">
        <v>44326</v>
      </c>
      <c r="E2663" s="16">
        <v>0.30169467592592591</v>
      </c>
      <c r="F2663" t="s">
        <v>88</v>
      </c>
      <c r="G2663" s="17">
        <v>44326.301694502312</v>
      </c>
      <c r="H2663">
        <v>15</v>
      </c>
      <c r="I2663">
        <v>588</v>
      </c>
      <c r="J2663">
        <v>89</v>
      </c>
      <c r="K2663">
        <v>10</v>
      </c>
      <c r="L2663">
        <v>0</v>
      </c>
      <c r="M2663" s="39">
        <v>11656.8</v>
      </c>
      <c r="N2663" s="39">
        <v>6560.8</v>
      </c>
      <c r="O2663" s="39">
        <v>63.293332999999997</v>
      </c>
      <c r="P2663" t="s">
        <v>207</v>
      </c>
      <c r="Q2663" t="s">
        <v>207</v>
      </c>
      <c r="R2663" s="55">
        <v>811.10402349260005</v>
      </c>
      <c r="S2663" s="55">
        <v>816.90505999870004</v>
      </c>
      <c r="T2663" t="s">
        <v>1425</v>
      </c>
      <c r="U2663">
        <v>273</v>
      </c>
      <c r="V2663">
        <v>5</v>
      </c>
      <c r="W2663">
        <v>330706</v>
      </c>
      <c r="X2663" t="s">
        <v>1422</v>
      </c>
      <c r="Y2663">
        <v>3414</v>
      </c>
      <c r="Z2663" t="s">
        <v>69</v>
      </c>
      <c r="AA2663" t="s">
        <v>96</v>
      </c>
      <c r="AC2663" t="s">
        <v>102</v>
      </c>
      <c r="AD2663" s="50">
        <v>0</v>
      </c>
      <c r="AI2663" t="s">
        <v>208</v>
      </c>
      <c r="AJ2663">
        <f>INDEX(layout!$B$3:$U$1234,MATCH($T2663,layout!$A$3:$A$1234,0),MATCH(YEAR($D2663),layout!$B$1:$U$1,0))</f>
        <v>1347</v>
      </c>
      <c r="AK2663">
        <f>INDEX('magnet data'!$A$2:$E$1304,MATCH($AJ2663,'magnet data'!$A$2:$A$1304,0),2)</f>
        <v>1</v>
      </c>
      <c r="AL2663" t="str">
        <f>INDEX('magnet data'!$A$2:$E$1304,MATCH($AJ2663,'magnet data'!$A$2:$A$1304,0),3)</f>
        <v>01E</v>
      </c>
      <c r="AM2663" t="str">
        <f>INDEX('magnet data'!$A$2:$E$1304,MATCH($AJ2663,'magnet data'!$A$2:$A$1304,0),4)</f>
        <v>02B8</v>
      </c>
      <c r="AN2663">
        <f>INDEX('magnet data'!$A$2:$E$1304,MATCH($AJ2663,'magnet data'!$A$2:$A$1304,0),5)</f>
        <v>12697</v>
      </c>
      <c r="AO2663" t="str">
        <f t="shared" si="56"/>
        <v>-</v>
      </c>
      <c r="AQ2663" t="s">
        <v>968</v>
      </c>
      <c r="AR2663" t="s">
        <v>1207</v>
      </c>
      <c r="AS2663" t="s">
        <v>1460</v>
      </c>
      <c r="AT2663" t="s">
        <v>1464</v>
      </c>
    </row>
    <row r="2664" spans="1:46">
      <c r="A2664" t="s">
        <v>511</v>
      </c>
      <c r="B2664" t="s">
        <v>46</v>
      </c>
      <c r="C2664" t="s">
        <v>1198</v>
      </c>
      <c r="D2664" s="13">
        <v>44326</v>
      </c>
      <c r="E2664" s="16">
        <v>0.33173101851851855</v>
      </c>
      <c r="F2664" t="s">
        <v>88</v>
      </c>
      <c r="G2664" s="17">
        <v>44326.331730729165</v>
      </c>
      <c r="H2664">
        <v>25</v>
      </c>
      <c r="I2664">
        <v>581</v>
      </c>
      <c r="J2664">
        <v>87</v>
      </c>
      <c r="K2664">
        <v>10</v>
      </c>
      <c r="L2664">
        <v>0</v>
      </c>
      <c r="M2664" s="39">
        <v>11624</v>
      </c>
      <c r="N2664" s="39">
        <v>6462.04</v>
      </c>
      <c r="O2664" s="39">
        <v>63.532176</v>
      </c>
      <c r="P2664" t="s">
        <v>207</v>
      </c>
      <c r="Q2664" t="s">
        <v>207</v>
      </c>
      <c r="R2664" s="55">
        <v>820.82286498019903</v>
      </c>
      <c r="S2664" s="55">
        <v>825.98435947580003</v>
      </c>
      <c r="T2664" t="s">
        <v>527</v>
      </c>
      <c r="U2664">
        <v>11624</v>
      </c>
      <c r="V2664">
        <v>1</v>
      </c>
      <c r="W2664">
        <v>-17</v>
      </c>
      <c r="X2664" t="s">
        <v>1420</v>
      </c>
      <c r="Y2664">
        <v>-14</v>
      </c>
      <c r="Z2664" t="s">
        <v>90</v>
      </c>
      <c r="AA2664" t="s">
        <v>96</v>
      </c>
      <c r="AB2664">
        <v>42</v>
      </c>
      <c r="AC2664" t="s">
        <v>61</v>
      </c>
      <c r="AD2664" s="50">
        <v>13.14434366875</v>
      </c>
      <c r="AG2664" s="39">
        <v>23.58</v>
      </c>
      <c r="AH2664" s="55">
        <v>10891.12</v>
      </c>
      <c r="AI2664" t="s">
        <v>208</v>
      </c>
      <c r="AJ2664">
        <f>INDEX(layout!$B$3:$U$1234,MATCH($T2664,layout!$A$3:$A$1234,0),MATCH(YEAR($D2664),layout!$B$1:$U$1,0))</f>
        <v>3220</v>
      </c>
      <c r="AK2664">
        <f>INDEX('magnet data'!$A$2:$E$1304,MATCH($AJ2664,'magnet data'!$A$2:$A$1304,0),2)</f>
        <v>3</v>
      </c>
      <c r="AL2664" t="str">
        <f>INDEX('magnet data'!$A$2:$E$1304,MATCH($AJ2664,'magnet data'!$A$2:$A$1304,0),3)</f>
        <v>01E</v>
      </c>
      <c r="AM2664" t="str">
        <f>INDEX('magnet data'!$A$2:$E$1304,MATCH($AJ2664,'magnet data'!$A$2:$A$1304,0),4)</f>
        <v>02G</v>
      </c>
      <c r="AN2664">
        <f>INDEX('magnet data'!$A$2:$E$1304,MATCH($AJ2664,'magnet data'!$A$2:$A$1304,0),5)</f>
        <v>9870</v>
      </c>
      <c r="AO2664">
        <f t="shared" si="56"/>
        <v>1754</v>
      </c>
      <c r="AQ2664" t="s">
        <v>968</v>
      </c>
      <c r="AR2664" t="s">
        <v>1207</v>
      </c>
      <c r="AS2664" t="s">
        <v>1460</v>
      </c>
      <c r="AT2664" t="s">
        <v>1464</v>
      </c>
    </row>
    <row r="2665" spans="1:46">
      <c r="A2665" t="s">
        <v>511</v>
      </c>
      <c r="B2665" t="s">
        <v>46</v>
      </c>
      <c r="C2665" t="s">
        <v>1198</v>
      </c>
      <c r="D2665" s="13">
        <v>44326</v>
      </c>
      <c r="E2665" s="16">
        <v>0.33173101851851855</v>
      </c>
      <c r="F2665" t="s">
        <v>88</v>
      </c>
      <c r="G2665" s="17">
        <v>44326.331730729165</v>
      </c>
      <c r="H2665">
        <v>25</v>
      </c>
      <c r="I2665">
        <v>581</v>
      </c>
      <c r="J2665">
        <v>87</v>
      </c>
      <c r="K2665">
        <v>10</v>
      </c>
      <c r="L2665">
        <v>0</v>
      </c>
      <c r="M2665" s="39">
        <v>11624</v>
      </c>
      <c r="N2665" s="39">
        <v>6462.04</v>
      </c>
      <c r="O2665" s="39">
        <v>63.532176</v>
      </c>
      <c r="P2665" t="s">
        <v>207</v>
      </c>
      <c r="Q2665" t="s">
        <v>207</v>
      </c>
      <c r="R2665" s="55">
        <v>820.82286498019903</v>
      </c>
      <c r="S2665" s="55">
        <v>825.98435947580003</v>
      </c>
      <c r="T2665" t="s">
        <v>1420</v>
      </c>
      <c r="U2665">
        <v>7313</v>
      </c>
      <c r="V2665">
        <v>2</v>
      </c>
      <c r="W2665">
        <v>45561</v>
      </c>
      <c r="X2665" t="s">
        <v>1479</v>
      </c>
      <c r="Y2665">
        <v>2875</v>
      </c>
      <c r="Z2665" t="s">
        <v>69</v>
      </c>
      <c r="AA2665" t="s">
        <v>96</v>
      </c>
      <c r="AC2665" t="s">
        <v>61</v>
      </c>
      <c r="AD2665" s="50">
        <v>4.3326861456521701</v>
      </c>
      <c r="AG2665" s="39">
        <v>65.75</v>
      </c>
      <c r="AH2665" s="55">
        <v>4739.8900000000003</v>
      </c>
      <c r="AI2665" t="s">
        <v>208</v>
      </c>
      <c r="AJ2665">
        <f>INDEX(layout!$B$3:$U$1234,MATCH($T2665,layout!$A$3:$A$1234,0),MATCH(YEAR($D2665),layout!$B$1:$U$1,0))</f>
        <v>2158</v>
      </c>
      <c r="AK2665">
        <f>INDEX('magnet data'!$A$2:$E$1304,MATCH($AJ2665,'magnet data'!$A$2:$A$1304,0),2)</f>
        <v>2</v>
      </c>
      <c r="AL2665" t="str">
        <f>INDEX('magnet data'!$A$2:$E$1304,MATCH($AJ2665,'magnet data'!$A$2:$A$1304,0),3)</f>
        <v>01E</v>
      </c>
      <c r="AM2665" t="str">
        <f>INDEX('magnet data'!$A$2:$E$1304,MATCH($AJ2665,'magnet data'!$A$2:$A$1304,0),4)</f>
        <v>02C0</v>
      </c>
      <c r="AN2665">
        <f>INDEX('magnet data'!$A$2:$E$1304,MATCH($AJ2665,'magnet data'!$A$2:$A$1304,0),5)</f>
        <v>10229</v>
      </c>
      <c r="AO2665" t="str">
        <f t="shared" si="56"/>
        <v>-</v>
      </c>
      <c r="AQ2665" t="s">
        <v>968</v>
      </c>
      <c r="AR2665" t="s">
        <v>1207</v>
      </c>
      <c r="AS2665" t="s">
        <v>1460</v>
      </c>
      <c r="AT2665" t="s">
        <v>1464</v>
      </c>
    </row>
    <row r="2666" spans="1:46">
      <c r="A2666" t="s">
        <v>511</v>
      </c>
      <c r="B2666" t="s">
        <v>46</v>
      </c>
      <c r="C2666" t="s">
        <v>1198</v>
      </c>
      <c r="D2666" s="13">
        <v>44326</v>
      </c>
      <c r="E2666" s="16">
        <v>0.33173101851851855</v>
      </c>
      <c r="F2666" t="s">
        <v>88</v>
      </c>
      <c r="G2666" s="17">
        <v>44326.331730729165</v>
      </c>
      <c r="H2666">
        <v>25</v>
      </c>
      <c r="I2666">
        <v>581</v>
      </c>
      <c r="J2666">
        <v>87</v>
      </c>
      <c r="K2666">
        <v>10</v>
      </c>
      <c r="L2666">
        <v>0</v>
      </c>
      <c r="M2666" s="39">
        <v>11624</v>
      </c>
      <c r="N2666" s="39">
        <v>6462.04</v>
      </c>
      <c r="O2666" s="39">
        <v>63.532176</v>
      </c>
      <c r="P2666" t="s">
        <v>207</v>
      </c>
      <c r="Q2666" t="s">
        <v>207</v>
      </c>
      <c r="R2666" s="55">
        <v>820.82286498019903</v>
      </c>
      <c r="S2666" s="55">
        <v>825.98435947580003</v>
      </c>
      <c r="T2666" t="s">
        <v>523</v>
      </c>
      <c r="U2666">
        <v>4370</v>
      </c>
      <c r="V2666">
        <v>3</v>
      </c>
      <c r="W2666">
        <v>92683</v>
      </c>
      <c r="X2666" t="s">
        <v>525</v>
      </c>
      <c r="Y2666">
        <v>3814</v>
      </c>
      <c r="Z2666" t="s">
        <v>69</v>
      </c>
      <c r="AA2666" t="s">
        <v>96</v>
      </c>
      <c r="AC2666" t="s">
        <v>61</v>
      </c>
      <c r="AD2666" s="50">
        <v>0.58933494736842096</v>
      </c>
      <c r="AG2666" s="39">
        <v>15</v>
      </c>
      <c r="AH2666" s="55">
        <v>3977.22</v>
      </c>
      <c r="AI2666" t="s">
        <v>208</v>
      </c>
      <c r="AJ2666">
        <f>INDEX(layout!$B$3:$U$1234,MATCH($T2666,layout!$A$3:$A$1234,0),MATCH(YEAR($D2666),layout!$B$1:$U$1,0))</f>
        <v>3176</v>
      </c>
      <c r="AK2666">
        <f>INDEX('magnet data'!$A$2:$E$1304,MATCH($AJ2666,'magnet data'!$A$2:$A$1304,0),2)</f>
        <v>3</v>
      </c>
      <c r="AL2666" t="str">
        <f>INDEX('magnet data'!$A$2:$E$1304,MATCH($AJ2666,'magnet data'!$A$2:$A$1304,0),3)</f>
        <v>01E</v>
      </c>
      <c r="AM2666" t="str">
        <f>INDEX('magnet data'!$A$2:$E$1304,MATCH($AJ2666,'magnet data'!$A$2:$A$1304,0),4)</f>
        <v>02G</v>
      </c>
      <c r="AN2666">
        <f>INDEX('magnet data'!$A$2:$E$1304,MATCH($AJ2666,'magnet data'!$A$2:$A$1304,0),5)</f>
        <v>11800</v>
      </c>
      <c r="AO2666" t="str">
        <f t="shared" si="56"/>
        <v>-</v>
      </c>
      <c r="AQ2666" t="s">
        <v>968</v>
      </c>
      <c r="AR2666" t="s">
        <v>1207</v>
      </c>
      <c r="AS2666" t="s">
        <v>1460</v>
      </c>
      <c r="AT2666" t="s">
        <v>1464</v>
      </c>
    </row>
    <row r="2667" spans="1:46">
      <c r="A2667" t="s">
        <v>511</v>
      </c>
      <c r="B2667" t="s">
        <v>46</v>
      </c>
      <c r="C2667" t="s">
        <v>1198</v>
      </c>
      <c r="D2667" s="13">
        <v>44326</v>
      </c>
      <c r="E2667" s="16">
        <v>0.33173101851851855</v>
      </c>
      <c r="F2667" t="s">
        <v>88</v>
      </c>
      <c r="G2667" s="17">
        <v>44326.331730729165</v>
      </c>
      <c r="H2667">
        <v>25</v>
      </c>
      <c r="I2667">
        <v>581</v>
      </c>
      <c r="J2667">
        <v>87</v>
      </c>
      <c r="K2667">
        <v>10</v>
      </c>
      <c r="L2667">
        <v>0</v>
      </c>
      <c r="M2667" s="39">
        <v>11624</v>
      </c>
      <c r="N2667" s="39">
        <v>6462.04</v>
      </c>
      <c r="O2667" s="39">
        <v>63.532176</v>
      </c>
      <c r="P2667" t="s">
        <v>207</v>
      </c>
      <c r="Q2667" t="s">
        <v>207</v>
      </c>
      <c r="R2667" s="55">
        <v>820.82286498019903</v>
      </c>
      <c r="S2667" s="55">
        <v>825.98435947580003</v>
      </c>
      <c r="T2667" t="s">
        <v>1480</v>
      </c>
      <c r="U2667">
        <v>4057</v>
      </c>
      <c r="V2667">
        <v>4</v>
      </c>
      <c r="W2667">
        <v>99322</v>
      </c>
      <c r="X2667" t="s">
        <v>1420</v>
      </c>
      <c r="Y2667">
        <v>-14</v>
      </c>
      <c r="Z2667" t="s">
        <v>69</v>
      </c>
      <c r="AA2667" t="s">
        <v>91</v>
      </c>
      <c r="AC2667" t="s">
        <v>61</v>
      </c>
      <c r="AD2667" s="50">
        <v>-0.49633723404255298</v>
      </c>
      <c r="AG2667" s="39">
        <v>8.76</v>
      </c>
      <c r="AH2667" s="55">
        <v>2506.9699999999998</v>
      </c>
      <c r="AI2667" t="s">
        <v>208</v>
      </c>
      <c r="AJ2667">
        <f>INDEX(layout!$B$3:$U$1234,MATCH($T2667,layout!$A$3:$A$1234,0),MATCH(YEAR($D2667),layout!$B$1:$U$1,0))</f>
        <v>1215</v>
      </c>
      <c r="AK2667">
        <f>INDEX('magnet data'!$A$2:$E$1304,MATCH($AJ2667,'magnet data'!$A$2:$A$1304,0),2)</f>
        <v>1</v>
      </c>
      <c r="AL2667" t="str">
        <f>INDEX('magnet data'!$A$2:$E$1304,MATCH($AJ2667,'magnet data'!$A$2:$A$1304,0),3)</f>
        <v>01E</v>
      </c>
      <c r="AM2667" t="str">
        <f>INDEX('magnet data'!$A$2:$E$1304,MATCH($AJ2667,'magnet data'!$A$2:$A$1304,0),4)</f>
        <v>02C9</v>
      </c>
      <c r="AN2667">
        <f>INDEX('magnet data'!$A$2:$E$1304,MATCH($AJ2667,'magnet data'!$A$2:$A$1304,0),5)</f>
        <v>11350</v>
      </c>
      <c r="AO2667" t="str">
        <f t="shared" si="56"/>
        <v>-</v>
      </c>
      <c r="AQ2667" t="s">
        <v>968</v>
      </c>
      <c r="AR2667" t="s">
        <v>1207</v>
      </c>
      <c r="AS2667" t="s">
        <v>1460</v>
      </c>
      <c r="AT2667" t="s">
        <v>1464</v>
      </c>
    </row>
    <row r="2668" spans="1:46">
      <c r="A2668" t="s">
        <v>235</v>
      </c>
      <c r="B2668" t="s">
        <v>46</v>
      </c>
      <c r="C2668" t="s">
        <v>1198</v>
      </c>
      <c r="D2668" s="13">
        <v>44326</v>
      </c>
      <c r="E2668" s="16">
        <v>0.35099259259259258</v>
      </c>
      <c r="F2668" t="s">
        <v>88</v>
      </c>
      <c r="G2668" s="17">
        <v>44326.350992233798</v>
      </c>
      <c r="H2668">
        <v>31</v>
      </c>
      <c r="I2668">
        <v>589</v>
      </c>
      <c r="J2668">
        <v>87</v>
      </c>
      <c r="K2668">
        <v>10</v>
      </c>
      <c r="L2668">
        <v>0</v>
      </c>
      <c r="M2668" s="39">
        <v>10911.1</v>
      </c>
      <c r="N2668" s="39">
        <v>5775.866</v>
      </c>
      <c r="O2668" s="39">
        <v>62.470652999999999</v>
      </c>
      <c r="P2668" t="s">
        <v>207</v>
      </c>
      <c r="Q2668" t="s">
        <v>207</v>
      </c>
      <c r="R2668" s="55">
        <v>780.99554899559996</v>
      </c>
      <c r="S2668" s="55">
        <v>772.64122647559998</v>
      </c>
      <c r="T2668" t="s">
        <v>252</v>
      </c>
      <c r="U2668">
        <v>10911</v>
      </c>
      <c r="V2668">
        <v>1</v>
      </c>
      <c r="W2668">
        <v>-17</v>
      </c>
      <c r="X2668" t="s">
        <v>312</v>
      </c>
      <c r="Y2668">
        <v>-11</v>
      </c>
      <c r="Z2668" t="s">
        <v>90</v>
      </c>
      <c r="AA2668" t="s">
        <v>91</v>
      </c>
      <c r="AB2668">
        <v>2</v>
      </c>
      <c r="AC2668" t="s">
        <v>61</v>
      </c>
      <c r="AD2668" s="50">
        <v>-9.5703998458333306</v>
      </c>
      <c r="AG2668" s="39">
        <v>26.17</v>
      </c>
      <c r="AH2668" s="55">
        <v>10229.969999999999</v>
      </c>
      <c r="AI2668" t="s">
        <v>208</v>
      </c>
      <c r="AJ2668">
        <f>INDEX(layout!$B$3:$U$1234,MATCH($T2668,layout!$A$3:$A$1234,0),MATCH(YEAR($D2668),layout!$B$1:$U$1,0))</f>
        <v>3408</v>
      </c>
      <c r="AK2668">
        <f>INDEX('magnet data'!$A$2:$E$1304,MATCH($AJ2668,'magnet data'!$A$2:$A$1304,0),2)</f>
        <v>3</v>
      </c>
      <c r="AL2668" t="str">
        <f>INDEX('magnet data'!$A$2:$E$1304,MATCH($AJ2668,'magnet data'!$A$2:$A$1304,0),3)</f>
        <v>01B</v>
      </c>
      <c r="AM2668" t="str">
        <f>INDEX('magnet data'!$A$2:$E$1304,MATCH($AJ2668,'magnet data'!$A$2:$A$1304,0),4)</f>
        <v>02D</v>
      </c>
      <c r="AN2668">
        <f>INDEX('magnet data'!$A$2:$E$1304,MATCH($AJ2668,'magnet data'!$A$2:$A$1304,0),5)</f>
        <v>12049</v>
      </c>
      <c r="AO2668">
        <f t="shared" si="56"/>
        <v>-1138</v>
      </c>
      <c r="AQ2668" t="s">
        <v>968</v>
      </c>
      <c r="AR2668" t="s">
        <v>1207</v>
      </c>
      <c r="AS2668" t="s">
        <v>1460</v>
      </c>
      <c r="AT2668" t="s">
        <v>1464</v>
      </c>
    </row>
    <row r="2669" spans="1:46">
      <c r="A2669" t="s">
        <v>235</v>
      </c>
      <c r="B2669" t="s">
        <v>46</v>
      </c>
      <c r="C2669" t="s">
        <v>1198</v>
      </c>
      <c r="D2669" s="13">
        <v>44326</v>
      </c>
      <c r="E2669" s="16">
        <v>0.35099259259259258</v>
      </c>
      <c r="F2669" t="s">
        <v>88</v>
      </c>
      <c r="G2669" s="17">
        <v>44326.350992233798</v>
      </c>
      <c r="H2669">
        <v>31</v>
      </c>
      <c r="I2669">
        <v>589</v>
      </c>
      <c r="J2669">
        <v>87</v>
      </c>
      <c r="K2669">
        <v>10</v>
      </c>
      <c r="L2669">
        <v>0</v>
      </c>
      <c r="M2669" s="39">
        <v>10911.1</v>
      </c>
      <c r="N2669" s="39">
        <v>5775.866</v>
      </c>
      <c r="O2669" s="39">
        <v>62.470652999999999</v>
      </c>
      <c r="P2669" t="s">
        <v>207</v>
      </c>
      <c r="Q2669" t="s">
        <v>207</v>
      </c>
      <c r="R2669" s="55">
        <v>780.99554899559996</v>
      </c>
      <c r="S2669" s="55">
        <v>772.64122647559998</v>
      </c>
      <c r="T2669" t="s">
        <v>310</v>
      </c>
      <c r="U2669">
        <v>3399</v>
      </c>
      <c r="V2669">
        <v>2</v>
      </c>
      <c r="W2669">
        <v>111357</v>
      </c>
      <c r="X2669" t="s">
        <v>252</v>
      </c>
      <c r="Y2669">
        <v>4140</v>
      </c>
      <c r="Z2669" t="s">
        <v>69</v>
      </c>
      <c r="AA2669" t="s">
        <v>96</v>
      </c>
      <c r="AC2669" t="s">
        <v>61</v>
      </c>
      <c r="AD2669" s="50">
        <v>0.54400152631578902</v>
      </c>
      <c r="AG2669" s="39">
        <v>4.42</v>
      </c>
      <c r="AH2669" s="55">
        <v>2098.4299999999998</v>
      </c>
      <c r="AI2669" t="s">
        <v>208</v>
      </c>
      <c r="AJ2669">
        <f>INDEX(layout!$B$3:$U$1234,MATCH($T2669,layout!$A$3:$A$1234,0),MATCH(YEAR($D2669),layout!$B$1:$U$1,0))</f>
        <v>3139</v>
      </c>
      <c r="AK2669">
        <f>INDEX('magnet data'!$A$2:$E$1304,MATCH($AJ2669,'magnet data'!$A$2:$A$1304,0),2)</f>
        <v>3</v>
      </c>
      <c r="AL2669" t="str">
        <f>INDEX('magnet data'!$A$2:$E$1304,MATCH($AJ2669,'magnet data'!$A$2:$A$1304,0),3)</f>
        <v>01B</v>
      </c>
      <c r="AM2669" t="str">
        <f>INDEX('magnet data'!$A$2:$E$1304,MATCH($AJ2669,'magnet data'!$A$2:$A$1304,0),4)</f>
        <v>02G</v>
      </c>
      <c r="AN2669">
        <f>INDEX('magnet data'!$A$2:$E$1304,MATCH($AJ2669,'magnet data'!$A$2:$A$1304,0),5)</f>
        <v>9541</v>
      </c>
      <c r="AO2669" t="str">
        <f t="shared" si="56"/>
        <v>-</v>
      </c>
      <c r="AQ2669" t="s">
        <v>968</v>
      </c>
      <c r="AR2669" t="s">
        <v>1207</v>
      </c>
      <c r="AS2669" t="s">
        <v>1460</v>
      </c>
      <c r="AT2669" t="s">
        <v>1464</v>
      </c>
    </row>
    <row r="2670" spans="1:46">
      <c r="A2670" t="s">
        <v>235</v>
      </c>
      <c r="B2670" t="s">
        <v>46</v>
      </c>
      <c r="C2670" t="s">
        <v>1198</v>
      </c>
      <c r="D2670" s="13">
        <v>44326</v>
      </c>
      <c r="E2670" s="16">
        <v>0.35099259259259258</v>
      </c>
      <c r="F2670" t="s">
        <v>88</v>
      </c>
      <c r="G2670" s="17">
        <v>44326.350992233798</v>
      </c>
      <c r="H2670">
        <v>31</v>
      </c>
      <c r="I2670">
        <v>589</v>
      </c>
      <c r="J2670">
        <v>87</v>
      </c>
      <c r="K2670">
        <v>10</v>
      </c>
      <c r="L2670">
        <v>0</v>
      </c>
      <c r="M2670" s="39">
        <v>10911.1</v>
      </c>
      <c r="N2670" s="39">
        <v>5775.866</v>
      </c>
      <c r="O2670" s="39">
        <v>62.470652999999999</v>
      </c>
      <c r="P2670" t="s">
        <v>207</v>
      </c>
      <c r="Q2670" t="s">
        <v>207</v>
      </c>
      <c r="R2670" s="55">
        <v>780.99554899559996</v>
      </c>
      <c r="S2670" s="55">
        <v>772.64122647559998</v>
      </c>
      <c r="T2670" t="s">
        <v>311</v>
      </c>
      <c r="U2670">
        <v>3248</v>
      </c>
      <c r="V2670">
        <v>3</v>
      </c>
      <c r="W2670">
        <v>115474</v>
      </c>
      <c r="X2670" t="s">
        <v>247</v>
      </c>
      <c r="Y2670">
        <v>3242</v>
      </c>
      <c r="Z2670" t="s">
        <v>69</v>
      </c>
      <c r="AA2670" t="s">
        <v>96</v>
      </c>
      <c r="AC2670" t="s">
        <v>61</v>
      </c>
      <c r="AD2670" s="50">
        <v>0.35763068421052602</v>
      </c>
      <c r="AG2670" s="39">
        <v>10.210000000000001</v>
      </c>
      <c r="AH2670" s="55">
        <v>2496.44</v>
      </c>
      <c r="AI2670" t="s">
        <v>208</v>
      </c>
      <c r="AJ2670">
        <f>INDEX(layout!$B$3:$U$1234,MATCH($T2670,layout!$A$3:$A$1234,0),MATCH(YEAR($D2670),layout!$B$1:$U$1,0))</f>
        <v>2202</v>
      </c>
      <c r="AK2670">
        <f>INDEX('magnet data'!$A$2:$E$1304,MATCH($AJ2670,'magnet data'!$A$2:$A$1304,0),2)</f>
        <v>2</v>
      </c>
      <c r="AL2670" t="str">
        <f>INDEX('magnet data'!$A$2:$E$1304,MATCH($AJ2670,'magnet data'!$A$2:$A$1304,0),3)</f>
        <v>01B</v>
      </c>
      <c r="AM2670" t="str">
        <f>INDEX('magnet data'!$A$2:$E$1304,MATCH($AJ2670,'magnet data'!$A$2:$A$1304,0),4)</f>
        <v>02C0</v>
      </c>
      <c r="AN2670">
        <f>INDEX('magnet data'!$A$2:$E$1304,MATCH($AJ2670,'magnet data'!$A$2:$A$1304,0),5)</f>
        <v>10930</v>
      </c>
      <c r="AO2670" t="str">
        <f t="shared" si="56"/>
        <v>-</v>
      </c>
      <c r="AQ2670" t="s">
        <v>968</v>
      </c>
      <c r="AR2670" t="s">
        <v>1207</v>
      </c>
      <c r="AS2670" t="s">
        <v>1460</v>
      </c>
      <c r="AT2670" t="s">
        <v>1464</v>
      </c>
    </row>
    <row r="2671" spans="1:46">
      <c r="A2671" t="s">
        <v>235</v>
      </c>
      <c r="B2671" t="s">
        <v>46</v>
      </c>
      <c r="C2671" t="s">
        <v>1198</v>
      </c>
      <c r="D2671" s="13">
        <v>44326</v>
      </c>
      <c r="E2671" s="16">
        <v>0.35099259259259258</v>
      </c>
      <c r="F2671" t="s">
        <v>88</v>
      </c>
      <c r="G2671" s="17">
        <v>44326.350992233798</v>
      </c>
      <c r="H2671">
        <v>31</v>
      </c>
      <c r="I2671">
        <v>589</v>
      </c>
      <c r="J2671">
        <v>87</v>
      </c>
      <c r="K2671">
        <v>10</v>
      </c>
      <c r="L2671">
        <v>0</v>
      </c>
      <c r="M2671" s="39">
        <v>10911.1</v>
      </c>
      <c r="N2671" s="39">
        <v>5775.866</v>
      </c>
      <c r="O2671" s="39">
        <v>62.470652999999999</v>
      </c>
      <c r="P2671" t="s">
        <v>207</v>
      </c>
      <c r="Q2671" t="s">
        <v>207</v>
      </c>
      <c r="R2671" s="55">
        <v>780.99554899559996</v>
      </c>
      <c r="S2671" s="55">
        <v>772.64122647559998</v>
      </c>
      <c r="T2671" t="s">
        <v>312</v>
      </c>
      <c r="U2671">
        <v>280</v>
      </c>
      <c r="V2671">
        <v>4</v>
      </c>
      <c r="W2671">
        <v>327682</v>
      </c>
      <c r="X2671" t="s">
        <v>285</v>
      </c>
      <c r="Y2671">
        <v>3506</v>
      </c>
      <c r="Z2671" t="s">
        <v>69</v>
      </c>
      <c r="AA2671" t="s">
        <v>91</v>
      </c>
      <c r="AC2671" t="s">
        <v>102</v>
      </c>
      <c r="AD2671" s="50">
        <v>0</v>
      </c>
      <c r="AI2671" t="s">
        <v>208</v>
      </c>
      <c r="AJ2671">
        <f>INDEX(layout!$B$3:$U$1234,MATCH($T2671,layout!$A$3:$A$1234,0),MATCH(YEAR($D2671),layout!$B$1:$U$1,0))</f>
        <v>1251</v>
      </c>
      <c r="AK2671">
        <f>INDEX('magnet data'!$A$2:$E$1304,MATCH($AJ2671,'magnet data'!$A$2:$A$1304,0),2)</f>
        <v>1</v>
      </c>
      <c r="AL2671" t="str">
        <f>INDEX('magnet data'!$A$2:$E$1304,MATCH($AJ2671,'magnet data'!$A$2:$A$1304,0),3)</f>
        <v>01B</v>
      </c>
      <c r="AM2671" t="str">
        <f>INDEX('magnet data'!$A$2:$E$1304,MATCH($AJ2671,'magnet data'!$A$2:$A$1304,0),4)</f>
        <v>02B8</v>
      </c>
      <c r="AN2671">
        <f>INDEX('magnet data'!$A$2:$E$1304,MATCH($AJ2671,'magnet data'!$A$2:$A$1304,0),5)</f>
        <v>10380</v>
      </c>
      <c r="AO2671" t="str">
        <f t="shared" si="56"/>
        <v>-</v>
      </c>
      <c r="AQ2671" t="s">
        <v>968</v>
      </c>
      <c r="AR2671" t="s">
        <v>1207</v>
      </c>
      <c r="AS2671" t="s">
        <v>1460</v>
      </c>
      <c r="AT2671" t="s">
        <v>1464</v>
      </c>
    </row>
    <row r="2672" spans="1:46">
      <c r="A2672" t="s">
        <v>235</v>
      </c>
      <c r="B2672" t="s">
        <v>46</v>
      </c>
      <c r="C2672" t="s">
        <v>1198</v>
      </c>
      <c r="D2672" s="13">
        <v>44326</v>
      </c>
      <c r="E2672" s="16" t="s">
        <v>1481</v>
      </c>
      <c r="F2672" t="s">
        <v>88</v>
      </c>
      <c r="G2672" s="17">
        <v>44326.661886574075</v>
      </c>
      <c r="H2672">
        <v>29</v>
      </c>
      <c r="I2672">
        <v>590</v>
      </c>
      <c r="J2672">
        <v>87</v>
      </c>
      <c r="K2672">
        <v>10</v>
      </c>
      <c r="L2672">
        <v>0</v>
      </c>
      <c r="M2672" s="39">
        <v>11067.9</v>
      </c>
      <c r="N2672" s="39">
        <v>5899.6329999999998</v>
      </c>
      <c r="O2672" s="39">
        <v>62.430846000000003</v>
      </c>
      <c r="P2672" t="s">
        <v>207</v>
      </c>
      <c r="Q2672" t="s">
        <v>207</v>
      </c>
      <c r="R2672" s="55">
        <v>794.9397514968</v>
      </c>
      <c r="S2672" s="55">
        <v>788.52843497640004</v>
      </c>
      <c r="T2672" t="s">
        <v>256</v>
      </c>
      <c r="U2672">
        <v>11067</v>
      </c>
      <c r="V2672">
        <v>1</v>
      </c>
      <c r="W2672">
        <v>-16</v>
      </c>
      <c r="X2672" t="s">
        <v>244</v>
      </c>
      <c r="Y2672">
        <v>-11</v>
      </c>
      <c r="Z2672" t="s">
        <v>90</v>
      </c>
      <c r="AA2672" t="s">
        <v>91</v>
      </c>
      <c r="AB2672">
        <v>3</v>
      </c>
      <c r="AC2672" t="s">
        <v>61</v>
      </c>
      <c r="AD2672" s="50">
        <v>-10.233801881818099</v>
      </c>
      <c r="AG2672" s="39">
        <v>21.49</v>
      </c>
      <c r="AH2672" s="55">
        <v>7963.74</v>
      </c>
      <c r="AI2672" t="s">
        <v>208</v>
      </c>
      <c r="AJ2672">
        <f>INDEX(layout!$B$3:$U$1234,MATCH($T2672,layout!$A$3:$A$1234,0),MATCH(YEAR($D2672),layout!$B$1:$U$1,0))</f>
        <v>3411</v>
      </c>
      <c r="AK2672">
        <f>INDEX('magnet data'!$A$2:$E$1304,MATCH($AJ2672,'magnet data'!$A$2:$A$1304,0),2)</f>
        <v>3</v>
      </c>
      <c r="AL2672" t="str">
        <f>INDEX('magnet data'!$A$2:$E$1304,MATCH($AJ2672,'magnet data'!$A$2:$A$1304,0),3)</f>
        <v>01B</v>
      </c>
      <c r="AM2672" t="str">
        <f>INDEX('magnet data'!$A$2:$E$1304,MATCH($AJ2672,'magnet data'!$A$2:$A$1304,0),4)</f>
        <v>02D</v>
      </c>
      <c r="AN2672">
        <f>INDEX('magnet data'!$A$2:$E$1304,MATCH($AJ2672,'magnet data'!$A$2:$A$1304,0),5)</f>
        <v>11834</v>
      </c>
      <c r="AO2672">
        <f t="shared" ref="AO2672:AO2735" si="57">IF(LEFT(Z2672,8)="Training",U2672-AN2672,"-")</f>
        <v>-767</v>
      </c>
      <c r="AQ2672" t="s">
        <v>968</v>
      </c>
      <c r="AR2672" t="s">
        <v>1270</v>
      </c>
      <c r="AS2672" t="s">
        <v>1460</v>
      </c>
      <c r="AT2672" t="s">
        <v>1464</v>
      </c>
    </row>
    <row r="2673" spans="1:46">
      <c r="A2673" t="s">
        <v>235</v>
      </c>
      <c r="B2673" t="s">
        <v>46</v>
      </c>
      <c r="C2673" t="s">
        <v>1198</v>
      </c>
      <c r="D2673" s="13">
        <v>44326</v>
      </c>
      <c r="E2673" s="16" t="s">
        <v>1481</v>
      </c>
      <c r="F2673" t="s">
        <v>88</v>
      </c>
      <c r="G2673" s="17">
        <v>44326.661886574075</v>
      </c>
      <c r="H2673">
        <v>29</v>
      </c>
      <c r="I2673">
        <v>590</v>
      </c>
      <c r="J2673">
        <v>87</v>
      </c>
      <c r="K2673">
        <v>10</v>
      </c>
      <c r="L2673">
        <v>0</v>
      </c>
      <c r="M2673" s="39">
        <v>11067.9</v>
      </c>
      <c r="N2673" s="39">
        <v>5899.6329999999998</v>
      </c>
      <c r="O2673" s="39">
        <v>62.430846000000003</v>
      </c>
      <c r="P2673" t="s">
        <v>207</v>
      </c>
      <c r="Q2673" t="s">
        <v>207</v>
      </c>
      <c r="R2673" s="55">
        <v>794.9397514968</v>
      </c>
      <c r="S2673" s="55">
        <v>788.52843497640004</v>
      </c>
      <c r="T2673" t="s">
        <v>244</v>
      </c>
      <c r="U2673">
        <v>4325</v>
      </c>
      <c r="V2673">
        <v>2</v>
      </c>
      <c r="W2673">
        <v>89969</v>
      </c>
      <c r="X2673" t="s">
        <v>241</v>
      </c>
      <c r="Y2673">
        <v>4073</v>
      </c>
      <c r="Z2673" t="s">
        <v>69</v>
      </c>
      <c r="AA2673" t="s">
        <v>96</v>
      </c>
      <c r="AC2673" t="s">
        <v>61</v>
      </c>
      <c r="AD2673" s="50">
        <v>3.1861453333333301</v>
      </c>
      <c r="AG2673" s="39">
        <v>6.24</v>
      </c>
      <c r="AH2673" s="55">
        <v>989.7</v>
      </c>
      <c r="AI2673" t="s">
        <v>208</v>
      </c>
      <c r="AJ2673">
        <f>INDEX(layout!$B$3:$U$1234,MATCH($T2673,layout!$A$3:$A$1234,0),MATCH(YEAR($D2673),layout!$B$1:$U$1,0))</f>
        <v>1400</v>
      </c>
      <c r="AK2673">
        <f>INDEX('magnet data'!$A$2:$E$1304,MATCH($AJ2673,'magnet data'!$A$2:$A$1304,0),2)</f>
        <v>1</v>
      </c>
      <c r="AL2673" t="str">
        <f>INDEX('magnet data'!$A$2:$E$1304,MATCH($AJ2673,'magnet data'!$A$2:$A$1304,0),3)</f>
        <v>01B</v>
      </c>
      <c r="AM2673" t="str">
        <f>INDEX('magnet data'!$A$2:$E$1304,MATCH($AJ2673,'magnet data'!$A$2:$A$1304,0),4)</f>
        <v>02C8</v>
      </c>
      <c r="AN2673">
        <f>INDEX('magnet data'!$A$2:$E$1304,MATCH($AJ2673,'magnet data'!$A$2:$A$1304,0),5)</f>
        <v>11767</v>
      </c>
      <c r="AO2673" t="str">
        <f t="shared" si="57"/>
        <v>-</v>
      </c>
      <c r="AQ2673" t="s">
        <v>968</v>
      </c>
      <c r="AR2673" t="s">
        <v>1270</v>
      </c>
      <c r="AS2673" t="s">
        <v>1460</v>
      </c>
      <c r="AT2673" t="s">
        <v>1464</v>
      </c>
    </row>
    <row r="2674" spans="1:46">
      <c r="A2674" t="s">
        <v>235</v>
      </c>
      <c r="B2674" t="s">
        <v>46</v>
      </c>
      <c r="C2674" t="s">
        <v>1198</v>
      </c>
      <c r="D2674" s="13">
        <v>44326</v>
      </c>
      <c r="E2674" s="16" t="s">
        <v>1481</v>
      </c>
      <c r="F2674" t="s">
        <v>88</v>
      </c>
      <c r="G2674" s="17">
        <v>44326.661886574075</v>
      </c>
      <c r="H2674">
        <v>29</v>
      </c>
      <c r="I2674">
        <v>590</v>
      </c>
      <c r="J2674">
        <v>87</v>
      </c>
      <c r="K2674">
        <v>10</v>
      </c>
      <c r="L2674">
        <v>0</v>
      </c>
      <c r="M2674" s="39">
        <v>11067.9</v>
      </c>
      <c r="N2674" s="39">
        <v>5899.6329999999998</v>
      </c>
      <c r="O2674" s="39">
        <v>62.430846000000003</v>
      </c>
      <c r="P2674" t="s">
        <v>207</v>
      </c>
      <c r="Q2674" t="s">
        <v>207</v>
      </c>
      <c r="R2674" s="55">
        <v>794.9397514968</v>
      </c>
      <c r="S2674" s="55">
        <v>788.52843497640004</v>
      </c>
      <c r="T2674" t="s">
        <v>257</v>
      </c>
      <c r="U2674">
        <v>3981</v>
      </c>
      <c r="V2674">
        <v>3</v>
      </c>
      <c r="W2674">
        <v>97505</v>
      </c>
      <c r="X2674" t="s">
        <v>258</v>
      </c>
      <c r="Y2674">
        <v>4196</v>
      </c>
      <c r="Z2674" t="s">
        <v>69</v>
      </c>
      <c r="AA2674" t="s">
        <v>96</v>
      </c>
      <c r="AC2674" t="s">
        <v>102</v>
      </c>
      <c r="AD2674" s="50">
        <v>0.50270047872340395</v>
      </c>
      <c r="AG2674" s="39">
        <v>4.5199999999999996</v>
      </c>
      <c r="AH2674" s="55">
        <v>2839.89</v>
      </c>
      <c r="AI2674" t="s">
        <v>208</v>
      </c>
      <c r="AJ2674">
        <f>INDEX(layout!$B$3:$U$1234,MATCH($T2674,layout!$A$3:$A$1234,0),MATCH(YEAR($D2674),layout!$B$1:$U$1,0))</f>
        <v>1387</v>
      </c>
      <c r="AK2674">
        <f>INDEX('magnet data'!$A$2:$E$1304,MATCH($AJ2674,'magnet data'!$A$2:$A$1304,0),2)</f>
        <v>1</v>
      </c>
      <c r="AL2674" t="str">
        <f>INDEX('magnet data'!$A$2:$E$1304,MATCH($AJ2674,'magnet data'!$A$2:$A$1304,0),3)</f>
        <v>01B</v>
      </c>
      <c r="AM2674" t="str">
        <f>INDEX('magnet data'!$A$2:$E$1304,MATCH($AJ2674,'magnet data'!$A$2:$A$1304,0),4)</f>
        <v>02B5</v>
      </c>
      <c r="AN2674">
        <f>INDEX('magnet data'!$A$2:$E$1304,MATCH($AJ2674,'magnet data'!$A$2:$A$1304,0),5)</f>
        <v>11212</v>
      </c>
      <c r="AO2674" t="str">
        <f t="shared" si="57"/>
        <v>-</v>
      </c>
      <c r="AQ2674" t="s">
        <v>968</v>
      </c>
      <c r="AR2674" t="s">
        <v>1270</v>
      </c>
      <c r="AS2674" t="s">
        <v>1460</v>
      </c>
      <c r="AT2674" t="s">
        <v>1464</v>
      </c>
    </row>
    <row r="2675" spans="1:46">
      <c r="A2675" t="s">
        <v>235</v>
      </c>
      <c r="B2675" t="s">
        <v>46</v>
      </c>
      <c r="C2675" t="s">
        <v>1198</v>
      </c>
      <c r="D2675" s="13">
        <v>44326</v>
      </c>
      <c r="E2675" s="16" t="s">
        <v>1481</v>
      </c>
      <c r="F2675" t="s">
        <v>88</v>
      </c>
      <c r="G2675" s="17">
        <v>44326.661886574075</v>
      </c>
      <c r="H2675">
        <v>29</v>
      </c>
      <c r="I2675">
        <v>590</v>
      </c>
      <c r="J2675">
        <v>87</v>
      </c>
      <c r="K2675">
        <v>10</v>
      </c>
      <c r="L2675">
        <v>0</v>
      </c>
      <c r="M2675" s="39">
        <v>11067.9</v>
      </c>
      <c r="N2675" s="39">
        <v>5899.6329999999998</v>
      </c>
      <c r="O2675" s="39">
        <v>62.430846000000003</v>
      </c>
      <c r="P2675" t="s">
        <v>207</v>
      </c>
      <c r="Q2675" t="s">
        <v>207</v>
      </c>
      <c r="R2675" s="55">
        <v>794.9397514968</v>
      </c>
      <c r="S2675" s="55">
        <v>788.52843497640004</v>
      </c>
      <c r="T2675" t="s">
        <v>258</v>
      </c>
      <c r="U2675">
        <v>2011</v>
      </c>
      <c r="V2675">
        <v>4</v>
      </c>
      <c r="W2675">
        <v>158291</v>
      </c>
      <c r="X2675" t="s">
        <v>314</v>
      </c>
      <c r="Y2675">
        <v>2715</v>
      </c>
      <c r="Z2675" t="s">
        <v>69</v>
      </c>
      <c r="AA2675" t="s">
        <v>96</v>
      </c>
      <c r="AC2675" t="s">
        <v>61</v>
      </c>
      <c r="AD2675" s="50">
        <v>9.4176648936170199E-2</v>
      </c>
      <c r="AG2675" s="39">
        <v>3.58</v>
      </c>
      <c r="AH2675" s="55">
        <v>1668.82</v>
      </c>
      <c r="AI2675" t="s">
        <v>208</v>
      </c>
      <c r="AJ2675">
        <f>INDEX(layout!$B$3:$U$1234,MATCH($T2675,layout!$A$3:$A$1234,0),MATCH(YEAR($D2675),layout!$B$1:$U$1,0))</f>
        <v>1097</v>
      </c>
      <c r="AK2675">
        <f>INDEX('magnet data'!$A$2:$E$1304,MATCH($AJ2675,'magnet data'!$A$2:$A$1304,0),2)</f>
        <v>1</v>
      </c>
      <c r="AL2675" t="str">
        <f>INDEX('magnet data'!$A$2:$E$1304,MATCH($AJ2675,'magnet data'!$A$2:$A$1304,0),3)</f>
        <v>01B</v>
      </c>
      <c r="AM2675" t="str">
        <f>INDEX('magnet data'!$A$2:$E$1304,MATCH($AJ2675,'magnet data'!$A$2:$A$1304,0),4)</f>
        <v>02B5</v>
      </c>
      <c r="AN2675">
        <f>INDEX('magnet data'!$A$2:$E$1304,MATCH($AJ2675,'magnet data'!$A$2:$A$1304,0),5)</f>
        <v>11069</v>
      </c>
      <c r="AO2675" t="str">
        <f t="shared" si="57"/>
        <v>-</v>
      </c>
      <c r="AQ2675" t="s">
        <v>968</v>
      </c>
      <c r="AR2675" t="s">
        <v>1270</v>
      </c>
      <c r="AS2675" t="s">
        <v>1460</v>
      </c>
      <c r="AT2675" t="s">
        <v>1464</v>
      </c>
    </row>
    <row r="2676" spans="1:46">
      <c r="A2676" t="s">
        <v>511</v>
      </c>
      <c r="B2676" t="s">
        <v>46</v>
      </c>
      <c r="C2676" t="s">
        <v>1198</v>
      </c>
      <c r="D2676" s="13">
        <v>44326</v>
      </c>
      <c r="E2676" s="16" t="s">
        <v>1482</v>
      </c>
      <c r="F2676" t="s">
        <v>88</v>
      </c>
      <c r="G2676" s="17">
        <v>44326.736493993056</v>
      </c>
      <c r="H2676">
        <v>19</v>
      </c>
      <c r="I2676">
        <v>581</v>
      </c>
      <c r="J2676">
        <v>89</v>
      </c>
      <c r="K2676">
        <v>10</v>
      </c>
      <c r="L2676">
        <v>0</v>
      </c>
      <c r="M2676" s="39">
        <v>11664.6</v>
      </c>
      <c r="N2676" s="39">
        <v>6458.9260000000004</v>
      </c>
      <c r="O2676" s="39">
        <v>63.532176</v>
      </c>
      <c r="P2676" t="s">
        <v>207</v>
      </c>
      <c r="Q2676" t="s">
        <v>207</v>
      </c>
      <c r="R2676" s="55">
        <v>824.72846498180002</v>
      </c>
      <c r="S2676" s="55">
        <v>829.90216447579996</v>
      </c>
      <c r="T2676" t="s">
        <v>536</v>
      </c>
      <c r="U2676">
        <v>11664</v>
      </c>
      <c r="V2676">
        <v>1</v>
      </c>
      <c r="W2676">
        <v>-16</v>
      </c>
      <c r="X2676" t="s">
        <v>540</v>
      </c>
      <c r="Y2676">
        <v>-13</v>
      </c>
      <c r="Z2676" t="s">
        <v>90</v>
      </c>
      <c r="AA2676" t="s">
        <v>96</v>
      </c>
      <c r="AB2676">
        <v>43</v>
      </c>
      <c r="AC2676" t="s">
        <v>61</v>
      </c>
      <c r="AD2676" s="50">
        <v>11.9510383304999</v>
      </c>
      <c r="AG2676" s="39">
        <v>13.52</v>
      </c>
      <c r="AH2676" s="55">
        <v>8403.83</v>
      </c>
      <c r="AI2676" t="s">
        <v>208</v>
      </c>
      <c r="AJ2676">
        <f>INDEX(layout!$B$3:$U$1234,MATCH($T2676,layout!$A$3:$A$1234,0),MATCH(YEAR($D2676),layout!$B$1:$U$1,0))</f>
        <v>3391</v>
      </c>
      <c r="AK2676">
        <f>INDEX('magnet data'!$A$2:$E$1304,MATCH($AJ2676,'magnet data'!$A$2:$A$1304,0),2)</f>
        <v>3</v>
      </c>
      <c r="AL2676" t="str">
        <f>INDEX('magnet data'!$A$2:$E$1304,MATCH($AJ2676,'magnet data'!$A$2:$A$1304,0),3)</f>
        <v>01E</v>
      </c>
      <c r="AM2676" t="str">
        <f>INDEX('magnet data'!$A$2:$E$1304,MATCH($AJ2676,'magnet data'!$A$2:$A$1304,0),4)</f>
        <v>02G</v>
      </c>
      <c r="AN2676">
        <f>INDEX('magnet data'!$A$2:$E$1304,MATCH($AJ2676,'magnet data'!$A$2:$A$1304,0),5)</f>
        <v>9841</v>
      </c>
      <c r="AO2676">
        <f t="shared" si="57"/>
        <v>1823</v>
      </c>
      <c r="AQ2676" t="s">
        <v>968</v>
      </c>
      <c r="AR2676" t="s">
        <v>1270</v>
      </c>
      <c r="AS2676" t="s">
        <v>1460</v>
      </c>
      <c r="AT2676" t="s">
        <v>1464</v>
      </c>
    </row>
    <row r="2677" spans="1:46">
      <c r="A2677" t="s">
        <v>511</v>
      </c>
      <c r="B2677" t="s">
        <v>46</v>
      </c>
      <c r="C2677" t="s">
        <v>1198</v>
      </c>
      <c r="D2677" s="13">
        <v>44326</v>
      </c>
      <c r="E2677" s="16" t="s">
        <v>1482</v>
      </c>
      <c r="F2677" t="s">
        <v>88</v>
      </c>
      <c r="G2677" s="17">
        <v>44326.736493993056</v>
      </c>
      <c r="H2677">
        <v>19</v>
      </c>
      <c r="I2677">
        <v>581</v>
      </c>
      <c r="J2677">
        <v>89</v>
      </c>
      <c r="K2677">
        <v>10</v>
      </c>
      <c r="L2677">
        <v>0</v>
      </c>
      <c r="M2677" s="39">
        <v>11664.6</v>
      </c>
      <c r="N2677" s="39">
        <v>6458.9260000000004</v>
      </c>
      <c r="O2677" s="39">
        <v>63.532176</v>
      </c>
      <c r="P2677" t="s">
        <v>207</v>
      </c>
      <c r="Q2677" t="s">
        <v>207</v>
      </c>
      <c r="R2677" s="55">
        <v>824.72846498180002</v>
      </c>
      <c r="S2677" s="55">
        <v>829.90216447579996</v>
      </c>
      <c r="T2677" t="s">
        <v>540</v>
      </c>
      <c r="U2677">
        <v>11653</v>
      </c>
      <c r="V2677">
        <v>2</v>
      </c>
      <c r="W2677">
        <v>232</v>
      </c>
      <c r="X2677" t="s">
        <v>591</v>
      </c>
      <c r="Y2677">
        <v>275</v>
      </c>
      <c r="Z2677" t="s">
        <v>212</v>
      </c>
      <c r="AA2677" t="s">
        <v>96</v>
      </c>
      <c r="AB2677">
        <v>44</v>
      </c>
      <c r="AC2677" t="s">
        <v>61</v>
      </c>
      <c r="AD2677" s="50">
        <v>8.91243532083333</v>
      </c>
      <c r="AG2677" s="39">
        <v>20.56</v>
      </c>
      <c r="AH2677" s="55">
        <v>5108.3599999999997</v>
      </c>
      <c r="AI2677" t="s">
        <v>208</v>
      </c>
      <c r="AJ2677">
        <f>INDEX(layout!$B$3:$U$1234,MATCH($T2677,layout!$A$3:$A$1234,0),MATCH(YEAR($D2677),layout!$B$1:$U$1,0))</f>
        <v>1196</v>
      </c>
      <c r="AK2677">
        <f>INDEX('magnet data'!$A$2:$E$1304,MATCH($AJ2677,'magnet data'!$A$2:$A$1304,0),2)</f>
        <v>1</v>
      </c>
      <c r="AL2677" t="str">
        <f>INDEX('magnet data'!$A$2:$E$1304,MATCH($AJ2677,'magnet data'!$A$2:$A$1304,0),3)</f>
        <v>01E</v>
      </c>
      <c r="AM2677" t="str">
        <f>INDEX('magnet data'!$A$2:$E$1304,MATCH($AJ2677,'magnet data'!$A$2:$A$1304,0),4)</f>
        <v>02B5</v>
      </c>
      <c r="AN2677">
        <f>INDEX('magnet data'!$A$2:$E$1304,MATCH($AJ2677,'magnet data'!$A$2:$A$1304,0),5)</f>
        <v>11270</v>
      </c>
      <c r="AO2677">
        <f t="shared" si="57"/>
        <v>383</v>
      </c>
      <c r="AQ2677" t="s">
        <v>968</v>
      </c>
      <c r="AR2677" t="s">
        <v>1270</v>
      </c>
      <c r="AS2677" t="s">
        <v>1460</v>
      </c>
      <c r="AT2677" t="s">
        <v>1464</v>
      </c>
    </row>
    <row r="2678" spans="1:46">
      <c r="A2678" t="s">
        <v>511</v>
      </c>
      <c r="B2678" t="s">
        <v>46</v>
      </c>
      <c r="C2678" t="s">
        <v>1198</v>
      </c>
      <c r="D2678" s="13">
        <v>44326</v>
      </c>
      <c r="E2678" s="16" t="s">
        <v>1482</v>
      </c>
      <c r="F2678" t="s">
        <v>88</v>
      </c>
      <c r="G2678" s="17">
        <v>44326.736493993056</v>
      </c>
      <c r="H2678">
        <v>19</v>
      </c>
      <c r="I2678">
        <v>581</v>
      </c>
      <c r="J2678">
        <v>89</v>
      </c>
      <c r="K2678">
        <v>10</v>
      </c>
      <c r="L2678">
        <v>0</v>
      </c>
      <c r="M2678" s="39">
        <v>11664.6</v>
      </c>
      <c r="N2678" s="39">
        <v>6458.9260000000004</v>
      </c>
      <c r="O2678" s="39">
        <v>63.532176</v>
      </c>
      <c r="P2678" t="s">
        <v>207</v>
      </c>
      <c r="Q2678" t="s">
        <v>207</v>
      </c>
      <c r="R2678" s="55">
        <v>824.72846498180002</v>
      </c>
      <c r="S2678" s="55">
        <v>829.90216447579996</v>
      </c>
      <c r="T2678" t="s">
        <v>541</v>
      </c>
      <c r="U2678">
        <v>5258</v>
      </c>
      <c r="V2678">
        <v>3</v>
      </c>
      <c r="W2678">
        <v>75855</v>
      </c>
      <c r="X2678" t="s">
        <v>591</v>
      </c>
      <c r="Y2678">
        <v>275</v>
      </c>
      <c r="Z2678" t="s">
        <v>69</v>
      </c>
      <c r="AA2678" t="s">
        <v>96</v>
      </c>
      <c r="AC2678" t="s">
        <v>61</v>
      </c>
      <c r="AD2678" s="50">
        <v>0.74044686315789399</v>
      </c>
      <c r="AG2678" s="39">
        <v>27.98</v>
      </c>
      <c r="AH2678" s="55">
        <v>3286.52</v>
      </c>
      <c r="AI2678" t="s">
        <v>208</v>
      </c>
      <c r="AJ2678">
        <f>INDEX(layout!$B$3:$U$1234,MATCH($T2678,layout!$A$3:$A$1234,0),MATCH(YEAR($D2678),layout!$B$1:$U$1,0))</f>
        <v>3218</v>
      </c>
      <c r="AK2678">
        <f>INDEX('magnet data'!$A$2:$E$1304,MATCH($AJ2678,'magnet data'!$A$2:$A$1304,0),2)</f>
        <v>3</v>
      </c>
      <c r="AL2678" t="str">
        <f>INDEX('magnet data'!$A$2:$E$1304,MATCH($AJ2678,'magnet data'!$A$2:$A$1304,0),3)</f>
        <v>01E</v>
      </c>
      <c r="AM2678" t="str">
        <f>INDEX('magnet data'!$A$2:$E$1304,MATCH($AJ2678,'magnet data'!$A$2:$A$1304,0),4)</f>
        <v>02G</v>
      </c>
      <c r="AN2678">
        <f>INDEX('magnet data'!$A$2:$E$1304,MATCH($AJ2678,'magnet data'!$A$2:$A$1304,0),5)</f>
        <v>10289</v>
      </c>
      <c r="AO2678" t="str">
        <f t="shared" si="57"/>
        <v>-</v>
      </c>
      <c r="AQ2678" t="s">
        <v>968</v>
      </c>
      <c r="AR2678" t="s">
        <v>1270</v>
      </c>
      <c r="AS2678" t="s">
        <v>1460</v>
      </c>
      <c r="AT2678" t="s">
        <v>1464</v>
      </c>
    </row>
    <row r="2679" spans="1:46">
      <c r="A2679" t="s">
        <v>511</v>
      </c>
      <c r="B2679" t="s">
        <v>46</v>
      </c>
      <c r="C2679" t="s">
        <v>1198</v>
      </c>
      <c r="D2679" s="13">
        <v>44326</v>
      </c>
      <c r="E2679" s="16" t="s">
        <v>1482</v>
      </c>
      <c r="F2679" t="s">
        <v>88</v>
      </c>
      <c r="G2679" s="17">
        <v>44326.736493993056</v>
      </c>
      <c r="H2679">
        <v>19</v>
      </c>
      <c r="I2679">
        <v>581</v>
      </c>
      <c r="J2679">
        <v>89</v>
      </c>
      <c r="K2679">
        <v>10</v>
      </c>
      <c r="L2679">
        <v>0</v>
      </c>
      <c r="M2679" s="39">
        <v>11664.6</v>
      </c>
      <c r="N2679" s="39">
        <v>6458.9260000000004</v>
      </c>
      <c r="O2679" s="39">
        <v>63.532176</v>
      </c>
      <c r="P2679" t="s">
        <v>207</v>
      </c>
      <c r="Q2679" t="s">
        <v>207</v>
      </c>
      <c r="R2679" s="55">
        <v>824.72846498180002</v>
      </c>
      <c r="S2679" s="55">
        <v>829.90216447579996</v>
      </c>
      <c r="T2679" t="s">
        <v>543</v>
      </c>
      <c r="U2679">
        <v>5227</v>
      </c>
      <c r="V2679">
        <v>4</v>
      </c>
      <c r="W2679">
        <v>76378</v>
      </c>
      <c r="X2679" t="s">
        <v>540</v>
      </c>
      <c r="Y2679">
        <v>-13</v>
      </c>
      <c r="Z2679" t="s">
        <v>69</v>
      </c>
      <c r="AA2679" t="s">
        <v>96</v>
      </c>
      <c r="AC2679" t="s">
        <v>61</v>
      </c>
      <c r="AD2679" s="50">
        <v>1.78767854716981</v>
      </c>
      <c r="AG2679" s="39">
        <v>24.99</v>
      </c>
      <c r="AH2679" s="55">
        <v>2965.21</v>
      </c>
      <c r="AI2679" t="s">
        <v>208</v>
      </c>
      <c r="AJ2679">
        <f>INDEX(layout!$B$3:$U$1234,MATCH($T2679,layout!$A$3:$A$1234,0),MATCH(YEAR($D2679),layout!$B$1:$U$1,0))</f>
        <v>3223</v>
      </c>
      <c r="AK2679">
        <f>INDEX('magnet data'!$A$2:$E$1304,MATCH($AJ2679,'magnet data'!$A$2:$A$1304,0),2)</f>
        <v>3</v>
      </c>
      <c r="AL2679" t="str">
        <f>INDEX('magnet data'!$A$2:$E$1304,MATCH($AJ2679,'magnet data'!$A$2:$A$1304,0),3)</f>
        <v>01E</v>
      </c>
      <c r="AM2679" t="str">
        <f>INDEX('magnet data'!$A$2:$E$1304,MATCH($AJ2679,'magnet data'!$A$2:$A$1304,0),4)</f>
        <v>02G</v>
      </c>
      <c r="AN2679">
        <f>INDEX('magnet data'!$A$2:$E$1304,MATCH($AJ2679,'magnet data'!$A$2:$A$1304,0),5)</f>
        <v>8166</v>
      </c>
      <c r="AO2679" t="str">
        <f t="shared" si="57"/>
        <v>-</v>
      </c>
      <c r="AQ2679" t="s">
        <v>968</v>
      </c>
      <c r="AR2679" t="s">
        <v>1270</v>
      </c>
      <c r="AS2679" t="s">
        <v>1460</v>
      </c>
      <c r="AT2679" t="s">
        <v>1464</v>
      </c>
    </row>
    <row r="2680" spans="1:46">
      <c r="A2680" t="s">
        <v>511</v>
      </c>
      <c r="B2680" t="s">
        <v>46</v>
      </c>
      <c r="C2680" t="s">
        <v>1198</v>
      </c>
      <c r="D2680" s="13">
        <v>44326</v>
      </c>
      <c r="E2680" s="16" t="s">
        <v>1482</v>
      </c>
      <c r="F2680" t="s">
        <v>88</v>
      </c>
      <c r="G2680" s="17">
        <v>44326.736493993056</v>
      </c>
      <c r="H2680">
        <v>19</v>
      </c>
      <c r="I2680">
        <v>581</v>
      </c>
      <c r="J2680">
        <v>89</v>
      </c>
      <c r="K2680">
        <v>10</v>
      </c>
      <c r="L2680">
        <v>0</v>
      </c>
      <c r="M2680" s="39">
        <v>11664.6</v>
      </c>
      <c r="N2680" s="39">
        <v>6458.9260000000004</v>
      </c>
      <c r="O2680" s="39">
        <v>63.532176</v>
      </c>
      <c r="P2680" t="s">
        <v>207</v>
      </c>
      <c r="Q2680" t="s">
        <v>207</v>
      </c>
      <c r="R2680" s="55">
        <v>824.72846498180002</v>
      </c>
      <c r="S2680" s="55">
        <v>829.90216447579996</v>
      </c>
      <c r="T2680" t="s">
        <v>591</v>
      </c>
      <c r="U2680">
        <v>3514</v>
      </c>
      <c r="V2680">
        <v>5</v>
      </c>
      <c r="W2680">
        <v>111521</v>
      </c>
      <c r="X2680" t="s">
        <v>540</v>
      </c>
      <c r="Y2680">
        <v>-13</v>
      </c>
      <c r="Z2680" t="s">
        <v>69</v>
      </c>
      <c r="AA2680" t="s">
        <v>96</v>
      </c>
      <c r="AC2680" t="s">
        <v>61</v>
      </c>
      <c r="AD2680" s="50">
        <v>0.48985352631578899</v>
      </c>
      <c r="AG2680" s="39">
        <v>17.66</v>
      </c>
      <c r="AH2680" s="55">
        <v>992.09</v>
      </c>
      <c r="AI2680" t="s">
        <v>208</v>
      </c>
      <c r="AJ2680">
        <f>INDEX(layout!$B$3:$U$1234,MATCH($T2680,layout!$A$3:$A$1234,0),MATCH(YEAR($D2680),layout!$B$1:$U$1,0))</f>
        <v>3203</v>
      </c>
      <c r="AK2680">
        <f>INDEX('magnet data'!$A$2:$E$1304,MATCH($AJ2680,'magnet data'!$A$2:$A$1304,0),2)</f>
        <v>3</v>
      </c>
      <c r="AL2680" t="str">
        <f>INDEX('magnet data'!$A$2:$E$1304,MATCH($AJ2680,'magnet data'!$A$2:$A$1304,0),3)</f>
        <v>01E</v>
      </c>
      <c r="AM2680" t="str">
        <f>INDEX('magnet data'!$A$2:$E$1304,MATCH($AJ2680,'magnet data'!$A$2:$A$1304,0),4)</f>
        <v>02G</v>
      </c>
      <c r="AN2680">
        <f>INDEX('magnet data'!$A$2:$E$1304,MATCH($AJ2680,'magnet data'!$A$2:$A$1304,0),5)</f>
        <v>12151</v>
      </c>
      <c r="AO2680" t="str">
        <f t="shared" si="57"/>
        <v>-</v>
      </c>
      <c r="AQ2680" t="s">
        <v>968</v>
      </c>
      <c r="AR2680" t="s">
        <v>1270</v>
      </c>
      <c r="AS2680" t="s">
        <v>1460</v>
      </c>
      <c r="AT2680" t="s">
        <v>1464</v>
      </c>
    </row>
    <row r="2681" spans="1:46">
      <c r="A2681" t="s">
        <v>56</v>
      </c>
      <c r="B2681" t="s">
        <v>46</v>
      </c>
      <c r="C2681" t="s">
        <v>1198</v>
      </c>
      <c r="D2681" s="13">
        <v>44326</v>
      </c>
      <c r="E2681" s="16" t="s">
        <v>1483</v>
      </c>
      <c r="F2681" t="s">
        <v>88</v>
      </c>
      <c r="G2681" s="17">
        <v>44326.873229166667</v>
      </c>
      <c r="H2681">
        <v>16</v>
      </c>
      <c r="I2681">
        <v>586</v>
      </c>
      <c r="J2681">
        <v>88</v>
      </c>
      <c r="K2681">
        <v>10</v>
      </c>
      <c r="L2681">
        <v>0</v>
      </c>
      <c r="M2681" s="39">
        <v>11674.2</v>
      </c>
      <c r="N2681" s="39">
        <v>6574.607</v>
      </c>
      <c r="O2681" s="39">
        <v>63.280064000000003</v>
      </c>
      <c r="P2681" t="s">
        <v>207</v>
      </c>
      <c r="Q2681" t="s">
        <v>207</v>
      </c>
      <c r="R2681" s="55">
        <v>815.74192349060002</v>
      </c>
      <c r="S2681" s="55">
        <v>821.53685749839997</v>
      </c>
      <c r="T2681" t="s">
        <v>174</v>
      </c>
      <c r="U2681">
        <v>11674</v>
      </c>
      <c r="V2681">
        <v>1</v>
      </c>
      <c r="W2681">
        <v>-16</v>
      </c>
      <c r="X2681" t="s">
        <v>1484</v>
      </c>
      <c r="Y2681">
        <v>-1</v>
      </c>
      <c r="Z2681" t="s">
        <v>90</v>
      </c>
      <c r="AA2681" t="s">
        <v>91</v>
      </c>
      <c r="AB2681">
        <v>34</v>
      </c>
      <c r="AC2681" t="s">
        <v>61</v>
      </c>
      <c r="AD2681" s="50">
        <v>7.36920822033332</v>
      </c>
      <c r="AG2681" s="39">
        <v>12.51</v>
      </c>
      <c r="AH2681" s="55">
        <v>6030.15</v>
      </c>
      <c r="AI2681" t="s">
        <v>208</v>
      </c>
      <c r="AJ2681">
        <f>INDEX(layout!$B$3:$U$1234,MATCH($T2681,layout!$A$3:$A$1234,0),MATCH(YEAR($D2681),layout!$B$1:$U$1,0))</f>
        <v>1354</v>
      </c>
      <c r="AK2681">
        <f>INDEX('magnet data'!$A$2:$E$1304,MATCH($AJ2681,'magnet data'!$A$2:$A$1304,0),2)</f>
        <v>1</v>
      </c>
      <c r="AL2681" t="str">
        <f>INDEX('magnet data'!$A$2:$E$1304,MATCH($AJ2681,'magnet data'!$A$2:$A$1304,0),3)</f>
        <v>01E</v>
      </c>
      <c r="AM2681" t="str">
        <f>INDEX('magnet data'!$A$2:$E$1304,MATCH($AJ2681,'magnet data'!$A$2:$A$1304,0),4)</f>
        <v>02B8</v>
      </c>
      <c r="AN2681">
        <f>INDEX('magnet data'!$A$2:$E$1304,MATCH($AJ2681,'magnet data'!$A$2:$A$1304,0),5)</f>
        <v>11331</v>
      </c>
      <c r="AO2681">
        <f t="shared" si="57"/>
        <v>343</v>
      </c>
      <c r="AQ2681" t="s">
        <v>1485</v>
      </c>
      <c r="AR2681" t="s">
        <v>1270</v>
      </c>
      <c r="AS2681" t="s">
        <v>1460</v>
      </c>
      <c r="AT2681" t="s">
        <v>1464</v>
      </c>
    </row>
    <row r="2682" spans="1:46">
      <c r="A2682" t="s">
        <v>56</v>
      </c>
      <c r="B2682" t="s">
        <v>46</v>
      </c>
      <c r="C2682" t="s">
        <v>1198</v>
      </c>
      <c r="D2682" s="13">
        <v>44326</v>
      </c>
      <c r="E2682" s="16" t="s">
        <v>1483</v>
      </c>
      <c r="F2682" t="s">
        <v>88</v>
      </c>
      <c r="G2682" s="17">
        <v>44326.873229166667</v>
      </c>
      <c r="H2682">
        <v>16</v>
      </c>
      <c r="I2682">
        <v>586</v>
      </c>
      <c r="J2682">
        <v>88</v>
      </c>
      <c r="K2682">
        <v>10</v>
      </c>
      <c r="L2682">
        <v>0</v>
      </c>
      <c r="M2682" s="39">
        <v>11674.2</v>
      </c>
      <c r="N2682" s="39">
        <v>6574.607</v>
      </c>
      <c r="O2682" s="39">
        <v>63.280064000000003</v>
      </c>
      <c r="P2682" t="s">
        <v>207</v>
      </c>
      <c r="Q2682" t="s">
        <v>207</v>
      </c>
      <c r="R2682" s="55">
        <v>815.74192349060002</v>
      </c>
      <c r="S2682" s="55">
        <v>821.53685749839997</v>
      </c>
      <c r="T2682" t="s">
        <v>176</v>
      </c>
      <c r="U2682">
        <v>8799</v>
      </c>
      <c r="V2682">
        <v>2</v>
      </c>
      <c r="W2682">
        <v>28550</v>
      </c>
      <c r="X2682" t="s">
        <v>174</v>
      </c>
      <c r="Y2682">
        <v>3319</v>
      </c>
      <c r="Z2682" t="s">
        <v>69</v>
      </c>
      <c r="AA2682" t="s">
        <v>91</v>
      </c>
      <c r="AC2682" t="s">
        <v>61</v>
      </c>
      <c r="AD2682" s="50">
        <v>2.6218907916666598</v>
      </c>
      <c r="AG2682" s="39">
        <v>58.39</v>
      </c>
      <c r="AH2682" s="55">
        <v>1867.55</v>
      </c>
      <c r="AI2682" t="s">
        <v>208</v>
      </c>
      <c r="AJ2682">
        <f>INDEX(layout!$B$3:$U$1234,MATCH($T2682,layout!$A$3:$A$1234,0),MATCH(YEAR($D2682),layout!$B$1:$U$1,0))</f>
        <v>2374</v>
      </c>
      <c r="AK2682">
        <f>INDEX('magnet data'!$A$2:$E$1304,MATCH($AJ2682,'magnet data'!$A$2:$A$1304,0),2)</f>
        <v>2</v>
      </c>
      <c r="AL2682" t="str">
        <f>INDEX('magnet data'!$A$2:$E$1304,MATCH($AJ2682,'magnet data'!$A$2:$A$1304,0),3)</f>
        <v>01E</v>
      </c>
      <c r="AM2682" t="str">
        <f>INDEX('magnet data'!$A$2:$E$1304,MATCH($AJ2682,'magnet data'!$A$2:$A$1304,0),4)</f>
        <v>02C9</v>
      </c>
      <c r="AN2682">
        <f>INDEX('magnet data'!$A$2:$E$1304,MATCH($AJ2682,'magnet data'!$A$2:$A$1304,0),5)</f>
        <v>11048</v>
      </c>
      <c r="AO2682" t="str">
        <f t="shared" si="57"/>
        <v>-</v>
      </c>
      <c r="AQ2682" t="s">
        <v>1485</v>
      </c>
      <c r="AR2682" t="s">
        <v>1270</v>
      </c>
      <c r="AS2682" t="s">
        <v>1460</v>
      </c>
      <c r="AT2682" t="s">
        <v>1464</v>
      </c>
    </row>
    <row r="2683" spans="1:46">
      <c r="A2683" t="s">
        <v>56</v>
      </c>
      <c r="B2683" t="s">
        <v>46</v>
      </c>
      <c r="C2683" t="s">
        <v>1198</v>
      </c>
      <c r="D2683" s="13">
        <v>44326</v>
      </c>
      <c r="E2683" s="16" t="s">
        <v>1483</v>
      </c>
      <c r="F2683" t="s">
        <v>88</v>
      </c>
      <c r="G2683" s="17">
        <v>44326.873229166667</v>
      </c>
      <c r="H2683">
        <v>16</v>
      </c>
      <c r="I2683">
        <v>586</v>
      </c>
      <c r="J2683">
        <v>88</v>
      </c>
      <c r="K2683">
        <v>10</v>
      </c>
      <c r="L2683">
        <v>0</v>
      </c>
      <c r="M2683" s="39">
        <v>11674.2</v>
      </c>
      <c r="N2683" s="39">
        <v>6574.607</v>
      </c>
      <c r="O2683" s="39">
        <v>63.280064000000003</v>
      </c>
      <c r="P2683" t="s">
        <v>207</v>
      </c>
      <c r="Q2683" t="s">
        <v>207</v>
      </c>
      <c r="R2683" s="55">
        <v>815.74192349060002</v>
      </c>
      <c r="S2683" s="55">
        <v>821.53685749839997</v>
      </c>
      <c r="T2683" t="s">
        <v>166</v>
      </c>
      <c r="U2683">
        <v>263</v>
      </c>
      <c r="V2683">
        <v>3</v>
      </c>
      <c r="W2683">
        <v>339967</v>
      </c>
      <c r="X2683" t="s">
        <v>1484</v>
      </c>
      <c r="Y2683">
        <v>-1</v>
      </c>
      <c r="Z2683" t="s">
        <v>133</v>
      </c>
      <c r="AA2683" t="s">
        <v>96</v>
      </c>
      <c r="AC2683" t="s">
        <v>61</v>
      </c>
      <c r="AD2683" s="50">
        <v>0</v>
      </c>
      <c r="AI2683" t="s">
        <v>208</v>
      </c>
      <c r="AJ2683">
        <f>INDEX(layout!$B$3:$U$1234,MATCH($T2683,layout!$A$3:$A$1234,0),MATCH(YEAR($D2683),layout!$B$1:$U$1,0))</f>
        <v>1353</v>
      </c>
      <c r="AK2683">
        <f>INDEX('magnet data'!$A$2:$E$1304,MATCH($AJ2683,'magnet data'!$A$2:$A$1304,0),2)</f>
        <v>1</v>
      </c>
      <c r="AL2683" t="str">
        <f>INDEX('magnet data'!$A$2:$E$1304,MATCH($AJ2683,'magnet data'!$A$2:$A$1304,0),3)</f>
        <v>01E</v>
      </c>
      <c r="AM2683" t="str">
        <f>INDEX('magnet data'!$A$2:$E$1304,MATCH($AJ2683,'magnet data'!$A$2:$A$1304,0),4)</f>
        <v>02B8</v>
      </c>
      <c r="AN2683">
        <f>INDEX('magnet data'!$A$2:$E$1304,MATCH($AJ2683,'magnet data'!$A$2:$A$1304,0),5)</f>
        <v>11226</v>
      </c>
      <c r="AO2683" t="str">
        <f t="shared" si="57"/>
        <v>-</v>
      </c>
      <c r="AQ2683" t="s">
        <v>1485</v>
      </c>
      <c r="AR2683" t="s">
        <v>1270</v>
      </c>
      <c r="AS2683" t="s">
        <v>1460</v>
      </c>
      <c r="AT2683" t="s">
        <v>1464</v>
      </c>
    </row>
    <row r="2684" spans="1:46">
      <c r="A2684" t="s">
        <v>56</v>
      </c>
      <c r="B2684" t="s">
        <v>46</v>
      </c>
      <c r="C2684" t="s">
        <v>1198</v>
      </c>
      <c r="D2684" s="13">
        <v>44326</v>
      </c>
      <c r="E2684" s="16" t="s">
        <v>1483</v>
      </c>
      <c r="F2684" t="s">
        <v>88</v>
      </c>
      <c r="G2684" s="17">
        <v>44326.873229166667</v>
      </c>
      <c r="H2684">
        <v>16</v>
      </c>
      <c r="I2684">
        <v>586</v>
      </c>
      <c r="J2684">
        <v>88</v>
      </c>
      <c r="K2684">
        <v>10</v>
      </c>
      <c r="L2684">
        <v>0</v>
      </c>
      <c r="M2684" s="39">
        <v>11674.2</v>
      </c>
      <c r="N2684" s="39">
        <v>6574.607</v>
      </c>
      <c r="O2684" s="39">
        <v>63.280064000000003</v>
      </c>
      <c r="P2684" t="s">
        <v>207</v>
      </c>
      <c r="Q2684" t="s">
        <v>207</v>
      </c>
      <c r="R2684" s="55">
        <v>815.74192349060002</v>
      </c>
      <c r="S2684" s="55">
        <v>821.53685749839997</v>
      </c>
      <c r="T2684" t="s">
        <v>159</v>
      </c>
      <c r="U2684">
        <v>262</v>
      </c>
      <c r="V2684">
        <v>4</v>
      </c>
      <c r="W2684">
        <v>340068</v>
      </c>
      <c r="X2684" t="s">
        <v>166</v>
      </c>
      <c r="Y2684">
        <v>-1</v>
      </c>
      <c r="Z2684" t="s">
        <v>133</v>
      </c>
      <c r="AA2684" t="s">
        <v>96</v>
      </c>
      <c r="AC2684" t="s">
        <v>61</v>
      </c>
      <c r="AD2684" s="50">
        <v>0</v>
      </c>
      <c r="AI2684" t="s">
        <v>208</v>
      </c>
      <c r="AJ2684">
        <f>INDEX(layout!$B$3:$U$1234,MATCH($T2684,layout!$A$3:$A$1234,0),MATCH(YEAR($D2684),layout!$B$1:$U$1,0))</f>
        <v>2311</v>
      </c>
      <c r="AK2684">
        <f>INDEX('magnet data'!$A$2:$E$1304,MATCH($AJ2684,'magnet data'!$A$2:$A$1304,0),2)</f>
        <v>2</v>
      </c>
      <c r="AL2684" t="str">
        <f>INDEX('magnet data'!$A$2:$E$1304,MATCH($AJ2684,'magnet data'!$A$2:$A$1304,0),3)</f>
        <v>01E</v>
      </c>
      <c r="AM2684" t="str">
        <f>INDEX('magnet data'!$A$2:$E$1304,MATCH($AJ2684,'magnet data'!$A$2:$A$1304,0),4)</f>
        <v>02C9</v>
      </c>
      <c r="AN2684">
        <f>INDEX('magnet data'!$A$2:$E$1304,MATCH($AJ2684,'magnet data'!$A$2:$A$1304,0),5)</f>
        <v>10821</v>
      </c>
      <c r="AO2684" t="str">
        <f t="shared" si="57"/>
        <v>-</v>
      </c>
      <c r="AQ2684" t="s">
        <v>1485</v>
      </c>
      <c r="AR2684" t="s">
        <v>1270</v>
      </c>
      <c r="AS2684" t="s">
        <v>1460</v>
      </c>
      <c r="AT2684" t="s">
        <v>1464</v>
      </c>
    </row>
    <row r="2685" spans="1:46">
      <c r="A2685" t="s">
        <v>56</v>
      </c>
      <c r="B2685" t="s">
        <v>46</v>
      </c>
      <c r="C2685" t="s">
        <v>1198</v>
      </c>
      <c r="D2685" s="13">
        <v>44326</v>
      </c>
      <c r="E2685" s="16" t="s">
        <v>1483</v>
      </c>
      <c r="F2685" t="s">
        <v>88</v>
      </c>
      <c r="G2685" s="17">
        <v>44326.873229166667</v>
      </c>
      <c r="H2685">
        <v>16</v>
      </c>
      <c r="I2685">
        <v>586</v>
      </c>
      <c r="J2685">
        <v>88</v>
      </c>
      <c r="K2685">
        <v>10</v>
      </c>
      <c r="L2685">
        <v>0</v>
      </c>
      <c r="M2685" s="39">
        <v>11674.2</v>
      </c>
      <c r="N2685" s="39">
        <v>6574.607</v>
      </c>
      <c r="O2685" s="39">
        <v>63.280064000000003</v>
      </c>
      <c r="P2685" t="s">
        <v>207</v>
      </c>
      <c r="Q2685" t="s">
        <v>207</v>
      </c>
      <c r="R2685" s="55">
        <v>815.74192349060002</v>
      </c>
      <c r="S2685" s="55">
        <v>821.53685749839997</v>
      </c>
      <c r="T2685" t="s">
        <v>163</v>
      </c>
      <c r="U2685">
        <v>204</v>
      </c>
      <c r="V2685">
        <v>5</v>
      </c>
      <c r="W2685">
        <v>398968</v>
      </c>
      <c r="X2685" t="s">
        <v>174</v>
      </c>
      <c r="Y2685">
        <v>3319</v>
      </c>
      <c r="Z2685" t="s">
        <v>133</v>
      </c>
      <c r="AA2685" t="s">
        <v>96</v>
      </c>
      <c r="AC2685" t="s">
        <v>61</v>
      </c>
      <c r="AD2685" s="50">
        <v>0</v>
      </c>
      <c r="AI2685" t="s">
        <v>208</v>
      </c>
      <c r="AJ2685">
        <f>INDEX(layout!$B$3:$U$1234,MATCH($T2685,layout!$A$3:$A$1234,0),MATCH(YEAR($D2685),layout!$B$1:$U$1,0))</f>
        <v>3390</v>
      </c>
      <c r="AK2685">
        <f>INDEX('magnet data'!$A$2:$E$1304,MATCH($AJ2685,'magnet data'!$A$2:$A$1304,0),2)</f>
        <v>3</v>
      </c>
      <c r="AL2685" t="str">
        <f>INDEX('magnet data'!$A$2:$E$1304,MATCH($AJ2685,'magnet data'!$A$2:$A$1304,0),3)</f>
        <v>01E</v>
      </c>
      <c r="AM2685" t="str">
        <f>INDEX('magnet data'!$A$2:$E$1304,MATCH($AJ2685,'magnet data'!$A$2:$A$1304,0),4)</f>
        <v>02G</v>
      </c>
      <c r="AN2685">
        <f>INDEX('magnet data'!$A$2:$E$1304,MATCH($AJ2685,'magnet data'!$A$2:$A$1304,0),5)</f>
        <v>12614</v>
      </c>
      <c r="AO2685" t="str">
        <f t="shared" si="57"/>
        <v>-</v>
      </c>
      <c r="AQ2685" t="s">
        <v>1485</v>
      </c>
      <c r="AR2685" t="s">
        <v>1270</v>
      </c>
      <c r="AS2685" t="s">
        <v>1460</v>
      </c>
      <c r="AT2685" t="s">
        <v>1464</v>
      </c>
    </row>
    <row r="2686" spans="1:46">
      <c r="A2686" t="s">
        <v>56</v>
      </c>
      <c r="B2686" t="s">
        <v>46</v>
      </c>
      <c r="C2686" t="s">
        <v>1198</v>
      </c>
      <c r="D2686" s="13">
        <v>44326</v>
      </c>
      <c r="E2686" s="16" t="s">
        <v>1483</v>
      </c>
      <c r="F2686" t="s">
        <v>88</v>
      </c>
      <c r="G2686" s="17">
        <v>44326.873229166667</v>
      </c>
      <c r="H2686">
        <v>16</v>
      </c>
      <c r="I2686">
        <v>586</v>
      </c>
      <c r="J2686">
        <v>88</v>
      </c>
      <c r="K2686">
        <v>10</v>
      </c>
      <c r="L2686">
        <v>0</v>
      </c>
      <c r="M2686" s="39">
        <v>11674.2</v>
      </c>
      <c r="N2686" s="39">
        <v>6574.607</v>
      </c>
      <c r="O2686" s="39">
        <v>63.280064000000003</v>
      </c>
      <c r="P2686" t="s">
        <v>207</v>
      </c>
      <c r="Q2686" t="s">
        <v>207</v>
      </c>
      <c r="R2686" s="55">
        <v>815.74192349060002</v>
      </c>
      <c r="S2686" s="55">
        <v>821.53685749839997</v>
      </c>
      <c r="T2686" t="s">
        <v>168</v>
      </c>
      <c r="U2686">
        <v>204</v>
      </c>
      <c r="V2686">
        <v>6</v>
      </c>
      <c r="W2686">
        <v>399069</v>
      </c>
      <c r="X2686" t="s">
        <v>159</v>
      </c>
      <c r="Y2686">
        <v>4356</v>
      </c>
      <c r="Z2686" t="s">
        <v>133</v>
      </c>
      <c r="AA2686" t="s">
        <v>96</v>
      </c>
      <c r="AC2686" t="s">
        <v>61</v>
      </c>
      <c r="AD2686" s="50">
        <v>0</v>
      </c>
      <c r="AI2686" t="s">
        <v>208</v>
      </c>
      <c r="AJ2686">
        <f>INDEX(layout!$B$3:$U$1234,MATCH($T2686,layout!$A$3:$A$1234,0),MATCH(YEAR($D2686),layout!$B$1:$U$1,0))</f>
        <v>2401</v>
      </c>
      <c r="AK2686">
        <f>INDEX('magnet data'!$A$2:$E$1304,MATCH($AJ2686,'magnet data'!$A$2:$A$1304,0),2)</f>
        <v>2</v>
      </c>
      <c r="AL2686" t="str">
        <f>INDEX('magnet data'!$A$2:$E$1304,MATCH($AJ2686,'magnet data'!$A$2:$A$1304,0),3)</f>
        <v>01E</v>
      </c>
      <c r="AM2686" t="str">
        <f>INDEX('magnet data'!$A$2:$E$1304,MATCH($AJ2686,'magnet data'!$A$2:$A$1304,0),4)</f>
        <v>02C9</v>
      </c>
      <c r="AN2686">
        <f>INDEX('magnet data'!$A$2:$E$1304,MATCH($AJ2686,'magnet data'!$A$2:$A$1304,0),5)</f>
        <v>12195</v>
      </c>
      <c r="AO2686" t="str">
        <f t="shared" si="57"/>
        <v>-</v>
      </c>
      <c r="AQ2686" t="s">
        <v>1485</v>
      </c>
      <c r="AR2686" t="s">
        <v>1270</v>
      </c>
      <c r="AS2686" t="s">
        <v>1460</v>
      </c>
      <c r="AT2686" t="s">
        <v>1464</v>
      </c>
    </row>
    <row r="2687" spans="1:46">
      <c r="A2687" t="s">
        <v>511</v>
      </c>
      <c r="B2687" t="s">
        <v>46</v>
      </c>
      <c r="C2687" t="s">
        <v>1198</v>
      </c>
      <c r="D2687" s="13">
        <v>44327</v>
      </c>
      <c r="E2687" s="16">
        <v>0.3065215277777778</v>
      </c>
      <c r="F2687" t="s">
        <v>88</v>
      </c>
      <c r="G2687" s="17">
        <v>44327.306521388891</v>
      </c>
      <c r="H2687">
        <v>12</v>
      </c>
      <c r="I2687">
        <v>580</v>
      </c>
      <c r="J2687">
        <v>88</v>
      </c>
      <c r="K2687">
        <v>10</v>
      </c>
      <c r="L2687">
        <v>0</v>
      </c>
      <c r="M2687" s="39">
        <v>11683.3</v>
      </c>
      <c r="N2687" s="39">
        <v>6540.1319999999996</v>
      </c>
      <c r="O2687" s="39">
        <v>63.505637999999998</v>
      </c>
      <c r="P2687" t="s">
        <v>207</v>
      </c>
      <c r="Q2687" t="s">
        <v>207</v>
      </c>
      <c r="R2687" s="55">
        <v>823.76793147820001</v>
      </c>
      <c r="S2687" s="55">
        <v>829.40546097159995</v>
      </c>
      <c r="T2687" t="s">
        <v>600</v>
      </c>
      <c r="U2687">
        <v>11683</v>
      </c>
      <c r="V2687">
        <v>1</v>
      </c>
      <c r="W2687">
        <v>-16</v>
      </c>
      <c r="X2687" t="s">
        <v>604</v>
      </c>
      <c r="Y2687">
        <v>-11</v>
      </c>
      <c r="Z2687" t="s">
        <v>90</v>
      </c>
      <c r="AA2687" t="s">
        <v>91</v>
      </c>
      <c r="AB2687">
        <v>45</v>
      </c>
      <c r="AC2687" t="s">
        <v>61</v>
      </c>
      <c r="AD2687" s="50">
        <v>-10.6579457863636</v>
      </c>
      <c r="AG2687" s="39">
        <v>44</v>
      </c>
      <c r="AH2687" s="55">
        <v>11661.54</v>
      </c>
      <c r="AI2687" t="s">
        <v>208</v>
      </c>
      <c r="AJ2687">
        <f>INDEX(layout!$B$3:$U$1234,MATCH($T2687,layout!$A$3:$A$1234,0),MATCH(YEAR($D2687),layout!$B$1:$U$1,0))</f>
        <v>3205</v>
      </c>
      <c r="AK2687">
        <f>INDEX('magnet data'!$A$2:$E$1304,MATCH($AJ2687,'magnet data'!$A$2:$A$1304,0),2)</f>
        <v>3</v>
      </c>
      <c r="AL2687" t="str">
        <f>INDEX('magnet data'!$A$2:$E$1304,MATCH($AJ2687,'magnet data'!$A$2:$A$1304,0),3)</f>
        <v>01E</v>
      </c>
      <c r="AM2687" t="str">
        <f>INDEX('magnet data'!$A$2:$E$1304,MATCH($AJ2687,'magnet data'!$A$2:$A$1304,0),4)</f>
        <v>02G</v>
      </c>
      <c r="AN2687">
        <f>INDEX('magnet data'!$A$2:$E$1304,MATCH($AJ2687,'magnet data'!$A$2:$A$1304,0),5)</f>
        <v>10996</v>
      </c>
      <c r="AO2687">
        <f t="shared" si="57"/>
        <v>687</v>
      </c>
      <c r="AP2687">
        <v>159</v>
      </c>
      <c r="AR2687" t="s">
        <v>1202</v>
      </c>
      <c r="AS2687" t="s">
        <v>1460</v>
      </c>
      <c r="AT2687" t="s">
        <v>1471</v>
      </c>
    </row>
    <row r="2688" spans="1:46">
      <c r="A2688" t="s">
        <v>511</v>
      </c>
      <c r="B2688" t="s">
        <v>46</v>
      </c>
      <c r="C2688" t="s">
        <v>1198</v>
      </c>
      <c r="D2688" s="13">
        <v>44327</v>
      </c>
      <c r="E2688" s="16">
        <v>0.3065215277777778</v>
      </c>
      <c r="F2688" t="s">
        <v>88</v>
      </c>
      <c r="G2688" s="17">
        <v>44327.306521388891</v>
      </c>
      <c r="H2688">
        <v>12</v>
      </c>
      <c r="I2688">
        <v>580</v>
      </c>
      <c r="J2688">
        <v>88</v>
      </c>
      <c r="K2688">
        <v>10</v>
      </c>
      <c r="L2688">
        <v>0</v>
      </c>
      <c r="M2688" s="39">
        <v>11683.3</v>
      </c>
      <c r="N2688" s="39">
        <v>6540.1319999999996</v>
      </c>
      <c r="O2688" s="39">
        <v>63.505637999999998</v>
      </c>
      <c r="P2688" t="s">
        <v>207</v>
      </c>
      <c r="Q2688" t="s">
        <v>207</v>
      </c>
      <c r="R2688" s="55">
        <v>823.76793147820001</v>
      </c>
      <c r="S2688" s="55">
        <v>829.40546097159995</v>
      </c>
      <c r="T2688" t="s">
        <v>601</v>
      </c>
      <c r="U2688">
        <v>7878</v>
      </c>
      <c r="V2688">
        <v>2</v>
      </c>
      <c r="W2688">
        <v>38992</v>
      </c>
      <c r="X2688" t="s">
        <v>636</v>
      </c>
      <c r="Y2688">
        <v>2891</v>
      </c>
      <c r="Z2688" t="s">
        <v>69</v>
      </c>
      <c r="AA2688" t="s">
        <v>96</v>
      </c>
      <c r="AC2688" t="s">
        <v>61</v>
      </c>
      <c r="AD2688" s="50">
        <v>1.9946469081632601</v>
      </c>
      <c r="AG2688" s="39">
        <v>73.23</v>
      </c>
      <c r="AH2688" s="55">
        <v>994.7</v>
      </c>
      <c r="AI2688" t="s">
        <v>208</v>
      </c>
      <c r="AJ2688">
        <f>INDEX(layout!$B$3:$U$1234,MATCH($T2688,layout!$A$3:$A$1234,0),MATCH(YEAR($D2688),layout!$B$1:$U$1,0))</f>
        <v>2167</v>
      </c>
      <c r="AK2688">
        <f>INDEX('magnet data'!$A$2:$E$1304,MATCH($AJ2688,'magnet data'!$A$2:$A$1304,0),2)</f>
        <v>2</v>
      </c>
      <c r="AL2688" t="str">
        <f>INDEX('magnet data'!$A$2:$E$1304,MATCH($AJ2688,'magnet data'!$A$2:$A$1304,0),3)</f>
        <v>01E</v>
      </c>
      <c r="AM2688" t="str">
        <f>INDEX('magnet data'!$A$2:$E$1304,MATCH($AJ2688,'magnet data'!$A$2:$A$1304,0),4)</f>
        <v>02C0</v>
      </c>
      <c r="AN2688">
        <f>INDEX('magnet data'!$A$2:$E$1304,MATCH($AJ2688,'magnet data'!$A$2:$A$1304,0),5)</f>
        <v>11080</v>
      </c>
      <c r="AO2688" t="str">
        <f t="shared" si="57"/>
        <v>-</v>
      </c>
      <c r="AR2688" t="s">
        <v>1202</v>
      </c>
      <c r="AS2688" t="s">
        <v>1460</v>
      </c>
      <c r="AT2688" t="s">
        <v>1471</v>
      </c>
    </row>
    <row r="2689" spans="1:46">
      <c r="A2689" t="s">
        <v>511</v>
      </c>
      <c r="B2689" t="s">
        <v>46</v>
      </c>
      <c r="C2689" t="s">
        <v>1198</v>
      </c>
      <c r="D2689" s="13">
        <v>44327</v>
      </c>
      <c r="E2689" s="16">
        <v>0.3065215277777778</v>
      </c>
      <c r="F2689" t="s">
        <v>88</v>
      </c>
      <c r="G2689" s="17">
        <v>44327.306521388891</v>
      </c>
      <c r="H2689">
        <v>12</v>
      </c>
      <c r="I2689">
        <v>580</v>
      </c>
      <c r="J2689">
        <v>88</v>
      </c>
      <c r="K2689">
        <v>10</v>
      </c>
      <c r="L2689">
        <v>0</v>
      </c>
      <c r="M2689" s="39">
        <v>11683.3</v>
      </c>
      <c r="N2689" s="39">
        <v>6540.1319999999996</v>
      </c>
      <c r="O2689" s="39">
        <v>63.505637999999998</v>
      </c>
      <c r="P2689" t="s">
        <v>207</v>
      </c>
      <c r="Q2689" t="s">
        <v>207</v>
      </c>
      <c r="R2689" s="55">
        <v>823.76793147820001</v>
      </c>
      <c r="S2689" s="55">
        <v>829.40546097159995</v>
      </c>
      <c r="T2689" t="s">
        <v>602</v>
      </c>
      <c r="U2689">
        <v>611</v>
      </c>
      <c r="V2689">
        <v>3</v>
      </c>
      <c r="W2689">
        <v>266449</v>
      </c>
      <c r="X2689" t="s">
        <v>601</v>
      </c>
      <c r="Y2689">
        <v>4846</v>
      </c>
      <c r="Z2689" t="s">
        <v>69</v>
      </c>
      <c r="AA2689" t="s">
        <v>91</v>
      </c>
      <c r="AC2689" t="s">
        <v>102</v>
      </c>
      <c r="AD2689" s="50">
        <v>0</v>
      </c>
      <c r="AI2689" t="s">
        <v>208</v>
      </c>
      <c r="AJ2689">
        <f>INDEX(layout!$B$3:$U$1234,MATCH($T2689,layout!$A$3:$A$1234,0),MATCH(YEAR($D2689),layout!$B$1:$U$1,0))</f>
        <v>1184</v>
      </c>
      <c r="AK2689">
        <f>INDEX('magnet data'!$A$2:$E$1304,MATCH($AJ2689,'magnet data'!$A$2:$A$1304,0),2)</f>
        <v>1</v>
      </c>
      <c r="AL2689" t="str">
        <f>INDEX('magnet data'!$A$2:$E$1304,MATCH($AJ2689,'magnet data'!$A$2:$A$1304,0),3)</f>
        <v>01E</v>
      </c>
      <c r="AM2689" t="str">
        <f>INDEX('magnet data'!$A$2:$E$1304,MATCH($AJ2689,'magnet data'!$A$2:$A$1304,0),4)</f>
        <v>02C9</v>
      </c>
      <c r="AN2689">
        <f>INDEX('magnet data'!$A$2:$E$1304,MATCH($AJ2689,'magnet data'!$A$2:$A$1304,0),5)</f>
        <v>12844</v>
      </c>
      <c r="AO2689" t="str">
        <f t="shared" si="57"/>
        <v>-</v>
      </c>
      <c r="AR2689" t="s">
        <v>1202</v>
      </c>
      <c r="AS2689" t="s">
        <v>1460</v>
      </c>
      <c r="AT2689" t="s">
        <v>1471</v>
      </c>
    </row>
    <row r="2690" spans="1:46">
      <c r="A2690" t="s">
        <v>235</v>
      </c>
      <c r="B2690" t="s">
        <v>46</v>
      </c>
      <c r="C2690" t="s">
        <v>1198</v>
      </c>
      <c r="D2690" s="13">
        <v>44327</v>
      </c>
      <c r="E2690" s="16">
        <v>0.3533324074074074</v>
      </c>
      <c r="F2690" t="s">
        <v>88</v>
      </c>
      <c r="G2690" s="17">
        <v>44327.353332118058</v>
      </c>
      <c r="H2690">
        <v>25</v>
      </c>
      <c r="I2690">
        <v>587</v>
      </c>
      <c r="J2690">
        <v>88</v>
      </c>
      <c r="K2690">
        <v>10</v>
      </c>
      <c r="L2690">
        <v>0</v>
      </c>
      <c r="M2690" s="39">
        <v>11107.7</v>
      </c>
      <c r="N2690" s="39">
        <v>5939.415</v>
      </c>
      <c r="O2690" s="39">
        <v>62.444114999999996</v>
      </c>
      <c r="P2690" t="s">
        <v>207</v>
      </c>
      <c r="Q2690" t="s">
        <v>207</v>
      </c>
      <c r="R2690" s="55">
        <v>792.9649524962</v>
      </c>
      <c r="S2690" s="55">
        <v>784.36045747399999</v>
      </c>
      <c r="T2690" t="s">
        <v>279</v>
      </c>
      <c r="U2690">
        <v>11107</v>
      </c>
      <c r="V2690">
        <v>1</v>
      </c>
      <c r="W2690">
        <v>-17</v>
      </c>
      <c r="X2690" t="s">
        <v>278</v>
      </c>
      <c r="Y2690">
        <v>6</v>
      </c>
      <c r="Z2690" t="s">
        <v>90</v>
      </c>
      <c r="AA2690" t="s">
        <v>91</v>
      </c>
      <c r="AB2690">
        <v>4</v>
      </c>
      <c r="AC2690" t="s">
        <v>61</v>
      </c>
      <c r="AD2690" s="50">
        <v>-6.9704411799999999</v>
      </c>
      <c r="AG2690" s="39">
        <v>44</v>
      </c>
      <c r="AH2690" s="55">
        <v>10989.69</v>
      </c>
      <c r="AI2690" t="s">
        <v>208</v>
      </c>
      <c r="AJ2690">
        <f>INDEX(layout!$B$3:$U$1234,MATCH($T2690,layout!$A$3:$A$1234,0),MATCH(YEAR($D2690),layout!$B$1:$U$1,0))</f>
        <v>2182</v>
      </c>
      <c r="AK2690">
        <f>INDEX('magnet data'!$A$2:$E$1304,MATCH($AJ2690,'magnet data'!$A$2:$A$1304,0),2)</f>
        <v>2</v>
      </c>
      <c r="AL2690" t="str">
        <f>INDEX('magnet data'!$A$2:$E$1304,MATCH($AJ2690,'magnet data'!$A$2:$A$1304,0),3)</f>
        <v>01B</v>
      </c>
      <c r="AM2690" t="str">
        <f>INDEX('magnet data'!$A$2:$E$1304,MATCH($AJ2690,'magnet data'!$A$2:$A$1304,0),4)</f>
        <v>02C0</v>
      </c>
      <c r="AN2690">
        <f>INDEX('magnet data'!$A$2:$E$1304,MATCH($AJ2690,'magnet data'!$A$2:$A$1304,0),5)</f>
        <v>10762</v>
      </c>
      <c r="AO2690">
        <f t="shared" si="57"/>
        <v>345</v>
      </c>
      <c r="AR2690" t="s">
        <v>1202</v>
      </c>
      <c r="AS2690" t="s">
        <v>1460</v>
      </c>
      <c r="AT2690" t="s">
        <v>1471</v>
      </c>
    </row>
    <row r="2691" spans="1:46">
      <c r="A2691" t="s">
        <v>235</v>
      </c>
      <c r="B2691" t="s">
        <v>46</v>
      </c>
      <c r="C2691" t="s">
        <v>1198</v>
      </c>
      <c r="D2691" s="13">
        <v>44327</v>
      </c>
      <c r="E2691" s="16">
        <v>0.3533324074074074</v>
      </c>
      <c r="F2691" t="s">
        <v>88</v>
      </c>
      <c r="G2691" s="17">
        <v>44327.353332118058</v>
      </c>
      <c r="H2691">
        <v>25</v>
      </c>
      <c r="I2691">
        <v>587</v>
      </c>
      <c r="J2691">
        <v>88</v>
      </c>
      <c r="K2691">
        <v>10</v>
      </c>
      <c r="L2691">
        <v>0</v>
      </c>
      <c r="M2691" s="39">
        <v>11107.7</v>
      </c>
      <c r="N2691" s="39">
        <v>5939.415</v>
      </c>
      <c r="O2691" s="39">
        <v>62.444114999999996</v>
      </c>
      <c r="P2691" t="s">
        <v>207</v>
      </c>
      <c r="Q2691" t="s">
        <v>207</v>
      </c>
      <c r="R2691" s="55">
        <v>792.9649524962</v>
      </c>
      <c r="S2691" s="55">
        <v>784.36045747399999</v>
      </c>
      <c r="T2691" t="s">
        <v>278</v>
      </c>
      <c r="U2691">
        <v>7005</v>
      </c>
      <c r="V2691">
        <v>2</v>
      </c>
      <c r="W2691">
        <v>45718</v>
      </c>
      <c r="X2691" t="s">
        <v>276</v>
      </c>
      <c r="Y2691">
        <v>4286</v>
      </c>
      <c r="Z2691" t="s">
        <v>69</v>
      </c>
      <c r="AA2691" t="s">
        <v>96</v>
      </c>
      <c r="AC2691" t="s">
        <v>61</v>
      </c>
      <c r="AD2691" s="50">
        <v>3.7128031892857098</v>
      </c>
      <c r="AG2691" s="39">
        <v>55.8</v>
      </c>
      <c r="AH2691" s="55">
        <v>4264.84</v>
      </c>
      <c r="AI2691" t="s">
        <v>208</v>
      </c>
      <c r="AJ2691">
        <f>INDEX(layout!$B$3:$U$1234,MATCH($T2691,layout!$A$3:$A$1234,0),MATCH(YEAR($D2691),layout!$B$1:$U$1,0))</f>
        <v>3410</v>
      </c>
      <c r="AK2691">
        <f>INDEX('magnet data'!$A$2:$E$1304,MATCH($AJ2691,'magnet data'!$A$2:$A$1304,0),2)</f>
        <v>3</v>
      </c>
      <c r="AL2691" t="str">
        <f>INDEX('magnet data'!$A$2:$E$1304,MATCH($AJ2691,'magnet data'!$A$2:$A$1304,0),3)</f>
        <v>01B</v>
      </c>
      <c r="AM2691" t="str">
        <f>INDEX('magnet data'!$A$2:$E$1304,MATCH($AJ2691,'magnet data'!$A$2:$A$1304,0),4)</f>
        <v>02D</v>
      </c>
      <c r="AN2691">
        <f>INDEX('magnet data'!$A$2:$E$1304,MATCH($AJ2691,'magnet data'!$A$2:$A$1304,0),5)</f>
        <v>11349</v>
      </c>
      <c r="AO2691" t="str">
        <f t="shared" si="57"/>
        <v>-</v>
      </c>
      <c r="AR2691" t="s">
        <v>1202</v>
      </c>
      <c r="AS2691" t="s">
        <v>1460</v>
      </c>
      <c r="AT2691" t="s">
        <v>1471</v>
      </c>
    </row>
    <row r="2692" spans="1:46">
      <c r="A2692" t="s">
        <v>235</v>
      </c>
      <c r="B2692" t="s">
        <v>46</v>
      </c>
      <c r="C2692" t="s">
        <v>1198</v>
      </c>
      <c r="D2692" s="13">
        <v>44327</v>
      </c>
      <c r="E2692" s="16">
        <v>0.3533324074074074</v>
      </c>
      <c r="F2692" t="s">
        <v>88</v>
      </c>
      <c r="G2692" s="17">
        <v>44327.353332118058</v>
      </c>
      <c r="H2692">
        <v>25</v>
      </c>
      <c r="I2692">
        <v>587</v>
      </c>
      <c r="J2692">
        <v>88</v>
      </c>
      <c r="K2692">
        <v>10</v>
      </c>
      <c r="L2692">
        <v>0</v>
      </c>
      <c r="M2692" s="39">
        <v>11107.7</v>
      </c>
      <c r="N2692" s="39">
        <v>5939.415</v>
      </c>
      <c r="O2692" s="39">
        <v>62.444114999999996</v>
      </c>
      <c r="P2692" t="s">
        <v>207</v>
      </c>
      <c r="Q2692" t="s">
        <v>207</v>
      </c>
      <c r="R2692" s="55">
        <v>792.9649524962</v>
      </c>
      <c r="S2692" s="55">
        <v>784.36045747399999</v>
      </c>
      <c r="T2692" t="s">
        <v>280</v>
      </c>
      <c r="U2692">
        <v>6324</v>
      </c>
      <c r="V2692">
        <v>3</v>
      </c>
      <c r="W2692">
        <v>55339</v>
      </c>
      <c r="X2692" t="s">
        <v>276</v>
      </c>
      <c r="Y2692">
        <v>4286</v>
      </c>
      <c r="Z2692" t="s">
        <v>69</v>
      </c>
      <c r="AA2692" t="s">
        <v>96</v>
      </c>
      <c r="AC2692" t="s">
        <v>61</v>
      </c>
      <c r="AD2692" s="50">
        <v>1.1481560914634099</v>
      </c>
      <c r="AG2692" s="39">
        <v>41.98</v>
      </c>
      <c r="AH2692" s="55">
        <v>3766.48</v>
      </c>
      <c r="AI2692" t="s">
        <v>208</v>
      </c>
      <c r="AJ2692">
        <f>INDEX(layout!$B$3:$U$1234,MATCH($T2692,layout!$A$3:$A$1234,0),MATCH(YEAR($D2692),layout!$B$1:$U$1,0))</f>
        <v>2203</v>
      </c>
      <c r="AK2692">
        <f>INDEX('magnet data'!$A$2:$E$1304,MATCH($AJ2692,'magnet data'!$A$2:$A$1304,0),2)</f>
        <v>2</v>
      </c>
      <c r="AL2692" t="str">
        <f>INDEX('magnet data'!$A$2:$E$1304,MATCH($AJ2692,'magnet data'!$A$2:$A$1304,0),3)</f>
        <v>01B</v>
      </c>
      <c r="AM2692" t="str">
        <f>INDEX('magnet data'!$A$2:$E$1304,MATCH($AJ2692,'magnet data'!$A$2:$A$1304,0),4)</f>
        <v>02C0</v>
      </c>
      <c r="AN2692">
        <f>INDEX('magnet data'!$A$2:$E$1304,MATCH($AJ2692,'magnet data'!$A$2:$A$1304,0),5)</f>
        <v>9872</v>
      </c>
      <c r="AO2692" t="str">
        <f t="shared" si="57"/>
        <v>-</v>
      </c>
      <c r="AR2692" t="s">
        <v>1202</v>
      </c>
      <c r="AS2692" t="s">
        <v>1460</v>
      </c>
      <c r="AT2692" t="s">
        <v>1471</v>
      </c>
    </row>
    <row r="2693" spans="1:46">
      <c r="A2693" t="s">
        <v>235</v>
      </c>
      <c r="B2693" t="s">
        <v>46</v>
      </c>
      <c r="C2693" t="s">
        <v>1198</v>
      </c>
      <c r="D2693" s="13">
        <v>44327</v>
      </c>
      <c r="E2693" s="16">
        <v>0.3533324074074074</v>
      </c>
      <c r="F2693" t="s">
        <v>88</v>
      </c>
      <c r="G2693" s="17">
        <v>44327.353332118058</v>
      </c>
      <c r="H2693">
        <v>25</v>
      </c>
      <c r="I2693">
        <v>587</v>
      </c>
      <c r="J2693">
        <v>88</v>
      </c>
      <c r="K2693">
        <v>10</v>
      </c>
      <c r="L2693">
        <v>0</v>
      </c>
      <c r="M2693" s="39">
        <v>11107.7</v>
      </c>
      <c r="N2693" s="39">
        <v>5939.415</v>
      </c>
      <c r="O2693" s="39">
        <v>62.444114999999996</v>
      </c>
      <c r="P2693" t="s">
        <v>207</v>
      </c>
      <c r="Q2693" t="s">
        <v>207</v>
      </c>
      <c r="R2693" s="55">
        <v>792.9649524962</v>
      </c>
      <c r="S2693" s="55">
        <v>784.36045747399999</v>
      </c>
      <c r="T2693" t="s">
        <v>276</v>
      </c>
      <c r="U2693">
        <v>4642</v>
      </c>
      <c r="V2693">
        <v>4</v>
      </c>
      <c r="W2693">
        <v>83672</v>
      </c>
      <c r="X2693" t="s">
        <v>278</v>
      </c>
      <c r="Y2693">
        <v>6</v>
      </c>
      <c r="Z2693" t="s">
        <v>69</v>
      </c>
      <c r="AA2693" t="s">
        <v>96</v>
      </c>
      <c r="AC2693" t="s">
        <v>61</v>
      </c>
      <c r="AD2693" s="50">
        <v>0.65481694736842</v>
      </c>
      <c r="AG2693" s="39">
        <v>23.56</v>
      </c>
      <c r="AH2693" s="55">
        <v>2638.27</v>
      </c>
      <c r="AI2693" t="s">
        <v>208</v>
      </c>
      <c r="AJ2693">
        <f>INDEX(layout!$B$3:$U$1234,MATCH($T2693,layout!$A$3:$A$1234,0),MATCH(YEAR($D2693),layout!$B$1:$U$1,0))</f>
        <v>2280</v>
      </c>
      <c r="AK2693">
        <f>INDEX('magnet data'!$A$2:$E$1304,MATCH($AJ2693,'magnet data'!$A$2:$A$1304,0),2)</f>
        <v>2</v>
      </c>
      <c r="AL2693" t="str">
        <f>INDEX('magnet data'!$A$2:$E$1304,MATCH($AJ2693,'magnet data'!$A$2:$A$1304,0),3)</f>
        <v>01B</v>
      </c>
      <c r="AM2693" t="str">
        <f>INDEX('magnet data'!$A$2:$E$1304,MATCH($AJ2693,'magnet data'!$A$2:$A$1304,0),4)</f>
        <v>02D</v>
      </c>
      <c r="AN2693">
        <f>INDEX('magnet data'!$A$2:$E$1304,MATCH($AJ2693,'magnet data'!$A$2:$A$1304,0),5)</f>
        <v>11082</v>
      </c>
      <c r="AO2693" t="str">
        <f t="shared" si="57"/>
        <v>-</v>
      </c>
      <c r="AR2693" t="s">
        <v>1202</v>
      </c>
      <c r="AS2693" t="s">
        <v>1460</v>
      </c>
      <c r="AT2693" t="s">
        <v>1471</v>
      </c>
    </row>
    <row r="2694" spans="1:46">
      <c r="A2694" t="s">
        <v>235</v>
      </c>
      <c r="B2694" t="s">
        <v>46</v>
      </c>
      <c r="C2694" t="s">
        <v>1198</v>
      </c>
      <c r="D2694" s="13">
        <v>44327</v>
      </c>
      <c r="E2694" s="16">
        <v>0.3533324074074074</v>
      </c>
      <c r="F2694" t="s">
        <v>88</v>
      </c>
      <c r="G2694" s="17">
        <v>44327.353332118058</v>
      </c>
      <c r="H2694">
        <v>25</v>
      </c>
      <c r="I2694">
        <v>587</v>
      </c>
      <c r="J2694">
        <v>88</v>
      </c>
      <c r="K2694">
        <v>10</v>
      </c>
      <c r="L2694">
        <v>0</v>
      </c>
      <c r="M2694" s="39">
        <v>11107.7</v>
      </c>
      <c r="N2694" s="39">
        <v>5939.415</v>
      </c>
      <c r="O2694" s="39">
        <v>62.444114999999996</v>
      </c>
      <c r="P2694" t="s">
        <v>207</v>
      </c>
      <c r="Q2694" t="s">
        <v>207</v>
      </c>
      <c r="R2694" s="55">
        <v>792.9649524962</v>
      </c>
      <c r="S2694" s="55">
        <v>784.36045747399999</v>
      </c>
      <c r="T2694" t="s">
        <v>274</v>
      </c>
      <c r="U2694">
        <v>2902</v>
      </c>
      <c r="V2694">
        <v>5</v>
      </c>
      <c r="W2694">
        <v>125617</v>
      </c>
      <c r="X2694" t="s">
        <v>276</v>
      </c>
      <c r="Y2694">
        <v>4286</v>
      </c>
      <c r="Z2694" t="s">
        <v>69</v>
      </c>
      <c r="AA2694" t="s">
        <v>91</v>
      </c>
      <c r="AC2694" t="s">
        <v>102</v>
      </c>
      <c r="AD2694" s="50">
        <v>-2.7514896976744101</v>
      </c>
      <c r="AG2694" s="39">
        <v>10.45</v>
      </c>
      <c r="AH2694" s="55">
        <v>2311.94</v>
      </c>
      <c r="AI2694" t="s">
        <v>208</v>
      </c>
      <c r="AJ2694">
        <f>INDEX(layout!$B$3:$U$1234,MATCH($T2694,layout!$A$3:$A$1234,0),MATCH(YEAR($D2694),layout!$B$1:$U$1,0))</f>
        <v>3156</v>
      </c>
      <c r="AK2694">
        <f>INDEX('magnet data'!$A$2:$E$1304,MATCH($AJ2694,'magnet data'!$A$2:$A$1304,0),2)</f>
        <v>3</v>
      </c>
      <c r="AL2694" t="str">
        <f>INDEX('magnet data'!$A$2:$E$1304,MATCH($AJ2694,'magnet data'!$A$2:$A$1304,0),3)</f>
        <v>01B</v>
      </c>
      <c r="AM2694" t="str">
        <f>INDEX('magnet data'!$A$2:$E$1304,MATCH($AJ2694,'magnet data'!$A$2:$A$1304,0),4)</f>
        <v>02G</v>
      </c>
      <c r="AN2694">
        <f>INDEX('magnet data'!$A$2:$E$1304,MATCH($AJ2694,'magnet data'!$A$2:$A$1304,0),5)</f>
        <v>9947</v>
      </c>
      <c r="AO2694" t="str">
        <f t="shared" si="57"/>
        <v>-</v>
      </c>
      <c r="AR2694" t="s">
        <v>1202</v>
      </c>
      <c r="AS2694" t="s">
        <v>1460</v>
      </c>
      <c r="AT2694" t="s">
        <v>1471</v>
      </c>
    </row>
    <row r="2695" spans="1:46">
      <c r="A2695" t="s">
        <v>235</v>
      </c>
      <c r="B2695" t="s">
        <v>46</v>
      </c>
      <c r="C2695" t="s">
        <v>1198</v>
      </c>
      <c r="D2695" s="13">
        <v>44327</v>
      </c>
      <c r="E2695" s="16">
        <v>0.3533324074074074</v>
      </c>
      <c r="F2695" t="s">
        <v>88</v>
      </c>
      <c r="G2695" s="17">
        <v>44327.353332118058</v>
      </c>
      <c r="H2695">
        <v>25</v>
      </c>
      <c r="I2695">
        <v>587</v>
      </c>
      <c r="J2695">
        <v>88</v>
      </c>
      <c r="K2695">
        <v>10</v>
      </c>
      <c r="L2695">
        <v>0</v>
      </c>
      <c r="M2695" s="39">
        <v>11107.7</v>
      </c>
      <c r="N2695" s="39">
        <v>5939.415</v>
      </c>
      <c r="O2695" s="39">
        <v>62.444114999999996</v>
      </c>
      <c r="P2695" t="s">
        <v>207</v>
      </c>
      <c r="Q2695" t="s">
        <v>207</v>
      </c>
      <c r="R2695" s="55">
        <v>792.9649524962</v>
      </c>
      <c r="S2695" s="55">
        <v>784.36045747399999</v>
      </c>
      <c r="T2695" t="s">
        <v>281</v>
      </c>
      <c r="U2695">
        <v>2321</v>
      </c>
      <c r="V2695">
        <v>6</v>
      </c>
      <c r="W2695">
        <v>145164</v>
      </c>
      <c r="X2695" t="s">
        <v>278</v>
      </c>
      <c r="Y2695">
        <v>6</v>
      </c>
      <c r="Z2695" t="s">
        <v>69</v>
      </c>
      <c r="AA2695" t="s">
        <v>96</v>
      </c>
      <c r="AC2695" t="s">
        <v>61</v>
      </c>
      <c r="AD2695" s="50">
        <v>0.31607526315789403</v>
      </c>
      <c r="AG2695" s="39">
        <v>14.72</v>
      </c>
      <c r="AH2695" s="55">
        <v>2057.7600000000002</v>
      </c>
      <c r="AI2695" t="s">
        <v>208</v>
      </c>
      <c r="AJ2695">
        <f>INDEX(layout!$B$3:$U$1234,MATCH($T2695,layout!$A$3:$A$1234,0),MATCH(YEAR($D2695),layout!$B$1:$U$1,0))</f>
        <v>3109</v>
      </c>
      <c r="AK2695">
        <f>INDEX('magnet data'!$A$2:$E$1304,MATCH($AJ2695,'magnet data'!$A$2:$A$1304,0),2)</f>
        <v>3</v>
      </c>
      <c r="AL2695" t="str">
        <f>INDEX('magnet data'!$A$2:$E$1304,MATCH($AJ2695,'magnet data'!$A$2:$A$1304,0),3)</f>
        <v>01B</v>
      </c>
      <c r="AM2695" t="str">
        <f>INDEX('magnet data'!$A$2:$E$1304,MATCH($AJ2695,'magnet data'!$A$2:$A$1304,0),4)</f>
        <v>02G</v>
      </c>
      <c r="AN2695">
        <f>INDEX('magnet data'!$A$2:$E$1304,MATCH($AJ2695,'magnet data'!$A$2:$A$1304,0),5)</f>
        <v>11687</v>
      </c>
      <c r="AO2695" t="str">
        <f t="shared" si="57"/>
        <v>-</v>
      </c>
      <c r="AR2695" t="s">
        <v>1202</v>
      </c>
      <c r="AS2695" t="s">
        <v>1460</v>
      </c>
      <c r="AT2695" t="s">
        <v>1471</v>
      </c>
    </row>
    <row r="2696" spans="1:46">
      <c r="A2696" t="s">
        <v>56</v>
      </c>
      <c r="B2696" t="s">
        <v>46</v>
      </c>
      <c r="C2696" t="s">
        <v>1198</v>
      </c>
      <c r="D2696" s="13">
        <v>44327</v>
      </c>
      <c r="E2696" s="16">
        <v>0.38500162037037033</v>
      </c>
      <c r="F2696" t="s">
        <v>88</v>
      </c>
      <c r="G2696" s="17">
        <v>44327.385001423609</v>
      </c>
      <c r="H2696">
        <v>17</v>
      </c>
      <c r="I2696">
        <v>587</v>
      </c>
      <c r="J2696">
        <v>88</v>
      </c>
      <c r="K2696">
        <v>10</v>
      </c>
      <c r="L2696">
        <v>0</v>
      </c>
      <c r="M2696" s="39">
        <v>11684</v>
      </c>
      <c r="N2696" s="39">
        <v>6551.6120000000001</v>
      </c>
      <c r="O2696" s="39">
        <v>63.306601999999998</v>
      </c>
      <c r="P2696" t="s">
        <v>207</v>
      </c>
      <c r="Q2696" t="s">
        <v>207</v>
      </c>
      <c r="R2696" s="55">
        <v>817.45916699079999</v>
      </c>
      <c r="S2696" s="55">
        <v>823.25536149849995</v>
      </c>
      <c r="T2696" t="s">
        <v>107</v>
      </c>
      <c r="U2696">
        <v>11684</v>
      </c>
      <c r="V2696">
        <v>1</v>
      </c>
      <c r="W2696">
        <v>-15</v>
      </c>
      <c r="X2696" t="s">
        <v>112</v>
      </c>
      <c r="Y2696">
        <v>-7</v>
      </c>
      <c r="Z2696" t="s">
        <v>90</v>
      </c>
      <c r="AA2696" t="s">
        <v>91</v>
      </c>
      <c r="AB2696">
        <v>35</v>
      </c>
      <c r="AC2696" t="s">
        <v>61</v>
      </c>
      <c r="AD2696" s="50">
        <v>12.0294591555555</v>
      </c>
      <c r="AG2696" s="39">
        <v>32</v>
      </c>
      <c r="AH2696" s="55">
        <v>11558.25</v>
      </c>
      <c r="AI2696" t="s">
        <v>208</v>
      </c>
      <c r="AJ2696">
        <f>INDEX(layout!$B$3:$U$1234,MATCH($T2696,layout!$A$3:$A$1234,0),MATCH(YEAR($D2696),layout!$B$1:$U$1,0))</f>
        <v>1370</v>
      </c>
      <c r="AK2696">
        <f>INDEX('magnet data'!$A$2:$E$1304,MATCH($AJ2696,'magnet data'!$A$2:$A$1304,0),2)</f>
        <v>1</v>
      </c>
      <c r="AL2696" t="str">
        <f>INDEX('magnet data'!$A$2:$E$1304,MATCH($AJ2696,'magnet data'!$A$2:$A$1304,0),3)</f>
        <v>01E</v>
      </c>
      <c r="AM2696" t="str">
        <f>INDEX('magnet data'!$A$2:$E$1304,MATCH($AJ2696,'magnet data'!$A$2:$A$1304,0),4)</f>
        <v>02B5</v>
      </c>
      <c r="AN2696">
        <f>INDEX('magnet data'!$A$2:$E$1304,MATCH($AJ2696,'magnet data'!$A$2:$A$1304,0),5)</f>
        <v>10828</v>
      </c>
      <c r="AO2696">
        <f t="shared" si="57"/>
        <v>856</v>
      </c>
      <c r="AR2696" t="s">
        <v>1202</v>
      </c>
      <c r="AS2696" t="s">
        <v>1460</v>
      </c>
      <c r="AT2696" t="s">
        <v>1471</v>
      </c>
    </row>
    <row r="2697" spans="1:46">
      <c r="A2697" t="s">
        <v>56</v>
      </c>
      <c r="B2697" t="s">
        <v>46</v>
      </c>
      <c r="C2697" t="s">
        <v>1198</v>
      </c>
      <c r="D2697" s="13">
        <v>44327</v>
      </c>
      <c r="E2697" s="16">
        <v>0.38500162037037033</v>
      </c>
      <c r="F2697" t="s">
        <v>88</v>
      </c>
      <c r="G2697" s="17">
        <v>44327.385001423609</v>
      </c>
      <c r="H2697">
        <v>17</v>
      </c>
      <c r="I2697">
        <v>587</v>
      </c>
      <c r="J2697">
        <v>88</v>
      </c>
      <c r="K2697">
        <v>10</v>
      </c>
      <c r="L2697">
        <v>0</v>
      </c>
      <c r="M2697" s="39">
        <v>11684</v>
      </c>
      <c r="N2697" s="39">
        <v>6551.6120000000001</v>
      </c>
      <c r="O2697" s="39">
        <v>63.306601999999998</v>
      </c>
      <c r="P2697" t="s">
        <v>207</v>
      </c>
      <c r="Q2697" t="s">
        <v>207</v>
      </c>
      <c r="R2697" s="55">
        <v>817.45916699079999</v>
      </c>
      <c r="S2697" s="55">
        <v>823.25536149849995</v>
      </c>
      <c r="T2697" t="s">
        <v>108</v>
      </c>
      <c r="U2697">
        <v>7876</v>
      </c>
      <c r="V2697">
        <v>2</v>
      </c>
      <c r="W2697">
        <v>39291</v>
      </c>
      <c r="X2697" t="s">
        <v>107</v>
      </c>
      <c r="Y2697">
        <v>3373</v>
      </c>
      <c r="Z2697" t="s">
        <v>69</v>
      </c>
      <c r="AA2697" t="s">
        <v>91</v>
      </c>
      <c r="AC2697" t="s">
        <v>61</v>
      </c>
      <c r="AD2697" s="50">
        <v>1.4127729047619</v>
      </c>
      <c r="AG2697" s="39">
        <v>50.69</v>
      </c>
      <c r="AH2697" s="55">
        <v>7163.19</v>
      </c>
      <c r="AI2697" t="s">
        <v>208</v>
      </c>
      <c r="AJ2697">
        <f>INDEX(layout!$B$3:$U$1234,MATCH($T2697,layout!$A$3:$A$1234,0),MATCH(YEAR($D2697),layout!$B$1:$U$1,0))</f>
        <v>1359</v>
      </c>
      <c r="AK2697">
        <f>INDEX('magnet data'!$A$2:$E$1304,MATCH($AJ2697,'magnet data'!$A$2:$A$1304,0),2)</f>
        <v>1</v>
      </c>
      <c r="AL2697" t="str">
        <f>INDEX('magnet data'!$A$2:$E$1304,MATCH($AJ2697,'magnet data'!$A$2:$A$1304,0),3)</f>
        <v>01E</v>
      </c>
      <c r="AM2697" t="str">
        <f>INDEX('magnet data'!$A$2:$E$1304,MATCH($AJ2697,'magnet data'!$A$2:$A$1304,0),4)</f>
        <v>02B8</v>
      </c>
      <c r="AN2697">
        <f>INDEX('magnet data'!$A$2:$E$1304,MATCH($AJ2697,'magnet data'!$A$2:$A$1304,0),5)</f>
        <v>12540</v>
      </c>
      <c r="AO2697" t="str">
        <f t="shared" si="57"/>
        <v>-</v>
      </c>
      <c r="AR2697" t="s">
        <v>1202</v>
      </c>
      <c r="AS2697" t="s">
        <v>1460</v>
      </c>
      <c r="AT2697" t="s">
        <v>1471</v>
      </c>
    </row>
    <row r="2698" spans="1:46">
      <c r="A2698" t="s">
        <v>56</v>
      </c>
      <c r="B2698" t="s">
        <v>46</v>
      </c>
      <c r="C2698" t="s">
        <v>1198</v>
      </c>
      <c r="D2698" s="13">
        <v>44327</v>
      </c>
      <c r="E2698" s="16">
        <v>0.38500162037037033</v>
      </c>
      <c r="F2698" t="s">
        <v>88</v>
      </c>
      <c r="G2698" s="17">
        <v>44327.385001423609</v>
      </c>
      <c r="H2698">
        <v>17</v>
      </c>
      <c r="I2698">
        <v>587</v>
      </c>
      <c r="J2698">
        <v>88</v>
      </c>
      <c r="K2698">
        <v>10</v>
      </c>
      <c r="L2698">
        <v>0</v>
      </c>
      <c r="M2698" s="39">
        <v>11684</v>
      </c>
      <c r="N2698" s="39">
        <v>6551.6120000000001</v>
      </c>
      <c r="O2698" s="39">
        <v>63.306601999999998</v>
      </c>
      <c r="P2698" t="s">
        <v>207</v>
      </c>
      <c r="Q2698" t="s">
        <v>207</v>
      </c>
      <c r="R2698" s="55">
        <v>817.45916699079999</v>
      </c>
      <c r="S2698" s="55">
        <v>823.25536149849995</v>
      </c>
      <c r="T2698" t="s">
        <v>110</v>
      </c>
      <c r="U2698">
        <v>7849</v>
      </c>
      <c r="V2698">
        <v>3</v>
      </c>
      <c r="W2698">
        <v>39611</v>
      </c>
      <c r="X2698" t="s">
        <v>107</v>
      </c>
      <c r="Y2698">
        <v>3373</v>
      </c>
      <c r="Z2698" t="s">
        <v>69</v>
      </c>
      <c r="AA2698" t="s">
        <v>96</v>
      </c>
      <c r="AC2698" t="s">
        <v>61</v>
      </c>
      <c r="AD2698" s="50">
        <v>-6.4600197764705802</v>
      </c>
      <c r="AG2698" s="39">
        <v>58.41</v>
      </c>
      <c r="AH2698" s="55">
        <v>2618.2199999999998</v>
      </c>
      <c r="AI2698" t="s">
        <v>208</v>
      </c>
      <c r="AJ2698">
        <f>INDEX(layout!$B$3:$U$1234,MATCH($T2698,layout!$A$3:$A$1234,0),MATCH(YEAR($D2698),layout!$B$1:$U$1,0))</f>
        <v>2171</v>
      </c>
      <c r="AK2698">
        <f>INDEX('magnet data'!$A$2:$E$1304,MATCH($AJ2698,'magnet data'!$A$2:$A$1304,0),2)</f>
        <v>2</v>
      </c>
      <c r="AL2698" t="str">
        <f>INDEX('magnet data'!$A$2:$E$1304,MATCH($AJ2698,'magnet data'!$A$2:$A$1304,0),3)</f>
        <v>01B</v>
      </c>
      <c r="AM2698" t="str">
        <f>INDEX('magnet data'!$A$2:$E$1304,MATCH($AJ2698,'magnet data'!$A$2:$A$1304,0),4)</f>
        <v>02C0</v>
      </c>
      <c r="AN2698">
        <f>INDEX('magnet data'!$A$2:$E$1304,MATCH($AJ2698,'magnet data'!$A$2:$A$1304,0),5)</f>
        <v>10169</v>
      </c>
      <c r="AO2698" t="str">
        <f t="shared" si="57"/>
        <v>-</v>
      </c>
      <c r="AR2698" t="s">
        <v>1202</v>
      </c>
      <c r="AS2698" t="s">
        <v>1460</v>
      </c>
      <c r="AT2698" t="s">
        <v>1471</v>
      </c>
    </row>
    <row r="2699" spans="1:46">
      <c r="A2699" t="s">
        <v>56</v>
      </c>
      <c r="B2699" t="s">
        <v>46</v>
      </c>
      <c r="C2699" t="s">
        <v>1198</v>
      </c>
      <c r="D2699" s="13">
        <v>44327</v>
      </c>
      <c r="E2699" s="16">
        <v>0.38500162037037033</v>
      </c>
      <c r="F2699" t="s">
        <v>88</v>
      </c>
      <c r="G2699" s="17">
        <v>44327.385001423609</v>
      </c>
      <c r="H2699">
        <v>17</v>
      </c>
      <c r="I2699">
        <v>587</v>
      </c>
      <c r="J2699">
        <v>88</v>
      </c>
      <c r="K2699">
        <v>10</v>
      </c>
      <c r="L2699">
        <v>0</v>
      </c>
      <c r="M2699" s="39">
        <v>11684</v>
      </c>
      <c r="N2699" s="39">
        <v>6551.6120000000001</v>
      </c>
      <c r="O2699" s="39">
        <v>63.306601999999998</v>
      </c>
      <c r="P2699" t="s">
        <v>207</v>
      </c>
      <c r="Q2699" t="s">
        <v>207</v>
      </c>
      <c r="R2699" s="55">
        <v>817.45916699079999</v>
      </c>
      <c r="S2699" s="55">
        <v>823.25536149849995</v>
      </c>
      <c r="T2699" t="s">
        <v>111</v>
      </c>
      <c r="U2699">
        <v>3941</v>
      </c>
      <c r="V2699">
        <v>4</v>
      </c>
      <c r="W2699">
        <v>102509</v>
      </c>
      <c r="X2699" t="s">
        <v>112</v>
      </c>
      <c r="Y2699">
        <v>-7</v>
      </c>
      <c r="Z2699" t="s">
        <v>69</v>
      </c>
      <c r="AA2699" t="s">
        <v>91</v>
      </c>
      <c r="AC2699" t="s">
        <v>61</v>
      </c>
      <c r="AD2699" s="50">
        <v>0.52637173684210503</v>
      </c>
      <c r="AG2699" s="39">
        <v>21.69</v>
      </c>
      <c r="AH2699" s="55">
        <v>3604.47</v>
      </c>
      <c r="AI2699" t="s">
        <v>208</v>
      </c>
      <c r="AJ2699">
        <f>INDEX(layout!$B$3:$U$1234,MATCH($T2699,layout!$A$3:$A$1234,0),MATCH(YEAR($D2699),layout!$B$1:$U$1,0))</f>
        <v>2360</v>
      </c>
      <c r="AK2699">
        <f>INDEX('magnet data'!$A$2:$E$1304,MATCH($AJ2699,'magnet data'!$A$2:$A$1304,0),2)</f>
        <v>2</v>
      </c>
      <c r="AL2699" t="str">
        <f>INDEX('magnet data'!$A$2:$E$1304,MATCH($AJ2699,'magnet data'!$A$2:$A$1304,0),3)</f>
        <v>01E</v>
      </c>
      <c r="AM2699" t="str">
        <f>INDEX('magnet data'!$A$2:$E$1304,MATCH($AJ2699,'magnet data'!$A$2:$A$1304,0),4)</f>
        <v>02C9</v>
      </c>
      <c r="AN2699">
        <f>INDEX('magnet data'!$A$2:$E$1304,MATCH($AJ2699,'magnet data'!$A$2:$A$1304,0),5)</f>
        <v>11331</v>
      </c>
      <c r="AO2699" t="str">
        <f t="shared" si="57"/>
        <v>-</v>
      </c>
      <c r="AR2699" t="s">
        <v>1202</v>
      </c>
      <c r="AS2699" t="s">
        <v>1460</v>
      </c>
      <c r="AT2699" t="s">
        <v>1471</v>
      </c>
    </row>
    <row r="2700" spans="1:46">
      <c r="A2700" t="s">
        <v>56</v>
      </c>
      <c r="B2700" t="s">
        <v>46</v>
      </c>
      <c r="C2700" t="s">
        <v>1198</v>
      </c>
      <c r="D2700" s="13">
        <v>44327</v>
      </c>
      <c r="E2700" s="16">
        <v>0.38500162037037033</v>
      </c>
      <c r="F2700" t="s">
        <v>88</v>
      </c>
      <c r="G2700" s="17">
        <v>44327.385001423609</v>
      </c>
      <c r="H2700">
        <v>17</v>
      </c>
      <c r="I2700">
        <v>587</v>
      </c>
      <c r="J2700">
        <v>88</v>
      </c>
      <c r="K2700">
        <v>10</v>
      </c>
      <c r="L2700">
        <v>0</v>
      </c>
      <c r="M2700" s="39">
        <v>11684</v>
      </c>
      <c r="N2700" s="39">
        <v>6551.6120000000001</v>
      </c>
      <c r="O2700" s="39">
        <v>63.306601999999998</v>
      </c>
      <c r="P2700" t="s">
        <v>207</v>
      </c>
      <c r="Q2700" t="s">
        <v>207</v>
      </c>
      <c r="R2700" s="55">
        <v>817.45916699079999</v>
      </c>
      <c r="S2700" s="55">
        <v>823.25536149849995</v>
      </c>
      <c r="T2700" t="s">
        <v>112</v>
      </c>
      <c r="U2700">
        <v>1609</v>
      </c>
      <c r="V2700">
        <v>5</v>
      </c>
      <c r="W2700">
        <v>180948</v>
      </c>
      <c r="X2700" t="s">
        <v>107</v>
      </c>
      <c r="Y2700">
        <v>3373</v>
      </c>
      <c r="Z2700" t="s">
        <v>69</v>
      </c>
      <c r="AA2700" t="s">
        <v>96</v>
      </c>
      <c r="AC2700" t="s">
        <v>61</v>
      </c>
      <c r="AD2700" s="50">
        <v>-9.1631542553191406E-2</v>
      </c>
      <c r="AG2700" s="39">
        <v>26.7</v>
      </c>
      <c r="AH2700" s="55">
        <v>999.95</v>
      </c>
      <c r="AI2700" t="s">
        <v>208</v>
      </c>
      <c r="AJ2700">
        <f>INDEX(layout!$B$3:$U$1234,MATCH($T2700,layout!$A$3:$A$1234,0),MATCH(YEAR($D2700),layout!$B$1:$U$1,0))</f>
        <v>2414</v>
      </c>
      <c r="AK2700">
        <f>INDEX('magnet data'!$A$2:$E$1304,MATCH($AJ2700,'magnet data'!$A$2:$A$1304,0),2)</f>
        <v>2</v>
      </c>
      <c r="AL2700" t="str">
        <f>INDEX('magnet data'!$A$2:$E$1304,MATCH($AJ2700,'magnet data'!$A$2:$A$1304,0),3)</f>
        <v>01B</v>
      </c>
      <c r="AM2700" t="str">
        <f>INDEX('magnet data'!$A$2:$E$1304,MATCH($AJ2700,'magnet data'!$A$2:$A$1304,0),4)</f>
        <v>02C9</v>
      </c>
      <c r="AN2700">
        <f>INDEX('magnet data'!$A$2:$E$1304,MATCH($AJ2700,'magnet data'!$A$2:$A$1304,0),5)</f>
        <v>11176</v>
      </c>
      <c r="AO2700" t="str">
        <f t="shared" si="57"/>
        <v>-</v>
      </c>
      <c r="AR2700" t="s">
        <v>1202</v>
      </c>
      <c r="AS2700" t="s">
        <v>1460</v>
      </c>
      <c r="AT2700" t="s">
        <v>1471</v>
      </c>
    </row>
    <row r="2701" spans="1:46">
      <c r="A2701" t="s">
        <v>56</v>
      </c>
      <c r="B2701" t="s">
        <v>46</v>
      </c>
      <c r="C2701" t="s">
        <v>1198</v>
      </c>
      <c r="D2701" s="13">
        <v>44327</v>
      </c>
      <c r="E2701" s="16">
        <v>0.68566041666666677</v>
      </c>
      <c r="F2701" t="s">
        <v>88</v>
      </c>
      <c r="G2701" s="17">
        <v>44327.685660173614</v>
      </c>
      <c r="H2701">
        <v>21</v>
      </c>
      <c r="I2701">
        <v>586</v>
      </c>
      <c r="J2701">
        <v>90</v>
      </c>
      <c r="K2701">
        <v>10</v>
      </c>
      <c r="L2701">
        <v>0</v>
      </c>
      <c r="M2701" s="39">
        <v>11663.2</v>
      </c>
      <c r="N2701" s="39">
        <v>6511.576</v>
      </c>
      <c r="O2701" s="39">
        <v>63.293332999999997</v>
      </c>
      <c r="P2701" t="s">
        <v>207</v>
      </c>
      <c r="Q2701" t="s">
        <v>207</v>
      </c>
      <c r="R2701" s="55">
        <v>820.13572349039998</v>
      </c>
      <c r="S2701" s="55">
        <v>825.69632149879999</v>
      </c>
      <c r="T2701" t="s">
        <v>60</v>
      </c>
      <c r="U2701">
        <v>11663</v>
      </c>
      <c r="V2701">
        <v>1</v>
      </c>
      <c r="W2701">
        <v>-14</v>
      </c>
      <c r="X2701" t="s">
        <v>83</v>
      </c>
      <c r="Y2701">
        <v>-10</v>
      </c>
      <c r="Z2701" t="s">
        <v>90</v>
      </c>
      <c r="AA2701" t="s">
        <v>91</v>
      </c>
      <c r="AB2701">
        <v>36</v>
      </c>
      <c r="AC2701" t="s">
        <v>61</v>
      </c>
      <c r="AD2701" s="50">
        <v>11.9988905815</v>
      </c>
      <c r="AG2701" s="39">
        <v>41</v>
      </c>
      <c r="AH2701" s="55">
        <v>11633.26</v>
      </c>
      <c r="AI2701" t="s">
        <v>208</v>
      </c>
      <c r="AJ2701">
        <f>INDEX(layout!$B$3:$U$1234,MATCH($T2701,layout!$A$3:$A$1234,0),MATCH(YEAR($D2701),layout!$B$1:$U$1,0))</f>
        <v>1374</v>
      </c>
      <c r="AK2701">
        <f>INDEX('magnet data'!$A$2:$E$1304,MATCH($AJ2701,'magnet data'!$A$2:$A$1304,0),2)</f>
        <v>1</v>
      </c>
      <c r="AL2701" t="str">
        <f>INDEX('magnet data'!$A$2:$E$1304,MATCH($AJ2701,'magnet data'!$A$2:$A$1304,0),3)</f>
        <v>01E</v>
      </c>
      <c r="AM2701" t="str">
        <f>INDEX('magnet data'!$A$2:$E$1304,MATCH($AJ2701,'magnet data'!$A$2:$A$1304,0),4)</f>
        <v>02B5</v>
      </c>
      <c r="AN2701">
        <f>INDEX('magnet data'!$A$2:$E$1304,MATCH($AJ2701,'magnet data'!$A$2:$A$1304,0),5)</f>
        <v>11365</v>
      </c>
      <c r="AO2701">
        <f t="shared" si="57"/>
        <v>298</v>
      </c>
      <c r="AR2701" t="s">
        <v>1218</v>
      </c>
      <c r="AS2701" t="s">
        <v>1460</v>
      </c>
      <c r="AT2701" t="s">
        <v>1464</v>
      </c>
    </row>
    <row r="2702" spans="1:46">
      <c r="A2702" t="s">
        <v>56</v>
      </c>
      <c r="B2702" t="s">
        <v>46</v>
      </c>
      <c r="C2702" t="s">
        <v>1198</v>
      </c>
      <c r="D2702" s="13">
        <v>44327</v>
      </c>
      <c r="E2702" s="16">
        <v>0.68566041666666677</v>
      </c>
      <c r="F2702" t="s">
        <v>88</v>
      </c>
      <c r="G2702" s="17">
        <v>44327.685660173614</v>
      </c>
      <c r="H2702">
        <v>21</v>
      </c>
      <c r="I2702">
        <v>586</v>
      </c>
      <c r="J2702">
        <v>90</v>
      </c>
      <c r="K2702">
        <v>10</v>
      </c>
      <c r="L2702">
        <v>0</v>
      </c>
      <c r="M2702" s="39">
        <v>11663.2</v>
      </c>
      <c r="N2702" s="39">
        <v>6511.576</v>
      </c>
      <c r="O2702" s="39">
        <v>63.293332999999997</v>
      </c>
      <c r="P2702" t="s">
        <v>207</v>
      </c>
      <c r="Q2702" t="s">
        <v>207</v>
      </c>
      <c r="R2702" s="55">
        <v>820.13572349039998</v>
      </c>
      <c r="S2702" s="55">
        <v>825.69632149879999</v>
      </c>
      <c r="T2702" t="s">
        <v>83</v>
      </c>
      <c r="U2702">
        <v>7456</v>
      </c>
      <c r="V2702">
        <v>2</v>
      </c>
      <c r="W2702">
        <v>44182</v>
      </c>
      <c r="X2702" t="s">
        <v>1373</v>
      </c>
      <c r="Y2702">
        <v>3075</v>
      </c>
      <c r="Z2702" t="s">
        <v>69</v>
      </c>
      <c r="AA2702" t="s">
        <v>96</v>
      </c>
      <c r="AC2702" t="s">
        <v>61</v>
      </c>
      <c r="AD2702" s="50">
        <v>-9.7987853636363607</v>
      </c>
      <c r="AG2702" s="39">
        <v>68.38</v>
      </c>
      <c r="AH2702" s="55">
        <v>2111.6</v>
      </c>
      <c r="AI2702" t="s">
        <v>208</v>
      </c>
      <c r="AJ2702">
        <f>INDEX(layout!$B$3:$U$1234,MATCH($T2702,layout!$A$3:$A$1234,0),MATCH(YEAR($D2702),layout!$B$1:$U$1,0))</f>
        <v>2363</v>
      </c>
      <c r="AK2702">
        <f>INDEX('magnet data'!$A$2:$E$1304,MATCH($AJ2702,'magnet data'!$A$2:$A$1304,0),2)</f>
        <v>2</v>
      </c>
      <c r="AL2702" t="str">
        <f>INDEX('magnet data'!$A$2:$E$1304,MATCH($AJ2702,'magnet data'!$A$2:$A$1304,0),3)</f>
        <v>01E</v>
      </c>
      <c r="AM2702" t="str">
        <f>INDEX('magnet data'!$A$2:$E$1304,MATCH($AJ2702,'magnet data'!$A$2:$A$1304,0),4)</f>
        <v>02C9</v>
      </c>
      <c r="AN2702">
        <f>INDEX('magnet data'!$A$2:$E$1304,MATCH($AJ2702,'magnet data'!$A$2:$A$1304,0),5)</f>
        <v>12031</v>
      </c>
      <c r="AO2702" t="str">
        <f t="shared" si="57"/>
        <v>-</v>
      </c>
      <c r="AR2702" t="s">
        <v>1218</v>
      </c>
      <c r="AS2702" t="s">
        <v>1460</v>
      </c>
      <c r="AT2702" t="s">
        <v>1464</v>
      </c>
    </row>
    <row r="2703" spans="1:46">
      <c r="A2703" t="s">
        <v>56</v>
      </c>
      <c r="B2703" t="s">
        <v>46</v>
      </c>
      <c r="C2703" t="s">
        <v>1198</v>
      </c>
      <c r="D2703" s="13">
        <v>44327</v>
      </c>
      <c r="E2703" s="16">
        <v>0.68566041666666677</v>
      </c>
      <c r="F2703" t="s">
        <v>88</v>
      </c>
      <c r="G2703" s="17">
        <v>44327.685660173614</v>
      </c>
      <c r="H2703">
        <v>21</v>
      </c>
      <c r="I2703">
        <v>586</v>
      </c>
      <c r="J2703">
        <v>90</v>
      </c>
      <c r="K2703">
        <v>10</v>
      </c>
      <c r="L2703">
        <v>0</v>
      </c>
      <c r="M2703" s="39">
        <v>11663.2</v>
      </c>
      <c r="N2703" s="39">
        <v>6511.576</v>
      </c>
      <c r="O2703" s="39">
        <v>63.293332999999997</v>
      </c>
      <c r="P2703" t="s">
        <v>207</v>
      </c>
      <c r="Q2703" t="s">
        <v>207</v>
      </c>
      <c r="R2703" s="55">
        <v>820.13572349039998</v>
      </c>
      <c r="S2703" s="55">
        <v>825.69632149879999</v>
      </c>
      <c r="T2703" t="s">
        <v>1374</v>
      </c>
      <c r="U2703">
        <v>5860</v>
      </c>
      <c r="V2703">
        <v>3</v>
      </c>
      <c r="W2703">
        <v>66548</v>
      </c>
      <c r="X2703" t="s">
        <v>1373</v>
      </c>
      <c r="Y2703">
        <v>3075</v>
      </c>
      <c r="Z2703" t="s">
        <v>69</v>
      </c>
      <c r="AA2703" t="s">
        <v>96</v>
      </c>
      <c r="AC2703" t="s">
        <v>61</v>
      </c>
      <c r="AD2703" s="50">
        <v>-0.83363227894736802</v>
      </c>
      <c r="AG2703" s="39">
        <v>7.16</v>
      </c>
      <c r="AH2703" s="55">
        <v>3679.06</v>
      </c>
      <c r="AI2703" t="s">
        <v>208</v>
      </c>
      <c r="AJ2703">
        <f>INDEX(layout!$B$3:$U$1234,MATCH($T2703,layout!$A$3:$A$1234,0),MATCH(YEAR($D2703),layout!$B$1:$U$1,0))</f>
        <v>2331</v>
      </c>
      <c r="AK2703">
        <f>INDEX('magnet data'!$A$2:$E$1304,MATCH($AJ2703,'magnet data'!$A$2:$A$1304,0),2)</f>
        <v>2</v>
      </c>
      <c r="AL2703" t="str">
        <f>INDEX('magnet data'!$A$2:$E$1304,MATCH($AJ2703,'magnet data'!$A$2:$A$1304,0),3)</f>
        <v>01E</v>
      </c>
      <c r="AM2703" t="str">
        <f>INDEX('magnet data'!$A$2:$E$1304,MATCH($AJ2703,'magnet data'!$A$2:$A$1304,0),4)</f>
        <v>02C9</v>
      </c>
      <c r="AN2703">
        <f>INDEX('magnet data'!$A$2:$E$1304,MATCH($AJ2703,'magnet data'!$A$2:$A$1304,0),5)</f>
        <v>11458</v>
      </c>
      <c r="AO2703" t="str">
        <f t="shared" si="57"/>
        <v>-</v>
      </c>
      <c r="AR2703" t="s">
        <v>1218</v>
      </c>
      <c r="AS2703" t="s">
        <v>1460</v>
      </c>
      <c r="AT2703" t="s">
        <v>1464</v>
      </c>
    </row>
    <row r="2704" spans="1:46">
      <c r="A2704" t="s">
        <v>56</v>
      </c>
      <c r="B2704" t="s">
        <v>46</v>
      </c>
      <c r="C2704" t="s">
        <v>1198</v>
      </c>
      <c r="D2704" s="13">
        <v>44327</v>
      </c>
      <c r="E2704" s="16">
        <v>0.68566041666666677</v>
      </c>
      <c r="F2704" t="s">
        <v>88</v>
      </c>
      <c r="G2704" s="17">
        <v>44327.685660173614</v>
      </c>
      <c r="H2704">
        <v>21</v>
      </c>
      <c r="I2704">
        <v>586</v>
      </c>
      <c r="J2704">
        <v>90</v>
      </c>
      <c r="K2704">
        <v>10</v>
      </c>
      <c r="L2704">
        <v>0</v>
      </c>
      <c r="M2704" s="39">
        <v>11663.2</v>
      </c>
      <c r="N2704" s="39">
        <v>6511.576</v>
      </c>
      <c r="O2704" s="39">
        <v>63.293332999999997</v>
      </c>
      <c r="P2704" t="s">
        <v>207</v>
      </c>
      <c r="Q2704" t="s">
        <v>207</v>
      </c>
      <c r="R2704" s="55">
        <v>820.13572349039998</v>
      </c>
      <c r="S2704" s="55">
        <v>825.69632149879999</v>
      </c>
      <c r="T2704" t="s">
        <v>1372</v>
      </c>
      <c r="U2704">
        <v>4262</v>
      </c>
      <c r="V2704">
        <v>4</v>
      </c>
      <c r="W2704">
        <v>95263</v>
      </c>
      <c r="X2704" t="s">
        <v>83</v>
      </c>
      <c r="Y2704">
        <v>-10</v>
      </c>
      <c r="Z2704" t="s">
        <v>69</v>
      </c>
      <c r="AA2704" t="s">
        <v>91</v>
      </c>
      <c r="AC2704" t="s">
        <v>61</v>
      </c>
      <c r="AD2704" s="50">
        <v>0.90541024736842102</v>
      </c>
      <c r="AG2704" s="39">
        <v>12.58</v>
      </c>
      <c r="AH2704" s="55">
        <v>996.08</v>
      </c>
      <c r="AI2704" t="s">
        <v>208</v>
      </c>
      <c r="AJ2704">
        <f>INDEX(layout!$B$3:$U$1234,MATCH($T2704,layout!$A$3:$A$1234,0),MATCH(YEAR($D2704),layout!$B$1:$U$1,0))</f>
        <v>1360</v>
      </c>
      <c r="AK2704">
        <f>INDEX('magnet data'!$A$2:$E$1304,MATCH($AJ2704,'magnet data'!$A$2:$A$1304,0),2)</f>
        <v>1</v>
      </c>
      <c r="AL2704" t="str">
        <f>INDEX('magnet data'!$A$2:$E$1304,MATCH($AJ2704,'magnet data'!$A$2:$A$1304,0),3)</f>
        <v>01E</v>
      </c>
      <c r="AM2704" t="str">
        <f>INDEX('magnet data'!$A$2:$E$1304,MATCH($AJ2704,'magnet data'!$A$2:$A$1304,0),4)</f>
        <v>02B8</v>
      </c>
      <c r="AN2704">
        <f>INDEX('magnet data'!$A$2:$E$1304,MATCH($AJ2704,'magnet data'!$A$2:$A$1304,0),5)</f>
        <v>11760</v>
      </c>
      <c r="AO2704" t="str">
        <f t="shared" si="57"/>
        <v>-</v>
      </c>
      <c r="AR2704" t="s">
        <v>1218</v>
      </c>
      <c r="AS2704" t="s">
        <v>1460</v>
      </c>
      <c r="AT2704" t="s">
        <v>1464</v>
      </c>
    </row>
    <row r="2705" spans="1:46">
      <c r="A2705" t="s">
        <v>56</v>
      </c>
      <c r="B2705" t="s">
        <v>46</v>
      </c>
      <c r="C2705" t="s">
        <v>1198</v>
      </c>
      <c r="D2705" s="13">
        <v>44327</v>
      </c>
      <c r="E2705" s="16">
        <v>0.68566041666666677</v>
      </c>
      <c r="F2705" t="s">
        <v>88</v>
      </c>
      <c r="G2705" s="17">
        <v>44327.685660173614</v>
      </c>
      <c r="H2705">
        <v>21</v>
      </c>
      <c r="I2705">
        <v>586</v>
      </c>
      <c r="J2705">
        <v>90</v>
      </c>
      <c r="K2705">
        <v>10</v>
      </c>
      <c r="L2705">
        <v>0</v>
      </c>
      <c r="M2705" s="39">
        <v>11663.2</v>
      </c>
      <c r="N2705" s="39">
        <v>6511.576</v>
      </c>
      <c r="O2705" s="39">
        <v>63.293332999999997</v>
      </c>
      <c r="P2705" t="s">
        <v>207</v>
      </c>
      <c r="Q2705" t="s">
        <v>207</v>
      </c>
      <c r="R2705" s="55">
        <v>820.13572349039998</v>
      </c>
      <c r="S2705" s="55">
        <v>825.69632149879999</v>
      </c>
      <c r="T2705" t="s">
        <v>1373</v>
      </c>
      <c r="U2705">
        <v>3775</v>
      </c>
      <c r="V2705">
        <v>5</v>
      </c>
      <c r="W2705">
        <v>105979</v>
      </c>
      <c r="X2705" t="s">
        <v>83</v>
      </c>
      <c r="Y2705">
        <v>-10</v>
      </c>
      <c r="Z2705" t="s">
        <v>69</v>
      </c>
      <c r="AA2705" t="s">
        <v>96</v>
      </c>
      <c r="AC2705" t="s">
        <v>61</v>
      </c>
      <c r="AD2705" s="50">
        <v>-0.46844589473684101</v>
      </c>
      <c r="AG2705" s="39">
        <v>79.760000000000005</v>
      </c>
      <c r="AH2705" s="55">
        <v>3489.4</v>
      </c>
      <c r="AI2705" t="s">
        <v>208</v>
      </c>
      <c r="AJ2705">
        <f>INDEX(layout!$B$3:$U$1234,MATCH($T2705,layout!$A$3:$A$1234,0),MATCH(YEAR($D2705),layout!$B$1:$U$1,0))</f>
        <v>2403</v>
      </c>
      <c r="AK2705">
        <f>INDEX('magnet data'!$A$2:$E$1304,MATCH($AJ2705,'magnet data'!$A$2:$A$1304,0),2)</f>
        <v>2</v>
      </c>
      <c r="AL2705" t="str">
        <f>INDEX('magnet data'!$A$2:$E$1304,MATCH($AJ2705,'magnet data'!$A$2:$A$1304,0),3)</f>
        <v>01E</v>
      </c>
      <c r="AM2705" t="str">
        <f>INDEX('magnet data'!$A$2:$E$1304,MATCH($AJ2705,'magnet data'!$A$2:$A$1304,0),4)</f>
        <v>02C9</v>
      </c>
      <c r="AN2705">
        <f>INDEX('magnet data'!$A$2:$E$1304,MATCH($AJ2705,'magnet data'!$A$2:$A$1304,0),5)</f>
        <v>11293</v>
      </c>
      <c r="AO2705" t="str">
        <f t="shared" si="57"/>
        <v>-</v>
      </c>
      <c r="AR2705" t="s">
        <v>1218</v>
      </c>
      <c r="AS2705" t="s">
        <v>1460</v>
      </c>
      <c r="AT2705" t="s">
        <v>1464</v>
      </c>
    </row>
    <row r="2706" spans="1:46">
      <c r="A2706" t="s">
        <v>56</v>
      </c>
      <c r="B2706" t="s">
        <v>46</v>
      </c>
      <c r="C2706" t="s">
        <v>1198</v>
      </c>
      <c r="D2706" s="13">
        <v>44327</v>
      </c>
      <c r="E2706" s="16">
        <v>0.68566041666666677</v>
      </c>
      <c r="F2706" t="s">
        <v>88</v>
      </c>
      <c r="G2706" s="17">
        <v>44327.685660173614</v>
      </c>
      <c r="H2706">
        <v>21</v>
      </c>
      <c r="I2706">
        <v>586</v>
      </c>
      <c r="J2706">
        <v>90</v>
      </c>
      <c r="K2706">
        <v>10</v>
      </c>
      <c r="L2706">
        <v>0</v>
      </c>
      <c r="M2706" s="39">
        <v>11663.2</v>
      </c>
      <c r="N2706" s="39">
        <v>6511.576</v>
      </c>
      <c r="O2706" s="39">
        <v>63.293332999999997</v>
      </c>
      <c r="P2706" t="s">
        <v>207</v>
      </c>
      <c r="Q2706" t="s">
        <v>207</v>
      </c>
      <c r="R2706" s="55">
        <v>820.13572349039998</v>
      </c>
      <c r="S2706" s="55">
        <v>825.69632149879999</v>
      </c>
      <c r="T2706" t="s">
        <v>1458</v>
      </c>
      <c r="U2706">
        <v>361</v>
      </c>
      <c r="V2706">
        <v>6</v>
      </c>
      <c r="W2706">
        <v>303373</v>
      </c>
      <c r="X2706" t="s">
        <v>1373</v>
      </c>
      <c r="Y2706">
        <v>3075</v>
      </c>
      <c r="Z2706" t="s">
        <v>69</v>
      </c>
      <c r="AA2706" t="s">
        <v>96</v>
      </c>
      <c r="AC2706" t="s">
        <v>102</v>
      </c>
      <c r="AD2706" s="50">
        <v>0</v>
      </c>
      <c r="AI2706" t="s">
        <v>208</v>
      </c>
      <c r="AJ2706">
        <f>INDEX(layout!$B$3:$U$1234,MATCH($T2706,layout!$A$3:$A$1234,0),MATCH(YEAR($D2706),layout!$B$1:$U$1,0))</f>
        <v>1315</v>
      </c>
      <c r="AK2706">
        <f>INDEX('magnet data'!$A$2:$E$1304,MATCH($AJ2706,'magnet data'!$A$2:$A$1304,0),2)</f>
        <v>1</v>
      </c>
      <c r="AL2706" t="str">
        <f>INDEX('magnet data'!$A$2:$E$1304,MATCH($AJ2706,'magnet data'!$A$2:$A$1304,0),3)</f>
        <v>01B</v>
      </c>
      <c r="AM2706" t="str">
        <f>INDEX('magnet data'!$A$2:$E$1304,MATCH($AJ2706,'magnet data'!$A$2:$A$1304,0),4)</f>
        <v>02B8</v>
      </c>
      <c r="AN2706">
        <f>INDEX('magnet data'!$A$2:$E$1304,MATCH($AJ2706,'magnet data'!$A$2:$A$1304,0),5)</f>
        <v>12613</v>
      </c>
      <c r="AO2706" t="str">
        <f t="shared" si="57"/>
        <v>-</v>
      </c>
      <c r="AR2706" t="s">
        <v>1218</v>
      </c>
      <c r="AS2706" t="s">
        <v>1460</v>
      </c>
      <c r="AT2706" t="s">
        <v>1464</v>
      </c>
    </row>
    <row r="2707" spans="1:46">
      <c r="A2707" t="s">
        <v>511</v>
      </c>
      <c r="B2707" t="s">
        <v>46</v>
      </c>
      <c r="C2707" t="s">
        <v>1198</v>
      </c>
      <c r="D2707" s="13">
        <v>44327</v>
      </c>
      <c r="E2707" s="16">
        <v>0.75287569444444447</v>
      </c>
      <c r="F2707" t="s">
        <v>88</v>
      </c>
      <c r="G2707" s="17">
        <v>44327.752875532409</v>
      </c>
      <c r="H2707">
        <v>14</v>
      </c>
      <c r="I2707">
        <v>579</v>
      </c>
      <c r="J2707">
        <v>87</v>
      </c>
      <c r="K2707">
        <v>10</v>
      </c>
      <c r="L2707">
        <v>0</v>
      </c>
      <c r="M2707" s="39">
        <v>11698.2</v>
      </c>
      <c r="N2707" s="39">
        <v>6533.915</v>
      </c>
      <c r="O2707" s="39">
        <v>63.518906999999999</v>
      </c>
      <c r="P2707" t="s">
        <v>207</v>
      </c>
      <c r="Q2707" t="s">
        <v>207</v>
      </c>
      <c r="R2707" s="55">
        <v>826.68980847900002</v>
      </c>
      <c r="S2707" s="55">
        <v>831.60724297280001</v>
      </c>
      <c r="T2707" t="s">
        <v>515</v>
      </c>
      <c r="U2707">
        <v>11698</v>
      </c>
      <c r="V2707">
        <v>1</v>
      </c>
      <c r="W2707">
        <v>-18</v>
      </c>
      <c r="X2707" t="s">
        <v>538</v>
      </c>
      <c r="Y2707">
        <v>-8</v>
      </c>
      <c r="Z2707" t="s">
        <v>90</v>
      </c>
      <c r="AA2707" t="s">
        <v>91</v>
      </c>
      <c r="AB2707">
        <v>46</v>
      </c>
      <c r="AC2707" t="s">
        <v>61</v>
      </c>
      <c r="AD2707" s="50">
        <v>-9.1552498142857104</v>
      </c>
      <c r="AG2707" s="39">
        <v>33</v>
      </c>
      <c r="AH2707" s="55">
        <v>11647.99</v>
      </c>
      <c r="AI2707" t="s">
        <v>208</v>
      </c>
      <c r="AJ2707">
        <f>INDEX(layout!$B$3:$U$1234,MATCH($T2707,layout!$A$3:$A$1234,0),MATCH(YEAR($D2707),layout!$B$1:$U$1,0))</f>
        <v>3187</v>
      </c>
      <c r="AK2707">
        <f>INDEX('magnet data'!$A$2:$E$1304,MATCH($AJ2707,'magnet data'!$A$2:$A$1304,0),2)</f>
        <v>3</v>
      </c>
      <c r="AL2707" t="str">
        <f>INDEX('magnet data'!$A$2:$E$1304,MATCH($AJ2707,'magnet data'!$A$2:$A$1304,0),3)</f>
        <v>01E</v>
      </c>
      <c r="AM2707" t="str">
        <f>INDEX('magnet data'!$A$2:$E$1304,MATCH($AJ2707,'magnet data'!$A$2:$A$1304,0),4)</f>
        <v>02G</v>
      </c>
      <c r="AN2707">
        <f>INDEX('magnet data'!$A$2:$E$1304,MATCH($AJ2707,'magnet data'!$A$2:$A$1304,0),5)</f>
        <v>10913</v>
      </c>
      <c r="AO2707">
        <f t="shared" si="57"/>
        <v>785</v>
      </c>
      <c r="AR2707" t="s">
        <v>1218</v>
      </c>
      <c r="AS2707" t="s">
        <v>1460</v>
      </c>
      <c r="AT2707" t="s">
        <v>1464</v>
      </c>
    </row>
    <row r="2708" spans="1:46">
      <c r="A2708" t="s">
        <v>511</v>
      </c>
      <c r="B2708" t="s">
        <v>46</v>
      </c>
      <c r="C2708" t="s">
        <v>1198</v>
      </c>
      <c r="D2708" s="13">
        <v>44327</v>
      </c>
      <c r="E2708" s="16">
        <v>0.75287569444444447</v>
      </c>
      <c r="F2708" t="s">
        <v>88</v>
      </c>
      <c r="G2708" s="17">
        <v>44327.752875532409</v>
      </c>
      <c r="H2708">
        <v>14</v>
      </c>
      <c r="I2708">
        <v>579</v>
      </c>
      <c r="J2708">
        <v>87</v>
      </c>
      <c r="K2708">
        <v>10</v>
      </c>
      <c r="L2708">
        <v>0</v>
      </c>
      <c r="M2708" s="39">
        <v>11698.2</v>
      </c>
      <c r="N2708" s="39">
        <v>6533.915</v>
      </c>
      <c r="O2708" s="39">
        <v>63.518906999999999</v>
      </c>
      <c r="P2708" t="s">
        <v>207</v>
      </c>
      <c r="Q2708" t="s">
        <v>207</v>
      </c>
      <c r="R2708" s="55">
        <v>826.68980847900002</v>
      </c>
      <c r="S2708" s="55">
        <v>831.60724297280001</v>
      </c>
      <c r="T2708" t="s">
        <v>538</v>
      </c>
      <c r="U2708">
        <v>8039</v>
      </c>
      <c r="V2708">
        <v>2</v>
      </c>
      <c r="W2708">
        <v>37111</v>
      </c>
      <c r="X2708" t="s">
        <v>616</v>
      </c>
      <c r="Y2708">
        <v>4080</v>
      </c>
      <c r="Z2708" t="s">
        <v>69</v>
      </c>
      <c r="AA2708" t="s">
        <v>96</v>
      </c>
      <c r="AC2708" t="s">
        <v>61</v>
      </c>
      <c r="AD2708" s="50">
        <v>1.0275586526315701</v>
      </c>
      <c r="AG2708" s="39">
        <v>19.12</v>
      </c>
      <c r="AH2708" s="55">
        <v>7471.83</v>
      </c>
      <c r="AI2708" t="s">
        <v>208</v>
      </c>
      <c r="AJ2708">
        <f>INDEX(layout!$B$3:$U$1234,MATCH($T2708,layout!$A$3:$A$1234,0),MATCH(YEAR($D2708),layout!$B$1:$U$1,0))</f>
        <v>3186</v>
      </c>
      <c r="AK2708">
        <f>INDEX('magnet data'!$A$2:$E$1304,MATCH($AJ2708,'magnet data'!$A$2:$A$1304,0),2)</f>
        <v>3</v>
      </c>
      <c r="AL2708" t="str">
        <f>INDEX('magnet data'!$A$2:$E$1304,MATCH($AJ2708,'magnet data'!$A$2:$A$1304,0),3)</f>
        <v>01E</v>
      </c>
      <c r="AM2708" t="str">
        <f>INDEX('magnet data'!$A$2:$E$1304,MATCH($AJ2708,'magnet data'!$A$2:$A$1304,0),4)</f>
        <v>02G</v>
      </c>
      <c r="AN2708">
        <f>INDEX('magnet data'!$A$2:$E$1304,MATCH($AJ2708,'magnet data'!$A$2:$A$1304,0),5)</f>
        <v>12327</v>
      </c>
      <c r="AO2708" t="str">
        <f t="shared" si="57"/>
        <v>-</v>
      </c>
      <c r="AR2708" t="s">
        <v>1218</v>
      </c>
      <c r="AS2708" t="s">
        <v>1460</v>
      </c>
      <c r="AT2708" t="s">
        <v>1464</v>
      </c>
    </row>
    <row r="2709" spans="1:46">
      <c r="A2709" t="s">
        <v>511</v>
      </c>
      <c r="B2709" t="s">
        <v>46</v>
      </c>
      <c r="C2709" t="s">
        <v>1198</v>
      </c>
      <c r="D2709" s="13">
        <v>44327</v>
      </c>
      <c r="E2709" s="16">
        <v>0.75287569444444447</v>
      </c>
      <c r="F2709" t="s">
        <v>88</v>
      </c>
      <c r="G2709" s="17">
        <v>44327.752875532409</v>
      </c>
      <c r="H2709">
        <v>14</v>
      </c>
      <c r="I2709">
        <v>579</v>
      </c>
      <c r="J2709">
        <v>87</v>
      </c>
      <c r="K2709">
        <v>10</v>
      </c>
      <c r="L2709">
        <v>0</v>
      </c>
      <c r="M2709" s="39">
        <v>11698.2</v>
      </c>
      <c r="N2709" s="39">
        <v>6533.915</v>
      </c>
      <c r="O2709" s="39">
        <v>63.518906999999999</v>
      </c>
      <c r="P2709" t="s">
        <v>207</v>
      </c>
      <c r="Q2709" t="s">
        <v>207</v>
      </c>
      <c r="R2709" s="55">
        <v>826.68980847900002</v>
      </c>
      <c r="S2709" s="55">
        <v>831.60724297280001</v>
      </c>
      <c r="T2709" t="s">
        <v>542</v>
      </c>
      <c r="U2709">
        <v>4198</v>
      </c>
      <c r="V2709">
        <v>3</v>
      </c>
      <c r="W2709">
        <v>96656</v>
      </c>
      <c r="X2709" t="s">
        <v>538</v>
      </c>
      <c r="Y2709">
        <v>-8</v>
      </c>
      <c r="Z2709" t="s">
        <v>69</v>
      </c>
      <c r="AA2709" t="s">
        <v>96</v>
      </c>
      <c r="AC2709" t="s">
        <v>61</v>
      </c>
      <c r="AD2709" s="50">
        <v>0.56261760256410198</v>
      </c>
      <c r="AG2709" s="39">
        <v>8.69</v>
      </c>
      <c r="AH2709" s="55">
        <v>1219.55</v>
      </c>
      <c r="AI2709" t="s">
        <v>208</v>
      </c>
      <c r="AJ2709">
        <f>INDEX(layout!$B$3:$U$1234,MATCH($T2709,layout!$A$3:$A$1234,0),MATCH(YEAR($D2709),layout!$B$1:$U$1,0))</f>
        <v>2161</v>
      </c>
      <c r="AK2709">
        <f>INDEX('magnet data'!$A$2:$E$1304,MATCH($AJ2709,'magnet data'!$A$2:$A$1304,0),2)</f>
        <v>2</v>
      </c>
      <c r="AL2709" t="str">
        <f>INDEX('magnet data'!$A$2:$E$1304,MATCH($AJ2709,'magnet data'!$A$2:$A$1304,0),3)</f>
        <v>01E</v>
      </c>
      <c r="AM2709" t="str">
        <f>INDEX('magnet data'!$A$2:$E$1304,MATCH($AJ2709,'magnet data'!$A$2:$A$1304,0),4)</f>
        <v>02C0</v>
      </c>
      <c r="AN2709">
        <f>INDEX('magnet data'!$A$2:$E$1304,MATCH($AJ2709,'magnet data'!$A$2:$A$1304,0),5)</f>
        <v>11115</v>
      </c>
      <c r="AO2709" t="str">
        <f t="shared" si="57"/>
        <v>-</v>
      </c>
      <c r="AR2709" t="s">
        <v>1218</v>
      </c>
      <c r="AS2709" t="s">
        <v>1460</v>
      </c>
      <c r="AT2709" t="s">
        <v>1464</v>
      </c>
    </row>
    <row r="2710" spans="1:46">
      <c r="A2710" t="s">
        <v>511</v>
      </c>
      <c r="B2710" t="s">
        <v>46</v>
      </c>
      <c r="C2710" t="s">
        <v>1198</v>
      </c>
      <c r="D2710" s="13">
        <v>44327</v>
      </c>
      <c r="E2710" s="16">
        <v>0.75287569444444447</v>
      </c>
      <c r="F2710" t="s">
        <v>88</v>
      </c>
      <c r="G2710" s="17">
        <v>44327.752875532409</v>
      </c>
      <c r="H2710">
        <v>14</v>
      </c>
      <c r="I2710">
        <v>579</v>
      </c>
      <c r="J2710">
        <v>87</v>
      </c>
      <c r="K2710">
        <v>10</v>
      </c>
      <c r="L2710">
        <v>0</v>
      </c>
      <c r="M2710" s="39">
        <v>11698.2</v>
      </c>
      <c r="N2710" s="39">
        <v>6533.915</v>
      </c>
      <c r="O2710" s="39">
        <v>63.518906999999999</v>
      </c>
      <c r="P2710" t="s">
        <v>207</v>
      </c>
      <c r="Q2710" t="s">
        <v>207</v>
      </c>
      <c r="R2710" s="55">
        <v>826.68980847900002</v>
      </c>
      <c r="S2710" s="55">
        <v>831.60724297280001</v>
      </c>
      <c r="T2710" t="s">
        <v>640</v>
      </c>
      <c r="U2710">
        <v>3235</v>
      </c>
      <c r="V2710">
        <v>4</v>
      </c>
      <c r="W2710">
        <v>119742</v>
      </c>
      <c r="X2710" t="s">
        <v>629</v>
      </c>
      <c r="Y2710">
        <v>3281</v>
      </c>
      <c r="Z2710" t="s">
        <v>69</v>
      </c>
      <c r="AA2710" t="s">
        <v>96</v>
      </c>
      <c r="AC2710" t="s">
        <v>61</v>
      </c>
      <c r="AD2710" s="50">
        <v>0.18246252631578899</v>
      </c>
      <c r="AG2710" s="39">
        <v>3.87</v>
      </c>
      <c r="AH2710" s="55">
        <v>1531.06</v>
      </c>
      <c r="AI2710" t="s">
        <v>208</v>
      </c>
      <c r="AJ2710">
        <f>INDEX(layout!$B$3:$U$1234,MATCH($T2710,layout!$A$3:$A$1234,0),MATCH(YEAR($D2710),layout!$B$1:$U$1,0))</f>
        <v>1202</v>
      </c>
      <c r="AK2710">
        <f>INDEX('magnet data'!$A$2:$E$1304,MATCH($AJ2710,'magnet data'!$A$2:$A$1304,0),2)</f>
        <v>1</v>
      </c>
      <c r="AL2710" t="str">
        <f>INDEX('magnet data'!$A$2:$E$1304,MATCH($AJ2710,'magnet data'!$A$2:$A$1304,0),3)</f>
        <v>01E</v>
      </c>
      <c r="AM2710" t="str">
        <f>INDEX('magnet data'!$A$2:$E$1304,MATCH($AJ2710,'magnet data'!$A$2:$A$1304,0),4)</f>
        <v>02B5</v>
      </c>
      <c r="AN2710">
        <f>INDEX('magnet data'!$A$2:$E$1304,MATCH($AJ2710,'magnet data'!$A$2:$A$1304,0),5)</f>
        <v>12133</v>
      </c>
      <c r="AO2710" t="str">
        <f t="shared" si="57"/>
        <v>-</v>
      </c>
      <c r="AR2710" t="s">
        <v>1218</v>
      </c>
      <c r="AS2710" t="s">
        <v>1460</v>
      </c>
      <c r="AT2710" t="s">
        <v>1464</v>
      </c>
    </row>
    <row r="2711" spans="1:46">
      <c r="A2711" t="s">
        <v>235</v>
      </c>
      <c r="B2711" t="s">
        <v>46</v>
      </c>
      <c r="C2711" t="s">
        <v>1198</v>
      </c>
      <c r="D2711" s="13">
        <v>44327</v>
      </c>
      <c r="E2711" s="16">
        <v>0.9143351851851852</v>
      </c>
      <c r="F2711" t="s">
        <v>88</v>
      </c>
      <c r="G2711" s="17">
        <v>44327.914335011577</v>
      </c>
      <c r="H2711">
        <v>15</v>
      </c>
      <c r="I2711">
        <v>588</v>
      </c>
      <c r="J2711">
        <v>86</v>
      </c>
      <c r="K2711">
        <v>10</v>
      </c>
      <c r="L2711">
        <v>0</v>
      </c>
      <c r="M2711" s="39">
        <v>11154.3</v>
      </c>
      <c r="N2711" s="39">
        <v>6019.4629999999997</v>
      </c>
      <c r="O2711" s="39">
        <v>62.444114999999996</v>
      </c>
      <c r="P2711" t="s">
        <v>207</v>
      </c>
      <c r="Q2711" t="s">
        <v>207</v>
      </c>
      <c r="R2711" s="55">
        <v>796.86506331095404</v>
      </c>
      <c r="S2711" s="55">
        <v>788.51622997439995</v>
      </c>
      <c r="T2711" t="s">
        <v>261</v>
      </c>
      <c r="U2711">
        <v>11154</v>
      </c>
      <c r="V2711">
        <v>1</v>
      </c>
      <c r="W2711">
        <v>-17</v>
      </c>
      <c r="X2711" t="s">
        <v>260</v>
      </c>
      <c r="Y2711">
        <v>-11</v>
      </c>
      <c r="Z2711" t="s">
        <v>90</v>
      </c>
      <c r="AA2711" t="s">
        <v>96</v>
      </c>
      <c r="AB2711">
        <v>5</v>
      </c>
      <c r="AC2711" t="s">
        <v>61</v>
      </c>
      <c r="AD2711" s="50">
        <v>10.918957304545399</v>
      </c>
      <c r="AG2711" s="39">
        <v>42</v>
      </c>
      <c r="AH2711" s="55">
        <v>11035.38</v>
      </c>
      <c r="AI2711" t="s">
        <v>208</v>
      </c>
      <c r="AJ2711">
        <f>INDEX(layout!$B$3:$U$1234,MATCH($T2711,layout!$A$3:$A$1234,0),MATCH(YEAR($D2711),layout!$B$1:$U$1,0))</f>
        <v>3121</v>
      </c>
      <c r="AK2711">
        <f>INDEX('magnet data'!$A$2:$E$1304,MATCH($AJ2711,'magnet data'!$A$2:$A$1304,0),2)</f>
        <v>3</v>
      </c>
      <c r="AL2711" t="str">
        <f>INDEX('magnet data'!$A$2:$E$1304,MATCH($AJ2711,'magnet data'!$A$2:$A$1304,0),3)</f>
        <v>01B</v>
      </c>
      <c r="AM2711" t="str">
        <f>INDEX('magnet data'!$A$2:$E$1304,MATCH($AJ2711,'magnet data'!$A$2:$A$1304,0),4)</f>
        <v>02G</v>
      </c>
      <c r="AN2711">
        <f>INDEX('magnet data'!$A$2:$E$1304,MATCH($AJ2711,'magnet data'!$A$2:$A$1304,0),5)</f>
        <v>9596</v>
      </c>
      <c r="AO2711">
        <f t="shared" si="57"/>
        <v>1558</v>
      </c>
      <c r="AR2711" t="s">
        <v>1218</v>
      </c>
      <c r="AS2711" t="s">
        <v>1460</v>
      </c>
      <c r="AT2711" t="s">
        <v>1464</v>
      </c>
    </row>
    <row r="2712" spans="1:46">
      <c r="A2712" t="s">
        <v>235</v>
      </c>
      <c r="B2712" t="s">
        <v>46</v>
      </c>
      <c r="C2712" t="s">
        <v>1198</v>
      </c>
      <c r="D2712" s="13">
        <v>44327</v>
      </c>
      <c r="E2712" s="16">
        <v>0.9143351851851852</v>
      </c>
      <c r="F2712" t="s">
        <v>88</v>
      </c>
      <c r="G2712" s="17">
        <v>44327.914335011577</v>
      </c>
      <c r="H2712">
        <v>15</v>
      </c>
      <c r="I2712">
        <v>588</v>
      </c>
      <c r="J2712">
        <v>86</v>
      </c>
      <c r="K2712">
        <v>10</v>
      </c>
      <c r="L2712">
        <v>0</v>
      </c>
      <c r="M2712" s="39">
        <v>11154.3</v>
      </c>
      <c r="N2712" s="39">
        <v>6019.4629999999997</v>
      </c>
      <c r="O2712" s="39">
        <v>62.444114999999996</v>
      </c>
      <c r="P2712" t="s">
        <v>207</v>
      </c>
      <c r="Q2712" t="s">
        <v>207</v>
      </c>
      <c r="R2712" s="55">
        <v>796.86506331095404</v>
      </c>
      <c r="S2712" s="55">
        <v>788.51622997439995</v>
      </c>
      <c r="T2712" t="s">
        <v>298</v>
      </c>
      <c r="U2712">
        <v>3615</v>
      </c>
      <c r="V2712">
        <v>2</v>
      </c>
      <c r="W2712">
        <v>107427</v>
      </c>
      <c r="X2712" t="s">
        <v>297</v>
      </c>
      <c r="Y2712">
        <v>4068</v>
      </c>
      <c r="Z2712" t="s">
        <v>69</v>
      </c>
      <c r="AA2712" t="s">
        <v>96</v>
      </c>
      <c r="AC2712" t="s">
        <v>61</v>
      </c>
      <c r="AD2712" s="50">
        <v>0.53770542105263097</v>
      </c>
      <c r="AG2712" s="39">
        <v>13.13</v>
      </c>
      <c r="AH2712" s="55">
        <v>2443.44</v>
      </c>
      <c r="AI2712" t="s">
        <v>208</v>
      </c>
      <c r="AJ2712">
        <f>INDEX(layout!$B$3:$U$1234,MATCH($T2712,layout!$A$3:$A$1234,0),MATCH(YEAR($D2712),layout!$B$1:$U$1,0))</f>
        <v>2341</v>
      </c>
      <c r="AK2712">
        <f>INDEX('magnet data'!$A$2:$E$1304,MATCH($AJ2712,'magnet data'!$A$2:$A$1304,0),2)</f>
        <v>2</v>
      </c>
      <c r="AL2712" t="str">
        <f>INDEX('magnet data'!$A$2:$E$1304,MATCH($AJ2712,'magnet data'!$A$2:$A$1304,0),3)</f>
        <v>01B</v>
      </c>
      <c r="AM2712" t="str">
        <f>INDEX('magnet data'!$A$2:$E$1304,MATCH($AJ2712,'magnet data'!$A$2:$A$1304,0),4)</f>
        <v>02C9</v>
      </c>
      <c r="AN2712">
        <f>INDEX('magnet data'!$A$2:$E$1304,MATCH($AJ2712,'magnet data'!$A$2:$A$1304,0),5)</f>
        <v>11234</v>
      </c>
      <c r="AO2712" t="str">
        <f t="shared" si="57"/>
        <v>-</v>
      </c>
      <c r="AR2712" t="s">
        <v>1218</v>
      </c>
      <c r="AS2712" t="s">
        <v>1460</v>
      </c>
      <c r="AT2712" t="s">
        <v>1464</v>
      </c>
    </row>
    <row r="2713" spans="1:46">
      <c r="A2713" t="s">
        <v>235</v>
      </c>
      <c r="B2713" t="s">
        <v>46</v>
      </c>
      <c r="C2713" t="s">
        <v>1198</v>
      </c>
      <c r="D2713" s="13">
        <v>44327</v>
      </c>
      <c r="E2713" s="16">
        <v>0.9143351851851852</v>
      </c>
      <c r="F2713" t="s">
        <v>88</v>
      </c>
      <c r="G2713" s="17">
        <v>44327.914335011577</v>
      </c>
      <c r="H2713">
        <v>15</v>
      </c>
      <c r="I2713">
        <v>588</v>
      </c>
      <c r="J2713">
        <v>86</v>
      </c>
      <c r="K2713">
        <v>10</v>
      </c>
      <c r="L2713">
        <v>0</v>
      </c>
      <c r="M2713" s="39">
        <v>11154.3</v>
      </c>
      <c r="N2713" s="39">
        <v>6019.4629999999997</v>
      </c>
      <c r="O2713" s="39">
        <v>62.444114999999996</v>
      </c>
      <c r="P2713" t="s">
        <v>207</v>
      </c>
      <c r="Q2713" t="s">
        <v>207</v>
      </c>
      <c r="R2713" s="55">
        <v>796.86506331095404</v>
      </c>
      <c r="S2713" s="55">
        <v>788.51622997439995</v>
      </c>
      <c r="T2713" t="s">
        <v>260</v>
      </c>
      <c r="U2713">
        <v>2996</v>
      </c>
      <c r="V2713">
        <v>3</v>
      </c>
      <c r="W2713">
        <v>124366</v>
      </c>
      <c r="X2713" t="s">
        <v>1486</v>
      </c>
      <c r="Y2713">
        <v>3765</v>
      </c>
      <c r="Z2713" t="s">
        <v>69</v>
      </c>
      <c r="AA2713" t="s">
        <v>96</v>
      </c>
      <c r="AC2713" t="s">
        <v>61</v>
      </c>
      <c r="AD2713" s="50">
        <v>3.09630614705882</v>
      </c>
      <c r="AG2713" s="39">
        <v>8.01</v>
      </c>
      <c r="AH2713" s="55">
        <v>2417.87</v>
      </c>
      <c r="AI2713" t="s">
        <v>208</v>
      </c>
      <c r="AJ2713">
        <f>INDEX(layout!$B$3:$U$1234,MATCH($T2713,layout!$A$3:$A$1234,0),MATCH(YEAR($D2713),layout!$B$1:$U$1,0))</f>
        <v>2191</v>
      </c>
      <c r="AK2713">
        <f>INDEX('magnet data'!$A$2:$E$1304,MATCH($AJ2713,'magnet data'!$A$2:$A$1304,0),2)</f>
        <v>2</v>
      </c>
      <c r="AL2713" t="str">
        <f>INDEX('magnet data'!$A$2:$E$1304,MATCH($AJ2713,'magnet data'!$A$2:$A$1304,0),3)</f>
        <v>01B</v>
      </c>
      <c r="AM2713" t="str">
        <f>INDEX('magnet data'!$A$2:$E$1304,MATCH($AJ2713,'magnet data'!$A$2:$A$1304,0),4)</f>
        <v>02C0</v>
      </c>
      <c r="AN2713">
        <f>INDEX('magnet data'!$A$2:$E$1304,MATCH($AJ2713,'magnet data'!$A$2:$A$1304,0),5)</f>
        <v>11335</v>
      </c>
      <c r="AO2713" t="str">
        <f t="shared" si="57"/>
        <v>-</v>
      </c>
      <c r="AR2713" t="s">
        <v>1218</v>
      </c>
      <c r="AS2713" t="s">
        <v>1460</v>
      </c>
      <c r="AT2713" t="s">
        <v>1464</v>
      </c>
    </row>
    <row r="2714" spans="1:46">
      <c r="A2714" t="s">
        <v>235</v>
      </c>
      <c r="B2714" t="s">
        <v>46</v>
      </c>
      <c r="C2714" t="s">
        <v>1198</v>
      </c>
      <c r="D2714" s="13">
        <v>44327</v>
      </c>
      <c r="E2714" s="16">
        <v>0.9143351851851852</v>
      </c>
      <c r="F2714" t="s">
        <v>88</v>
      </c>
      <c r="G2714" s="17">
        <v>44327.914335011577</v>
      </c>
      <c r="H2714">
        <v>15</v>
      </c>
      <c r="I2714">
        <v>588</v>
      </c>
      <c r="J2714">
        <v>86</v>
      </c>
      <c r="K2714">
        <v>10</v>
      </c>
      <c r="L2714">
        <v>0</v>
      </c>
      <c r="M2714" s="39">
        <v>11154.3</v>
      </c>
      <c r="N2714" s="39">
        <v>6019.4629999999997</v>
      </c>
      <c r="O2714" s="39">
        <v>62.444114999999996</v>
      </c>
      <c r="P2714" t="s">
        <v>207</v>
      </c>
      <c r="Q2714" t="s">
        <v>207</v>
      </c>
      <c r="R2714" s="55">
        <v>796.86506331095404</v>
      </c>
      <c r="S2714" s="55">
        <v>788.51622997439995</v>
      </c>
      <c r="T2714" t="s">
        <v>297</v>
      </c>
      <c r="U2714">
        <v>1987</v>
      </c>
      <c r="V2714">
        <v>4</v>
      </c>
      <c r="W2714">
        <v>160867</v>
      </c>
      <c r="X2714" t="s">
        <v>299</v>
      </c>
      <c r="Y2714">
        <v>2696</v>
      </c>
      <c r="Z2714" t="s">
        <v>69</v>
      </c>
      <c r="AA2714" t="s">
        <v>91</v>
      </c>
      <c r="AC2714" t="s">
        <v>61</v>
      </c>
      <c r="AD2714" s="50">
        <v>-0.97970680526315801</v>
      </c>
      <c r="AG2714" s="39">
        <v>29.89</v>
      </c>
      <c r="AH2714" s="55">
        <v>1397.66</v>
      </c>
      <c r="AI2714" t="s">
        <v>208</v>
      </c>
      <c r="AJ2714">
        <f>INDEX(layout!$B$3:$U$1234,MATCH($T2714,layout!$A$3:$A$1234,0),MATCH(YEAR($D2714),layout!$B$1:$U$1,0))</f>
        <v>3134</v>
      </c>
      <c r="AK2714">
        <f>INDEX('magnet data'!$A$2:$E$1304,MATCH($AJ2714,'magnet data'!$A$2:$A$1304,0),2)</f>
        <v>3</v>
      </c>
      <c r="AL2714" t="str">
        <f>INDEX('magnet data'!$A$2:$E$1304,MATCH($AJ2714,'magnet data'!$A$2:$A$1304,0),3)</f>
        <v>01B</v>
      </c>
      <c r="AM2714" t="str">
        <f>INDEX('magnet data'!$A$2:$E$1304,MATCH($AJ2714,'magnet data'!$A$2:$A$1304,0),4)</f>
        <v>02G</v>
      </c>
      <c r="AN2714">
        <f>INDEX('magnet data'!$A$2:$E$1304,MATCH($AJ2714,'magnet data'!$A$2:$A$1304,0),5)</f>
        <v>11213</v>
      </c>
      <c r="AO2714" t="str">
        <f t="shared" si="57"/>
        <v>-</v>
      </c>
      <c r="AR2714" t="s">
        <v>1218</v>
      </c>
      <c r="AS2714" t="s">
        <v>1460</v>
      </c>
      <c r="AT2714" t="s">
        <v>1464</v>
      </c>
    </row>
    <row r="2715" spans="1:46">
      <c r="A2715" t="s">
        <v>235</v>
      </c>
      <c r="B2715" t="s">
        <v>46</v>
      </c>
      <c r="C2715" t="s">
        <v>1198</v>
      </c>
      <c r="D2715" s="13">
        <v>44327</v>
      </c>
      <c r="E2715" s="16">
        <v>0.9143351851851852</v>
      </c>
      <c r="F2715" t="s">
        <v>88</v>
      </c>
      <c r="G2715" s="17">
        <v>44327.914335011577</v>
      </c>
      <c r="H2715">
        <v>15</v>
      </c>
      <c r="I2715">
        <v>588</v>
      </c>
      <c r="J2715">
        <v>86</v>
      </c>
      <c r="K2715">
        <v>10</v>
      </c>
      <c r="L2715">
        <v>0</v>
      </c>
      <c r="M2715" s="39">
        <v>11154.3</v>
      </c>
      <c r="N2715" s="39">
        <v>6019.4629999999997</v>
      </c>
      <c r="O2715" s="39">
        <v>62.444114999999996</v>
      </c>
      <c r="P2715" t="s">
        <v>207</v>
      </c>
      <c r="Q2715" t="s">
        <v>207</v>
      </c>
      <c r="R2715" s="55">
        <v>796.86506331095404</v>
      </c>
      <c r="S2715" s="55">
        <v>788.51622997439995</v>
      </c>
      <c r="T2715" t="s">
        <v>259</v>
      </c>
      <c r="U2715">
        <v>379</v>
      </c>
      <c r="V2715">
        <v>5</v>
      </c>
      <c r="W2715">
        <v>301967</v>
      </c>
      <c r="X2715" t="s">
        <v>260</v>
      </c>
      <c r="Y2715">
        <v>-11</v>
      </c>
      <c r="Z2715" t="s">
        <v>69</v>
      </c>
      <c r="AA2715" t="s">
        <v>91</v>
      </c>
      <c r="AC2715" t="s">
        <v>102</v>
      </c>
      <c r="AD2715" s="50">
        <v>0</v>
      </c>
      <c r="AI2715" t="s">
        <v>208</v>
      </c>
      <c r="AJ2715">
        <f>INDEX(layout!$B$3:$U$1234,MATCH($T2715,layout!$A$3:$A$1234,0),MATCH(YEAR($D2715),layout!$B$1:$U$1,0))</f>
        <v>3403</v>
      </c>
      <c r="AK2715">
        <f>INDEX('magnet data'!$A$2:$E$1304,MATCH($AJ2715,'magnet data'!$A$2:$A$1304,0),2)</f>
        <v>3</v>
      </c>
      <c r="AL2715" t="str">
        <f>INDEX('magnet data'!$A$2:$E$1304,MATCH($AJ2715,'magnet data'!$A$2:$A$1304,0),3)</f>
        <v>01B</v>
      </c>
      <c r="AM2715" t="str">
        <f>INDEX('magnet data'!$A$2:$E$1304,MATCH($AJ2715,'magnet data'!$A$2:$A$1304,0),4)</f>
        <v>02D</v>
      </c>
      <c r="AN2715">
        <f>INDEX('magnet data'!$A$2:$E$1304,MATCH($AJ2715,'magnet data'!$A$2:$A$1304,0),5)</f>
        <v>12569</v>
      </c>
      <c r="AO2715" t="str">
        <f t="shared" si="57"/>
        <v>-</v>
      </c>
      <c r="AR2715" t="s">
        <v>1218</v>
      </c>
      <c r="AS2715" t="s">
        <v>1460</v>
      </c>
      <c r="AT2715" t="s">
        <v>1464</v>
      </c>
    </row>
    <row r="2716" spans="1:46">
      <c r="A2716" t="s">
        <v>511</v>
      </c>
      <c r="B2716" t="s">
        <v>46</v>
      </c>
      <c r="C2716" t="s">
        <v>1198</v>
      </c>
      <c r="D2716" s="13">
        <v>44328</v>
      </c>
      <c r="E2716" s="16">
        <v>0.31421087962962962</v>
      </c>
      <c r="F2716" t="s">
        <v>88</v>
      </c>
      <c r="G2716" s="17">
        <v>44328.314210636578</v>
      </c>
      <c r="H2716">
        <v>21</v>
      </c>
      <c r="I2716">
        <v>582</v>
      </c>
      <c r="J2716">
        <v>87</v>
      </c>
      <c r="K2716">
        <v>10</v>
      </c>
      <c r="L2716">
        <v>0</v>
      </c>
      <c r="M2716" s="39">
        <v>11701.7</v>
      </c>
      <c r="N2716" s="39">
        <v>6534.4870000000001</v>
      </c>
      <c r="O2716" s="39">
        <v>63.545445000000001</v>
      </c>
      <c r="P2716" t="s">
        <v>207</v>
      </c>
      <c r="Q2716" t="s">
        <v>207</v>
      </c>
      <c r="R2716" s="55">
        <v>825.2410749782</v>
      </c>
      <c r="S2716" s="55">
        <v>830.86982791457206</v>
      </c>
      <c r="T2716" t="s">
        <v>585</v>
      </c>
      <c r="U2716">
        <v>11701</v>
      </c>
      <c r="V2716">
        <v>1</v>
      </c>
      <c r="W2716">
        <v>-17</v>
      </c>
      <c r="X2716" t="s">
        <v>584</v>
      </c>
      <c r="Y2716">
        <v>-2</v>
      </c>
      <c r="Z2716" t="s">
        <v>90</v>
      </c>
      <c r="AA2716" t="s">
        <v>96</v>
      </c>
      <c r="AB2716">
        <v>47</v>
      </c>
      <c r="AC2716" t="s">
        <v>61</v>
      </c>
      <c r="AD2716" s="50">
        <v>7.8495696807692301</v>
      </c>
      <c r="AG2716" s="39">
        <v>36</v>
      </c>
      <c r="AH2716" s="55">
        <v>11573.48</v>
      </c>
      <c r="AI2716" t="s">
        <v>208</v>
      </c>
      <c r="AJ2716">
        <f>INDEX(layout!$B$3:$U$1234,MATCH($T2716,layout!$A$3:$A$1234,0),MATCH(YEAR($D2716),layout!$B$1:$U$1,0))</f>
        <v>1225</v>
      </c>
      <c r="AK2716">
        <f>INDEX('magnet data'!$A$2:$E$1304,MATCH($AJ2716,'magnet data'!$A$2:$A$1304,0),2)</f>
        <v>1</v>
      </c>
      <c r="AL2716" t="str">
        <f>INDEX('magnet data'!$A$2:$E$1304,MATCH($AJ2716,'magnet data'!$A$2:$A$1304,0),3)</f>
        <v>01E</v>
      </c>
      <c r="AM2716" t="str">
        <f>INDEX('magnet data'!$A$2:$E$1304,MATCH($AJ2716,'magnet data'!$A$2:$A$1304,0),4)</f>
        <v>02B8</v>
      </c>
      <c r="AN2716">
        <f>INDEX('magnet data'!$A$2:$E$1304,MATCH($AJ2716,'magnet data'!$A$2:$A$1304,0),5)</f>
        <v>11347</v>
      </c>
      <c r="AO2716">
        <f t="shared" si="57"/>
        <v>354</v>
      </c>
      <c r="AQ2716" t="s">
        <v>968</v>
      </c>
      <c r="AR2716" t="s">
        <v>1207</v>
      </c>
      <c r="AS2716" t="s">
        <v>1460</v>
      </c>
      <c r="AT2716" t="s">
        <v>1464</v>
      </c>
    </row>
    <row r="2717" spans="1:46">
      <c r="A2717" t="s">
        <v>511</v>
      </c>
      <c r="B2717" t="s">
        <v>46</v>
      </c>
      <c r="C2717" t="s">
        <v>1198</v>
      </c>
      <c r="D2717" s="13">
        <v>44328</v>
      </c>
      <c r="E2717" s="16">
        <v>0.31421087962962962</v>
      </c>
      <c r="F2717" t="s">
        <v>88</v>
      </c>
      <c r="G2717" s="17">
        <v>44328.314210636578</v>
      </c>
      <c r="H2717">
        <v>21</v>
      </c>
      <c r="I2717">
        <v>582</v>
      </c>
      <c r="J2717">
        <v>87</v>
      </c>
      <c r="K2717">
        <v>10</v>
      </c>
      <c r="L2717">
        <v>0</v>
      </c>
      <c r="M2717" s="39">
        <v>11701.7</v>
      </c>
      <c r="N2717" s="39">
        <v>6534.4870000000001</v>
      </c>
      <c r="O2717" s="39">
        <v>63.545445000000001</v>
      </c>
      <c r="P2717" t="s">
        <v>207</v>
      </c>
      <c r="Q2717" t="s">
        <v>207</v>
      </c>
      <c r="R2717" s="55">
        <v>825.2410749782</v>
      </c>
      <c r="S2717" s="55">
        <v>830.86982791457206</v>
      </c>
      <c r="T2717" t="s">
        <v>584</v>
      </c>
      <c r="U2717">
        <v>7876</v>
      </c>
      <c r="V2717">
        <v>2</v>
      </c>
      <c r="W2717">
        <v>39134</v>
      </c>
      <c r="X2717" t="s">
        <v>589</v>
      </c>
      <c r="Y2717">
        <v>3936</v>
      </c>
      <c r="Z2717" t="s">
        <v>69</v>
      </c>
      <c r="AA2717" t="s">
        <v>96</v>
      </c>
      <c r="AC2717" t="s">
        <v>61</v>
      </c>
      <c r="AD2717" s="50">
        <v>2.0762450444444398</v>
      </c>
      <c r="AG2717" s="39">
        <v>43.96</v>
      </c>
      <c r="AH2717" s="55">
        <v>4558.25</v>
      </c>
      <c r="AI2717" t="s">
        <v>208</v>
      </c>
      <c r="AJ2717">
        <f>INDEX(layout!$B$3:$U$1234,MATCH($T2717,layout!$A$3:$A$1234,0),MATCH(YEAR($D2717),layout!$B$1:$U$1,0))</f>
        <v>2142</v>
      </c>
      <c r="AK2717">
        <f>INDEX('magnet data'!$A$2:$E$1304,MATCH($AJ2717,'magnet data'!$A$2:$A$1304,0),2)</f>
        <v>2</v>
      </c>
      <c r="AL2717" t="str">
        <f>INDEX('magnet data'!$A$2:$E$1304,MATCH($AJ2717,'magnet data'!$A$2:$A$1304,0),3)</f>
        <v>01E</v>
      </c>
      <c r="AM2717" t="str">
        <f>INDEX('magnet data'!$A$2:$E$1304,MATCH($AJ2717,'magnet data'!$A$2:$A$1304,0),4)</f>
        <v>02B8</v>
      </c>
      <c r="AN2717">
        <f>INDEX('magnet data'!$A$2:$E$1304,MATCH($AJ2717,'magnet data'!$A$2:$A$1304,0),5)</f>
        <v>11200</v>
      </c>
      <c r="AO2717" t="str">
        <f t="shared" si="57"/>
        <v>-</v>
      </c>
      <c r="AQ2717" t="s">
        <v>968</v>
      </c>
      <c r="AR2717" t="s">
        <v>1207</v>
      </c>
      <c r="AS2717" t="s">
        <v>1460</v>
      </c>
      <c r="AT2717" t="s">
        <v>1464</v>
      </c>
    </row>
    <row r="2718" spans="1:46">
      <c r="A2718" t="s">
        <v>511</v>
      </c>
      <c r="B2718" t="s">
        <v>46</v>
      </c>
      <c r="C2718" t="s">
        <v>1198</v>
      </c>
      <c r="D2718" s="13">
        <v>44328</v>
      </c>
      <c r="E2718" s="16">
        <v>0.31421087962962962</v>
      </c>
      <c r="F2718" t="s">
        <v>88</v>
      </c>
      <c r="G2718" s="17">
        <v>44328.314210636578</v>
      </c>
      <c r="H2718">
        <v>21</v>
      </c>
      <c r="I2718">
        <v>582</v>
      </c>
      <c r="J2718">
        <v>87</v>
      </c>
      <c r="K2718">
        <v>10</v>
      </c>
      <c r="L2718">
        <v>0</v>
      </c>
      <c r="M2718" s="39">
        <v>11701.7</v>
      </c>
      <c r="N2718" s="39">
        <v>6534.4870000000001</v>
      </c>
      <c r="O2718" s="39">
        <v>63.545445000000001</v>
      </c>
      <c r="P2718" t="s">
        <v>207</v>
      </c>
      <c r="Q2718" t="s">
        <v>207</v>
      </c>
      <c r="R2718" s="55">
        <v>825.2410749782</v>
      </c>
      <c r="S2718" s="55">
        <v>830.86982791457206</v>
      </c>
      <c r="T2718" t="s">
        <v>583</v>
      </c>
      <c r="U2718">
        <v>5368</v>
      </c>
      <c r="V2718">
        <v>3</v>
      </c>
      <c r="W2718">
        <v>74577</v>
      </c>
      <c r="X2718" t="s">
        <v>584</v>
      </c>
      <c r="Y2718">
        <v>-2</v>
      </c>
      <c r="Z2718" t="s">
        <v>69</v>
      </c>
      <c r="AA2718" t="s">
        <v>96</v>
      </c>
      <c r="AC2718" t="s">
        <v>61</v>
      </c>
      <c r="AD2718" s="50">
        <v>0.735984576086956</v>
      </c>
      <c r="AG2718" s="39">
        <v>31.99</v>
      </c>
      <c r="AH2718" s="55">
        <v>4933.96</v>
      </c>
      <c r="AI2718" t="s">
        <v>208</v>
      </c>
      <c r="AJ2718">
        <f>INDEX(layout!$B$3:$U$1234,MATCH($T2718,layout!$A$3:$A$1234,0),MATCH(YEAR($D2718),layout!$B$1:$U$1,0))</f>
        <v>3201</v>
      </c>
      <c r="AK2718">
        <f>INDEX('magnet data'!$A$2:$E$1304,MATCH($AJ2718,'magnet data'!$A$2:$A$1304,0),2)</f>
        <v>3</v>
      </c>
      <c r="AL2718" t="str">
        <f>INDEX('magnet data'!$A$2:$E$1304,MATCH($AJ2718,'magnet data'!$A$2:$A$1304,0),3)</f>
        <v>01E</v>
      </c>
      <c r="AM2718" t="str">
        <f>INDEX('magnet data'!$A$2:$E$1304,MATCH($AJ2718,'magnet data'!$A$2:$A$1304,0),4)</f>
        <v>02G</v>
      </c>
      <c r="AN2718">
        <f>INDEX('magnet data'!$A$2:$E$1304,MATCH($AJ2718,'magnet data'!$A$2:$A$1304,0),5)</f>
        <v>12232</v>
      </c>
      <c r="AO2718" t="str">
        <f t="shared" si="57"/>
        <v>-</v>
      </c>
      <c r="AQ2718" t="s">
        <v>968</v>
      </c>
      <c r="AR2718" t="s">
        <v>1207</v>
      </c>
      <c r="AS2718" t="s">
        <v>1460</v>
      </c>
      <c r="AT2718" t="s">
        <v>1464</v>
      </c>
    </row>
    <row r="2719" spans="1:46">
      <c r="A2719" t="s">
        <v>511</v>
      </c>
      <c r="B2719" t="s">
        <v>46</v>
      </c>
      <c r="C2719" t="s">
        <v>1198</v>
      </c>
      <c r="D2719" s="13">
        <v>44328</v>
      </c>
      <c r="E2719" s="16">
        <v>0.31421087962962962</v>
      </c>
      <c r="F2719" t="s">
        <v>88</v>
      </c>
      <c r="G2719" s="17">
        <v>44328.314210636578</v>
      </c>
      <c r="H2719">
        <v>21</v>
      </c>
      <c r="I2719">
        <v>582</v>
      </c>
      <c r="J2719">
        <v>87</v>
      </c>
      <c r="K2719">
        <v>10</v>
      </c>
      <c r="L2719">
        <v>0</v>
      </c>
      <c r="M2719" s="39">
        <v>11701.7</v>
      </c>
      <c r="N2719" s="39">
        <v>6534.4870000000001</v>
      </c>
      <c r="O2719" s="39">
        <v>63.545445000000001</v>
      </c>
      <c r="P2719" t="s">
        <v>207</v>
      </c>
      <c r="Q2719" t="s">
        <v>207</v>
      </c>
      <c r="R2719" s="55">
        <v>825.2410749782</v>
      </c>
      <c r="S2719" s="55">
        <v>830.86982791457206</v>
      </c>
      <c r="T2719" t="s">
        <v>572</v>
      </c>
      <c r="U2719">
        <v>4730</v>
      </c>
      <c r="V2719">
        <v>4</v>
      </c>
      <c r="W2719">
        <v>85932</v>
      </c>
      <c r="X2719" t="s">
        <v>571</v>
      </c>
      <c r="Y2719">
        <v>3915</v>
      </c>
      <c r="Z2719" t="s">
        <v>69</v>
      </c>
      <c r="AA2719" t="s">
        <v>96</v>
      </c>
      <c r="AC2719" t="s">
        <v>61</v>
      </c>
      <c r="AD2719" s="50">
        <v>1.09394988166666</v>
      </c>
      <c r="AG2719" s="39">
        <v>14.96</v>
      </c>
      <c r="AH2719" s="55">
        <v>4352.71</v>
      </c>
      <c r="AI2719" t="s">
        <v>208</v>
      </c>
      <c r="AJ2719">
        <f>INDEX(layout!$B$3:$U$1234,MATCH($T2719,layout!$A$3:$A$1234,0),MATCH(YEAR($D2719),layout!$B$1:$U$1,0))</f>
        <v>2216</v>
      </c>
      <c r="AK2719">
        <f>INDEX('magnet data'!$A$2:$E$1304,MATCH($AJ2719,'magnet data'!$A$2:$A$1304,0),2)</f>
        <v>2</v>
      </c>
      <c r="AL2719" t="str">
        <f>INDEX('magnet data'!$A$2:$E$1304,MATCH($AJ2719,'magnet data'!$A$2:$A$1304,0),3)</f>
        <v>01E</v>
      </c>
      <c r="AM2719" t="str">
        <f>INDEX('magnet data'!$A$2:$E$1304,MATCH($AJ2719,'magnet data'!$A$2:$A$1304,0),4)</f>
        <v>02C9</v>
      </c>
      <c r="AN2719">
        <f>INDEX('magnet data'!$A$2:$E$1304,MATCH($AJ2719,'magnet data'!$A$2:$A$1304,0),5)</f>
        <v>12049</v>
      </c>
      <c r="AO2719" t="str">
        <f t="shared" si="57"/>
        <v>-</v>
      </c>
      <c r="AQ2719" t="s">
        <v>968</v>
      </c>
      <c r="AR2719" t="s">
        <v>1207</v>
      </c>
      <c r="AS2719" t="s">
        <v>1460</v>
      </c>
      <c r="AT2719" t="s">
        <v>1464</v>
      </c>
    </row>
    <row r="2720" spans="1:46">
      <c r="A2720" t="s">
        <v>511</v>
      </c>
      <c r="B2720" t="s">
        <v>46</v>
      </c>
      <c r="C2720" t="s">
        <v>1198</v>
      </c>
      <c r="D2720" s="13">
        <v>44328</v>
      </c>
      <c r="E2720" s="16">
        <v>0.31421087962962962</v>
      </c>
      <c r="F2720" t="s">
        <v>88</v>
      </c>
      <c r="G2720" s="17">
        <v>44328.314210636578</v>
      </c>
      <c r="H2720">
        <v>21</v>
      </c>
      <c r="I2720">
        <v>582</v>
      </c>
      <c r="J2720">
        <v>87</v>
      </c>
      <c r="K2720">
        <v>10</v>
      </c>
      <c r="L2720">
        <v>0</v>
      </c>
      <c r="M2720" s="39">
        <v>11701.7</v>
      </c>
      <c r="N2720" s="39">
        <v>6534.4870000000001</v>
      </c>
      <c r="O2720" s="39">
        <v>63.545445000000001</v>
      </c>
      <c r="P2720" t="s">
        <v>207</v>
      </c>
      <c r="Q2720" t="s">
        <v>207</v>
      </c>
      <c r="R2720" s="55">
        <v>825.2410749782</v>
      </c>
      <c r="S2720" s="55">
        <v>830.86982791457206</v>
      </c>
      <c r="T2720" t="s">
        <v>571</v>
      </c>
      <c r="U2720">
        <v>1281</v>
      </c>
      <c r="V2720">
        <v>5</v>
      </c>
      <c r="W2720">
        <v>199701</v>
      </c>
      <c r="X2720" t="s">
        <v>644</v>
      </c>
      <c r="Y2720">
        <v>3855</v>
      </c>
      <c r="Z2720" t="s">
        <v>69</v>
      </c>
      <c r="AA2720" t="s">
        <v>96</v>
      </c>
      <c r="AC2720" t="s">
        <v>61</v>
      </c>
      <c r="AD2720" s="50">
        <v>9.3185578947368397E-2</v>
      </c>
      <c r="AG2720" s="39">
        <v>34.130000000000003</v>
      </c>
      <c r="AH2720" s="55">
        <v>989.22</v>
      </c>
      <c r="AI2720" t="s">
        <v>208</v>
      </c>
      <c r="AJ2720">
        <f>INDEX(layout!$B$3:$U$1234,MATCH($T2720,layout!$A$3:$A$1234,0),MATCH(YEAR($D2720),layout!$B$1:$U$1,0))</f>
        <v>3178</v>
      </c>
      <c r="AK2720">
        <f>INDEX('magnet data'!$A$2:$E$1304,MATCH($AJ2720,'magnet data'!$A$2:$A$1304,0),2)</f>
        <v>3</v>
      </c>
      <c r="AL2720" t="str">
        <f>INDEX('magnet data'!$A$2:$E$1304,MATCH($AJ2720,'magnet data'!$A$2:$A$1304,0),3)</f>
        <v>01E</v>
      </c>
      <c r="AM2720" t="str">
        <f>INDEX('magnet data'!$A$2:$E$1304,MATCH($AJ2720,'magnet data'!$A$2:$A$1304,0),4)</f>
        <v>02G</v>
      </c>
      <c r="AN2720">
        <f>INDEX('magnet data'!$A$2:$E$1304,MATCH($AJ2720,'magnet data'!$A$2:$A$1304,0),5)</f>
        <v>12775</v>
      </c>
      <c r="AO2720" t="str">
        <f t="shared" si="57"/>
        <v>-</v>
      </c>
      <c r="AQ2720" t="s">
        <v>968</v>
      </c>
      <c r="AR2720" t="s">
        <v>1207</v>
      </c>
      <c r="AS2720" t="s">
        <v>1460</v>
      </c>
      <c r="AT2720" t="s">
        <v>1464</v>
      </c>
    </row>
    <row r="2721" spans="1:46">
      <c r="A2721" t="s">
        <v>511</v>
      </c>
      <c r="B2721" t="s">
        <v>46</v>
      </c>
      <c r="C2721" t="s">
        <v>1198</v>
      </c>
      <c r="D2721" s="13">
        <v>44328</v>
      </c>
      <c r="E2721" s="16">
        <v>0.31421087962962962</v>
      </c>
      <c r="F2721" t="s">
        <v>88</v>
      </c>
      <c r="G2721" s="17">
        <v>44328.314210636578</v>
      </c>
      <c r="H2721">
        <v>21</v>
      </c>
      <c r="I2721">
        <v>582</v>
      </c>
      <c r="J2721">
        <v>87</v>
      </c>
      <c r="K2721">
        <v>10</v>
      </c>
      <c r="L2721">
        <v>0</v>
      </c>
      <c r="M2721" s="39">
        <v>11701.7</v>
      </c>
      <c r="N2721" s="39">
        <v>6534.4870000000001</v>
      </c>
      <c r="O2721" s="39">
        <v>63.545445000000001</v>
      </c>
      <c r="P2721" t="s">
        <v>207</v>
      </c>
      <c r="Q2721" t="s">
        <v>207</v>
      </c>
      <c r="R2721" s="55">
        <v>825.2410749782</v>
      </c>
      <c r="S2721" s="55">
        <v>830.86982791457206</v>
      </c>
      <c r="T2721" t="s">
        <v>589</v>
      </c>
      <c r="U2721">
        <v>1279</v>
      </c>
      <c r="V2721">
        <v>6</v>
      </c>
      <c r="W2721">
        <v>199813</v>
      </c>
      <c r="X2721" t="s">
        <v>584</v>
      </c>
      <c r="Y2721">
        <v>-2</v>
      </c>
      <c r="Z2721" t="s">
        <v>148</v>
      </c>
      <c r="AA2721" t="s">
        <v>96</v>
      </c>
      <c r="AC2721" t="s">
        <v>102</v>
      </c>
      <c r="AD2721" s="50">
        <v>0.554075684210526</v>
      </c>
      <c r="AG2721" s="39">
        <v>7.3</v>
      </c>
      <c r="AH2721" s="55">
        <v>1143.02</v>
      </c>
      <c r="AI2721" t="s">
        <v>208</v>
      </c>
      <c r="AJ2721">
        <f>INDEX(layout!$B$3:$U$1234,MATCH($T2721,layout!$A$3:$A$1234,0),MATCH(YEAR($D2721),layout!$B$1:$U$1,0))</f>
        <v>3227</v>
      </c>
      <c r="AK2721">
        <f>INDEX('magnet data'!$A$2:$E$1304,MATCH($AJ2721,'magnet data'!$A$2:$A$1304,0),2)</f>
        <v>3</v>
      </c>
      <c r="AL2721" t="str">
        <f>INDEX('magnet data'!$A$2:$E$1304,MATCH($AJ2721,'magnet data'!$A$2:$A$1304,0),3)</f>
        <v>01E</v>
      </c>
      <c r="AM2721" t="str">
        <f>INDEX('magnet data'!$A$2:$E$1304,MATCH($AJ2721,'magnet data'!$A$2:$A$1304,0),4)</f>
        <v>02B8</v>
      </c>
      <c r="AN2721">
        <f>INDEX('magnet data'!$A$2:$E$1304,MATCH($AJ2721,'magnet data'!$A$2:$A$1304,0),5)</f>
        <v>10725</v>
      </c>
      <c r="AO2721" t="str">
        <f t="shared" si="57"/>
        <v>-</v>
      </c>
      <c r="AQ2721" t="s">
        <v>968</v>
      </c>
      <c r="AR2721" t="s">
        <v>1207</v>
      </c>
      <c r="AS2721" t="s">
        <v>1460</v>
      </c>
      <c r="AT2721" t="s">
        <v>1464</v>
      </c>
    </row>
    <row r="2722" spans="1:46">
      <c r="A2722" t="s">
        <v>56</v>
      </c>
      <c r="B2722" t="s">
        <v>46</v>
      </c>
      <c r="C2722" t="s">
        <v>1198</v>
      </c>
      <c r="D2722" s="13">
        <v>44328</v>
      </c>
      <c r="E2722" s="16">
        <v>0.34134074074074072</v>
      </c>
      <c r="F2722" t="s">
        <v>88</v>
      </c>
      <c r="G2722" s="17">
        <v>44328.341340543979</v>
      </c>
      <c r="H2722">
        <v>17</v>
      </c>
      <c r="I2722">
        <v>586</v>
      </c>
      <c r="J2722">
        <v>90</v>
      </c>
      <c r="K2722">
        <v>10</v>
      </c>
      <c r="L2722">
        <v>0</v>
      </c>
      <c r="M2722" s="39">
        <v>11690.8</v>
      </c>
      <c r="N2722" s="39">
        <v>6573.0940000000001</v>
      </c>
      <c r="O2722" s="39">
        <v>63.280064000000003</v>
      </c>
      <c r="P2722" t="s">
        <v>207</v>
      </c>
      <c r="Q2722" t="s">
        <v>207</v>
      </c>
      <c r="R2722" s="55">
        <v>815.9909054922</v>
      </c>
      <c r="S2722" s="55">
        <v>821.79687399829902</v>
      </c>
      <c r="T2722" t="s">
        <v>203</v>
      </c>
      <c r="U2722">
        <v>11690</v>
      </c>
      <c r="V2722">
        <v>1</v>
      </c>
      <c r="W2722">
        <v>-15</v>
      </c>
      <c r="X2722" t="s">
        <v>92</v>
      </c>
      <c r="Y2722">
        <v>-6</v>
      </c>
      <c r="Z2722" t="s">
        <v>90</v>
      </c>
      <c r="AA2722" t="s">
        <v>96</v>
      </c>
      <c r="AB2722">
        <v>37</v>
      </c>
      <c r="AC2722" t="s">
        <v>61</v>
      </c>
      <c r="AD2722" s="50">
        <v>-12.2953057922222</v>
      </c>
      <c r="AG2722" s="39">
        <v>38.06</v>
      </c>
      <c r="AH2722" s="55">
        <v>5438.36</v>
      </c>
      <c r="AI2722" t="s">
        <v>208</v>
      </c>
      <c r="AJ2722">
        <f>INDEX(layout!$B$3:$U$1234,MATCH($T2722,layout!$A$3:$A$1234,0),MATCH(YEAR($D2722),layout!$B$1:$U$1,0))</f>
        <v>1366</v>
      </c>
      <c r="AK2722">
        <f>INDEX('magnet data'!$A$2:$E$1304,MATCH($AJ2722,'magnet data'!$A$2:$A$1304,0),2)</f>
        <v>1</v>
      </c>
      <c r="AL2722" t="str">
        <f>INDEX('magnet data'!$A$2:$E$1304,MATCH($AJ2722,'magnet data'!$A$2:$A$1304,0),3)</f>
        <v>01E</v>
      </c>
      <c r="AM2722" t="str">
        <f>INDEX('magnet data'!$A$2:$E$1304,MATCH($AJ2722,'magnet data'!$A$2:$A$1304,0),4)</f>
        <v>02B5</v>
      </c>
      <c r="AN2722">
        <f>INDEX('magnet data'!$A$2:$E$1304,MATCH($AJ2722,'magnet data'!$A$2:$A$1304,0),5)</f>
        <v>12145</v>
      </c>
      <c r="AO2722">
        <f t="shared" si="57"/>
        <v>-455</v>
      </c>
      <c r="AQ2722" t="s">
        <v>968</v>
      </c>
      <c r="AR2722" t="s">
        <v>1207</v>
      </c>
      <c r="AS2722" t="s">
        <v>1460</v>
      </c>
      <c r="AT2722" t="s">
        <v>1464</v>
      </c>
    </row>
    <row r="2723" spans="1:46">
      <c r="A2723" t="s">
        <v>56</v>
      </c>
      <c r="B2723" t="s">
        <v>46</v>
      </c>
      <c r="C2723" t="s">
        <v>1198</v>
      </c>
      <c r="D2723" s="13">
        <v>44328</v>
      </c>
      <c r="E2723" s="16">
        <v>0.34134074074074072</v>
      </c>
      <c r="F2723" t="s">
        <v>88</v>
      </c>
      <c r="G2723" s="17">
        <v>44328.341340543979</v>
      </c>
      <c r="H2723">
        <v>17</v>
      </c>
      <c r="I2723">
        <v>586</v>
      </c>
      <c r="J2723">
        <v>90</v>
      </c>
      <c r="K2723">
        <v>10</v>
      </c>
      <c r="L2723">
        <v>0</v>
      </c>
      <c r="M2723" s="39">
        <v>11690.8</v>
      </c>
      <c r="N2723" s="39">
        <v>6573.0940000000001</v>
      </c>
      <c r="O2723" s="39">
        <v>63.280064000000003</v>
      </c>
      <c r="P2723" t="s">
        <v>207</v>
      </c>
      <c r="Q2723" t="s">
        <v>207</v>
      </c>
      <c r="R2723" s="55">
        <v>815.9909054922</v>
      </c>
      <c r="S2723" s="55">
        <v>821.79687399829902</v>
      </c>
      <c r="T2723" t="s">
        <v>94</v>
      </c>
      <c r="U2723">
        <v>7791</v>
      </c>
      <c r="V2723">
        <v>2</v>
      </c>
      <c r="W2723">
        <v>40454</v>
      </c>
      <c r="X2723" t="s">
        <v>203</v>
      </c>
      <c r="Y2723">
        <v>3338</v>
      </c>
      <c r="Z2723" t="s">
        <v>69</v>
      </c>
      <c r="AA2723" t="s">
        <v>96</v>
      </c>
      <c r="AC2723" t="s">
        <v>61</v>
      </c>
      <c r="AD2723" s="50">
        <v>-1.3619415769230701</v>
      </c>
      <c r="AG2723" s="39">
        <v>54.08</v>
      </c>
      <c r="AH2723" s="55">
        <v>2142.1</v>
      </c>
      <c r="AI2723" t="s">
        <v>208</v>
      </c>
      <c r="AJ2723">
        <f>INDEX(layout!$B$3:$U$1234,MATCH($T2723,layout!$A$3:$A$1234,0),MATCH(YEAR($D2723),layout!$B$1:$U$1,0))</f>
        <v>1376</v>
      </c>
      <c r="AK2723">
        <f>INDEX('magnet data'!$A$2:$E$1304,MATCH($AJ2723,'magnet data'!$A$2:$A$1304,0),2)</f>
        <v>1</v>
      </c>
      <c r="AL2723" t="str">
        <f>INDEX('magnet data'!$A$2:$E$1304,MATCH($AJ2723,'magnet data'!$A$2:$A$1304,0),3)</f>
        <v>01E</v>
      </c>
      <c r="AM2723" t="str">
        <f>INDEX('magnet data'!$A$2:$E$1304,MATCH($AJ2723,'magnet data'!$A$2:$A$1304,0),4)</f>
        <v>02B5</v>
      </c>
      <c r="AN2723">
        <f>INDEX('magnet data'!$A$2:$E$1304,MATCH($AJ2723,'magnet data'!$A$2:$A$1304,0),5)</f>
        <v>11754</v>
      </c>
      <c r="AO2723" t="str">
        <f t="shared" si="57"/>
        <v>-</v>
      </c>
      <c r="AQ2723" t="s">
        <v>968</v>
      </c>
      <c r="AR2723" t="s">
        <v>1207</v>
      </c>
      <c r="AS2723" t="s">
        <v>1460</v>
      </c>
      <c r="AT2723" t="s">
        <v>1464</v>
      </c>
    </row>
    <row r="2724" spans="1:46">
      <c r="A2724" t="s">
        <v>56</v>
      </c>
      <c r="B2724" t="s">
        <v>46</v>
      </c>
      <c r="C2724" t="s">
        <v>1198</v>
      </c>
      <c r="D2724" s="13">
        <v>44328</v>
      </c>
      <c r="E2724" s="16">
        <v>0.34134074074074072</v>
      </c>
      <c r="F2724" t="s">
        <v>88</v>
      </c>
      <c r="G2724" s="17">
        <v>44328.341340543979</v>
      </c>
      <c r="H2724">
        <v>17</v>
      </c>
      <c r="I2724">
        <v>586</v>
      </c>
      <c r="J2724">
        <v>90</v>
      </c>
      <c r="K2724">
        <v>10</v>
      </c>
      <c r="L2724">
        <v>0</v>
      </c>
      <c r="M2724" s="39">
        <v>11690.8</v>
      </c>
      <c r="N2724" s="39">
        <v>6573.0940000000001</v>
      </c>
      <c r="O2724" s="39">
        <v>63.280064000000003</v>
      </c>
      <c r="P2724" t="s">
        <v>207</v>
      </c>
      <c r="Q2724" t="s">
        <v>207</v>
      </c>
      <c r="R2724" s="55">
        <v>815.9909054922</v>
      </c>
      <c r="S2724" s="55">
        <v>821.79687399829902</v>
      </c>
      <c r="T2724" t="s">
        <v>146</v>
      </c>
      <c r="U2724">
        <v>7755</v>
      </c>
      <c r="V2724">
        <v>3</v>
      </c>
      <c r="W2724">
        <v>40907</v>
      </c>
      <c r="X2724" t="s">
        <v>203</v>
      </c>
      <c r="Y2724">
        <v>3338</v>
      </c>
      <c r="Z2724" t="s">
        <v>69</v>
      </c>
      <c r="AA2724" t="s">
        <v>96</v>
      </c>
      <c r="AC2724" t="s">
        <v>61</v>
      </c>
      <c r="AD2724" s="50">
        <v>-3.8377302899999899</v>
      </c>
      <c r="AG2724" s="39">
        <v>67.69</v>
      </c>
      <c r="AH2724" s="55">
        <v>996.81</v>
      </c>
      <c r="AI2724" t="s">
        <v>208</v>
      </c>
      <c r="AJ2724">
        <f>INDEX(layout!$B$3:$U$1234,MATCH($T2724,layout!$A$3:$A$1234,0),MATCH(YEAR($D2724),layout!$B$1:$U$1,0))</f>
        <v>2323</v>
      </c>
      <c r="AK2724">
        <f>INDEX('magnet data'!$A$2:$E$1304,MATCH($AJ2724,'magnet data'!$A$2:$A$1304,0),2)</f>
        <v>2</v>
      </c>
      <c r="AL2724" t="str">
        <f>INDEX('magnet data'!$A$2:$E$1304,MATCH($AJ2724,'magnet data'!$A$2:$A$1304,0),3)</f>
        <v>01E</v>
      </c>
      <c r="AM2724" t="str">
        <f>INDEX('magnet data'!$A$2:$E$1304,MATCH($AJ2724,'magnet data'!$A$2:$A$1304,0),4)</f>
        <v>02C9</v>
      </c>
      <c r="AN2724">
        <f>INDEX('magnet data'!$A$2:$E$1304,MATCH($AJ2724,'magnet data'!$A$2:$A$1304,0),5)</f>
        <v>12074</v>
      </c>
      <c r="AO2724" t="str">
        <f t="shared" si="57"/>
        <v>-</v>
      </c>
      <c r="AQ2724" t="s">
        <v>968</v>
      </c>
      <c r="AR2724" t="s">
        <v>1207</v>
      </c>
      <c r="AS2724" t="s">
        <v>1460</v>
      </c>
      <c r="AT2724" t="s">
        <v>1464</v>
      </c>
    </row>
    <row r="2725" spans="1:46">
      <c r="A2725" t="s">
        <v>56</v>
      </c>
      <c r="B2725" t="s">
        <v>46</v>
      </c>
      <c r="C2725" t="s">
        <v>1198</v>
      </c>
      <c r="D2725" s="13">
        <v>44328</v>
      </c>
      <c r="E2725" s="16">
        <v>0.34134074074074072</v>
      </c>
      <c r="F2725" t="s">
        <v>88</v>
      </c>
      <c r="G2725" s="17">
        <v>44328.341340543979</v>
      </c>
      <c r="H2725">
        <v>17</v>
      </c>
      <c r="I2725">
        <v>586</v>
      </c>
      <c r="J2725">
        <v>90</v>
      </c>
      <c r="K2725">
        <v>10</v>
      </c>
      <c r="L2725">
        <v>0</v>
      </c>
      <c r="M2725" s="39">
        <v>11690.8</v>
      </c>
      <c r="N2725" s="39">
        <v>6573.0940000000001</v>
      </c>
      <c r="O2725" s="39">
        <v>63.280064000000003</v>
      </c>
      <c r="P2725" t="s">
        <v>207</v>
      </c>
      <c r="Q2725" t="s">
        <v>207</v>
      </c>
      <c r="R2725" s="55">
        <v>815.9909054922</v>
      </c>
      <c r="S2725" s="55">
        <v>821.79687399829902</v>
      </c>
      <c r="T2725" t="s">
        <v>89</v>
      </c>
      <c r="U2725">
        <v>3966</v>
      </c>
      <c r="V2725">
        <v>4</v>
      </c>
      <c r="W2725">
        <v>102151</v>
      </c>
      <c r="X2725" t="s">
        <v>92</v>
      </c>
      <c r="Y2725">
        <v>-6</v>
      </c>
      <c r="Z2725" t="s">
        <v>69</v>
      </c>
      <c r="AA2725" t="s">
        <v>96</v>
      </c>
      <c r="AC2725" t="s">
        <v>61</v>
      </c>
      <c r="AD2725" s="50">
        <v>-0.57015141489361698</v>
      </c>
      <c r="AG2725" s="39">
        <v>11.87</v>
      </c>
      <c r="AH2725" s="55">
        <v>3476.28</v>
      </c>
      <c r="AI2725" t="s">
        <v>208</v>
      </c>
      <c r="AJ2725">
        <f>INDEX(layout!$B$3:$U$1234,MATCH($T2725,layout!$A$3:$A$1234,0),MATCH(YEAR($D2725),layout!$B$1:$U$1,0))</f>
        <v>3380</v>
      </c>
      <c r="AK2725">
        <f>INDEX('magnet data'!$A$2:$E$1304,MATCH($AJ2725,'magnet data'!$A$2:$A$1304,0),2)</f>
        <v>3</v>
      </c>
      <c r="AL2725" t="str">
        <f>INDEX('magnet data'!$A$2:$E$1304,MATCH($AJ2725,'magnet data'!$A$2:$A$1304,0),3)</f>
        <v>01E</v>
      </c>
      <c r="AM2725" t="str">
        <f>INDEX('magnet data'!$A$2:$E$1304,MATCH($AJ2725,'magnet data'!$A$2:$A$1304,0),4)</f>
        <v>02D</v>
      </c>
      <c r="AN2725">
        <f>INDEX('magnet data'!$A$2:$E$1304,MATCH($AJ2725,'magnet data'!$A$2:$A$1304,0),5)</f>
        <v>11477</v>
      </c>
      <c r="AO2725" t="str">
        <f t="shared" si="57"/>
        <v>-</v>
      </c>
      <c r="AQ2725" t="s">
        <v>968</v>
      </c>
      <c r="AR2725" t="s">
        <v>1207</v>
      </c>
      <c r="AS2725" t="s">
        <v>1460</v>
      </c>
      <c r="AT2725" t="s">
        <v>1464</v>
      </c>
    </row>
    <row r="2726" spans="1:46">
      <c r="A2726" t="s">
        <v>235</v>
      </c>
      <c r="B2726" t="s">
        <v>46</v>
      </c>
      <c r="C2726" t="s">
        <v>1198</v>
      </c>
      <c r="D2726" s="13">
        <v>44328</v>
      </c>
      <c r="E2726" s="16">
        <v>0.37314143518518517</v>
      </c>
      <c r="F2726" t="s">
        <v>88</v>
      </c>
      <c r="G2726" s="17">
        <v>44328.373141145836</v>
      </c>
      <c r="H2726">
        <v>25</v>
      </c>
      <c r="I2726">
        <v>588</v>
      </c>
      <c r="J2726">
        <v>87</v>
      </c>
      <c r="K2726">
        <v>10</v>
      </c>
      <c r="L2726">
        <v>0</v>
      </c>
      <c r="M2726" s="39">
        <v>11237.7</v>
      </c>
      <c r="N2726" s="39">
        <v>6085.4089999999997</v>
      </c>
      <c r="O2726" s="39">
        <v>62.430846000000003</v>
      </c>
      <c r="P2726" t="s">
        <v>207</v>
      </c>
      <c r="Q2726" t="s">
        <v>207</v>
      </c>
      <c r="R2726" s="55">
        <v>804.9160884954</v>
      </c>
      <c r="S2726" s="55">
        <v>797.29284547539999</v>
      </c>
      <c r="T2726" t="s">
        <v>285</v>
      </c>
      <c r="U2726">
        <v>11237</v>
      </c>
      <c r="V2726">
        <v>1</v>
      </c>
      <c r="W2726">
        <v>-17</v>
      </c>
      <c r="X2726" t="s">
        <v>285</v>
      </c>
      <c r="Y2726">
        <v>-10</v>
      </c>
      <c r="Z2726" t="s">
        <v>90</v>
      </c>
      <c r="AA2726" t="s">
        <v>96</v>
      </c>
      <c r="AB2726">
        <v>6</v>
      </c>
      <c r="AC2726" t="s">
        <v>61</v>
      </c>
      <c r="AD2726" s="50">
        <v>10.575293185</v>
      </c>
      <c r="AG2726" s="39">
        <v>22.39</v>
      </c>
      <c r="AH2726" s="55">
        <v>10212.1</v>
      </c>
      <c r="AI2726" t="s">
        <v>208</v>
      </c>
      <c r="AJ2726">
        <f>INDEX(layout!$B$3:$U$1234,MATCH($T2726,layout!$A$3:$A$1234,0),MATCH(YEAR($D2726),layout!$B$1:$U$1,0))</f>
        <v>3404</v>
      </c>
      <c r="AK2726">
        <f>INDEX('magnet data'!$A$2:$E$1304,MATCH($AJ2726,'magnet data'!$A$2:$A$1304,0),2)</f>
        <v>3</v>
      </c>
      <c r="AL2726" t="str">
        <f>INDEX('magnet data'!$A$2:$E$1304,MATCH($AJ2726,'magnet data'!$A$2:$A$1304,0),3)</f>
        <v>01B</v>
      </c>
      <c r="AM2726" t="str">
        <f>INDEX('magnet data'!$A$2:$E$1304,MATCH($AJ2726,'magnet data'!$A$2:$A$1304,0),4)</f>
        <v>02D</v>
      </c>
      <c r="AN2726">
        <f>INDEX('magnet data'!$A$2:$E$1304,MATCH($AJ2726,'magnet data'!$A$2:$A$1304,0),5)</f>
        <v>9498</v>
      </c>
      <c r="AO2726">
        <f t="shared" si="57"/>
        <v>1739</v>
      </c>
      <c r="AQ2726" t="s">
        <v>968</v>
      </c>
      <c r="AR2726" t="s">
        <v>1207</v>
      </c>
      <c r="AS2726" t="s">
        <v>1460</v>
      </c>
      <c r="AT2726" t="s">
        <v>1464</v>
      </c>
    </row>
    <row r="2727" spans="1:46">
      <c r="A2727" t="s">
        <v>235</v>
      </c>
      <c r="B2727" t="s">
        <v>46</v>
      </c>
      <c r="C2727" t="s">
        <v>1198</v>
      </c>
      <c r="D2727" s="13">
        <v>44328</v>
      </c>
      <c r="E2727" s="16">
        <v>0.37314143518518517</v>
      </c>
      <c r="F2727" t="s">
        <v>88</v>
      </c>
      <c r="G2727" s="17">
        <v>44328.373141145836</v>
      </c>
      <c r="H2727">
        <v>25</v>
      </c>
      <c r="I2727">
        <v>588</v>
      </c>
      <c r="J2727">
        <v>87</v>
      </c>
      <c r="K2727">
        <v>10</v>
      </c>
      <c r="L2727">
        <v>0</v>
      </c>
      <c r="M2727" s="39">
        <v>11237.7</v>
      </c>
      <c r="N2727" s="39">
        <v>6085.4089999999997</v>
      </c>
      <c r="O2727" s="39">
        <v>62.430846000000003</v>
      </c>
      <c r="P2727" t="s">
        <v>207</v>
      </c>
      <c r="Q2727" t="s">
        <v>207</v>
      </c>
      <c r="R2727" s="55">
        <v>804.9160884954</v>
      </c>
      <c r="S2727" s="55">
        <v>797.29284547539999</v>
      </c>
      <c r="T2727" t="s">
        <v>286</v>
      </c>
      <c r="U2727">
        <v>5789</v>
      </c>
      <c r="V2727">
        <v>2</v>
      </c>
      <c r="W2727">
        <v>64460</v>
      </c>
      <c r="X2727" t="s">
        <v>247</v>
      </c>
      <c r="Y2727">
        <v>2913</v>
      </c>
      <c r="Z2727" t="s">
        <v>69</v>
      </c>
      <c r="AA2727" t="s">
        <v>91</v>
      </c>
      <c r="AC2727" t="s">
        <v>61</v>
      </c>
      <c r="AD2727" s="50">
        <v>-3.12967548387096</v>
      </c>
      <c r="AG2727" s="39">
        <v>14.29</v>
      </c>
      <c r="AH2727" s="55">
        <v>4257.66</v>
      </c>
      <c r="AI2727" t="s">
        <v>208</v>
      </c>
      <c r="AJ2727">
        <f>INDEX(layout!$B$3:$U$1234,MATCH($T2727,layout!$A$3:$A$1234,0),MATCH(YEAR($D2727),layout!$B$1:$U$1,0))</f>
        <v>1162</v>
      </c>
      <c r="AK2727">
        <f>INDEX('magnet data'!$A$2:$E$1304,MATCH($AJ2727,'magnet data'!$A$2:$A$1304,0),2)</f>
        <v>1</v>
      </c>
      <c r="AL2727" t="str">
        <f>INDEX('magnet data'!$A$2:$E$1304,MATCH($AJ2727,'magnet data'!$A$2:$A$1304,0),3)</f>
        <v>01B</v>
      </c>
      <c r="AM2727" t="str">
        <f>INDEX('magnet data'!$A$2:$E$1304,MATCH($AJ2727,'magnet data'!$A$2:$A$1304,0),4)</f>
        <v>02B5</v>
      </c>
      <c r="AN2727">
        <f>INDEX('magnet data'!$A$2:$E$1304,MATCH($AJ2727,'magnet data'!$A$2:$A$1304,0),5)</f>
        <v>11527</v>
      </c>
      <c r="AO2727" t="str">
        <f t="shared" si="57"/>
        <v>-</v>
      </c>
      <c r="AQ2727" t="s">
        <v>968</v>
      </c>
      <c r="AR2727" t="s">
        <v>1207</v>
      </c>
      <c r="AS2727" t="s">
        <v>1460</v>
      </c>
      <c r="AT2727" t="s">
        <v>1464</v>
      </c>
    </row>
    <row r="2728" spans="1:46">
      <c r="A2728" t="s">
        <v>235</v>
      </c>
      <c r="B2728" t="s">
        <v>46</v>
      </c>
      <c r="C2728" t="s">
        <v>1198</v>
      </c>
      <c r="D2728" s="13">
        <v>44328</v>
      </c>
      <c r="E2728" s="16">
        <v>0.68535231481481473</v>
      </c>
      <c r="F2728" t="s">
        <v>88</v>
      </c>
      <c r="G2728" s="17">
        <v>44328.685352060187</v>
      </c>
      <c r="H2728">
        <v>22</v>
      </c>
      <c r="I2728">
        <v>586</v>
      </c>
      <c r="J2728">
        <v>87</v>
      </c>
      <c r="K2728">
        <v>10</v>
      </c>
      <c r="L2728">
        <v>0</v>
      </c>
      <c r="M2728">
        <v>11257.9</v>
      </c>
      <c r="N2728" s="39">
        <v>6045.3609999999999</v>
      </c>
      <c r="O2728" s="39">
        <v>62.444114999999996</v>
      </c>
      <c r="P2728" t="s">
        <v>207</v>
      </c>
      <c r="Q2728" t="s">
        <v>207</v>
      </c>
      <c r="R2728" s="55">
        <v>808.35057549659996</v>
      </c>
      <c r="S2728" s="55">
        <v>802.44335547540004</v>
      </c>
      <c r="T2728" t="s">
        <v>1487</v>
      </c>
      <c r="U2728">
        <v>11258</v>
      </c>
      <c r="V2728">
        <v>1</v>
      </c>
      <c r="W2728">
        <v>-16</v>
      </c>
      <c r="X2728" t="s">
        <v>1488</v>
      </c>
      <c r="Y2728">
        <v>4</v>
      </c>
      <c r="Z2728" t="s">
        <v>90</v>
      </c>
      <c r="AA2728" t="s">
        <v>91</v>
      </c>
      <c r="AB2728">
        <v>7</v>
      </c>
      <c r="AC2728" t="s">
        <v>61</v>
      </c>
      <c r="AD2728" s="50">
        <v>-5.4777945105263104</v>
      </c>
      <c r="AE2728"/>
      <c r="AF2728"/>
      <c r="AG2728" s="39">
        <v>57.11</v>
      </c>
      <c r="AH2728" s="55">
        <v>2174.7399999999998</v>
      </c>
      <c r="AI2728" t="s">
        <v>208</v>
      </c>
      <c r="AJ2728">
        <f>INDEX(layout!$B$3:$U$1234,MATCH($T2728,layout!$A$3:$A$1234,0),MATCH(YEAR($D2728),layout!$B$1:$U$1,0))</f>
        <v>2344</v>
      </c>
      <c r="AK2728">
        <f>INDEX('magnet data'!$A$2:$E$1304,MATCH($AJ2728,'magnet data'!$A$2:$A$1304,0),2)</f>
        <v>2</v>
      </c>
      <c r="AL2728" t="str">
        <f>INDEX('magnet data'!$A$2:$E$1304,MATCH($AJ2728,'magnet data'!$A$2:$A$1304,0),3)</f>
        <v>01B</v>
      </c>
      <c r="AM2728" t="str">
        <f>INDEX('magnet data'!$A$2:$E$1304,MATCH($AJ2728,'magnet data'!$A$2:$A$1304,0),4)</f>
        <v>02C9</v>
      </c>
      <c r="AN2728">
        <f>INDEX('magnet data'!$A$2:$E$1304,MATCH($AJ2728,'magnet data'!$A$2:$A$1304,0),5)</f>
        <v>10979</v>
      </c>
      <c r="AO2728">
        <f t="shared" si="57"/>
        <v>279</v>
      </c>
      <c r="AR2728" t="s">
        <v>209</v>
      </c>
      <c r="AS2728" t="s">
        <v>1460</v>
      </c>
      <c r="AT2728" t="s">
        <v>1464</v>
      </c>
    </row>
    <row r="2729" spans="1:46">
      <c r="A2729" t="s">
        <v>235</v>
      </c>
      <c r="B2729" t="s">
        <v>46</v>
      </c>
      <c r="C2729" t="s">
        <v>1198</v>
      </c>
      <c r="D2729" s="13">
        <v>44328</v>
      </c>
      <c r="E2729" s="16">
        <v>0.68535231481481473</v>
      </c>
      <c r="F2729" t="s">
        <v>88</v>
      </c>
      <c r="G2729" s="17">
        <v>44328.685352060187</v>
      </c>
      <c r="H2729">
        <v>22</v>
      </c>
      <c r="I2729">
        <v>586</v>
      </c>
      <c r="J2729">
        <v>87</v>
      </c>
      <c r="K2729">
        <v>10</v>
      </c>
      <c r="L2729">
        <v>0</v>
      </c>
      <c r="M2729">
        <v>11257.9</v>
      </c>
      <c r="N2729" s="39">
        <v>6045.3609999999999</v>
      </c>
      <c r="O2729" s="39">
        <v>62.444114999999996</v>
      </c>
      <c r="P2729" t="s">
        <v>207</v>
      </c>
      <c r="Q2729" t="s">
        <v>207</v>
      </c>
      <c r="R2729" s="55">
        <v>808.35057549659996</v>
      </c>
      <c r="S2729" s="55">
        <v>802.44335547540004</v>
      </c>
      <c r="T2729" t="s">
        <v>1488</v>
      </c>
      <c r="U2729">
        <v>7775</v>
      </c>
      <c r="V2729">
        <v>2</v>
      </c>
      <c r="W2729">
        <v>36695</v>
      </c>
      <c r="X2729" t="s">
        <v>1489</v>
      </c>
      <c r="Y2729">
        <v>4254</v>
      </c>
      <c r="Z2729" t="s">
        <v>69</v>
      </c>
      <c r="AA2729" t="s">
        <v>96</v>
      </c>
      <c r="AC2729" t="s">
        <v>61</v>
      </c>
      <c r="AD2729" s="50">
        <v>1.86383481</v>
      </c>
      <c r="AE2729"/>
      <c r="AF2729"/>
      <c r="AG2729">
        <v>78.760000000000005</v>
      </c>
      <c r="AH2729">
        <v>1791.54</v>
      </c>
      <c r="AI2729" t="s">
        <v>208</v>
      </c>
      <c r="AJ2729">
        <f>INDEX(layout!$B$3:$U$1234,MATCH($T2729,layout!$A$3:$A$1234,0),MATCH(YEAR($D2729),layout!$B$1:$U$1,0))</f>
        <v>1102</v>
      </c>
      <c r="AK2729">
        <f>INDEX('magnet data'!$A$2:$E$1304,MATCH($AJ2729,'magnet data'!$A$2:$A$1304,0),2)</f>
        <v>1</v>
      </c>
      <c r="AL2729" t="str">
        <f>INDEX('magnet data'!$A$2:$E$1304,MATCH($AJ2729,'magnet data'!$A$2:$A$1304,0),3)</f>
        <v>01B</v>
      </c>
      <c r="AM2729" t="str">
        <f>INDEX('magnet data'!$A$2:$E$1304,MATCH($AJ2729,'magnet data'!$A$2:$A$1304,0),4)</f>
        <v>02B5</v>
      </c>
      <c r="AN2729">
        <f>INDEX('magnet data'!$A$2:$E$1304,MATCH($AJ2729,'magnet data'!$A$2:$A$1304,0),5)</f>
        <v>11614</v>
      </c>
      <c r="AO2729" t="str">
        <f t="shared" si="57"/>
        <v>-</v>
      </c>
      <c r="AR2729" t="s">
        <v>209</v>
      </c>
      <c r="AS2729" t="s">
        <v>1460</v>
      </c>
      <c r="AT2729" t="s">
        <v>1464</v>
      </c>
    </row>
    <row r="2730" spans="1:46">
      <c r="A2730" t="s">
        <v>235</v>
      </c>
      <c r="B2730" t="s">
        <v>46</v>
      </c>
      <c r="C2730" t="s">
        <v>1198</v>
      </c>
      <c r="D2730" s="13">
        <v>44328</v>
      </c>
      <c r="E2730" s="16">
        <v>0.68535231481481473</v>
      </c>
      <c r="F2730" t="s">
        <v>88</v>
      </c>
      <c r="G2730" s="17">
        <v>44328.685352060187</v>
      </c>
      <c r="H2730">
        <v>22</v>
      </c>
      <c r="I2730">
        <v>586</v>
      </c>
      <c r="J2730">
        <v>87</v>
      </c>
      <c r="K2730">
        <v>10</v>
      </c>
      <c r="L2730">
        <v>0</v>
      </c>
      <c r="M2730">
        <v>11257.9</v>
      </c>
      <c r="N2730" s="39">
        <v>6045.3609999999999</v>
      </c>
      <c r="O2730" s="39">
        <v>62.444114999999996</v>
      </c>
      <c r="P2730" t="s">
        <v>207</v>
      </c>
      <c r="Q2730" t="s">
        <v>207</v>
      </c>
      <c r="R2730" s="55">
        <v>808.35057549659996</v>
      </c>
      <c r="S2730" s="55">
        <v>802.44335547540004</v>
      </c>
      <c r="T2730" t="s">
        <v>1490</v>
      </c>
      <c r="U2730">
        <v>7740</v>
      </c>
      <c r="V2730">
        <v>3</v>
      </c>
      <c r="W2730">
        <v>37110</v>
      </c>
      <c r="X2730" t="s">
        <v>1488</v>
      </c>
      <c r="Y2730">
        <v>4</v>
      </c>
      <c r="Z2730" t="s">
        <v>75</v>
      </c>
      <c r="AA2730" t="s">
        <v>96</v>
      </c>
      <c r="AC2730" t="s">
        <v>61</v>
      </c>
      <c r="AD2730" s="50">
        <v>3.2898239642857101</v>
      </c>
      <c r="AE2730"/>
      <c r="AF2730"/>
      <c r="AG2730">
        <v>62.28</v>
      </c>
      <c r="AH2730">
        <v>2174.31</v>
      </c>
      <c r="AI2730" t="s">
        <v>208</v>
      </c>
      <c r="AJ2730">
        <f>INDEX(layout!$B$3:$U$1234,MATCH($T2730,layout!$A$3:$A$1234,0),MATCH(YEAR($D2730),layout!$B$1:$U$1,0))</f>
        <v>1247</v>
      </c>
      <c r="AK2730">
        <f>INDEX('magnet data'!$A$2:$E$1304,MATCH($AJ2730,'magnet data'!$A$2:$A$1304,0),2)</f>
        <v>1</v>
      </c>
      <c r="AL2730" t="str">
        <f>INDEX('magnet data'!$A$2:$E$1304,MATCH($AJ2730,'magnet data'!$A$2:$A$1304,0),3)</f>
        <v>01B</v>
      </c>
      <c r="AM2730" t="str">
        <f>INDEX('magnet data'!$A$2:$E$1304,MATCH($AJ2730,'magnet data'!$A$2:$A$1304,0),4)</f>
        <v>02B8</v>
      </c>
      <c r="AN2730">
        <f>INDEX('magnet data'!$A$2:$E$1304,MATCH($AJ2730,'magnet data'!$A$2:$A$1304,0),5)</f>
        <v>11918</v>
      </c>
      <c r="AO2730" t="str">
        <f t="shared" si="57"/>
        <v>-</v>
      </c>
      <c r="AR2730" t="s">
        <v>209</v>
      </c>
      <c r="AS2730" t="s">
        <v>1460</v>
      </c>
      <c r="AT2730" t="s">
        <v>1464</v>
      </c>
    </row>
    <row r="2731" spans="1:46">
      <c r="A2731" t="s">
        <v>235</v>
      </c>
      <c r="B2731" t="s">
        <v>46</v>
      </c>
      <c r="C2731" t="s">
        <v>1198</v>
      </c>
      <c r="D2731" s="13">
        <v>44328</v>
      </c>
      <c r="E2731" s="16">
        <v>0.68535231481481473</v>
      </c>
      <c r="F2731" t="s">
        <v>88</v>
      </c>
      <c r="G2731" s="17">
        <v>44328.685352060187</v>
      </c>
      <c r="H2731">
        <v>22</v>
      </c>
      <c r="I2731">
        <v>586</v>
      </c>
      <c r="J2731">
        <v>87</v>
      </c>
      <c r="K2731">
        <v>10</v>
      </c>
      <c r="L2731">
        <v>0</v>
      </c>
      <c r="M2731">
        <v>11257.9</v>
      </c>
      <c r="N2731" s="39">
        <v>6045.3609999999999</v>
      </c>
      <c r="O2731" s="39">
        <v>62.444114999999996</v>
      </c>
      <c r="P2731" t="s">
        <v>207</v>
      </c>
      <c r="Q2731" t="s">
        <v>207</v>
      </c>
      <c r="R2731" s="55">
        <v>808.35057549659996</v>
      </c>
      <c r="S2731" s="55">
        <v>802.44335547540004</v>
      </c>
      <c r="T2731" t="s">
        <v>1491</v>
      </c>
      <c r="U2731">
        <v>4074</v>
      </c>
      <c r="V2731">
        <v>4</v>
      </c>
      <c r="W2731">
        <v>95714</v>
      </c>
      <c r="X2731" t="s">
        <v>1489</v>
      </c>
      <c r="Y2731">
        <v>4254</v>
      </c>
      <c r="Z2731" t="s">
        <v>69</v>
      </c>
      <c r="AA2731" t="s">
        <v>96</v>
      </c>
      <c r="AC2731" t="s">
        <v>61</v>
      </c>
      <c r="AD2731" s="50">
        <v>0.55785331578947295</v>
      </c>
      <c r="AE2731"/>
      <c r="AF2731"/>
      <c r="AG2731">
        <v>11.29</v>
      </c>
      <c r="AH2731">
        <v>3070.49</v>
      </c>
      <c r="AI2731" t="s">
        <v>208</v>
      </c>
      <c r="AJ2731">
        <f>INDEX(layout!$B$3:$U$1234,MATCH($T2731,layout!$A$3:$A$1234,0),MATCH(YEAR($D2731),layout!$B$1:$U$1,0))</f>
        <v>2346</v>
      </c>
      <c r="AK2731">
        <f>INDEX('magnet data'!$A$2:$E$1304,MATCH($AJ2731,'magnet data'!$A$2:$A$1304,0),2)</f>
        <v>2</v>
      </c>
      <c r="AL2731" t="str">
        <f>INDEX('magnet data'!$A$2:$E$1304,MATCH($AJ2731,'magnet data'!$A$2:$A$1304,0),3)</f>
        <v>01B</v>
      </c>
      <c r="AM2731" t="str">
        <f>INDEX('magnet data'!$A$2:$E$1304,MATCH($AJ2731,'magnet data'!$A$2:$A$1304,0),4)</f>
        <v>02C9</v>
      </c>
      <c r="AN2731">
        <f>INDEX('magnet data'!$A$2:$E$1304,MATCH($AJ2731,'magnet data'!$A$2:$A$1304,0),5)</f>
        <v>11242</v>
      </c>
      <c r="AO2731" t="str">
        <f t="shared" si="57"/>
        <v>-</v>
      </c>
      <c r="AR2731" t="s">
        <v>209</v>
      </c>
      <c r="AS2731" t="s">
        <v>1460</v>
      </c>
      <c r="AT2731" t="s">
        <v>1464</v>
      </c>
    </row>
    <row r="2732" spans="1:46">
      <c r="A2732" t="s">
        <v>235</v>
      </c>
      <c r="B2732" t="s">
        <v>46</v>
      </c>
      <c r="C2732" t="s">
        <v>1198</v>
      </c>
      <c r="D2732" s="13">
        <v>44328</v>
      </c>
      <c r="E2732" s="16">
        <v>0.68535231481481473</v>
      </c>
      <c r="F2732" t="s">
        <v>88</v>
      </c>
      <c r="G2732" s="17">
        <v>44328.685352060187</v>
      </c>
      <c r="H2732">
        <v>22</v>
      </c>
      <c r="I2732">
        <v>586</v>
      </c>
      <c r="J2732">
        <v>87</v>
      </c>
      <c r="K2732">
        <v>10</v>
      </c>
      <c r="L2732">
        <v>0</v>
      </c>
      <c r="M2732">
        <v>11257.9</v>
      </c>
      <c r="N2732" s="39">
        <v>6045.3609999999999</v>
      </c>
      <c r="O2732" s="39">
        <v>62.444114999999996</v>
      </c>
      <c r="P2732" t="s">
        <v>207</v>
      </c>
      <c r="Q2732" t="s">
        <v>207</v>
      </c>
      <c r="R2732" s="55">
        <v>808.35057549659996</v>
      </c>
      <c r="S2732" s="55">
        <v>802.44335547540004</v>
      </c>
      <c r="T2732" t="s">
        <v>1489</v>
      </c>
      <c r="U2732">
        <v>2210</v>
      </c>
      <c r="V2732">
        <v>5</v>
      </c>
      <c r="W2732">
        <v>149493</v>
      </c>
      <c r="X2732" t="s">
        <v>1488</v>
      </c>
      <c r="Y2732">
        <v>4</v>
      </c>
      <c r="Z2732" t="s">
        <v>69</v>
      </c>
      <c r="AA2732" t="s">
        <v>96</v>
      </c>
      <c r="AC2732" t="s">
        <v>102</v>
      </c>
      <c r="AD2732" s="50">
        <v>0.57142432978723401</v>
      </c>
      <c r="AE2732"/>
      <c r="AF2732"/>
      <c r="AG2732">
        <v>14.96</v>
      </c>
      <c r="AH2732">
        <v>1073</v>
      </c>
      <c r="AI2732" t="s">
        <v>208</v>
      </c>
      <c r="AJ2732">
        <f>INDEX(layout!$B$3:$U$1234,MATCH($T2732,layout!$A$3:$A$1234,0),MATCH(YEAR($D2732),layout!$B$1:$U$1,0))</f>
        <v>1082</v>
      </c>
      <c r="AK2732">
        <f>INDEX('magnet data'!$A$2:$E$1304,MATCH($AJ2732,'magnet data'!$A$2:$A$1304,0),2)</f>
        <v>1</v>
      </c>
      <c r="AL2732" t="str">
        <f>INDEX('magnet data'!$A$2:$E$1304,MATCH($AJ2732,'magnet data'!$A$2:$A$1304,0),3)</f>
        <v>01B</v>
      </c>
      <c r="AM2732" t="str">
        <f>INDEX('magnet data'!$A$2:$E$1304,MATCH($AJ2732,'magnet data'!$A$2:$A$1304,0),4)</f>
        <v>02B5</v>
      </c>
      <c r="AN2732">
        <f>INDEX('magnet data'!$A$2:$E$1304,MATCH($AJ2732,'magnet data'!$A$2:$A$1304,0),5)</f>
        <v>11071</v>
      </c>
      <c r="AO2732" t="str">
        <f t="shared" si="57"/>
        <v>-</v>
      </c>
      <c r="AR2732" t="s">
        <v>209</v>
      </c>
      <c r="AS2732" t="s">
        <v>1460</v>
      </c>
      <c r="AT2732" t="s">
        <v>1464</v>
      </c>
    </row>
    <row r="2733" spans="1:46">
      <c r="A2733" t="s">
        <v>56</v>
      </c>
      <c r="B2733" t="s">
        <v>46</v>
      </c>
      <c r="C2733" t="s">
        <v>1198</v>
      </c>
      <c r="D2733" s="13">
        <v>44328</v>
      </c>
      <c r="E2733" s="44">
        <v>0.70782986111111112</v>
      </c>
      <c r="F2733" t="s">
        <v>88</v>
      </c>
      <c r="G2733" s="17">
        <v>44328.707829618055</v>
      </c>
      <c r="H2733">
        <v>21</v>
      </c>
      <c r="I2733">
        <v>587</v>
      </c>
      <c r="J2733">
        <v>91</v>
      </c>
      <c r="K2733">
        <v>10</v>
      </c>
      <c r="L2733">
        <v>0</v>
      </c>
      <c r="M2733">
        <v>11702.4</v>
      </c>
      <c r="N2733" s="39">
        <v>6387.4620000000004</v>
      </c>
      <c r="O2733" s="39">
        <v>63.319870999999999</v>
      </c>
      <c r="P2733" t="s">
        <v>207</v>
      </c>
      <c r="Q2733" t="s">
        <v>207</v>
      </c>
      <c r="R2733" s="55">
        <v>821.35744399119994</v>
      </c>
      <c r="S2733" s="55">
        <v>827.16580349829997</v>
      </c>
      <c r="T2733" t="s">
        <v>1416</v>
      </c>
      <c r="U2733">
        <v>11702</v>
      </c>
      <c r="V2733">
        <v>1</v>
      </c>
      <c r="W2733">
        <v>-14</v>
      </c>
      <c r="X2733" t="s">
        <v>1414</v>
      </c>
      <c r="Y2733">
        <v>5</v>
      </c>
      <c r="Z2733" t="s">
        <v>90</v>
      </c>
      <c r="AA2733" t="s">
        <v>96</v>
      </c>
      <c r="AB2733">
        <v>38</v>
      </c>
      <c r="AC2733" t="s">
        <v>61</v>
      </c>
      <c r="AD2733" s="50">
        <v>-8.2084583653846099</v>
      </c>
      <c r="AE2733"/>
      <c r="AF2733"/>
      <c r="AG2733" s="39">
        <v>46.15</v>
      </c>
      <c r="AH2733" s="55">
        <v>6696.58</v>
      </c>
      <c r="AI2733" t="s">
        <v>208</v>
      </c>
      <c r="AJ2733">
        <f>INDEX(layout!$B$3:$U$1234,MATCH($T2733,layout!$A$3:$A$1234,0),MATCH(YEAR($D2733),layout!$B$1:$U$1,0))</f>
        <v>1340</v>
      </c>
      <c r="AK2733">
        <f>INDEX('magnet data'!$A$2:$E$1304,MATCH($AJ2733,'magnet data'!$A$2:$A$1304,0),2)</f>
        <v>1</v>
      </c>
      <c r="AL2733" t="str">
        <f>INDEX('magnet data'!$A$2:$E$1304,MATCH($AJ2733,'magnet data'!$A$2:$A$1304,0),3)</f>
        <v>01E</v>
      </c>
      <c r="AM2733" t="str">
        <f>INDEX('magnet data'!$A$2:$E$1304,MATCH($AJ2733,'magnet data'!$A$2:$A$1304,0),4)</f>
        <v>02B8</v>
      </c>
      <c r="AN2733">
        <f>INDEX('magnet data'!$A$2:$E$1304,MATCH($AJ2733,'magnet data'!$A$2:$A$1304,0),5)</f>
        <v>12480</v>
      </c>
      <c r="AO2733">
        <f t="shared" si="57"/>
        <v>-778</v>
      </c>
      <c r="AR2733" t="s">
        <v>209</v>
      </c>
      <c r="AS2733" t="s">
        <v>1460</v>
      </c>
      <c r="AT2733" t="s">
        <v>1464</v>
      </c>
    </row>
    <row r="2734" spans="1:46">
      <c r="A2734" t="s">
        <v>56</v>
      </c>
      <c r="B2734" t="s">
        <v>46</v>
      </c>
      <c r="C2734" t="s">
        <v>1198</v>
      </c>
      <c r="D2734" s="13">
        <v>44328</v>
      </c>
      <c r="E2734" s="44">
        <v>0.70782986111111112</v>
      </c>
      <c r="F2734" t="s">
        <v>88</v>
      </c>
      <c r="G2734" s="17">
        <v>44328.707829618055</v>
      </c>
      <c r="H2734">
        <v>21</v>
      </c>
      <c r="I2734">
        <v>587</v>
      </c>
      <c r="J2734">
        <v>91</v>
      </c>
      <c r="K2734">
        <v>10</v>
      </c>
      <c r="L2734">
        <v>0</v>
      </c>
      <c r="M2734">
        <v>11702.4</v>
      </c>
      <c r="N2734" s="39">
        <v>6387.4620000000004</v>
      </c>
      <c r="O2734" s="39">
        <v>63.319870999999999</v>
      </c>
      <c r="P2734" t="s">
        <v>207</v>
      </c>
      <c r="Q2734" t="s">
        <v>207</v>
      </c>
      <c r="R2734" s="55">
        <v>821.35744399119994</v>
      </c>
      <c r="S2734" s="55">
        <v>827.16580349829997</v>
      </c>
      <c r="T2734" t="s">
        <v>126</v>
      </c>
      <c r="U2734">
        <v>11702</v>
      </c>
      <c r="V2734">
        <v>2</v>
      </c>
      <c r="W2734">
        <v>-11</v>
      </c>
      <c r="X2734" t="s">
        <v>65</v>
      </c>
      <c r="Y2734">
        <v>-6</v>
      </c>
      <c r="Z2734" t="s">
        <v>90</v>
      </c>
      <c r="AA2734" t="s">
        <v>96</v>
      </c>
      <c r="AB2734">
        <v>39</v>
      </c>
      <c r="AC2734" t="s">
        <v>61</v>
      </c>
      <c r="AD2734" s="50">
        <v>-10.799326604545399</v>
      </c>
      <c r="AE2734"/>
      <c r="AF2734"/>
      <c r="AG2734" s="39">
        <v>49.81</v>
      </c>
      <c r="AH2734" s="55">
        <v>1024.98</v>
      </c>
      <c r="AI2734" t="s">
        <v>208</v>
      </c>
      <c r="AJ2734">
        <f>INDEX(layout!$B$3:$U$1234,MATCH($T2734,layout!$A$3:$A$1234,0),MATCH(YEAR($D2734),layout!$B$1:$U$1,0))</f>
        <v>3345</v>
      </c>
      <c r="AK2734">
        <f>INDEX('magnet data'!$A$2:$E$1304,MATCH($AJ2734,'magnet data'!$A$2:$A$1304,0),2)</f>
        <v>3</v>
      </c>
      <c r="AL2734" t="str">
        <f>INDEX('magnet data'!$A$2:$E$1304,MATCH($AJ2734,'magnet data'!$A$2:$A$1304,0),3)</f>
        <v>01E</v>
      </c>
      <c r="AM2734" t="str">
        <f>INDEX('magnet data'!$A$2:$E$1304,MATCH($AJ2734,'magnet data'!$A$2:$A$1304,0),4)</f>
        <v>02D</v>
      </c>
      <c r="AN2734">
        <f>INDEX('magnet data'!$A$2:$E$1304,MATCH($AJ2734,'magnet data'!$A$2:$A$1304,0),5)</f>
        <v>9633</v>
      </c>
      <c r="AO2734">
        <f t="shared" si="57"/>
        <v>2069</v>
      </c>
      <c r="AR2734" t="s">
        <v>209</v>
      </c>
      <c r="AS2734" t="s">
        <v>1460</v>
      </c>
      <c r="AT2734" t="s">
        <v>1464</v>
      </c>
    </row>
    <row r="2735" spans="1:46">
      <c r="A2735" t="s">
        <v>56</v>
      </c>
      <c r="B2735" t="s">
        <v>46</v>
      </c>
      <c r="C2735" t="s">
        <v>1198</v>
      </c>
      <c r="D2735" s="13">
        <v>44328</v>
      </c>
      <c r="E2735" s="44">
        <v>0.70782986111111112</v>
      </c>
      <c r="F2735" t="s">
        <v>88</v>
      </c>
      <c r="G2735" s="17">
        <v>44328.707829618055</v>
      </c>
      <c r="H2735">
        <v>21</v>
      </c>
      <c r="I2735">
        <v>587</v>
      </c>
      <c r="J2735">
        <v>91</v>
      </c>
      <c r="K2735">
        <v>10</v>
      </c>
      <c r="L2735">
        <v>0</v>
      </c>
      <c r="M2735">
        <v>11702.4</v>
      </c>
      <c r="N2735" s="39">
        <v>6387.4620000000004</v>
      </c>
      <c r="O2735" s="39">
        <v>63.319870999999999</v>
      </c>
      <c r="P2735" t="s">
        <v>207</v>
      </c>
      <c r="Q2735" t="s">
        <v>207</v>
      </c>
      <c r="R2735" s="55">
        <v>821.35744399119994</v>
      </c>
      <c r="S2735" s="55">
        <v>827.16580349829997</v>
      </c>
      <c r="T2735" t="s">
        <v>1472</v>
      </c>
      <c r="U2735">
        <v>11702</v>
      </c>
      <c r="V2735">
        <v>3</v>
      </c>
      <c r="W2735">
        <v>29</v>
      </c>
      <c r="X2735" t="s">
        <v>1403</v>
      </c>
      <c r="Y2735">
        <v>46</v>
      </c>
      <c r="Z2735" t="s">
        <v>90</v>
      </c>
      <c r="AA2735" t="s">
        <v>96</v>
      </c>
      <c r="AB2735">
        <v>40</v>
      </c>
      <c r="AC2735" t="s">
        <v>61</v>
      </c>
      <c r="AD2735" s="50">
        <v>-8.0520191307692297</v>
      </c>
      <c r="AE2735"/>
      <c r="AF2735"/>
      <c r="AG2735" s="39">
        <v>45</v>
      </c>
      <c r="AH2735" s="55">
        <v>11642.72</v>
      </c>
      <c r="AI2735" t="s">
        <v>208</v>
      </c>
      <c r="AJ2735">
        <f>INDEX(layout!$B$3:$U$1234,MATCH($T2735,layout!$A$3:$A$1234,0),MATCH(YEAR($D2735),layout!$B$1:$U$1,0))</f>
        <v>1371</v>
      </c>
      <c r="AK2735">
        <f>INDEX('magnet data'!$A$2:$E$1304,MATCH($AJ2735,'magnet data'!$A$2:$A$1304,0),2)</f>
        <v>1</v>
      </c>
      <c r="AL2735" t="str">
        <f>INDEX('magnet data'!$A$2:$E$1304,MATCH($AJ2735,'magnet data'!$A$2:$A$1304,0),3)</f>
        <v>01E</v>
      </c>
      <c r="AM2735" t="str">
        <f>INDEX('magnet data'!$A$2:$E$1304,MATCH($AJ2735,'magnet data'!$A$2:$A$1304,0),4)</f>
        <v>02B5</v>
      </c>
      <c r="AN2735">
        <f>INDEX('magnet data'!$A$2:$E$1304,MATCH($AJ2735,'magnet data'!$A$2:$A$1304,0),5)</f>
        <v>11136</v>
      </c>
      <c r="AO2735">
        <f t="shared" si="57"/>
        <v>566</v>
      </c>
      <c r="AR2735" t="s">
        <v>209</v>
      </c>
      <c r="AS2735" t="s">
        <v>1460</v>
      </c>
      <c r="AT2735" t="s">
        <v>1464</v>
      </c>
    </row>
    <row r="2736" spans="1:46">
      <c r="A2736" t="s">
        <v>56</v>
      </c>
      <c r="B2736" t="s">
        <v>46</v>
      </c>
      <c r="C2736" t="s">
        <v>1198</v>
      </c>
      <c r="D2736" s="13">
        <v>44328</v>
      </c>
      <c r="E2736" s="44">
        <v>0.70782986111111112</v>
      </c>
      <c r="F2736" t="s">
        <v>88</v>
      </c>
      <c r="G2736" s="17">
        <v>44328.707829618055</v>
      </c>
      <c r="H2736">
        <v>21</v>
      </c>
      <c r="I2736">
        <v>587</v>
      </c>
      <c r="J2736">
        <v>91</v>
      </c>
      <c r="K2736">
        <v>10</v>
      </c>
      <c r="L2736">
        <v>0</v>
      </c>
      <c r="M2736">
        <v>11702.4</v>
      </c>
      <c r="N2736" s="39">
        <v>6387.4620000000004</v>
      </c>
      <c r="O2736" s="39">
        <v>63.319870999999999</v>
      </c>
      <c r="P2736" t="s">
        <v>207</v>
      </c>
      <c r="Q2736" t="s">
        <v>207</v>
      </c>
      <c r="R2736" s="55">
        <v>821.35744399119994</v>
      </c>
      <c r="S2736" s="55">
        <v>827.16580349829997</v>
      </c>
      <c r="T2736" t="s">
        <v>1403</v>
      </c>
      <c r="U2736">
        <v>8509</v>
      </c>
      <c r="V2736">
        <v>4</v>
      </c>
      <c r="W2736">
        <v>31455</v>
      </c>
      <c r="X2736" t="s">
        <v>1404</v>
      </c>
      <c r="Y2736">
        <v>3383</v>
      </c>
      <c r="Z2736" t="s">
        <v>69</v>
      </c>
      <c r="AA2736" t="s">
        <v>91</v>
      </c>
      <c r="AC2736" t="s">
        <v>61</v>
      </c>
      <c r="AD2736" s="50">
        <v>3.0177629516128999</v>
      </c>
      <c r="AE2736"/>
      <c r="AF2736"/>
      <c r="AG2736">
        <v>67.91</v>
      </c>
      <c r="AH2736">
        <v>1076.56</v>
      </c>
      <c r="AI2736" t="s">
        <v>208</v>
      </c>
      <c r="AJ2736">
        <f>INDEX(layout!$B$3:$U$1234,MATCH($T2736,layout!$A$3:$A$1234,0),MATCH(YEAR($D2736),layout!$B$1:$U$1,0))</f>
        <v>2412</v>
      </c>
      <c r="AK2736">
        <f>INDEX('magnet data'!$A$2:$E$1304,MATCH($AJ2736,'magnet data'!$A$2:$A$1304,0),2)</f>
        <v>2</v>
      </c>
      <c r="AL2736" t="str">
        <f>INDEX('magnet data'!$A$2:$E$1304,MATCH($AJ2736,'magnet data'!$A$2:$A$1304,0),3)</f>
        <v>01B</v>
      </c>
      <c r="AM2736" t="str">
        <f>INDEX('magnet data'!$A$2:$E$1304,MATCH($AJ2736,'magnet data'!$A$2:$A$1304,0),4)</f>
        <v>02D</v>
      </c>
      <c r="AN2736">
        <f>INDEX('magnet data'!$A$2:$E$1304,MATCH($AJ2736,'magnet data'!$A$2:$A$1304,0),5)</f>
        <v>11397</v>
      </c>
      <c r="AO2736" t="str">
        <f t="shared" ref="AO2736:AO2799" si="58">IF(LEFT(Z2736,8)="Training",U2736-AN2736,"-")</f>
        <v>-</v>
      </c>
      <c r="AR2736" t="s">
        <v>209</v>
      </c>
      <c r="AS2736" t="s">
        <v>1460</v>
      </c>
      <c r="AT2736" t="s">
        <v>1464</v>
      </c>
    </row>
    <row r="2737" spans="1:46">
      <c r="A2737" t="s">
        <v>56</v>
      </c>
      <c r="B2737" t="s">
        <v>46</v>
      </c>
      <c r="C2737" t="s">
        <v>1198</v>
      </c>
      <c r="D2737" s="13">
        <v>44328</v>
      </c>
      <c r="E2737" s="44">
        <v>0.70782986111111112</v>
      </c>
      <c r="F2737" t="s">
        <v>88</v>
      </c>
      <c r="G2737" s="17">
        <v>44328.707829618055</v>
      </c>
      <c r="H2737">
        <v>21</v>
      </c>
      <c r="I2737">
        <v>587</v>
      </c>
      <c r="J2737">
        <v>91</v>
      </c>
      <c r="K2737">
        <v>10</v>
      </c>
      <c r="L2737">
        <v>0</v>
      </c>
      <c r="M2737">
        <v>11702.4</v>
      </c>
      <c r="N2737" s="39">
        <v>6387.4620000000004</v>
      </c>
      <c r="O2737" s="39">
        <v>63.319870999999999</v>
      </c>
      <c r="P2737" t="s">
        <v>207</v>
      </c>
      <c r="Q2737" t="s">
        <v>207</v>
      </c>
      <c r="R2737" s="55">
        <v>821.35744399119994</v>
      </c>
      <c r="S2737" s="55">
        <v>827.16580349829997</v>
      </c>
      <c r="T2737" t="s">
        <v>1414</v>
      </c>
      <c r="U2737">
        <v>6877</v>
      </c>
      <c r="V2737">
        <v>5</v>
      </c>
      <c r="W2737">
        <v>51279</v>
      </c>
      <c r="X2737" t="s">
        <v>1415</v>
      </c>
      <c r="Y2737">
        <v>4201</v>
      </c>
      <c r="Z2737" t="s">
        <v>69</v>
      </c>
      <c r="AA2737" t="s">
        <v>91</v>
      </c>
      <c r="AC2737" t="s">
        <v>61</v>
      </c>
      <c r="AD2737" s="50">
        <v>4.1487675739999901</v>
      </c>
      <c r="AE2737"/>
      <c r="AF2737"/>
      <c r="AG2737">
        <v>10.69</v>
      </c>
      <c r="AH2737">
        <v>3260.33</v>
      </c>
      <c r="AI2737" t="s">
        <v>208</v>
      </c>
      <c r="AJ2737">
        <f>INDEX(layout!$B$3:$U$1234,MATCH($T2737,layout!$A$3:$A$1234,0),MATCH(YEAR($D2737),layout!$B$1:$U$1,0))</f>
        <v>2111</v>
      </c>
      <c r="AK2737">
        <f>INDEX('magnet data'!$A$2:$E$1304,MATCH($AJ2737,'magnet data'!$A$2:$A$1304,0),2)</f>
        <v>2</v>
      </c>
      <c r="AL2737" t="str">
        <f>INDEX('magnet data'!$A$2:$E$1304,MATCH($AJ2737,'magnet data'!$A$2:$A$1304,0),3)</f>
        <v>01B</v>
      </c>
      <c r="AM2737" t="str">
        <f>INDEX('magnet data'!$A$2:$E$1304,MATCH($AJ2737,'magnet data'!$A$2:$A$1304,0),4)</f>
        <v>02B5</v>
      </c>
      <c r="AN2737">
        <f>INDEX('magnet data'!$A$2:$E$1304,MATCH($AJ2737,'magnet data'!$A$2:$A$1304,0),5)</f>
        <v>12115</v>
      </c>
      <c r="AO2737" t="str">
        <f t="shared" si="58"/>
        <v>-</v>
      </c>
      <c r="AR2737" t="s">
        <v>209</v>
      </c>
      <c r="AS2737" t="s">
        <v>1460</v>
      </c>
      <c r="AT2737" t="s">
        <v>1464</v>
      </c>
    </row>
    <row r="2738" spans="1:46">
      <c r="A2738" t="s">
        <v>56</v>
      </c>
      <c r="B2738" t="s">
        <v>46</v>
      </c>
      <c r="C2738" t="s">
        <v>1198</v>
      </c>
      <c r="D2738" s="13">
        <v>44328</v>
      </c>
      <c r="E2738" s="44">
        <v>0.70782986111111112</v>
      </c>
      <c r="F2738" t="s">
        <v>88</v>
      </c>
      <c r="G2738" s="17">
        <v>44328.707829618055</v>
      </c>
      <c r="H2738">
        <v>21</v>
      </c>
      <c r="I2738">
        <v>587</v>
      </c>
      <c r="J2738">
        <v>91</v>
      </c>
      <c r="K2738">
        <v>10</v>
      </c>
      <c r="L2738">
        <v>0</v>
      </c>
      <c r="M2738">
        <v>11702.4</v>
      </c>
      <c r="N2738" s="39">
        <v>6387.4620000000004</v>
      </c>
      <c r="O2738" s="39">
        <v>63.319870999999999</v>
      </c>
      <c r="P2738" t="s">
        <v>207</v>
      </c>
      <c r="Q2738" t="s">
        <v>207</v>
      </c>
      <c r="R2738" s="55">
        <v>821.35744399119994</v>
      </c>
      <c r="S2738" s="55">
        <v>827.16580349829997</v>
      </c>
      <c r="T2738" t="s">
        <v>1417</v>
      </c>
      <c r="U2738">
        <v>6802</v>
      </c>
      <c r="V2738">
        <v>6</v>
      </c>
      <c r="W2738">
        <v>52284</v>
      </c>
      <c r="X2738" t="s">
        <v>1415</v>
      </c>
      <c r="Y2738">
        <v>4201</v>
      </c>
      <c r="Z2738" t="s">
        <v>69</v>
      </c>
      <c r="AA2738" t="s">
        <v>96</v>
      </c>
      <c r="AC2738" t="s">
        <v>61</v>
      </c>
      <c r="AD2738" s="50">
        <v>-1.07395105965909</v>
      </c>
      <c r="AE2738"/>
      <c r="AF2738"/>
      <c r="AG2738">
        <v>41.39</v>
      </c>
      <c r="AH2738">
        <v>3225.2</v>
      </c>
      <c r="AI2738" t="s">
        <v>208</v>
      </c>
      <c r="AJ2738">
        <f>INDEX(layout!$B$3:$U$1234,MATCH($T2738,layout!$A$3:$A$1234,0),MATCH(YEAR($D2738),layout!$B$1:$U$1,0))</f>
        <v>2375</v>
      </c>
      <c r="AK2738">
        <f>INDEX('magnet data'!$A$2:$E$1304,MATCH($AJ2738,'magnet data'!$A$2:$A$1304,0),2)</f>
        <v>2</v>
      </c>
      <c r="AL2738" t="str">
        <f>INDEX('magnet data'!$A$2:$E$1304,MATCH($AJ2738,'magnet data'!$A$2:$A$1304,0),3)</f>
        <v>01E</v>
      </c>
      <c r="AM2738" t="str">
        <f>INDEX('magnet data'!$A$2:$E$1304,MATCH($AJ2738,'magnet data'!$A$2:$A$1304,0),4)</f>
        <v>02C9</v>
      </c>
      <c r="AN2738">
        <f>INDEX('magnet data'!$A$2:$E$1304,MATCH($AJ2738,'magnet data'!$A$2:$A$1304,0),5)</f>
        <v>11516</v>
      </c>
      <c r="AO2738" t="str">
        <f t="shared" si="58"/>
        <v>-</v>
      </c>
      <c r="AR2738" t="s">
        <v>209</v>
      </c>
      <c r="AS2738" t="s">
        <v>1460</v>
      </c>
      <c r="AT2738" t="s">
        <v>1464</v>
      </c>
    </row>
    <row r="2739" spans="1:46">
      <c r="A2739" t="s">
        <v>56</v>
      </c>
      <c r="B2739" t="s">
        <v>46</v>
      </c>
      <c r="C2739" t="s">
        <v>1198</v>
      </c>
      <c r="D2739" s="13">
        <v>44328</v>
      </c>
      <c r="E2739" s="44">
        <v>0.70782986111111112</v>
      </c>
      <c r="F2739" t="s">
        <v>88</v>
      </c>
      <c r="G2739" s="17">
        <v>44328.707829618055</v>
      </c>
      <c r="H2739">
        <v>21</v>
      </c>
      <c r="I2739">
        <v>587</v>
      </c>
      <c r="J2739">
        <v>91</v>
      </c>
      <c r="K2739">
        <v>10</v>
      </c>
      <c r="L2739">
        <v>0</v>
      </c>
      <c r="M2739">
        <v>11702.4</v>
      </c>
      <c r="N2739" s="39">
        <v>6387.4620000000004</v>
      </c>
      <c r="O2739" s="39">
        <v>63.319870999999999</v>
      </c>
      <c r="P2739" t="s">
        <v>207</v>
      </c>
      <c r="Q2739" t="s">
        <v>207</v>
      </c>
      <c r="R2739" s="55">
        <v>821.35744399119994</v>
      </c>
      <c r="S2739" s="55">
        <v>827.16580349829997</v>
      </c>
      <c r="T2739" t="s">
        <v>65</v>
      </c>
      <c r="U2739">
        <v>6742</v>
      </c>
      <c r="V2739">
        <v>7</v>
      </c>
      <c r="W2739">
        <v>53079</v>
      </c>
      <c r="X2739" t="s">
        <v>154</v>
      </c>
      <c r="Y2739">
        <v>2884</v>
      </c>
      <c r="Z2739" t="s">
        <v>69</v>
      </c>
      <c r="AA2739" t="s">
        <v>91</v>
      </c>
      <c r="AC2739" t="s">
        <v>61</v>
      </c>
      <c r="AD2739" s="50">
        <v>1.0714115109890101</v>
      </c>
      <c r="AE2739"/>
      <c r="AF2739"/>
      <c r="AG2739">
        <v>63.81</v>
      </c>
      <c r="AH2739">
        <v>3780.48</v>
      </c>
      <c r="AI2739" t="s">
        <v>208</v>
      </c>
      <c r="AJ2739">
        <f>INDEX(layout!$B$3:$U$1234,MATCH($T2739,layout!$A$3:$A$1234,0),MATCH(YEAR($D2739),layout!$B$1:$U$1,0))</f>
        <v>1363</v>
      </c>
      <c r="AK2739">
        <f>INDEX('magnet data'!$A$2:$E$1304,MATCH($AJ2739,'magnet data'!$A$2:$A$1304,0),2)</f>
        <v>1</v>
      </c>
      <c r="AL2739" t="str">
        <f>INDEX('magnet data'!$A$2:$E$1304,MATCH($AJ2739,'magnet data'!$A$2:$A$1304,0),3)</f>
        <v>01E</v>
      </c>
      <c r="AM2739" t="str">
        <f>INDEX('magnet data'!$A$2:$E$1304,MATCH($AJ2739,'magnet data'!$A$2:$A$1304,0),4)</f>
        <v>02B5</v>
      </c>
      <c r="AN2739">
        <f>INDEX('magnet data'!$A$2:$E$1304,MATCH($AJ2739,'magnet data'!$A$2:$A$1304,0),5)</f>
        <v>10124</v>
      </c>
      <c r="AO2739" t="str">
        <f t="shared" si="58"/>
        <v>-</v>
      </c>
      <c r="AR2739" t="s">
        <v>209</v>
      </c>
      <c r="AS2739" t="s">
        <v>1460</v>
      </c>
      <c r="AT2739" t="s">
        <v>1464</v>
      </c>
    </row>
    <row r="2740" spans="1:46">
      <c r="A2740" t="s">
        <v>56</v>
      </c>
      <c r="B2740" t="s">
        <v>46</v>
      </c>
      <c r="C2740" t="s">
        <v>1198</v>
      </c>
      <c r="D2740" s="13">
        <v>44328</v>
      </c>
      <c r="E2740" s="44">
        <v>0.70782986111111112</v>
      </c>
      <c r="F2740" t="s">
        <v>88</v>
      </c>
      <c r="G2740" s="17">
        <v>44328.707829618055</v>
      </c>
      <c r="H2740">
        <v>21</v>
      </c>
      <c r="I2740">
        <v>587</v>
      </c>
      <c r="J2740">
        <v>91</v>
      </c>
      <c r="K2740">
        <v>10</v>
      </c>
      <c r="L2740">
        <v>0</v>
      </c>
      <c r="M2740">
        <v>11702.4</v>
      </c>
      <c r="N2740" s="39">
        <v>6387.4620000000004</v>
      </c>
      <c r="O2740" s="39">
        <v>63.319870999999999</v>
      </c>
      <c r="P2740" t="s">
        <v>207</v>
      </c>
      <c r="Q2740" t="s">
        <v>207</v>
      </c>
      <c r="R2740" s="55">
        <v>821.35744399119994</v>
      </c>
      <c r="S2740" s="55">
        <v>827.16580349829997</v>
      </c>
      <c r="T2740" t="s">
        <v>1402</v>
      </c>
      <c r="U2740">
        <v>6356</v>
      </c>
      <c r="V2740">
        <v>8</v>
      </c>
      <c r="W2740">
        <v>58334</v>
      </c>
      <c r="X2740" t="s">
        <v>1403</v>
      </c>
      <c r="Y2740">
        <v>46</v>
      </c>
      <c r="Z2740" t="s">
        <v>69</v>
      </c>
      <c r="AA2740" t="s">
        <v>96</v>
      </c>
      <c r="AC2740" t="s">
        <v>61</v>
      </c>
      <c r="AD2740" s="50">
        <v>-0.94570656842105205</v>
      </c>
      <c r="AE2740"/>
      <c r="AF2740"/>
      <c r="AG2740">
        <v>62.42</v>
      </c>
      <c r="AH2740">
        <v>5116.7299999999996</v>
      </c>
      <c r="AI2740" t="s">
        <v>208</v>
      </c>
      <c r="AJ2740">
        <f>INDEX(layout!$B$3:$U$1234,MATCH($T2740,layout!$A$3:$A$1234,0),MATCH(YEAR($D2740),layout!$B$1:$U$1,0))</f>
        <v>2393</v>
      </c>
      <c r="AK2740">
        <f>INDEX('magnet data'!$A$2:$E$1304,MATCH($AJ2740,'magnet data'!$A$2:$A$1304,0),2)</f>
        <v>2</v>
      </c>
      <c r="AL2740" t="str">
        <f>INDEX('magnet data'!$A$2:$E$1304,MATCH($AJ2740,'magnet data'!$A$2:$A$1304,0),3)</f>
        <v>01E</v>
      </c>
      <c r="AM2740" t="str">
        <f>INDEX('magnet data'!$A$2:$E$1304,MATCH($AJ2740,'magnet data'!$A$2:$A$1304,0),4)</f>
        <v>02C9</v>
      </c>
      <c r="AN2740">
        <f>INDEX('magnet data'!$A$2:$E$1304,MATCH($AJ2740,'magnet data'!$A$2:$A$1304,0),5)</f>
        <v>11366</v>
      </c>
      <c r="AO2740" t="str">
        <f t="shared" si="58"/>
        <v>-</v>
      </c>
      <c r="AR2740" t="s">
        <v>209</v>
      </c>
      <c r="AS2740" t="s">
        <v>1460</v>
      </c>
      <c r="AT2740" t="s">
        <v>1464</v>
      </c>
    </row>
    <row r="2741" spans="1:46">
      <c r="A2741" t="s">
        <v>56</v>
      </c>
      <c r="B2741" t="s">
        <v>46</v>
      </c>
      <c r="C2741" t="s">
        <v>1198</v>
      </c>
      <c r="D2741" s="13">
        <v>44328</v>
      </c>
      <c r="E2741" s="44">
        <v>0.70782986111111112</v>
      </c>
      <c r="F2741" t="s">
        <v>88</v>
      </c>
      <c r="G2741" s="17">
        <v>44328.707829618055</v>
      </c>
      <c r="H2741">
        <v>21</v>
      </c>
      <c r="I2741">
        <v>587</v>
      </c>
      <c r="J2741">
        <v>91</v>
      </c>
      <c r="K2741">
        <v>10</v>
      </c>
      <c r="L2741">
        <v>0</v>
      </c>
      <c r="M2741">
        <v>11702.4</v>
      </c>
      <c r="N2741" s="39">
        <v>6387.4620000000004</v>
      </c>
      <c r="O2741" s="39">
        <v>63.319870999999999</v>
      </c>
      <c r="P2741" t="s">
        <v>207</v>
      </c>
      <c r="Q2741" t="s">
        <v>207</v>
      </c>
      <c r="R2741" s="55">
        <v>821.35744399119994</v>
      </c>
      <c r="S2741" s="55">
        <v>827.16580349829997</v>
      </c>
      <c r="T2741" t="s">
        <v>1415</v>
      </c>
      <c r="U2741">
        <v>4786</v>
      </c>
      <c r="V2741">
        <v>9</v>
      </c>
      <c r="W2741">
        <v>83123</v>
      </c>
      <c r="X2741" t="s">
        <v>1414</v>
      </c>
      <c r="Y2741">
        <v>5</v>
      </c>
      <c r="Z2741" t="s">
        <v>69</v>
      </c>
      <c r="AA2741" t="s">
        <v>96</v>
      </c>
      <c r="AC2741" t="s">
        <v>61</v>
      </c>
      <c r="AD2741" s="50">
        <v>-0.66615015789473597</v>
      </c>
      <c r="AE2741"/>
      <c r="AF2741"/>
      <c r="AG2741">
        <v>9.41</v>
      </c>
      <c r="AH2741">
        <v>3098.95</v>
      </c>
      <c r="AI2741" t="s">
        <v>208</v>
      </c>
      <c r="AJ2741">
        <f>INDEX(layout!$B$3:$U$1234,MATCH($T2741,layout!$A$3:$A$1234,0),MATCH(YEAR($D2741),layout!$B$1:$U$1,0))</f>
        <v>2236</v>
      </c>
      <c r="AK2741">
        <f>INDEX('magnet data'!$A$2:$E$1304,MATCH($AJ2741,'magnet data'!$A$2:$A$1304,0),2)</f>
        <v>2</v>
      </c>
      <c r="AL2741" t="str">
        <f>INDEX('magnet data'!$A$2:$E$1304,MATCH($AJ2741,'magnet data'!$A$2:$A$1304,0),3)</f>
        <v>01E</v>
      </c>
      <c r="AM2741" t="str">
        <f>INDEX('magnet data'!$A$2:$E$1304,MATCH($AJ2741,'magnet data'!$A$2:$A$1304,0),4)</f>
        <v>02C0</v>
      </c>
      <c r="AN2741">
        <f>INDEX('magnet data'!$A$2:$E$1304,MATCH($AJ2741,'magnet data'!$A$2:$A$1304,0),5)</f>
        <v>11881</v>
      </c>
      <c r="AO2741" t="str">
        <f t="shared" si="58"/>
        <v>-</v>
      </c>
      <c r="AR2741" t="s">
        <v>209</v>
      </c>
      <c r="AS2741" t="s">
        <v>1460</v>
      </c>
      <c r="AT2741" t="s">
        <v>1464</v>
      </c>
    </row>
    <row r="2742" spans="1:46">
      <c r="A2742" t="s">
        <v>56</v>
      </c>
      <c r="B2742" t="s">
        <v>46</v>
      </c>
      <c r="C2742" t="s">
        <v>1198</v>
      </c>
      <c r="D2742" s="13">
        <v>44328</v>
      </c>
      <c r="E2742" s="44">
        <v>0.70782986111111112</v>
      </c>
      <c r="F2742" t="s">
        <v>88</v>
      </c>
      <c r="G2742" s="17">
        <v>44328.707829618055</v>
      </c>
      <c r="H2742">
        <v>21</v>
      </c>
      <c r="I2742">
        <v>587</v>
      </c>
      <c r="J2742">
        <v>91</v>
      </c>
      <c r="K2742">
        <v>10</v>
      </c>
      <c r="L2742">
        <v>0</v>
      </c>
      <c r="M2742">
        <v>11702.4</v>
      </c>
      <c r="N2742" s="39">
        <v>6387.4620000000004</v>
      </c>
      <c r="O2742" s="39">
        <v>63.319870999999999</v>
      </c>
      <c r="P2742" t="s">
        <v>207</v>
      </c>
      <c r="Q2742" t="s">
        <v>207</v>
      </c>
      <c r="R2742" s="55">
        <v>821.35744399119994</v>
      </c>
      <c r="S2742" s="55">
        <v>827.16580349829997</v>
      </c>
      <c r="T2742" t="s">
        <v>157</v>
      </c>
      <c r="U2742">
        <v>4591</v>
      </c>
      <c r="V2742">
        <v>10</v>
      </c>
      <c r="W2742">
        <v>86686</v>
      </c>
      <c r="X2742" t="s">
        <v>65</v>
      </c>
      <c r="Y2742">
        <v>-6</v>
      </c>
      <c r="Z2742" t="s">
        <v>69</v>
      </c>
      <c r="AA2742" t="s">
        <v>96</v>
      </c>
      <c r="AC2742" t="s">
        <v>61</v>
      </c>
      <c r="AD2742" s="50">
        <v>-0.53770542105263097</v>
      </c>
      <c r="AE2742"/>
      <c r="AF2742"/>
      <c r="AG2742">
        <v>17.260000000000002</v>
      </c>
      <c r="AH2742">
        <v>3085.53</v>
      </c>
      <c r="AI2742" t="s">
        <v>208</v>
      </c>
      <c r="AJ2742">
        <f>INDEX(layout!$B$3:$U$1234,MATCH($T2742,layout!$A$3:$A$1234,0),MATCH(YEAR($D2742),layout!$B$1:$U$1,0))</f>
        <v>1411</v>
      </c>
      <c r="AK2742">
        <f>INDEX('magnet data'!$A$2:$E$1304,MATCH($AJ2742,'magnet data'!$A$2:$A$1304,0),2)</f>
        <v>1</v>
      </c>
      <c r="AL2742" t="str">
        <f>INDEX('magnet data'!$A$2:$E$1304,MATCH($AJ2742,'magnet data'!$A$2:$A$1304,0),3)</f>
        <v>01B</v>
      </c>
      <c r="AM2742" t="str">
        <f>INDEX('magnet data'!$A$2:$E$1304,MATCH($AJ2742,'magnet data'!$A$2:$A$1304,0),4)</f>
        <v>02C8</v>
      </c>
      <c r="AN2742">
        <f>INDEX('magnet data'!$A$2:$E$1304,MATCH($AJ2742,'magnet data'!$A$2:$A$1304,0),5)</f>
        <v>11381</v>
      </c>
      <c r="AO2742" t="str">
        <f t="shared" si="58"/>
        <v>-</v>
      </c>
      <c r="AR2742" t="s">
        <v>209</v>
      </c>
      <c r="AS2742" t="s">
        <v>1460</v>
      </c>
      <c r="AT2742" t="s">
        <v>1464</v>
      </c>
    </row>
    <row r="2743" spans="1:46">
      <c r="A2743" t="s">
        <v>56</v>
      </c>
      <c r="B2743" t="s">
        <v>46</v>
      </c>
      <c r="C2743" t="s">
        <v>1198</v>
      </c>
      <c r="D2743" s="13">
        <v>44328</v>
      </c>
      <c r="E2743" s="44">
        <v>0.70782986111111112</v>
      </c>
      <c r="F2743" t="s">
        <v>88</v>
      </c>
      <c r="G2743" s="17">
        <v>44328.707829618055</v>
      </c>
      <c r="H2743">
        <v>21</v>
      </c>
      <c r="I2743">
        <v>587</v>
      </c>
      <c r="J2743">
        <v>91</v>
      </c>
      <c r="K2743">
        <v>10</v>
      </c>
      <c r="L2743">
        <v>0</v>
      </c>
      <c r="M2743">
        <v>11702.4</v>
      </c>
      <c r="N2743" s="39">
        <v>6387.4620000000004</v>
      </c>
      <c r="O2743" s="39">
        <v>63.319870999999999</v>
      </c>
      <c r="P2743" t="s">
        <v>207</v>
      </c>
      <c r="Q2743" t="s">
        <v>207</v>
      </c>
      <c r="R2743" s="55">
        <v>821.35744399119994</v>
      </c>
      <c r="S2743" s="55">
        <v>827.16580349829997</v>
      </c>
      <c r="T2743" t="s">
        <v>1406</v>
      </c>
      <c r="U2743">
        <v>3046</v>
      </c>
      <c r="V2743">
        <v>11</v>
      </c>
      <c r="W2743">
        <v>121151</v>
      </c>
      <c r="X2743" t="s">
        <v>1404</v>
      </c>
      <c r="Y2743">
        <v>3383</v>
      </c>
      <c r="Z2743" t="s">
        <v>69</v>
      </c>
      <c r="AA2743" t="s">
        <v>96</v>
      </c>
      <c r="AC2743" t="s">
        <v>61</v>
      </c>
      <c r="AD2743" s="50">
        <v>-0.43524946808510601</v>
      </c>
      <c r="AE2743"/>
      <c r="AF2743"/>
      <c r="AG2743">
        <v>40.479999999999997</v>
      </c>
      <c r="AH2743">
        <v>1006.67</v>
      </c>
      <c r="AI2743" t="s">
        <v>208</v>
      </c>
      <c r="AJ2743">
        <f>INDEX(layout!$B$3:$U$1234,MATCH($T2743,layout!$A$3:$A$1234,0),MATCH(YEAR($D2743),layout!$B$1:$U$1,0))</f>
        <v>2327</v>
      </c>
      <c r="AK2743">
        <f>INDEX('magnet data'!$A$2:$E$1304,MATCH($AJ2743,'magnet data'!$A$2:$A$1304,0),2)</f>
        <v>2</v>
      </c>
      <c r="AL2743" t="str">
        <f>INDEX('magnet data'!$A$2:$E$1304,MATCH($AJ2743,'magnet data'!$A$2:$A$1304,0),3)</f>
        <v>01E</v>
      </c>
      <c r="AM2743" t="str">
        <f>INDEX('magnet data'!$A$2:$E$1304,MATCH($AJ2743,'magnet data'!$A$2:$A$1304,0),4)</f>
        <v>02C9</v>
      </c>
      <c r="AN2743">
        <f>INDEX('magnet data'!$A$2:$E$1304,MATCH($AJ2743,'magnet data'!$A$2:$A$1304,0),5)</f>
        <v>12627</v>
      </c>
      <c r="AO2743" t="str">
        <f t="shared" si="58"/>
        <v>-</v>
      </c>
      <c r="AR2743" t="s">
        <v>209</v>
      </c>
      <c r="AS2743" t="s">
        <v>1460</v>
      </c>
      <c r="AT2743" t="s">
        <v>1464</v>
      </c>
    </row>
    <row r="2744" spans="1:46">
      <c r="A2744" t="s">
        <v>56</v>
      </c>
      <c r="B2744" t="s">
        <v>46</v>
      </c>
      <c r="C2744" t="s">
        <v>1198</v>
      </c>
      <c r="D2744" s="13">
        <v>44328</v>
      </c>
      <c r="E2744" s="44">
        <v>0.70782986111111112</v>
      </c>
      <c r="F2744" t="s">
        <v>88</v>
      </c>
      <c r="G2744" s="17">
        <v>44328.707829618055</v>
      </c>
      <c r="H2744">
        <v>21</v>
      </c>
      <c r="I2744">
        <v>587</v>
      </c>
      <c r="J2744">
        <v>91</v>
      </c>
      <c r="K2744">
        <v>10</v>
      </c>
      <c r="L2744">
        <v>0</v>
      </c>
      <c r="M2744">
        <v>11702.4</v>
      </c>
      <c r="N2744" s="39">
        <v>6387.4620000000004</v>
      </c>
      <c r="O2744" s="39">
        <v>63.319870999999999</v>
      </c>
      <c r="P2744" t="s">
        <v>207</v>
      </c>
      <c r="Q2744" t="s">
        <v>207</v>
      </c>
      <c r="R2744" s="55">
        <v>821.35744399119994</v>
      </c>
      <c r="S2744" s="55">
        <v>827.16580349829997</v>
      </c>
      <c r="T2744" t="s">
        <v>1478</v>
      </c>
      <c r="U2744">
        <v>2911</v>
      </c>
      <c r="V2744">
        <v>12</v>
      </c>
      <c r="W2744">
        <v>124880</v>
      </c>
      <c r="X2744" t="s">
        <v>1415</v>
      </c>
      <c r="Y2744">
        <v>4201</v>
      </c>
      <c r="Z2744" t="s">
        <v>69</v>
      </c>
      <c r="AA2744" t="s">
        <v>96</v>
      </c>
      <c r="AC2744" t="s">
        <v>61</v>
      </c>
      <c r="AD2744" s="50">
        <v>-0.31481573684210501</v>
      </c>
      <c r="AE2744"/>
      <c r="AF2744"/>
      <c r="AG2744">
        <v>4.76</v>
      </c>
      <c r="AH2744">
        <v>998.15</v>
      </c>
      <c r="AI2744" t="s">
        <v>208</v>
      </c>
      <c r="AJ2744">
        <f>INDEX(layout!$B$3:$U$1234,MATCH($T2744,layout!$A$3:$A$1234,0),MATCH(YEAR($D2744),layout!$B$1:$U$1,0))</f>
        <v>2392</v>
      </c>
      <c r="AK2744">
        <f>INDEX('magnet data'!$A$2:$E$1304,MATCH($AJ2744,'magnet data'!$A$2:$A$1304,0),2)</f>
        <v>2</v>
      </c>
      <c r="AL2744" t="str">
        <f>INDEX('magnet data'!$A$2:$E$1304,MATCH($AJ2744,'magnet data'!$A$2:$A$1304,0),3)</f>
        <v>01E</v>
      </c>
      <c r="AM2744" t="str">
        <f>INDEX('magnet data'!$A$2:$E$1304,MATCH($AJ2744,'magnet data'!$A$2:$A$1304,0),4)</f>
        <v>02C9</v>
      </c>
      <c r="AN2744">
        <f>INDEX('magnet data'!$A$2:$E$1304,MATCH($AJ2744,'magnet data'!$A$2:$A$1304,0),5)</f>
        <v>12164</v>
      </c>
      <c r="AO2744" t="str">
        <f t="shared" si="58"/>
        <v>-</v>
      </c>
      <c r="AR2744" t="s">
        <v>209</v>
      </c>
      <c r="AS2744" t="s">
        <v>1460</v>
      </c>
      <c r="AT2744" t="s">
        <v>1464</v>
      </c>
    </row>
    <row r="2745" spans="1:46">
      <c r="A2745" t="s">
        <v>56</v>
      </c>
      <c r="B2745" t="s">
        <v>46</v>
      </c>
      <c r="C2745" t="s">
        <v>1198</v>
      </c>
      <c r="D2745" s="13">
        <v>44328</v>
      </c>
      <c r="E2745" s="44">
        <v>0.70782986111111112</v>
      </c>
      <c r="F2745" t="s">
        <v>88</v>
      </c>
      <c r="G2745" s="17">
        <v>44328.707829618055</v>
      </c>
      <c r="H2745">
        <v>21</v>
      </c>
      <c r="I2745">
        <v>587</v>
      </c>
      <c r="J2745">
        <v>91</v>
      </c>
      <c r="K2745">
        <v>10</v>
      </c>
      <c r="L2745">
        <v>0</v>
      </c>
      <c r="M2745">
        <v>11702.4</v>
      </c>
      <c r="N2745" s="39">
        <v>6387.4620000000004</v>
      </c>
      <c r="O2745" s="39">
        <v>63.319870999999999</v>
      </c>
      <c r="P2745" t="s">
        <v>207</v>
      </c>
      <c r="Q2745" t="s">
        <v>207</v>
      </c>
      <c r="R2745" s="55">
        <v>821.35744399119994</v>
      </c>
      <c r="S2745" s="55">
        <v>827.16580349829997</v>
      </c>
      <c r="T2745" t="s">
        <v>1413</v>
      </c>
      <c r="U2745">
        <v>2637</v>
      </c>
      <c r="V2745">
        <v>13</v>
      </c>
      <c r="W2745">
        <v>132929</v>
      </c>
      <c r="X2745" t="s">
        <v>1414</v>
      </c>
      <c r="Y2745">
        <v>5</v>
      </c>
      <c r="Z2745" t="s">
        <v>69</v>
      </c>
      <c r="AA2745" t="s">
        <v>96</v>
      </c>
      <c r="AC2745" t="s">
        <v>61</v>
      </c>
      <c r="AD2745" s="50">
        <v>-0.25059331578947303</v>
      </c>
      <c r="AE2745"/>
      <c r="AF2745"/>
      <c r="AG2745">
        <v>9.39</v>
      </c>
      <c r="AH2745">
        <v>1883.49</v>
      </c>
      <c r="AI2745" t="s">
        <v>208</v>
      </c>
      <c r="AJ2745">
        <f>INDEX(layout!$B$3:$U$1234,MATCH($T2745,layout!$A$3:$A$1234,0),MATCH(YEAR($D2745),layout!$B$1:$U$1,0))</f>
        <v>1352</v>
      </c>
      <c r="AK2745">
        <f>INDEX('magnet data'!$A$2:$E$1304,MATCH($AJ2745,'magnet data'!$A$2:$A$1304,0),2)</f>
        <v>1</v>
      </c>
      <c r="AL2745" t="str">
        <f>INDEX('magnet data'!$A$2:$E$1304,MATCH($AJ2745,'magnet data'!$A$2:$A$1304,0),3)</f>
        <v>01E</v>
      </c>
      <c r="AM2745" t="str">
        <f>INDEX('magnet data'!$A$2:$E$1304,MATCH($AJ2745,'magnet data'!$A$2:$A$1304,0),4)</f>
        <v>02B8</v>
      </c>
      <c r="AN2745">
        <f>INDEX('magnet data'!$A$2:$E$1304,MATCH($AJ2745,'magnet data'!$A$2:$A$1304,0),5)</f>
        <v>12482</v>
      </c>
      <c r="AO2745" t="str">
        <f t="shared" si="58"/>
        <v>-</v>
      </c>
      <c r="AR2745" t="s">
        <v>209</v>
      </c>
      <c r="AS2745" t="s">
        <v>1460</v>
      </c>
      <c r="AT2745" t="s">
        <v>1464</v>
      </c>
    </row>
    <row r="2746" spans="1:46">
      <c r="A2746" t="s">
        <v>56</v>
      </c>
      <c r="B2746" t="s">
        <v>46</v>
      </c>
      <c r="C2746" t="s">
        <v>1198</v>
      </c>
      <c r="D2746" s="13">
        <v>44328</v>
      </c>
      <c r="E2746" s="44">
        <v>0.70782986111111112</v>
      </c>
      <c r="F2746" t="s">
        <v>88</v>
      </c>
      <c r="G2746" s="17">
        <v>44328.707829618055</v>
      </c>
      <c r="H2746">
        <v>21</v>
      </c>
      <c r="I2746">
        <v>587</v>
      </c>
      <c r="J2746">
        <v>91</v>
      </c>
      <c r="K2746">
        <v>10</v>
      </c>
      <c r="L2746">
        <v>0</v>
      </c>
      <c r="M2746">
        <v>11702.4</v>
      </c>
      <c r="N2746" s="39">
        <v>6387.4620000000004</v>
      </c>
      <c r="O2746" s="39">
        <v>63.319870999999999</v>
      </c>
      <c r="P2746" t="s">
        <v>207</v>
      </c>
      <c r="Q2746" t="s">
        <v>207</v>
      </c>
      <c r="R2746" s="55">
        <v>821.35744399119994</v>
      </c>
      <c r="S2746" s="55">
        <v>827.16580349829997</v>
      </c>
      <c r="T2746" t="s">
        <v>1401</v>
      </c>
      <c r="U2746">
        <v>1558</v>
      </c>
      <c r="V2746">
        <v>14</v>
      </c>
      <c r="W2746">
        <v>174775</v>
      </c>
      <c r="X2746" t="s">
        <v>1398</v>
      </c>
      <c r="Y2746">
        <v>3646</v>
      </c>
      <c r="Z2746" t="s">
        <v>69</v>
      </c>
      <c r="AA2746" t="s">
        <v>96</v>
      </c>
      <c r="AC2746" t="s">
        <v>61</v>
      </c>
      <c r="AD2746" s="50">
        <v>-5.9815054347826101E-2</v>
      </c>
      <c r="AE2746"/>
      <c r="AF2746"/>
      <c r="AG2746">
        <v>66.739999999999995</v>
      </c>
      <c r="AH2746">
        <v>1069.57</v>
      </c>
      <c r="AI2746" t="s">
        <v>208</v>
      </c>
      <c r="AJ2746">
        <f>INDEX(layout!$B$3:$U$1234,MATCH($T2746,layout!$A$3:$A$1234,0),MATCH(YEAR($D2746),layout!$B$1:$U$1,0))</f>
        <v>1410</v>
      </c>
      <c r="AK2746">
        <f>INDEX('magnet data'!$A$2:$E$1304,MATCH($AJ2746,'magnet data'!$A$2:$A$1304,0),2)</f>
        <v>1</v>
      </c>
      <c r="AL2746" t="str">
        <f>INDEX('magnet data'!$A$2:$E$1304,MATCH($AJ2746,'magnet data'!$A$2:$A$1304,0),3)</f>
        <v>01B</v>
      </c>
      <c r="AM2746" t="str">
        <f>INDEX('magnet data'!$A$2:$E$1304,MATCH($AJ2746,'magnet data'!$A$2:$A$1304,0),4)</f>
        <v>02C8</v>
      </c>
      <c r="AN2746">
        <f>INDEX('magnet data'!$A$2:$E$1304,MATCH($AJ2746,'magnet data'!$A$2:$A$1304,0),5)</f>
        <v>11378</v>
      </c>
      <c r="AO2746" t="str">
        <f t="shared" si="58"/>
        <v>-</v>
      </c>
      <c r="AR2746" t="s">
        <v>209</v>
      </c>
      <c r="AS2746" t="s">
        <v>1460</v>
      </c>
      <c r="AT2746" t="s">
        <v>1464</v>
      </c>
    </row>
    <row r="2747" spans="1:46">
      <c r="A2747" t="s">
        <v>56</v>
      </c>
      <c r="B2747" t="s">
        <v>46</v>
      </c>
      <c r="C2747" t="s">
        <v>1198</v>
      </c>
      <c r="D2747" s="13">
        <v>44328</v>
      </c>
      <c r="E2747" s="44">
        <v>0.70782986111111112</v>
      </c>
      <c r="F2747" t="s">
        <v>88</v>
      </c>
      <c r="G2747" s="17">
        <v>44328.707829618055</v>
      </c>
      <c r="H2747">
        <v>21</v>
      </c>
      <c r="I2747">
        <v>587</v>
      </c>
      <c r="J2747">
        <v>91</v>
      </c>
      <c r="K2747">
        <v>10</v>
      </c>
      <c r="L2747">
        <v>0</v>
      </c>
      <c r="M2747">
        <v>11702.4</v>
      </c>
      <c r="N2747" s="39">
        <v>6387.4620000000004</v>
      </c>
      <c r="O2747" s="39">
        <v>63.319870999999999</v>
      </c>
      <c r="P2747" t="s">
        <v>207</v>
      </c>
      <c r="Q2747" t="s">
        <v>207</v>
      </c>
      <c r="R2747" s="55">
        <v>821.35744399119994</v>
      </c>
      <c r="S2747" s="55">
        <v>827.16580349829997</v>
      </c>
      <c r="T2747" t="s">
        <v>1405</v>
      </c>
      <c r="U2747">
        <v>1555</v>
      </c>
      <c r="V2747">
        <v>15</v>
      </c>
      <c r="W2747">
        <v>174932</v>
      </c>
      <c r="X2747" t="s">
        <v>1404</v>
      </c>
      <c r="Y2747">
        <v>3383</v>
      </c>
      <c r="Z2747" t="s">
        <v>148</v>
      </c>
      <c r="AA2747" t="s">
        <v>96</v>
      </c>
      <c r="AC2747" t="s">
        <v>102</v>
      </c>
      <c r="AD2747" s="50">
        <v>-0.72159792553191404</v>
      </c>
      <c r="AE2747"/>
      <c r="AF2747"/>
      <c r="AG2747">
        <v>22.49</v>
      </c>
      <c r="AH2747">
        <v>998.96</v>
      </c>
      <c r="AI2747" t="s">
        <v>208</v>
      </c>
      <c r="AJ2747">
        <f>INDEX(layout!$B$3:$U$1234,MATCH($T2747,layout!$A$3:$A$1234,0),MATCH(YEAR($D2747),layout!$B$1:$U$1,0))</f>
        <v>2416</v>
      </c>
      <c r="AK2747">
        <f>INDEX('magnet data'!$A$2:$E$1304,MATCH($AJ2747,'magnet data'!$A$2:$A$1304,0),2)</f>
        <v>2</v>
      </c>
      <c r="AL2747" t="str">
        <f>INDEX('magnet data'!$A$2:$E$1304,MATCH($AJ2747,'magnet data'!$A$2:$A$1304,0),3)</f>
        <v>01B</v>
      </c>
      <c r="AM2747" t="str">
        <f>INDEX('magnet data'!$A$2:$E$1304,MATCH($AJ2747,'magnet data'!$A$2:$A$1304,0),4)</f>
        <v>02C9</v>
      </c>
      <c r="AN2747">
        <f>INDEX('magnet data'!$A$2:$E$1304,MATCH($AJ2747,'magnet data'!$A$2:$A$1304,0),5)</f>
        <v>11754</v>
      </c>
      <c r="AO2747" t="str">
        <f t="shared" si="58"/>
        <v>-</v>
      </c>
      <c r="AR2747" t="s">
        <v>209</v>
      </c>
      <c r="AS2747" t="s">
        <v>1460</v>
      </c>
      <c r="AT2747" t="s">
        <v>1464</v>
      </c>
    </row>
    <row r="2748" spans="1:46">
      <c r="A2748" t="s">
        <v>511</v>
      </c>
      <c r="B2748" t="s">
        <v>46</v>
      </c>
      <c r="C2748" t="s">
        <v>1198</v>
      </c>
      <c r="D2748" s="13">
        <v>44328</v>
      </c>
      <c r="E2748" s="44">
        <v>0.79541111111111107</v>
      </c>
      <c r="F2748" t="s">
        <v>88</v>
      </c>
      <c r="G2748" s="17">
        <v>44328.795410752318</v>
      </c>
      <c r="H2748">
        <v>31</v>
      </c>
      <c r="I2748">
        <v>581</v>
      </c>
      <c r="J2748">
        <v>88</v>
      </c>
      <c r="K2748">
        <v>10</v>
      </c>
      <c r="L2748">
        <v>0</v>
      </c>
      <c r="M2748">
        <v>11703.6</v>
      </c>
      <c r="N2748" s="39">
        <v>6527.9139999999998</v>
      </c>
      <c r="O2748" s="39">
        <v>63.532176</v>
      </c>
      <c r="P2748" t="s">
        <v>207</v>
      </c>
      <c r="Q2748" t="s">
        <v>207</v>
      </c>
      <c r="R2748" s="55">
        <v>826.45673297979999</v>
      </c>
      <c r="S2748" s="55">
        <v>831.85130297620003</v>
      </c>
      <c r="T2748" t="s">
        <v>589</v>
      </c>
      <c r="U2748">
        <v>11703</v>
      </c>
      <c r="V2748">
        <v>1</v>
      </c>
      <c r="W2748">
        <v>-17</v>
      </c>
      <c r="X2748" t="s">
        <v>584</v>
      </c>
      <c r="Y2748">
        <v>-13</v>
      </c>
      <c r="Z2748" t="s">
        <v>90</v>
      </c>
      <c r="AA2748" t="s">
        <v>91</v>
      </c>
      <c r="AB2748">
        <v>48</v>
      </c>
      <c r="AC2748" t="s">
        <v>61</v>
      </c>
      <c r="AD2748" s="50">
        <v>-13.7465745136363</v>
      </c>
      <c r="AE2748"/>
      <c r="AF2748"/>
      <c r="AG2748" s="39">
        <v>24.28</v>
      </c>
      <c r="AH2748" s="55">
        <v>10964.45</v>
      </c>
      <c r="AI2748" t="s">
        <v>208</v>
      </c>
      <c r="AJ2748">
        <f>INDEX(layout!$B$3:$U$1234,MATCH($T2748,layout!$A$3:$A$1234,0),MATCH(YEAR($D2748),layout!$B$1:$U$1,0))</f>
        <v>3227</v>
      </c>
      <c r="AK2748">
        <f>INDEX('magnet data'!$A$2:$E$1304,MATCH($AJ2748,'magnet data'!$A$2:$A$1304,0),2)</f>
        <v>3</v>
      </c>
      <c r="AL2748" t="str">
        <f>INDEX('magnet data'!$A$2:$E$1304,MATCH($AJ2748,'magnet data'!$A$2:$A$1304,0),3)</f>
        <v>01E</v>
      </c>
      <c r="AM2748" t="str">
        <f>INDEX('magnet data'!$A$2:$E$1304,MATCH($AJ2748,'magnet data'!$A$2:$A$1304,0),4)</f>
        <v>02B8</v>
      </c>
      <c r="AN2748">
        <f>INDEX('magnet data'!$A$2:$E$1304,MATCH($AJ2748,'magnet data'!$A$2:$A$1304,0),5)</f>
        <v>10725</v>
      </c>
      <c r="AO2748">
        <f t="shared" si="58"/>
        <v>978</v>
      </c>
      <c r="AR2748" t="s">
        <v>209</v>
      </c>
      <c r="AS2748" t="s">
        <v>1460</v>
      </c>
      <c r="AT2748" t="s">
        <v>1464</v>
      </c>
    </row>
    <row r="2749" spans="1:46">
      <c r="A2749" t="s">
        <v>511</v>
      </c>
      <c r="B2749" t="s">
        <v>46</v>
      </c>
      <c r="C2749" t="s">
        <v>1198</v>
      </c>
      <c r="D2749" s="13">
        <v>44328</v>
      </c>
      <c r="E2749" s="44">
        <v>0.79541111111111107</v>
      </c>
      <c r="F2749" t="s">
        <v>88</v>
      </c>
      <c r="G2749" s="17">
        <v>44328.795410752318</v>
      </c>
      <c r="H2749">
        <v>31</v>
      </c>
      <c r="I2749">
        <v>581</v>
      </c>
      <c r="J2749">
        <v>88</v>
      </c>
      <c r="K2749">
        <v>10</v>
      </c>
      <c r="L2749">
        <v>0</v>
      </c>
      <c r="M2749">
        <v>11703.6</v>
      </c>
      <c r="N2749" s="39">
        <v>6527.9139999999998</v>
      </c>
      <c r="O2749" s="39">
        <v>63.532176</v>
      </c>
      <c r="P2749" t="s">
        <v>207</v>
      </c>
      <c r="Q2749" t="s">
        <v>207</v>
      </c>
      <c r="R2749" s="55">
        <v>826.45673297979999</v>
      </c>
      <c r="S2749" s="55">
        <v>831.85130297620003</v>
      </c>
      <c r="T2749" t="s">
        <v>586</v>
      </c>
      <c r="U2749">
        <v>8287</v>
      </c>
      <c r="V2749">
        <v>2</v>
      </c>
      <c r="W2749">
        <v>34257</v>
      </c>
      <c r="X2749" t="s">
        <v>589</v>
      </c>
      <c r="Y2749">
        <v>3149</v>
      </c>
      <c r="Z2749" t="s">
        <v>69</v>
      </c>
      <c r="AA2749" t="s">
        <v>91</v>
      </c>
      <c r="AC2749" t="s">
        <v>61</v>
      </c>
      <c r="AD2749" s="50">
        <v>-10.922218865</v>
      </c>
      <c r="AE2749"/>
      <c r="AF2749"/>
      <c r="AG2749">
        <v>38.56</v>
      </c>
      <c r="AH2749">
        <v>5747.1</v>
      </c>
      <c r="AI2749" t="s">
        <v>208</v>
      </c>
      <c r="AJ2749">
        <f>INDEX(layout!$B$3:$U$1234,MATCH($T2749,layout!$A$3:$A$1234,0),MATCH(YEAR($D2749),layout!$B$1:$U$1,0))</f>
        <v>2141</v>
      </c>
      <c r="AK2749">
        <f>INDEX('magnet data'!$A$2:$E$1304,MATCH($AJ2749,'magnet data'!$A$2:$A$1304,0),2)</f>
        <v>2</v>
      </c>
      <c r="AL2749" t="str">
        <f>INDEX('magnet data'!$A$2:$E$1304,MATCH($AJ2749,'magnet data'!$A$2:$A$1304,0),3)</f>
        <v>01E</v>
      </c>
      <c r="AM2749" t="str">
        <f>INDEX('magnet data'!$A$2:$E$1304,MATCH($AJ2749,'magnet data'!$A$2:$A$1304,0),4)</f>
        <v>02B8</v>
      </c>
      <c r="AN2749">
        <f>INDEX('magnet data'!$A$2:$E$1304,MATCH($AJ2749,'magnet data'!$A$2:$A$1304,0),5)</f>
        <v>11228</v>
      </c>
      <c r="AO2749" t="str">
        <f t="shared" si="58"/>
        <v>-</v>
      </c>
      <c r="AR2749" t="s">
        <v>209</v>
      </c>
      <c r="AS2749" t="s">
        <v>1460</v>
      </c>
      <c r="AT2749" t="s">
        <v>1464</v>
      </c>
    </row>
    <row r="2750" spans="1:46">
      <c r="A2750" t="s">
        <v>511</v>
      </c>
      <c r="B2750" t="s">
        <v>46</v>
      </c>
      <c r="C2750" t="s">
        <v>1198</v>
      </c>
      <c r="D2750" s="13">
        <v>44328</v>
      </c>
      <c r="E2750" s="44">
        <v>0.79541111111111107</v>
      </c>
      <c r="F2750" t="s">
        <v>88</v>
      </c>
      <c r="G2750" s="17">
        <v>44328.795410752318</v>
      </c>
      <c r="H2750">
        <v>31</v>
      </c>
      <c r="I2750">
        <v>581</v>
      </c>
      <c r="J2750">
        <v>88</v>
      </c>
      <c r="K2750">
        <v>10</v>
      </c>
      <c r="L2750">
        <v>0</v>
      </c>
      <c r="M2750">
        <v>11703.6</v>
      </c>
      <c r="N2750" s="39">
        <v>6527.9139999999998</v>
      </c>
      <c r="O2750" s="39">
        <v>63.532176</v>
      </c>
      <c r="P2750" t="s">
        <v>207</v>
      </c>
      <c r="Q2750" t="s">
        <v>207</v>
      </c>
      <c r="R2750" s="55">
        <v>826.45673297979999</v>
      </c>
      <c r="S2750" s="55">
        <v>831.85130297620003</v>
      </c>
      <c r="T2750" t="s">
        <v>590</v>
      </c>
      <c r="U2750">
        <v>6911</v>
      </c>
      <c r="V2750">
        <v>3</v>
      </c>
      <c r="W2750">
        <v>51307</v>
      </c>
      <c r="X2750" t="s">
        <v>589</v>
      </c>
      <c r="Y2750">
        <v>3149</v>
      </c>
      <c r="Z2750" t="s">
        <v>69</v>
      </c>
      <c r="AA2750" t="s">
        <v>96</v>
      </c>
      <c r="AC2750" t="s">
        <v>61</v>
      </c>
      <c r="AD2750" s="50">
        <v>1.01685489673913</v>
      </c>
      <c r="AE2750"/>
      <c r="AF2750"/>
      <c r="AG2750">
        <v>17.940000000000001</v>
      </c>
      <c r="AH2750">
        <v>5118.8900000000003</v>
      </c>
      <c r="AI2750" t="s">
        <v>208</v>
      </c>
      <c r="AJ2750">
        <f>INDEX(layout!$B$3:$U$1234,MATCH($T2750,layout!$A$3:$A$1234,0),MATCH(YEAR($D2750),layout!$B$1:$U$1,0))</f>
        <v>2143</v>
      </c>
      <c r="AK2750">
        <f>INDEX('magnet data'!$A$2:$E$1304,MATCH($AJ2750,'magnet data'!$A$2:$A$1304,0),2)</f>
        <v>2</v>
      </c>
      <c r="AL2750" t="str">
        <f>INDEX('magnet data'!$A$2:$E$1304,MATCH($AJ2750,'magnet data'!$A$2:$A$1304,0),3)</f>
        <v>01E</v>
      </c>
      <c r="AM2750" t="str">
        <f>INDEX('magnet data'!$A$2:$E$1304,MATCH($AJ2750,'magnet data'!$A$2:$A$1304,0),4)</f>
        <v>02B8</v>
      </c>
      <c r="AN2750">
        <f>INDEX('magnet data'!$A$2:$E$1304,MATCH($AJ2750,'magnet data'!$A$2:$A$1304,0),5)</f>
        <v>12295</v>
      </c>
      <c r="AO2750" t="str">
        <f t="shared" si="58"/>
        <v>-</v>
      </c>
      <c r="AR2750" t="s">
        <v>209</v>
      </c>
      <c r="AS2750" t="s">
        <v>1460</v>
      </c>
      <c r="AT2750" t="s">
        <v>1464</v>
      </c>
    </row>
    <row r="2751" spans="1:46">
      <c r="A2751" t="s">
        <v>511</v>
      </c>
      <c r="B2751" t="s">
        <v>46</v>
      </c>
      <c r="C2751" t="s">
        <v>1198</v>
      </c>
      <c r="D2751" s="13">
        <v>44328</v>
      </c>
      <c r="E2751" s="44">
        <v>0.79541111111111107</v>
      </c>
      <c r="F2751" t="s">
        <v>88</v>
      </c>
      <c r="G2751" s="17">
        <v>44328.795410752318</v>
      </c>
      <c r="H2751">
        <v>31</v>
      </c>
      <c r="I2751">
        <v>581</v>
      </c>
      <c r="J2751">
        <v>88</v>
      </c>
      <c r="K2751">
        <v>10</v>
      </c>
      <c r="L2751">
        <v>0</v>
      </c>
      <c r="M2751">
        <v>11703.6</v>
      </c>
      <c r="N2751" s="39">
        <v>6527.9139999999998</v>
      </c>
      <c r="O2751" s="39">
        <v>63.532176</v>
      </c>
      <c r="P2751" t="s">
        <v>207</v>
      </c>
      <c r="Q2751" t="s">
        <v>207</v>
      </c>
      <c r="R2751" s="55">
        <v>826.45673297979999</v>
      </c>
      <c r="S2751" s="55">
        <v>831.85130297620003</v>
      </c>
      <c r="T2751" t="s">
        <v>583</v>
      </c>
      <c r="U2751">
        <v>2969</v>
      </c>
      <c r="V2751">
        <v>4</v>
      </c>
      <c r="W2751">
        <v>127014</v>
      </c>
      <c r="X2751" t="s">
        <v>584</v>
      </c>
      <c r="Y2751">
        <v>-13</v>
      </c>
      <c r="Z2751" t="s">
        <v>69</v>
      </c>
      <c r="AA2751" t="s">
        <v>96</v>
      </c>
      <c r="AC2751" t="s">
        <v>61</v>
      </c>
      <c r="AD2751" s="50">
        <v>0.370223263157894</v>
      </c>
      <c r="AE2751"/>
      <c r="AF2751"/>
      <c r="AG2751">
        <v>34.32</v>
      </c>
      <c r="AH2751">
        <v>2555.36</v>
      </c>
      <c r="AI2751" t="s">
        <v>208</v>
      </c>
      <c r="AJ2751">
        <f>INDEX(layout!$B$3:$U$1234,MATCH($T2751,layout!$A$3:$A$1234,0),MATCH(YEAR($D2751),layout!$B$1:$U$1,0))</f>
        <v>3201</v>
      </c>
      <c r="AK2751">
        <f>INDEX('magnet data'!$A$2:$E$1304,MATCH($AJ2751,'magnet data'!$A$2:$A$1304,0),2)</f>
        <v>3</v>
      </c>
      <c r="AL2751" t="str">
        <f>INDEX('magnet data'!$A$2:$E$1304,MATCH($AJ2751,'magnet data'!$A$2:$A$1304,0),3)</f>
        <v>01E</v>
      </c>
      <c r="AM2751" t="str">
        <f>INDEX('magnet data'!$A$2:$E$1304,MATCH($AJ2751,'magnet data'!$A$2:$A$1304,0),4)</f>
        <v>02G</v>
      </c>
      <c r="AN2751">
        <f>INDEX('magnet data'!$A$2:$E$1304,MATCH($AJ2751,'magnet data'!$A$2:$A$1304,0),5)</f>
        <v>12232</v>
      </c>
      <c r="AO2751" t="str">
        <f t="shared" si="58"/>
        <v>-</v>
      </c>
      <c r="AR2751" t="s">
        <v>209</v>
      </c>
      <c r="AS2751" t="s">
        <v>1460</v>
      </c>
      <c r="AT2751" t="s">
        <v>1464</v>
      </c>
    </row>
    <row r="2752" spans="1:46">
      <c r="A2752" t="s">
        <v>511</v>
      </c>
      <c r="B2752" t="s">
        <v>46</v>
      </c>
      <c r="C2752" t="s">
        <v>1198</v>
      </c>
      <c r="D2752" s="13">
        <v>44328</v>
      </c>
      <c r="E2752" s="44">
        <v>0.79541111111111107</v>
      </c>
      <c r="F2752" t="s">
        <v>88</v>
      </c>
      <c r="G2752" s="17">
        <v>44328.795410752318</v>
      </c>
      <c r="H2752">
        <v>31</v>
      </c>
      <c r="I2752">
        <v>581</v>
      </c>
      <c r="J2752">
        <v>88</v>
      </c>
      <c r="K2752">
        <v>10</v>
      </c>
      <c r="L2752">
        <v>0</v>
      </c>
      <c r="M2752">
        <v>11703.6</v>
      </c>
      <c r="N2752" s="39">
        <v>6527.9139999999998</v>
      </c>
      <c r="O2752" s="39">
        <v>63.532176</v>
      </c>
      <c r="P2752" t="s">
        <v>207</v>
      </c>
      <c r="Q2752" t="s">
        <v>207</v>
      </c>
      <c r="R2752" s="55">
        <v>826.45673297979999</v>
      </c>
      <c r="S2752" s="55">
        <v>831.85130297620003</v>
      </c>
      <c r="T2752" t="s">
        <v>584</v>
      </c>
      <c r="U2752">
        <v>1021</v>
      </c>
      <c r="V2752">
        <v>5</v>
      </c>
      <c r="W2752">
        <v>219113</v>
      </c>
      <c r="X2752" t="s">
        <v>589</v>
      </c>
      <c r="Y2752">
        <v>3149</v>
      </c>
      <c r="Z2752" t="s">
        <v>69</v>
      </c>
      <c r="AA2752" t="s">
        <v>96</v>
      </c>
      <c r="AC2752" t="s">
        <v>61</v>
      </c>
      <c r="AD2752" s="50">
        <v>6.3101703296703102E-2</v>
      </c>
      <c r="AE2752"/>
      <c r="AF2752"/>
      <c r="AG2752">
        <v>0</v>
      </c>
      <c r="AH2752">
        <v>0</v>
      </c>
      <c r="AI2752" t="s">
        <v>208</v>
      </c>
      <c r="AJ2752">
        <f>INDEX(layout!$B$3:$U$1234,MATCH($T2752,layout!$A$3:$A$1234,0),MATCH(YEAR($D2752),layout!$B$1:$U$1,0))</f>
        <v>2142</v>
      </c>
      <c r="AK2752">
        <f>INDEX('magnet data'!$A$2:$E$1304,MATCH($AJ2752,'magnet data'!$A$2:$A$1304,0),2)</f>
        <v>2</v>
      </c>
      <c r="AL2752" t="str">
        <f>INDEX('magnet data'!$A$2:$E$1304,MATCH($AJ2752,'magnet data'!$A$2:$A$1304,0),3)</f>
        <v>01E</v>
      </c>
      <c r="AM2752" t="str">
        <f>INDEX('magnet data'!$A$2:$E$1304,MATCH($AJ2752,'magnet data'!$A$2:$A$1304,0),4)</f>
        <v>02B8</v>
      </c>
      <c r="AN2752">
        <f>INDEX('magnet data'!$A$2:$E$1304,MATCH($AJ2752,'magnet data'!$A$2:$A$1304,0),5)</f>
        <v>11200</v>
      </c>
      <c r="AO2752" t="str">
        <f t="shared" si="58"/>
        <v>-</v>
      </c>
      <c r="AR2752" t="s">
        <v>209</v>
      </c>
      <c r="AS2752" t="s">
        <v>1460</v>
      </c>
      <c r="AT2752" t="s">
        <v>1464</v>
      </c>
    </row>
    <row r="2753" spans="1:46">
      <c r="A2753" t="s">
        <v>56</v>
      </c>
      <c r="B2753" t="s">
        <v>46</v>
      </c>
      <c r="C2753" t="s">
        <v>1198</v>
      </c>
      <c r="D2753" s="13">
        <v>44329</v>
      </c>
      <c r="E2753" s="16">
        <v>0.31140393518518522</v>
      </c>
      <c r="F2753" t="s">
        <v>88</v>
      </c>
      <c r="G2753" s="17">
        <v>44329.311403680556</v>
      </c>
      <c r="H2753">
        <v>22</v>
      </c>
      <c r="I2753">
        <v>587</v>
      </c>
      <c r="J2753">
        <v>91</v>
      </c>
      <c r="K2753">
        <v>10</v>
      </c>
      <c r="L2753">
        <v>0</v>
      </c>
      <c r="M2753" s="39">
        <v>11714.9</v>
      </c>
      <c r="N2753" s="39">
        <v>6621.3490000000002</v>
      </c>
      <c r="O2753" s="39">
        <v>63.319870999999999</v>
      </c>
      <c r="P2753" t="s">
        <v>207</v>
      </c>
      <c r="Q2753" t="s">
        <v>207</v>
      </c>
      <c r="R2753" s="55">
        <v>817.68373898899995</v>
      </c>
      <c r="S2753" s="55">
        <v>823.72643449830002</v>
      </c>
      <c r="T2753" t="s">
        <v>181</v>
      </c>
      <c r="U2753">
        <v>11715</v>
      </c>
      <c r="V2753">
        <v>1</v>
      </c>
      <c r="W2753">
        <v>-14</v>
      </c>
      <c r="X2753" t="s">
        <v>77</v>
      </c>
      <c r="Y2753">
        <v>-9</v>
      </c>
      <c r="Z2753" t="s">
        <v>90</v>
      </c>
      <c r="AA2753" t="s">
        <v>96</v>
      </c>
      <c r="AB2753">
        <v>41</v>
      </c>
      <c r="AC2753" t="s">
        <v>61</v>
      </c>
      <c r="AD2753" s="50">
        <v>-11.8074805699999</v>
      </c>
      <c r="AG2753" s="39">
        <v>36</v>
      </c>
      <c r="AH2753" s="55">
        <v>11609.64</v>
      </c>
      <c r="AI2753" t="s">
        <v>208</v>
      </c>
      <c r="AJ2753">
        <f>INDEX(layout!$B$3:$U$1234,MATCH($T2753,layout!$A$3:$A$1234,0),MATCH(YEAR($D2753),layout!$B$1:$U$1,0))</f>
        <v>3371</v>
      </c>
      <c r="AK2753">
        <f>INDEX('magnet data'!$A$2:$E$1304,MATCH($AJ2753,'magnet data'!$A$2:$A$1304,0),2)</f>
        <v>3</v>
      </c>
      <c r="AL2753" t="str">
        <f>INDEX('magnet data'!$A$2:$E$1304,MATCH($AJ2753,'magnet data'!$A$2:$A$1304,0),3)</f>
        <v>01E</v>
      </c>
      <c r="AM2753" t="str">
        <f>INDEX('magnet data'!$A$2:$E$1304,MATCH($AJ2753,'magnet data'!$A$2:$A$1304,0),4)</f>
        <v>02D</v>
      </c>
      <c r="AN2753">
        <f>INDEX('magnet data'!$A$2:$E$1304,MATCH($AJ2753,'magnet data'!$A$2:$A$1304,0),5)</f>
        <v>12850</v>
      </c>
      <c r="AO2753">
        <f t="shared" si="58"/>
        <v>-1135</v>
      </c>
      <c r="AR2753" t="s">
        <v>1202</v>
      </c>
      <c r="AS2753" t="s">
        <v>1460</v>
      </c>
      <c r="AT2753" t="s">
        <v>1471</v>
      </c>
    </row>
    <row r="2754" spans="1:46">
      <c r="A2754" t="s">
        <v>56</v>
      </c>
      <c r="B2754" t="s">
        <v>46</v>
      </c>
      <c r="C2754" t="s">
        <v>1198</v>
      </c>
      <c r="D2754" s="13">
        <v>44329</v>
      </c>
      <c r="E2754" s="16">
        <v>0.31140393518518522</v>
      </c>
      <c r="F2754" t="s">
        <v>88</v>
      </c>
      <c r="G2754" s="17">
        <v>44329.311403680556</v>
      </c>
      <c r="H2754">
        <v>22</v>
      </c>
      <c r="I2754">
        <v>587</v>
      </c>
      <c r="J2754">
        <v>91</v>
      </c>
      <c r="K2754">
        <v>10</v>
      </c>
      <c r="L2754">
        <v>0</v>
      </c>
      <c r="M2754" s="39">
        <v>11714.9</v>
      </c>
      <c r="N2754" s="39">
        <v>6621.3490000000002</v>
      </c>
      <c r="O2754" s="39">
        <v>63.319870999999999</v>
      </c>
      <c r="P2754" t="s">
        <v>207</v>
      </c>
      <c r="Q2754" t="s">
        <v>207</v>
      </c>
      <c r="R2754" s="55">
        <v>817.68373898899995</v>
      </c>
      <c r="S2754" s="55">
        <v>823.72643449830002</v>
      </c>
      <c r="T2754" t="s">
        <v>183</v>
      </c>
      <c r="U2754">
        <v>4996</v>
      </c>
      <c r="V2754">
        <v>2</v>
      </c>
      <c r="W2754">
        <v>82180</v>
      </c>
      <c r="X2754" t="s">
        <v>184</v>
      </c>
      <c r="Y2754">
        <v>2880</v>
      </c>
      <c r="Z2754" t="s">
        <v>69</v>
      </c>
      <c r="AA2754" t="s">
        <v>91</v>
      </c>
      <c r="AC2754" t="s">
        <v>61</v>
      </c>
      <c r="AD2754" s="50">
        <v>0.70266878947368405</v>
      </c>
      <c r="AG2754" s="39">
        <v>28.81</v>
      </c>
      <c r="AH2754" s="55">
        <v>989.95</v>
      </c>
      <c r="AI2754" t="s">
        <v>208</v>
      </c>
      <c r="AJ2754">
        <f>INDEX(layout!$B$3:$U$1234,MATCH($T2754,layout!$A$3:$A$1234,0),MATCH(YEAR($D2754),layout!$B$1:$U$1,0))</f>
        <v>1364</v>
      </c>
      <c r="AK2754">
        <f>INDEX('magnet data'!$A$2:$E$1304,MATCH($AJ2754,'magnet data'!$A$2:$A$1304,0),2)</f>
        <v>1</v>
      </c>
      <c r="AL2754" t="str">
        <f>INDEX('magnet data'!$A$2:$E$1304,MATCH($AJ2754,'magnet data'!$A$2:$A$1304,0),3)</f>
        <v>01E</v>
      </c>
      <c r="AM2754" t="str">
        <f>INDEX('magnet data'!$A$2:$E$1304,MATCH($AJ2754,'magnet data'!$A$2:$A$1304,0),4)</f>
        <v>02B5</v>
      </c>
      <c r="AN2754">
        <f>INDEX('magnet data'!$A$2:$E$1304,MATCH($AJ2754,'magnet data'!$A$2:$A$1304,0),5)</f>
        <v>11960</v>
      </c>
      <c r="AO2754" t="str">
        <f t="shared" si="58"/>
        <v>-</v>
      </c>
      <c r="AR2754" t="s">
        <v>1202</v>
      </c>
      <c r="AS2754" t="s">
        <v>1460</v>
      </c>
      <c r="AT2754" t="s">
        <v>1471</v>
      </c>
    </row>
    <row r="2755" spans="1:46">
      <c r="A2755" t="s">
        <v>56</v>
      </c>
      <c r="B2755" t="s">
        <v>46</v>
      </c>
      <c r="C2755" t="s">
        <v>1198</v>
      </c>
      <c r="D2755" s="13">
        <v>44329</v>
      </c>
      <c r="E2755" s="16">
        <v>0.31140393518518522</v>
      </c>
      <c r="F2755" t="s">
        <v>88</v>
      </c>
      <c r="G2755" s="17">
        <v>44329.311403680556</v>
      </c>
      <c r="H2755">
        <v>22</v>
      </c>
      <c r="I2755">
        <v>587</v>
      </c>
      <c r="J2755">
        <v>91</v>
      </c>
      <c r="K2755">
        <v>10</v>
      </c>
      <c r="L2755">
        <v>0</v>
      </c>
      <c r="M2755" s="39">
        <v>11714.9</v>
      </c>
      <c r="N2755" s="39">
        <v>6621.3490000000002</v>
      </c>
      <c r="O2755" s="39">
        <v>63.319870999999999</v>
      </c>
      <c r="P2755" t="s">
        <v>207</v>
      </c>
      <c r="Q2755" t="s">
        <v>207</v>
      </c>
      <c r="R2755" s="55">
        <v>817.68373898899995</v>
      </c>
      <c r="S2755" s="55">
        <v>823.72643449830002</v>
      </c>
      <c r="T2755" t="s">
        <v>77</v>
      </c>
      <c r="U2755">
        <v>4752</v>
      </c>
      <c r="V2755">
        <v>3</v>
      </c>
      <c r="W2755">
        <v>86745</v>
      </c>
      <c r="X2755" t="s">
        <v>184</v>
      </c>
      <c r="Y2755">
        <v>2880</v>
      </c>
      <c r="Z2755" t="s">
        <v>69</v>
      </c>
      <c r="AA2755" t="s">
        <v>91</v>
      </c>
      <c r="AC2755" t="s">
        <v>61</v>
      </c>
      <c r="AD2755" s="50">
        <v>1.87246953260869</v>
      </c>
      <c r="AG2755" s="39">
        <v>17.3</v>
      </c>
      <c r="AH2755" s="55">
        <v>3438.72</v>
      </c>
      <c r="AI2755" t="s">
        <v>208</v>
      </c>
      <c r="AJ2755">
        <f>INDEX(layout!$B$3:$U$1234,MATCH($T2755,layout!$A$3:$A$1234,0),MATCH(YEAR($D2755),layout!$B$1:$U$1,0))</f>
        <v>1281</v>
      </c>
      <c r="AK2755">
        <f>INDEX('magnet data'!$A$2:$E$1304,MATCH($AJ2755,'magnet data'!$A$2:$A$1304,0),2)</f>
        <v>1</v>
      </c>
      <c r="AL2755" t="str">
        <f>INDEX('magnet data'!$A$2:$E$1304,MATCH($AJ2755,'magnet data'!$A$2:$A$1304,0),3)</f>
        <v>01E</v>
      </c>
      <c r="AM2755" t="str">
        <f>INDEX('magnet data'!$A$2:$E$1304,MATCH($AJ2755,'magnet data'!$A$2:$A$1304,0),4)</f>
        <v>02B8</v>
      </c>
      <c r="AN2755">
        <f>INDEX('magnet data'!$A$2:$E$1304,MATCH($AJ2755,'magnet data'!$A$2:$A$1304,0),5)</f>
        <v>11369</v>
      </c>
      <c r="AO2755" t="str">
        <f t="shared" si="58"/>
        <v>-</v>
      </c>
      <c r="AR2755" t="s">
        <v>1202</v>
      </c>
      <c r="AS2755" t="s">
        <v>1460</v>
      </c>
      <c r="AT2755" t="s">
        <v>1471</v>
      </c>
    </row>
    <row r="2756" spans="1:46">
      <c r="A2756" t="s">
        <v>56</v>
      </c>
      <c r="B2756" t="s">
        <v>46</v>
      </c>
      <c r="C2756" t="s">
        <v>1198</v>
      </c>
      <c r="D2756" s="13">
        <v>44329</v>
      </c>
      <c r="E2756" s="16">
        <v>0.31140393518518522</v>
      </c>
      <c r="F2756" t="s">
        <v>88</v>
      </c>
      <c r="G2756" s="17">
        <v>44329.311403680556</v>
      </c>
      <c r="H2756">
        <v>22</v>
      </c>
      <c r="I2756">
        <v>587</v>
      </c>
      <c r="J2756">
        <v>91</v>
      </c>
      <c r="K2756">
        <v>10</v>
      </c>
      <c r="L2756">
        <v>0</v>
      </c>
      <c r="M2756" s="39">
        <v>11714.9</v>
      </c>
      <c r="N2756" s="39">
        <v>6621.3490000000002</v>
      </c>
      <c r="O2756" s="39">
        <v>63.319870999999999</v>
      </c>
      <c r="P2756" t="s">
        <v>207</v>
      </c>
      <c r="Q2756" t="s">
        <v>207</v>
      </c>
      <c r="R2756" s="55">
        <v>817.68373898899995</v>
      </c>
      <c r="S2756" s="55">
        <v>823.72643449830002</v>
      </c>
      <c r="T2756" t="s">
        <v>184</v>
      </c>
      <c r="U2756">
        <v>3741</v>
      </c>
      <c r="V2756">
        <v>4</v>
      </c>
      <c r="W2756">
        <v>108175</v>
      </c>
      <c r="X2756" t="s">
        <v>77</v>
      </c>
      <c r="Y2756">
        <v>-9</v>
      </c>
      <c r="Z2756" t="s">
        <v>69</v>
      </c>
      <c r="AA2756" t="s">
        <v>91</v>
      </c>
      <c r="AC2756" t="s">
        <v>61</v>
      </c>
      <c r="AD2756" s="50">
        <v>0.48985326315789401</v>
      </c>
      <c r="AG2756" s="39">
        <v>24.31</v>
      </c>
      <c r="AH2756" s="55">
        <v>3146.55</v>
      </c>
      <c r="AI2756" t="s">
        <v>208</v>
      </c>
      <c r="AJ2756">
        <f>INDEX(layout!$B$3:$U$1234,MATCH($T2756,layout!$A$3:$A$1234,0),MATCH(YEAR($D2756),layout!$B$1:$U$1,0))</f>
        <v>2408</v>
      </c>
      <c r="AK2756">
        <f>INDEX('magnet data'!$A$2:$E$1304,MATCH($AJ2756,'magnet data'!$A$2:$A$1304,0),2)</f>
        <v>2</v>
      </c>
      <c r="AL2756" t="str">
        <f>INDEX('magnet data'!$A$2:$E$1304,MATCH($AJ2756,'magnet data'!$A$2:$A$1304,0),3)</f>
        <v>01B</v>
      </c>
      <c r="AM2756" t="str">
        <f>INDEX('magnet data'!$A$2:$E$1304,MATCH($AJ2756,'magnet data'!$A$2:$A$1304,0),4)</f>
        <v>02D</v>
      </c>
      <c r="AN2756">
        <f>INDEX('magnet data'!$A$2:$E$1304,MATCH($AJ2756,'magnet data'!$A$2:$A$1304,0),5)</f>
        <v>10398</v>
      </c>
      <c r="AO2756" t="str">
        <f t="shared" si="58"/>
        <v>-</v>
      </c>
      <c r="AR2756" t="s">
        <v>1202</v>
      </c>
      <c r="AS2756" t="s">
        <v>1460</v>
      </c>
      <c r="AT2756" t="s">
        <v>1471</v>
      </c>
    </row>
    <row r="2757" spans="1:46">
      <c r="A2757" t="s">
        <v>56</v>
      </c>
      <c r="B2757" t="s">
        <v>46</v>
      </c>
      <c r="C2757" t="s">
        <v>1198</v>
      </c>
      <c r="D2757" s="13">
        <v>44329</v>
      </c>
      <c r="E2757" s="16">
        <v>0.31140393518518522</v>
      </c>
      <c r="F2757" t="s">
        <v>88</v>
      </c>
      <c r="G2757" s="17">
        <v>44329.311403680556</v>
      </c>
      <c r="H2757">
        <v>22</v>
      </c>
      <c r="I2757">
        <v>587</v>
      </c>
      <c r="J2757">
        <v>91</v>
      </c>
      <c r="K2757">
        <v>10</v>
      </c>
      <c r="L2757">
        <v>0</v>
      </c>
      <c r="M2757" s="39">
        <v>11714.9</v>
      </c>
      <c r="N2757" s="39">
        <v>6621.3490000000002</v>
      </c>
      <c r="O2757" s="39">
        <v>63.319870999999999</v>
      </c>
      <c r="P2757" t="s">
        <v>207</v>
      </c>
      <c r="Q2757" t="s">
        <v>207</v>
      </c>
      <c r="R2757" s="55">
        <v>817.68373898899995</v>
      </c>
      <c r="S2757" s="55">
        <v>823.72643449830002</v>
      </c>
      <c r="T2757" t="s">
        <v>186</v>
      </c>
      <c r="U2757">
        <v>1929</v>
      </c>
      <c r="V2757">
        <v>5</v>
      </c>
      <c r="W2757">
        <v>166262</v>
      </c>
      <c r="X2757" t="s">
        <v>184</v>
      </c>
      <c r="Y2757">
        <v>2880</v>
      </c>
      <c r="Z2757" t="s">
        <v>69</v>
      </c>
      <c r="AA2757" t="s">
        <v>91</v>
      </c>
      <c r="AC2757" t="s">
        <v>61</v>
      </c>
      <c r="AD2757" s="50">
        <v>0.16593833333333299</v>
      </c>
      <c r="AG2757" s="39">
        <v>44.77</v>
      </c>
      <c r="AH2757" s="55">
        <v>1672.49</v>
      </c>
      <c r="AI2757" t="s">
        <v>208</v>
      </c>
      <c r="AJ2757">
        <f>INDEX(layout!$B$3:$U$1234,MATCH($T2757,layout!$A$3:$A$1234,0),MATCH(YEAR($D2757),layout!$B$1:$U$1,0))</f>
        <v>2316</v>
      </c>
      <c r="AK2757">
        <f>INDEX('magnet data'!$A$2:$E$1304,MATCH($AJ2757,'magnet data'!$A$2:$A$1304,0),2)</f>
        <v>2</v>
      </c>
      <c r="AL2757" t="str">
        <f>INDEX('magnet data'!$A$2:$E$1304,MATCH($AJ2757,'magnet data'!$A$2:$A$1304,0),3)</f>
        <v>01E</v>
      </c>
      <c r="AM2757" t="str">
        <f>INDEX('magnet data'!$A$2:$E$1304,MATCH($AJ2757,'magnet data'!$A$2:$A$1304,0),4)</f>
        <v>02C9</v>
      </c>
      <c r="AN2757">
        <f>INDEX('magnet data'!$A$2:$E$1304,MATCH($AJ2757,'magnet data'!$A$2:$A$1304,0),5)</f>
        <v>11686</v>
      </c>
      <c r="AO2757" t="str">
        <f t="shared" si="58"/>
        <v>-</v>
      </c>
      <c r="AR2757" t="s">
        <v>1202</v>
      </c>
      <c r="AS2757" t="s">
        <v>1460</v>
      </c>
      <c r="AT2757" t="s">
        <v>1471</v>
      </c>
    </row>
    <row r="2758" spans="1:46">
      <c r="A2758" t="s">
        <v>235</v>
      </c>
      <c r="B2758" t="s">
        <v>46</v>
      </c>
      <c r="C2758" t="s">
        <v>1198</v>
      </c>
      <c r="D2758" s="13">
        <v>44329</v>
      </c>
      <c r="E2758" s="16">
        <v>0.33992106481481482</v>
      </c>
      <c r="F2758" t="s">
        <v>88</v>
      </c>
      <c r="G2758" s="17">
        <v>44329.33992071759</v>
      </c>
      <c r="H2758">
        <v>30</v>
      </c>
      <c r="I2758">
        <v>589</v>
      </c>
      <c r="J2758">
        <v>86</v>
      </c>
      <c r="K2758">
        <v>10</v>
      </c>
      <c r="L2758">
        <v>0</v>
      </c>
      <c r="M2758" s="39">
        <v>11290.3</v>
      </c>
      <c r="N2758" s="39">
        <v>6007.0010000000002</v>
      </c>
      <c r="O2758" s="39">
        <v>62.430846000000003</v>
      </c>
      <c r="P2758" t="s">
        <v>207</v>
      </c>
      <c r="Q2758" t="s">
        <v>207</v>
      </c>
      <c r="R2758" s="55">
        <v>806.15245499560001</v>
      </c>
      <c r="S2758" s="55">
        <v>798.02392497489996</v>
      </c>
      <c r="T2758" t="s">
        <v>1492</v>
      </c>
      <c r="U2758">
        <v>11290</v>
      </c>
      <c r="V2758">
        <v>1</v>
      </c>
      <c r="W2758">
        <v>-19</v>
      </c>
      <c r="X2758" t="s">
        <v>1489</v>
      </c>
      <c r="Y2758">
        <v>3</v>
      </c>
      <c r="Z2758" t="s">
        <v>90</v>
      </c>
      <c r="AA2758" t="s">
        <v>91</v>
      </c>
      <c r="AB2758">
        <v>8</v>
      </c>
      <c r="AC2758" t="s">
        <v>61</v>
      </c>
      <c r="AD2758" s="50">
        <v>-7.63923047499999</v>
      </c>
      <c r="AG2758" s="39">
        <v>37</v>
      </c>
      <c r="AH2758" s="55">
        <v>11178.27</v>
      </c>
      <c r="AI2758" t="s">
        <v>208</v>
      </c>
      <c r="AJ2758">
        <f>INDEX(layout!$B$3:$U$1234,MATCH($T2758,layout!$A$3:$A$1234,0),MATCH(YEAR($D2758),layout!$B$1:$U$1,0))</f>
        <v>2189</v>
      </c>
      <c r="AK2758">
        <f>INDEX('magnet data'!$A$2:$E$1304,MATCH($AJ2758,'magnet data'!$A$2:$A$1304,0),2)</f>
        <v>2</v>
      </c>
      <c r="AL2758" t="str">
        <f>INDEX('magnet data'!$A$2:$E$1304,MATCH($AJ2758,'magnet data'!$A$2:$A$1304,0),3)</f>
        <v>01B</v>
      </c>
      <c r="AM2758" t="str">
        <f>INDEX('magnet data'!$A$2:$E$1304,MATCH($AJ2758,'magnet data'!$A$2:$A$1304,0),4)</f>
        <v>02C0</v>
      </c>
      <c r="AN2758">
        <f>INDEX('magnet data'!$A$2:$E$1304,MATCH($AJ2758,'magnet data'!$A$2:$A$1304,0),5)</f>
        <v>9160</v>
      </c>
      <c r="AO2758">
        <f t="shared" si="58"/>
        <v>2130</v>
      </c>
      <c r="AR2758" t="s">
        <v>1202</v>
      </c>
      <c r="AS2758" t="s">
        <v>1460</v>
      </c>
      <c r="AT2758" t="s">
        <v>1471</v>
      </c>
    </row>
    <row r="2759" spans="1:46">
      <c r="A2759" t="s">
        <v>235</v>
      </c>
      <c r="B2759" t="s">
        <v>46</v>
      </c>
      <c r="C2759" t="s">
        <v>1198</v>
      </c>
      <c r="D2759" s="13">
        <v>44329</v>
      </c>
      <c r="E2759" s="16">
        <v>0.33992106481481482</v>
      </c>
      <c r="F2759" t="s">
        <v>88</v>
      </c>
      <c r="G2759" s="17">
        <v>44329.33992071759</v>
      </c>
      <c r="H2759">
        <v>30</v>
      </c>
      <c r="I2759">
        <v>589</v>
      </c>
      <c r="J2759">
        <v>86</v>
      </c>
      <c r="K2759">
        <v>10</v>
      </c>
      <c r="L2759">
        <v>0</v>
      </c>
      <c r="M2759" s="39">
        <v>11290.3</v>
      </c>
      <c r="N2759" s="39">
        <v>6007.0010000000002</v>
      </c>
      <c r="O2759" s="39">
        <v>62.430846000000003</v>
      </c>
      <c r="P2759" t="s">
        <v>207</v>
      </c>
      <c r="Q2759" t="s">
        <v>207</v>
      </c>
      <c r="R2759" s="55">
        <v>806.15245499560001</v>
      </c>
      <c r="S2759" s="55">
        <v>798.02392497489996</v>
      </c>
      <c r="T2759" t="s">
        <v>259</v>
      </c>
      <c r="U2759">
        <v>11278</v>
      </c>
      <c r="V2759">
        <v>2</v>
      </c>
      <c r="W2759">
        <v>253</v>
      </c>
      <c r="X2759" t="s">
        <v>260</v>
      </c>
      <c r="Y2759">
        <v>267</v>
      </c>
      <c r="Z2759" t="s">
        <v>90</v>
      </c>
      <c r="AA2759" t="s">
        <v>96</v>
      </c>
      <c r="AB2759">
        <v>9</v>
      </c>
      <c r="AC2759" t="s">
        <v>61</v>
      </c>
      <c r="AD2759" s="50">
        <v>11.293071599999999</v>
      </c>
      <c r="AG2759" s="39">
        <v>51.65</v>
      </c>
      <c r="AH2759" s="55">
        <v>6308.99</v>
      </c>
      <c r="AI2759" t="s">
        <v>208</v>
      </c>
      <c r="AJ2759">
        <f>INDEX(layout!$B$3:$U$1234,MATCH($T2759,layout!$A$3:$A$1234,0),MATCH(YEAR($D2759),layout!$B$1:$U$1,0))</f>
        <v>3403</v>
      </c>
      <c r="AK2759">
        <f>INDEX('magnet data'!$A$2:$E$1304,MATCH($AJ2759,'magnet data'!$A$2:$A$1304,0),2)</f>
        <v>3</v>
      </c>
      <c r="AL2759" t="str">
        <f>INDEX('magnet data'!$A$2:$E$1304,MATCH($AJ2759,'magnet data'!$A$2:$A$1304,0),3)</f>
        <v>01B</v>
      </c>
      <c r="AM2759" t="str">
        <f>INDEX('magnet data'!$A$2:$E$1304,MATCH($AJ2759,'magnet data'!$A$2:$A$1304,0),4)</f>
        <v>02D</v>
      </c>
      <c r="AN2759">
        <f>INDEX('magnet data'!$A$2:$E$1304,MATCH($AJ2759,'magnet data'!$A$2:$A$1304,0),5)</f>
        <v>12569</v>
      </c>
      <c r="AO2759">
        <f t="shared" si="58"/>
        <v>-1291</v>
      </c>
      <c r="AR2759" t="s">
        <v>1202</v>
      </c>
      <c r="AS2759" t="s">
        <v>1460</v>
      </c>
      <c r="AT2759" t="s">
        <v>1471</v>
      </c>
    </row>
    <row r="2760" spans="1:46">
      <c r="A2760" t="s">
        <v>235</v>
      </c>
      <c r="B2760" t="s">
        <v>46</v>
      </c>
      <c r="C2760" t="s">
        <v>1198</v>
      </c>
      <c r="D2760" s="13">
        <v>44329</v>
      </c>
      <c r="E2760" s="16">
        <v>0.33992106481481482</v>
      </c>
      <c r="F2760" t="s">
        <v>88</v>
      </c>
      <c r="G2760" s="17">
        <v>44329.33992071759</v>
      </c>
      <c r="H2760">
        <v>30</v>
      </c>
      <c r="I2760">
        <v>589</v>
      </c>
      <c r="J2760">
        <v>86</v>
      </c>
      <c r="K2760">
        <v>10</v>
      </c>
      <c r="L2760">
        <v>0</v>
      </c>
      <c r="M2760" s="39">
        <v>11290.3</v>
      </c>
      <c r="N2760" s="39">
        <v>6007.0010000000002</v>
      </c>
      <c r="O2760" s="39">
        <v>62.430846000000003</v>
      </c>
      <c r="P2760" t="s">
        <v>207</v>
      </c>
      <c r="Q2760" t="s">
        <v>207</v>
      </c>
      <c r="R2760" s="55">
        <v>806.15245499560001</v>
      </c>
      <c r="S2760" s="55">
        <v>798.02392497489996</v>
      </c>
      <c r="T2760" t="s">
        <v>260</v>
      </c>
      <c r="U2760">
        <v>7930</v>
      </c>
      <c r="V2760">
        <v>3</v>
      </c>
      <c r="W2760">
        <v>35017</v>
      </c>
      <c r="X2760" t="s">
        <v>1486</v>
      </c>
      <c r="Y2760">
        <v>3493</v>
      </c>
      <c r="Z2760" t="s">
        <v>69</v>
      </c>
      <c r="AA2760" t="s">
        <v>96</v>
      </c>
      <c r="AC2760" t="s">
        <v>61</v>
      </c>
      <c r="AD2760" s="50">
        <v>1.8554376372549</v>
      </c>
      <c r="AG2760" s="39">
        <v>80.64</v>
      </c>
      <c r="AH2760" s="55">
        <v>3204.74</v>
      </c>
      <c r="AI2760" t="s">
        <v>208</v>
      </c>
      <c r="AJ2760">
        <f>INDEX(layout!$B$3:$U$1234,MATCH($T2760,layout!$A$3:$A$1234,0),MATCH(YEAR($D2760),layout!$B$1:$U$1,0))</f>
        <v>2191</v>
      </c>
      <c r="AK2760">
        <f>INDEX('magnet data'!$A$2:$E$1304,MATCH($AJ2760,'magnet data'!$A$2:$A$1304,0),2)</f>
        <v>2</v>
      </c>
      <c r="AL2760" t="str">
        <f>INDEX('magnet data'!$A$2:$E$1304,MATCH($AJ2760,'magnet data'!$A$2:$A$1304,0),3)</f>
        <v>01B</v>
      </c>
      <c r="AM2760" t="str">
        <f>INDEX('magnet data'!$A$2:$E$1304,MATCH($AJ2760,'magnet data'!$A$2:$A$1304,0),4)</f>
        <v>02C0</v>
      </c>
      <c r="AN2760">
        <f>INDEX('magnet data'!$A$2:$E$1304,MATCH($AJ2760,'magnet data'!$A$2:$A$1304,0),5)</f>
        <v>11335</v>
      </c>
      <c r="AO2760" t="str">
        <f t="shared" si="58"/>
        <v>-</v>
      </c>
      <c r="AR2760" t="s">
        <v>1202</v>
      </c>
      <c r="AS2760" t="s">
        <v>1460</v>
      </c>
      <c r="AT2760" t="s">
        <v>1471</v>
      </c>
    </row>
    <row r="2761" spans="1:46">
      <c r="A2761" t="s">
        <v>235</v>
      </c>
      <c r="B2761" t="s">
        <v>46</v>
      </c>
      <c r="C2761" t="s">
        <v>1198</v>
      </c>
      <c r="D2761" s="13">
        <v>44329</v>
      </c>
      <c r="E2761" s="16">
        <v>0.33992106481481482</v>
      </c>
      <c r="F2761" t="s">
        <v>88</v>
      </c>
      <c r="G2761" s="17">
        <v>44329.33992071759</v>
      </c>
      <c r="H2761">
        <v>30</v>
      </c>
      <c r="I2761">
        <v>589</v>
      </c>
      <c r="J2761">
        <v>86</v>
      </c>
      <c r="K2761">
        <v>10</v>
      </c>
      <c r="L2761">
        <v>0</v>
      </c>
      <c r="M2761" s="39">
        <v>11290.3</v>
      </c>
      <c r="N2761" s="39">
        <v>6007.0010000000002</v>
      </c>
      <c r="O2761" s="39">
        <v>62.430846000000003</v>
      </c>
      <c r="P2761" t="s">
        <v>207</v>
      </c>
      <c r="Q2761" t="s">
        <v>207</v>
      </c>
      <c r="R2761" s="55">
        <v>806.15245499560001</v>
      </c>
      <c r="S2761" s="55">
        <v>798.02392497489996</v>
      </c>
      <c r="T2761" t="s">
        <v>1489</v>
      </c>
      <c r="U2761">
        <v>7890</v>
      </c>
      <c r="V2761">
        <v>4</v>
      </c>
      <c r="W2761">
        <v>35501</v>
      </c>
      <c r="X2761" t="s">
        <v>1488</v>
      </c>
      <c r="Y2761">
        <v>3226</v>
      </c>
      <c r="Z2761" t="s">
        <v>69</v>
      </c>
      <c r="AA2761" t="s">
        <v>96</v>
      </c>
      <c r="AC2761" t="s">
        <v>61</v>
      </c>
      <c r="AD2761" s="50">
        <v>5.6757786563888901</v>
      </c>
      <c r="AG2761" s="39">
        <v>47.97</v>
      </c>
      <c r="AH2761" s="55">
        <v>5079.9399999999996</v>
      </c>
      <c r="AI2761" t="s">
        <v>208</v>
      </c>
      <c r="AJ2761">
        <f>INDEX(layout!$B$3:$U$1234,MATCH($T2761,layout!$A$3:$A$1234,0),MATCH(YEAR($D2761),layout!$B$1:$U$1,0))</f>
        <v>1082</v>
      </c>
      <c r="AK2761">
        <f>INDEX('magnet data'!$A$2:$E$1304,MATCH($AJ2761,'magnet data'!$A$2:$A$1304,0),2)</f>
        <v>1</v>
      </c>
      <c r="AL2761" t="str">
        <f>INDEX('magnet data'!$A$2:$E$1304,MATCH($AJ2761,'magnet data'!$A$2:$A$1304,0),3)</f>
        <v>01B</v>
      </c>
      <c r="AM2761" t="str">
        <f>INDEX('magnet data'!$A$2:$E$1304,MATCH($AJ2761,'magnet data'!$A$2:$A$1304,0),4)</f>
        <v>02B5</v>
      </c>
      <c r="AN2761">
        <f>INDEX('magnet data'!$A$2:$E$1304,MATCH($AJ2761,'magnet data'!$A$2:$A$1304,0),5)</f>
        <v>11071</v>
      </c>
      <c r="AO2761" t="str">
        <f t="shared" si="58"/>
        <v>-</v>
      </c>
      <c r="AR2761" t="s">
        <v>1202</v>
      </c>
      <c r="AS2761" t="s">
        <v>1460</v>
      </c>
      <c r="AT2761" t="s">
        <v>1471</v>
      </c>
    </row>
    <row r="2762" spans="1:46">
      <c r="A2762" t="s">
        <v>235</v>
      </c>
      <c r="B2762" t="s">
        <v>46</v>
      </c>
      <c r="C2762" t="s">
        <v>1198</v>
      </c>
      <c r="D2762" s="13">
        <v>44329</v>
      </c>
      <c r="E2762" s="16">
        <v>0.33992106481481482</v>
      </c>
      <c r="F2762" t="s">
        <v>88</v>
      </c>
      <c r="G2762" s="17">
        <v>44329.33992071759</v>
      </c>
      <c r="H2762">
        <v>30</v>
      </c>
      <c r="I2762">
        <v>589</v>
      </c>
      <c r="J2762">
        <v>86</v>
      </c>
      <c r="K2762">
        <v>10</v>
      </c>
      <c r="L2762">
        <v>0</v>
      </c>
      <c r="M2762" s="39">
        <v>11290.3</v>
      </c>
      <c r="N2762" s="39">
        <v>6007.0010000000002</v>
      </c>
      <c r="O2762" s="39">
        <v>62.430846000000003</v>
      </c>
      <c r="P2762" t="s">
        <v>207</v>
      </c>
      <c r="Q2762" t="s">
        <v>207</v>
      </c>
      <c r="R2762" s="55">
        <v>806.15245499560001</v>
      </c>
      <c r="S2762" s="55">
        <v>798.02392497489996</v>
      </c>
      <c r="T2762" t="s">
        <v>1493</v>
      </c>
      <c r="U2762">
        <v>6276</v>
      </c>
      <c r="V2762">
        <v>5</v>
      </c>
      <c r="W2762">
        <v>56717</v>
      </c>
      <c r="X2762" t="s">
        <v>1486</v>
      </c>
      <c r="Y2762">
        <v>3493</v>
      </c>
      <c r="Z2762" t="s">
        <v>69</v>
      </c>
      <c r="AA2762" t="s">
        <v>96</v>
      </c>
      <c r="AC2762" t="s">
        <v>61</v>
      </c>
      <c r="AD2762" s="50">
        <v>0.87770665263157799</v>
      </c>
      <c r="AG2762" s="39">
        <v>7.38</v>
      </c>
      <c r="AH2762" s="55">
        <v>4441.2</v>
      </c>
      <c r="AI2762" t="s">
        <v>208</v>
      </c>
      <c r="AJ2762">
        <f>INDEX(layout!$B$3:$U$1234,MATCH($T2762,layout!$A$3:$A$1234,0),MATCH(YEAR($D2762),layout!$B$1:$U$1,0))</f>
        <v>3414</v>
      </c>
      <c r="AK2762">
        <f>INDEX('magnet data'!$A$2:$E$1304,MATCH($AJ2762,'magnet data'!$A$2:$A$1304,0),2)</f>
        <v>3</v>
      </c>
      <c r="AL2762" t="str">
        <f>INDEX('magnet data'!$A$2:$E$1304,MATCH($AJ2762,'magnet data'!$A$2:$A$1304,0),3)</f>
        <v>01B</v>
      </c>
      <c r="AM2762" t="str">
        <f>INDEX('magnet data'!$A$2:$E$1304,MATCH($AJ2762,'magnet data'!$A$2:$A$1304,0),4)</f>
        <v>02D</v>
      </c>
      <c r="AN2762">
        <f>INDEX('magnet data'!$A$2:$E$1304,MATCH($AJ2762,'magnet data'!$A$2:$A$1304,0),5)</f>
        <v>12698</v>
      </c>
      <c r="AO2762" t="str">
        <f t="shared" si="58"/>
        <v>-</v>
      </c>
      <c r="AR2762" t="s">
        <v>1202</v>
      </c>
      <c r="AS2762" t="s">
        <v>1460</v>
      </c>
      <c r="AT2762" t="s">
        <v>1471</v>
      </c>
    </row>
    <row r="2763" spans="1:46">
      <c r="A2763" t="s">
        <v>235</v>
      </c>
      <c r="B2763" t="s">
        <v>46</v>
      </c>
      <c r="C2763" t="s">
        <v>1198</v>
      </c>
      <c r="D2763" s="13">
        <v>44329</v>
      </c>
      <c r="E2763" s="16">
        <v>0.33992106481481482</v>
      </c>
      <c r="F2763" t="s">
        <v>88</v>
      </c>
      <c r="G2763" s="17">
        <v>44329.33992071759</v>
      </c>
      <c r="H2763">
        <v>30</v>
      </c>
      <c r="I2763">
        <v>589</v>
      </c>
      <c r="J2763">
        <v>86</v>
      </c>
      <c r="K2763">
        <v>10</v>
      </c>
      <c r="L2763">
        <v>0</v>
      </c>
      <c r="M2763" s="39">
        <v>11290.3</v>
      </c>
      <c r="N2763" s="39">
        <v>6007.0010000000002</v>
      </c>
      <c r="O2763" s="39">
        <v>62.430846000000003</v>
      </c>
      <c r="P2763" t="s">
        <v>207</v>
      </c>
      <c r="Q2763" t="s">
        <v>207</v>
      </c>
      <c r="R2763" s="55">
        <v>806.15245499560001</v>
      </c>
      <c r="S2763" s="55">
        <v>798.02392497489996</v>
      </c>
      <c r="T2763" t="s">
        <v>261</v>
      </c>
      <c r="U2763">
        <v>6228</v>
      </c>
      <c r="V2763">
        <v>6</v>
      </c>
      <c r="W2763">
        <v>57425</v>
      </c>
      <c r="X2763" t="s">
        <v>260</v>
      </c>
      <c r="Y2763">
        <v>267</v>
      </c>
      <c r="Z2763" t="s">
        <v>69</v>
      </c>
      <c r="AA2763" t="s">
        <v>96</v>
      </c>
      <c r="AC2763" t="s">
        <v>61</v>
      </c>
      <c r="AD2763" s="50">
        <v>0.84496547368421004</v>
      </c>
      <c r="AG2763" s="39">
        <v>41.04</v>
      </c>
      <c r="AH2763" s="55">
        <v>5764.98</v>
      </c>
      <c r="AI2763" t="s">
        <v>208</v>
      </c>
      <c r="AJ2763">
        <f>INDEX(layout!$B$3:$U$1234,MATCH($T2763,layout!$A$3:$A$1234,0),MATCH(YEAR($D2763),layout!$B$1:$U$1,0))</f>
        <v>3121</v>
      </c>
      <c r="AK2763">
        <f>INDEX('magnet data'!$A$2:$E$1304,MATCH($AJ2763,'magnet data'!$A$2:$A$1304,0),2)</f>
        <v>3</v>
      </c>
      <c r="AL2763" t="str">
        <f>INDEX('magnet data'!$A$2:$E$1304,MATCH($AJ2763,'magnet data'!$A$2:$A$1304,0),3)</f>
        <v>01B</v>
      </c>
      <c r="AM2763" t="str">
        <f>INDEX('magnet data'!$A$2:$E$1304,MATCH($AJ2763,'magnet data'!$A$2:$A$1304,0),4)</f>
        <v>02G</v>
      </c>
      <c r="AN2763">
        <f>INDEX('magnet data'!$A$2:$E$1304,MATCH($AJ2763,'magnet data'!$A$2:$A$1304,0),5)</f>
        <v>9596</v>
      </c>
      <c r="AO2763" t="str">
        <f t="shared" si="58"/>
        <v>-</v>
      </c>
      <c r="AR2763" t="s">
        <v>1202</v>
      </c>
      <c r="AS2763" t="s">
        <v>1460</v>
      </c>
      <c r="AT2763" t="s">
        <v>1471</v>
      </c>
    </row>
    <row r="2764" spans="1:46">
      <c r="A2764" t="s">
        <v>235</v>
      </c>
      <c r="B2764" t="s">
        <v>46</v>
      </c>
      <c r="C2764" t="s">
        <v>1198</v>
      </c>
      <c r="D2764" s="13">
        <v>44329</v>
      </c>
      <c r="E2764" s="16">
        <v>0.33992106481481482</v>
      </c>
      <c r="F2764" t="s">
        <v>88</v>
      </c>
      <c r="G2764" s="17">
        <v>44329.33992071759</v>
      </c>
      <c r="H2764">
        <v>30</v>
      </c>
      <c r="I2764">
        <v>589</v>
      </c>
      <c r="J2764">
        <v>86</v>
      </c>
      <c r="K2764">
        <v>10</v>
      </c>
      <c r="L2764">
        <v>0</v>
      </c>
      <c r="M2764" s="39">
        <v>11290.3</v>
      </c>
      <c r="N2764" s="39">
        <v>6007.0010000000002</v>
      </c>
      <c r="O2764" s="39">
        <v>62.430846000000003</v>
      </c>
      <c r="P2764" t="s">
        <v>207</v>
      </c>
      <c r="Q2764" t="s">
        <v>207</v>
      </c>
      <c r="R2764" s="55">
        <v>806.15245499560001</v>
      </c>
      <c r="S2764" s="55">
        <v>798.02392497489996</v>
      </c>
      <c r="T2764" t="s">
        <v>1486</v>
      </c>
      <c r="U2764">
        <v>6218</v>
      </c>
      <c r="V2764">
        <v>7</v>
      </c>
      <c r="W2764">
        <v>57562</v>
      </c>
      <c r="X2764" t="s">
        <v>260</v>
      </c>
      <c r="Y2764">
        <v>267</v>
      </c>
      <c r="Z2764" t="s">
        <v>148</v>
      </c>
      <c r="AA2764" t="s">
        <v>91</v>
      </c>
      <c r="AC2764" t="s">
        <v>102</v>
      </c>
      <c r="AD2764" s="50">
        <v>-28.95045855</v>
      </c>
      <c r="AG2764" s="39">
        <v>30.26</v>
      </c>
      <c r="AH2764" s="55">
        <v>3574.41</v>
      </c>
      <c r="AI2764" t="s">
        <v>208</v>
      </c>
      <c r="AJ2764">
        <f>INDEX(layout!$B$3:$U$1234,MATCH($T2764,layout!$A$3:$A$1234,0),MATCH(YEAR($D2764),layout!$B$1:$U$1,0))</f>
        <v>1377</v>
      </c>
      <c r="AK2764">
        <f>INDEX('magnet data'!$A$2:$E$1304,MATCH($AJ2764,'magnet data'!$A$2:$A$1304,0),2)</f>
        <v>1</v>
      </c>
      <c r="AL2764" t="str">
        <f>INDEX('magnet data'!$A$2:$E$1304,MATCH($AJ2764,'magnet data'!$A$2:$A$1304,0),3)</f>
        <v>01E</v>
      </c>
      <c r="AM2764" t="str">
        <f>INDEX('magnet data'!$A$2:$E$1304,MATCH($AJ2764,'magnet data'!$A$2:$A$1304,0),4)</f>
        <v>02B5</v>
      </c>
      <c r="AN2764">
        <f>INDEX('magnet data'!$A$2:$E$1304,MATCH($AJ2764,'magnet data'!$A$2:$A$1304,0),5)</f>
        <v>12538</v>
      </c>
      <c r="AO2764" t="str">
        <f t="shared" si="58"/>
        <v>-</v>
      </c>
      <c r="AR2764" t="s">
        <v>1202</v>
      </c>
      <c r="AS2764" t="s">
        <v>1460</v>
      </c>
      <c r="AT2764" t="s">
        <v>1471</v>
      </c>
    </row>
    <row r="2765" spans="1:46">
      <c r="A2765" t="s">
        <v>235</v>
      </c>
      <c r="B2765" t="s">
        <v>46</v>
      </c>
      <c r="C2765" t="s">
        <v>1198</v>
      </c>
      <c r="D2765" s="13">
        <v>44329</v>
      </c>
      <c r="E2765" s="16">
        <v>0.33992106481481482</v>
      </c>
      <c r="F2765" t="s">
        <v>88</v>
      </c>
      <c r="G2765" s="17">
        <v>44329.33992071759</v>
      </c>
      <c r="H2765">
        <v>30</v>
      </c>
      <c r="I2765">
        <v>589</v>
      </c>
      <c r="J2765">
        <v>86</v>
      </c>
      <c r="K2765">
        <v>10</v>
      </c>
      <c r="L2765">
        <v>0</v>
      </c>
      <c r="M2765" s="39">
        <v>11290.3</v>
      </c>
      <c r="N2765" s="39">
        <v>6007.0010000000002</v>
      </c>
      <c r="O2765" s="39">
        <v>62.430846000000003</v>
      </c>
      <c r="P2765" t="s">
        <v>207</v>
      </c>
      <c r="Q2765" t="s">
        <v>207</v>
      </c>
      <c r="R2765" s="55">
        <v>806.15245499560001</v>
      </c>
      <c r="S2765" s="55">
        <v>798.02392497489996</v>
      </c>
      <c r="T2765" t="s">
        <v>1491</v>
      </c>
      <c r="U2765">
        <v>4654</v>
      </c>
      <c r="V2765">
        <v>8</v>
      </c>
      <c r="W2765">
        <v>83172</v>
      </c>
      <c r="X2765" t="s">
        <v>1489</v>
      </c>
      <c r="Y2765">
        <v>3</v>
      </c>
      <c r="Z2765" t="s">
        <v>69</v>
      </c>
      <c r="AA2765" t="s">
        <v>96</v>
      </c>
      <c r="AC2765" t="s">
        <v>61</v>
      </c>
      <c r="AD2765" s="50">
        <v>1.01685508510638</v>
      </c>
      <c r="AG2765" s="39">
        <v>51.9</v>
      </c>
      <c r="AH2765" s="55">
        <v>3528.28</v>
      </c>
      <c r="AI2765" t="s">
        <v>208</v>
      </c>
      <c r="AJ2765">
        <f>INDEX(layout!$B$3:$U$1234,MATCH($T2765,layout!$A$3:$A$1234,0),MATCH(YEAR($D2765),layout!$B$1:$U$1,0))</f>
        <v>2346</v>
      </c>
      <c r="AK2765">
        <f>INDEX('magnet data'!$A$2:$E$1304,MATCH($AJ2765,'magnet data'!$A$2:$A$1304,0),2)</f>
        <v>2</v>
      </c>
      <c r="AL2765" t="str">
        <f>INDEX('magnet data'!$A$2:$E$1304,MATCH($AJ2765,'magnet data'!$A$2:$A$1304,0),3)</f>
        <v>01B</v>
      </c>
      <c r="AM2765" t="str">
        <f>INDEX('magnet data'!$A$2:$E$1304,MATCH($AJ2765,'magnet data'!$A$2:$A$1304,0),4)</f>
        <v>02C9</v>
      </c>
      <c r="AN2765">
        <f>INDEX('magnet data'!$A$2:$E$1304,MATCH($AJ2765,'magnet data'!$A$2:$A$1304,0),5)</f>
        <v>11242</v>
      </c>
      <c r="AO2765" t="str">
        <f t="shared" si="58"/>
        <v>-</v>
      </c>
      <c r="AR2765" t="s">
        <v>1202</v>
      </c>
      <c r="AS2765" t="s">
        <v>1460</v>
      </c>
      <c r="AT2765" t="s">
        <v>1471</v>
      </c>
    </row>
    <row r="2766" spans="1:46">
      <c r="A2766" t="s">
        <v>235</v>
      </c>
      <c r="B2766" t="s">
        <v>46</v>
      </c>
      <c r="C2766" t="s">
        <v>1198</v>
      </c>
      <c r="D2766" s="13">
        <v>44329</v>
      </c>
      <c r="E2766" s="16">
        <v>0.33992106481481482</v>
      </c>
      <c r="F2766" t="s">
        <v>88</v>
      </c>
      <c r="G2766" s="17">
        <v>44329.33992071759</v>
      </c>
      <c r="H2766">
        <v>30</v>
      </c>
      <c r="I2766">
        <v>589</v>
      </c>
      <c r="J2766">
        <v>86</v>
      </c>
      <c r="K2766">
        <v>10</v>
      </c>
      <c r="L2766">
        <v>0</v>
      </c>
      <c r="M2766" s="39">
        <v>11290.3</v>
      </c>
      <c r="N2766" s="39">
        <v>6007.0010000000002</v>
      </c>
      <c r="O2766" s="39">
        <v>62.430846000000003</v>
      </c>
      <c r="P2766" t="s">
        <v>207</v>
      </c>
      <c r="Q2766" t="s">
        <v>207</v>
      </c>
      <c r="R2766" s="55">
        <v>806.15245499560001</v>
      </c>
      <c r="S2766" s="55">
        <v>798.02392497489996</v>
      </c>
      <c r="T2766" t="s">
        <v>1488</v>
      </c>
      <c r="U2766">
        <v>4649</v>
      </c>
      <c r="V2766">
        <v>9</v>
      </c>
      <c r="W2766">
        <v>83262</v>
      </c>
      <c r="X2766" t="s">
        <v>1489</v>
      </c>
      <c r="Y2766">
        <v>3</v>
      </c>
      <c r="Z2766" t="s">
        <v>148</v>
      </c>
      <c r="AA2766" t="s">
        <v>96</v>
      </c>
      <c r="AC2766" t="s">
        <v>102</v>
      </c>
      <c r="AD2766" s="50">
        <v>7.7011798999999899</v>
      </c>
      <c r="AG2766" s="39">
        <v>65.66</v>
      </c>
      <c r="AH2766" s="55">
        <v>4291.6400000000003</v>
      </c>
      <c r="AI2766" t="s">
        <v>208</v>
      </c>
      <c r="AJ2766">
        <f>INDEX(layout!$B$3:$U$1234,MATCH($T2766,layout!$A$3:$A$1234,0),MATCH(YEAR($D2766),layout!$B$1:$U$1,0))</f>
        <v>1102</v>
      </c>
      <c r="AK2766">
        <f>INDEX('magnet data'!$A$2:$E$1304,MATCH($AJ2766,'magnet data'!$A$2:$A$1304,0),2)</f>
        <v>1</v>
      </c>
      <c r="AL2766" t="str">
        <f>INDEX('magnet data'!$A$2:$E$1304,MATCH($AJ2766,'magnet data'!$A$2:$A$1304,0),3)</f>
        <v>01B</v>
      </c>
      <c r="AM2766" t="str">
        <f>INDEX('magnet data'!$A$2:$E$1304,MATCH($AJ2766,'magnet data'!$A$2:$A$1304,0),4)</f>
        <v>02B5</v>
      </c>
      <c r="AN2766">
        <f>INDEX('magnet data'!$A$2:$E$1304,MATCH($AJ2766,'magnet data'!$A$2:$A$1304,0),5)</f>
        <v>11614</v>
      </c>
      <c r="AO2766" t="str">
        <f t="shared" si="58"/>
        <v>-</v>
      </c>
      <c r="AR2766" t="s">
        <v>1202</v>
      </c>
      <c r="AS2766" t="s">
        <v>1460</v>
      </c>
      <c r="AT2766" t="s">
        <v>1471</v>
      </c>
    </row>
    <row r="2767" spans="1:46">
      <c r="A2767" t="s">
        <v>235</v>
      </c>
      <c r="B2767" t="s">
        <v>46</v>
      </c>
      <c r="C2767" t="s">
        <v>1198</v>
      </c>
      <c r="D2767" s="13">
        <v>44329</v>
      </c>
      <c r="E2767" s="16">
        <v>0.33992106481481482</v>
      </c>
      <c r="F2767" t="s">
        <v>88</v>
      </c>
      <c r="G2767" s="17">
        <v>44329.33992071759</v>
      </c>
      <c r="H2767">
        <v>30</v>
      </c>
      <c r="I2767">
        <v>589</v>
      </c>
      <c r="J2767">
        <v>86</v>
      </c>
      <c r="K2767">
        <v>10</v>
      </c>
      <c r="L2767">
        <v>0</v>
      </c>
      <c r="M2767" s="39">
        <v>11290.3</v>
      </c>
      <c r="N2767" s="39">
        <v>6007.0010000000002</v>
      </c>
      <c r="O2767" s="39">
        <v>62.430846000000003</v>
      </c>
      <c r="P2767" t="s">
        <v>207</v>
      </c>
      <c r="Q2767" t="s">
        <v>207</v>
      </c>
      <c r="R2767" s="55">
        <v>806.15245499560001</v>
      </c>
      <c r="S2767" s="55">
        <v>798.02392497489996</v>
      </c>
      <c r="T2767" t="s">
        <v>263</v>
      </c>
      <c r="U2767">
        <v>3171</v>
      </c>
      <c r="V2767">
        <v>10</v>
      </c>
      <c r="W2767">
        <v>115896</v>
      </c>
      <c r="X2767" t="s">
        <v>1486</v>
      </c>
      <c r="Y2767">
        <v>3493</v>
      </c>
      <c r="Z2767" t="s">
        <v>69</v>
      </c>
      <c r="AA2767" t="s">
        <v>96</v>
      </c>
      <c r="AC2767" t="s">
        <v>61</v>
      </c>
      <c r="AD2767" s="50">
        <v>0.30348236842105197</v>
      </c>
      <c r="AG2767" s="39">
        <v>8.5</v>
      </c>
      <c r="AH2767" s="55">
        <v>989.9</v>
      </c>
      <c r="AI2767" t="s">
        <v>208</v>
      </c>
      <c r="AJ2767">
        <f>INDEX(layout!$B$3:$U$1234,MATCH($T2767,layout!$A$3:$A$1234,0),MATCH(YEAR($D2767),layout!$B$1:$U$1,0))</f>
        <v>1394</v>
      </c>
      <c r="AK2767">
        <f>INDEX('magnet data'!$A$2:$E$1304,MATCH($AJ2767,'magnet data'!$A$2:$A$1304,0),2)</f>
        <v>1</v>
      </c>
      <c r="AL2767" t="str">
        <f>INDEX('magnet data'!$A$2:$E$1304,MATCH($AJ2767,'magnet data'!$A$2:$A$1304,0),3)</f>
        <v>01B</v>
      </c>
      <c r="AM2767" t="str">
        <f>INDEX('magnet data'!$A$2:$E$1304,MATCH($AJ2767,'magnet data'!$A$2:$A$1304,0),4)</f>
        <v>02B8</v>
      </c>
      <c r="AN2767">
        <f>INDEX('magnet data'!$A$2:$E$1304,MATCH($AJ2767,'magnet data'!$A$2:$A$1304,0),5)</f>
        <v>10504</v>
      </c>
      <c r="AO2767" t="str">
        <f t="shared" si="58"/>
        <v>-</v>
      </c>
      <c r="AR2767" t="s">
        <v>1202</v>
      </c>
      <c r="AS2767" t="s">
        <v>1460</v>
      </c>
      <c r="AT2767" t="s">
        <v>1471</v>
      </c>
    </row>
    <row r="2768" spans="1:46">
      <c r="A2768" t="s">
        <v>511</v>
      </c>
      <c r="B2768" t="s">
        <v>46</v>
      </c>
      <c r="C2768" t="s">
        <v>1198</v>
      </c>
      <c r="D2768" s="13">
        <v>44329</v>
      </c>
      <c r="E2768" s="16">
        <v>0.3700701388888889</v>
      </c>
      <c r="F2768" t="s">
        <v>88</v>
      </c>
      <c r="G2768" s="17">
        <v>44329.370069837962</v>
      </c>
      <c r="H2768">
        <v>26</v>
      </c>
      <c r="I2768">
        <v>579</v>
      </c>
      <c r="J2768">
        <v>87</v>
      </c>
      <c r="K2768">
        <v>10</v>
      </c>
      <c r="L2768">
        <v>0</v>
      </c>
      <c r="M2768" s="39">
        <v>11714</v>
      </c>
      <c r="N2768" s="39">
        <v>6465.2920000000004</v>
      </c>
      <c r="O2768" s="39">
        <v>63.545445000000001</v>
      </c>
      <c r="P2768" t="s">
        <v>207</v>
      </c>
      <c r="Q2768" t="s">
        <v>207</v>
      </c>
      <c r="R2768" s="55">
        <v>825.96971347900001</v>
      </c>
      <c r="S2768" s="55">
        <v>831.59869947499999</v>
      </c>
      <c r="T2768" t="s">
        <v>526</v>
      </c>
      <c r="U2768">
        <v>11714</v>
      </c>
      <c r="V2768">
        <v>1</v>
      </c>
      <c r="W2768">
        <v>-17</v>
      </c>
      <c r="X2768" t="s">
        <v>525</v>
      </c>
      <c r="Y2768">
        <v>-13</v>
      </c>
      <c r="Z2768" t="s">
        <v>90</v>
      </c>
      <c r="AA2768" t="s">
        <v>96</v>
      </c>
      <c r="AB2768">
        <v>49</v>
      </c>
      <c r="AC2768" t="s">
        <v>61</v>
      </c>
      <c r="AD2768" s="50">
        <v>12.1490903777777</v>
      </c>
      <c r="AG2768" s="39">
        <v>46</v>
      </c>
      <c r="AH2768" s="55">
        <v>11685.91</v>
      </c>
      <c r="AI2768" t="s">
        <v>208</v>
      </c>
      <c r="AJ2768">
        <f>INDEX(layout!$B$3:$U$1234,MATCH($T2768,layout!$A$3:$A$1234,0),MATCH(YEAR($D2768),layout!$B$1:$U$1,0))</f>
        <v>3210</v>
      </c>
      <c r="AK2768">
        <f>INDEX('magnet data'!$A$2:$E$1304,MATCH($AJ2768,'magnet data'!$A$2:$A$1304,0),2)</f>
        <v>3</v>
      </c>
      <c r="AL2768" t="str">
        <f>INDEX('magnet data'!$A$2:$E$1304,MATCH($AJ2768,'magnet data'!$A$2:$A$1304,0),3)</f>
        <v>01E</v>
      </c>
      <c r="AM2768" t="str">
        <f>INDEX('magnet data'!$A$2:$E$1304,MATCH($AJ2768,'magnet data'!$A$2:$A$1304,0),4)</f>
        <v>02G</v>
      </c>
      <c r="AN2768">
        <f>INDEX('magnet data'!$A$2:$E$1304,MATCH($AJ2768,'magnet data'!$A$2:$A$1304,0),5)</f>
        <v>12315</v>
      </c>
      <c r="AO2768">
        <f t="shared" si="58"/>
        <v>-601</v>
      </c>
      <c r="AR2768" t="s">
        <v>1202</v>
      </c>
      <c r="AS2768" t="s">
        <v>1460</v>
      </c>
      <c r="AT2768" t="s">
        <v>1471</v>
      </c>
    </row>
    <row r="2769" spans="1:46">
      <c r="A2769" t="s">
        <v>511</v>
      </c>
      <c r="B2769" t="s">
        <v>46</v>
      </c>
      <c r="C2769" t="s">
        <v>1198</v>
      </c>
      <c r="D2769" s="13">
        <v>44329</v>
      </c>
      <c r="E2769" s="16">
        <v>0.3700701388888889</v>
      </c>
      <c r="F2769" t="s">
        <v>88</v>
      </c>
      <c r="G2769" s="17">
        <v>44329.370069837962</v>
      </c>
      <c r="H2769">
        <v>26</v>
      </c>
      <c r="I2769">
        <v>579</v>
      </c>
      <c r="J2769">
        <v>87</v>
      </c>
      <c r="K2769">
        <v>10</v>
      </c>
      <c r="L2769">
        <v>0</v>
      </c>
      <c r="M2769" s="39">
        <v>11714</v>
      </c>
      <c r="N2769" s="39">
        <v>6465.2920000000004</v>
      </c>
      <c r="O2769" s="39">
        <v>63.545445000000001</v>
      </c>
      <c r="P2769" t="s">
        <v>207</v>
      </c>
      <c r="Q2769" t="s">
        <v>207</v>
      </c>
      <c r="R2769" s="55">
        <v>825.96971347900001</v>
      </c>
      <c r="S2769" s="55">
        <v>831.59869947499999</v>
      </c>
      <c r="T2769" t="s">
        <v>598</v>
      </c>
      <c r="U2769">
        <v>11714</v>
      </c>
      <c r="V2769">
        <v>2</v>
      </c>
      <c r="W2769">
        <v>-11</v>
      </c>
      <c r="X2769" t="s">
        <v>597</v>
      </c>
      <c r="Y2769">
        <v>-3</v>
      </c>
      <c r="Z2769" t="s">
        <v>90</v>
      </c>
      <c r="AA2769" t="s">
        <v>96</v>
      </c>
      <c r="AB2769">
        <v>50</v>
      </c>
      <c r="AC2769" t="s">
        <v>61</v>
      </c>
      <c r="AD2769" s="50">
        <v>9.6030261681818594</v>
      </c>
      <c r="AG2769" s="39">
        <v>42</v>
      </c>
      <c r="AH2769" s="55">
        <v>2659.92</v>
      </c>
      <c r="AI2769" t="s">
        <v>208</v>
      </c>
      <c r="AJ2769">
        <f>INDEX(layout!$B$3:$U$1234,MATCH($T2769,layout!$A$3:$A$1234,0),MATCH(YEAR($D2769),layout!$B$1:$U$1,0))</f>
        <v>2166</v>
      </c>
      <c r="AK2769">
        <f>INDEX('magnet data'!$A$2:$E$1304,MATCH($AJ2769,'magnet data'!$A$2:$A$1304,0),2)</f>
        <v>2</v>
      </c>
      <c r="AL2769" t="str">
        <f>INDEX('magnet data'!$A$2:$E$1304,MATCH($AJ2769,'magnet data'!$A$2:$A$1304,0),3)</f>
        <v>01E</v>
      </c>
      <c r="AM2769" t="str">
        <f>INDEX('magnet data'!$A$2:$E$1304,MATCH($AJ2769,'magnet data'!$A$2:$A$1304,0),4)</f>
        <v>02C0</v>
      </c>
      <c r="AN2769">
        <f>INDEX('magnet data'!$A$2:$E$1304,MATCH($AJ2769,'magnet data'!$A$2:$A$1304,0),5)</f>
        <v>10332</v>
      </c>
      <c r="AO2769">
        <f t="shared" si="58"/>
        <v>1382</v>
      </c>
      <c r="AR2769" t="s">
        <v>1202</v>
      </c>
      <c r="AS2769" t="s">
        <v>1460</v>
      </c>
      <c r="AT2769" t="s">
        <v>1471</v>
      </c>
    </row>
    <row r="2770" spans="1:46">
      <c r="A2770" t="s">
        <v>511</v>
      </c>
      <c r="B2770" t="s">
        <v>46</v>
      </c>
      <c r="C2770" t="s">
        <v>1198</v>
      </c>
      <c r="D2770" s="13">
        <v>44329</v>
      </c>
      <c r="E2770" s="16">
        <v>0.3700701388888889</v>
      </c>
      <c r="F2770" t="s">
        <v>88</v>
      </c>
      <c r="G2770" s="17">
        <v>44329.370069837962</v>
      </c>
      <c r="H2770">
        <v>26</v>
      </c>
      <c r="I2770">
        <v>579</v>
      </c>
      <c r="J2770">
        <v>87</v>
      </c>
      <c r="K2770">
        <v>10</v>
      </c>
      <c r="L2770">
        <v>0</v>
      </c>
      <c r="M2770" s="39">
        <v>11714</v>
      </c>
      <c r="N2770" s="39">
        <v>6465.2920000000004</v>
      </c>
      <c r="O2770" s="39">
        <v>63.545445000000001</v>
      </c>
      <c r="P2770" t="s">
        <v>207</v>
      </c>
      <c r="Q2770" t="s">
        <v>207</v>
      </c>
      <c r="R2770" s="55">
        <v>825.96971347900001</v>
      </c>
      <c r="S2770" s="55">
        <v>831.59869947499999</v>
      </c>
      <c r="T2770" t="s">
        <v>597</v>
      </c>
      <c r="U2770">
        <v>8831</v>
      </c>
      <c r="V2770">
        <v>3</v>
      </c>
      <c r="W2770">
        <v>28074</v>
      </c>
      <c r="X2770" t="s">
        <v>1494</v>
      </c>
      <c r="Y2770">
        <v>2870</v>
      </c>
      <c r="Z2770" t="s">
        <v>69</v>
      </c>
      <c r="AA2770" t="s">
        <v>96</v>
      </c>
      <c r="AC2770" t="s">
        <v>61</v>
      </c>
      <c r="AD2770" s="50">
        <v>2.5909338947368301</v>
      </c>
      <c r="AG2770" s="39">
        <v>70.92</v>
      </c>
      <c r="AH2770" s="55">
        <v>1061.74</v>
      </c>
      <c r="AI2770" t="s">
        <v>208</v>
      </c>
      <c r="AJ2770">
        <f>INDEX(layout!$B$3:$U$1234,MATCH($T2770,layout!$A$3:$A$1234,0),MATCH(YEAR($D2770),layout!$B$1:$U$1,0))</f>
        <v>3182</v>
      </c>
      <c r="AK2770">
        <f>INDEX('magnet data'!$A$2:$E$1304,MATCH($AJ2770,'magnet data'!$A$2:$A$1304,0),2)</f>
        <v>3</v>
      </c>
      <c r="AL2770" t="str">
        <f>INDEX('magnet data'!$A$2:$E$1304,MATCH($AJ2770,'magnet data'!$A$2:$A$1304,0),3)</f>
        <v>01E</v>
      </c>
      <c r="AM2770" t="str">
        <f>INDEX('magnet data'!$A$2:$E$1304,MATCH($AJ2770,'magnet data'!$A$2:$A$1304,0),4)</f>
        <v>02G</v>
      </c>
      <c r="AN2770">
        <f>INDEX('magnet data'!$A$2:$E$1304,MATCH($AJ2770,'magnet data'!$A$2:$A$1304,0),5)</f>
        <v>12319</v>
      </c>
      <c r="AO2770" t="str">
        <f t="shared" si="58"/>
        <v>-</v>
      </c>
      <c r="AR2770" t="s">
        <v>1202</v>
      </c>
      <c r="AS2770" t="s">
        <v>1460</v>
      </c>
      <c r="AT2770" t="s">
        <v>1471</v>
      </c>
    </row>
    <row r="2771" spans="1:46">
      <c r="A2771" t="s">
        <v>511</v>
      </c>
      <c r="B2771" t="s">
        <v>46</v>
      </c>
      <c r="C2771" t="s">
        <v>1198</v>
      </c>
      <c r="D2771" s="13">
        <v>44329</v>
      </c>
      <c r="E2771" s="16">
        <v>0.3700701388888889</v>
      </c>
      <c r="F2771" t="s">
        <v>88</v>
      </c>
      <c r="G2771" s="17">
        <v>44329.370069837962</v>
      </c>
      <c r="H2771">
        <v>26</v>
      </c>
      <c r="I2771">
        <v>579</v>
      </c>
      <c r="J2771">
        <v>87</v>
      </c>
      <c r="K2771">
        <v>10</v>
      </c>
      <c r="L2771">
        <v>0</v>
      </c>
      <c r="M2771" s="39">
        <v>11714</v>
      </c>
      <c r="N2771" s="39">
        <v>6465.2920000000004</v>
      </c>
      <c r="O2771" s="39">
        <v>63.545445000000001</v>
      </c>
      <c r="P2771" t="s">
        <v>207</v>
      </c>
      <c r="Q2771" t="s">
        <v>207</v>
      </c>
      <c r="R2771" s="55">
        <v>825.96971347900001</v>
      </c>
      <c r="S2771" s="55">
        <v>831.59869947499999</v>
      </c>
      <c r="T2771" t="s">
        <v>525</v>
      </c>
      <c r="U2771">
        <v>7836</v>
      </c>
      <c r="V2771">
        <v>4</v>
      </c>
      <c r="W2771">
        <v>39353</v>
      </c>
      <c r="X2771" t="s">
        <v>549</v>
      </c>
      <c r="Y2771">
        <v>4211</v>
      </c>
      <c r="Z2771" t="s">
        <v>69</v>
      </c>
      <c r="AA2771" t="s">
        <v>96</v>
      </c>
      <c r="AC2771" t="s">
        <v>61</v>
      </c>
      <c r="AD2771" s="50">
        <v>7.5794149642857098</v>
      </c>
      <c r="AG2771" s="39">
        <v>38.93</v>
      </c>
      <c r="AH2771" s="55">
        <v>2620.9</v>
      </c>
      <c r="AI2771" t="s">
        <v>208</v>
      </c>
      <c r="AJ2771">
        <f>INDEX(layout!$B$3:$U$1234,MATCH($T2771,layout!$A$3:$A$1234,0),MATCH(YEAR($D2771),layout!$B$1:$U$1,0))</f>
        <v>2212</v>
      </c>
      <c r="AK2771">
        <f>INDEX('magnet data'!$A$2:$E$1304,MATCH($AJ2771,'magnet data'!$A$2:$A$1304,0),2)</f>
        <v>2</v>
      </c>
      <c r="AL2771" t="str">
        <f>INDEX('magnet data'!$A$2:$E$1304,MATCH($AJ2771,'magnet data'!$A$2:$A$1304,0),3)</f>
        <v>01E</v>
      </c>
      <c r="AM2771" t="str">
        <f>INDEX('magnet data'!$A$2:$E$1304,MATCH($AJ2771,'magnet data'!$A$2:$A$1304,0),4)</f>
        <v>02C9</v>
      </c>
      <c r="AN2771">
        <f>INDEX('magnet data'!$A$2:$E$1304,MATCH($AJ2771,'magnet data'!$A$2:$A$1304,0),5)</f>
        <v>11884</v>
      </c>
      <c r="AO2771" t="str">
        <f t="shared" si="58"/>
        <v>-</v>
      </c>
      <c r="AR2771" t="s">
        <v>1202</v>
      </c>
      <c r="AS2771" t="s">
        <v>1460</v>
      </c>
      <c r="AT2771" t="s">
        <v>1471</v>
      </c>
    </row>
    <row r="2772" spans="1:46">
      <c r="A2772" t="s">
        <v>511</v>
      </c>
      <c r="B2772" t="s">
        <v>46</v>
      </c>
      <c r="C2772" t="s">
        <v>1198</v>
      </c>
      <c r="D2772" s="13">
        <v>44329</v>
      </c>
      <c r="E2772" s="16">
        <v>0.3700701388888889</v>
      </c>
      <c r="F2772" t="s">
        <v>88</v>
      </c>
      <c r="G2772" s="17">
        <v>44329.370069837962</v>
      </c>
      <c r="H2772">
        <v>26</v>
      </c>
      <c r="I2772">
        <v>579</v>
      </c>
      <c r="J2772">
        <v>87</v>
      </c>
      <c r="K2772">
        <v>10</v>
      </c>
      <c r="L2772">
        <v>0</v>
      </c>
      <c r="M2772" s="39">
        <v>11714</v>
      </c>
      <c r="N2772" s="39">
        <v>6465.2920000000004</v>
      </c>
      <c r="O2772" s="39">
        <v>63.545445000000001</v>
      </c>
      <c r="P2772" t="s">
        <v>207</v>
      </c>
      <c r="Q2772" t="s">
        <v>207</v>
      </c>
      <c r="R2772" s="55">
        <v>825.96971347900001</v>
      </c>
      <c r="S2772" s="55">
        <v>831.59869947499999</v>
      </c>
      <c r="T2772" t="s">
        <v>599</v>
      </c>
      <c r="U2772">
        <v>5781</v>
      </c>
      <c r="V2772">
        <v>5</v>
      </c>
      <c r="W2772">
        <v>67135</v>
      </c>
      <c r="X2772" t="s">
        <v>597</v>
      </c>
      <c r="Y2772">
        <v>-3</v>
      </c>
      <c r="Z2772" t="s">
        <v>69</v>
      </c>
      <c r="AA2772" t="s">
        <v>96</v>
      </c>
      <c r="AC2772" t="s">
        <v>61</v>
      </c>
      <c r="AD2772" s="50">
        <v>0.70518757894736805</v>
      </c>
      <c r="AG2772" s="39">
        <v>8.58</v>
      </c>
      <c r="AH2772" s="55">
        <v>2744.95</v>
      </c>
      <c r="AI2772" t="s">
        <v>208</v>
      </c>
      <c r="AJ2772">
        <f>INDEX(layout!$B$3:$U$1234,MATCH($T2772,layout!$A$3:$A$1234,0),MATCH(YEAR($D2772),layout!$B$1:$U$1,0))</f>
        <v>1218</v>
      </c>
      <c r="AK2772">
        <f>INDEX('magnet data'!$A$2:$E$1304,MATCH($AJ2772,'magnet data'!$A$2:$A$1304,0),2)</f>
        <v>1</v>
      </c>
      <c r="AL2772" t="str">
        <f>INDEX('magnet data'!$A$2:$E$1304,MATCH($AJ2772,'magnet data'!$A$2:$A$1304,0),3)</f>
        <v>01E</v>
      </c>
      <c r="AM2772" t="str">
        <f>INDEX('magnet data'!$A$2:$E$1304,MATCH($AJ2772,'magnet data'!$A$2:$A$1304,0),4)</f>
        <v>02B8</v>
      </c>
      <c r="AN2772">
        <f>INDEX('magnet data'!$A$2:$E$1304,MATCH($AJ2772,'magnet data'!$A$2:$A$1304,0),5)</f>
        <v>12411</v>
      </c>
      <c r="AO2772" t="str">
        <f t="shared" si="58"/>
        <v>-</v>
      </c>
      <c r="AR2772" t="s">
        <v>1202</v>
      </c>
      <c r="AS2772" t="s">
        <v>1460</v>
      </c>
      <c r="AT2772" t="s">
        <v>1471</v>
      </c>
    </row>
    <row r="2773" spans="1:46">
      <c r="A2773" t="s">
        <v>511</v>
      </c>
      <c r="B2773" t="s">
        <v>46</v>
      </c>
      <c r="C2773" t="s">
        <v>1198</v>
      </c>
      <c r="D2773" s="13">
        <v>44329</v>
      </c>
      <c r="E2773" s="16">
        <v>0.3700701388888889</v>
      </c>
      <c r="F2773" t="s">
        <v>88</v>
      </c>
      <c r="G2773" s="17">
        <v>44329.370069837962</v>
      </c>
      <c r="H2773">
        <v>26</v>
      </c>
      <c r="I2773">
        <v>579</v>
      </c>
      <c r="J2773">
        <v>87</v>
      </c>
      <c r="K2773">
        <v>10</v>
      </c>
      <c r="L2773">
        <v>0</v>
      </c>
      <c r="M2773" s="39">
        <v>11714</v>
      </c>
      <c r="N2773" s="39">
        <v>6465.2920000000004</v>
      </c>
      <c r="O2773" s="39">
        <v>63.545445000000001</v>
      </c>
      <c r="P2773" t="s">
        <v>207</v>
      </c>
      <c r="Q2773" t="s">
        <v>207</v>
      </c>
      <c r="R2773" s="55">
        <v>825.96971347900001</v>
      </c>
      <c r="S2773" s="55">
        <v>831.59869947499999</v>
      </c>
      <c r="T2773" t="s">
        <v>523</v>
      </c>
      <c r="U2773">
        <v>5153</v>
      </c>
      <c r="V2773">
        <v>6</v>
      </c>
      <c r="W2773">
        <v>77386</v>
      </c>
      <c r="X2773" t="s">
        <v>525</v>
      </c>
      <c r="Y2773">
        <v>-13</v>
      </c>
      <c r="Z2773" t="s">
        <v>69</v>
      </c>
      <c r="AA2773" t="s">
        <v>96</v>
      </c>
      <c r="AC2773" t="s">
        <v>61</v>
      </c>
      <c r="AD2773" s="50">
        <v>1.1619061374999999</v>
      </c>
      <c r="AG2773" s="39">
        <v>14.7</v>
      </c>
      <c r="AH2773" s="55">
        <v>4478.12</v>
      </c>
      <c r="AI2773" t="s">
        <v>208</v>
      </c>
      <c r="AJ2773">
        <f>INDEX(layout!$B$3:$U$1234,MATCH($T2773,layout!$A$3:$A$1234,0),MATCH(YEAR($D2773),layout!$B$1:$U$1,0))</f>
        <v>3176</v>
      </c>
      <c r="AK2773">
        <f>INDEX('magnet data'!$A$2:$E$1304,MATCH($AJ2773,'magnet data'!$A$2:$A$1304,0),2)</f>
        <v>3</v>
      </c>
      <c r="AL2773" t="str">
        <f>INDEX('magnet data'!$A$2:$E$1304,MATCH($AJ2773,'magnet data'!$A$2:$A$1304,0),3)</f>
        <v>01E</v>
      </c>
      <c r="AM2773" t="str">
        <f>INDEX('magnet data'!$A$2:$E$1304,MATCH($AJ2773,'magnet data'!$A$2:$A$1304,0),4)</f>
        <v>02G</v>
      </c>
      <c r="AN2773">
        <f>INDEX('magnet data'!$A$2:$E$1304,MATCH($AJ2773,'magnet data'!$A$2:$A$1304,0),5)</f>
        <v>11800</v>
      </c>
      <c r="AO2773" t="str">
        <f t="shared" si="58"/>
        <v>-</v>
      </c>
      <c r="AR2773" t="s">
        <v>1202</v>
      </c>
      <c r="AS2773" t="s">
        <v>1460</v>
      </c>
      <c r="AT2773" t="s">
        <v>1471</v>
      </c>
    </row>
    <row r="2774" spans="1:46">
      <c r="A2774" t="s">
        <v>511</v>
      </c>
      <c r="B2774" t="s">
        <v>46</v>
      </c>
      <c r="C2774" t="s">
        <v>1198</v>
      </c>
      <c r="D2774" s="13">
        <v>44329</v>
      </c>
      <c r="E2774" s="16">
        <v>0.3700701388888889</v>
      </c>
      <c r="F2774" t="s">
        <v>88</v>
      </c>
      <c r="G2774" s="17">
        <v>44329.370069837962</v>
      </c>
      <c r="H2774">
        <v>26</v>
      </c>
      <c r="I2774">
        <v>579</v>
      </c>
      <c r="J2774">
        <v>87</v>
      </c>
      <c r="K2774">
        <v>10</v>
      </c>
      <c r="L2774">
        <v>0</v>
      </c>
      <c r="M2774" s="39">
        <v>11714</v>
      </c>
      <c r="N2774" s="39">
        <v>6465.2920000000004</v>
      </c>
      <c r="O2774" s="39">
        <v>63.545445000000001</v>
      </c>
      <c r="P2774" t="s">
        <v>207</v>
      </c>
      <c r="Q2774" t="s">
        <v>207</v>
      </c>
      <c r="R2774" s="55">
        <v>825.96971347900001</v>
      </c>
      <c r="S2774" s="55">
        <v>831.59869947499999</v>
      </c>
      <c r="T2774" t="s">
        <v>550</v>
      </c>
      <c r="U2774">
        <v>3290</v>
      </c>
      <c r="V2774">
        <v>7</v>
      </c>
      <c r="W2774">
        <v>116404</v>
      </c>
      <c r="X2774" t="s">
        <v>549</v>
      </c>
      <c r="Y2774">
        <v>4211</v>
      </c>
      <c r="Z2774" t="s">
        <v>69</v>
      </c>
      <c r="AA2774" t="s">
        <v>91</v>
      </c>
      <c r="AC2774" t="s">
        <v>61</v>
      </c>
      <c r="AD2774" s="50">
        <v>-0.37903821052631498</v>
      </c>
      <c r="AG2774" s="39">
        <v>42.35</v>
      </c>
      <c r="AH2774" s="55">
        <v>2892.25</v>
      </c>
      <c r="AI2774" t="s">
        <v>208</v>
      </c>
      <c r="AJ2774">
        <f>INDEX(layout!$B$3:$U$1234,MATCH($T2774,layout!$A$3:$A$1234,0),MATCH(YEAR($D2774),layout!$B$1:$U$1,0))</f>
        <v>2215</v>
      </c>
      <c r="AK2774">
        <f>INDEX('magnet data'!$A$2:$E$1304,MATCH($AJ2774,'magnet data'!$A$2:$A$1304,0),2)</f>
        <v>2</v>
      </c>
      <c r="AL2774" t="str">
        <f>INDEX('magnet data'!$A$2:$E$1304,MATCH($AJ2774,'magnet data'!$A$2:$A$1304,0),3)</f>
        <v>01E</v>
      </c>
      <c r="AM2774" t="str">
        <f>INDEX('magnet data'!$A$2:$E$1304,MATCH($AJ2774,'magnet data'!$A$2:$A$1304,0),4)</f>
        <v>02C9</v>
      </c>
      <c r="AN2774">
        <f>INDEX('magnet data'!$A$2:$E$1304,MATCH($AJ2774,'magnet data'!$A$2:$A$1304,0),5)</f>
        <v>12152</v>
      </c>
      <c r="AO2774" t="str">
        <f t="shared" si="58"/>
        <v>-</v>
      </c>
      <c r="AR2774" t="s">
        <v>1202</v>
      </c>
      <c r="AS2774" t="s">
        <v>1460</v>
      </c>
      <c r="AT2774" t="s">
        <v>1471</v>
      </c>
    </row>
    <row r="2775" spans="1:46">
      <c r="A2775" t="s">
        <v>511</v>
      </c>
      <c r="B2775" t="s">
        <v>46</v>
      </c>
      <c r="C2775" t="s">
        <v>1198</v>
      </c>
      <c r="D2775" s="13">
        <v>44329</v>
      </c>
      <c r="E2775" s="16">
        <v>0.3700701388888889</v>
      </c>
      <c r="F2775" t="s">
        <v>88</v>
      </c>
      <c r="G2775" s="17">
        <v>44329.370069837962</v>
      </c>
      <c r="H2775">
        <v>26</v>
      </c>
      <c r="I2775">
        <v>579</v>
      </c>
      <c r="J2775">
        <v>87</v>
      </c>
      <c r="K2775">
        <v>10</v>
      </c>
      <c r="L2775">
        <v>0</v>
      </c>
      <c r="M2775" s="39">
        <v>11714</v>
      </c>
      <c r="N2775" s="39">
        <v>6465.2920000000004</v>
      </c>
      <c r="O2775" s="39">
        <v>63.545445000000001</v>
      </c>
      <c r="P2775" t="s">
        <v>207</v>
      </c>
      <c r="Q2775" t="s">
        <v>207</v>
      </c>
      <c r="R2775" s="55">
        <v>825.96971347900001</v>
      </c>
      <c r="S2775" s="55">
        <v>831.59869947499999</v>
      </c>
      <c r="T2775" t="s">
        <v>1495</v>
      </c>
      <c r="U2775">
        <v>1605</v>
      </c>
      <c r="V2775">
        <v>8</v>
      </c>
      <c r="W2775">
        <v>177037</v>
      </c>
      <c r="X2775" t="s">
        <v>1494</v>
      </c>
      <c r="Y2775">
        <v>2870</v>
      </c>
      <c r="Z2775" t="s">
        <v>69</v>
      </c>
      <c r="AA2775" t="s">
        <v>96</v>
      </c>
      <c r="AC2775" t="s">
        <v>61</v>
      </c>
      <c r="AD2775" s="50">
        <v>0.31434696808510598</v>
      </c>
      <c r="AG2775" s="39">
        <v>15.37</v>
      </c>
      <c r="AH2775" s="55">
        <v>994.12</v>
      </c>
      <c r="AI2775" t="s">
        <v>208</v>
      </c>
      <c r="AJ2775">
        <f>INDEX(layout!$B$3:$U$1234,MATCH($T2775,layout!$A$3:$A$1234,0),MATCH(YEAR($D2775),layout!$B$1:$U$1,0))</f>
        <v>1210</v>
      </c>
      <c r="AK2775">
        <f>INDEX('magnet data'!$A$2:$E$1304,MATCH($AJ2775,'magnet data'!$A$2:$A$1304,0),2)</f>
        <v>1</v>
      </c>
      <c r="AL2775" t="str">
        <f>INDEX('magnet data'!$A$2:$E$1304,MATCH($AJ2775,'magnet data'!$A$2:$A$1304,0),3)</f>
        <v>01E</v>
      </c>
      <c r="AM2775" t="str">
        <f>INDEX('magnet data'!$A$2:$E$1304,MATCH($AJ2775,'magnet data'!$A$2:$A$1304,0),4)</f>
        <v>02C9</v>
      </c>
      <c r="AN2775">
        <f>INDEX('magnet data'!$A$2:$E$1304,MATCH($AJ2775,'magnet data'!$A$2:$A$1304,0),5)</f>
        <v>11729</v>
      </c>
      <c r="AO2775" t="str">
        <f t="shared" si="58"/>
        <v>-</v>
      </c>
      <c r="AR2775" t="s">
        <v>1202</v>
      </c>
      <c r="AS2775" t="s">
        <v>1460</v>
      </c>
      <c r="AT2775" t="s">
        <v>1471</v>
      </c>
    </row>
    <row r="2776" spans="1:46">
      <c r="A2776" t="s">
        <v>235</v>
      </c>
      <c r="B2776" t="s">
        <v>46</v>
      </c>
      <c r="C2776" t="s">
        <v>1198</v>
      </c>
      <c r="D2776" s="13">
        <v>44329</v>
      </c>
      <c r="E2776" s="16">
        <v>0.77307638888888885</v>
      </c>
      <c r="F2776" t="s">
        <v>88</v>
      </c>
      <c r="G2776" s="17">
        <v>44329.773076168982</v>
      </c>
      <c r="H2776">
        <v>19</v>
      </c>
      <c r="I2776">
        <v>588</v>
      </c>
      <c r="J2776">
        <v>87</v>
      </c>
      <c r="K2776">
        <v>10</v>
      </c>
      <c r="L2776">
        <v>0</v>
      </c>
      <c r="M2776" s="39">
        <v>11306.6</v>
      </c>
      <c r="N2776" s="39">
        <v>5983.6270000000004</v>
      </c>
      <c r="O2776" s="39">
        <v>62.417577000000001</v>
      </c>
      <c r="P2776" t="s">
        <v>207</v>
      </c>
      <c r="Q2776" t="s">
        <v>207</v>
      </c>
      <c r="R2776" s="55">
        <v>809.80541149520002</v>
      </c>
      <c r="S2776" s="55">
        <v>802.19681447580001</v>
      </c>
      <c r="T2776" t="s">
        <v>248</v>
      </c>
      <c r="U2776">
        <v>11306</v>
      </c>
      <c r="V2776">
        <v>1</v>
      </c>
      <c r="W2776">
        <v>-17</v>
      </c>
      <c r="X2776" t="s">
        <v>292</v>
      </c>
      <c r="Y2776">
        <v>-12</v>
      </c>
      <c r="Z2776" t="s">
        <v>90</v>
      </c>
      <c r="AA2776" t="s">
        <v>91</v>
      </c>
      <c r="AB2776">
        <v>10</v>
      </c>
      <c r="AC2776" t="s">
        <v>61</v>
      </c>
      <c r="AD2776" s="50">
        <v>-13.087521275</v>
      </c>
      <c r="AG2776" s="39">
        <v>8.8699999999999992</v>
      </c>
      <c r="AH2776" s="55">
        <v>8755.64</v>
      </c>
      <c r="AI2776" t="s">
        <v>208</v>
      </c>
      <c r="AJ2776">
        <f>INDEX(layout!$B$3:$U$1234,MATCH($T2776,layout!$A$3:$A$1234,0),MATCH(YEAR($D2776),layout!$B$1:$U$1,0))</f>
        <v>3406</v>
      </c>
      <c r="AK2776">
        <f>INDEX('magnet data'!$A$2:$E$1304,MATCH($AJ2776,'magnet data'!$A$2:$A$1304,0),2)</f>
        <v>3</v>
      </c>
      <c r="AL2776" t="str">
        <f>INDEX('magnet data'!$A$2:$E$1304,MATCH($AJ2776,'magnet data'!$A$2:$A$1304,0),3)</f>
        <v>01B</v>
      </c>
      <c r="AM2776" t="str">
        <f>INDEX('magnet data'!$A$2:$E$1304,MATCH($AJ2776,'magnet data'!$A$2:$A$1304,0),4)</f>
        <v>02D</v>
      </c>
      <c r="AN2776">
        <f>INDEX('magnet data'!$A$2:$E$1304,MATCH($AJ2776,'magnet data'!$A$2:$A$1304,0),5)</f>
        <v>8814</v>
      </c>
      <c r="AO2776">
        <f t="shared" si="58"/>
        <v>2492</v>
      </c>
      <c r="AR2776" t="s">
        <v>1202</v>
      </c>
      <c r="AS2776" t="s">
        <v>1460</v>
      </c>
      <c r="AT2776" t="s">
        <v>1471</v>
      </c>
    </row>
    <row r="2777" spans="1:46">
      <c r="A2777" t="s">
        <v>235</v>
      </c>
      <c r="B2777" t="s">
        <v>46</v>
      </c>
      <c r="C2777" t="s">
        <v>1198</v>
      </c>
      <c r="D2777" s="13">
        <v>44329</v>
      </c>
      <c r="E2777" s="16">
        <v>0.77307638888888885</v>
      </c>
      <c r="F2777" t="s">
        <v>88</v>
      </c>
      <c r="G2777" s="17">
        <v>44329.773076168982</v>
      </c>
      <c r="H2777">
        <v>19</v>
      </c>
      <c r="I2777">
        <v>588</v>
      </c>
      <c r="J2777">
        <v>87</v>
      </c>
      <c r="K2777">
        <v>10</v>
      </c>
      <c r="L2777">
        <v>0</v>
      </c>
      <c r="M2777" s="39">
        <v>11306.6</v>
      </c>
      <c r="N2777" s="39">
        <v>5983.6270000000004</v>
      </c>
      <c r="O2777" s="39">
        <v>62.417577000000001</v>
      </c>
      <c r="P2777" t="s">
        <v>207</v>
      </c>
      <c r="Q2777" t="s">
        <v>207</v>
      </c>
      <c r="R2777" s="55">
        <v>809.80541149520002</v>
      </c>
      <c r="S2777" s="55">
        <v>802.19681447580001</v>
      </c>
      <c r="T2777" t="s">
        <v>1496</v>
      </c>
      <c r="U2777">
        <v>11306</v>
      </c>
      <c r="V2777">
        <v>2</v>
      </c>
      <c r="W2777">
        <v>23</v>
      </c>
      <c r="X2777" t="s">
        <v>1497</v>
      </c>
      <c r="Y2777">
        <v>25</v>
      </c>
      <c r="Z2777" t="s">
        <v>90</v>
      </c>
      <c r="AA2777" t="s">
        <v>91</v>
      </c>
      <c r="AB2777">
        <v>11</v>
      </c>
      <c r="AC2777" t="s">
        <v>61</v>
      </c>
      <c r="AD2777" s="50">
        <v>-13.781376009999899</v>
      </c>
      <c r="AG2777" s="39">
        <v>53.37</v>
      </c>
      <c r="AH2777" s="55">
        <v>8331.7099999999991</v>
      </c>
      <c r="AI2777" t="s">
        <v>208</v>
      </c>
      <c r="AJ2777">
        <f>INDEX(layout!$B$3:$U$1234,MATCH($T2777,layout!$A$3:$A$1234,0),MATCH(YEAR($D2777),layout!$B$1:$U$1,0))</f>
        <v>1409</v>
      </c>
      <c r="AK2777">
        <f>INDEX('magnet data'!$A$2:$E$1304,MATCH($AJ2777,'magnet data'!$A$2:$A$1304,0),2)</f>
        <v>1</v>
      </c>
      <c r="AL2777" t="str">
        <f>INDEX('magnet data'!$A$2:$E$1304,MATCH($AJ2777,'magnet data'!$A$2:$A$1304,0),3)</f>
        <v>01B</v>
      </c>
      <c r="AM2777" t="str">
        <f>INDEX('magnet data'!$A$2:$E$1304,MATCH($AJ2777,'magnet data'!$A$2:$A$1304,0),4)</f>
        <v>02C8</v>
      </c>
      <c r="AN2777">
        <f>INDEX('magnet data'!$A$2:$E$1304,MATCH($AJ2777,'magnet data'!$A$2:$A$1304,0),5)</f>
        <v>10533</v>
      </c>
      <c r="AO2777">
        <f t="shared" si="58"/>
        <v>773</v>
      </c>
      <c r="AR2777" t="s">
        <v>1202</v>
      </c>
      <c r="AS2777" t="s">
        <v>1460</v>
      </c>
      <c r="AT2777" t="s">
        <v>1471</v>
      </c>
    </row>
    <row r="2778" spans="1:46">
      <c r="A2778" t="s">
        <v>235</v>
      </c>
      <c r="B2778" t="s">
        <v>46</v>
      </c>
      <c r="C2778" t="s">
        <v>1198</v>
      </c>
      <c r="D2778" s="13">
        <v>44329</v>
      </c>
      <c r="E2778" s="16">
        <v>0.77307638888888885</v>
      </c>
      <c r="F2778" t="s">
        <v>88</v>
      </c>
      <c r="G2778" s="17">
        <v>44329.773076168982</v>
      </c>
      <c r="H2778">
        <v>19</v>
      </c>
      <c r="I2778">
        <v>588</v>
      </c>
      <c r="J2778">
        <v>87</v>
      </c>
      <c r="K2778">
        <v>10</v>
      </c>
      <c r="L2778">
        <v>0</v>
      </c>
      <c r="M2778" s="39">
        <v>11306.6</v>
      </c>
      <c r="N2778" s="39">
        <v>5983.6270000000004</v>
      </c>
      <c r="O2778" s="39">
        <v>62.417577000000001</v>
      </c>
      <c r="P2778" t="s">
        <v>207</v>
      </c>
      <c r="Q2778" t="s">
        <v>207</v>
      </c>
      <c r="R2778" s="55">
        <v>809.80541149520002</v>
      </c>
      <c r="S2778" s="55">
        <v>802.19681447580001</v>
      </c>
      <c r="T2778" t="s">
        <v>282</v>
      </c>
      <c r="U2778">
        <v>11306</v>
      </c>
      <c r="V2778">
        <v>3</v>
      </c>
      <c r="W2778">
        <v>29</v>
      </c>
      <c r="X2778" t="s">
        <v>283</v>
      </c>
      <c r="Y2778">
        <v>37</v>
      </c>
      <c r="Z2778" t="s">
        <v>90</v>
      </c>
      <c r="AA2778" t="s">
        <v>91</v>
      </c>
      <c r="AB2778">
        <v>12</v>
      </c>
      <c r="AC2778" t="s">
        <v>61</v>
      </c>
      <c r="AD2778" s="50">
        <v>-10.146797977272699</v>
      </c>
      <c r="AG2778" s="39">
        <v>31.31</v>
      </c>
      <c r="AH2778" s="55">
        <v>10579.94</v>
      </c>
      <c r="AI2778" t="s">
        <v>208</v>
      </c>
      <c r="AJ2778">
        <f>INDEX(layout!$B$3:$U$1234,MATCH($T2778,layout!$A$3:$A$1234,0),MATCH(YEAR($D2778),layout!$B$1:$U$1,0))</f>
        <v>3405</v>
      </c>
      <c r="AK2778">
        <f>INDEX('magnet data'!$A$2:$E$1304,MATCH($AJ2778,'magnet data'!$A$2:$A$1304,0),2)</f>
        <v>3</v>
      </c>
      <c r="AL2778" t="str">
        <f>INDEX('magnet data'!$A$2:$E$1304,MATCH($AJ2778,'magnet data'!$A$2:$A$1304,0),3)</f>
        <v>01B</v>
      </c>
      <c r="AM2778" t="str">
        <f>INDEX('magnet data'!$A$2:$E$1304,MATCH($AJ2778,'magnet data'!$A$2:$A$1304,0),4)</f>
        <v>02D</v>
      </c>
      <c r="AN2778">
        <f>INDEX('magnet data'!$A$2:$E$1304,MATCH($AJ2778,'magnet data'!$A$2:$A$1304,0),5)</f>
        <v>1234</v>
      </c>
      <c r="AO2778">
        <f t="shared" si="58"/>
        <v>10072</v>
      </c>
      <c r="AR2778" t="s">
        <v>1202</v>
      </c>
      <c r="AS2778" t="s">
        <v>1460</v>
      </c>
      <c r="AT2778" t="s">
        <v>1471</v>
      </c>
    </row>
    <row r="2779" spans="1:46">
      <c r="A2779" t="s">
        <v>235</v>
      </c>
      <c r="B2779" t="s">
        <v>46</v>
      </c>
      <c r="C2779" t="s">
        <v>1198</v>
      </c>
      <c r="D2779" s="13">
        <v>44329</v>
      </c>
      <c r="E2779" s="16">
        <v>0.77307638888888885</v>
      </c>
      <c r="F2779" t="s">
        <v>88</v>
      </c>
      <c r="G2779" s="17">
        <v>44329.773076168982</v>
      </c>
      <c r="H2779">
        <v>19</v>
      </c>
      <c r="I2779">
        <v>588</v>
      </c>
      <c r="J2779">
        <v>87</v>
      </c>
      <c r="K2779">
        <v>10</v>
      </c>
      <c r="L2779">
        <v>0</v>
      </c>
      <c r="M2779" s="39">
        <v>11306.6</v>
      </c>
      <c r="N2779" s="39">
        <v>5983.6270000000004</v>
      </c>
      <c r="O2779" s="39">
        <v>62.417577000000001</v>
      </c>
      <c r="P2779" t="s">
        <v>207</v>
      </c>
      <c r="Q2779" t="s">
        <v>207</v>
      </c>
      <c r="R2779" s="55">
        <v>809.80541149520002</v>
      </c>
      <c r="S2779" s="55">
        <v>802.19681447580001</v>
      </c>
      <c r="T2779" t="s">
        <v>292</v>
      </c>
      <c r="U2779">
        <v>7465</v>
      </c>
      <c r="V2779">
        <v>4</v>
      </c>
      <c r="W2779">
        <v>40493</v>
      </c>
      <c r="X2779" t="s">
        <v>1498</v>
      </c>
      <c r="Y2779">
        <v>3503</v>
      </c>
      <c r="Z2779" t="s">
        <v>69</v>
      </c>
      <c r="AA2779" t="s">
        <v>96</v>
      </c>
      <c r="AC2779" t="s">
        <v>61</v>
      </c>
      <c r="AD2779" s="50">
        <v>1.30032629710144</v>
      </c>
      <c r="AG2779" s="39">
        <v>59.8</v>
      </c>
      <c r="AH2779" s="55">
        <v>3982.78</v>
      </c>
      <c r="AI2779" t="s">
        <v>208</v>
      </c>
      <c r="AJ2779">
        <f>INDEX(layout!$B$3:$U$1234,MATCH($T2779,layout!$A$3:$A$1234,0),MATCH(YEAR($D2779),layout!$B$1:$U$1,0))</f>
        <v>2337</v>
      </c>
      <c r="AK2779">
        <f>INDEX('magnet data'!$A$2:$E$1304,MATCH($AJ2779,'magnet data'!$A$2:$A$1304,0),2)</f>
        <v>2</v>
      </c>
      <c r="AL2779" t="str">
        <f>INDEX('magnet data'!$A$2:$E$1304,MATCH($AJ2779,'magnet data'!$A$2:$A$1304,0),3)</f>
        <v>01B</v>
      </c>
      <c r="AM2779" t="str">
        <f>INDEX('magnet data'!$A$2:$E$1304,MATCH($AJ2779,'magnet data'!$A$2:$A$1304,0),4)</f>
        <v>02C9</v>
      </c>
      <c r="AN2779">
        <f>INDEX('magnet data'!$A$2:$E$1304,MATCH($AJ2779,'magnet data'!$A$2:$A$1304,0),5)</f>
        <v>12243</v>
      </c>
      <c r="AO2779" t="str">
        <f t="shared" si="58"/>
        <v>-</v>
      </c>
      <c r="AR2779" t="s">
        <v>1202</v>
      </c>
      <c r="AS2779" t="s">
        <v>1460</v>
      </c>
      <c r="AT2779" t="s">
        <v>1471</v>
      </c>
    </row>
    <row r="2780" spans="1:46">
      <c r="A2780" t="s">
        <v>235</v>
      </c>
      <c r="B2780" t="s">
        <v>46</v>
      </c>
      <c r="C2780" t="s">
        <v>1198</v>
      </c>
      <c r="D2780" s="13">
        <v>44329</v>
      </c>
      <c r="E2780" s="16">
        <v>0.77307638888888885</v>
      </c>
      <c r="F2780" t="s">
        <v>88</v>
      </c>
      <c r="G2780" s="17">
        <v>44329.773076168982</v>
      </c>
      <c r="H2780">
        <v>19</v>
      </c>
      <c r="I2780">
        <v>588</v>
      </c>
      <c r="J2780">
        <v>87</v>
      </c>
      <c r="K2780">
        <v>10</v>
      </c>
      <c r="L2780">
        <v>0</v>
      </c>
      <c r="M2780" s="39">
        <v>11306.6</v>
      </c>
      <c r="N2780" s="39">
        <v>5983.6270000000004</v>
      </c>
      <c r="O2780" s="39">
        <v>62.417577000000001</v>
      </c>
      <c r="P2780" t="s">
        <v>207</v>
      </c>
      <c r="Q2780" t="s">
        <v>207</v>
      </c>
      <c r="R2780" s="55">
        <v>809.80541149520002</v>
      </c>
      <c r="S2780" s="55">
        <v>802.19681447580001</v>
      </c>
      <c r="T2780" t="s">
        <v>1497</v>
      </c>
      <c r="U2780">
        <v>6390</v>
      </c>
      <c r="V2780">
        <v>5</v>
      </c>
      <c r="W2780">
        <v>54855</v>
      </c>
      <c r="X2780" t="s">
        <v>1499</v>
      </c>
      <c r="Y2780">
        <v>4419</v>
      </c>
      <c r="Z2780" t="s">
        <v>69</v>
      </c>
      <c r="AA2780" t="s">
        <v>96</v>
      </c>
      <c r="AC2780" t="s">
        <v>61</v>
      </c>
      <c r="AD2780" s="50">
        <v>2.9274173235294101</v>
      </c>
      <c r="AG2780" s="39">
        <v>54.38</v>
      </c>
      <c r="AH2780" s="55">
        <v>2011.33</v>
      </c>
      <c r="AI2780" t="s">
        <v>208</v>
      </c>
      <c r="AJ2780">
        <f>INDEX(layout!$B$3:$U$1234,MATCH($T2780,layout!$A$3:$A$1234,0),MATCH(YEAR($D2780),layout!$B$1:$U$1,0))</f>
        <v>1244</v>
      </c>
      <c r="AK2780">
        <f>INDEX('magnet data'!$A$2:$E$1304,MATCH($AJ2780,'magnet data'!$A$2:$A$1304,0),2)</f>
        <v>1</v>
      </c>
      <c r="AL2780" t="str">
        <f>INDEX('magnet data'!$A$2:$E$1304,MATCH($AJ2780,'magnet data'!$A$2:$A$1304,0),3)</f>
        <v>01B</v>
      </c>
      <c r="AM2780" t="str">
        <f>INDEX('magnet data'!$A$2:$E$1304,MATCH($AJ2780,'magnet data'!$A$2:$A$1304,0),4)</f>
        <v>02B8</v>
      </c>
      <c r="AN2780">
        <f>INDEX('magnet data'!$A$2:$E$1304,MATCH($AJ2780,'magnet data'!$A$2:$A$1304,0),5)</f>
        <v>11779</v>
      </c>
      <c r="AO2780" t="str">
        <f t="shared" si="58"/>
        <v>-</v>
      </c>
      <c r="AR2780" t="s">
        <v>1202</v>
      </c>
      <c r="AS2780" t="s">
        <v>1460</v>
      </c>
      <c r="AT2780" t="s">
        <v>1471</v>
      </c>
    </row>
    <row r="2781" spans="1:46">
      <c r="A2781" t="s">
        <v>235</v>
      </c>
      <c r="B2781" t="s">
        <v>46</v>
      </c>
      <c r="C2781" t="s">
        <v>1198</v>
      </c>
      <c r="D2781" s="13">
        <v>44329</v>
      </c>
      <c r="E2781" s="16">
        <v>0.77307638888888885</v>
      </c>
      <c r="F2781" t="s">
        <v>88</v>
      </c>
      <c r="G2781" s="17">
        <v>44329.773076168982</v>
      </c>
      <c r="H2781">
        <v>19</v>
      </c>
      <c r="I2781">
        <v>588</v>
      </c>
      <c r="J2781">
        <v>87</v>
      </c>
      <c r="K2781">
        <v>10</v>
      </c>
      <c r="L2781">
        <v>0</v>
      </c>
      <c r="M2781" s="39">
        <v>11306.6</v>
      </c>
      <c r="N2781" s="39">
        <v>5983.6270000000004</v>
      </c>
      <c r="O2781" s="39">
        <v>62.417577000000001</v>
      </c>
      <c r="P2781" t="s">
        <v>207</v>
      </c>
      <c r="Q2781" t="s">
        <v>207</v>
      </c>
      <c r="R2781" s="55">
        <v>809.80541149520002</v>
      </c>
      <c r="S2781" s="55">
        <v>802.19681447580001</v>
      </c>
      <c r="T2781" t="s">
        <v>1500</v>
      </c>
      <c r="U2781">
        <v>6349</v>
      </c>
      <c r="V2781">
        <v>6</v>
      </c>
      <c r="W2781">
        <v>55442</v>
      </c>
      <c r="X2781" t="s">
        <v>1497</v>
      </c>
      <c r="Y2781">
        <v>25</v>
      </c>
      <c r="Z2781" t="s">
        <v>69</v>
      </c>
      <c r="AA2781" t="s">
        <v>96</v>
      </c>
      <c r="AC2781" t="s">
        <v>61</v>
      </c>
      <c r="AD2781" s="50">
        <v>2.73037829411764</v>
      </c>
      <c r="AG2781" s="39">
        <v>31.57</v>
      </c>
      <c r="AH2781" s="55">
        <v>3696.71</v>
      </c>
      <c r="AI2781" t="s">
        <v>208</v>
      </c>
      <c r="AJ2781">
        <f>INDEX(layout!$B$3:$U$1234,MATCH($T2781,layout!$A$3:$A$1234,0),MATCH(YEAR($D2781),layout!$B$1:$U$1,0))</f>
        <v>1379</v>
      </c>
      <c r="AK2781">
        <f>INDEX('magnet data'!$A$2:$E$1304,MATCH($AJ2781,'magnet data'!$A$2:$A$1304,0),2)</f>
        <v>1</v>
      </c>
      <c r="AL2781" t="str">
        <f>INDEX('magnet data'!$A$2:$E$1304,MATCH($AJ2781,'magnet data'!$A$2:$A$1304,0),3)</f>
        <v>01E</v>
      </c>
      <c r="AM2781" t="str">
        <f>INDEX('magnet data'!$A$2:$E$1304,MATCH($AJ2781,'magnet data'!$A$2:$A$1304,0),4)</f>
        <v>02B5</v>
      </c>
      <c r="AN2781">
        <f>INDEX('magnet data'!$A$2:$E$1304,MATCH($AJ2781,'magnet data'!$A$2:$A$1304,0),5)</f>
        <v>11705</v>
      </c>
      <c r="AO2781" t="str">
        <f t="shared" si="58"/>
        <v>-</v>
      </c>
      <c r="AR2781" t="s">
        <v>1202</v>
      </c>
      <c r="AS2781" t="s">
        <v>1460</v>
      </c>
      <c r="AT2781" t="s">
        <v>1471</v>
      </c>
    </row>
    <row r="2782" spans="1:46">
      <c r="A2782" t="s">
        <v>235</v>
      </c>
      <c r="B2782" t="s">
        <v>46</v>
      </c>
      <c r="C2782" t="s">
        <v>1198</v>
      </c>
      <c r="D2782" s="13">
        <v>44329</v>
      </c>
      <c r="E2782" s="16">
        <v>0.77307638888888885</v>
      </c>
      <c r="F2782" t="s">
        <v>88</v>
      </c>
      <c r="G2782" s="17">
        <v>44329.773076168982</v>
      </c>
      <c r="H2782">
        <v>19</v>
      </c>
      <c r="I2782">
        <v>588</v>
      </c>
      <c r="J2782">
        <v>87</v>
      </c>
      <c r="K2782">
        <v>10</v>
      </c>
      <c r="L2782">
        <v>0</v>
      </c>
      <c r="M2782" s="39">
        <v>11306.6</v>
      </c>
      <c r="N2782" s="39">
        <v>5983.6270000000004</v>
      </c>
      <c r="O2782" s="39">
        <v>62.417577000000001</v>
      </c>
      <c r="P2782" t="s">
        <v>207</v>
      </c>
      <c r="Q2782" t="s">
        <v>207</v>
      </c>
      <c r="R2782" s="55">
        <v>809.80541149520002</v>
      </c>
      <c r="S2782" s="55">
        <v>802.19681447580001</v>
      </c>
      <c r="T2782" t="s">
        <v>1501</v>
      </c>
      <c r="U2782">
        <v>5424</v>
      </c>
      <c r="V2782">
        <v>7</v>
      </c>
      <c r="W2782">
        <v>69522</v>
      </c>
      <c r="X2782" t="s">
        <v>325</v>
      </c>
      <c r="Y2782">
        <v>4259</v>
      </c>
      <c r="Z2782" t="s">
        <v>69</v>
      </c>
      <c r="AA2782" t="s">
        <v>96</v>
      </c>
      <c r="AC2782" t="s">
        <v>61</v>
      </c>
      <c r="AD2782" s="50">
        <v>0.77318734736841999</v>
      </c>
      <c r="AG2782" s="39">
        <v>30.2</v>
      </c>
      <c r="AH2782" s="55">
        <v>3236.84</v>
      </c>
      <c r="AI2782" t="s">
        <v>208</v>
      </c>
      <c r="AJ2782">
        <f>INDEX(layout!$B$3:$U$1234,MATCH($T2782,layout!$A$3:$A$1234,0),MATCH(YEAR($D2782),layout!$B$1:$U$1,0))</f>
        <v>1395</v>
      </c>
      <c r="AK2782">
        <f>INDEX('magnet data'!$A$2:$E$1304,MATCH($AJ2782,'magnet data'!$A$2:$A$1304,0),2)</f>
        <v>1</v>
      </c>
      <c r="AL2782" t="str">
        <f>INDEX('magnet data'!$A$2:$E$1304,MATCH($AJ2782,'magnet data'!$A$2:$A$1304,0),3)</f>
        <v>01B</v>
      </c>
      <c r="AM2782" t="str">
        <f>INDEX('magnet data'!$A$2:$E$1304,MATCH($AJ2782,'magnet data'!$A$2:$A$1304,0),4)</f>
        <v>02B8</v>
      </c>
      <c r="AN2782">
        <f>INDEX('magnet data'!$A$2:$E$1304,MATCH($AJ2782,'magnet data'!$A$2:$A$1304,0),5)</f>
        <v>12684</v>
      </c>
      <c r="AO2782" t="str">
        <f t="shared" si="58"/>
        <v>-</v>
      </c>
      <c r="AR2782" t="s">
        <v>1202</v>
      </c>
      <c r="AS2782" t="s">
        <v>1460</v>
      </c>
      <c r="AT2782" t="s">
        <v>1471</v>
      </c>
    </row>
    <row r="2783" spans="1:46">
      <c r="A2783" t="s">
        <v>235</v>
      </c>
      <c r="B2783" t="s">
        <v>46</v>
      </c>
      <c r="C2783" t="s">
        <v>1198</v>
      </c>
      <c r="D2783" s="13">
        <v>44329</v>
      </c>
      <c r="E2783" s="16">
        <v>0.77307638888888885</v>
      </c>
      <c r="F2783" t="s">
        <v>88</v>
      </c>
      <c r="G2783" s="17">
        <v>44329.773076168982</v>
      </c>
      <c r="H2783">
        <v>19</v>
      </c>
      <c r="I2783">
        <v>588</v>
      </c>
      <c r="J2783">
        <v>87</v>
      </c>
      <c r="K2783">
        <v>10</v>
      </c>
      <c r="L2783">
        <v>0</v>
      </c>
      <c r="M2783" s="39">
        <v>11306.6</v>
      </c>
      <c r="N2783" s="39">
        <v>5983.6270000000004</v>
      </c>
      <c r="O2783" s="39">
        <v>62.417577000000001</v>
      </c>
      <c r="P2783" t="s">
        <v>207</v>
      </c>
      <c r="Q2783" t="s">
        <v>207</v>
      </c>
      <c r="R2783" s="55">
        <v>809.80541149520002</v>
      </c>
      <c r="S2783" s="55">
        <v>802.19681447580001</v>
      </c>
      <c r="T2783" t="s">
        <v>283</v>
      </c>
      <c r="U2783">
        <v>5110</v>
      </c>
      <c r="V2783">
        <v>8</v>
      </c>
      <c r="W2783">
        <v>74776</v>
      </c>
      <c r="X2783" t="s">
        <v>301</v>
      </c>
      <c r="Y2783">
        <v>4296</v>
      </c>
      <c r="Z2783" t="s">
        <v>69</v>
      </c>
      <c r="AA2783" t="s">
        <v>91</v>
      </c>
      <c r="AC2783" t="s">
        <v>61</v>
      </c>
      <c r="AD2783" s="50">
        <v>-2.2729699345237999</v>
      </c>
      <c r="AG2783" s="39">
        <v>7.54</v>
      </c>
      <c r="AH2783" s="55">
        <v>3157.74</v>
      </c>
      <c r="AI2783" t="s">
        <v>208</v>
      </c>
      <c r="AJ2783">
        <f>INDEX(layout!$B$3:$U$1234,MATCH($T2783,layout!$A$3:$A$1234,0),MATCH(YEAR($D2783),layout!$B$1:$U$1,0))</f>
        <v>3168</v>
      </c>
      <c r="AK2783">
        <f>INDEX('magnet data'!$A$2:$E$1304,MATCH($AJ2783,'magnet data'!$A$2:$A$1304,0),2)</f>
        <v>3</v>
      </c>
      <c r="AL2783" t="str">
        <f>INDEX('magnet data'!$A$2:$E$1304,MATCH($AJ2783,'magnet data'!$A$2:$A$1304,0),3)</f>
        <v>01B</v>
      </c>
      <c r="AM2783" t="str">
        <f>INDEX('magnet data'!$A$2:$E$1304,MATCH($AJ2783,'magnet data'!$A$2:$A$1304,0),4)</f>
        <v>02G</v>
      </c>
      <c r="AN2783">
        <f>INDEX('magnet data'!$A$2:$E$1304,MATCH($AJ2783,'magnet data'!$A$2:$A$1304,0),5)</f>
        <v>9734</v>
      </c>
      <c r="AO2783" t="str">
        <f t="shared" si="58"/>
        <v>-</v>
      </c>
      <c r="AR2783" t="s">
        <v>1202</v>
      </c>
      <c r="AS2783" t="s">
        <v>1460</v>
      </c>
      <c r="AT2783" t="s">
        <v>1471</v>
      </c>
    </row>
    <row r="2784" spans="1:46">
      <c r="A2784" t="s">
        <v>235</v>
      </c>
      <c r="B2784" t="s">
        <v>46</v>
      </c>
      <c r="C2784" t="s">
        <v>1198</v>
      </c>
      <c r="D2784" s="13">
        <v>44329</v>
      </c>
      <c r="E2784" s="16">
        <v>0.77307638888888885</v>
      </c>
      <c r="F2784" t="s">
        <v>88</v>
      </c>
      <c r="G2784" s="17">
        <v>44329.773076168982</v>
      </c>
      <c r="H2784">
        <v>19</v>
      </c>
      <c r="I2784">
        <v>588</v>
      </c>
      <c r="J2784">
        <v>87</v>
      </c>
      <c r="K2784">
        <v>10</v>
      </c>
      <c r="L2784">
        <v>0</v>
      </c>
      <c r="M2784" s="39">
        <v>11306.6</v>
      </c>
      <c r="N2784" s="39">
        <v>5983.6270000000004</v>
      </c>
      <c r="O2784" s="39">
        <v>62.417577000000001</v>
      </c>
      <c r="P2784" t="s">
        <v>207</v>
      </c>
      <c r="Q2784" t="s">
        <v>207</v>
      </c>
      <c r="R2784" s="55">
        <v>809.80541149520002</v>
      </c>
      <c r="S2784" s="55">
        <v>802.19681447580001</v>
      </c>
      <c r="T2784" t="s">
        <v>293</v>
      </c>
      <c r="U2784">
        <v>4267</v>
      </c>
      <c r="V2784">
        <v>9</v>
      </c>
      <c r="W2784">
        <v>90397</v>
      </c>
      <c r="X2784" t="s">
        <v>292</v>
      </c>
      <c r="Y2784">
        <v>-12</v>
      </c>
      <c r="Z2784" t="s">
        <v>69</v>
      </c>
      <c r="AA2784" t="s">
        <v>96</v>
      </c>
      <c r="AC2784" t="s">
        <v>61</v>
      </c>
      <c r="AD2784" s="50">
        <v>0.538964652631579</v>
      </c>
      <c r="AG2784" s="39">
        <v>3.72</v>
      </c>
      <c r="AH2784" s="55">
        <v>1805.39</v>
      </c>
      <c r="AI2784" t="s">
        <v>208</v>
      </c>
      <c r="AJ2784">
        <f>INDEX(layout!$B$3:$U$1234,MATCH($T2784,layout!$A$3:$A$1234,0),MATCH(YEAR($D2784),layout!$B$1:$U$1,0))</f>
        <v>1378</v>
      </c>
      <c r="AK2784">
        <f>INDEX('magnet data'!$A$2:$E$1304,MATCH($AJ2784,'magnet data'!$A$2:$A$1304,0),2)</f>
        <v>1</v>
      </c>
      <c r="AL2784" t="str">
        <f>INDEX('magnet data'!$A$2:$E$1304,MATCH($AJ2784,'magnet data'!$A$2:$A$1304,0),3)</f>
        <v>01E</v>
      </c>
      <c r="AM2784" t="str">
        <f>INDEX('magnet data'!$A$2:$E$1304,MATCH($AJ2784,'magnet data'!$A$2:$A$1304,0),4)</f>
        <v>02B5</v>
      </c>
      <c r="AN2784">
        <f>INDEX('magnet data'!$A$2:$E$1304,MATCH($AJ2784,'magnet data'!$A$2:$A$1304,0),5)</f>
        <v>11809</v>
      </c>
      <c r="AO2784" t="str">
        <f t="shared" si="58"/>
        <v>-</v>
      </c>
      <c r="AR2784" t="s">
        <v>1202</v>
      </c>
      <c r="AS2784" t="s">
        <v>1460</v>
      </c>
      <c r="AT2784" t="s">
        <v>1471</v>
      </c>
    </row>
    <row r="2785" spans="1:46">
      <c r="A2785" t="s">
        <v>235</v>
      </c>
      <c r="B2785" t="s">
        <v>46</v>
      </c>
      <c r="C2785" t="s">
        <v>1198</v>
      </c>
      <c r="D2785" s="13">
        <v>44329</v>
      </c>
      <c r="E2785" s="16">
        <v>0.77307638888888885</v>
      </c>
      <c r="F2785" t="s">
        <v>88</v>
      </c>
      <c r="G2785" s="17">
        <v>44329.773076168982</v>
      </c>
      <c r="H2785">
        <v>19</v>
      </c>
      <c r="I2785">
        <v>588</v>
      </c>
      <c r="J2785">
        <v>87</v>
      </c>
      <c r="K2785">
        <v>10</v>
      </c>
      <c r="L2785">
        <v>0</v>
      </c>
      <c r="M2785" s="39">
        <v>11306.6</v>
      </c>
      <c r="N2785" s="39">
        <v>5983.6270000000004</v>
      </c>
      <c r="O2785" s="39">
        <v>62.417577000000001</v>
      </c>
      <c r="P2785" t="s">
        <v>207</v>
      </c>
      <c r="Q2785" t="s">
        <v>207</v>
      </c>
      <c r="R2785" s="55">
        <v>809.80541149520002</v>
      </c>
      <c r="S2785" s="55">
        <v>802.19681447580001</v>
      </c>
      <c r="T2785" t="s">
        <v>325</v>
      </c>
      <c r="U2785">
        <v>3447</v>
      </c>
      <c r="V2785">
        <v>10</v>
      </c>
      <c r="W2785">
        <v>108564</v>
      </c>
      <c r="X2785" t="s">
        <v>321</v>
      </c>
      <c r="Y2785">
        <v>2979</v>
      </c>
      <c r="Z2785" t="s">
        <v>69</v>
      </c>
      <c r="AA2785" t="s">
        <v>91</v>
      </c>
      <c r="AC2785" t="s">
        <v>61</v>
      </c>
      <c r="AD2785" s="50">
        <v>-0.43822357894736802</v>
      </c>
      <c r="AG2785" s="39">
        <v>6.93</v>
      </c>
      <c r="AH2785" s="55">
        <v>2715.4</v>
      </c>
      <c r="AI2785" t="s">
        <v>208</v>
      </c>
      <c r="AJ2785">
        <f>INDEX(layout!$B$3:$U$1234,MATCH($T2785,layout!$A$3:$A$1234,0),MATCH(YEAR($D2785),layout!$B$1:$U$1,0))</f>
        <v>2347</v>
      </c>
      <c r="AK2785">
        <f>INDEX('magnet data'!$A$2:$E$1304,MATCH($AJ2785,'magnet data'!$A$2:$A$1304,0),2)</f>
        <v>2</v>
      </c>
      <c r="AL2785" t="str">
        <f>INDEX('magnet data'!$A$2:$E$1304,MATCH($AJ2785,'magnet data'!$A$2:$A$1304,0),3)</f>
        <v>01B</v>
      </c>
      <c r="AM2785" t="str">
        <f>INDEX('magnet data'!$A$2:$E$1304,MATCH($AJ2785,'magnet data'!$A$2:$A$1304,0),4)</f>
        <v>02D</v>
      </c>
      <c r="AN2785">
        <f>INDEX('magnet data'!$A$2:$E$1304,MATCH($AJ2785,'magnet data'!$A$2:$A$1304,0),5)</f>
        <v>11940</v>
      </c>
      <c r="AO2785" t="str">
        <f t="shared" si="58"/>
        <v>-</v>
      </c>
      <c r="AR2785" t="s">
        <v>1202</v>
      </c>
      <c r="AS2785" t="s">
        <v>1460</v>
      </c>
      <c r="AT2785" t="s">
        <v>1471</v>
      </c>
    </row>
    <row r="2786" spans="1:46">
      <c r="A2786" t="s">
        <v>235</v>
      </c>
      <c r="B2786" t="s">
        <v>46</v>
      </c>
      <c r="C2786" t="s">
        <v>1198</v>
      </c>
      <c r="D2786" s="13">
        <v>44329</v>
      </c>
      <c r="E2786" s="16">
        <v>0.77307638888888885</v>
      </c>
      <c r="F2786" t="s">
        <v>88</v>
      </c>
      <c r="G2786" s="17">
        <v>44329.773076168982</v>
      </c>
      <c r="H2786">
        <v>19</v>
      </c>
      <c r="I2786">
        <v>588</v>
      </c>
      <c r="J2786">
        <v>87</v>
      </c>
      <c r="K2786">
        <v>10</v>
      </c>
      <c r="L2786">
        <v>0</v>
      </c>
      <c r="M2786" s="39">
        <v>11306.6</v>
      </c>
      <c r="N2786" s="39">
        <v>5983.6270000000004</v>
      </c>
      <c r="O2786" s="39">
        <v>62.417577000000001</v>
      </c>
      <c r="P2786" t="s">
        <v>207</v>
      </c>
      <c r="Q2786" t="s">
        <v>207</v>
      </c>
      <c r="R2786" s="55">
        <v>809.80541149520002</v>
      </c>
      <c r="S2786" s="55">
        <v>802.19681447580001</v>
      </c>
      <c r="T2786" t="s">
        <v>294</v>
      </c>
      <c r="U2786">
        <v>3378</v>
      </c>
      <c r="V2786">
        <v>11</v>
      </c>
      <c r="W2786">
        <v>110286</v>
      </c>
      <c r="X2786" t="s">
        <v>1498</v>
      </c>
      <c r="Y2786">
        <v>3503</v>
      </c>
      <c r="Z2786" t="s">
        <v>69</v>
      </c>
      <c r="AA2786" t="s">
        <v>96</v>
      </c>
      <c r="AC2786" t="s">
        <v>61</v>
      </c>
      <c r="AD2786" s="50">
        <v>0.41807542105263101</v>
      </c>
      <c r="AG2786" s="39">
        <v>6.5</v>
      </c>
      <c r="AH2786" s="55">
        <v>992.36</v>
      </c>
      <c r="AI2786" t="s">
        <v>208</v>
      </c>
      <c r="AJ2786">
        <f>INDEX(layout!$B$3:$U$1234,MATCH($T2786,layout!$A$3:$A$1234,0),MATCH(YEAR($D2786),layout!$B$1:$U$1,0))</f>
        <v>1406</v>
      </c>
      <c r="AK2786">
        <f>INDEX('magnet data'!$A$2:$E$1304,MATCH($AJ2786,'magnet data'!$A$2:$A$1304,0),2)</f>
        <v>1</v>
      </c>
      <c r="AL2786" t="str">
        <f>INDEX('magnet data'!$A$2:$E$1304,MATCH($AJ2786,'magnet data'!$A$2:$A$1304,0),3)</f>
        <v>01B</v>
      </c>
      <c r="AM2786" t="str">
        <f>INDEX('magnet data'!$A$2:$E$1304,MATCH($AJ2786,'magnet data'!$A$2:$A$1304,0),4)</f>
        <v>02C8</v>
      </c>
      <c r="AN2786">
        <f>INDEX('magnet data'!$A$2:$E$1304,MATCH($AJ2786,'magnet data'!$A$2:$A$1304,0),5)</f>
        <v>12167</v>
      </c>
      <c r="AO2786" t="str">
        <f t="shared" si="58"/>
        <v>-</v>
      </c>
      <c r="AR2786" t="s">
        <v>1202</v>
      </c>
      <c r="AS2786" t="s">
        <v>1460</v>
      </c>
      <c r="AT2786" t="s">
        <v>1471</v>
      </c>
    </row>
    <row r="2787" spans="1:46">
      <c r="A2787" t="s">
        <v>235</v>
      </c>
      <c r="B2787" t="s">
        <v>46</v>
      </c>
      <c r="C2787" t="s">
        <v>1198</v>
      </c>
      <c r="D2787" s="13">
        <v>44329</v>
      </c>
      <c r="E2787" s="16">
        <v>0.77307638888888885</v>
      </c>
      <c r="F2787" t="s">
        <v>88</v>
      </c>
      <c r="G2787" s="17">
        <v>44329.773076168982</v>
      </c>
      <c r="H2787">
        <v>19</v>
      </c>
      <c r="I2787">
        <v>588</v>
      </c>
      <c r="J2787">
        <v>87</v>
      </c>
      <c r="K2787">
        <v>10</v>
      </c>
      <c r="L2787">
        <v>0</v>
      </c>
      <c r="M2787" s="39">
        <v>11306.6</v>
      </c>
      <c r="N2787" s="39">
        <v>5983.6270000000004</v>
      </c>
      <c r="O2787" s="39">
        <v>62.417577000000001</v>
      </c>
      <c r="P2787" t="s">
        <v>207</v>
      </c>
      <c r="Q2787" t="s">
        <v>207</v>
      </c>
      <c r="R2787" s="55">
        <v>809.80541149520002</v>
      </c>
      <c r="S2787" s="55">
        <v>802.19681447580001</v>
      </c>
      <c r="T2787" t="s">
        <v>284</v>
      </c>
      <c r="U2787">
        <v>1891</v>
      </c>
      <c r="V2787">
        <v>12</v>
      </c>
      <c r="W2787">
        <v>157968</v>
      </c>
      <c r="X2787" t="s">
        <v>283</v>
      </c>
      <c r="Y2787">
        <v>37</v>
      </c>
      <c r="Z2787" t="s">
        <v>69</v>
      </c>
      <c r="AA2787" t="s">
        <v>96</v>
      </c>
      <c r="AC2787" t="s">
        <v>61</v>
      </c>
      <c r="AD2787" s="50">
        <v>0.22918578947368401</v>
      </c>
      <c r="AG2787" s="39">
        <v>5.49</v>
      </c>
      <c r="AH2787" s="55">
        <v>1024.03</v>
      </c>
      <c r="AI2787" t="s">
        <v>208</v>
      </c>
      <c r="AJ2787">
        <f>INDEX(layout!$B$3:$U$1234,MATCH($T2787,layout!$A$3:$A$1234,0),MATCH(YEAR($D2787),layout!$B$1:$U$1,0))</f>
        <v>3407</v>
      </c>
      <c r="AK2787">
        <f>INDEX('magnet data'!$A$2:$E$1304,MATCH($AJ2787,'magnet data'!$A$2:$A$1304,0),2)</f>
        <v>3</v>
      </c>
      <c r="AL2787" t="str">
        <f>INDEX('magnet data'!$A$2:$E$1304,MATCH($AJ2787,'magnet data'!$A$2:$A$1304,0),3)</f>
        <v>01B</v>
      </c>
      <c r="AM2787" t="str">
        <f>INDEX('magnet data'!$A$2:$E$1304,MATCH($AJ2787,'magnet data'!$A$2:$A$1304,0),4)</f>
        <v>02D</v>
      </c>
      <c r="AN2787">
        <f>INDEX('magnet data'!$A$2:$E$1304,MATCH($AJ2787,'magnet data'!$A$2:$A$1304,0),5)</f>
        <v>11853</v>
      </c>
      <c r="AO2787" t="str">
        <f t="shared" si="58"/>
        <v>-</v>
      </c>
      <c r="AR2787" t="s">
        <v>1202</v>
      </c>
      <c r="AS2787" t="s">
        <v>1460</v>
      </c>
      <c r="AT2787" t="s">
        <v>1471</v>
      </c>
    </row>
    <row r="2788" spans="1:46">
      <c r="A2788" t="s">
        <v>56</v>
      </c>
      <c r="B2788" t="s">
        <v>46</v>
      </c>
      <c r="C2788" t="s">
        <v>1198</v>
      </c>
      <c r="D2788" s="13">
        <v>44329</v>
      </c>
      <c r="E2788" s="16">
        <v>0.81608333333333327</v>
      </c>
      <c r="F2788" t="s">
        <v>88</v>
      </c>
      <c r="G2788" s="17">
        <v>44329.816083171296</v>
      </c>
      <c r="H2788">
        <v>14</v>
      </c>
      <c r="I2788">
        <v>588</v>
      </c>
      <c r="J2788">
        <v>89</v>
      </c>
      <c r="K2788">
        <v>10</v>
      </c>
      <c r="L2788">
        <v>0</v>
      </c>
      <c r="M2788" s="39">
        <v>11733.1</v>
      </c>
      <c r="N2788" s="39">
        <v>6601.4340000000002</v>
      </c>
      <c r="O2788" s="39">
        <v>63.33314</v>
      </c>
      <c r="P2788" t="s">
        <v>207</v>
      </c>
      <c r="Q2788" t="s">
        <v>207</v>
      </c>
      <c r="R2788" s="55">
        <v>821.11212349039999</v>
      </c>
      <c r="S2788" s="55">
        <v>826.44082649819995</v>
      </c>
      <c r="T2788" t="s">
        <v>119</v>
      </c>
      <c r="U2788">
        <v>11733</v>
      </c>
      <c r="V2788">
        <v>1</v>
      </c>
      <c r="W2788">
        <v>-15</v>
      </c>
      <c r="X2788" t="s">
        <v>1462</v>
      </c>
      <c r="Y2788">
        <v>-9</v>
      </c>
      <c r="Z2788" t="s">
        <v>90</v>
      </c>
      <c r="AA2788" t="s">
        <v>96</v>
      </c>
      <c r="AB2788">
        <v>42</v>
      </c>
      <c r="AC2788" t="s">
        <v>61</v>
      </c>
      <c r="AD2788" s="50">
        <v>-11.0757438458333</v>
      </c>
      <c r="AG2788" s="39">
        <v>18</v>
      </c>
      <c r="AH2788" s="55">
        <v>11606.23</v>
      </c>
      <c r="AI2788" t="s">
        <v>208</v>
      </c>
      <c r="AJ2788">
        <f>INDEX(layout!$B$3:$U$1234,MATCH($T2788,layout!$A$3:$A$1234,0),MATCH(YEAR($D2788),layout!$B$1:$U$1,0))</f>
        <v>2247</v>
      </c>
      <c r="AK2788">
        <f>INDEX('magnet data'!$A$2:$E$1304,MATCH($AJ2788,'magnet data'!$A$2:$A$1304,0),2)</f>
        <v>2</v>
      </c>
      <c r="AL2788" t="str">
        <f>INDEX('magnet data'!$A$2:$E$1304,MATCH($AJ2788,'magnet data'!$A$2:$A$1304,0),3)</f>
        <v>01E</v>
      </c>
      <c r="AM2788" t="str">
        <f>INDEX('magnet data'!$A$2:$E$1304,MATCH($AJ2788,'magnet data'!$A$2:$A$1304,0),4)</f>
        <v>02C0</v>
      </c>
      <c r="AN2788">
        <f>INDEX('magnet data'!$A$2:$E$1304,MATCH($AJ2788,'magnet data'!$A$2:$A$1304,0),5)</f>
        <v>11673</v>
      </c>
      <c r="AO2788">
        <f t="shared" si="58"/>
        <v>60</v>
      </c>
      <c r="AR2788" t="s">
        <v>1202</v>
      </c>
      <c r="AS2788" t="s">
        <v>1460</v>
      </c>
      <c r="AT2788" t="s">
        <v>1471</v>
      </c>
    </row>
    <row r="2789" spans="1:46">
      <c r="A2789" t="s">
        <v>56</v>
      </c>
      <c r="B2789" t="s">
        <v>46</v>
      </c>
      <c r="C2789" t="s">
        <v>1198</v>
      </c>
      <c r="D2789" s="13">
        <v>44329</v>
      </c>
      <c r="E2789" s="16">
        <v>0.81608333333333327</v>
      </c>
      <c r="F2789" t="s">
        <v>88</v>
      </c>
      <c r="G2789" s="17">
        <v>44329.816083171296</v>
      </c>
      <c r="H2789">
        <v>14</v>
      </c>
      <c r="I2789">
        <v>588</v>
      </c>
      <c r="J2789">
        <v>89</v>
      </c>
      <c r="K2789">
        <v>10</v>
      </c>
      <c r="L2789">
        <v>0</v>
      </c>
      <c r="M2789" s="39">
        <v>11733.1</v>
      </c>
      <c r="N2789" s="39">
        <v>6601.4340000000002</v>
      </c>
      <c r="O2789" s="39">
        <v>63.33314</v>
      </c>
      <c r="P2789" t="s">
        <v>207</v>
      </c>
      <c r="Q2789" t="s">
        <v>207</v>
      </c>
      <c r="R2789" s="55">
        <v>821.11212349039999</v>
      </c>
      <c r="S2789" s="55">
        <v>826.44082649819995</v>
      </c>
      <c r="T2789" t="s">
        <v>1462</v>
      </c>
      <c r="U2789">
        <v>8294</v>
      </c>
      <c r="V2789">
        <v>2</v>
      </c>
      <c r="W2789">
        <v>34702</v>
      </c>
      <c r="X2789" t="s">
        <v>116</v>
      </c>
      <c r="Y2789">
        <v>3099</v>
      </c>
      <c r="Z2789" t="s">
        <v>69</v>
      </c>
      <c r="AA2789" t="s">
        <v>96</v>
      </c>
      <c r="AC2789" t="s">
        <v>61</v>
      </c>
      <c r="AD2789" s="50">
        <v>-9.3963930590909097</v>
      </c>
      <c r="AG2789" s="39">
        <v>35.72</v>
      </c>
      <c r="AH2789" s="55">
        <v>5209.1000000000004</v>
      </c>
      <c r="AI2789" t="s">
        <v>208</v>
      </c>
      <c r="AJ2789">
        <f>INDEX(layout!$B$3:$U$1234,MATCH($T2789,layout!$A$3:$A$1234,0),MATCH(YEAR($D2789),layout!$B$1:$U$1,0))</f>
        <v>2364</v>
      </c>
      <c r="AK2789">
        <f>INDEX('magnet data'!$A$2:$E$1304,MATCH($AJ2789,'magnet data'!$A$2:$A$1304,0),2)</f>
        <v>2</v>
      </c>
      <c r="AL2789" t="str">
        <f>INDEX('magnet data'!$A$2:$E$1304,MATCH($AJ2789,'magnet data'!$A$2:$A$1304,0),3)</f>
        <v>01E</v>
      </c>
      <c r="AM2789" t="str">
        <f>INDEX('magnet data'!$A$2:$E$1304,MATCH($AJ2789,'magnet data'!$A$2:$A$1304,0),4)</f>
        <v>02C9</v>
      </c>
      <c r="AN2789">
        <f>INDEX('magnet data'!$A$2:$E$1304,MATCH($AJ2789,'magnet data'!$A$2:$A$1304,0),5)</f>
        <v>10359</v>
      </c>
      <c r="AO2789" t="str">
        <f t="shared" si="58"/>
        <v>-</v>
      </c>
      <c r="AR2789" t="s">
        <v>1202</v>
      </c>
      <c r="AS2789" t="s">
        <v>1460</v>
      </c>
      <c r="AT2789" t="s">
        <v>1471</v>
      </c>
    </row>
    <row r="2790" spans="1:46">
      <c r="A2790" t="s">
        <v>56</v>
      </c>
      <c r="B2790" t="s">
        <v>46</v>
      </c>
      <c r="C2790" t="s">
        <v>1198</v>
      </c>
      <c r="D2790" s="13">
        <v>44329</v>
      </c>
      <c r="E2790" s="16">
        <v>0.81608333333333327</v>
      </c>
      <c r="F2790" t="s">
        <v>88</v>
      </c>
      <c r="G2790" s="17">
        <v>44329.816083171296</v>
      </c>
      <c r="H2790">
        <v>14</v>
      </c>
      <c r="I2790">
        <v>588</v>
      </c>
      <c r="J2790">
        <v>89</v>
      </c>
      <c r="K2790">
        <v>10</v>
      </c>
      <c r="L2790">
        <v>0</v>
      </c>
      <c r="M2790" s="39">
        <v>11733.1</v>
      </c>
      <c r="N2790" s="39">
        <v>6601.4340000000002</v>
      </c>
      <c r="O2790" s="39">
        <v>63.33314</v>
      </c>
      <c r="P2790" t="s">
        <v>207</v>
      </c>
      <c r="Q2790" t="s">
        <v>207</v>
      </c>
      <c r="R2790" s="55">
        <v>821.11212349039999</v>
      </c>
      <c r="S2790" s="55">
        <v>826.44082649819995</v>
      </c>
      <c r="T2790" t="s">
        <v>118</v>
      </c>
      <c r="U2790">
        <v>5871</v>
      </c>
      <c r="V2790">
        <v>3</v>
      </c>
      <c r="W2790">
        <v>67050</v>
      </c>
      <c r="X2790" t="s">
        <v>116</v>
      </c>
      <c r="Y2790">
        <v>3099</v>
      </c>
      <c r="Z2790" t="s">
        <v>69</v>
      </c>
      <c r="AA2790" t="s">
        <v>91</v>
      </c>
      <c r="AC2790" t="s">
        <v>61</v>
      </c>
      <c r="AD2790" s="50">
        <v>0.73918731578947305</v>
      </c>
      <c r="AG2790" s="39">
        <v>17.8</v>
      </c>
      <c r="AH2790" s="55">
        <v>3105.64</v>
      </c>
      <c r="AI2790" t="s">
        <v>208</v>
      </c>
      <c r="AJ2790">
        <f>INDEX(layout!$B$3:$U$1234,MATCH($T2790,layout!$A$3:$A$1234,0),MATCH(YEAR($D2790),layout!$B$1:$U$1,0))</f>
        <v>2382</v>
      </c>
      <c r="AK2790">
        <f>INDEX('magnet data'!$A$2:$E$1304,MATCH($AJ2790,'magnet data'!$A$2:$A$1304,0),2)</f>
        <v>2</v>
      </c>
      <c r="AL2790" t="str">
        <f>INDEX('magnet data'!$A$2:$E$1304,MATCH($AJ2790,'magnet data'!$A$2:$A$1304,0),3)</f>
        <v>01E</v>
      </c>
      <c r="AM2790" t="str">
        <f>INDEX('magnet data'!$A$2:$E$1304,MATCH($AJ2790,'magnet data'!$A$2:$A$1304,0),4)</f>
        <v>02C9</v>
      </c>
      <c r="AN2790">
        <f>INDEX('magnet data'!$A$2:$E$1304,MATCH($AJ2790,'magnet data'!$A$2:$A$1304,0),5)</f>
        <v>11203</v>
      </c>
      <c r="AO2790" t="str">
        <f t="shared" si="58"/>
        <v>-</v>
      </c>
      <c r="AR2790" t="s">
        <v>1202</v>
      </c>
      <c r="AS2790" t="s">
        <v>1460</v>
      </c>
      <c r="AT2790" t="s">
        <v>1471</v>
      </c>
    </row>
    <row r="2791" spans="1:46">
      <c r="A2791" t="s">
        <v>56</v>
      </c>
      <c r="B2791" t="s">
        <v>46</v>
      </c>
      <c r="C2791" t="s">
        <v>1198</v>
      </c>
      <c r="D2791" s="13">
        <v>44329</v>
      </c>
      <c r="E2791" s="16">
        <v>0.81608333333333327</v>
      </c>
      <c r="F2791" t="s">
        <v>88</v>
      </c>
      <c r="G2791" s="17">
        <v>44329.816083171296</v>
      </c>
      <c r="H2791">
        <v>14</v>
      </c>
      <c r="I2791">
        <v>588</v>
      </c>
      <c r="J2791">
        <v>89</v>
      </c>
      <c r="K2791">
        <v>10</v>
      </c>
      <c r="L2791">
        <v>0</v>
      </c>
      <c r="M2791" s="39">
        <v>11733.1</v>
      </c>
      <c r="N2791" s="39">
        <v>6601.4340000000002</v>
      </c>
      <c r="O2791" s="39">
        <v>63.33314</v>
      </c>
      <c r="P2791" t="s">
        <v>207</v>
      </c>
      <c r="Q2791" t="s">
        <v>207</v>
      </c>
      <c r="R2791" s="55">
        <v>821.11212349039999</v>
      </c>
      <c r="S2791" s="55">
        <v>826.44082649819995</v>
      </c>
      <c r="T2791" t="s">
        <v>1461</v>
      </c>
      <c r="U2791">
        <v>4950</v>
      </c>
      <c r="V2791">
        <v>4</v>
      </c>
      <c r="W2791">
        <v>82516</v>
      </c>
      <c r="X2791" t="s">
        <v>1462</v>
      </c>
      <c r="Y2791">
        <v>-9</v>
      </c>
      <c r="Z2791" t="s">
        <v>69</v>
      </c>
      <c r="AA2791" t="s">
        <v>91</v>
      </c>
      <c r="AC2791" t="s">
        <v>61</v>
      </c>
      <c r="AD2791" s="50">
        <v>1.1108499523809501</v>
      </c>
      <c r="AG2791" s="39">
        <v>34.5</v>
      </c>
      <c r="AH2791" s="55">
        <v>3949.43</v>
      </c>
      <c r="AI2791" t="s">
        <v>208</v>
      </c>
      <c r="AJ2791">
        <f>INDEX(layout!$B$3:$U$1234,MATCH($T2791,layout!$A$3:$A$1234,0),MATCH(YEAR($D2791),layout!$B$1:$U$1,0))</f>
        <v>1361</v>
      </c>
      <c r="AK2791">
        <f>INDEX('magnet data'!$A$2:$E$1304,MATCH($AJ2791,'magnet data'!$A$2:$A$1304,0),2)</f>
        <v>1</v>
      </c>
      <c r="AL2791" t="str">
        <f>INDEX('magnet data'!$A$2:$E$1304,MATCH($AJ2791,'magnet data'!$A$2:$A$1304,0),3)</f>
        <v>01E</v>
      </c>
      <c r="AM2791" t="str">
        <f>INDEX('magnet data'!$A$2:$E$1304,MATCH($AJ2791,'magnet data'!$A$2:$A$1304,0),4)</f>
        <v>02B8</v>
      </c>
      <c r="AN2791">
        <f>INDEX('magnet data'!$A$2:$E$1304,MATCH($AJ2791,'magnet data'!$A$2:$A$1304,0),5)</f>
        <v>11384</v>
      </c>
      <c r="AO2791" t="str">
        <f t="shared" si="58"/>
        <v>-</v>
      </c>
      <c r="AR2791" t="s">
        <v>1202</v>
      </c>
      <c r="AS2791" t="s">
        <v>1460</v>
      </c>
      <c r="AT2791" t="s">
        <v>1471</v>
      </c>
    </row>
    <row r="2792" spans="1:46">
      <c r="A2792" t="s">
        <v>56</v>
      </c>
      <c r="B2792" t="s">
        <v>46</v>
      </c>
      <c r="C2792" t="s">
        <v>1198</v>
      </c>
      <c r="D2792" s="13">
        <v>44329</v>
      </c>
      <c r="E2792" s="16">
        <v>0.81608333333333327</v>
      </c>
      <c r="F2792" t="s">
        <v>88</v>
      </c>
      <c r="G2792" s="17">
        <v>44329.816083171296</v>
      </c>
      <c r="H2792">
        <v>14</v>
      </c>
      <c r="I2792">
        <v>588</v>
      </c>
      <c r="J2792">
        <v>89</v>
      </c>
      <c r="K2792">
        <v>10</v>
      </c>
      <c r="L2792">
        <v>0</v>
      </c>
      <c r="M2792" s="39">
        <v>11733.1</v>
      </c>
      <c r="N2792" s="39">
        <v>6601.4340000000002</v>
      </c>
      <c r="O2792" s="39">
        <v>63.33314</v>
      </c>
      <c r="P2792" t="s">
        <v>207</v>
      </c>
      <c r="Q2792" t="s">
        <v>207</v>
      </c>
      <c r="R2792" s="55">
        <v>821.11212349039999</v>
      </c>
      <c r="S2792" s="55">
        <v>826.44082649819995</v>
      </c>
      <c r="T2792" t="s">
        <v>116</v>
      </c>
      <c r="U2792">
        <v>3822</v>
      </c>
      <c r="V2792">
        <v>5</v>
      </c>
      <c r="W2792">
        <v>105520</v>
      </c>
      <c r="X2792" t="s">
        <v>1462</v>
      </c>
      <c r="Y2792">
        <v>-9</v>
      </c>
      <c r="Z2792" t="s">
        <v>69</v>
      </c>
      <c r="AA2792" t="s">
        <v>91</v>
      </c>
      <c r="AC2792" t="s">
        <v>61</v>
      </c>
      <c r="AD2792" s="50">
        <v>0.50118661052631497</v>
      </c>
      <c r="AG2792" s="39">
        <v>7.27</v>
      </c>
      <c r="AH2792" s="55">
        <v>1836.46</v>
      </c>
      <c r="AI2792" t="s">
        <v>208</v>
      </c>
      <c r="AJ2792">
        <f>INDEX(layout!$B$3:$U$1234,MATCH($T2792,layout!$A$3:$A$1234,0),MATCH(YEAR($D2792),layout!$B$1:$U$1,0))</f>
        <v>3325</v>
      </c>
      <c r="AK2792">
        <f>INDEX('magnet data'!$A$2:$E$1304,MATCH($AJ2792,'magnet data'!$A$2:$A$1304,0),2)</f>
        <v>3</v>
      </c>
      <c r="AL2792" t="str">
        <f>INDEX('magnet data'!$A$2:$E$1304,MATCH($AJ2792,'magnet data'!$A$2:$A$1304,0),3)</f>
        <v>01E</v>
      </c>
      <c r="AM2792" t="str">
        <f>INDEX('magnet data'!$A$2:$E$1304,MATCH($AJ2792,'magnet data'!$A$2:$A$1304,0),4)</f>
        <v>02D</v>
      </c>
      <c r="AN2792">
        <f>INDEX('magnet data'!$A$2:$E$1304,MATCH($AJ2792,'magnet data'!$A$2:$A$1304,0),5)</f>
        <v>11325</v>
      </c>
      <c r="AO2792" t="str">
        <f t="shared" si="58"/>
        <v>-</v>
      </c>
      <c r="AR2792" t="s">
        <v>1202</v>
      </c>
      <c r="AS2792" t="s">
        <v>1460</v>
      </c>
      <c r="AT2792" t="s">
        <v>1471</v>
      </c>
    </row>
    <row r="2793" spans="1:46">
      <c r="A2793" t="s">
        <v>56</v>
      </c>
      <c r="B2793" t="s">
        <v>46</v>
      </c>
      <c r="C2793" t="s">
        <v>1198</v>
      </c>
      <c r="D2793" s="13">
        <v>44329</v>
      </c>
      <c r="E2793" s="16">
        <v>0.81608333333333327</v>
      </c>
      <c r="F2793" t="s">
        <v>88</v>
      </c>
      <c r="G2793" s="17">
        <v>44329.816083171296</v>
      </c>
      <c r="H2793">
        <v>14</v>
      </c>
      <c r="I2793">
        <v>588</v>
      </c>
      <c r="J2793">
        <v>89</v>
      </c>
      <c r="K2793">
        <v>10</v>
      </c>
      <c r="L2793">
        <v>0</v>
      </c>
      <c r="M2793" s="39">
        <v>11733.1</v>
      </c>
      <c r="N2793" s="39">
        <v>6601.4340000000002</v>
      </c>
      <c r="O2793" s="39">
        <v>63.33314</v>
      </c>
      <c r="P2793" t="s">
        <v>207</v>
      </c>
      <c r="Q2793" t="s">
        <v>207</v>
      </c>
      <c r="R2793" s="55">
        <v>821.11212349039999</v>
      </c>
      <c r="S2793" s="55">
        <v>826.44082649819995</v>
      </c>
      <c r="T2793" t="s">
        <v>80</v>
      </c>
      <c r="U2793">
        <v>473</v>
      </c>
      <c r="V2793">
        <v>6</v>
      </c>
      <c r="W2793">
        <v>282925</v>
      </c>
      <c r="X2793" t="s">
        <v>116</v>
      </c>
      <c r="Y2793">
        <v>3099</v>
      </c>
      <c r="Z2793" t="s">
        <v>69</v>
      </c>
      <c r="AA2793" t="s">
        <v>96</v>
      </c>
      <c r="AC2793" t="s">
        <v>102</v>
      </c>
      <c r="AD2793" s="50">
        <v>0</v>
      </c>
      <c r="AI2793" t="s">
        <v>208</v>
      </c>
      <c r="AJ2793">
        <f>INDEX(layout!$B$3:$U$1234,MATCH($T2793,layout!$A$3:$A$1234,0),MATCH(YEAR($D2793),layout!$B$1:$U$1,0))</f>
        <v>1362</v>
      </c>
      <c r="AK2793">
        <f>INDEX('magnet data'!$A$2:$E$1304,MATCH($AJ2793,'magnet data'!$A$2:$A$1304,0),2)</f>
        <v>1</v>
      </c>
      <c r="AL2793" t="str">
        <f>INDEX('magnet data'!$A$2:$E$1304,MATCH($AJ2793,'magnet data'!$A$2:$A$1304,0),3)</f>
        <v>01E</v>
      </c>
      <c r="AM2793" t="str">
        <f>INDEX('magnet data'!$A$2:$E$1304,MATCH($AJ2793,'magnet data'!$A$2:$A$1304,0),4)</f>
        <v>02B8</v>
      </c>
      <c r="AN2793">
        <f>INDEX('magnet data'!$A$2:$E$1304,MATCH($AJ2793,'magnet data'!$A$2:$A$1304,0),5)</f>
        <v>12057</v>
      </c>
      <c r="AO2793" t="str">
        <f t="shared" si="58"/>
        <v>-</v>
      </c>
      <c r="AR2793" t="s">
        <v>1202</v>
      </c>
      <c r="AS2793" t="s">
        <v>1460</v>
      </c>
      <c r="AT2793" t="s">
        <v>1471</v>
      </c>
    </row>
    <row r="2794" spans="1:46">
      <c r="A2794" t="s">
        <v>511</v>
      </c>
      <c r="B2794" t="s">
        <v>46</v>
      </c>
      <c r="C2794" t="s">
        <v>1198</v>
      </c>
      <c r="D2794" s="13">
        <v>44329</v>
      </c>
      <c r="E2794" s="16">
        <v>0.84692407407407411</v>
      </c>
      <c r="F2794" t="s">
        <v>88</v>
      </c>
      <c r="G2794" s="17">
        <v>44329.846923923615</v>
      </c>
      <c r="H2794">
        <v>13</v>
      </c>
      <c r="I2794">
        <v>579</v>
      </c>
      <c r="J2794">
        <v>87</v>
      </c>
      <c r="K2794">
        <v>10</v>
      </c>
      <c r="L2794">
        <v>0</v>
      </c>
      <c r="M2794" s="39">
        <v>11726</v>
      </c>
      <c r="N2794" s="39">
        <v>6567.9449999999997</v>
      </c>
      <c r="O2794" s="39">
        <v>63.492368999999997</v>
      </c>
      <c r="P2794" t="s">
        <v>207</v>
      </c>
      <c r="Q2794" t="s">
        <v>207</v>
      </c>
      <c r="R2794" s="55">
        <v>828.17393647860001</v>
      </c>
      <c r="S2794" s="55">
        <v>833.55634147180001</v>
      </c>
      <c r="T2794" t="s">
        <v>545</v>
      </c>
      <c r="U2794">
        <v>11726</v>
      </c>
      <c r="V2794">
        <v>1</v>
      </c>
      <c r="W2794">
        <v>-18</v>
      </c>
      <c r="X2794" t="s">
        <v>544</v>
      </c>
      <c r="Y2794">
        <v>-13</v>
      </c>
      <c r="Z2794" t="s">
        <v>90</v>
      </c>
      <c r="AA2794" t="s">
        <v>91</v>
      </c>
      <c r="AB2794">
        <v>51</v>
      </c>
      <c r="AC2794" t="s">
        <v>61</v>
      </c>
      <c r="AD2794" s="50">
        <v>-11.651961265000001</v>
      </c>
      <c r="AG2794" s="39">
        <v>43</v>
      </c>
      <c r="AH2794" s="55">
        <v>11675.46</v>
      </c>
      <c r="AI2794" t="s">
        <v>208</v>
      </c>
      <c r="AJ2794">
        <f>INDEX(layout!$B$3:$U$1234,MATCH($T2794,layout!$A$3:$A$1234,0),MATCH(YEAR($D2794),layout!$B$1:$U$1,0))</f>
        <v>3181</v>
      </c>
      <c r="AK2794">
        <f>INDEX('magnet data'!$A$2:$E$1304,MATCH($AJ2794,'magnet data'!$A$2:$A$1304,0),2)</f>
        <v>3</v>
      </c>
      <c r="AL2794" t="str">
        <f>INDEX('magnet data'!$A$2:$E$1304,MATCH($AJ2794,'magnet data'!$A$2:$A$1304,0),3)</f>
        <v>01E</v>
      </c>
      <c r="AM2794" t="str">
        <f>INDEX('magnet data'!$A$2:$E$1304,MATCH($AJ2794,'magnet data'!$A$2:$A$1304,0),4)</f>
        <v>02G</v>
      </c>
      <c r="AN2794">
        <f>INDEX('magnet data'!$A$2:$E$1304,MATCH($AJ2794,'magnet data'!$A$2:$A$1304,0),5)</f>
        <v>12085</v>
      </c>
      <c r="AO2794">
        <f t="shared" si="58"/>
        <v>-359</v>
      </c>
      <c r="AR2794" t="s">
        <v>1202</v>
      </c>
      <c r="AS2794" t="s">
        <v>1460</v>
      </c>
      <c r="AT2794" t="s">
        <v>1471</v>
      </c>
    </row>
    <row r="2795" spans="1:46">
      <c r="A2795" t="s">
        <v>511</v>
      </c>
      <c r="B2795" t="s">
        <v>46</v>
      </c>
      <c r="C2795" t="s">
        <v>1198</v>
      </c>
      <c r="D2795" s="13">
        <v>44329</v>
      </c>
      <c r="E2795" s="16">
        <v>0.84692407407407411</v>
      </c>
      <c r="F2795" t="s">
        <v>88</v>
      </c>
      <c r="G2795" s="17">
        <v>44329.846923923615</v>
      </c>
      <c r="H2795">
        <v>13</v>
      </c>
      <c r="I2795">
        <v>579</v>
      </c>
      <c r="J2795">
        <v>87</v>
      </c>
      <c r="K2795">
        <v>10</v>
      </c>
      <c r="L2795">
        <v>0</v>
      </c>
      <c r="M2795" s="39">
        <v>11726</v>
      </c>
      <c r="N2795" s="39">
        <v>6567.9449999999997</v>
      </c>
      <c r="O2795" s="39">
        <v>63.492368999999997</v>
      </c>
      <c r="P2795" t="s">
        <v>207</v>
      </c>
      <c r="Q2795" t="s">
        <v>207</v>
      </c>
      <c r="R2795" s="55">
        <v>828.17393647860001</v>
      </c>
      <c r="S2795" s="55">
        <v>833.55634147180001</v>
      </c>
      <c r="T2795" t="s">
        <v>544</v>
      </c>
      <c r="U2795">
        <v>6102</v>
      </c>
      <c r="V2795">
        <v>2</v>
      </c>
      <c r="W2795">
        <v>63164</v>
      </c>
      <c r="X2795" t="s">
        <v>607</v>
      </c>
      <c r="Y2795">
        <v>4142</v>
      </c>
      <c r="Z2795" t="s">
        <v>69</v>
      </c>
      <c r="AA2795" t="s">
        <v>96</v>
      </c>
      <c r="AC2795" t="s">
        <v>61</v>
      </c>
      <c r="AD2795" s="50">
        <v>2.57204508815789</v>
      </c>
      <c r="AG2795" s="39">
        <v>31.98</v>
      </c>
      <c r="AH2795" s="55">
        <v>3574.61</v>
      </c>
      <c r="AI2795" t="s">
        <v>208</v>
      </c>
      <c r="AJ2795">
        <f>INDEX(layout!$B$3:$U$1234,MATCH($T2795,layout!$A$3:$A$1234,0),MATCH(YEAR($D2795),layout!$B$1:$U$1,0))</f>
        <v>3198</v>
      </c>
      <c r="AK2795">
        <f>INDEX('magnet data'!$A$2:$E$1304,MATCH($AJ2795,'magnet data'!$A$2:$A$1304,0),2)</f>
        <v>3</v>
      </c>
      <c r="AL2795" t="str">
        <f>INDEX('magnet data'!$A$2:$E$1304,MATCH($AJ2795,'magnet data'!$A$2:$A$1304,0),3)</f>
        <v>01E</v>
      </c>
      <c r="AM2795" t="str">
        <f>INDEX('magnet data'!$A$2:$E$1304,MATCH($AJ2795,'magnet data'!$A$2:$A$1304,0),4)</f>
        <v>02G</v>
      </c>
      <c r="AN2795">
        <f>INDEX('magnet data'!$A$2:$E$1304,MATCH($AJ2795,'magnet data'!$A$2:$A$1304,0),5)</f>
        <v>12636</v>
      </c>
      <c r="AO2795" t="str">
        <f t="shared" si="58"/>
        <v>-</v>
      </c>
      <c r="AR2795" t="s">
        <v>1202</v>
      </c>
      <c r="AS2795" t="s">
        <v>1460</v>
      </c>
      <c r="AT2795" t="s">
        <v>1471</v>
      </c>
    </row>
    <row r="2796" spans="1:46">
      <c r="A2796" t="s">
        <v>511</v>
      </c>
      <c r="B2796" t="s">
        <v>46</v>
      </c>
      <c r="C2796" t="s">
        <v>1198</v>
      </c>
      <c r="D2796" s="13">
        <v>44329</v>
      </c>
      <c r="E2796" s="16">
        <v>0.84692407407407411</v>
      </c>
      <c r="F2796" t="s">
        <v>88</v>
      </c>
      <c r="G2796" s="17">
        <v>44329.846923923615</v>
      </c>
      <c r="H2796">
        <v>13</v>
      </c>
      <c r="I2796">
        <v>579</v>
      </c>
      <c r="J2796">
        <v>87</v>
      </c>
      <c r="K2796">
        <v>10</v>
      </c>
      <c r="L2796">
        <v>0</v>
      </c>
      <c r="M2796" s="39">
        <v>11726</v>
      </c>
      <c r="N2796" s="39">
        <v>6567.9449999999997</v>
      </c>
      <c r="O2796" s="39">
        <v>63.492368999999997</v>
      </c>
      <c r="P2796" t="s">
        <v>207</v>
      </c>
      <c r="Q2796" t="s">
        <v>207</v>
      </c>
      <c r="R2796" s="55">
        <v>828.17393647860001</v>
      </c>
      <c r="S2796" s="55">
        <v>833.55634147180001</v>
      </c>
      <c r="T2796" t="s">
        <v>547</v>
      </c>
      <c r="U2796">
        <v>4995</v>
      </c>
      <c r="V2796">
        <v>3</v>
      </c>
      <c r="W2796">
        <v>81373</v>
      </c>
      <c r="X2796" t="s">
        <v>607</v>
      </c>
      <c r="Y2796">
        <v>4142</v>
      </c>
      <c r="Z2796" t="s">
        <v>69</v>
      </c>
      <c r="AA2796" t="s">
        <v>96</v>
      </c>
      <c r="AC2796" t="s">
        <v>61</v>
      </c>
      <c r="AD2796" s="50">
        <v>0.72659469999999904</v>
      </c>
      <c r="AG2796" s="39">
        <v>12.18</v>
      </c>
      <c r="AH2796" s="55">
        <v>2788.27</v>
      </c>
      <c r="AI2796" t="s">
        <v>208</v>
      </c>
      <c r="AJ2796">
        <f>INDEX(layout!$B$3:$U$1234,MATCH($T2796,layout!$A$3:$A$1234,0),MATCH(YEAR($D2796),layout!$B$1:$U$1,0))</f>
        <v>3236</v>
      </c>
      <c r="AK2796">
        <f>INDEX('magnet data'!$A$2:$E$1304,MATCH($AJ2796,'magnet data'!$A$2:$A$1304,0),2)</f>
        <v>3</v>
      </c>
      <c r="AL2796" t="str">
        <f>INDEX('magnet data'!$A$2:$E$1304,MATCH($AJ2796,'magnet data'!$A$2:$A$1304,0),3)</f>
        <v>01E</v>
      </c>
      <c r="AM2796" t="str">
        <f>INDEX('magnet data'!$A$2:$E$1304,MATCH($AJ2796,'magnet data'!$A$2:$A$1304,0),4)</f>
        <v>02B8</v>
      </c>
      <c r="AN2796">
        <f>INDEX('magnet data'!$A$2:$E$1304,MATCH($AJ2796,'magnet data'!$A$2:$A$1304,0),5)</f>
        <v>9849</v>
      </c>
      <c r="AO2796" t="str">
        <f t="shared" si="58"/>
        <v>-</v>
      </c>
      <c r="AR2796" t="s">
        <v>1202</v>
      </c>
      <c r="AS2796" t="s">
        <v>1460</v>
      </c>
      <c r="AT2796" t="s">
        <v>1471</v>
      </c>
    </row>
    <row r="2797" spans="1:46">
      <c r="A2797" t="s">
        <v>511</v>
      </c>
      <c r="B2797" t="s">
        <v>46</v>
      </c>
      <c r="C2797" t="s">
        <v>1198</v>
      </c>
      <c r="D2797" s="13">
        <v>44329</v>
      </c>
      <c r="E2797" s="16">
        <v>0.84692407407407411</v>
      </c>
      <c r="F2797" t="s">
        <v>88</v>
      </c>
      <c r="G2797" s="17">
        <v>44329.846923923615</v>
      </c>
      <c r="H2797">
        <v>13</v>
      </c>
      <c r="I2797">
        <v>579</v>
      </c>
      <c r="J2797">
        <v>87</v>
      </c>
      <c r="K2797">
        <v>10</v>
      </c>
      <c r="L2797">
        <v>0</v>
      </c>
      <c r="M2797" s="39">
        <v>11726</v>
      </c>
      <c r="N2797" s="39">
        <v>6567.9449999999997</v>
      </c>
      <c r="O2797" s="39">
        <v>63.492368999999997</v>
      </c>
      <c r="P2797" t="s">
        <v>207</v>
      </c>
      <c r="Q2797" t="s">
        <v>207</v>
      </c>
      <c r="R2797" s="55">
        <v>828.17393647860001</v>
      </c>
      <c r="S2797" s="55">
        <v>833.55634147180001</v>
      </c>
      <c r="T2797" t="s">
        <v>607</v>
      </c>
      <c r="U2797">
        <v>3137</v>
      </c>
      <c r="V2797">
        <v>4</v>
      </c>
      <c r="W2797">
        <v>122684</v>
      </c>
      <c r="X2797" t="s">
        <v>544</v>
      </c>
      <c r="Y2797">
        <v>-13</v>
      </c>
      <c r="Z2797" t="s">
        <v>69</v>
      </c>
      <c r="AA2797" t="s">
        <v>91</v>
      </c>
      <c r="AC2797" t="s">
        <v>61</v>
      </c>
      <c r="AD2797" s="50">
        <v>-1.6903275462962899</v>
      </c>
      <c r="AG2797" s="39">
        <v>13.14</v>
      </c>
      <c r="AH2797" s="55">
        <v>2057.64</v>
      </c>
      <c r="AI2797" t="s">
        <v>208</v>
      </c>
      <c r="AJ2797">
        <f>INDEX(layout!$B$3:$U$1234,MATCH($T2797,layout!$A$3:$A$1234,0),MATCH(YEAR($D2797),layout!$B$1:$U$1,0))</f>
        <v>3228</v>
      </c>
      <c r="AK2797">
        <f>INDEX('magnet data'!$A$2:$E$1304,MATCH($AJ2797,'magnet data'!$A$2:$A$1304,0),2)</f>
        <v>3</v>
      </c>
      <c r="AL2797" t="str">
        <f>INDEX('magnet data'!$A$2:$E$1304,MATCH($AJ2797,'magnet data'!$A$2:$A$1304,0),3)</f>
        <v>01E</v>
      </c>
      <c r="AM2797" t="str">
        <f>INDEX('magnet data'!$A$2:$E$1304,MATCH($AJ2797,'magnet data'!$A$2:$A$1304,0),4)</f>
        <v>02B8</v>
      </c>
      <c r="AN2797">
        <f>INDEX('magnet data'!$A$2:$E$1304,MATCH($AJ2797,'magnet data'!$A$2:$A$1304,0),5)</f>
        <v>11028</v>
      </c>
      <c r="AO2797" t="str">
        <f t="shared" si="58"/>
        <v>-</v>
      </c>
      <c r="AR2797" t="s">
        <v>1202</v>
      </c>
      <c r="AS2797" t="s">
        <v>1460</v>
      </c>
      <c r="AT2797" t="s">
        <v>1471</v>
      </c>
    </row>
    <row r="2798" spans="1:46">
      <c r="A2798" t="s">
        <v>511</v>
      </c>
      <c r="B2798" t="s">
        <v>46</v>
      </c>
      <c r="C2798" t="s">
        <v>1198</v>
      </c>
      <c r="D2798" s="13">
        <v>44329</v>
      </c>
      <c r="E2798" s="16">
        <v>0.84692407407407411</v>
      </c>
      <c r="F2798" t="s">
        <v>88</v>
      </c>
      <c r="G2798" s="17">
        <v>44329.846923923615</v>
      </c>
      <c r="H2798">
        <v>13</v>
      </c>
      <c r="I2798">
        <v>579</v>
      </c>
      <c r="J2798">
        <v>87</v>
      </c>
      <c r="K2798">
        <v>10</v>
      </c>
      <c r="L2798">
        <v>0</v>
      </c>
      <c r="M2798" s="39">
        <v>11726</v>
      </c>
      <c r="N2798" s="39">
        <v>6567.9449999999997</v>
      </c>
      <c r="O2798" s="39">
        <v>63.492368999999997</v>
      </c>
      <c r="P2798" t="s">
        <v>207</v>
      </c>
      <c r="Q2798" t="s">
        <v>207</v>
      </c>
      <c r="R2798" s="55">
        <v>828.17393647860001</v>
      </c>
      <c r="S2798" s="55">
        <v>833.55634147180001</v>
      </c>
      <c r="T2798" t="s">
        <v>546</v>
      </c>
      <c r="U2798">
        <v>2515</v>
      </c>
      <c r="V2798">
        <v>5</v>
      </c>
      <c r="W2798">
        <v>141933</v>
      </c>
      <c r="X2798" t="s">
        <v>544</v>
      </c>
      <c r="Y2798">
        <v>-13</v>
      </c>
      <c r="Z2798" t="s">
        <v>69</v>
      </c>
      <c r="AA2798" t="s">
        <v>96</v>
      </c>
      <c r="AC2798" t="s">
        <v>61</v>
      </c>
      <c r="AD2798" s="50">
        <v>0.29652962765957402</v>
      </c>
      <c r="AG2798" s="39">
        <v>7.92</v>
      </c>
      <c r="AH2798" s="55">
        <v>2107.61</v>
      </c>
      <c r="AI2798" t="s">
        <v>208</v>
      </c>
      <c r="AJ2798">
        <f>INDEX(layout!$B$3:$U$1234,MATCH($T2798,layout!$A$3:$A$1234,0),MATCH(YEAR($D2798),layout!$B$1:$U$1,0))</f>
        <v>2131</v>
      </c>
      <c r="AK2798">
        <f>INDEX('magnet data'!$A$2:$E$1304,MATCH($AJ2798,'magnet data'!$A$2:$A$1304,0),2)</f>
        <v>2</v>
      </c>
      <c r="AL2798" t="str">
        <f>INDEX('magnet data'!$A$2:$E$1304,MATCH($AJ2798,'magnet data'!$A$2:$A$1304,0),3)</f>
        <v>01E</v>
      </c>
      <c r="AM2798" t="str">
        <f>INDEX('magnet data'!$A$2:$E$1304,MATCH($AJ2798,'magnet data'!$A$2:$A$1304,0),4)</f>
        <v>02B8</v>
      </c>
      <c r="AN2798">
        <f>INDEX('magnet data'!$A$2:$E$1304,MATCH($AJ2798,'magnet data'!$A$2:$A$1304,0),5)</f>
        <v>10676</v>
      </c>
      <c r="AO2798" t="str">
        <f t="shared" si="58"/>
        <v>-</v>
      </c>
      <c r="AR2798" t="s">
        <v>1202</v>
      </c>
      <c r="AS2798" t="s">
        <v>1460</v>
      </c>
      <c r="AT2798" t="s">
        <v>1471</v>
      </c>
    </row>
    <row r="2799" spans="1:46">
      <c r="A2799" t="s">
        <v>56</v>
      </c>
      <c r="B2799" t="s">
        <v>46</v>
      </c>
      <c r="C2799" t="s">
        <v>1198</v>
      </c>
      <c r="D2799" s="13">
        <v>44330</v>
      </c>
      <c r="E2799" s="16">
        <v>0.3116599537037037</v>
      </c>
      <c r="F2799" t="s">
        <v>88</v>
      </c>
      <c r="G2799" s="17">
        <v>44330.311659710649</v>
      </c>
      <c r="H2799">
        <v>21</v>
      </c>
      <c r="I2799">
        <v>589</v>
      </c>
      <c r="J2799">
        <v>90</v>
      </c>
      <c r="K2799">
        <v>10</v>
      </c>
      <c r="L2799">
        <v>0</v>
      </c>
      <c r="M2799" s="39">
        <v>11740.9</v>
      </c>
      <c r="N2799" s="39">
        <v>6614.4719999999998</v>
      </c>
      <c r="O2799" s="39">
        <v>63.319870999999999</v>
      </c>
      <c r="P2799" t="s">
        <v>207</v>
      </c>
      <c r="Q2799" t="s">
        <v>207</v>
      </c>
      <c r="R2799" s="55">
        <v>821.827336489</v>
      </c>
      <c r="S2799" s="55">
        <v>827.41844699830006</v>
      </c>
      <c r="T2799" t="s">
        <v>105</v>
      </c>
      <c r="U2799">
        <v>11741</v>
      </c>
      <c r="V2799">
        <v>1</v>
      </c>
      <c r="W2799">
        <v>-13</v>
      </c>
      <c r="X2799" t="s">
        <v>104</v>
      </c>
      <c r="Y2799">
        <v>4</v>
      </c>
      <c r="Z2799" t="s">
        <v>90</v>
      </c>
      <c r="AA2799" t="s">
        <v>91</v>
      </c>
      <c r="AB2799">
        <v>43</v>
      </c>
      <c r="AC2799" t="s">
        <v>61</v>
      </c>
      <c r="AD2799" s="50">
        <v>14.6461299071428</v>
      </c>
      <c r="AG2799" s="39">
        <v>16.32</v>
      </c>
      <c r="AH2799" s="55">
        <v>993.5</v>
      </c>
      <c r="AI2799" t="s">
        <v>208</v>
      </c>
      <c r="AJ2799">
        <f>INDEX(layout!$B$3:$U$1234,MATCH($T2799,layout!$A$3:$A$1234,0),MATCH(YEAR($D2799),layout!$B$1:$U$1,0))</f>
        <v>2438</v>
      </c>
      <c r="AK2799">
        <f>INDEX('magnet data'!$A$2:$E$1304,MATCH($AJ2799,'magnet data'!$A$2:$A$1304,0),2)</f>
        <v>2</v>
      </c>
      <c r="AL2799" t="str">
        <f>INDEX('magnet data'!$A$2:$E$1304,MATCH($AJ2799,'magnet data'!$A$2:$A$1304,0),3)</f>
        <v>01B</v>
      </c>
      <c r="AM2799" t="str">
        <f>INDEX('magnet data'!$A$2:$E$1304,MATCH($AJ2799,'magnet data'!$A$2:$A$1304,0),4)</f>
        <v>02B5</v>
      </c>
      <c r="AN2799">
        <f>INDEX('magnet data'!$A$2:$E$1304,MATCH($AJ2799,'magnet data'!$A$2:$A$1304,0),5)</f>
        <v>11042</v>
      </c>
      <c r="AO2799">
        <f t="shared" si="58"/>
        <v>699</v>
      </c>
      <c r="AR2799" t="s">
        <v>1202</v>
      </c>
      <c r="AS2799" t="s">
        <v>1460</v>
      </c>
      <c r="AT2799" t="s">
        <v>1471</v>
      </c>
    </row>
    <row r="2800" spans="1:46">
      <c r="A2800" t="s">
        <v>56</v>
      </c>
      <c r="B2800" t="s">
        <v>46</v>
      </c>
      <c r="C2800" t="s">
        <v>1198</v>
      </c>
      <c r="D2800" s="13">
        <v>44330</v>
      </c>
      <c r="E2800" s="16">
        <v>0.3116599537037037</v>
      </c>
      <c r="F2800" t="s">
        <v>88</v>
      </c>
      <c r="G2800" s="17">
        <v>44330.311659710649</v>
      </c>
      <c r="H2800">
        <v>21</v>
      </c>
      <c r="I2800">
        <v>589</v>
      </c>
      <c r="J2800">
        <v>90</v>
      </c>
      <c r="K2800">
        <v>10</v>
      </c>
      <c r="L2800">
        <v>0</v>
      </c>
      <c r="M2800" s="39">
        <v>11740.9</v>
      </c>
      <c r="N2800" s="39">
        <v>6614.4719999999998</v>
      </c>
      <c r="O2800" s="39">
        <v>63.319870999999999</v>
      </c>
      <c r="P2800" t="s">
        <v>207</v>
      </c>
      <c r="Q2800" t="s">
        <v>207</v>
      </c>
      <c r="R2800" s="55">
        <v>821.827336489</v>
      </c>
      <c r="S2800" s="55">
        <v>827.41844699830006</v>
      </c>
      <c r="T2800" t="s">
        <v>104</v>
      </c>
      <c r="U2800">
        <v>6870</v>
      </c>
      <c r="V2800">
        <v>2</v>
      </c>
      <c r="W2800">
        <v>52656</v>
      </c>
      <c r="X2800" t="s">
        <v>219</v>
      </c>
      <c r="Y2800">
        <v>2873</v>
      </c>
      <c r="Z2800" t="s">
        <v>69</v>
      </c>
      <c r="AA2800" t="s">
        <v>91</v>
      </c>
      <c r="AC2800" t="s">
        <v>61</v>
      </c>
      <c r="AD2800" s="50">
        <v>4.2234595217391204</v>
      </c>
      <c r="AG2800" s="39">
        <v>1.84</v>
      </c>
      <c r="AH2800" s="55">
        <v>994.02</v>
      </c>
      <c r="AI2800" t="s">
        <v>208</v>
      </c>
      <c r="AJ2800">
        <f>INDEX(layout!$B$3:$U$1234,MATCH($T2800,layout!$A$3:$A$1234,0),MATCH(YEAR($D2800),layout!$B$1:$U$1,0))</f>
        <v>3409</v>
      </c>
      <c r="AK2800">
        <f>INDEX('magnet data'!$A$2:$E$1304,MATCH($AJ2800,'magnet data'!$A$2:$A$1304,0),2)</f>
        <v>3</v>
      </c>
      <c r="AL2800" t="str">
        <f>INDEX('magnet data'!$A$2:$E$1304,MATCH($AJ2800,'magnet data'!$A$2:$A$1304,0),3)</f>
        <v>01B</v>
      </c>
      <c r="AM2800" t="str">
        <f>INDEX('magnet data'!$A$2:$E$1304,MATCH($AJ2800,'magnet data'!$A$2:$A$1304,0),4)</f>
        <v>02D</v>
      </c>
      <c r="AN2800">
        <f>INDEX('magnet data'!$A$2:$E$1304,MATCH($AJ2800,'magnet data'!$A$2:$A$1304,0),5)</f>
        <v>11995</v>
      </c>
      <c r="AO2800" t="str">
        <f t="shared" ref="AO2800:AO2863" si="59">IF(LEFT(Z2800,8)="Training",U2800-AN2800,"-")</f>
        <v>-</v>
      </c>
      <c r="AR2800" t="s">
        <v>1202</v>
      </c>
      <c r="AS2800" t="s">
        <v>1460</v>
      </c>
      <c r="AT2800" t="s">
        <v>1471</v>
      </c>
    </row>
    <row r="2801" spans="1:46">
      <c r="A2801" t="s">
        <v>56</v>
      </c>
      <c r="B2801" t="s">
        <v>46</v>
      </c>
      <c r="C2801" t="s">
        <v>1198</v>
      </c>
      <c r="D2801" s="13">
        <v>44330</v>
      </c>
      <c r="E2801" s="16">
        <v>0.3116599537037037</v>
      </c>
      <c r="F2801" t="s">
        <v>88</v>
      </c>
      <c r="G2801" s="17">
        <v>44330.311659710649</v>
      </c>
      <c r="H2801">
        <v>21</v>
      </c>
      <c r="I2801">
        <v>589</v>
      </c>
      <c r="J2801">
        <v>90</v>
      </c>
      <c r="K2801">
        <v>10</v>
      </c>
      <c r="L2801">
        <v>0</v>
      </c>
      <c r="M2801" s="39">
        <v>11740.9</v>
      </c>
      <c r="N2801" s="39">
        <v>6614.4719999999998</v>
      </c>
      <c r="O2801" s="39">
        <v>63.319870999999999</v>
      </c>
      <c r="P2801" t="s">
        <v>207</v>
      </c>
      <c r="Q2801" t="s">
        <v>207</v>
      </c>
      <c r="R2801" s="55">
        <v>821.827336489</v>
      </c>
      <c r="S2801" s="55">
        <v>827.41844699830006</v>
      </c>
      <c r="T2801" t="s">
        <v>106</v>
      </c>
      <c r="U2801">
        <v>6337</v>
      </c>
      <c r="V2801">
        <v>3</v>
      </c>
      <c r="W2801">
        <v>60163</v>
      </c>
      <c r="X2801" t="s">
        <v>219</v>
      </c>
      <c r="Y2801">
        <v>2873</v>
      </c>
      <c r="Z2801" t="s">
        <v>69</v>
      </c>
      <c r="AA2801" t="s">
        <v>96</v>
      </c>
      <c r="AC2801" t="s">
        <v>61</v>
      </c>
      <c r="AD2801" s="50">
        <v>-0.96711404473684104</v>
      </c>
      <c r="AG2801" s="39">
        <v>36.9</v>
      </c>
      <c r="AH2801" s="55">
        <v>4080.63</v>
      </c>
      <c r="AI2801" t="s">
        <v>208</v>
      </c>
      <c r="AJ2801">
        <f>INDEX(layout!$B$3:$U$1234,MATCH($T2801,layout!$A$3:$A$1234,0),MATCH(YEAR($D2801),layout!$B$1:$U$1,0))</f>
        <v>2384</v>
      </c>
      <c r="AK2801">
        <f>INDEX('magnet data'!$A$2:$E$1304,MATCH($AJ2801,'magnet data'!$A$2:$A$1304,0),2)</f>
        <v>2</v>
      </c>
      <c r="AL2801" t="str">
        <f>INDEX('magnet data'!$A$2:$E$1304,MATCH($AJ2801,'magnet data'!$A$2:$A$1304,0),3)</f>
        <v>01E</v>
      </c>
      <c r="AM2801" t="str">
        <f>INDEX('magnet data'!$A$2:$E$1304,MATCH($AJ2801,'magnet data'!$A$2:$A$1304,0),4)</f>
        <v>02C9</v>
      </c>
      <c r="AN2801">
        <f>INDEX('magnet data'!$A$2:$E$1304,MATCH($AJ2801,'magnet data'!$A$2:$A$1304,0),5)</f>
        <v>11828</v>
      </c>
      <c r="AO2801" t="str">
        <f t="shared" si="59"/>
        <v>-</v>
      </c>
      <c r="AR2801" t="s">
        <v>1202</v>
      </c>
      <c r="AS2801" t="s">
        <v>1460</v>
      </c>
      <c r="AT2801" t="s">
        <v>1471</v>
      </c>
    </row>
    <row r="2802" spans="1:46">
      <c r="A2802" t="s">
        <v>56</v>
      </c>
      <c r="B2802" t="s">
        <v>46</v>
      </c>
      <c r="C2802" t="s">
        <v>1198</v>
      </c>
      <c r="D2802" s="13">
        <v>44330</v>
      </c>
      <c r="E2802" s="16">
        <v>0.3116599537037037</v>
      </c>
      <c r="F2802" t="s">
        <v>88</v>
      </c>
      <c r="G2802" s="17">
        <v>44330.311659710649</v>
      </c>
      <c r="H2802">
        <v>21</v>
      </c>
      <c r="I2802">
        <v>589</v>
      </c>
      <c r="J2802">
        <v>90</v>
      </c>
      <c r="K2802">
        <v>10</v>
      </c>
      <c r="L2802">
        <v>0</v>
      </c>
      <c r="M2802" s="39">
        <v>11740.9</v>
      </c>
      <c r="N2802" s="39">
        <v>6614.4719999999998</v>
      </c>
      <c r="O2802" s="39">
        <v>63.319870999999999</v>
      </c>
      <c r="P2802" t="s">
        <v>207</v>
      </c>
      <c r="Q2802" t="s">
        <v>207</v>
      </c>
      <c r="R2802" s="55">
        <v>821.827336489</v>
      </c>
      <c r="S2802" s="55">
        <v>827.41844699830006</v>
      </c>
      <c r="T2802" t="s">
        <v>219</v>
      </c>
      <c r="U2802">
        <v>4724</v>
      </c>
      <c r="V2802">
        <v>4</v>
      </c>
      <c r="W2802">
        <v>86841</v>
      </c>
      <c r="X2802" t="s">
        <v>104</v>
      </c>
      <c r="Y2802">
        <v>4</v>
      </c>
      <c r="Z2802" t="s">
        <v>69</v>
      </c>
      <c r="AA2802" t="s">
        <v>91</v>
      </c>
      <c r="AC2802" t="s">
        <v>61</v>
      </c>
      <c r="AD2802" s="50">
        <v>0.667934010416666</v>
      </c>
      <c r="AG2802" s="39">
        <v>13.18</v>
      </c>
      <c r="AH2802" s="55">
        <v>1063.4000000000001</v>
      </c>
      <c r="AI2802" t="s">
        <v>208</v>
      </c>
      <c r="AJ2802">
        <f>INDEX(layout!$B$3:$U$1234,MATCH($T2802,layout!$A$3:$A$1234,0),MATCH(YEAR($D2802),layout!$B$1:$U$1,0))</f>
        <v>2409</v>
      </c>
      <c r="AK2802">
        <f>INDEX('magnet data'!$A$2:$E$1304,MATCH($AJ2802,'magnet data'!$A$2:$A$1304,0),2)</f>
        <v>2</v>
      </c>
      <c r="AL2802" t="str">
        <f>INDEX('magnet data'!$A$2:$E$1304,MATCH($AJ2802,'magnet data'!$A$2:$A$1304,0),3)</f>
        <v>01B</v>
      </c>
      <c r="AM2802" t="str">
        <f>INDEX('magnet data'!$A$2:$E$1304,MATCH($AJ2802,'magnet data'!$A$2:$A$1304,0),4)</f>
        <v>02D</v>
      </c>
      <c r="AN2802">
        <f>INDEX('magnet data'!$A$2:$E$1304,MATCH($AJ2802,'magnet data'!$A$2:$A$1304,0),5)</f>
        <v>10290</v>
      </c>
      <c r="AO2802" t="str">
        <f t="shared" si="59"/>
        <v>-</v>
      </c>
      <c r="AR2802" t="s">
        <v>1202</v>
      </c>
      <c r="AS2802" t="s">
        <v>1460</v>
      </c>
      <c r="AT2802" t="s">
        <v>1471</v>
      </c>
    </row>
    <row r="2803" spans="1:46">
      <c r="A2803" t="s">
        <v>56</v>
      </c>
      <c r="B2803" t="s">
        <v>46</v>
      </c>
      <c r="C2803" t="s">
        <v>1198</v>
      </c>
      <c r="D2803" s="13">
        <v>44330</v>
      </c>
      <c r="E2803" s="16">
        <v>0.3116599537037037</v>
      </c>
      <c r="F2803" t="s">
        <v>88</v>
      </c>
      <c r="G2803" s="17">
        <v>44330.311659710649</v>
      </c>
      <c r="H2803">
        <v>21</v>
      </c>
      <c r="I2803">
        <v>589</v>
      </c>
      <c r="J2803">
        <v>90</v>
      </c>
      <c r="K2803">
        <v>10</v>
      </c>
      <c r="L2803">
        <v>0</v>
      </c>
      <c r="M2803" s="39">
        <v>11740.9</v>
      </c>
      <c r="N2803" s="39">
        <v>6614.4719999999998</v>
      </c>
      <c r="O2803" s="39">
        <v>63.319870999999999</v>
      </c>
      <c r="P2803" t="s">
        <v>207</v>
      </c>
      <c r="Q2803" t="s">
        <v>207</v>
      </c>
      <c r="R2803" s="55">
        <v>821.827336489</v>
      </c>
      <c r="S2803" s="55">
        <v>827.41844699830006</v>
      </c>
      <c r="T2803" t="s">
        <v>218</v>
      </c>
      <c r="U2803">
        <v>2793</v>
      </c>
      <c r="V2803">
        <v>5</v>
      </c>
      <c r="W2803">
        <v>133257</v>
      </c>
      <c r="X2803" t="s">
        <v>219</v>
      </c>
      <c r="Y2803">
        <v>2873</v>
      </c>
      <c r="Z2803" t="s">
        <v>69</v>
      </c>
      <c r="AA2803" t="s">
        <v>91</v>
      </c>
      <c r="AC2803" t="s">
        <v>61</v>
      </c>
      <c r="AD2803" s="50">
        <v>0.30109123595505599</v>
      </c>
      <c r="AG2803" s="39">
        <v>7.69</v>
      </c>
      <c r="AH2803" s="55">
        <v>1975.96</v>
      </c>
      <c r="AI2803" t="s">
        <v>208</v>
      </c>
      <c r="AJ2803">
        <f>INDEX(layout!$B$3:$U$1234,MATCH($T2803,layout!$A$3:$A$1234,0),MATCH(YEAR($D2803),layout!$B$1:$U$1,0))</f>
        <v>2397</v>
      </c>
      <c r="AK2803">
        <f>INDEX('magnet data'!$A$2:$E$1304,MATCH($AJ2803,'magnet data'!$A$2:$A$1304,0),2)</f>
        <v>2</v>
      </c>
      <c r="AL2803" t="str">
        <f>INDEX('magnet data'!$A$2:$E$1304,MATCH($AJ2803,'magnet data'!$A$2:$A$1304,0),3)</f>
        <v>01E</v>
      </c>
      <c r="AM2803" t="str">
        <f>INDEX('magnet data'!$A$2:$E$1304,MATCH($AJ2803,'magnet data'!$A$2:$A$1304,0),4)</f>
        <v>02C9</v>
      </c>
      <c r="AN2803">
        <f>INDEX('magnet data'!$A$2:$E$1304,MATCH($AJ2803,'magnet data'!$A$2:$A$1304,0),5)</f>
        <v>10950</v>
      </c>
      <c r="AO2803" t="str">
        <f t="shared" si="59"/>
        <v>-</v>
      </c>
      <c r="AR2803" t="s">
        <v>1202</v>
      </c>
      <c r="AS2803" t="s">
        <v>1460</v>
      </c>
      <c r="AT2803" t="s">
        <v>1471</v>
      </c>
    </row>
    <row r="2804" spans="1:46">
      <c r="A2804" t="s">
        <v>56</v>
      </c>
      <c r="B2804" t="s">
        <v>46</v>
      </c>
      <c r="C2804" t="s">
        <v>1198</v>
      </c>
      <c r="D2804" s="13">
        <v>44330</v>
      </c>
      <c r="E2804" s="16">
        <v>0.3116599537037037</v>
      </c>
      <c r="F2804" t="s">
        <v>88</v>
      </c>
      <c r="G2804" s="17">
        <v>44330.311659710649</v>
      </c>
      <c r="H2804">
        <v>21</v>
      </c>
      <c r="I2804">
        <v>589</v>
      </c>
      <c r="J2804">
        <v>90</v>
      </c>
      <c r="K2804">
        <v>10</v>
      </c>
      <c r="L2804">
        <v>0</v>
      </c>
      <c r="M2804" s="39">
        <v>11740.9</v>
      </c>
      <c r="N2804" s="39">
        <v>6614.4719999999998</v>
      </c>
      <c r="O2804" s="39">
        <v>63.319870999999999</v>
      </c>
      <c r="P2804" t="s">
        <v>207</v>
      </c>
      <c r="Q2804" t="s">
        <v>207</v>
      </c>
      <c r="R2804" s="55">
        <v>821.827336489</v>
      </c>
      <c r="S2804" s="55">
        <v>827.41844699830006</v>
      </c>
      <c r="T2804" t="s">
        <v>103</v>
      </c>
      <c r="U2804">
        <v>2281</v>
      </c>
      <c r="V2804">
        <v>6</v>
      </c>
      <c r="W2804">
        <v>150779</v>
      </c>
      <c r="X2804" t="s">
        <v>104</v>
      </c>
      <c r="Y2804">
        <v>4</v>
      </c>
      <c r="Z2804" t="s">
        <v>69</v>
      </c>
      <c r="AA2804" t="s">
        <v>96</v>
      </c>
      <c r="AC2804" t="s">
        <v>61</v>
      </c>
      <c r="AD2804" s="50">
        <v>-0.27415218749999998</v>
      </c>
      <c r="AG2804" s="39">
        <v>26.39</v>
      </c>
      <c r="AH2804" s="55">
        <v>1841.1</v>
      </c>
      <c r="AI2804" t="s">
        <v>208</v>
      </c>
      <c r="AJ2804">
        <f>INDEX(layout!$B$3:$U$1234,MATCH($T2804,layout!$A$3:$A$1234,0),MATCH(YEAR($D2804),layout!$B$1:$U$1,0))</f>
        <v>1413</v>
      </c>
      <c r="AK2804">
        <f>INDEX('magnet data'!$A$2:$E$1304,MATCH($AJ2804,'magnet data'!$A$2:$A$1304,0),2)</f>
        <v>1</v>
      </c>
      <c r="AL2804" t="str">
        <f>INDEX('magnet data'!$A$2:$E$1304,MATCH($AJ2804,'magnet data'!$A$2:$A$1304,0),3)</f>
        <v>01B</v>
      </c>
      <c r="AM2804" t="str">
        <f>INDEX('magnet data'!$A$2:$E$1304,MATCH($AJ2804,'magnet data'!$A$2:$A$1304,0),4)</f>
        <v>02C8</v>
      </c>
      <c r="AN2804">
        <f>INDEX('magnet data'!$A$2:$E$1304,MATCH($AJ2804,'magnet data'!$A$2:$A$1304,0),5)</f>
        <v>9932</v>
      </c>
      <c r="AO2804" t="str">
        <f t="shared" si="59"/>
        <v>-</v>
      </c>
      <c r="AR2804" t="s">
        <v>1202</v>
      </c>
      <c r="AS2804" t="s">
        <v>1460</v>
      </c>
      <c r="AT2804" t="s">
        <v>1471</v>
      </c>
    </row>
    <row r="2805" spans="1:46">
      <c r="A2805" t="s">
        <v>235</v>
      </c>
      <c r="B2805" t="s">
        <v>46</v>
      </c>
      <c r="C2805" t="s">
        <v>1198</v>
      </c>
      <c r="D2805" s="13">
        <v>44330</v>
      </c>
      <c r="E2805" s="16">
        <v>0.33955185185185188</v>
      </c>
      <c r="F2805" t="s">
        <v>88</v>
      </c>
      <c r="G2805" s="17">
        <v>44330.339551608799</v>
      </c>
      <c r="H2805">
        <v>21</v>
      </c>
      <c r="I2805">
        <v>587</v>
      </c>
      <c r="J2805">
        <v>88</v>
      </c>
      <c r="K2805">
        <v>10</v>
      </c>
      <c r="L2805">
        <v>0</v>
      </c>
      <c r="M2805" s="39">
        <v>11316.4</v>
      </c>
      <c r="N2805" s="39">
        <v>6094.8109999999997</v>
      </c>
      <c r="O2805" s="39">
        <v>62.444114999999996</v>
      </c>
      <c r="P2805" t="s">
        <v>207</v>
      </c>
      <c r="Q2805" t="s">
        <v>207</v>
      </c>
      <c r="R2805" s="55">
        <v>808.83511399500003</v>
      </c>
      <c r="S2805" s="55">
        <v>800.73709647700002</v>
      </c>
      <c r="T2805" t="s">
        <v>1502</v>
      </c>
      <c r="U2805">
        <v>11316</v>
      </c>
      <c r="V2805">
        <v>1</v>
      </c>
      <c r="W2805">
        <v>-18</v>
      </c>
      <c r="X2805" t="s">
        <v>1503</v>
      </c>
      <c r="Y2805">
        <v>3</v>
      </c>
      <c r="Z2805" t="s">
        <v>90</v>
      </c>
      <c r="AA2805" t="s">
        <v>91</v>
      </c>
      <c r="AB2805">
        <v>13</v>
      </c>
      <c r="AC2805" t="s">
        <v>61</v>
      </c>
      <c r="AD2805" s="50">
        <v>-6.9465150466666596</v>
      </c>
      <c r="AG2805" s="39">
        <v>32.4</v>
      </c>
      <c r="AH2805" s="55">
        <v>1141.45</v>
      </c>
      <c r="AI2805" t="s">
        <v>208</v>
      </c>
      <c r="AJ2805">
        <f>INDEX(layout!$B$3:$U$1234,MATCH($T2805,layout!$A$3:$A$1234,0),MATCH(YEAR($D2805),layout!$B$1:$U$1,0))</f>
        <v>1397</v>
      </c>
      <c r="AK2805">
        <f>INDEX('magnet data'!$A$2:$E$1304,MATCH($AJ2805,'magnet data'!$A$2:$A$1304,0),2)</f>
        <v>1</v>
      </c>
      <c r="AL2805" t="str">
        <f>INDEX('magnet data'!$A$2:$E$1304,MATCH($AJ2805,'magnet data'!$A$2:$A$1304,0),3)</f>
        <v>01B</v>
      </c>
      <c r="AM2805" t="str">
        <f>INDEX('magnet data'!$A$2:$E$1304,MATCH($AJ2805,'magnet data'!$A$2:$A$1304,0),4)</f>
        <v>02C8</v>
      </c>
      <c r="AN2805">
        <f>INDEX('magnet data'!$A$2:$E$1304,MATCH($AJ2805,'magnet data'!$A$2:$A$1304,0),5)</f>
        <v>12446</v>
      </c>
      <c r="AO2805">
        <f t="shared" si="59"/>
        <v>-1130</v>
      </c>
      <c r="AR2805" t="s">
        <v>1202</v>
      </c>
      <c r="AS2805" t="s">
        <v>1460</v>
      </c>
      <c r="AT2805" t="s">
        <v>1471</v>
      </c>
    </row>
    <row r="2806" spans="1:46">
      <c r="A2806" t="s">
        <v>235</v>
      </c>
      <c r="B2806" t="s">
        <v>46</v>
      </c>
      <c r="C2806" t="s">
        <v>1198</v>
      </c>
      <c r="D2806" s="13">
        <v>44330</v>
      </c>
      <c r="E2806" s="16">
        <v>0.33955185185185188</v>
      </c>
      <c r="F2806" t="s">
        <v>88</v>
      </c>
      <c r="G2806" s="17">
        <v>44330.339551608799</v>
      </c>
      <c r="H2806">
        <v>21</v>
      </c>
      <c r="I2806">
        <v>587</v>
      </c>
      <c r="J2806">
        <v>88</v>
      </c>
      <c r="K2806">
        <v>10</v>
      </c>
      <c r="L2806">
        <v>0</v>
      </c>
      <c r="M2806" s="39">
        <v>11316.4</v>
      </c>
      <c r="N2806" s="39">
        <v>6094.8109999999997</v>
      </c>
      <c r="O2806" s="39">
        <v>62.444114999999996</v>
      </c>
      <c r="P2806" t="s">
        <v>207</v>
      </c>
      <c r="Q2806" t="s">
        <v>207</v>
      </c>
      <c r="R2806" s="55">
        <v>808.83511399500003</v>
      </c>
      <c r="S2806" s="55">
        <v>800.73709647700002</v>
      </c>
      <c r="T2806" t="s">
        <v>1503</v>
      </c>
      <c r="U2806">
        <v>11312</v>
      </c>
      <c r="V2806">
        <v>2</v>
      </c>
      <c r="W2806">
        <v>132</v>
      </c>
      <c r="X2806" t="s">
        <v>254</v>
      </c>
      <c r="Y2806">
        <v>87</v>
      </c>
      <c r="Z2806" t="s">
        <v>75</v>
      </c>
      <c r="AA2806" t="s">
        <v>96</v>
      </c>
      <c r="AC2806" t="s">
        <v>102</v>
      </c>
      <c r="AD2806" s="50">
        <v>30.194610649999898</v>
      </c>
      <c r="AG2806" s="39">
        <v>46.71</v>
      </c>
      <c r="AH2806" s="55">
        <v>1774.07</v>
      </c>
      <c r="AI2806" t="s">
        <v>208</v>
      </c>
      <c r="AJ2806">
        <f>INDEX(layout!$B$3:$U$1234,MATCH($T2806,layout!$A$3:$A$1234,0),MATCH(YEAR($D2806),layout!$B$1:$U$1,0))</f>
        <v>1115</v>
      </c>
      <c r="AK2806">
        <f>INDEX('magnet data'!$A$2:$E$1304,MATCH($AJ2806,'magnet data'!$A$2:$A$1304,0),2)</f>
        <v>1</v>
      </c>
      <c r="AL2806" t="str">
        <f>INDEX('magnet data'!$A$2:$E$1304,MATCH($AJ2806,'magnet data'!$A$2:$A$1304,0),3)</f>
        <v>01B</v>
      </c>
      <c r="AM2806" t="str">
        <f>INDEX('magnet data'!$A$2:$E$1304,MATCH($AJ2806,'magnet data'!$A$2:$A$1304,0),4)</f>
        <v>02B5</v>
      </c>
      <c r="AN2806">
        <f>INDEX('magnet data'!$A$2:$E$1304,MATCH($AJ2806,'magnet data'!$A$2:$A$1304,0),5)</f>
        <v>11470</v>
      </c>
      <c r="AO2806" t="str">
        <f t="shared" si="59"/>
        <v>-</v>
      </c>
      <c r="AR2806" t="s">
        <v>1202</v>
      </c>
      <c r="AS2806" t="s">
        <v>1460</v>
      </c>
      <c r="AT2806" t="s">
        <v>1471</v>
      </c>
    </row>
    <row r="2807" spans="1:46">
      <c r="A2807" t="s">
        <v>235</v>
      </c>
      <c r="B2807" t="s">
        <v>46</v>
      </c>
      <c r="C2807" t="s">
        <v>1198</v>
      </c>
      <c r="D2807" s="13">
        <v>44330</v>
      </c>
      <c r="E2807" s="16">
        <v>0.33955185185185188</v>
      </c>
      <c r="F2807" t="s">
        <v>88</v>
      </c>
      <c r="G2807" s="17">
        <v>44330.339551608799</v>
      </c>
      <c r="H2807">
        <v>21</v>
      </c>
      <c r="I2807">
        <v>587</v>
      </c>
      <c r="J2807">
        <v>88</v>
      </c>
      <c r="K2807">
        <v>10</v>
      </c>
      <c r="L2807">
        <v>0</v>
      </c>
      <c r="M2807" s="39">
        <v>11316.4</v>
      </c>
      <c r="N2807" s="39">
        <v>6094.8109999999997</v>
      </c>
      <c r="O2807" s="39">
        <v>62.444114999999996</v>
      </c>
      <c r="P2807" t="s">
        <v>207</v>
      </c>
      <c r="Q2807" t="s">
        <v>207</v>
      </c>
      <c r="R2807" s="55">
        <v>808.83511399500003</v>
      </c>
      <c r="S2807" s="55">
        <v>800.73709647700002</v>
      </c>
      <c r="T2807" t="s">
        <v>1504</v>
      </c>
      <c r="U2807">
        <v>9481</v>
      </c>
      <c r="V2807">
        <v>3</v>
      </c>
      <c r="W2807">
        <v>17945</v>
      </c>
      <c r="X2807" t="s">
        <v>1503</v>
      </c>
      <c r="Y2807">
        <v>3</v>
      </c>
      <c r="Z2807" t="s">
        <v>69</v>
      </c>
      <c r="AA2807" t="s">
        <v>96</v>
      </c>
      <c r="AC2807" t="s">
        <v>61</v>
      </c>
      <c r="AD2807" s="50">
        <v>9.0918801249999994</v>
      </c>
      <c r="AG2807" s="39">
        <v>27.11</v>
      </c>
      <c r="AH2807" s="55">
        <v>5397.89</v>
      </c>
      <c r="AI2807" t="s">
        <v>208</v>
      </c>
      <c r="AJ2807">
        <f>INDEX(layout!$B$3:$U$1234,MATCH($T2807,layout!$A$3:$A$1234,0),MATCH(YEAR($D2807),layout!$B$1:$U$1,0))</f>
        <v>1176</v>
      </c>
      <c r="AK2807">
        <f>INDEX('magnet data'!$A$2:$E$1304,MATCH($AJ2807,'magnet data'!$A$2:$A$1304,0),2)</f>
        <v>1</v>
      </c>
      <c r="AL2807" t="str">
        <f>INDEX('magnet data'!$A$2:$E$1304,MATCH($AJ2807,'magnet data'!$A$2:$A$1304,0),3)</f>
        <v>01B</v>
      </c>
      <c r="AM2807" t="str">
        <f>INDEX('magnet data'!$A$2:$E$1304,MATCH($AJ2807,'magnet data'!$A$2:$A$1304,0),4)</f>
        <v>02B5</v>
      </c>
      <c r="AN2807">
        <f>INDEX('magnet data'!$A$2:$E$1304,MATCH($AJ2807,'magnet data'!$A$2:$A$1304,0),5)</f>
        <v>11610</v>
      </c>
      <c r="AO2807" t="str">
        <f t="shared" si="59"/>
        <v>-</v>
      </c>
      <c r="AR2807" t="s">
        <v>1202</v>
      </c>
      <c r="AS2807" t="s">
        <v>1460</v>
      </c>
      <c r="AT2807" t="s">
        <v>1471</v>
      </c>
    </row>
    <row r="2808" spans="1:46">
      <c r="A2808" t="s">
        <v>235</v>
      </c>
      <c r="B2808" t="s">
        <v>46</v>
      </c>
      <c r="C2808" t="s">
        <v>1198</v>
      </c>
      <c r="D2808" s="13">
        <v>44330</v>
      </c>
      <c r="E2808" s="16">
        <v>0.33955185185185188</v>
      </c>
      <c r="F2808" t="s">
        <v>88</v>
      </c>
      <c r="G2808" s="17">
        <v>44330.339551608799</v>
      </c>
      <c r="H2808">
        <v>21</v>
      </c>
      <c r="I2808">
        <v>587</v>
      </c>
      <c r="J2808">
        <v>88</v>
      </c>
      <c r="K2808">
        <v>10</v>
      </c>
      <c r="L2808">
        <v>0</v>
      </c>
      <c r="M2808" s="39">
        <v>11316.4</v>
      </c>
      <c r="N2808" s="39">
        <v>6094.8109999999997</v>
      </c>
      <c r="O2808" s="39">
        <v>62.444114999999996</v>
      </c>
      <c r="P2808" t="s">
        <v>207</v>
      </c>
      <c r="Q2808" t="s">
        <v>207</v>
      </c>
      <c r="R2808" s="55">
        <v>808.83511399500003</v>
      </c>
      <c r="S2808" s="55">
        <v>800.73709647700002</v>
      </c>
      <c r="T2808" t="s">
        <v>1505</v>
      </c>
      <c r="U2808">
        <v>5357</v>
      </c>
      <c r="V2808">
        <v>4</v>
      </c>
      <c r="W2808">
        <v>71441</v>
      </c>
      <c r="X2808" t="s">
        <v>254</v>
      </c>
      <c r="Y2808">
        <v>87</v>
      </c>
      <c r="Z2808" t="s">
        <v>69</v>
      </c>
      <c r="AA2808" t="s">
        <v>96</v>
      </c>
      <c r="AC2808" t="s">
        <v>61</v>
      </c>
      <c r="AD2808" s="50">
        <v>0.68881701052631505</v>
      </c>
      <c r="AG2808" s="39">
        <v>18.989999999999998</v>
      </c>
      <c r="AH2808" s="55">
        <v>3131.77</v>
      </c>
      <c r="AI2808" t="s">
        <v>208</v>
      </c>
      <c r="AJ2808">
        <f>INDEX(layout!$B$3:$U$1234,MATCH($T2808,layout!$A$3:$A$1234,0),MATCH(YEAR($D2808),layout!$B$1:$U$1,0))</f>
        <v>3040</v>
      </c>
      <c r="AK2808">
        <f>INDEX('magnet data'!$A$2:$E$1304,MATCH($AJ2808,'magnet data'!$A$2:$A$1304,0),2)</f>
        <v>3</v>
      </c>
      <c r="AL2808" t="str">
        <f>INDEX('magnet data'!$A$2:$E$1304,MATCH($AJ2808,'magnet data'!$A$2:$A$1304,0),3)</f>
        <v>01B</v>
      </c>
      <c r="AM2808" t="str">
        <f>INDEX('magnet data'!$A$2:$E$1304,MATCH($AJ2808,'magnet data'!$A$2:$A$1304,0),4)</f>
        <v>02K</v>
      </c>
      <c r="AN2808">
        <f>INDEX('magnet data'!$A$2:$E$1304,MATCH($AJ2808,'magnet data'!$A$2:$A$1304,0),5)</f>
        <v>11508</v>
      </c>
      <c r="AO2808" t="str">
        <f t="shared" si="59"/>
        <v>-</v>
      </c>
      <c r="AR2808" t="s">
        <v>1202</v>
      </c>
      <c r="AS2808" t="s">
        <v>1460</v>
      </c>
      <c r="AT2808" t="s">
        <v>1471</v>
      </c>
    </row>
    <row r="2809" spans="1:46">
      <c r="A2809" t="s">
        <v>235</v>
      </c>
      <c r="B2809" t="s">
        <v>46</v>
      </c>
      <c r="C2809" t="s">
        <v>1198</v>
      </c>
      <c r="D2809" s="13">
        <v>44330</v>
      </c>
      <c r="E2809" s="16">
        <v>0.33955185185185188</v>
      </c>
      <c r="F2809" t="s">
        <v>88</v>
      </c>
      <c r="G2809" s="17">
        <v>44330.339551608799</v>
      </c>
      <c r="H2809">
        <v>21</v>
      </c>
      <c r="I2809">
        <v>587</v>
      </c>
      <c r="J2809">
        <v>88</v>
      </c>
      <c r="K2809">
        <v>10</v>
      </c>
      <c r="L2809">
        <v>0</v>
      </c>
      <c r="M2809" s="39">
        <v>11316.4</v>
      </c>
      <c r="N2809" s="39">
        <v>6094.8109999999997</v>
      </c>
      <c r="O2809" s="39">
        <v>62.444114999999996</v>
      </c>
      <c r="P2809" t="s">
        <v>207</v>
      </c>
      <c r="Q2809" t="s">
        <v>207</v>
      </c>
      <c r="R2809" s="55">
        <v>808.83511399500003</v>
      </c>
      <c r="S2809" s="55">
        <v>800.73709647700002</v>
      </c>
      <c r="T2809" t="s">
        <v>254</v>
      </c>
      <c r="U2809">
        <v>3111</v>
      </c>
      <c r="V2809">
        <v>5</v>
      </c>
      <c r="W2809">
        <v>119926</v>
      </c>
      <c r="X2809" t="s">
        <v>1503</v>
      </c>
      <c r="Y2809">
        <v>3</v>
      </c>
      <c r="Z2809" t="s">
        <v>69</v>
      </c>
      <c r="AA2809" t="s">
        <v>96</v>
      </c>
      <c r="AC2809" t="s">
        <v>61</v>
      </c>
      <c r="AD2809" s="50">
        <v>0.30034744680851</v>
      </c>
      <c r="AG2809" s="39">
        <v>7.26</v>
      </c>
      <c r="AH2809" s="55">
        <v>2210.38</v>
      </c>
      <c r="AI2809" t="s">
        <v>208</v>
      </c>
      <c r="AJ2809">
        <f>INDEX(layout!$B$3:$U$1234,MATCH($T2809,layout!$A$3:$A$1234,0),MATCH(YEAR($D2809),layout!$B$1:$U$1,0))</f>
        <v>1415</v>
      </c>
      <c r="AK2809">
        <f>INDEX('magnet data'!$A$2:$E$1304,MATCH($AJ2809,'magnet data'!$A$2:$A$1304,0),2)</f>
        <v>1</v>
      </c>
      <c r="AL2809" t="str">
        <f>INDEX('magnet data'!$A$2:$E$1304,MATCH($AJ2809,'magnet data'!$A$2:$A$1304,0),3)</f>
        <v>01B</v>
      </c>
      <c r="AM2809" t="str">
        <f>INDEX('magnet data'!$A$2:$E$1304,MATCH($AJ2809,'magnet data'!$A$2:$A$1304,0),4)</f>
        <v>02C8</v>
      </c>
      <c r="AN2809">
        <f>INDEX('magnet data'!$A$2:$E$1304,MATCH($AJ2809,'magnet data'!$A$2:$A$1304,0),5)</f>
        <v>11642</v>
      </c>
      <c r="AO2809" t="str">
        <f t="shared" si="59"/>
        <v>-</v>
      </c>
      <c r="AR2809" t="s">
        <v>1202</v>
      </c>
      <c r="AS2809" t="s">
        <v>1460</v>
      </c>
      <c r="AT2809" t="s">
        <v>1471</v>
      </c>
    </row>
    <row r="2810" spans="1:46">
      <c r="A2810" t="s">
        <v>511</v>
      </c>
      <c r="B2810" t="s">
        <v>46</v>
      </c>
      <c r="C2810" t="s">
        <v>1198</v>
      </c>
      <c r="D2810" s="13">
        <v>44330</v>
      </c>
      <c r="E2810" s="16">
        <v>0.3716247685185185</v>
      </c>
      <c r="F2810" t="s">
        <v>88</v>
      </c>
      <c r="G2810" s="17">
        <v>44330.371624583335</v>
      </c>
      <c r="H2810">
        <v>16</v>
      </c>
      <c r="I2810">
        <v>582</v>
      </c>
      <c r="J2810">
        <v>87</v>
      </c>
      <c r="K2810">
        <v>10</v>
      </c>
      <c r="L2810">
        <v>0</v>
      </c>
      <c r="M2810" s="39">
        <v>11722.4</v>
      </c>
      <c r="N2810" s="39">
        <v>6553.09</v>
      </c>
      <c r="O2810" s="39">
        <v>63.505637999999998</v>
      </c>
      <c r="P2810" t="s">
        <v>207</v>
      </c>
      <c r="Q2810" t="s">
        <v>207</v>
      </c>
      <c r="R2810" s="55">
        <v>827.1890329798</v>
      </c>
      <c r="S2810" s="55">
        <v>832.83136447660002</v>
      </c>
      <c r="T2810" t="s">
        <v>569</v>
      </c>
      <c r="U2810">
        <v>11722</v>
      </c>
      <c r="V2810">
        <v>1</v>
      </c>
      <c r="W2810">
        <v>-14</v>
      </c>
      <c r="X2810" t="s">
        <v>646</v>
      </c>
      <c r="Y2810">
        <v>-11</v>
      </c>
      <c r="Z2810" t="s">
        <v>90</v>
      </c>
      <c r="AA2810" t="s">
        <v>96</v>
      </c>
      <c r="AB2810">
        <v>52</v>
      </c>
      <c r="AC2810" t="s">
        <v>61</v>
      </c>
      <c r="AD2810" s="50">
        <v>13.3852677611111</v>
      </c>
      <c r="AG2810" s="39">
        <v>28.67</v>
      </c>
      <c r="AH2810" s="55">
        <v>7951.18</v>
      </c>
      <c r="AI2810" t="s">
        <v>208</v>
      </c>
      <c r="AJ2810">
        <f>INDEX(layout!$B$3:$U$1234,MATCH($T2810,layout!$A$3:$A$1234,0),MATCH(YEAR($D2810),layout!$B$1:$U$1,0))</f>
        <v>3734</v>
      </c>
      <c r="AK2810">
        <f>INDEX('magnet data'!$A$2:$E$1304,MATCH($AJ2810,'magnet data'!$A$2:$A$1304,0),2)</f>
        <v>3</v>
      </c>
      <c r="AL2810" t="str">
        <f>INDEX('magnet data'!$A$2:$E$1304,MATCH($AJ2810,'magnet data'!$A$2:$A$1304,0),3)</f>
        <v>01B</v>
      </c>
      <c r="AM2810" t="str">
        <f>INDEX('magnet data'!$A$2:$E$1304,MATCH($AJ2810,'magnet data'!$A$2:$A$1304,0),4)</f>
        <v>02D</v>
      </c>
      <c r="AN2810">
        <f>INDEX('magnet data'!$A$2:$E$1304,MATCH($AJ2810,'magnet data'!$A$2:$A$1304,0),5)</f>
        <v>12119</v>
      </c>
      <c r="AO2810">
        <f t="shared" si="59"/>
        <v>-397</v>
      </c>
      <c r="AR2810" t="s">
        <v>1202</v>
      </c>
      <c r="AS2810" t="s">
        <v>1460</v>
      </c>
      <c r="AT2810" t="s">
        <v>1471</v>
      </c>
    </row>
    <row r="2811" spans="1:46">
      <c r="A2811" t="s">
        <v>511</v>
      </c>
      <c r="B2811" t="s">
        <v>46</v>
      </c>
      <c r="C2811" t="s">
        <v>1198</v>
      </c>
      <c r="D2811" s="13">
        <v>44330</v>
      </c>
      <c r="E2811" s="16">
        <v>0.3716247685185185</v>
      </c>
      <c r="F2811" t="s">
        <v>88</v>
      </c>
      <c r="G2811" s="17">
        <v>44330.371624583335</v>
      </c>
      <c r="H2811">
        <v>16</v>
      </c>
      <c r="I2811">
        <v>582</v>
      </c>
      <c r="J2811">
        <v>87</v>
      </c>
      <c r="K2811">
        <v>10</v>
      </c>
      <c r="L2811">
        <v>0</v>
      </c>
      <c r="M2811" s="39">
        <v>11722.4</v>
      </c>
      <c r="N2811" s="39">
        <v>6553.09</v>
      </c>
      <c r="O2811" s="39">
        <v>63.505637999999998</v>
      </c>
      <c r="P2811" t="s">
        <v>207</v>
      </c>
      <c r="Q2811" t="s">
        <v>207</v>
      </c>
      <c r="R2811" s="55">
        <v>827.1890329798</v>
      </c>
      <c r="S2811" s="55">
        <v>832.83136447660002</v>
      </c>
      <c r="T2811" t="s">
        <v>570</v>
      </c>
      <c r="U2811">
        <v>7699</v>
      </c>
      <c r="V2811">
        <v>2</v>
      </c>
      <c r="W2811">
        <v>41438</v>
      </c>
      <c r="X2811" t="s">
        <v>569</v>
      </c>
      <c r="Y2811">
        <v>3195</v>
      </c>
      <c r="Z2811" t="s">
        <v>69</v>
      </c>
      <c r="AA2811" t="s">
        <v>91</v>
      </c>
      <c r="AC2811" t="s">
        <v>61</v>
      </c>
      <c r="AD2811" s="50">
        <v>-8.3464923615384592</v>
      </c>
      <c r="AG2811" s="39">
        <v>46.32</v>
      </c>
      <c r="AH2811" s="55">
        <v>1307.6400000000001</v>
      </c>
      <c r="AI2811" t="s">
        <v>208</v>
      </c>
      <c r="AJ2811">
        <f>INDEX(layout!$B$3:$U$1234,MATCH($T2811,layout!$A$3:$A$1234,0),MATCH(YEAR($D2811),layout!$B$1:$U$1,0))</f>
        <v>3195</v>
      </c>
      <c r="AK2811">
        <f>INDEX('magnet data'!$A$2:$E$1304,MATCH($AJ2811,'magnet data'!$A$2:$A$1304,0),2)</f>
        <v>3</v>
      </c>
      <c r="AL2811" t="str">
        <f>INDEX('magnet data'!$A$2:$E$1304,MATCH($AJ2811,'magnet data'!$A$2:$A$1304,0),3)</f>
        <v>01E</v>
      </c>
      <c r="AM2811" t="str">
        <f>INDEX('magnet data'!$A$2:$E$1304,MATCH($AJ2811,'magnet data'!$A$2:$A$1304,0),4)</f>
        <v>02G</v>
      </c>
      <c r="AN2811">
        <f>INDEX('magnet data'!$A$2:$E$1304,MATCH($AJ2811,'magnet data'!$A$2:$A$1304,0),5)</f>
        <v>11521</v>
      </c>
      <c r="AO2811" t="str">
        <f t="shared" si="59"/>
        <v>-</v>
      </c>
      <c r="AR2811" t="s">
        <v>1202</v>
      </c>
      <c r="AS2811" t="s">
        <v>1460</v>
      </c>
      <c r="AT2811" t="s">
        <v>1471</v>
      </c>
    </row>
    <row r="2812" spans="1:46">
      <c r="A2812" t="s">
        <v>511</v>
      </c>
      <c r="B2812" t="s">
        <v>46</v>
      </c>
      <c r="C2812" t="s">
        <v>1198</v>
      </c>
      <c r="D2812" s="13">
        <v>44330</v>
      </c>
      <c r="E2812" s="16">
        <v>0.3716247685185185</v>
      </c>
      <c r="F2812" t="s">
        <v>88</v>
      </c>
      <c r="G2812" s="17">
        <v>44330.371624583335</v>
      </c>
      <c r="H2812">
        <v>16</v>
      </c>
      <c r="I2812">
        <v>582</v>
      </c>
      <c r="J2812">
        <v>87</v>
      </c>
      <c r="K2812">
        <v>10</v>
      </c>
      <c r="L2812">
        <v>0</v>
      </c>
      <c r="M2812" s="39">
        <v>11722.4</v>
      </c>
      <c r="N2812" s="39">
        <v>6553.09</v>
      </c>
      <c r="O2812" s="39">
        <v>63.505637999999998</v>
      </c>
      <c r="P2812" t="s">
        <v>207</v>
      </c>
      <c r="Q2812" t="s">
        <v>207</v>
      </c>
      <c r="R2812" s="55">
        <v>827.1890329798</v>
      </c>
      <c r="S2812" s="55">
        <v>832.83136447660002</v>
      </c>
      <c r="T2812" t="s">
        <v>568</v>
      </c>
      <c r="U2812">
        <v>7654</v>
      </c>
      <c r="V2812">
        <v>3</v>
      </c>
      <c r="W2812">
        <v>42005</v>
      </c>
      <c r="X2812" t="s">
        <v>569</v>
      </c>
      <c r="Y2812">
        <v>3195</v>
      </c>
      <c r="Z2812" t="s">
        <v>69</v>
      </c>
      <c r="AA2812" t="s">
        <v>96</v>
      </c>
      <c r="AC2812" t="s">
        <v>61</v>
      </c>
      <c r="AD2812" s="50">
        <v>0.87770633684210497</v>
      </c>
      <c r="AG2812" s="39">
        <v>42.41</v>
      </c>
      <c r="AH2812" s="55">
        <v>992.36</v>
      </c>
      <c r="AI2812" t="s">
        <v>208</v>
      </c>
      <c r="AJ2812">
        <f>INDEX(layout!$B$3:$U$1234,MATCH($T2812,layout!$A$3:$A$1234,0),MATCH(YEAR($D2812),layout!$B$1:$U$1,0))</f>
        <v>3192</v>
      </c>
      <c r="AK2812">
        <f>INDEX('magnet data'!$A$2:$E$1304,MATCH($AJ2812,'magnet data'!$A$2:$A$1304,0),2)</f>
        <v>3</v>
      </c>
      <c r="AL2812" t="str">
        <f>INDEX('magnet data'!$A$2:$E$1304,MATCH($AJ2812,'magnet data'!$A$2:$A$1304,0),3)</f>
        <v>01E</v>
      </c>
      <c r="AM2812" t="str">
        <f>INDEX('magnet data'!$A$2:$E$1304,MATCH($AJ2812,'magnet data'!$A$2:$A$1304,0),4)</f>
        <v>02G</v>
      </c>
      <c r="AN2812">
        <f>INDEX('magnet data'!$A$2:$E$1304,MATCH($AJ2812,'magnet data'!$A$2:$A$1304,0),5)</f>
        <v>12497</v>
      </c>
      <c r="AO2812" t="str">
        <f t="shared" si="59"/>
        <v>-</v>
      </c>
      <c r="AR2812" t="s">
        <v>1202</v>
      </c>
      <c r="AS2812" t="s">
        <v>1460</v>
      </c>
      <c r="AT2812" t="s">
        <v>1471</v>
      </c>
    </row>
    <row r="2813" spans="1:46">
      <c r="A2813" t="s">
        <v>511</v>
      </c>
      <c r="B2813" t="s">
        <v>46</v>
      </c>
      <c r="C2813" t="s">
        <v>1198</v>
      </c>
      <c r="D2813" s="13">
        <v>44330</v>
      </c>
      <c r="E2813" s="16">
        <v>0.3716247685185185</v>
      </c>
      <c r="F2813" t="s">
        <v>88</v>
      </c>
      <c r="G2813" s="17">
        <v>44330.371624583335</v>
      </c>
      <c r="H2813">
        <v>16</v>
      </c>
      <c r="I2813">
        <v>582</v>
      </c>
      <c r="J2813">
        <v>87</v>
      </c>
      <c r="K2813">
        <v>10</v>
      </c>
      <c r="L2813">
        <v>0</v>
      </c>
      <c r="M2813" s="39">
        <v>11722.4</v>
      </c>
      <c r="N2813" s="39">
        <v>6553.09</v>
      </c>
      <c r="O2813" s="39">
        <v>63.505637999999998</v>
      </c>
      <c r="P2813" t="s">
        <v>207</v>
      </c>
      <c r="Q2813" t="s">
        <v>207</v>
      </c>
      <c r="R2813" s="55">
        <v>827.1890329798</v>
      </c>
      <c r="S2813" s="55">
        <v>832.83136447660002</v>
      </c>
      <c r="T2813" t="s">
        <v>647</v>
      </c>
      <c r="U2813">
        <v>2452</v>
      </c>
      <c r="V2813">
        <v>4</v>
      </c>
      <c r="W2813">
        <v>143984</v>
      </c>
      <c r="X2813" t="s">
        <v>646</v>
      </c>
      <c r="Y2813">
        <v>-11</v>
      </c>
      <c r="Z2813" t="s">
        <v>69</v>
      </c>
      <c r="AA2813" t="s">
        <v>91</v>
      </c>
      <c r="AC2813" t="s">
        <v>61</v>
      </c>
      <c r="AD2813" s="50">
        <v>-0.331186105263157</v>
      </c>
      <c r="AG2813" s="39">
        <v>0</v>
      </c>
      <c r="AH2813" s="55">
        <v>0</v>
      </c>
      <c r="AI2813" t="s">
        <v>208</v>
      </c>
      <c r="AJ2813">
        <f>INDEX(layout!$B$3:$U$1234,MATCH($T2813,layout!$A$3:$A$1234,0),MATCH(YEAR($D2813),layout!$B$1:$U$1,0))</f>
        <v>2130</v>
      </c>
      <c r="AK2813">
        <f>INDEX('magnet data'!$A$2:$E$1304,MATCH($AJ2813,'magnet data'!$A$2:$A$1304,0),2)</f>
        <v>2</v>
      </c>
      <c r="AL2813" t="str">
        <f>INDEX('magnet data'!$A$2:$E$1304,MATCH($AJ2813,'magnet data'!$A$2:$A$1304,0),3)</f>
        <v>01E</v>
      </c>
      <c r="AM2813" t="str">
        <f>INDEX('magnet data'!$A$2:$E$1304,MATCH($AJ2813,'magnet data'!$A$2:$A$1304,0),4)</f>
        <v>02B8</v>
      </c>
      <c r="AN2813">
        <f>INDEX('magnet data'!$A$2:$E$1304,MATCH($AJ2813,'magnet data'!$A$2:$A$1304,0),5)</f>
        <v>11129</v>
      </c>
      <c r="AO2813" t="str">
        <f t="shared" si="59"/>
        <v>-</v>
      </c>
      <c r="AR2813" t="s">
        <v>1202</v>
      </c>
      <c r="AS2813" t="s">
        <v>1460</v>
      </c>
      <c r="AT2813" t="s">
        <v>1471</v>
      </c>
    </row>
    <row r="2814" spans="1:46">
      <c r="A2814" t="s">
        <v>511</v>
      </c>
      <c r="B2814" t="s">
        <v>46</v>
      </c>
      <c r="C2814" t="s">
        <v>1198</v>
      </c>
      <c r="D2814" s="13">
        <v>44330</v>
      </c>
      <c r="E2814" s="16">
        <v>0.67387546296296297</v>
      </c>
      <c r="F2814" t="s">
        <v>88</v>
      </c>
      <c r="G2814" s="17">
        <v>44330.673875300927</v>
      </c>
      <c r="H2814">
        <v>14</v>
      </c>
      <c r="I2814">
        <v>579</v>
      </c>
      <c r="J2814">
        <v>88</v>
      </c>
      <c r="K2814">
        <v>10</v>
      </c>
      <c r="L2814">
        <v>0</v>
      </c>
      <c r="M2814" s="39">
        <v>11742</v>
      </c>
      <c r="N2814" s="39">
        <v>6370.201</v>
      </c>
      <c r="O2814" s="39">
        <v>63.532176</v>
      </c>
      <c r="P2814" t="s">
        <v>207</v>
      </c>
      <c r="Q2814" t="s">
        <v>207</v>
      </c>
      <c r="R2814" s="55">
        <v>832.06366998019996</v>
      </c>
      <c r="S2814" s="55">
        <v>836.73822497519996</v>
      </c>
      <c r="T2814" t="s">
        <v>1475</v>
      </c>
      <c r="U2814">
        <v>11742</v>
      </c>
      <c r="V2814">
        <v>1</v>
      </c>
      <c r="W2814">
        <v>-17</v>
      </c>
      <c r="X2814" t="s">
        <v>1395</v>
      </c>
      <c r="Y2814">
        <v>-14</v>
      </c>
      <c r="Z2814" t="s">
        <v>90</v>
      </c>
      <c r="AA2814" t="s">
        <v>96</v>
      </c>
      <c r="AB2814">
        <v>53</v>
      </c>
      <c r="AC2814" t="s">
        <v>61</v>
      </c>
      <c r="AD2814" s="50">
        <v>13.3453922222222</v>
      </c>
      <c r="AG2814" s="39">
        <v>39.93</v>
      </c>
      <c r="AH2814" s="55">
        <v>8543.73</v>
      </c>
      <c r="AI2814" t="s">
        <v>208</v>
      </c>
      <c r="AJ2814">
        <f>INDEX(layout!$B$3:$U$1234,MATCH($T2814,layout!$A$3:$A$1234,0),MATCH(YEAR($D2814),layout!$B$1:$U$1,0))</f>
        <v>3226</v>
      </c>
      <c r="AK2814">
        <f>INDEX('magnet data'!$A$2:$E$1304,MATCH($AJ2814,'magnet data'!$A$2:$A$1304,0),2)</f>
        <v>3</v>
      </c>
      <c r="AL2814" t="str">
        <f>INDEX('magnet data'!$A$2:$E$1304,MATCH($AJ2814,'magnet data'!$A$2:$A$1304,0),3)</f>
        <v>01E</v>
      </c>
      <c r="AM2814" t="str">
        <f>INDEX('magnet data'!$A$2:$E$1304,MATCH($AJ2814,'magnet data'!$A$2:$A$1304,0),4)</f>
        <v>02G</v>
      </c>
      <c r="AN2814">
        <f>INDEX('magnet data'!$A$2:$E$1304,MATCH($AJ2814,'magnet data'!$A$2:$A$1304,0),5)</f>
        <v>9548</v>
      </c>
      <c r="AO2814">
        <f t="shared" si="59"/>
        <v>2194</v>
      </c>
      <c r="AR2814" t="s">
        <v>1202</v>
      </c>
      <c r="AS2814" t="s">
        <v>1460</v>
      </c>
      <c r="AT2814" t="s">
        <v>1471</v>
      </c>
    </row>
    <row r="2815" spans="1:46">
      <c r="A2815" t="s">
        <v>511</v>
      </c>
      <c r="B2815" t="s">
        <v>46</v>
      </c>
      <c r="C2815" t="s">
        <v>1198</v>
      </c>
      <c r="D2815" s="13">
        <v>44330</v>
      </c>
      <c r="E2815" s="16">
        <v>0.67387546296296297</v>
      </c>
      <c r="F2815" t="s">
        <v>88</v>
      </c>
      <c r="G2815" s="17">
        <v>44330.673875300927</v>
      </c>
      <c r="H2815">
        <v>14</v>
      </c>
      <c r="I2815">
        <v>579</v>
      </c>
      <c r="J2815">
        <v>88</v>
      </c>
      <c r="K2815">
        <v>10</v>
      </c>
      <c r="L2815">
        <v>0</v>
      </c>
      <c r="M2815" s="39">
        <v>11742</v>
      </c>
      <c r="N2815" s="39">
        <v>6370.201</v>
      </c>
      <c r="O2815" s="39">
        <v>63.532176</v>
      </c>
      <c r="P2815" t="s">
        <v>207</v>
      </c>
      <c r="Q2815" t="s">
        <v>207</v>
      </c>
      <c r="R2815" s="55">
        <v>832.06366998019996</v>
      </c>
      <c r="S2815" s="55">
        <v>836.73822497519996</v>
      </c>
      <c r="T2815" t="s">
        <v>534</v>
      </c>
      <c r="U2815">
        <v>11741</v>
      </c>
      <c r="V2815">
        <v>2</v>
      </c>
      <c r="W2815">
        <v>-10</v>
      </c>
      <c r="X2815" t="s">
        <v>1362</v>
      </c>
      <c r="Y2815">
        <v>-6</v>
      </c>
      <c r="Z2815" t="s">
        <v>90</v>
      </c>
      <c r="AA2815" t="s">
        <v>91</v>
      </c>
      <c r="AB2815">
        <v>54</v>
      </c>
      <c r="AC2815" t="s">
        <v>61</v>
      </c>
      <c r="AD2815" s="50">
        <v>-14.249262410555501</v>
      </c>
      <c r="AG2815" s="39">
        <v>23.84</v>
      </c>
      <c r="AH2815" s="55">
        <v>4299.9399999999996</v>
      </c>
      <c r="AI2815" t="s">
        <v>208</v>
      </c>
      <c r="AJ2815">
        <f>INDEX(layout!$B$3:$U$1234,MATCH($T2815,layout!$A$3:$A$1234,0),MATCH(YEAR($D2815),layout!$B$1:$U$1,0))</f>
        <v>3221</v>
      </c>
      <c r="AK2815">
        <f>INDEX('magnet data'!$A$2:$E$1304,MATCH($AJ2815,'magnet data'!$A$2:$A$1304,0),2)</f>
        <v>3</v>
      </c>
      <c r="AL2815" t="str">
        <f>INDEX('magnet data'!$A$2:$E$1304,MATCH($AJ2815,'magnet data'!$A$2:$A$1304,0),3)</f>
        <v>01E</v>
      </c>
      <c r="AM2815" t="str">
        <f>INDEX('magnet data'!$A$2:$E$1304,MATCH($AJ2815,'magnet data'!$A$2:$A$1304,0),4)</f>
        <v>02G</v>
      </c>
      <c r="AN2815">
        <f>INDEX('magnet data'!$A$2:$E$1304,MATCH($AJ2815,'magnet data'!$A$2:$A$1304,0),5)</f>
        <v>8694</v>
      </c>
      <c r="AO2815">
        <f t="shared" si="59"/>
        <v>3047</v>
      </c>
      <c r="AR2815" t="s">
        <v>1202</v>
      </c>
      <c r="AS2815" t="s">
        <v>1460</v>
      </c>
      <c r="AT2815" t="s">
        <v>1471</v>
      </c>
    </row>
    <row r="2816" spans="1:46">
      <c r="A2816" t="s">
        <v>511</v>
      </c>
      <c r="B2816" t="s">
        <v>46</v>
      </c>
      <c r="C2816" t="s">
        <v>1198</v>
      </c>
      <c r="D2816" s="13">
        <v>44330</v>
      </c>
      <c r="E2816" s="16">
        <v>0.67387546296296297</v>
      </c>
      <c r="F2816" t="s">
        <v>88</v>
      </c>
      <c r="G2816" s="17">
        <v>44330.673875300927</v>
      </c>
      <c r="H2816">
        <v>14</v>
      </c>
      <c r="I2816">
        <v>579</v>
      </c>
      <c r="J2816">
        <v>88</v>
      </c>
      <c r="K2816">
        <v>10</v>
      </c>
      <c r="L2816">
        <v>0</v>
      </c>
      <c r="M2816" s="39">
        <v>11742</v>
      </c>
      <c r="N2816" s="39">
        <v>6370.201</v>
      </c>
      <c r="O2816" s="39">
        <v>63.532176</v>
      </c>
      <c r="P2816" t="s">
        <v>207</v>
      </c>
      <c r="Q2816" t="s">
        <v>207</v>
      </c>
      <c r="R2816" s="55">
        <v>832.06366998019996</v>
      </c>
      <c r="S2816" s="55">
        <v>836.73822497519996</v>
      </c>
      <c r="T2816" t="s">
        <v>646</v>
      </c>
      <c r="U2816">
        <v>11741</v>
      </c>
      <c r="V2816">
        <v>3</v>
      </c>
      <c r="W2816">
        <v>72</v>
      </c>
      <c r="X2816" t="s">
        <v>569</v>
      </c>
      <c r="Y2816">
        <v>92</v>
      </c>
      <c r="Z2816" t="s">
        <v>90</v>
      </c>
      <c r="AA2816" t="s">
        <v>96</v>
      </c>
      <c r="AB2816">
        <v>55</v>
      </c>
      <c r="AC2816" t="s">
        <v>61</v>
      </c>
      <c r="AD2816" s="50">
        <v>7.7943537230769202</v>
      </c>
      <c r="AG2816" s="39">
        <v>25.24</v>
      </c>
      <c r="AH2816" s="55">
        <v>10954.64</v>
      </c>
      <c r="AI2816" t="s">
        <v>208</v>
      </c>
      <c r="AJ2816">
        <f>INDEX(layout!$B$3:$U$1234,MATCH($T2816,layout!$A$3:$A$1234,0),MATCH(YEAR($D2816),layout!$B$1:$U$1,0))</f>
        <v>1213</v>
      </c>
      <c r="AK2816">
        <f>INDEX('magnet data'!$A$2:$E$1304,MATCH($AJ2816,'magnet data'!$A$2:$A$1304,0),2)</f>
        <v>1</v>
      </c>
      <c r="AL2816" t="str">
        <f>INDEX('magnet data'!$A$2:$E$1304,MATCH($AJ2816,'magnet data'!$A$2:$A$1304,0),3)</f>
        <v>01E</v>
      </c>
      <c r="AM2816" t="str">
        <f>INDEX('magnet data'!$A$2:$E$1304,MATCH($AJ2816,'magnet data'!$A$2:$A$1304,0),4)</f>
        <v>02C9</v>
      </c>
      <c r="AN2816">
        <f>INDEX('magnet data'!$A$2:$E$1304,MATCH($AJ2816,'magnet data'!$A$2:$A$1304,0),5)</f>
        <v>12475</v>
      </c>
      <c r="AO2816">
        <f t="shared" si="59"/>
        <v>-734</v>
      </c>
      <c r="AR2816" t="s">
        <v>1202</v>
      </c>
      <c r="AS2816" t="s">
        <v>1460</v>
      </c>
      <c r="AT2816" t="s">
        <v>1471</v>
      </c>
    </row>
    <row r="2817" spans="1:46">
      <c r="A2817" t="s">
        <v>511</v>
      </c>
      <c r="B2817" t="s">
        <v>46</v>
      </c>
      <c r="C2817" t="s">
        <v>1198</v>
      </c>
      <c r="D2817" s="13">
        <v>44330</v>
      </c>
      <c r="E2817" s="16">
        <v>0.67387546296296297</v>
      </c>
      <c r="F2817" t="s">
        <v>88</v>
      </c>
      <c r="G2817" s="17">
        <v>44330.673875300927</v>
      </c>
      <c r="H2817">
        <v>14</v>
      </c>
      <c r="I2817">
        <v>579</v>
      </c>
      <c r="J2817">
        <v>88</v>
      </c>
      <c r="K2817">
        <v>10</v>
      </c>
      <c r="L2817">
        <v>0</v>
      </c>
      <c r="M2817" s="39">
        <v>11742</v>
      </c>
      <c r="N2817" s="39">
        <v>6370.201</v>
      </c>
      <c r="O2817" s="39">
        <v>63.532176</v>
      </c>
      <c r="P2817" t="s">
        <v>207</v>
      </c>
      <c r="Q2817" t="s">
        <v>207</v>
      </c>
      <c r="R2817" s="55">
        <v>832.06366998019996</v>
      </c>
      <c r="S2817" s="55">
        <v>836.73822497519996</v>
      </c>
      <c r="T2817" t="s">
        <v>645</v>
      </c>
      <c r="U2817">
        <v>8790</v>
      </c>
      <c r="V2817">
        <v>4</v>
      </c>
      <c r="W2817">
        <v>28442</v>
      </c>
      <c r="X2817" t="s">
        <v>646</v>
      </c>
      <c r="Y2817">
        <v>3571</v>
      </c>
      <c r="Z2817" t="s">
        <v>69</v>
      </c>
      <c r="AA2817" t="s">
        <v>96</v>
      </c>
      <c r="AC2817" t="s">
        <v>61</v>
      </c>
      <c r="AD2817" s="50">
        <v>5.5295641569888803</v>
      </c>
      <c r="AG2817" s="39">
        <v>42.11</v>
      </c>
      <c r="AH2817" s="55">
        <v>5319.59</v>
      </c>
      <c r="AI2817" t="s">
        <v>208</v>
      </c>
      <c r="AJ2817">
        <f>INDEX(layout!$B$3:$U$1234,MATCH($T2817,layout!$A$3:$A$1234,0),MATCH(YEAR($D2817),layout!$B$1:$U$1,0))</f>
        <v>2132</v>
      </c>
      <c r="AK2817">
        <f>INDEX('magnet data'!$A$2:$E$1304,MATCH($AJ2817,'magnet data'!$A$2:$A$1304,0),2)</f>
        <v>2</v>
      </c>
      <c r="AL2817" t="str">
        <f>INDEX('magnet data'!$A$2:$E$1304,MATCH($AJ2817,'magnet data'!$A$2:$A$1304,0),3)</f>
        <v>01E</v>
      </c>
      <c r="AM2817" t="str">
        <f>INDEX('magnet data'!$A$2:$E$1304,MATCH($AJ2817,'magnet data'!$A$2:$A$1304,0),4)</f>
        <v>02B8</v>
      </c>
      <c r="AN2817">
        <f>INDEX('magnet data'!$A$2:$E$1304,MATCH($AJ2817,'magnet data'!$A$2:$A$1304,0),5)</f>
        <v>11047</v>
      </c>
      <c r="AO2817" t="str">
        <f t="shared" si="59"/>
        <v>-</v>
      </c>
      <c r="AR2817" t="s">
        <v>1202</v>
      </c>
      <c r="AS2817" t="s">
        <v>1460</v>
      </c>
      <c r="AT2817" t="s">
        <v>1471</v>
      </c>
    </row>
    <row r="2818" spans="1:46">
      <c r="A2818" t="s">
        <v>511</v>
      </c>
      <c r="B2818" t="s">
        <v>46</v>
      </c>
      <c r="C2818" t="s">
        <v>1198</v>
      </c>
      <c r="D2818" s="13">
        <v>44330</v>
      </c>
      <c r="E2818" s="16">
        <v>0.67387546296296297</v>
      </c>
      <c r="F2818" t="s">
        <v>88</v>
      </c>
      <c r="G2818" s="17">
        <v>44330.673875300927</v>
      </c>
      <c r="H2818">
        <v>14</v>
      </c>
      <c r="I2818">
        <v>579</v>
      </c>
      <c r="J2818">
        <v>88</v>
      </c>
      <c r="K2818">
        <v>10</v>
      </c>
      <c r="L2818">
        <v>0</v>
      </c>
      <c r="M2818" s="39">
        <v>11742</v>
      </c>
      <c r="N2818" s="39">
        <v>6370.201</v>
      </c>
      <c r="O2818" s="39">
        <v>63.532176</v>
      </c>
      <c r="P2818" t="s">
        <v>207</v>
      </c>
      <c r="Q2818" t="s">
        <v>207</v>
      </c>
      <c r="R2818" s="55">
        <v>832.06366998019996</v>
      </c>
      <c r="S2818" s="55">
        <v>836.73822497519996</v>
      </c>
      <c r="T2818" t="s">
        <v>647</v>
      </c>
      <c r="U2818">
        <v>8748</v>
      </c>
      <c r="V2818">
        <v>5</v>
      </c>
      <c r="W2818">
        <v>28886</v>
      </c>
      <c r="X2818" t="s">
        <v>646</v>
      </c>
      <c r="Y2818">
        <v>3571</v>
      </c>
      <c r="Z2818" t="s">
        <v>69</v>
      </c>
      <c r="AA2818" t="s">
        <v>91</v>
      </c>
      <c r="AC2818" t="s">
        <v>61</v>
      </c>
      <c r="AD2818" s="50">
        <v>-2.0079074833333301</v>
      </c>
      <c r="AG2818" s="39">
        <v>39.65</v>
      </c>
      <c r="AH2818" s="55">
        <v>7261.13</v>
      </c>
      <c r="AI2818" t="s">
        <v>208</v>
      </c>
      <c r="AJ2818">
        <f>INDEX(layout!$B$3:$U$1234,MATCH($T2818,layout!$A$3:$A$1234,0),MATCH(YEAR($D2818),layout!$B$1:$U$1,0))</f>
        <v>2130</v>
      </c>
      <c r="AK2818">
        <f>INDEX('magnet data'!$A$2:$E$1304,MATCH($AJ2818,'magnet data'!$A$2:$A$1304,0),2)</f>
        <v>2</v>
      </c>
      <c r="AL2818" t="str">
        <f>INDEX('magnet data'!$A$2:$E$1304,MATCH($AJ2818,'magnet data'!$A$2:$A$1304,0),3)</f>
        <v>01E</v>
      </c>
      <c r="AM2818" t="str">
        <f>INDEX('magnet data'!$A$2:$E$1304,MATCH($AJ2818,'magnet data'!$A$2:$A$1304,0),4)</f>
        <v>02B8</v>
      </c>
      <c r="AN2818">
        <f>INDEX('magnet data'!$A$2:$E$1304,MATCH($AJ2818,'magnet data'!$A$2:$A$1304,0),5)</f>
        <v>11129</v>
      </c>
      <c r="AO2818" t="str">
        <f t="shared" si="59"/>
        <v>-</v>
      </c>
      <c r="AR2818" t="s">
        <v>1202</v>
      </c>
      <c r="AS2818" t="s">
        <v>1460</v>
      </c>
      <c r="AT2818" t="s">
        <v>1471</v>
      </c>
    </row>
    <row r="2819" spans="1:46">
      <c r="A2819" t="s">
        <v>511</v>
      </c>
      <c r="B2819" t="s">
        <v>46</v>
      </c>
      <c r="C2819" t="s">
        <v>1198</v>
      </c>
      <c r="D2819" s="13">
        <v>44330</v>
      </c>
      <c r="E2819" s="16">
        <v>0.67387546296296297</v>
      </c>
      <c r="F2819" t="s">
        <v>88</v>
      </c>
      <c r="G2819" s="17">
        <v>44330.673875300927</v>
      </c>
      <c r="H2819">
        <v>14</v>
      </c>
      <c r="I2819">
        <v>579</v>
      </c>
      <c r="J2819">
        <v>88</v>
      </c>
      <c r="K2819">
        <v>10</v>
      </c>
      <c r="L2819">
        <v>0</v>
      </c>
      <c r="M2819" s="39">
        <v>11742</v>
      </c>
      <c r="N2819" s="39">
        <v>6370.201</v>
      </c>
      <c r="O2819" s="39">
        <v>63.532176</v>
      </c>
      <c r="P2819" t="s">
        <v>207</v>
      </c>
      <c r="Q2819" t="s">
        <v>207</v>
      </c>
      <c r="R2819" s="55">
        <v>832.06366998019996</v>
      </c>
      <c r="S2819" s="55">
        <v>836.73822497519996</v>
      </c>
      <c r="T2819" t="s">
        <v>533</v>
      </c>
      <c r="U2819">
        <v>7895</v>
      </c>
      <c r="V2819">
        <v>6</v>
      </c>
      <c r="W2819">
        <v>38378</v>
      </c>
      <c r="X2819" t="s">
        <v>534</v>
      </c>
      <c r="Y2819">
        <v>2891</v>
      </c>
      <c r="Z2819" t="s">
        <v>69</v>
      </c>
      <c r="AA2819" t="s">
        <v>96</v>
      </c>
      <c r="AC2819" t="s">
        <v>61</v>
      </c>
      <c r="AD2819" s="50">
        <v>7.3828804842857103</v>
      </c>
      <c r="AG2819" s="39">
        <v>32.5</v>
      </c>
      <c r="AH2819" s="55">
        <v>992.91</v>
      </c>
      <c r="AI2819" t="s">
        <v>208</v>
      </c>
      <c r="AJ2819">
        <f>INDEX(layout!$B$3:$U$1234,MATCH($T2819,layout!$A$3:$A$1234,0),MATCH(YEAR($D2819),layout!$B$1:$U$1,0))</f>
        <v>3179</v>
      </c>
      <c r="AK2819">
        <f>INDEX('magnet data'!$A$2:$E$1304,MATCH($AJ2819,'magnet data'!$A$2:$A$1304,0),2)</f>
        <v>3</v>
      </c>
      <c r="AL2819" t="str">
        <f>INDEX('magnet data'!$A$2:$E$1304,MATCH($AJ2819,'magnet data'!$A$2:$A$1304,0),3)</f>
        <v>01E</v>
      </c>
      <c r="AM2819" t="str">
        <f>INDEX('magnet data'!$A$2:$E$1304,MATCH($AJ2819,'magnet data'!$A$2:$A$1304,0),4)</f>
        <v>02G</v>
      </c>
      <c r="AN2819">
        <f>INDEX('magnet data'!$A$2:$E$1304,MATCH($AJ2819,'magnet data'!$A$2:$A$1304,0),5)</f>
        <v>10445</v>
      </c>
      <c r="AO2819" t="str">
        <f t="shared" si="59"/>
        <v>-</v>
      </c>
      <c r="AR2819" t="s">
        <v>1202</v>
      </c>
      <c r="AS2819" t="s">
        <v>1460</v>
      </c>
      <c r="AT2819" t="s">
        <v>1471</v>
      </c>
    </row>
    <row r="2820" spans="1:46">
      <c r="A2820" t="s">
        <v>511</v>
      </c>
      <c r="B2820" t="s">
        <v>46</v>
      </c>
      <c r="C2820" t="s">
        <v>1198</v>
      </c>
      <c r="D2820" s="13">
        <v>44330</v>
      </c>
      <c r="E2820" s="16">
        <v>0.67387546296296297</v>
      </c>
      <c r="F2820" t="s">
        <v>88</v>
      </c>
      <c r="G2820" s="17">
        <v>44330.673875300927</v>
      </c>
      <c r="H2820">
        <v>14</v>
      </c>
      <c r="I2820">
        <v>579</v>
      </c>
      <c r="J2820">
        <v>88</v>
      </c>
      <c r="K2820">
        <v>10</v>
      </c>
      <c r="L2820">
        <v>0</v>
      </c>
      <c r="M2820" s="39">
        <v>11742</v>
      </c>
      <c r="N2820" s="39">
        <v>6370.201</v>
      </c>
      <c r="O2820" s="39">
        <v>63.532176</v>
      </c>
      <c r="P2820" t="s">
        <v>207</v>
      </c>
      <c r="Q2820" t="s">
        <v>207</v>
      </c>
      <c r="R2820" s="55">
        <v>832.06366998019996</v>
      </c>
      <c r="S2820" s="55">
        <v>836.73822497519996</v>
      </c>
      <c r="T2820" t="s">
        <v>535</v>
      </c>
      <c r="U2820">
        <v>7818</v>
      </c>
      <c r="V2820">
        <v>7</v>
      </c>
      <c r="W2820">
        <v>39276</v>
      </c>
      <c r="X2820" t="s">
        <v>534</v>
      </c>
      <c r="Y2820">
        <v>2891</v>
      </c>
      <c r="Z2820" t="s">
        <v>69</v>
      </c>
      <c r="AA2820" t="s">
        <v>91</v>
      </c>
      <c r="AC2820" t="s">
        <v>61</v>
      </c>
      <c r="AD2820" s="50">
        <v>-1.91868118461538</v>
      </c>
      <c r="AG2820" s="39">
        <v>10.34</v>
      </c>
      <c r="AH2820" s="55">
        <v>4999.1899999999996</v>
      </c>
      <c r="AI2820" t="s">
        <v>208</v>
      </c>
      <c r="AJ2820">
        <f>INDEX(layout!$B$3:$U$1234,MATCH($T2820,layout!$A$3:$A$1234,0),MATCH(YEAR($D2820),layout!$B$1:$U$1,0))</f>
        <v>2133</v>
      </c>
      <c r="AK2820">
        <f>INDEX('magnet data'!$A$2:$E$1304,MATCH($AJ2820,'magnet data'!$A$2:$A$1304,0),2)</f>
        <v>2</v>
      </c>
      <c r="AL2820" t="str">
        <f>INDEX('magnet data'!$A$2:$E$1304,MATCH($AJ2820,'magnet data'!$A$2:$A$1304,0),3)</f>
        <v>01E</v>
      </c>
      <c r="AM2820" t="str">
        <f>INDEX('magnet data'!$A$2:$E$1304,MATCH($AJ2820,'magnet data'!$A$2:$A$1304,0),4)</f>
        <v>02B8</v>
      </c>
      <c r="AN2820">
        <f>INDEX('magnet data'!$A$2:$E$1304,MATCH($AJ2820,'magnet data'!$A$2:$A$1304,0),5)</f>
        <v>11890</v>
      </c>
      <c r="AO2820" t="str">
        <f t="shared" si="59"/>
        <v>-</v>
      </c>
      <c r="AR2820" t="s">
        <v>1202</v>
      </c>
      <c r="AS2820" t="s">
        <v>1460</v>
      </c>
      <c r="AT2820" t="s">
        <v>1471</v>
      </c>
    </row>
    <row r="2821" spans="1:46">
      <c r="A2821" t="s">
        <v>511</v>
      </c>
      <c r="B2821" t="s">
        <v>46</v>
      </c>
      <c r="C2821" t="s">
        <v>1198</v>
      </c>
      <c r="D2821" s="13">
        <v>44330</v>
      </c>
      <c r="E2821" s="16">
        <v>0.67387546296296297</v>
      </c>
      <c r="F2821" t="s">
        <v>88</v>
      </c>
      <c r="G2821" s="17">
        <v>44330.673875300927</v>
      </c>
      <c r="H2821">
        <v>14</v>
      </c>
      <c r="I2821">
        <v>579</v>
      </c>
      <c r="J2821">
        <v>88</v>
      </c>
      <c r="K2821">
        <v>10</v>
      </c>
      <c r="L2821">
        <v>0</v>
      </c>
      <c r="M2821" s="39">
        <v>11742</v>
      </c>
      <c r="N2821" s="39">
        <v>6370.201</v>
      </c>
      <c r="O2821" s="39">
        <v>63.532176</v>
      </c>
      <c r="P2821" t="s">
        <v>207</v>
      </c>
      <c r="Q2821" t="s">
        <v>207</v>
      </c>
      <c r="R2821" s="55">
        <v>832.06366998019996</v>
      </c>
      <c r="S2821" s="55">
        <v>836.73822497519996</v>
      </c>
      <c r="T2821" t="s">
        <v>1395</v>
      </c>
      <c r="U2821">
        <v>7771</v>
      </c>
      <c r="V2821">
        <v>8</v>
      </c>
      <c r="W2821">
        <v>39826</v>
      </c>
      <c r="X2821" t="s">
        <v>1393</v>
      </c>
      <c r="Y2821">
        <v>4150</v>
      </c>
      <c r="Z2821" t="s">
        <v>69</v>
      </c>
      <c r="AA2821" t="s">
        <v>96</v>
      </c>
      <c r="AC2821" t="s">
        <v>61</v>
      </c>
      <c r="AD2821" s="50">
        <v>2.0805215434782598</v>
      </c>
      <c r="AG2821" s="39">
        <v>74.77</v>
      </c>
      <c r="AH2821" s="55">
        <v>2362.4899999999998</v>
      </c>
      <c r="AI2821" t="s">
        <v>208</v>
      </c>
      <c r="AJ2821">
        <f>INDEX(layout!$B$3:$U$1234,MATCH($T2821,layout!$A$3:$A$1234,0),MATCH(YEAR($D2821),layout!$B$1:$U$1,0))</f>
        <v>2164</v>
      </c>
      <c r="AK2821">
        <f>INDEX('magnet data'!$A$2:$E$1304,MATCH($AJ2821,'magnet data'!$A$2:$A$1304,0),2)</f>
        <v>2</v>
      </c>
      <c r="AL2821" t="str">
        <f>INDEX('magnet data'!$A$2:$E$1304,MATCH($AJ2821,'magnet data'!$A$2:$A$1304,0),3)</f>
        <v>01E</v>
      </c>
      <c r="AM2821" t="str">
        <f>INDEX('magnet data'!$A$2:$E$1304,MATCH($AJ2821,'magnet data'!$A$2:$A$1304,0),4)</f>
        <v>02C0</v>
      </c>
      <c r="AN2821">
        <f>INDEX('magnet data'!$A$2:$E$1304,MATCH($AJ2821,'magnet data'!$A$2:$A$1304,0),5)</f>
        <v>10899</v>
      </c>
      <c r="AO2821" t="str">
        <f t="shared" si="59"/>
        <v>-</v>
      </c>
      <c r="AR2821" t="s">
        <v>1202</v>
      </c>
      <c r="AS2821" t="s">
        <v>1460</v>
      </c>
      <c r="AT2821" t="s">
        <v>1471</v>
      </c>
    </row>
    <row r="2822" spans="1:46">
      <c r="A2822" t="s">
        <v>511</v>
      </c>
      <c r="B2822" t="s">
        <v>46</v>
      </c>
      <c r="C2822" t="s">
        <v>1198</v>
      </c>
      <c r="D2822" s="13">
        <v>44330</v>
      </c>
      <c r="E2822" s="16">
        <v>0.67387546296296297</v>
      </c>
      <c r="F2822" t="s">
        <v>88</v>
      </c>
      <c r="G2822" s="17">
        <v>44330.673875300927</v>
      </c>
      <c r="H2822">
        <v>14</v>
      </c>
      <c r="I2822">
        <v>579</v>
      </c>
      <c r="J2822">
        <v>88</v>
      </c>
      <c r="K2822">
        <v>10</v>
      </c>
      <c r="L2822">
        <v>0</v>
      </c>
      <c r="M2822" s="39">
        <v>11742</v>
      </c>
      <c r="N2822" s="39">
        <v>6370.201</v>
      </c>
      <c r="O2822" s="39">
        <v>63.532176</v>
      </c>
      <c r="P2822" t="s">
        <v>207</v>
      </c>
      <c r="Q2822" t="s">
        <v>207</v>
      </c>
      <c r="R2822" s="55">
        <v>832.06366998019996</v>
      </c>
      <c r="S2822" s="55">
        <v>836.73822497519996</v>
      </c>
      <c r="T2822" t="s">
        <v>1397</v>
      </c>
      <c r="U2822">
        <v>5228</v>
      </c>
      <c r="V2822">
        <v>9</v>
      </c>
      <c r="W2822">
        <v>74644</v>
      </c>
      <c r="X2822" t="s">
        <v>1395</v>
      </c>
      <c r="Y2822">
        <v>-14</v>
      </c>
      <c r="Z2822" t="s">
        <v>69</v>
      </c>
      <c r="AA2822" t="s">
        <v>96</v>
      </c>
      <c r="AC2822" t="s">
        <v>61</v>
      </c>
      <c r="AD2822" s="50">
        <v>0.76563201578947304</v>
      </c>
      <c r="AG2822" s="39">
        <v>20.28</v>
      </c>
      <c r="AH2822" s="55">
        <v>4192.9399999999996</v>
      </c>
      <c r="AI2822" t="s">
        <v>208</v>
      </c>
      <c r="AJ2822">
        <f>INDEX(layout!$B$3:$U$1234,MATCH($T2822,layout!$A$3:$A$1234,0),MATCH(YEAR($D2822),layout!$B$1:$U$1,0))</f>
        <v>1203</v>
      </c>
      <c r="AK2822">
        <f>INDEX('magnet data'!$A$2:$E$1304,MATCH($AJ2822,'magnet data'!$A$2:$A$1304,0),2)</f>
        <v>1</v>
      </c>
      <c r="AL2822" t="str">
        <f>INDEX('magnet data'!$A$2:$E$1304,MATCH($AJ2822,'magnet data'!$A$2:$A$1304,0),3)</f>
        <v>01E</v>
      </c>
      <c r="AM2822" t="str">
        <f>INDEX('magnet data'!$A$2:$E$1304,MATCH($AJ2822,'magnet data'!$A$2:$A$1304,0),4)</f>
        <v>02B5</v>
      </c>
      <c r="AN2822">
        <f>INDEX('magnet data'!$A$2:$E$1304,MATCH($AJ2822,'magnet data'!$A$2:$A$1304,0),5)</f>
        <v>12221</v>
      </c>
      <c r="AO2822" t="str">
        <f t="shared" si="59"/>
        <v>-</v>
      </c>
      <c r="AR2822" t="s">
        <v>1202</v>
      </c>
      <c r="AS2822" t="s">
        <v>1460</v>
      </c>
      <c r="AT2822" t="s">
        <v>1471</v>
      </c>
    </row>
    <row r="2823" spans="1:46">
      <c r="A2823" t="s">
        <v>511</v>
      </c>
      <c r="B2823" t="s">
        <v>46</v>
      </c>
      <c r="C2823" t="s">
        <v>1198</v>
      </c>
      <c r="D2823" s="13">
        <v>44330</v>
      </c>
      <c r="E2823" s="16">
        <v>0.67387546296296297</v>
      </c>
      <c r="F2823" t="s">
        <v>88</v>
      </c>
      <c r="G2823" s="17">
        <v>44330.673875300927</v>
      </c>
      <c r="H2823">
        <v>14</v>
      </c>
      <c r="I2823">
        <v>579</v>
      </c>
      <c r="J2823">
        <v>88</v>
      </c>
      <c r="K2823">
        <v>10</v>
      </c>
      <c r="L2823">
        <v>0</v>
      </c>
      <c r="M2823" s="39">
        <v>11742</v>
      </c>
      <c r="N2823" s="39">
        <v>6370.201</v>
      </c>
      <c r="O2823" s="39">
        <v>63.532176</v>
      </c>
      <c r="P2823" t="s">
        <v>207</v>
      </c>
      <c r="Q2823" t="s">
        <v>207</v>
      </c>
      <c r="R2823" s="55">
        <v>832.06366998019996</v>
      </c>
      <c r="S2823" s="55">
        <v>836.73822497519996</v>
      </c>
      <c r="T2823" t="s">
        <v>570</v>
      </c>
      <c r="U2823">
        <v>2806</v>
      </c>
      <c r="V2823">
        <v>10</v>
      </c>
      <c r="W2823">
        <v>127176</v>
      </c>
      <c r="X2823" t="s">
        <v>569</v>
      </c>
      <c r="Y2823">
        <v>92</v>
      </c>
      <c r="Z2823" t="s">
        <v>69</v>
      </c>
      <c r="AA2823" t="s">
        <v>96</v>
      </c>
      <c r="AC2823" t="s">
        <v>61</v>
      </c>
      <c r="AD2823" s="50">
        <v>0.27165999999999901</v>
      </c>
      <c r="AG2823" s="39">
        <v>54.23</v>
      </c>
      <c r="AH2823" s="55">
        <v>2408.17</v>
      </c>
      <c r="AI2823" t="s">
        <v>208</v>
      </c>
      <c r="AJ2823">
        <f>INDEX(layout!$B$3:$U$1234,MATCH($T2823,layout!$A$3:$A$1234,0),MATCH(YEAR($D2823),layout!$B$1:$U$1,0))</f>
        <v>3195</v>
      </c>
      <c r="AK2823">
        <f>INDEX('magnet data'!$A$2:$E$1304,MATCH($AJ2823,'magnet data'!$A$2:$A$1304,0),2)</f>
        <v>3</v>
      </c>
      <c r="AL2823" t="str">
        <f>INDEX('magnet data'!$A$2:$E$1304,MATCH($AJ2823,'magnet data'!$A$2:$A$1304,0),3)</f>
        <v>01E</v>
      </c>
      <c r="AM2823" t="str">
        <f>INDEX('magnet data'!$A$2:$E$1304,MATCH($AJ2823,'magnet data'!$A$2:$A$1304,0),4)</f>
        <v>02G</v>
      </c>
      <c r="AN2823">
        <f>INDEX('magnet data'!$A$2:$E$1304,MATCH($AJ2823,'magnet data'!$A$2:$A$1304,0),5)</f>
        <v>11521</v>
      </c>
      <c r="AO2823" t="str">
        <f t="shared" si="59"/>
        <v>-</v>
      </c>
      <c r="AR2823" t="s">
        <v>1202</v>
      </c>
      <c r="AS2823" t="s">
        <v>1460</v>
      </c>
      <c r="AT2823" t="s">
        <v>1471</v>
      </c>
    </row>
    <row r="2824" spans="1:46">
      <c r="A2824" t="s">
        <v>56</v>
      </c>
      <c r="B2824" t="s">
        <v>46</v>
      </c>
      <c r="C2824" t="s">
        <v>1198</v>
      </c>
      <c r="D2824" s="13">
        <v>44330</v>
      </c>
      <c r="E2824" s="16">
        <v>0.82893425925925923</v>
      </c>
      <c r="F2824" t="s">
        <v>88</v>
      </c>
      <c r="G2824" s="17">
        <v>44330.828934039353</v>
      </c>
      <c r="H2824">
        <v>19</v>
      </c>
      <c r="I2824">
        <v>587</v>
      </c>
      <c r="J2824">
        <v>91</v>
      </c>
      <c r="K2824">
        <v>10</v>
      </c>
      <c r="L2824">
        <v>0</v>
      </c>
      <c r="M2824" s="39">
        <v>11751</v>
      </c>
      <c r="N2824" s="39">
        <v>6647.1589999999997</v>
      </c>
      <c r="O2824" s="39">
        <v>63.280064000000003</v>
      </c>
      <c r="P2824" t="s">
        <v>207</v>
      </c>
      <c r="Q2824" t="s">
        <v>207</v>
      </c>
      <c r="R2824" s="55">
        <v>822.0726569876</v>
      </c>
      <c r="S2824" s="55">
        <v>825.92455499890002</v>
      </c>
      <c r="T2824" t="s">
        <v>1484</v>
      </c>
      <c r="U2824">
        <v>11751</v>
      </c>
      <c r="V2824">
        <v>1</v>
      </c>
      <c r="W2824">
        <v>-16</v>
      </c>
      <c r="X2824" t="s">
        <v>1484</v>
      </c>
      <c r="Y2824">
        <v>-7</v>
      </c>
      <c r="Z2824" t="s">
        <v>90</v>
      </c>
      <c r="AA2824" t="s">
        <v>96</v>
      </c>
      <c r="AB2824">
        <v>44</v>
      </c>
      <c r="AC2824" t="s">
        <v>61</v>
      </c>
      <c r="AD2824" s="50">
        <v>-13.292221355555499</v>
      </c>
      <c r="AG2824" s="39">
        <v>38.090000000000003</v>
      </c>
      <c r="AH2824" s="55">
        <v>7611.68</v>
      </c>
      <c r="AI2824" t="s">
        <v>208</v>
      </c>
      <c r="AJ2824">
        <f>INDEX(layout!$B$3:$U$1234,MATCH($T2824,layout!$A$3:$A$1234,0),MATCH(YEAR($D2824),layout!$B$1:$U$1,0))</f>
        <v>1291</v>
      </c>
      <c r="AK2824">
        <f>INDEX('magnet data'!$A$2:$E$1304,MATCH($AJ2824,'magnet data'!$A$2:$A$1304,0),2)</f>
        <v>1</v>
      </c>
      <c r="AL2824" t="str">
        <f>INDEX('magnet data'!$A$2:$E$1304,MATCH($AJ2824,'magnet data'!$A$2:$A$1304,0),3)</f>
        <v>01E</v>
      </c>
      <c r="AM2824" t="str">
        <f>INDEX('magnet data'!$A$2:$E$1304,MATCH($AJ2824,'magnet data'!$A$2:$A$1304,0),4)</f>
        <v>02B8</v>
      </c>
      <c r="AN2824">
        <f>INDEX('magnet data'!$A$2:$E$1304,MATCH($AJ2824,'magnet data'!$A$2:$A$1304,0),5)</f>
        <v>11944</v>
      </c>
      <c r="AO2824">
        <f t="shared" si="59"/>
        <v>-193</v>
      </c>
      <c r="AR2824" t="s">
        <v>1202</v>
      </c>
      <c r="AS2824" t="s">
        <v>1460</v>
      </c>
      <c r="AT2824" t="s">
        <v>1471</v>
      </c>
    </row>
    <row r="2825" spans="1:46">
      <c r="A2825" t="s">
        <v>56</v>
      </c>
      <c r="B2825" t="s">
        <v>46</v>
      </c>
      <c r="C2825" t="s">
        <v>1198</v>
      </c>
      <c r="D2825" s="13">
        <v>44330</v>
      </c>
      <c r="E2825" s="16">
        <v>0.82893425925925923</v>
      </c>
      <c r="F2825" t="s">
        <v>88</v>
      </c>
      <c r="G2825" s="17">
        <v>44330.828934039353</v>
      </c>
      <c r="H2825">
        <v>19</v>
      </c>
      <c r="I2825">
        <v>587</v>
      </c>
      <c r="J2825">
        <v>91</v>
      </c>
      <c r="K2825">
        <v>10</v>
      </c>
      <c r="L2825">
        <v>0</v>
      </c>
      <c r="M2825" s="39">
        <v>11751</v>
      </c>
      <c r="N2825" s="39">
        <v>6647.1589999999997</v>
      </c>
      <c r="O2825" s="39">
        <v>63.280064000000003</v>
      </c>
      <c r="P2825" t="s">
        <v>207</v>
      </c>
      <c r="Q2825" t="s">
        <v>207</v>
      </c>
      <c r="R2825" s="55">
        <v>822.0726569876</v>
      </c>
      <c r="S2825" s="55">
        <v>825.92455499890002</v>
      </c>
      <c r="T2825" t="s">
        <v>63</v>
      </c>
      <c r="U2825">
        <v>8824</v>
      </c>
      <c r="V2825">
        <v>2</v>
      </c>
      <c r="W2825">
        <v>28876</v>
      </c>
      <c r="X2825" t="s">
        <v>174</v>
      </c>
      <c r="Y2825">
        <v>2814</v>
      </c>
      <c r="Z2825" t="s">
        <v>69</v>
      </c>
      <c r="AA2825" t="s">
        <v>91</v>
      </c>
      <c r="AC2825" t="s">
        <v>61</v>
      </c>
      <c r="AD2825" s="50">
        <v>6.1983299875000002</v>
      </c>
      <c r="AG2825" s="39">
        <v>38.44</v>
      </c>
      <c r="AH2825" s="55">
        <v>5004.58</v>
      </c>
      <c r="AI2825" t="s">
        <v>208</v>
      </c>
      <c r="AJ2825">
        <f>INDEX(layout!$B$3:$U$1234,MATCH($T2825,layout!$A$3:$A$1234,0),MATCH(YEAR($D2825),layout!$B$1:$U$1,0))</f>
        <v>2359</v>
      </c>
      <c r="AK2825">
        <f>INDEX('magnet data'!$A$2:$E$1304,MATCH($AJ2825,'magnet data'!$A$2:$A$1304,0),2)</f>
        <v>2</v>
      </c>
      <c r="AL2825" t="str">
        <f>INDEX('magnet data'!$A$2:$E$1304,MATCH($AJ2825,'magnet data'!$A$2:$A$1304,0),3)</f>
        <v>01E</v>
      </c>
      <c r="AM2825" t="str">
        <f>INDEX('magnet data'!$A$2:$E$1304,MATCH($AJ2825,'magnet data'!$A$2:$A$1304,0),4)</f>
        <v>02C9</v>
      </c>
      <c r="AN2825">
        <f>INDEX('magnet data'!$A$2:$E$1304,MATCH($AJ2825,'magnet data'!$A$2:$A$1304,0),5)</f>
        <v>12284</v>
      </c>
      <c r="AO2825" t="str">
        <f t="shared" si="59"/>
        <v>-</v>
      </c>
      <c r="AR2825" t="s">
        <v>1202</v>
      </c>
      <c r="AS2825" t="s">
        <v>1460</v>
      </c>
      <c r="AT2825" t="s">
        <v>1471</v>
      </c>
    </row>
    <row r="2826" spans="1:46">
      <c r="A2826" t="s">
        <v>56</v>
      </c>
      <c r="B2826" t="s">
        <v>46</v>
      </c>
      <c r="C2826" t="s">
        <v>1198</v>
      </c>
      <c r="D2826" s="13">
        <v>44330</v>
      </c>
      <c r="E2826" s="16">
        <v>0.82893425925925923</v>
      </c>
      <c r="F2826" t="s">
        <v>88</v>
      </c>
      <c r="G2826" s="17">
        <v>44330.828934039353</v>
      </c>
      <c r="H2826">
        <v>19</v>
      </c>
      <c r="I2826">
        <v>587</v>
      </c>
      <c r="J2826">
        <v>91</v>
      </c>
      <c r="K2826">
        <v>10</v>
      </c>
      <c r="L2826">
        <v>0</v>
      </c>
      <c r="M2826" s="39">
        <v>11751</v>
      </c>
      <c r="N2826" s="39">
        <v>6647.1589999999997</v>
      </c>
      <c r="O2826" s="39">
        <v>63.280064000000003</v>
      </c>
      <c r="P2826" t="s">
        <v>207</v>
      </c>
      <c r="Q2826" t="s">
        <v>207</v>
      </c>
      <c r="R2826" s="55">
        <v>822.0726569876</v>
      </c>
      <c r="S2826" s="55">
        <v>825.92455499890002</v>
      </c>
      <c r="T2826" t="s">
        <v>174</v>
      </c>
      <c r="U2826">
        <v>2391</v>
      </c>
      <c r="V2826">
        <v>3</v>
      </c>
      <c r="W2826">
        <v>148111</v>
      </c>
      <c r="X2826" t="s">
        <v>1484</v>
      </c>
      <c r="Y2826">
        <v>-7</v>
      </c>
      <c r="Z2826" t="s">
        <v>69</v>
      </c>
      <c r="AA2826" t="s">
        <v>91</v>
      </c>
      <c r="AC2826" t="s">
        <v>61</v>
      </c>
      <c r="AD2826" s="50">
        <v>0.21155631578947301</v>
      </c>
      <c r="AG2826" s="39">
        <v>8.1199999999999992</v>
      </c>
      <c r="AH2826" s="55">
        <v>1556.91</v>
      </c>
      <c r="AI2826" t="s">
        <v>208</v>
      </c>
      <c r="AJ2826">
        <f>INDEX(layout!$B$3:$U$1234,MATCH($T2826,layout!$A$3:$A$1234,0),MATCH(YEAR($D2826),layout!$B$1:$U$1,0))</f>
        <v>1354</v>
      </c>
      <c r="AK2826">
        <f>INDEX('magnet data'!$A$2:$E$1304,MATCH($AJ2826,'magnet data'!$A$2:$A$1304,0),2)</f>
        <v>1</v>
      </c>
      <c r="AL2826" t="str">
        <f>INDEX('magnet data'!$A$2:$E$1304,MATCH($AJ2826,'magnet data'!$A$2:$A$1304,0),3)</f>
        <v>01E</v>
      </c>
      <c r="AM2826" t="str">
        <f>INDEX('magnet data'!$A$2:$E$1304,MATCH($AJ2826,'magnet data'!$A$2:$A$1304,0),4)</f>
        <v>02B8</v>
      </c>
      <c r="AN2826">
        <f>INDEX('magnet data'!$A$2:$E$1304,MATCH($AJ2826,'magnet data'!$A$2:$A$1304,0),5)</f>
        <v>11331</v>
      </c>
      <c r="AO2826" t="str">
        <f t="shared" si="59"/>
        <v>-</v>
      </c>
      <c r="AR2826" t="s">
        <v>1202</v>
      </c>
      <c r="AS2826" t="s">
        <v>1460</v>
      </c>
      <c r="AT2826" t="s">
        <v>1471</v>
      </c>
    </row>
    <row r="2827" spans="1:46">
      <c r="A2827" t="s">
        <v>56</v>
      </c>
      <c r="B2827" t="s">
        <v>46</v>
      </c>
      <c r="C2827" t="s">
        <v>1198</v>
      </c>
      <c r="D2827" s="13">
        <v>44330</v>
      </c>
      <c r="E2827" s="16">
        <v>0.82893425925925923</v>
      </c>
      <c r="F2827" t="s">
        <v>88</v>
      </c>
      <c r="G2827" s="17">
        <v>44330.828934039353</v>
      </c>
      <c r="H2827">
        <v>19</v>
      </c>
      <c r="I2827">
        <v>587</v>
      </c>
      <c r="J2827">
        <v>91</v>
      </c>
      <c r="K2827">
        <v>10</v>
      </c>
      <c r="L2827">
        <v>0</v>
      </c>
      <c r="M2827" s="39">
        <v>11751</v>
      </c>
      <c r="N2827" s="39">
        <v>6647.1589999999997</v>
      </c>
      <c r="O2827" s="39">
        <v>63.280064000000003</v>
      </c>
      <c r="P2827" t="s">
        <v>207</v>
      </c>
      <c r="Q2827" t="s">
        <v>207</v>
      </c>
      <c r="R2827" s="55">
        <v>822.0726569876</v>
      </c>
      <c r="S2827" s="55">
        <v>825.92455499890002</v>
      </c>
      <c r="T2827" t="s">
        <v>176</v>
      </c>
      <c r="U2827">
        <v>1326</v>
      </c>
      <c r="V2827">
        <v>4</v>
      </c>
      <c r="W2827">
        <v>199808</v>
      </c>
      <c r="X2827" t="s">
        <v>174</v>
      </c>
      <c r="Y2827">
        <v>2814</v>
      </c>
      <c r="Z2827" t="s">
        <v>69</v>
      </c>
      <c r="AA2827" t="s">
        <v>91</v>
      </c>
      <c r="AC2827" t="s">
        <v>61</v>
      </c>
      <c r="AD2827" s="50">
        <v>6.1115543478260898E-2</v>
      </c>
      <c r="AG2827" s="39">
        <v>52.76</v>
      </c>
      <c r="AH2827" s="55">
        <v>990.65</v>
      </c>
      <c r="AI2827" t="s">
        <v>208</v>
      </c>
      <c r="AJ2827">
        <f>INDEX(layout!$B$3:$U$1234,MATCH($T2827,layout!$A$3:$A$1234,0),MATCH(YEAR($D2827),layout!$B$1:$U$1,0))</f>
        <v>2374</v>
      </c>
      <c r="AK2827">
        <f>INDEX('magnet data'!$A$2:$E$1304,MATCH($AJ2827,'magnet data'!$A$2:$A$1304,0),2)</f>
        <v>2</v>
      </c>
      <c r="AL2827" t="str">
        <f>INDEX('magnet data'!$A$2:$E$1304,MATCH($AJ2827,'magnet data'!$A$2:$A$1304,0),3)</f>
        <v>01E</v>
      </c>
      <c r="AM2827" t="str">
        <f>INDEX('magnet data'!$A$2:$E$1304,MATCH($AJ2827,'magnet data'!$A$2:$A$1304,0),4)</f>
        <v>02C9</v>
      </c>
      <c r="AN2827">
        <f>INDEX('magnet data'!$A$2:$E$1304,MATCH($AJ2827,'magnet data'!$A$2:$A$1304,0),5)</f>
        <v>11048</v>
      </c>
      <c r="AO2827" t="str">
        <f t="shared" si="59"/>
        <v>-</v>
      </c>
      <c r="AR2827" t="s">
        <v>1202</v>
      </c>
      <c r="AS2827" t="s">
        <v>1460</v>
      </c>
      <c r="AT2827" t="s">
        <v>1471</v>
      </c>
    </row>
    <row r="2828" spans="1:46">
      <c r="A2828" t="s">
        <v>235</v>
      </c>
      <c r="B2828" t="s">
        <v>46</v>
      </c>
      <c r="C2828" t="s">
        <v>1198</v>
      </c>
      <c r="D2828" s="13">
        <v>44330</v>
      </c>
      <c r="E2828" s="16">
        <v>0.86915694444444436</v>
      </c>
      <c r="F2828" t="s">
        <v>88</v>
      </c>
      <c r="G2828" s="17">
        <v>44330.869156655092</v>
      </c>
      <c r="H2828">
        <v>25</v>
      </c>
      <c r="I2828">
        <v>588</v>
      </c>
      <c r="J2828">
        <v>86</v>
      </c>
      <c r="K2828">
        <v>10</v>
      </c>
      <c r="L2828">
        <v>0</v>
      </c>
      <c r="M2828" s="39">
        <v>11330.1</v>
      </c>
      <c r="N2828" s="39">
        <v>6165.9489999999996</v>
      </c>
      <c r="O2828" s="39">
        <v>62.417577000000001</v>
      </c>
      <c r="P2828" t="s">
        <v>207</v>
      </c>
      <c r="Q2828" t="s">
        <v>207</v>
      </c>
      <c r="R2828" s="55">
        <v>810.03364499480006</v>
      </c>
      <c r="S2828" s="55">
        <v>802.18705047339995</v>
      </c>
      <c r="T2828" t="s">
        <v>238</v>
      </c>
      <c r="U2828">
        <v>11330</v>
      </c>
      <c r="V2828">
        <v>1</v>
      </c>
      <c r="W2828">
        <v>-17</v>
      </c>
      <c r="X2828" t="s">
        <v>1506</v>
      </c>
      <c r="Y2828">
        <v>-9</v>
      </c>
      <c r="Z2828" t="s">
        <v>90</v>
      </c>
      <c r="AA2828" t="s">
        <v>91</v>
      </c>
      <c r="AB2828">
        <v>14</v>
      </c>
      <c r="AC2828" t="s">
        <v>61</v>
      </c>
      <c r="AD2828" s="50">
        <v>-10.515476569999899</v>
      </c>
      <c r="AG2828" s="39">
        <v>39</v>
      </c>
      <c r="AH2828" s="55">
        <v>11219.61</v>
      </c>
      <c r="AI2828" t="s">
        <v>208</v>
      </c>
      <c r="AJ2828">
        <f>INDEX(layout!$B$3:$U$1234,MATCH($T2828,layout!$A$3:$A$1234,0),MATCH(YEAR($D2828),layout!$B$1:$U$1,0))</f>
        <v>3095</v>
      </c>
      <c r="AK2828">
        <f>INDEX('magnet data'!$A$2:$E$1304,MATCH($AJ2828,'magnet data'!$A$2:$A$1304,0),2)</f>
        <v>3</v>
      </c>
      <c r="AL2828" t="str">
        <f>INDEX('magnet data'!$A$2:$E$1304,MATCH($AJ2828,'magnet data'!$A$2:$A$1304,0),3)</f>
        <v>01B</v>
      </c>
      <c r="AM2828" t="str">
        <f>INDEX('magnet data'!$A$2:$E$1304,MATCH($AJ2828,'magnet data'!$A$2:$A$1304,0),4)</f>
        <v>02G</v>
      </c>
      <c r="AN2828">
        <f>INDEX('magnet data'!$A$2:$E$1304,MATCH($AJ2828,'magnet data'!$A$2:$A$1304,0),5)</f>
        <v>11360</v>
      </c>
      <c r="AO2828">
        <f t="shared" si="59"/>
        <v>-30</v>
      </c>
      <c r="AR2828" t="s">
        <v>1202</v>
      </c>
      <c r="AS2828" t="s">
        <v>1460</v>
      </c>
      <c r="AT2828" t="s">
        <v>1471</v>
      </c>
    </row>
    <row r="2829" spans="1:46">
      <c r="A2829" t="s">
        <v>235</v>
      </c>
      <c r="B2829" t="s">
        <v>46</v>
      </c>
      <c r="C2829" t="s">
        <v>1198</v>
      </c>
      <c r="D2829" s="13">
        <v>44330</v>
      </c>
      <c r="E2829" s="16">
        <v>0.86915694444444436</v>
      </c>
      <c r="F2829" t="s">
        <v>88</v>
      </c>
      <c r="G2829" s="17">
        <v>44330.869156655092</v>
      </c>
      <c r="H2829">
        <v>25</v>
      </c>
      <c r="I2829">
        <v>588</v>
      </c>
      <c r="J2829">
        <v>86</v>
      </c>
      <c r="K2829">
        <v>10</v>
      </c>
      <c r="L2829">
        <v>0</v>
      </c>
      <c r="M2829" s="39">
        <v>11330.1</v>
      </c>
      <c r="N2829" s="39">
        <v>6165.9489999999996</v>
      </c>
      <c r="O2829" s="39">
        <v>62.417577000000001</v>
      </c>
      <c r="P2829" t="s">
        <v>207</v>
      </c>
      <c r="Q2829" t="s">
        <v>207</v>
      </c>
      <c r="R2829" s="55">
        <v>810.03364499480006</v>
      </c>
      <c r="S2829" s="55">
        <v>802.18705047339995</v>
      </c>
      <c r="T2829" t="s">
        <v>1506</v>
      </c>
      <c r="U2829">
        <v>6531</v>
      </c>
      <c r="V2829">
        <v>2</v>
      </c>
      <c r="W2829">
        <v>53958</v>
      </c>
      <c r="X2829" t="s">
        <v>1507</v>
      </c>
      <c r="Y2829">
        <v>4189</v>
      </c>
      <c r="Z2829" t="s">
        <v>69</v>
      </c>
      <c r="AA2829" t="s">
        <v>91</v>
      </c>
      <c r="AC2829" t="s">
        <v>61</v>
      </c>
      <c r="AD2829" s="50">
        <v>-2.4165261162499898</v>
      </c>
      <c r="AG2829" s="39">
        <v>65.38</v>
      </c>
      <c r="AH2829" s="55">
        <v>3376.46</v>
      </c>
      <c r="AI2829" t="s">
        <v>208</v>
      </c>
      <c r="AJ2829">
        <f>INDEX(layout!$B$3:$U$1234,MATCH($T2829,layout!$A$3:$A$1234,0),MATCH(YEAR($D2829),layout!$B$1:$U$1,0))</f>
        <v>3643</v>
      </c>
      <c r="AK2829">
        <f>INDEX('magnet data'!$A$2:$E$1304,MATCH($AJ2829,'magnet data'!$A$2:$A$1304,0),2)</f>
        <v>3</v>
      </c>
      <c r="AL2829" t="str">
        <f>INDEX('magnet data'!$A$2:$E$1304,MATCH($AJ2829,'magnet data'!$A$2:$A$1304,0),3)</f>
        <v>01B</v>
      </c>
      <c r="AM2829" t="str">
        <f>INDEX('magnet data'!$A$2:$E$1304,MATCH($AJ2829,'magnet data'!$A$2:$A$1304,0),4)</f>
        <v>02D</v>
      </c>
      <c r="AN2829">
        <f>INDEX('magnet data'!$A$2:$E$1304,MATCH($AJ2829,'magnet data'!$A$2:$A$1304,0),5)</f>
        <v>11088</v>
      </c>
      <c r="AO2829" t="str">
        <f t="shared" si="59"/>
        <v>-</v>
      </c>
      <c r="AR2829" t="s">
        <v>1202</v>
      </c>
      <c r="AS2829" t="s">
        <v>1460</v>
      </c>
      <c r="AT2829" t="s">
        <v>1471</v>
      </c>
    </row>
    <row r="2830" spans="1:46">
      <c r="A2830" t="s">
        <v>235</v>
      </c>
      <c r="B2830" t="s">
        <v>46</v>
      </c>
      <c r="C2830" t="s">
        <v>1198</v>
      </c>
      <c r="D2830" s="13">
        <v>44330</v>
      </c>
      <c r="E2830" s="16">
        <v>0.86915694444444436</v>
      </c>
      <c r="F2830" t="s">
        <v>88</v>
      </c>
      <c r="G2830" s="17">
        <v>44330.869156655092</v>
      </c>
      <c r="H2830">
        <v>25</v>
      </c>
      <c r="I2830">
        <v>588</v>
      </c>
      <c r="J2830">
        <v>86</v>
      </c>
      <c r="K2830">
        <v>10</v>
      </c>
      <c r="L2830">
        <v>0</v>
      </c>
      <c r="M2830" s="39">
        <v>11330.1</v>
      </c>
      <c r="N2830" s="39">
        <v>6165.9489999999996</v>
      </c>
      <c r="O2830" s="39">
        <v>62.417577000000001</v>
      </c>
      <c r="P2830" t="s">
        <v>207</v>
      </c>
      <c r="Q2830" t="s">
        <v>207</v>
      </c>
      <c r="R2830" s="55">
        <v>810.03364499480006</v>
      </c>
      <c r="S2830" s="55">
        <v>802.18705047339995</v>
      </c>
      <c r="T2830" t="s">
        <v>1508</v>
      </c>
      <c r="U2830">
        <v>4231</v>
      </c>
      <c r="V2830">
        <v>3</v>
      </c>
      <c r="W2830">
        <v>93730</v>
      </c>
      <c r="X2830" t="s">
        <v>1507</v>
      </c>
      <c r="Y2830">
        <v>4189</v>
      </c>
      <c r="Z2830" t="s">
        <v>69</v>
      </c>
      <c r="AA2830" t="s">
        <v>91</v>
      </c>
      <c r="AC2830" t="s">
        <v>61</v>
      </c>
      <c r="AD2830" s="50">
        <v>-0.48355710526315698</v>
      </c>
      <c r="AG2830" s="39">
        <v>10.56</v>
      </c>
      <c r="AH2830" s="55">
        <v>3067.63</v>
      </c>
      <c r="AI2830" t="s">
        <v>208</v>
      </c>
      <c r="AJ2830">
        <f>INDEX(layout!$B$3:$U$1234,MATCH($T2830,layout!$A$3:$A$1234,0),MATCH(YEAR($D2830),layout!$B$1:$U$1,0))</f>
        <v>2064</v>
      </c>
      <c r="AK2830">
        <f>INDEX('magnet data'!$A$2:$E$1304,MATCH($AJ2830,'magnet data'!$A$2:$A$1304,0),2)</f>
        <v>2</v>
      </c>
      <c r="AL2830" t="str">
        <f>INDEX('magnet data'!$A$2:$E$1304,MATCH($AJ2830,'magnet data'!$A$2:$A$1304,0),3)</f>
        <v>01B</v>
      </c>
      <c r="AM2830" t="str">
        <f>INDEX('magnet data'!$A$2:$E$1304,MATCH($AJ2830,'magnet data'!$A$2:$A$1304,0),4)</f>
        <v>02K</v>
      </c>
      <c r="AN2830">
        <f>INDEX('magnet data'!$A$2:$E$1304,MATCH($AJ2830,'magnet data'!$A$2:$A$1304,0),5)</f>
        <v>11795</v>
      </c>
      <c r="AO2830" t="str">
        <f t="shared" si="59"/>
        <v>-</v>
      </c>
      <c r="AR2830" t="s">
        <v>1202</v>
      </c>
      <c r="AS2830" t="s">
        <v>1460</v>
      </c>
      <c r="AT2830" t="s">
        <v>1471</v>
      </c>
    </row>
    <row r="2831" spans="1:46">
      <c r="A2831" t="s">
        <v>235</v>
      </c>
      <c r="B2831" t="s">
        <v>46</v>
      </c>
      <c r="C2831" t="s">
        <v>1198</v>
      </c>
      <c r="D2831" s="13">
        <v>44330</v>
      </c>
      <c r="E2831" s="16">
        <v>0.86915694444444436</v>
      </c>
      <c r="F2831" t="s">
        <v>88</v>
      </c>
      <c r="G2831" s="17">
        <v>44330.869156655092</v>
      </c>
      <c r="H2831">
        <v>25</v>
      </c>
      <c r="I2831">
        <v>588</v>
      </c>
      <c r="J2831">
        <v>86</v>
      </c>
      <c r="K2831">
        <v>10</v>
      </c>
      <c r="L2831">
        <v>0</v>
      </c>
      <c r="M2831" s="39">
        <v>11330.1</v>
      </c>
      <c r="N2831" s="39">
        <v>6165.9489999999996</v>
      </c>
      <c r="O2831" s="39">
        <v>62.417577000000001</v>
      </c>
      <c r="P2831" t="s">
        <v>207</v>
      </c>
      <c r="Q2831" t="s">
        <v>207</v>
      </c>
      <c r="R2831" s="55">
        <v>810.03364499480006</v>
      </c>
      <c r="S2831" s="55">
        <v>802.18705047339995</v>
      </c>
      <c r="T2831" t="s">
        <v>1509</v>
      </c>
      <c r="U2831">
        <v>4225</v>
      </c>
      <c r="V2831">
        <v>4</v>
      </c>
      <c r="W2831">
        <v>93876</v>
      </c>
      <c r="X2831" t="s">
        <v>1508</v>
      </c>
      <c r="Y2831">
        <v>3059</v>
      </c>
      <c r="Z2831" t="s">
        <v>148</v>
      </c>
      <c r="AA2831" t="s">
        <v>91</v>
      </c>
      <c r="AC2831" t="s">
        <v>102</v>
      </c>
      <c r="AD2831" s="50">
        <v>-10.379662470588199</v>
      </c>
      <c r="AG2831" s="39">
        <v>6.86</v>
      </c>
      <c r="AH2831" s="55">
        <v>3263.37</v>
      </c>
      <c r="AI2831" t="s">
        <v>208</v>
      </c>
      <c r="AJ2831">
        <f>INDEX(layout!$B$3:$U$1234,MATCH($T2831,layout!$A$3:$A$1234,0),MATCH(YEAR($D2831),layout!$B$1:$U$1,0))</f>
        <v>2532</v>
      </c>
      <c r="AK2831">
        <f>INDEX('magnet data'!$A$2:$E$1304,MATCH($AJ2831,'magnet data'!$A$2:$A$1304,0),2)</f>
        <v>2</v>
      </c>
      <c r="AL2831" t="str">
        <f>INDEX('magnet data'!$A$2:$E$1304,MATCH($AJ2831,'magnet data'!$A$2:$A$1304,0),3)</f>
        <v>01B</v>
      </c>
      <c r="AM2831" t="str">
        <f>INDEX('magnet data'!$A$2:$E$1304,MATCH($AJ2831,'magnet data'!$A$2:$A$1304,0),4)</f>
        <v>02B5</v>
      </c>
      <c r="AN2831">
        <f>INDEX('magnet data'!$A$2:$E$1304,MATCH($AJ2831,'magnet data'!$A$2:$A$1304,0),5)</f>
        <v>11348</v>
      </c>
      <c r="AO2831" t="str">
        <f t="shared" si="59"/>
        <v>-</v>
      </c>
      <c r="AR2831" t="s">
        <v>1202</v>
      </c>
      <c r="AS2831" t="s">
        <v>1460</v>
      </c>
      <c r="AT2831" t="s">
        <v>1471</v>
      </c>
    </row>
    <row r="2832" spans="1:46">
      <c r="A2832" t="s">
        <v>56</v>
      </c>
      <c r="B2832" t="s">
        <v>46</v>
      </c>
      <c r="C2832" t="s">
        <v>1198</v>
      </c>
      <c r="D2832" s="13">
        <v>44331</v>
      </c>
      <c r="E2832" s="16">
        <v>0.30627083333333333</v>
      </c>
      <c r="F2832" t="s">
        <v>88</v>
      </c>
      <c r="G2832" s="17">
        <v>44331.306270543981</v>
      </c>
      <c r="H2832">
        <v>25</v>
      </c>
      <c r="I2832">
        <v>588</v>
      </c>
      <c r="J2832">
        <v>89</v>
      </c>
      <c r="K2832">
        <v>10</v>
      </c>
      <c r="L2832">
        <v>0</v>
      </c>
      <c r="M2832">
        <v>11759.7</v>
      </c>
      <c r="N2832" s="39">
        <v>6624.07</v>
      </c>
      <c r="O2832" s="39">
        <v>63.33314</v>
      </c>
      <c r="P2832" t="s">
        <v>207</v>
      </c>
      <c r="Q2832" t="s">
        <v>207</v>
      </c>
      <c r="R2832" s="55">
        <v>823.31146449139999</v>
      </c>
      <c r="S2832" s="55">
        <v>829.10765899909995</v>
      </c>
      <c r="T2832" t="s">
        <v>107</v>
      </c>
      <c r="U2832">
        <v>11759</v>
      </c>
      <c r="V2832">
        <v>1</v>
      </c>
      <c r="W2832">
        <v>-15</v>
      </c>
      <c r="X2832" t="s">
        <v>112</v>
      </c>
      <c r="Y2832">
        <v>-6</v>
      </c>
      <c r="Z2832" t="s">
        <v>90</v>
      </c>
      <c r="AA2832" t="s">
        <v>96</v>
      </c>
      <c r="AB2832">
        <v>45</v>
      </c>
      <c r="AC2832" t="s">
        <v>61</v>
      </c>
      <c r="AD2832" s="50">
        <v>-13.5048981277777</v>
      </c>
      <c r="AE2832"/>
      <c r="AF2832"/>
      <c r="AG2832" s="39">
        <v>26</v>
      </c>
      <c r="AH2832" s="55">
        <v>11632.06</v>
      </c>
      <c r="AI2832" t="s">
        <v>208</v>
      </c>
      <c r="AJ2832">
        <f>INDEX(layout!$B$3:$U$1234,MATCH($T2832,layout!$A$3:$A$1234,0),MATCH(YEAR($D2832),layout!$B$1:$U$1,0))</f>
        <v>1370</v>
      </c>
      <c r="AK2832">
        <f>INDEX('magnet data'!$A$2:$E$1304,MATCH($AJ2832,'magnet data'!$A$2:$A$1304,0),2)</f>
        <v>1</v>
      </c>
      <c r="AL2832" t="str">
        <f>INDEX('magnet data'!$A$2:$E$1304,MATCH($AJ2832,'magnet data'!$A$2:$A$1304,0),3)</f>
        <v>01E</v>
      </c>
      <c r="AM2832" t="str">
        <f>INDEX('magnet data'!$A$2:$E$1304,MATCH($AJ2832,'magnet data'!$A$2:$A$1304,0),4)</f>
        <v>02B5</v>
      </c>
      <c r="AN2832">
        <f>INDEX('magnet data'!$A$2:$E$1304,MATCH($AJ2832,'magnet data'!$A$2:$A$1304,0),5)</f>
        <v>10828</v>
      </c>
      <c r="AO2832">
        <f t="shared" si="59"/>
        <v>931</v>
      </c>
      <c r="AP2832">
        <v>75</v>
      </c>
      <c r="AR2832" t="s">
        <v>1228</v>
      </c>
      <c r="AS2832" t="s">
        <v>1460</v>
      </c>
      <c r="AT2832" t="s">
        <v>1464</v>
      </c>
    </row>
    <row r="2833" spans="1:46">
      <c r="A2833" t="s">
        <v>56</v>
      </c>
      <c r="B2833" t="s">
        <v>46</v>
      </c>
      <c r="C2833" t="s">
        <v>1198</v>
      </c>
      <c r="D2833" s="13">
        <v>44331</v>
      </c>
      <c r="E2833" s="16">
        <v>0.30627083333333333</v>
      </c>
      <c r="F2833" t="s">
        <v>88</v>
      </c>
      <c r="G2833" s="17">
        <v>44331.306270543981</v>
      </c>
      <c r="H2833">
        <v>25</v>
      </c>
      <c r="I2833">
        <v>588</v>
      </c>
      <c r="J2833">
        <v>89</v>
      </c>
      <c r="K2833">
        <v>10</v>
      </c>
      <c r="L2833">
        <v>0</v>
      </c>
      <c r="M2833">
        <v>11759.7</v>
      </c>
      <c r="N2833">
        <v>6624.07</v>
      </c>
      <c r="O2833">
        <v>63.33314</v>
      </c>
      <c r="P2833" t="s">
        <v>207</v>
      </c>
      <c r="Q2833" t="s">
        <v>207</v>
      </c>
      <c r="R2833" s="55">
        <v>823.31146449139999</v>
      </c>
      <c r="S2833" s="55">
        <v>829.10765899909995</v>
      </c>
      <c r="T2833" t="s">
        <v>108</v>
      </c>
      <c r="U2833">
        <v>7915</v>
      </c>
      <c r="V2833">
        <v>2</v>
      </c>
      <c r="W2833">
        <v>39356</v>
      </c>
      <c r="X2833" t="s">
        <v>107</v>
      </c>
      <c r="Y2833">
        <v>3743</v>
      </c>
      <c r="Z2833" t="s">
        <v>69</v>
      </c>
      <c r="AA2833" t="s">
        <v>91</v>
      </c>
      <c r="AC2833" t="s">
        <v>61</v>
      </c>
      <c r="AD2833" s="50">
        <v>1.4953748124999999</v>
      </c>
      <c r="AE2833"/>
      <c r="AF2833"/>
      <c r="AG2833">
        <v>37.799999999999997</v>
      </c>
      <c r="AH2833">
        <v>6659.36</v>
      </c>
      <c r="AI2833" t="s">
        <v>208</v>
      </c>
      <c r="AJ2833">
        <f>INDEX(layout!$B$3:$U$1234,MATCH($T2833,layout!$A$3:$A$1234,0),MATCH(YEAR($D2833),layout!$B$1:$U$1,0))</f>
        <v>1359</v>
      </c>
      <c r="AK2833">
        <f>INDEX('magnet data'!$A$2:$E$1304,MATCH($AJ2833,'magnet data'!$A$2:$A$1304,0),2)</f>
        <v>1</v>
      </c>
      <c r="AL2833" t="str">
        <f>INDEX('magnet data'!$A$2:$E$1304,MATCH($AJ2833,'magnet data'!$A$2:$A$1304,0),3)</f>
        <v>01E</v>
      </c>
      <c r="AM2833" t="str">
        <f>INDEX('magnet data'!$A$2:$E$1304,MATCH($AJ2833,'magnet data'!$A$2:$A$1304,0),4)</f>
        <v>02B8</v>
      </c>
      <c r="AN2833">
        <f>INDEX('magnet data'!$A$2:$E$1304,MATCH($AJ2833,'magnet data'!$A$2:$A$1304,0),5)</f>
        <v>12540</v>
      </c>
      <c r="AO2833" t="str">
        <f t="shared" si="59"/>
        <v>-</v>
      </c>
      <c r="AR2833" t="s">
        <v>1228</v>
      </c>
      <c r="AS2833" t="s">
        <v>1460</v>
      </c>
      <c r="AT2833" t="s">
        <v>1464</v>
      </c>
    </row>
    <row r="2834" spans="1:46">
      <c r="A2834" t="s">
        <v>56</v>
      </c>
      <c r="B2834" t="s">
        <v>46</v>
      </c>
      <c r="C2834" t="s">
        <v>1198</v>
      </c>
      <c r="D2834" s="13">
        <v>44331</v>
      </c>
      <c r="E2834" s="16">
        <v>0.30627083333333333</v>
      </c>
      <c r="F2834" t="s">
        <v>88</v>
      </c>
      <c r="G2834" s="17">
        <v>44331.306270543981</v>
      </c>
      <c r="H2834">
        <v>25</v>
      </c>
      <c r="I2834">
        <v>588</v>
      </c>
      <c r="J2834">
        <v>89</v>
      </c>
      <c r="K2834">
        <v>10</v>
      </c>
      <c r="L2834">
        <v>0</v>
      </c>
      <c r="M2834">
        <v>11759.7</v>
      </c>
      <c r="N2834">
        <v>6624.07</v>
      </c>
      <c r="O2834">
        <v>63.33314</v>
      </c>
      <c r="P2834" t="s">
        <v>207</v>
      </c>
      <c r="Q2834" t="s">
        <v>207</v>
      </c>
      <c r="R2834" s="55">
        <v>823.31146449139999</v>
      </c>
      <c r="S2834" s="55">
        <v>829.10765899909995</v>
      </c>
      <c r="T2834" t="s">
        <v>110</v>
      </c>
      <c r="U2834">
        <v>7888</v>
      </c>
      <c r="V2834">
        <v>3</v>
      </c>
      <c r="W2834">
        <v>39676</v>
      </c>
      <c r="X2834" t="s">
        <v>107</v>
      </c>
      <c r="Y2834">
        <v>3743</v>
      </c>
      <c r="Z2834" t="s">
        <v>69</v>
      </c>
      <c r="AA2834" t="s">
        <v>96</v>
      </c>
      <c r="AC2834" t="s">
        <v>61</v>
      </c>
      <c r="AD2834" s="50">
        <v>-6.2629825117647</v>
      </c>
      <c r="AE2834"/>
      <c r="AF2834"/>
      <c r="AG2834">
        <v>45.02</v>
      </c>
      <c r="AH2834">
        <v>2751.98</v>
      </c>
      <c r="AI2834" t="s">
        <v>208</v>
      </c>
      <c r="AJ2834">
        <f>INDEX(layout!$B$3:$U$1234,MATCH($T2834,layout!$A$3:$A$1234,0),MATCH(YEAR($D2834),layout!$B$1:$U$1,0))</f>
        <v>2171</v>
      </c>
      <c r="AK2834">
        <f>INDEX('magnet data'!$A$2:$E$1304,MATCH($AJ2834,'magnet data'!$A$2:$A$1304,0),2)</f>
        <v>2</v>
      </c>
      <c r="AL2834" t="str">
        <f>INDEX('magnet data'!$A$2:$E$1304,MATCH($AJ2834,'magnet data'!$A$2:$A$1304,0),3)</f>
        <v>01B</v>
      </c>
      <c r="AM2834" t="str">
        <f>INDEX('magnet data'!$A$2:$E$1304,MATCH($AJ2834,'magnet data'!$A$2:$A$1304,0),4)</f>
        <v>02C0</v>
      </c>
      <c r="AN2834">
        <f>INDEX('magnet data'!$A$2:$E$1304,MATCH($AJ2834,'magnet data'!$A$2:$A$1304,0),5)</f>
        <v>10169</v>
      </c>
      <c r="AO2834" t="str">
        <f t="shared" si="59"/>
        <v>-</v>
      </c>
      <c r="AR2834" t="s">
        <v>1228</v>
      </c>
      <c r="AS2834" t="s">
        <v>1460</v>
      </c>
      <c r="AT2834" t="s">
        <v>1464</v>
      </c>
    </row>
    <row r="2835" spans="1:46">
      <c r="A2835" t="s">
        <v>56</v>
      </c>
      <c r="B2835" t="s">
        <v>46</v>
      </c>
      <c r="C2835" t="s">
        <v>1198</v>
      </c>
      <c r="D2835" s="13">
        <v>44331</v>
      </c>
      <c r="E2835" s="16">
        <v>0.30627083333333333</v>
      </c>
      <c r="F2835" t="s">
        <v>88</v>
      </c>
      <c r="G2835" s="17">
        <v>44331.306270543981</v>
      </c>
      <c r="H2835">
        <v>25</v>
      </c>
      <c r="I2835">
        <v>588</v>
      </c>
      <c r="J2835">
        <v>89</v>
      </c>
      <c r="K2835">
        <v>10</v>
      </c>
      <c r="L2835">
        <v>0</v>
      </c>
      <c r="M2835">
        <v>11759.7</v>
      </c>
      <c r="N2835">
        <v>6624.07</v>
      </c>
      <c r="O2835">
        <v>63.33314</v>
      </c>
      <c r="P2835" t="s">
        <v>207</v>
      </c>
      <c r="Q2835" t="s">
        <v>207</v>
      </c>
      <c r="R2835" s="55">
        <v>823.31146449139999</v>
      </c>
      <c r="S2835" s="55">
        <v>829.10765899909995</v>
      </c>
      <c r="T2835" t="s">
        <v>111</v>
      </c>
      <c r="U2835">
        <v>3963</v>
      </c>
      <c r="V2835">
        <v>4</v>
      </c>
      <c r="W2835">
        <v>102398</v>
      </c>
      <c r="X2835" t="s">
        <v>112</v>
      </c>
      <c r="Y2835">
        <v>-6</v>
      </c>
      <c r="Z2835" t="s">
        <v>69</v>
      </c>
      <c r="AA2835" t="s">
        <v>91</v>
      </c>
      <c r="AC2835" t="s">
        <v>61</v>
      </c>
      <c r="AD2835" s="50">
        <v>0.54148310526315702</v>
      </c>
      <c r="AE2835"/>
      <c r="AF2835"/>
      <c r="AG2835">
        <v>21.33</v>
      </c>
      <c r="AH2835">
        <v>2656</v>
      </c>
      <c r="AI2835" t="s">
        <v>208</v>
      </c>
      <c r="AJ2835">
        <f>INDEX(layout!$B$3:$U$1234,MATCH($T2835,layout!$A$3:$A$1234,0),MATCH(YEAR($D2835),layout!$B$1:$U$1,0))</f>
        <v>2360</v>
      </c>
      <c r="AK2835">
        <f>INDEX('magnet data'!$A$2:$E$1304,MATCH($AJ2835,'magnet data'!$A$2:$A$1304,0),2)</f>
        <v>2</v>
      </c>
      <c r="AL2835" t="str">
        <f>INDEX('magnet data'!$A$2:$E$1304,MATCH($AJ2835,'magnet data'!$A$2:$A$1304,0),3)</f>
        <v>01E</v>
      </c>
      <c r="AM2835" t="str">
        <f>INDEX('magnet data'!$A$2:$E$1304,MATCH($AJ2835,'magnet data'!$A$2:$A$1304,0),4)</f>
        <v>02C9</v>
      </c>
      <c r="AN2835">
        <f>INDEX('magnet data'!$A$2:$E$1304,MATCH($AJ2835,'magnet data'!$A$2:$A$1304,0),5)</f>
        <v>11331</v>
      </c>
      <c r="AO2835" t="str">
        <f t="shared" si="59"/>
        <v>-</v>
      </c>
      <c r="AR2835" t="s">
        <v>1228</v>
      </c>
      <c r="AS2835" t="s">
        <v>1460</v>
      </c>
      <c r="AT2835" t="s">
        <v>1464</v>
      </c>
    </row>
    <row r="2836" spans="1:46">
      <c r="A2836" t="s">
        <v>56</v>
      </c>
      <c r="B2836" t="s">
        <v>46</v>
      </c>
      <c r="C2836" t="s">
        <v>1198</v>
      </c>
      <c r="D2836" s="13">
        <v>44331</v>
      </c>
      <c r="E2836" s="16">
        <v>0.30627083333333333</v>
      </c>
      <c r="F2836" t="s">
        <v>88</v>
      </c>
      <c r="G2836" s="17">
        <v>44331.306270543981</v>
      </c>
      <c r="H2836">
        <v>25</v>
      </c>
      <c r="I2836">
        <v>588</v>
      </c>
      <c r="J2836">
        <v>89</v>
      </c>
      <c r="K2836">
        <v>10</v>
      </c>
      <c r="L2836">
        <v>0</v>
      </c>
      <c r="M2836">
        <v>11759.7</v>
      </c>
      <c r="N2836">
        <v>6624.07</v>
      </c>
      <c r="O2836">
        <v>63.33314</v>
      </c>
      <c r="P2836" t="s">
        <v>207</v>
      </c>
      <c r="Q2836" t="s">
        <v>207</v>
      </c>
      <c r="R2836" s="55">
        <v>823.31146449139999</v>
      </c>
      <c r="S2836" s="55">
        <v>829.10765899909995</v>
      </c>
      <c r="T2836" t="s">
        <v>112</v>
      </c>
      <c r="U2836">
        <v>1701</v>
      </c>
      <c r="V2836">
        <v>5</v>
      </c>
      <c r="W2836">
        <v>176388</v>
      </c>
      <c r="X2836" t="s">
        <v>107</v>
      </c>
      <c r="Y2836">
        <v>3743</v>
      </c>
      <c r="Z2836" t="s">
        <v>69</v>
      </c>
      <c r="AA2836" t="s">
        <v>96</v>
      </c>
      <c r="AC2836" t="s">
        <v>61</v>
      </c>
      <c r="AD2836" s="50">
        <v>-8.27229787234042E-2</v>
      </c>
      <c r="AE2836"/>
      <c r="AF2836"/>
      <c r="AG2836">
        <v>26.95</v>
      </c>
      <c r="AH2836">
        <v>998.48</v>
      </c>
      <c r="AI2836" t="s">
        <v>208</v>
      </c>
      <c r="AJ2836">
        <f>INDEX(layout!$B$3:$U$1234,MATCH($T2836,layout!$A$3:$A$1234,0),MATCH(YEAR($D2836),layout!$B$1:$U$1,0))</f>
        <v>2414</v>
      </c>
      <c r="AK2836">
        <f>INDEX('magnet data'!$A$2:$E$1304,MATCH($AJ2836,'magnet data'!$A$2:$A$1304,0),2)</f>
        <v>2</v>
      </c>
      <c r="AL2836" t="str">
        <f>INDEX('magnet data'!$A$2:$E$1304,MATCH($AJ2836,'magnet data'!$A$2:$A$1304,0),3)</f>
        <v>01B</v>
      </c>
      <c r="AM2836" t="str">
        <f>INDEX('magnet data'!$A$2:$E$1304,MATCH($AJ2836,'magnet data'!$A$2:$A$1304,0),4)</f>
        <v>02C9</v>
      </c>
      <c r="AN2836">
        <f>INDEX('magnet data'!$A$2:$E$1304,MATCH($AJ2836,'magnet data'!$A$2:$A$1304,0),5)</f>
        <v>11176</v>
      </c>
      <c r="AO2836" t="str">
        <f t="shared" si="59"/>
        <v>-</v>
      </c>
      <c r="AR2836" t="s">
        <v>1228</v>
      </c>
      <c r="AS2836" t="s">
        <v>1460</v>
      </c>
      <c r="AT2836" t="s">
        <v>1464</v>
      </c>
    </row>
    <row r="2837" spans="1:46">
      <c r="A2837" t="s">
        <v>235</v>
      </c>
      <c r="B2837" t="s">
        <v>46</v>
      </c>
      <c r="C2837" t="s">
        <v>1198</v>
      </c>
      <c r="D2837" s="13">
        <v>44331</v>
      </c>
      <c r="E2837" s="16">
        <v>0.33378587962962963</v>
      </c>
      <c r="F2837" t="s">
        <v>88</v>
      </c>
      <c r="G2837" s="17">
        <v>44331.333785625</v>
      </c>
      <c r="H2837">
        <v>22</v>
      </c>
      <c r="I2837">
        <v>588</v>
      </c>
      <c r="J2837">
        <v>89</v>
      </c>
      <c r="K2837">
        <v>10</v>
      </c>
      <c r="L2837">
        <v>0</v>
      </c>
      <c r="M2837">
        <v>11339.6</v>
      </c>
      <c r="N2837" s="39">
        <v>6158.5959999999995</v>
      </c>
      <c r="O2837" s="39">
        <v>62.444114999999996</v>
      </c>
      <c r="P2837" t="s">
        <v>207</v>
      </c>
      <c r="Q2837" t="s">
        <v>207</v>
      </c>
      <c r="R2837" s="55">
        <v>811.76065249479996</v>
      </c>
      <c r="S2837" s="55">
        <v>804.37418647569996</v>
      </c>
      <c r="T2837" t="s">
        <v>278</v>
      </c>
      <c r="U2837">
        <v>11339</v>
      </c>
      <c r="V2837">
        <v>1</v>
      </c>
      <c r="W2837">
        <v>-17</v>
      </c>
      <c r="X2837" t="s">
        <v>276</v>
      </c>
      <c r="Y2837">
        <v>-11</v>
      </c>
      <c r="Z2837" t="s">
        <v>90</v>
      </c>
      <c r="AA2837" t="s">
        <v>96</v>
      </c>
      <c r="AB2837">
        <v>15</v>
      </c>
      <c r="AC2837" t="s">
        <v>61</v>
      </c>
      <c r="AD2837" s="50">
        <v>10.7667011124999</v>
      </c>
      <c r="AE2837"/>
      <c r="AF2837"/>
      <c r="AG2837" s="39">
        <v>34</v>
      </c>
      <c r="AH2837" s="55">
        <v>11302.29</v>
      </c>
      <c r="AI2837" t="s">
        <v>208</v>
      </c>
      <c r="AJ2837">
        <f>INDEX(layout!$B$3:$U$1234,MATCH($T2837,layout!$A$3:$A$1234,0),MATCH(YEAR($D2837),layout!$B$1:$U$1,0))</f>
        <v>3410</v>
      </c>
      <c r="AK2837">
        <f>INDEX('magnet data'!$A$2:$E$1304,MATCH($AJ2837,'magnet data'!$A$2:$A$1304,0),2)</f>
        <v>3</v>
      </c>
      <c r="AL2837" t="str">
        <f>INDEX('magnet data'!$A$2:$E$1304,MATCH($AJ2837,'magnet data'!$A$2:$A$1304,0),3)</f>
        <v>01B</v>
      </c>
      <c r="AM2837" t="str">
        <f>INDEX('magnet data'!$A$2:$E$1304,MATCH($AJ2837,'magnet data'!$A$2:$A$1304,0),4)</f>
        <v>02D</v>
      </c>
      <c r="AN2837">
        <f>INDEX('magnet data'!$A$2:$E$1304,MATCH($AJ2837,'magnet data'!$A$2:$A$1304,0),5)</f>
        <v>11349</v>
      </c>
      <c r="AO2837">
        <f t="shared" si="59"/>
        <v>-10</v>
      </c>
      <c r="AR2837" t="s">
        <v>1228</v>
      </c>
      <c r="AS2837" t="s">
        <v>1460</v>
      </c>
      <c r="AT2837" t="s">
        <v>1464</v>
      </c>
    </row>
    <row r="2838" spans="1:46">
      <c r="A2838" t="s">
        <v>235</v>
      </c>
      <c r="B2838" t="s">
        <v>46</v>
      </c>
      <c r="C2838" t="s">
        <v>1198</v>
      </c>
      <c r="D2838" s="13">
        <v>44331</v>
      </c>
      <c r="E2838" s="16">
        <v>0.33378587962962963</v>
      </c>
      <c r="F2838" t="s">
        <v>88</v>
      </c>
      <c r="G2838" s="17">
        <v>44331.333785625</v>
      </c>
      <c r="H2838">
        <v>22</v>
      </c>
      <c r="I2838">
        <v>588</v>
      </c>
      <c r="J2838">
        <v>89</v>
      </c>
      <c r="K2838">
        <v>10</v>
      </c>
      <c r="L2838">
        <v>0</v>
      </c>
      <c r="M2838">
        <v>11339.6</v>
      </c>
      <c r="N2838">
        <v>6158.5959999999995</v>
      </c>
      <c r="O2838">
        <v>62.444114999999996</v>
      </c>
      <c r="P2838" t="s">
        <v>207</v>
      </c>
      <c r="Q2838" t="s">
        <v>207</v>
      </c>
      <c r="R2838" s="55">
        <v>811.76065249479996</v>
      </c>
      <c r="S2838" s="55">
        <v>804.37418647569996</v>
      </c>
      <c r="T2838" t="s">
        <v>279</v>
      </c>
      <c r="U2838">
        <v>7594</v>
      </c>
      <c r="V2838">
        <v>2</v>
      </c>
      <c r="W2838">
        <v>39729</v>
      </c>
      <c r="X2838" t="s">
        <v>278</v>
      </c>
      <c r="Y2838">
        <v>3347</v>
      </c>
      <c r="Z2838" t="s">
        <v>69</v>
      </c>
      <c r="AA2838" t="s">
        <v>91</v>
      </c>
      <c r="AC2838" t="s">
        <v>61</v>
      </c>
      <c r="AD2838" s="50">
        <v>-1.96779133673469</v>
      </c>
      <c r="AE2838"/>
      <c r="AF2838"/>
      <c r="AG2838">
        <v>36.950000000000003</v>
      </c>
      <c r="AH2838">
        <v>6856.7</v>
      </c>
      <c r="AI2838" t="s">
        <v>208</v>
      </c>
      <c r="AJ2838">
        <f>INDEX(layout!$B$3:$U$1234,MATCH($T2838,layout!$A$3:$A$1234,0),MATCH(YEAR($D2838),layout!$B$1:$U$1,0))</f>
        <v>2182</v>
      </c>
      <c r="AK2838">
        <f>INDEX('magnet data'!$A$2:$E$1304,MATCH($AJ2838,'magnet data'!$A$2:$A$1304,0),2)</f>
        <v>2</v>
      </c>
      <c r="AL2838" t="str">
        <f>INDEX('magnet data'!$A$2:$E$1304,MATCH($AJ2838,'magnet data'!$A$2:$A$1304,0),3)</f>
        <v>01B</v>
      </c>
      <c r="AM2838" t="str">
        <f>INDEX('magnet data'!$A$2:$E$1304,MATCH($AJ2838,'magnet data'!$A$2:$A$1304,0),4)</f>
        <v>02C0</v>
      </c>
      <c r="AN2838">
        <f>INDEX('magnet data'!$A$2:$E$1304,MATCH($AJ2838,'magnet data'!$A$2:$A$1304,0),5)</f>
        <v>10762</v>
      </c>
      <c r="AO2838" t="str">
        <f t="shared" si="59"/>
        <v>-</v>
      </c>
      <c r="AR2838" t="s">
        <v>1228</v>
      </c>
      <c r="AS2838" t="s">
        <v>1460</v>
      </c>
      <c r="AT2838" t="s">
        <v>1464</v>
      </c>
    </row>
    <row r="2839" spans="1:46">
      <c r="A2839" t="s">
        <v>235</v>
      </c>
      <c r="B2839" t="s">
        <v>46</v>
      </c>
      <c r="C2839" t="s">
        <v>1198</v>
      </c>
      <c r="D2839" s="13">
        <v>44331</v>
      </c>
      <c r="E2839" s="16">
        <v>0.33378587962962963</v>
      </c>
      <c r="F2839" t="s">
        <v>88</v>
      </c>
      <c r="G2839" s="17">
        <v>44331.333785625</v>
      </c>
      <c r="H2839">
        <v>22</v>
      </c>
      <c r="I2839">
        <v>588</v>
      </c>
      <c r="J2839">
        <v>89</v>
      </c>
      <c r="K2839">
        <v>10</v>
      </c>
      <c r="L2839">
        <v>0</v>
      </c>
      <c r="M2839">
        <v>11339.6</v>
      </c>
      <c r="N2839">
        <v>6158.5959999999995</v>
      </c>
      <c r="O2839">
        <v>62.444114999999996</v>
      </c>
      <c r="P2839" t="s">
        <v>207</v>
      </c>
      <c r="Q2839" t="s">
        <v>207</v>
      </c>
      <c r="R2839" s="55">
        <v>811.76065249479996</v>
      </c>
      <c r="S2839" s="55">
        <v>804.37418647569996</v>
      </c>
      <c r="T2839" t="s">
        <v>281</v>
      </c>
      <c r="U2839">
        <v>4488</v>
      </c>
      <c r="V2839">
        <v>3</v>
      </c>
      <c r="W2839">
        <v>88265</v>
      </c>
      <c r="X2839" t="s">
        <v>278</v>
      </c>
      <c r="Y2839">
        <v>3347</v>
      </c>
      <c r="Z2839" t="s">
        <v>69</v>
      </c>
      <c r="AA2839" t="s">
        <v>96</v>
      </c>
      <c r="AC2839" t="s">
        <v>61</v>
      </c>
      <c r="AD2839" s="50">
        <v>1.1026140903614401</v>
      </c>
      <c r="AE2839"/>
      <c r="AF2839"/>
      <c r="AG2839">
        <v>49.25</v>
      </c>
      <c r="AH2839">
        <v>3499.88</v>
      </c>
      <c r="AI2839" t="s">
        <v>208</v>
      </c>
      <c r="AJ2839">
        <f>INDEX(layout!$B$3:$U$1234,MATCH($T2839,layout!$A$3:$A$1234,0),MATCH(YEAR($D2839),layout!$B$1:$U$1,0))</f>
        <v>3109</v>
      </c>
      <c r="AK2839">
        <f>INDEX('magnet data'!$A$2:$E$1304,MATCH($AJ2839,'magnet data'!$A$2:$A$1304,0),2)</f>
        <v>3</v>
      </c>
      <c r="AL2839" t="str">
        <f>INDEX('magnet data'!$A$2:$E$1304,MATCH($AJ2839,'magnet data'!$A$2:$A$1304,0),3)</f>
        <v>01B</v>
      </c>
      <c r="AM2839" t="str">
        <f>INDEX('magnet data'!$A$2:$E$1304,MATCH($AJ2839,'magnet data'!$A$2:$A$1304,0),4)</f>
        <v>02G</v>
      </c>
      <c r="AN2839">
        <f>INDEX('magnet data'!$A$2:$E$1304,MATCH($AJ2839,'magnet data'!$A$2:$A$1304,0),5)</f>
        <v>11687</v>
      </c>
      <c r="AO2839" t="str">
        <f t="shared" si="59"/>
        <v>-</v>
      </c>
      <c r="AR2839" t="s">
        <v>1228</v>
      </c>
      <c r="AS2839" t="s">
        <v>1460</v>
      </c>
      <c r="AT2839" t="s">
        <v>1464</v>
      </c>
    </row>
    <row r="2840" spans="1:46">
      <c r="A2840" t="s">
        <v>235</v>
      </c>
      <c r="B2840" t="s">
        <v>46</v>
      </c>
      <c r="C2840" t="s">
        <v>1198</v>
      </c>
      <c r="D2840" s="13">
        <v>44331</v>
      </c>
      <c r="E2840" s="16">
        <v>0.33378587962962963</v>
      </c>
      <c r="F2840" t="s">
        <v>88</v>
      </c>
      <c r="G2840" s="17">
        <v>44331.333785625</v>
      </c>
      <c r="H2840">
        <v>22</v>
      </c>
      <c r="I2840">
        <v>588</v>
      </c>
      <c r="J2840">
        <v>89</v>
      </c>
      <c r="K2840">
        <v>10</v>
      </c>
      <c r="L2840">
        <v>0</v>
      </c>
      <c r="M2840">
        <v>11339.6</v>
      </c>
      <c r="N2840">
        <v>6158.5959999999995</v>
      </c>
      <c r="O2840">
        <v>62.444114999999996</v>
      </c>
      <c r="P2840" t="s">
        <v>207</v>
      </c>
      <c r="Q2840" t="s">
        <v>207</v>
      </c>
      <c r="R2840" s="55">
        <v>811.76065249479996</v>
      </c>
      <c r="S2840" s="55">
        <v>804.37418647569996</v>
      </c>
      <c r="T2840" t="s">
        <v>280</v>
      </c>
      <c r="U2840">
        <v>4350</v>
      </c>
      <c r="V2840">
        <v>4</v>
      </c>
      <c r="W2840">
        <v>91068</v>
      </c>
      <c r="X2840" t="s">
        <v>276</v>
      </c>
      <c r="Y2840">
        <v>-11</v>
      </c>
      <c r="Z2840" t="s">
        <v>69</v>
      </c>
      <c r="AA2840" t="s">
        <v>96</v>
      </c>
      <c r="AC2840" t="s">
        <v>61</v>
      </c>
      <c r="AD2840" s="50">
        <v>0.55281678947368396</v>
      </c>
      <c r="AE2840"/>
      <c r="AF2840"/>
      <c r="AG2840">
        <v>18.190000000000001</v>
      </c>
      <c r="AH2840">
        <v>4007.75</v>
      </c>
      <c r="AI2840" t="s">
        <v>208</v>
      </c>
      <c r="AJ2840">
        <f>INDEX(layout!$B$3:$U$1234,MATCH($T2840,layout!$A$3:$A$1234,0),MATCH(YEAR($D2840),layout!$B$1:$U$1,0))</f>
        <v>2203</v>
      </c>
      <c r="AK2840">
        <f>INDEX('magnet data'!$A$2:$E$1304,MATCH($AJ2840,'magnet data'!$A$2:$A$1304,0),2)</f>
        <v>2</v>
      </c>
      <c r="AL2840" t="str">
        <f>INDEX('magnet data'!$A$2:$E$1304,MATCH($AJ2840,'magnet data'!$A$2:$A$1304,0),3)</f>
        <v>01B</v>
      </c>
      <c r="AM2840" t="str">
        <f>INDEX('magnet data'!$A$2:$E$1304,MATCH($AJ2840,'magnet data'!$A$2:$A$1304,0),4)</f>
        <v>02C0</v>
      </c>
      <c r="AN2840">
        <f>INDEX('magnet data'!$A$2:$E$1304,MATCH($AJ2840,'magnet data'!$A$2:$A$1304,0),5)</f>
        <v>9872</v>
      </c>
      <c r="AO2840" t="str">
        <f t="shared" si="59"/>
        <v>-</v>
      </c>
      <c r="AR2840" t="s">
        <v>1228</v>
      </c>
      <c r="AS2840" t="s">
        <v>1460</v>
      </c>
      <c r="AT2840" t="s">
        <v>1464</v>
      </c>
    </row>
    <row r="2841" spans="1:46">
      <c r="A2841" t="s">
        <v>235</v>
      </c>
      <c r="B2841" t="s">
        <v>46</v>
      </c>
      <c r="C2841" t="s">
        <v>1198</v>
      </c>
      <c r="D2841" s="13">
        <v>44331</v>
      </c>
      <c r="E2841" s="16">
        <v>0.33378587962962963</v>
      </c>
      <c r="F2841" t="s">
        <v>88</v>
      </c>
      <c r="G2841" s="17">
        <v>44331.333785625</v>
      </c>
      <c r="H2841">
        <v>22</v>
      </c>
      <c r="I2841">
        <v>588</v>
      </c>
      <c r="J2841">
        <v>89</v>
      </c>
      <c r="K2841">
        <v>10</v>
      </c>
      <c r="L2841">
        <v>0</v>
      </c>
      <c r="M2841">
        <v>11339.6</v>
      </c>
      <c r="N2841">
        <v>6158.5959999999995</v>
      </c>
      <c r="O2841">
        <v>62.444114999999996</v>
      </c>
      <c r="P2841" t="s">
        <v>207</v>
      </c>
      <c r="Q2841" t="s">
        <v>207</v>
      </c>
      <c r="R2841" s="55">
        <v>811.76065249479996</v>
      </c>
      <c r="S2841" s="55">
        <v>804.37418647569996</v>
      </c>
      <c r="T2841" t="s">
        <v>276</v>
      </c>
      <c r="U2841">
        <v>2704</v>
      </c>
      <c r="V2841">
        <v>5</v>
      </c>
      <c r="W2841">
        <v>133057</v>
      </c>
      <c r="X2841" t="s">
        <v>278</v>
      </c>
      <c r="Y2841">
        <v>3347</v>
      </c>
      <c r="Z2841" t="s">
        <v>69</v>
      </c>
      <c r="AA2841" t="s">
        <v>96</v>
      </c>
      <c r="AC2841" t="s">
        <v>61</v>
      </c>
      <c r="AD2841" s="50">
        <v>0.30977884210526302</v>
      </c>
      <c r="AE2841"/>
      <c r="AF2841"/>
      <c r="AG2841">
        <v>18.260000000000002</v>
      </c>
      <c r="AH2841">
        <v>2218.09</v>
      </c>
      <c r="AI2841" t="s">
        <v>208</v>
      </c>
      <c r="AJ2841">
        <f>INDEX(layout!$B$3:$U$1234,MATCH($T2841,layout!$A$3:$A$1234,0),MATCH(YEAR($D2841),layout!$B$1:$U$1,0))</f>
        <v>2280</v>
      </c>
      <c r="AK2841">
        <f>INDEX('magnet data'!$A$2:$E$1304,MATCH($AJ2841,'magnet data'!$A$2:$A$1304,0),2)</f>
        <v>2</v>
      </c>
      <c r="AL2841" t="str">
        <f>INDEX('magnet data'!$A$2:$E$1304,MATCH($AJ2841,'magnet data'!$A$2:$A$1304,0),3)</f>
        <v>01B</v>
      </c>
      <c r="AM2841" t="str">
        <f>INDEX('magnet data'!$A$2:$E$1304,MATCH($AJ2841,'magnet data'!$A$2:$A$1304,0),4)</f>
        <v>02D</v>
      </c>
      <c r="AN2841">
        <f>INDEX('magnet data'!$A$2:$E$1304,MATCH($AJ2841,'magnet data'!$A$2:$A$1304,0),5)</f>
        <v>11082</v>
      </c>
      <c r="AO2841" t="str">
        <f t="shared" si="59"/>
        <v>-</v>
      </c>
      <c r="AR2841" t="s">
        <v>1228</v>
      </c>
      <c r="AS2841" t="s">
        <v>1460</v>
      </c>
      <c r="AT2841" t="s">
        <v>1464</v>
      </c>
    </row>
    <row r="2842" spans="1:46">
      <c r="A2842" t="s">
        <v>511</v>
      </c>
      <c r="B2842" t="s">
        <v>46</v>
      </c>
      <c r="C2842" t="s">
        <v>1198</v>
      </c>
      <c r="D2842" s="13">
        <v>44331</v>
      </c>
      <c r="E2842" s="16">
        <v>0.35862800925925925</v>
      </c>
      <c r="F2842" t="s">
        <v>88</v>
      </c>
      <c r="G2842" s="17">
        <v>44331.358627650465</v>
      </c>
      <c r="H2842">
        <v>31</v>
      </c>
      <c r="I2842">
        <v>580</v>
      </c>
      <c r="J2842">
        <v>88</v>
      </c>
      <c r="K2842">
        <v>10</v>
      </c>
      <c r="L2842">
        <v>0</v>
      </c>
      <c r="M2842">
        <v>11753.1</v>
      </c>
      <c r="N2842" s="39">
        <v>6511.6009999999997</v>
      </c>
      <c r="O2842" s="39">
        <v>63.518906999999999</v>
      </c>
      <c r="P2842" t="s">
        <v>207</v>
      </c>
      <c r="Q2842" t="s">
        <v>207</v>
      </c>
      <c r="R2842" s="55">
        <v>827.68544822090405</v>
      </c>
      <c r="S2842" s="55">
        <v>833.31468247459998</v>
      </c>
      <c r="T2842" t="s">
        <v>514</v>
      </c>
      <c r="U2842">
        <v>11753</v>
      </c>
      <c r="V2842">
        <v>1</v>
      </c>
      <c r="W2842">
        <v>-18</v>
      </c>
      <c r="X2842" t="s">
        <v>591</v>
      </c>
      <c r="Y2842">
        <v>-8</v>
      </c>
      <c r="Z2842" t="s">
        <v>90</v>
      </c>
      <c r="AA2842" t="s">
        <v>96</v>
      </c>
      <c r="AB2842">
        <v>56</v>
      </c>
      <c r="AC2842" t="s">
        <v>61</v>
      </c>
      <c r="AD2842" s="50">
        <v>13.114439662499899</v>
      </c>
      <c r="AE2842"/>
      <c r="AF2842"/>
      <c r="AG2842" s="39">
        <v>32.76</v>
      </c>
      <c r="AH2842" s="55">
        <v>11006.57</v>
      </c>
      <c r="AI2842" t="s">
        <v>208</v>
      </c>
      <c r="AJ2842">
        <f>INDEX(layout!$B$3:$U$1234,MATCH($T2842,layout!$A$3:$A$1234,0),MATCH(YEAR($D2842),layout!$B$1:$U$1,0))</f>
        <v>2140</v>
      </c>
      <c r="AK2842">
        <f>INDEX('magnet data'!$A$2:$E$1304,MATCH($AJ2842,'magnet data'!$A$2:$A$1304,0),2)</f>
        <v>2</v>
      </c>
      <c r="AL2842" t="str">
        <f>INDEX('magnet data'!$A$2:$E$1304,MATCH($AJ2842,'magnet data'!$A$2:$A$1304,0),3)</f>
        <v>01E</v>
      </c>
      <c r="AM2842" t="str">
        <f>INDEX('magnet data'!$A$2:$E$1304,MATCH($AJ2842,'magnet data'!$A$2:$A$1304,0),4)</f>
        <v>02B8</v>
      </c>
      <c r="AN2842">
        <f>INDEX('magnet data'!$A$2:$E$1304,MATCH($AJ2842,'magnet data'!$A$2:$A$1304,0),5)</f>
        <v>10858</v>
      </c>
      <c r="AO2842">
        <f t="shared" si="59"/>
        <v>895</v>
      </c>
      <c r="AR2842" t="s">
        <v>1228</v>
      </c>
      <c r="AS2842" t="s">
        <v>1460</v>
      </c>
      <c r="AT2842" t="s">
        <v>1464</v>
      </c>
    </row>
    <row r="2843" spans="1:46">
      <c r="A2843" t="s">
        <v>511</v>
      </c>
      <c r="B2843" t="s">
        <v>46</v>
      </c>
      <c r="C2843" t="s">
        <v>1198</v>
      </c>
      <c r="D2843" s="13">
        <v>44331</v>
      </c>
      <c r="E2843" s="16">
        <v>0.35862800925925925</v>
      </c>
      <c r="F2843" t="s">
        <v>88</v>
      </c>
      <c r="G2843" s="17">
        <v>44331.358627650465</v>
      </c>
      <c r="H2843">
        <v>31</v>
      </c>
      <c r="I2843">
        <v>580</v>
      </c>
      <c r="J2843">
        <v>88</v>
      </c>
      <c r="K2843">
        <v>10</v>
      </c>
      <c r="L2843">
        <v>0</v>
      </c>
      <c r="M2843">
        <v>11753.1</v>
      </c>
      <c r="N2843" s="39">
        <v>6511.6009999999997</v>
      </c>
      <c r="O2843" s="39">
        <v>63.518906999999999</v>
      </c>
      <c r="P2843" t="s">
        <v>207</v>
      </c>
      <c r="Q2843" t="s">
        <v>207</v>
      </c>
      <c r="R2843" s="55">
        <v>827.68544822090405</v>
      </c>
      <c r="S2843" s="55">
        <v>833.31468247459998</v>
      </c>
      <c r="T2843" t="s">
        <v>604</v>
      </c>
      <c r="U2843">
        <v>11753</v>
      </c>
      <c r="V2843">
        <v>2</v>
      </c>
      <c r="W2843">
        <v>18</v>
      </c>
      <c r="X2843" t="s">
        <v>636</v>
      </c>
      <c r="Y2843">
        <v>37</v>
      </c>
      <c r="Z2843" t="s">
        <v>90</v>
      </c>
      <c r="AA2843" t="s">
        <v>91</v>
      </c>
      <c r="AB2843">
        <v>57</v>
      </c>
      <c r="AC2843" t="s">
        <v>61</v>
      </c>
      <c r="AD2843" s="50">
        <v>-10.88632932</v>
      </c>
      <c r="AE2843"/>
      <c r="AF2843"/>
      <c r="AG2843" s="39">
        <v>52.77</v>
      </c>
      <c r="AH2843" s="55">
        <v>998.97</v>
      </c>
      <c r="AI2843" t="s">
        <v>208</v>
      </c>
      <c r="AJ2843">
        <f>INDEX(layout!$B$3:$U$1234,MATCH($T2843,layout!$A$3:$A$1234,0),MATCH(YEAR($D2843),layout!$B$1:$U$1,0))</f>
        <v>3194</v>
      </c>
      <c r="AK2843">
        <f>INDEX('magnet data'!$A$2:$E$1304,MATCH($AJ2843,'magnet data'!$A$2:$A$1304,0),2)</f>
        <v>3</v>
      </c>
      <c r="AL2843" t="str">
        <f>INDEX('magnet data'!$A$2:$E$1304,MATCH($AJ2843,'magnet data'!$A$2:$A$1304,0),3)</f>
        <v>01E</v>
      </c>
      <c r="AM2843" t="str">
        <f>INDEX('magnet data'!$A$2:$E$1304,MATCH($AJ2843,'magnet data'!$A$2:$A$1304,0),4)</f>
        <v>02G</v>
      </c>
      <c r="AN2843">
        <f>INDEX('magnet data'!$A$2:$E$1304,MATCH($AJ2843,'magnet data'!$A$2:$A$1304,0),5)</f>
        <v>12180</v>
      </c>
      <c r="AO2843">
        <f t="shared" si="59"/>
        <v>-427</v>
      </c>
      <c r="AR2843" t="s">
        <v>1228</v>
      </c>
      <c r="AS2843" t="s">
        <v>1460</v>
      </c>
      <c r="AT2843" t="s">
        <v>1464</v>
      </c>
    </row>
    <row r="2844" spans="1:46">
      <c r="A2844" t="s">
        <v>511</v>
      </c>
      <c r="B2844" t="s">
        <v>46</v>
      </c>
      <c r="C2844" t="s">
        <v>1198</v>
      </c>
      <c r="D2844" s="13">
        <v>44331</v>
      </c>
      <c r="E2844" s="16">
        <v>0.35862800925925925</v>
      </c>
      <c r="F2844" t="s">
        <v>88</v>
      </c>
      <c r="G2844" s="17">
        <v>44331.358627650465</v>
      </c>
      <c r="H2844">
        <v>31</v>
      </c>
      <c r="I2844">
        <v>580</v>
      </c>
      <c r="J2844">
        <v>88</v>
      </c>
      <c r="K2844">
        <v>10</v>
      </c>
      <c r="L2844">
        <v>0</v>
      </c>
      <c r="M2844">
        <v>11753.1</v>
      </c>
      <c r="N2844">
        <v>6511.6009999999997</v>
      </c>
      <c r="O2844">
        <v>63.518906999999999</v>
      </c>
      <c r="P2844" t="s">
        <v>207</v>
      </c>
      <c r="Q2844" t="s">
        <v>207</v>
      </c>
      <c r="R2844" s="55">
        <v>827.68544822090405</v>
      </c>
      <c r="S2844" s="55">
        <v>833.31468247459998</v>
      </c>
      <c r="T2844" t="s">
        <v>591</v>
      </c>
      <c r="U2844">
        <v>9227</v>
      </c>
      <c r="V2844">
        <v>3</v>
      </c>
      <c r="W2844">
        <v>24186</v>
      </c>
      <c r="X2844" t="s">
        <v>540</v>
      </c>
      <c r="Y2844">
        <v>4087</v>
      </c>
      <c r="Z2844" t="s">
        <v>69</v>
      </c>
      <c r="AA2844" t="s">
        <v>91</v>
      </c>
      <c r="AC2844" t="s">
        <v>61</v>
      </c>
      <c r="AD2844" s="50">
        <v>-6.2348342173529403</v>
      </c>
      <c r="AE2844"/>
      <c r="AF2844"/>
      <c r="AG2844">
        <v>49.36</v>
      </c>
      <c r="AH2844">
        <v>1857.84</v>
      </c>
      <c r="AI2844" t="s">
        <v>208</v>
      </c>
      <c r="AJ2844">
        <f>INDEX(layout!$B$3:$U$1234,MATCH($T2844,layout!$A$3:$A$1234,0),MATCH(YEAR($D2844),layout!$B$1:$U$1,0))</f>
        <v>3203</v>
      </c>
      <c r="AK2844">
        <f>INDEX('magnet data'!$A$2:$E$1304,MATCH($AJ2844,'magnet data'!$A$2:$A$1304,0),2)</f>
        <v>3</v>
      </c>
      <c r="AL2844" t="str">
        <f>INDEX('magnet data'!$A$2:$E$1304,MATCH($AJ2844,'magnet data'!$A$2:$A$1304,0),3)</f>
        <v>01E</v>
      </c>
      <c r="AM2844" t="str">
        <f>INDEX('magnet data'!$A$2:$E$1304,MATCH($AJ2844,'magnet data'!$A$2:$A$1304,0),4)</f>
        <v>02G</v>
      </c>
      <c r="AN2844">
        <f>INDEX('magnet data'!$A$2:$E$1304,MATCH($AJ2844,'magnet data'!$A$2:$A$1304,0),5)</f>
        <v>12151</v>
      </c>
      <c r="AO2844" t="str">
        <f t="shared" si="59"/>
        <v>-</v>
      </c>
      <c r="AR2844" t="s">
        <v>1228</v>
      </c>
      <c r="AS2844" t="s">
        <v>1460</v>
      </c>
      <c r="AT2844" t="s">
        <v>1464</v>
      </c>
    </row>
    <row r="2845" spans="1:46">
      <c r="A2845" t="s">
        <v>511</v>
      </c>
      <c r="B2845" t="s">
        <v>46</v>
      </c>
      <c r="C2845" t="s">
        <v>1198</v>
      </c>
      <c r="D2845" s="13">
        <v>44331</v>
      </c>
      <c r="E2845" s="16">
        <v>0.35862800925925925</v>
      </c>
      <c r="F2845" t="s">
        <v>88</v>
      </c>
      <c r="G2845" s="17">
        <v>44331.358627650465</v>
      </c>
      <c r="H2845">
        <v>31</v>
      </c>
      <c r="I2845">
        <v>580</v>
      </c>
      <c r="J2845">
        <v>88</v>
      </c>
      <c r="K2845">
        <v>10</v>
      </c>
      <c r="L2845">
        <v>0</v>
      </c>
      <c r="M2845">
        <v>11753.1</v>
      </c>
      <c r="N2845">
        <v>6511.6009999999997</v>
      </c>
      <c r="O2845">
        <v>63.518906999999999</v>
      </c>
      <c r="P2845" t="s">
        <v>207</v>
      </c>
      <c r="Q2845" t="s">
        <v>207</v>
      </c>
      <c r="R2845" s="55">
        <v>827.68544822090405</v>
      </c>
      <c r="S2845" s="55">
        <v>833.31468247459998</v>
      </c>
      <c r="T2845" t="s">
        <v>605</v>
      </c>
      <c r="U2845">
        <v>7767</v>
      </c>
      <c r="V2845">
        <v>4</v>
      </c>
      <c r="W2845">
        <v>40473</v>
      </c>
      <c r="X2845" t="s">
        <v>604</v>
      </c>
      <c r="Y2845">
        <v>2686</v>
      </c>
      <c r="Z2845" t="s">
        <v>69</v>
      </c>
      <c r="AA2845" t="s">
        <v>96</v>
      </c>
      <c r="AC2845" t="s">
        <v>61</v>
      </c>
      <c r="AD2845" s="50">
        <v>7.6221397357142804</v>
      </c>
      <c r="AE2845"/>
      <c r="AF2845"/>
      <c r="AG2845">
        <v>73.709999999999994</v>
      </c>
      <c r="AH2845">
        <v>2736.99</v>
      </c>
      <c r="AI2845" t="s">
        <v>208</v>
      </c>
      <c r="AJ2845">
        <f>INDEX(layout!$B$3:$U$1234,MATCH($T2845,layout!$A$3:$A$1234,0),MATCH(YEAR($D2845),layout!$B$1:$U$1,0))</f>
        <v>2150</v>
      </c>
      <c r="AK2845">
        <f>INDEX('magnet data'!$A$2:$E$1304,MATCH($AJ2845,'magnet data'!$A$2:$A$1304,0),2)</f>
        <v>2</v>
      </c>
      <c r="AL2845" t="str">
        <f>INDEX('magnet data'!$A$2:$E$1304,MATCH($AJ2845,'magnet data'!$A$2:$A$1304,0),3)</f>
        <v>01E</v>
      </c>
      <c r="AM2845" t="str">
        <f>INDEX('magnet data'!$A$2:$E$1304,MATCH($AJ2845,'magnet data'!$A$2:$A$1304,0),4)</f>
        <v>02C0</v>
      </c>
      <c r="AN2845">
        <f>INDEX('magnet data'!$A$2:$E$1304,MATCH($AJ2845,'magnet data'!$A$2:$A$1304,0),5)</f>
        <v>11550</v>
      </c>
      <c r="AO2845" t="str">
        <f t="shared" si="59"/>
        <v>-</v>
      </c>
      <c r="AR2845" t="s">
        <v>1228</v>
      </c>
      <c r="AS2845" t="s">
        <v>1460</v>
      </c>
      <c r="AT2845" t="s">
        <v>1464</v>
      </c>
    </row>
    <row r="2846" spans="1:46">
      <c r="A2846" t="s">
        <v>511</v>
      </c>
      <c r="B2846" t="s">
        <v>46</v>
      </c>
      <c r="C2846" t="s">
        <v>1198</v>
      </c>
      <c r="D2846" s="13">
        <v>44331</v>
      </c>
      <c r="E2846" s="16">
        <v>0.35862800925925925</v>
      </c>
      <c r="F2846" t="s">
        <v>88</v>
      </c>
      <c r="G2846" s="17">
        <v>44331.358627650465</v>
      </c>
      <c r="H2846">
        <v>31</v>
      </c>
      <c r="I2846">
        <v>580</v>
      </c>
      <c r="J2846">
        <v>88</v>
      </c>
      <c r="K2846">
        <v>10</v>
      </c>
      <c r="L2846">
        <v>0</v>
      </c>
      <c r="M2846">
        <v>11753.1</v>
      </c>
      <c r="N2846">
        <v>6511.6009999999997</v>
      </c>
      <c r="O2846">
        <v>63.518906999999999</v>
      </c>
      <c r="P2846" t="s">
        <v>207</v>
      </c>
      <c r="Q2846" t="s">
        <v>207</v>
      </c>
      <c r="R2846" s="55">
        <v>827.68544822090405</v>
      </c>
      <c r="S2846" s="55">
        <v>833.31468247459998</v>
      </c>
      <c r="T2846" t="s">
        <v>541</v>
      </c>
      <c r="U2846">
        <v>5370</v>
      </c>
      <c r="V2846">
        <v>5</v>
      </c>
      <c r="W2846">
        <v>74056</v>
      </c>
      <c r="X2846" t="s">
        <v>591</v>
      </c>
      <c r="Y2846">
        <v>-8</v>
      </c>
      <c r="Z2846" t="s">
        <v>69</v>
      </c>
      <c r="AA2846" t="s">
        <v>96</v>
      </c>
      <c r="AC2846" t="s">
        <v>61</v>
      </c>
      <c r="AD2846" s="50">
        <v>1.2214854539473601</v>
      </c>
      <c r="AE2846"/>
      <c r="AF2846"/>
      <c r="AG2846">
        <v>28.15</v>
      </c>
      <c r="AH2846">
        <v>3422</v>
      </c>
      <c r="AI2846" t="s">
        <v>208</v>
      </c>
      <c r="AJ2846">
        <f>INDEX(layout!$B$3:$U$1234,MATCH($T2846,layout!$A$3:$A$1234,0),MATCH(YEAR($D2846),layout!$B$1:$U$1,0))</f>
        <v>3218</v>
      </c>
      <c r="AK2846">
        <f>INDEX('magnet data'!$A$2:$E$1304,MATCH($AJ2846,'magnet data'!$A$2:$A$1304,0),2)</f>
        <v>3</v>
      </c>
      <c r="AL2846" t="str">
        <f>INDEX('magnet data'!$A$2:$E$1304,MATCH($AJ2846,'magnet data'!$A$2:$A$1304,0),3)</f>
        <v>01E</v>
      </c>
      <c r="AM2846" t="str">
        <f>INDEX('magnet data'!$A$2:$E$1304,MATCH($AJ2846,'magnet data'!$A$2:$A$1304,0),4)</f>
        <v>02G</v>
      </c>
      <c r="AN2846">
        <f>INDEX('magnet data'!$A$2:$E$1304,MATCH($AJ2846,'magnet data'!$A$2:$A$1304,0),5)</f>
        <v>10289</v>
      </c>
      <c r="AO2846" t="str">
        <f t="shared" si="59"/>
        <v>-</v>
      </c>
      <c r="AR2846" t="s">
        <v>1228</v>
      </c>
      <c r="AS2846" t="s">
        <v>1460</v>
      </c>
      <c r="AT2846" t="s">
        <v>1464</v>
      </c>
    </row>
    <row r="2847" spans="1:46">
      <c r="A2847" t="s">
        <v>511</v>
      </c>
      <c r="B2847" t="s">
        <v>46</v>
      </c>
      <c r="C2847" t="s">
        <v>1198</v>
      </c>
      <c r="D2847" s="13">
        <v>44331</v>
      </c>
      <c r="E2847" s="16">
        <v>0.35862800925925925</v>
      </c>
      <c r="F2847" t="s">
        <v>88</v>
      </c>
      <c r="G2847" s="17">
        <v>44331.358627650465</v>
      </c>
      <c r="H2847">
        <v>31</v>
      </c>
      <c r="I2847">
        <v>580</v>
      </c>
      <c r="J2847">
        <v>88</v>
      </c>
      <c r="K2847">
        <v>10</v>
      </c>
      <c r="L2847">
        <v>0</v>
      </c>
      <c r="M2847">
        <v>11753.1</v>
      </c>
      <c r="N2847">
        <v>6511.6009999999997</v>
      </c>
      <c r="O2847">
        <v>63.518906999999999</v>
      </c>
      <c r="P2847" t="s">
        <v>207</v>
      </c>
      <c r="Q2847" t="s">
        <v>207</v>
      </c>
      <c r="R2847" s="55">
        <v>827.68544822090405</v>
      </c>
      <c r="S2847" s="55">
        <v>833.31468247459998</v>
      </c>
      <c r="T2847" t="s">
        <v>659</v>
      </c>
      <c r="U2847">
        <v>5214</v>
      </c>
      <c r="V2847">
        <v>6</v>
      </c>
      <c r="W2847">
        <v>76687</v>
      </c>
      <c r="X2847" t="s">
        <v>658</v>
      </c>
      <c r="Y2847">
        <v>3159</v>
      </c>
      <c r="Z2847" t="s">
        <v>69</v>
      </c>
      <c r="AA2847" t="s">
        <v>96</v>
      </c>
      <c r="AC2847" t="s">
        <v>61</v>
      </c>
      <c r="AD2847" s="50">
        <v>0.73305181914893602</v>
      </c>
      <c r="AE2847"/>
      <c r="AF2847"/>
      <c r="AG2847">
        <v>6.81</v>
      </c>
      <c r="AH2847">
        <v>1222.7</v>
      </c>
      <c r="AI2847" t="s">
        <v>208</v>
      </c>
      <c r="AJ2847">
        <f>INDEX(layout!$B$3:$U$1234,MATCH($T2847,layout!$A$3:$A$1234,0),MATCH(YEAR($D2847),layout!$B$1:$U$1,0))</f>
        <v>3230</v>
      </c>
      <c r="AK2847">
        <f>INDEX('magnet data'!$A$2:$E$1304,MATCH($AJ2847,'magnet data'!$A$2:$A$1304,0),2)</f>
        <v>3</v>
      </c>
      <c r="AL2847" t="str">
        <f>INDEX('magnet data'!$A$2:$E$1304,MATCH($AJ2847,'magnet data'!$A$2:$A$1304,0),3)</f>
        <v>01E</v>
      </c>
      <c r="AM2847" t="str">
        <f>INDEX('magnet data'!$A$2:$E$1304,MATCH($AJ2847,'magnet data'!$A$2:$A$1304,0),4)</f>
        <v>02B8</v>
      </c>
      <c r="AN2847">
        <f>INDEX('magnet data'!$A$2:$E$1304,MATCH($AJ2847,'magnet data'!$A$2:$A$1304,0),5)</f>
        <v>12599</v>
      </c>
      <c r="AO2847" t="str">
        <f t="shared" si="59"/>
        <v>-</v>
      </c>
      <c r="AR2847" t="s">
        <v>1228</v>
      </c>
      <c r="AS2847" t="s">
        <v>1460</v>
      </c>
      <c r="AT2847" t="s">
        <v>1464</v>
      </c>
    </row>
    <row r="2848" spans="1:46">
      <c r="A2848" t="s">
        <v>511</v>
      </c>
      <c r="B2848" t="s">
        <v>46</v>
      </c>
      <c r="C2848" t="s">
        <v>1198</v>
      </c>
      <c r="D2848" s="13">
        <v>44331</v>
      </c>
      <c r="E2848" s="16">
        <v>0.35862800925925925</v>
      </c>
      <c r="F2848" t="s">
        <v>88</v>
      </c>
      <c r="G2848" s="17">
        <v>44331.358627650465</v>
      </c>
      <c r="H2848">
        <v>31</v>
      </c>
      <c r="I2848">
        <v>580</v>
      </c>
      <c r="J2848">
        <v>88</v>
      </c>
      <c r="K2848">
        <v>10</v>
      </c>
      <c r="L2848">
        <v>0</v>
      </c>
      <c r="M2848">
        <v>11753.1</v>
      </c>
      <c r="N2848">
        <v>6511.6009999999997</v>
      </c>
      <c r="O2848">
        <v>63.518906999999999</v>
      </c>
      <c r="P2848" t="s">
        <v>207</v>
      </c>
      <c r="Q2848" t="s">
        <v>207</v>
      </c>
      <c r="R2848" s="55">
        <v>827.68544822090405</v>
      </c>
      <c r="S2848" s="55">
        <v>833.31468247459998</v>
      </c>
      <c r="T2848" t="s">
        <v>606</v>
      </c>
      <c r="U2848">
        <v>3031</v>
      </c>
      <c r="V2848">
        <v>7</v>
      </c>
      <c r="W2848">
        <v>123808</v>
      </c>
      <c r="X2848" t="s">
        <v>604</v>
      </c>
      <c r="Y2848">
        <v>2686</v>
      </c>
      <c r="Z2848" t="s">
        <v>69</v>
      </c>
      <c r="AA2848" t="s">
        <v>96</v>
      </c>
      <c r="AC2848" t="s">
        <v>61</v>
      </c>
      <c r="AD2848" s="50">
        <v>0.27326031578947302</v>
      </c>
      <c r="AE2848"/>
      <c r="AF2848"/>
      <c r="AG2848">
        <v>10.76</v>
      </c>
      <c r="AH2848">
        <v>2669.65</v>
      </c>
      <c r="AI2848" t="s">
        <v>208</v>
      </c>
      <c r="AJ2848">
        <f>INDEX(layout!$B$3:$U$1234,MATCH($T2848,layout!$A$3:$A$1234,0),MATCH(YEAR($D2848),layout!$B$1:$U$1,0))</f>
        <v>3229</v>
      </c>
      <c r="AK2848">
        <f>INDEX('magnet data'!$A$2:$E$1304,MATCH($AJ2848,'magnet data'!$A$2:$A$1304,0),2)</f>
        <v>3</v>
      </c>
      <c r="AL2848" t="str">
        <f>INDEX('magnet data'!$A$2:$E$1304,MATCH($AJ2848,'magnet data'!$A$2:$A$1304,0),3)</f>
        <v>01E</v>
      </c>
      <c r="AM2848" t="str">
        <f>INDEX('magnet data'!$A$2:$E$1304,MATCH($AJ2848,'magnet data'!$A$2:$A$1304,0),4)</f>
        <v>02B8</v>
      </c>
      <c r="AN2848">
        <f>INDEX('magnet data'!$A$2:$E$1304,MATCH($AJ2848,'magnet data'!$A$2:$A$1304,0),5)</f>
        <v>12481</v>
      </c>
      <c r="AO2848" t="str">
        <f t="shared" si="59"/>
        <v>-</v>
      </c>
      <c r="AR2848" t="s">
        <v>1228</v>
      </c>
      <c r="AS2848" t="s">
        <v>1460</v>
      </c>
      <c r="AT2848" t="s">
        <v>1464</v>
      </c>
    </row>
    <row r="2849" spans="1:46">
      <c r="A2849" t="s">
        <v>235</v>
      </c>
      <c r="B2849" t="s">
        <v>46</v>
      </c>
      <c r="C2849" t="s">
        <v>1198</v>
      </c>
      <c r="D2849" s="13">
        <v>44331</v>
      </c>
      <c r="E2849" s="16">
        <v>0.68677893518518518</v>
      </c>
      <c r="F2849" t="s">
        <v>88</v>
      </c>
      <c r="G2849" s="17">
        <v>44331.686778634263</v>
      </c>
      <c r="H2849">
        <v>26</v>
      </c>
      <c r="I2849">
        <v>587</v>
      </c>
      <c r="J2849">
        <v>88</v>
      </c>
      <c r="K2849">
        <v>10</v>
      </c>
      <c r="L2849">
        <v>0</v>
      </c>
      <c r="M2849">
        <v>11347.5</v>
      </c>
      <c r="N2849" s="39">
        <v>6182.527</v>
      </c>
      <c r="O2849" s="39">
        <v>62.417577000000001</v>
      </c>
      <c r="P2849" t="s">
        <v>207</v>
      </c>
      <c r="Q2849" t="s">
        <v>207</v>
      </c>
      <c r="R2849" s="55">
        <v>813.9270399948</v>
      </c>
      <c r="S2849" s="55">
        <v>807.55725047509998</v>
      </c>
      <c r="T2849" t="s">
        <v>295</v>
      </c>
      <c r="U2849">
        <v>11347</v>
      </c>
      <c r="V2849">
        <v>1</v>
      </c>
      <c r="W2849">
        <v>-16</v>
      </c>
      <c r="X2849" t="s">
        <v>297</v>
      </c>
      <c r="Y2849">
        <v>-10</v>
      </c>
      <c r="Z2849" t="s">
        <v>90</v>
      </c>
      <c r="AA2849" t="s">
        <v>96</v>
      </c>
      <c r="AB2849">
        <v>16</v>
      </c>
      <c r="AC2849" t="s">
        <v>61</v>
      </c>
      <c r="AD2849" s="50">
        <v>13.0928375555555</v>
      </c>
      <c r="AE2849"/>
      <c r="AF2849"/>
      <c r="AG2849" s="39">
        <v>33</v>
      </c>
      <c r="AH2849" s="55">
        <v>11223.91</v>
      </c>
      <c r="AI2849" t="s">
        <v>208</v>
      </c>
      <c r="AJ2849">
        <f>INDEX(layout!$B$3:$U$1234,MATCH($T2849,layout!$A$3:$A$1234,0),MATCH(YEAR($D2849),layout!$B$1:$U$1,0))</f>
        <v>3398</v>
      </c>
      <c r="AK2849">
        <f>INDEX('magnet data'!$A$2:$E$1304,MATCH($AJ2849,'magnet data'!$A$2:$A$1304,0),2)</f>
        <v>3</v>
      </c>
      <c r="AL2849" t="str">
        <f>INDEX('magnet data'!$A$2:$E$1304,MATCH($AJ2849,'magnet data'!$A$2:$A$1304,0),3)</f>
        <v>01B</v>
      </c>
      <c r="AM2849" t="str">
        <f>INDEX('magnet data'!$A$2:$E$1304,MATCH($AJ2849,'magnet data'!$A$2:$A$1304,0),4)</f>
        <v>02D</v>
      </c>
      <c r="AN2849">
        <f>INDEX('magnet data'!$A$2:$E$1304,MATCH($AJ2849,'magnet data'!$A$2:$A$1304,0),5)</f>
        <v>11789</v>
      </c>
      <c r="AO2849">
        <f t="shared" si="59"/>
        <v>-442</v>
      </c>
      <c r="AR2849" t="s">
        <v>1228</v>
      </c>
      <c r="AS2849" t="s">
        <v>1460</v>
      </c>
      <c r="AT2849" t="s">
        <v>1464</v>
      </c>
    </row>
    <row r="2850" spans="1:46">
      <c r="A2850" t="s">
        <v>235</v>
      </c>
      <c r="B2850" t="s">
        <v>46</v>
      </c>
      <c r="C2850" t="s">
        <v>1198</v>
      </c>
      <c r="D2850" s="13">
        <v>44331</v>
      </c>
      <c r="E2850" s="16">
        <v>0.68677893518518518</v>
      </c>
      <c r="F2850" t="s">
        <v>88</v>
      </c>
      <c r="G2850" s="17">
        <v>44331.686778634263</v>
      </c>
      <c r="H2850">
        <v>26</v>
      </c>
      <c r="I2850">
        <v>587</v>
      </c>
      <c r="J2850">
        <v>88</v>
      </c>
      <c r="K2850">
        <v>10</v>
      </c>
      <c r="L2850">
        <v>0</v>
      </c>
      <c r="M2850">
        <v>11347.5</v>
      </c>
      <c r="N2850">
        <v>6182.527</v>
      </c>
      <c r="O2850">
        <v>62.417577000000001</v>
      </c>
      <c r="P2850" t="s">
        <v>207</v>
      </c>
      <c r="Q2850" t="s">
        <v>207</v>
      </c>
      <c r="R2850" s="55">
        <v>813.9270399948</v>
      </c>
      <c r="S2850" s="55">
        <v>807.55725047509998</v>
      </c>
      <c r="T2850" t="s">
        <v>296</v>
      </c>
      <c r="U2850">
        <v>3635</v>
      </c>
      <c r="V2850">
        <v>2</v>
      </c>
      <c r="W2850">
        <v>107638</v>
      </c>
      <c r="X2850" t="s">
        <v>299</v>
      </c>
      <c r="Y2850">
        <v>3459</v>
      </c>
      <c r="Z2850" t="s">
        <v>69</v>
      </c>
      <c r="AA2850" t="s">
        <v>91</v>
      </c>
      <c r="AC2850" t="s">
        <v>102</v>
      </c>
      <c r="AD2850" s="50">
        <v>-7.0714620277777698</v>
      </c>
      <c r="AE2850"/>
      <c r="AF2850"/>
      <c r="AG2850">
        <v>4.3899999999999997</v>
      </c>
      <c r="AH2850">
        <v>1454.91</v>
      </c>
      <c r="AI2850" t="s">
        <v>208</v>
      </c>
      <c r="AJ2850">
        <f>INDEX(layout!$B$3:$U$1234,MATCH($T2850,layout!$A$3:$A$1234,0),MATCH(YEAR($D2850),layout!$B$1:$U$1,0))</f>
        <v>2186</v>
      </c>
      <c r="AK2850">
        <f>INDEX('magnet data'!$A$2:$E$1304,MATCH($AJ2850,'magnet data'!$A$2:$A$1304,0),2)</f>
        <v>2</v>
      </c>
      <c r="AL2850" t="str">
        <f>INDEX('magnet data'!$A$2:$E$1304,MATCH($AJ2850,'magnet data'!$A$2:$A$1304,0),3)</f>
        <v>01B</v>
      </c>
      <c r="AM2850" t="str">
        <f>INDEX('magnet data'!$A$2:$E$1304,MATCH($AJ2850,'magnet data'!$A$2:$A$1304,0),4)</f>
        <v>02C0</v>
      </c>
      <c r="AN2850">
        <f>INDEX('magnet data'!$A$2:$E$1304,MATCH($AJ2850,'magnet data'!$A$2:$A$1304,0),5)</f>
        <v>10679</v>
      </c>
      <c r="AO2850" t="str">
        <f t="shared" si="59"/>
        <v>-</v>
      </c>
      <c r="AR2850" t="s">
        <v>1228</v>
      </c>
      <c r="AS2850" t="s">
        <v>1460</v>
      </c>
      <c r="AT2850" t="s">
        <v>1464</v>
      </c>
    </row>
    <row r="2851" spans="1:46">
      <c r="A2851" t="s">
        <v>235</v>
      </c>
      <c r="B2851" t="s">
        <v>46</v>
      </c>
      <c r="C2851" t="s">
        <v>1198</v>
      </c>
      <c r="D2851" s="13">
        <v>44331</v>
      </c>
      <c r="E2851" s="16">
        <v>0.68677893518518518</v>
      </c>
      <c r="F2851" t="s">
        <v>88</v>
      </c>
      <c r="G2851" s="17">
        <v>44331.686778634263</v>
      </c>
      <c r="H2851">
        <v>26</v>
      </c>
      <c r="I2851">
        <v>587</v>
      </c>
      <c r="J2851">
        <v>88</v>
      </c>
      <c r="K2851">
        <v>10</v>
      </c>
      <c r="L2851">
        <v>0</v>
      </c>
      <c r="M2851">
        <v>11347.5</v>
      </c>
      <c r="N2851">
        <v>6182.527</v>
      </c>
      <c r="O2851">
        <v>62.417577000000001</v>
      </c>
      <c r="P2851" t="s">
        <v>207</v>
      </c>
      <c r="Q2851" t="s">
        <v>207</v>
      </c>
      <c r="R2851" s="55">
        <v>813.9270399948</v>
      </c>
      <c r="S2851" s="55">
        <v>807.55725047509998</v>
      </c>
      <c r="T2851" t="s">
        <v>297</v>
      </c>
      <c r="U2851">
        <v>3185</v>
      </c>
      <c r="V2851">
        <v>3</v>
      </c>
      <c r="W2851">
        <v>119476</v>
      </c>
      <c r="X2851" t="s">
        <v>299</v>
      </c>
      <c r="Y2851">
        <v>3459</v>
      </c>
      <c r="Z2851" t="s">
        <v>69</v>
      </c>
      <c r="AA2851" t="s">
        <v>91</v>
      </c>
      <c r="AC2851" t="s">
        <v>61</v>
      </c>
      <c r="AD2851" s="50">
        <v>-1.6383225796610099</v>
      </c>
      <c r="AE2851"/>
      <c r="AF2851"/>
      <c r="AG2851">
        <v>14.54</v>
      </c>
      <c r="AH2851">
        <v>2656.19</v>
      </c>
      <c r="AI2851" t="s">
        <v>208</v>
      </c>
      <c r="AJ2851">
        <f>INDEX(layout!$B$3:$U$1234,MATCH($T2851,layout!$A$3:$A$1234,0),MATCH(YEAR($D2851),layout!$B$1:$U$1,0))</f>
        <v>3134</v>
      </c>
      <c r="AK2851">
        <f>INDEX('magnet data'!$A$2:$E$1304,MATCH($AJ2851,'magnet data'!$A$2:$A$1304,0),2)</f>
        <v>3</v>
      </c>
      <c r="AL2851" t="str">
        <f>INDEX('magnet data'!$A$2:$E$1304,MATCH($AJ2851,'magnet data'!$A$2:$A$1304,0),3)</f>
        <v>01B</v>
      </c>
      <c r="AM2851" t="str">
        <f>INDEX('magnet data'!$A$2:$E$1304,MATCH($AJ2851,'magnet data'!$A$2:$A$1304,0),4)</f>
        <v>02G</v>
      </c>
      <c r="AN2851">
        <f>INDEX('magnet data'!$A$2:$E$1304,MATCH($AJ2851,'magnet data'!$A$2:$A$1304,0),5)</f>
        <v>11213</v>
      </c>
      <c r="AO2851" t="str">
        <f t="shared" si="59"/>
        <v>-</v>
      </c>
      <c r="AR2851" t="s">
        <v>1228</v>
      </c>
      <c r="AS2851" t="s">
        <v>1460</v>
      </c>
      <c r="AT2851" t="s">
        <v>1464</v>
      </c>
    </row>
    <row r="2852" spans="1:46">
      <c r="A2852" t="s">
        <v>235</v>
      </c>
      <c r="B2852" t="s">
        <v>46</v>
      </c>
      <c r="C2852" t="s">
        <v>1198</v>
      </c>
      <c r="D2852" s="13">
        <v>44331</v>
      </c>
      <c r="E2852" s="16">
        <v>0.68677893518518518</v>
      </c>
      <c r="F2852" t="s">
        <v>88</v>
      </c>
      <c r="G2852" s="17">
        <v>44331.686778634263</v>
      </c>
      <c r="H2852">
        <v>26</v>
      </c>
      <c r="I2852">
        <v>587</v>
      </c>
      <c r="J2852">
        <v>88</v>
      </c>
      <c r="K2852">
        <v>10</v>
      </c>
      <c r="L2852">
        <v>0</v>
      </c>
      <c r="M2852">
        <v>11347.5</v>
      </c>
      <c r="N2852">
        <v>6182.527</v>
      </c>
      <c r="O2852">
        <v>62.417577000000001</v>
      </c>
      <c r="P2852" t="s">
        <v>207</v>
      </c>
      <c r="Q2852" t="s">
        <v>207</v>
      </c>
      <c r="R2852" s="55">
        <v>813.9270399948</v>
      </c>
      <c r="S2852" s="55">
        <v>807.55725047509998</v>
      </c>
      <c r="T2852" t="s">
        <v>298</v>
      </c>
      <c r="U2852">
        <v>845</v>
      </c>
      <c r="V2852">
        <v>4</v>
      </c>
      <c r="W2852">
        <v>235541</v>
      </c>
      <c r="X2852" t="s">
        <v>297</v>
      </c>
      <c r="Y2852">
        <v>-10</v>
      </c>
      <c r="Z2852" t="s">
        <v>69</v>
      </c>
      <c r="AA2852" t="s">
        <v>96</v>
      </c>
      <c r="AC2852" t="s">
        <v>61</v>
      </c>
      <c r="AD2852" s="50">
        <v>6.9330681818181694E-2</v>
      </c>
      <c r="AE2852"/>
      <c r="AF2852"/>
      <c r="AG2852"/>
      <c r="AH2852"/>
      <c r="AI2852" t="s">
        <v>208</v>
      </c>
      <c r="AJ2852">
        <f>INDEX(layout!$B$3:$U$1234,MATCH($T2852,layout!$A$3:$A$1234,0),MATCH(YEAR($D2852),layout!$B$1:$U$1,0))</f>
        <v>2341</v>
      </c>
      <c r="AK2852">
        <f>INDEX('magnet data'!$A$2:$E$1304,MATCH($AJ2852,'magnet data'!$A$2:$A$1304,0),2)</f>
        <v>2</v>
      </c>
      <c r="AL2852" t="str">
        <f>INDEX('magnet data'!$A$2:$E$1304,MATCH($AJ2852,'magnet data'!$A$2:$A$1304,0),3)</f>
        <v>01B</v>
      </c>
      <c r="AM2852" t="str">
        <f>INDEX('magnet data'!$A$2:$E$1304,MATCH($AJ2852,'magnet data'!$A$2:$A$1304,0),4)</f>
        <v>02C9</v>
      </c>
      <c r="AN2852">
        <f>INDEX('magnet data'!$A$2:$E$1304,MATCH($AJ2852,'magnet data'!$A$2:$A$1304,0),5)</f>
        <v>11234</v>
      </c>
      <c r="AO2852" t="str">
        <f t="shared" si="59"/>
        <v>-</v>
      </c>
      <c r="AR2852" t="s">
        <v>1228</v>
      </c>
      <c r="AS2852" t="s">
        <v>1460</v>
      </c>
      <c r="AT2852" t="s">
        <v>1464</v>
      </c>
    </row>
    <row r="2853" spans="1:46">
      <c r="A2853" t="s">
        <v>235</v>
      </c>
      <c r="B2853" t="s">
        <v>46</v>
      </c>
      <c r="C2853" t="s">
        <v>1198</v>
      </c>
      <c r="D2853" s="13">
        <v>44331</v>
      </c>
      <c r="E2853" s="16">
        <v>0.68677893518518518</v>
      </c>
      <c r="F2853" t="s">
        <v>88</v>
      </c>
      <c r="G2853" s="17">
        <v>44331.686778634263</v>
      </c>
      <c r="H2853">
        <v>26</v>
      </c>
      <c r="I2853">
        <v>587</v>
      </c>
      <c r="J2853">
        <v>88</v>
      </c>
      <c r="K2853">
        <v>10</v>
      </c>
      <c r="L2853">
        <v>0</v>
      </c>
      <c r="M2853">
        <v>11347.5</v>
      </c>
      <c r="N2853">
        <v>6182.527</v>
      </c>
      <c r="O2853">
        <v>62.417577000000001</v>
      </c>
      <c r="P2853" t="s">
        <v>207</v>
      </c>
      <c r="Q2853" t="s">
        <v>207</v>
      </c>
      <c r="R2853" s="55">
        <v>813.9270399948</v>
      </c>
      <c r="S2853" s="55">
        <v>807.55725047509998</v>
      </c>
      <c r="T2853" t="s">
        <v>299</v>
      </c>
      <c r="U2853">
        <v>264</v>
      </c>
      <c r="V2853">
        <v>5</v>
      </c>
      <c r="W2853">
        <v>329738</v>
      </c>
      <c r="X2853" t="s">
        <v>297</v>
      </c>
      <c r="Y2853">
        <v>-10</v>
      </c>
      <c r="Z2853" t="s">
        <v>69</v>
      </c>
      <c r="AA2853" t="s">
        <v>91</v>
      </c>
      <c r="AC2853" t="s">
        <v>102</v>
      </c>
      <c r="AD2853" s="50">
        <v>0</v>
      </c>
      <c r="AE2853"/>
      <c r="AF2853"/>
      <c r="AG2853"/>
      <c r="AH2853"/>
      <c r="AI2853" t="s">
        <v>208</v>
      </c>
      <c r="AJ2853">
        <f>INDEX(layout!$B$3:$U$1234,MATCH($T2853,layout!$A$3:$A$1234,0),MATCH(YEAR($D2853),layout!$B$1:$U$1,0))</f>
        <v>2210</v>
      </c>
      <c r="AK2853">
        <f>INDEX('magnet data'!$A$2:$E$1304,MATCH($AJ2853,'magnet data'!$A$2:$A$1304,0),2)</f>
        <v>2</v>
      </c>
      <c r="AL2853" t="str">
        <f>INDEX('magnet data'!$A$2:$E$1304,MATCH($AJ2853,'magnet data'!$A$2:$A$1304,0),3)</f>
        <v>01B</v>
      </c>
      <c r="AM2853" t="str">
        <f>INDEX('magnet data'!$A$2:$E$1304,MATCH($AJ2853,'magnet data'!$A$2:$A$1304,0),4)</f>
        <v>02C0</v>
      </c>
      <c r="AN2853">
        <f>INDEX('magnet data'!$A$2:$E$1304,MATCH($AJ2853,'magnet data'!$A$2:$A$1304,0),5)</f>
        <v>10804</v>
      </c>
      <c r="AO2853" t="str">
        <f t="shared" si="59"/>
        <v>-</v>
      </c>
      <c r="AR2853" t="s">
        <v>1228</v>
      </c>
      <c r="AS2853" t="s">
        <v>1460</v>
      </c>
      <c r="AT2853" t="s">
        <v>1464</v>
      </c>
    </row>
    <row r="2854" spans="1:46">
      <c r="A2854" t="s">
        <v>511</v>
      </c>
      <c r="B2854" t="s">
        <v>46</v>
      </c>
      <c r="C2854" t="s">
        <v>1198</v>
      </c>
      <c r="D2854" s="13">
        <v>44331</v>
      </c>
      <c r="E2854" s="16">
        <v>0.79782384259259265</v>
      </c>
      <c r="F2854" t="s">
        <v>88</v>
      </c>
      <c r="G2854" s="17">
        <v>44331.797823680557</v>
      </c>
      <c r="H2854">
        <v>14</v>
      </c>
      <c r="I2854">
        <v>582</v>
      </c>
      <c r="J2854">
        <v>87</v>
      </c>
      <c r="K2854">
        <v>10</v>
      </c>
      <c r="L2854">
        <v>0</v>
      </c>
      <c r="M2854">
        <v>11768.4</v>
      </c>
      <c r="N2854" s="39">
        <v>6609.259</v>
      </c>
      <c r="O2854" s="39">
        <v>63.532176</v>
      </c>
      <c r="P2854" t="s">
        <v>207</v>
      </c>
      <c r="Q2854" t="s">
        <v>207</v>
      </c>
      <c r="R2854" s="55">
        <v>831.32892897779902</v>
      </c>
      <c r="S2854" s="55">
        <v>836.73456347499996</v>
      </c>
      <c r="T2854" t="s">
        <v>1510</v>
      </c>
      <c r="U2854">
        <v>11768</v>
      </c>
      <c r="V2854">
        <v>1</v>
      </c>
      <c r="W2854">
        <v>-17</v>
      </c>
      <c r="X2854" t="s">
        <v>1479</v>
      </c>
      <c r="Y2854">
        <v>-12</v>
      </c>
      <c r="Z2854" t="s">
        <v>90</v>
      </c>
      <c r="AA2854" t="s">
        <v>91</v>
      </c>
      <c r="AB2854">
        <v>58</v>
      </c>
      <c r="AC2854" t="s">
        <v>61</v>
      </c>
      <c r="AD2854" s="50">
        <v>-14.1562157944444</v>
      </c>
      <c r="AE2854"/>
      <c r="AF2854"/>
      <c r="AG2854" s="39">
        <v>23.45</v>
      </c>
      <c r="AH2854" s="55">
        <v>11023.85</v>
      </c>
      <c r="AI2854" t="s">
        <v>208</v>
      </c>
      <c r="AJ2854">
        <f>INDEX(layout!$B$3:$U$1234,MATCH($T2854,layout!$A$3:$A$1234,0),MATCH(YEAR($D2854),layout!$B$1:$U$1,0))</f>
        <v>3225</v>
      </c>
      <c r="AK2854">
        <f>INDEX('magnet data'!$A$2:$E$1304,MATCH($AJ2854,'magnet data'!$A$2:$A$1304,0),2)</f>
        <v>3</v>
      </c>
      <c r="AL2854" t="str">
        <f>INDEX('magnet data'!$A$2:$E$1304,MATCH($AJ2854,'magnet data'!$A$2:$A$1304,0),3)</f>
        <v>01E</v>
      </c>
      <c r="AM2854" t="str">
        <f>INDEX('magnet data'!$A$2:$E$1304,MATCH($AJ2854,'magnet data'!$A$2:$A$1304,0),4)</f>
        <v>02G</v>
      </c>
      <c r="AN2854">
        <f>INDEX('magnet data'!$A$2:$E$1304,MATCH($AJ2854,'magnet data'!$A$2:$A$1304,0),5)</f>
        <v>9111</v>
      </c>
      <c r="AO2854">
        <f t="shared" si="59"/>
        <v>2657</v>
      </c>
      <c r="AR2854" t="s">
        <v>1228</v>
      </c>
      <c r="AS2854" t="s">
        <v>1460</v>
      </c>
      <c r="AT2854" t="s">
        <v>1464</v>
      </c>
    </row>
    <row r="2855" spans="1:46">
      <c r="A2855" t="s">
        <v>511</v>
      </c>
      <c r="B2855" t="s">
        <v>46</v>
      </c>
      <c r="C2855" t="s">
        <v>1198</v>
      </c>
      <c r="D2855" s="13">
        <v>44331</v>
      </c>
      <c r="E2855" s="16">
        <v>0.79782384259259265</v>
      </c>
      <c r="F2855" t="s">
        <v>88</v>
      </c>
      <c r="G2855" s="17">
        <v>44331.797823680557</v>
      </c>
      <c r="H2855">
        <v>14</v>
      </c>
      <c r="I2855">
        <v>582</v>
      </c>
      <c r="J2855">
        <v>87</v>
      </c>
      <c r="K2855">
        <v>10</v>
      </c>
      <c r="L2855">
        <v>0</v>
      </c>
      <c r="M2855">
        <v>11768.4</v>
      </c>
      <c r="N2855">
        <v>6609.259</v>
      </c>
      <c r="O2855">
        <v>63.532176</v>
      </c>
      <c r="P2855" t="s">
        <v>207</v>
      </c>
      <c r="Q2855" t="s">
        <v>207</v>
      </c>
      <c r="R2855" s="55">
        <v>831.32892897779902</v>
      </c>
      <c r="S2855" s="55">
        <v>836.73456347499996</v>
      </c>
      <c r="T2855" t="s">
        <v>1479</v>
      </c>
      <c r="U2855">
        <v>7092</v>
      </c>
      <c r="V2855">
        <v>2</v>
      </c>
      <c r="W2855">
        <v>49454</v>
      </c>
      <c r="X2855" t="s">
        <v>1420</v>
      </c>
      <c r="Y2855">
        <v>4094</v>
      </c>
      <c r="Z2855" t="s">
        <v>69</v>
      </c>
      <c r="AA2855" t="s">
        <v>96</v>
      </c>
      <c r="AC2855" t="s">
        <v>61</v>
      </c>
      <c r="AD2855" s="50">
        <v>1.3974959545454499</v>
      </c>
      <c r="AE2855"/>
      <c r="AF2855"/>
      <c r="AG2855">
        <v>18.13</v>
      </c>
      <c r="AH2855">
        <v>4395.71</v>
      </c>
      <c r="AI2855" t="s">
        <v>208</v>
      </c>
      <c r="AJ2855">
        <f>INDEX(layout!$B$3:$U$1234,MATCH($T2855,layout!$A$3:$A$1234,0),MATCH(YEAR($D2855),layout!$B$1:$U$1,0))</f>
        <v>1197</v>
      </c>
      <c r="AK2855">
        <f>INDEX('magnet data'!$A$2:$E$1304,MATCH($AJ2855,'magnet data'!$A$2:$A$1304,0),2)</f>
        <v>1</v>
      </c>
      <c r="AL2855" t="str">
        <f>INDEX('magnet data'!$A$2:$E$1304,MATCH($AJ2855,'magnet data'!$A$2:$A$1304,0),3)</f>
        <v>01E</v>
      </c>
      <c r="AM2855" t="str">
        <f>INDEX('magnet data'!$A$2:$E$1304,MATCH($AJ2855,'magnet data'!$A$2:$A$1304,0),4)</f>
        <v>02B5</v>
      </c>
      <c r="AN2855">
        <f>INDEX('magnet data'!$A$2:$E$1304,MATCH($AJ2855,'magnet data'!$A$2:$A$1304,0),5)</f>
        <v>11849</v>
      </c>
      <c r="AO2855" t="str">
        <f t="shared" si="59"/>
        <v>-</v>
      </c>
      <c r="AR2855" t="s">
        <v>1228</v>
      </c>
      <c r="AS2855" t="s">
        <v>1460</v>
      </c>
      <c r="AT2855" t="s">
        <v>1464</v>
      </c>
    </row>
    <row r="2856" spans="1:46">
      <c r="A2856" t="s">
        <v>511</v>
      </c>
      <c r="B2856" t="s">
        <v>46</v>
      </c>
      <c r="C2856" t="s">
        <v>1198</v>
      </c>
      <c r="D2856" s="13">
        <v>44331</v>
      </c>
      <c r="E2856" s="16">
        <v>0.79782384259259265</v>
      </c>
      <c r="F2856" t="s">
        <v>88</v>
      </c>
      <c r="G2856" s="17">
        <v>44331.797823680557</v>
      </c>
      <c r="H2856">
        <v>14</v>
      </c>
      <c r="I2856">
        <v>582</v>
      </c>
      <c r="J2856">
        <v>87</v>
      </c>
      <c r="K2856">
        <v>10</v>
      </c>
      <c r="L2856">
        <v>0</v>
      </c>
      <c r="M2856">
        <v>11768.4</v>
      </c>
      <c r="N2856">
        <v>6609.259</v>
      </c>
      <c r="O2856">
        <v>63.532176</v>
      </c>
      <c r="P2856" t="s">
        <v>207</v>
      </c>
      <c r="Q2856" t="s">
        <v>207</v>
      </c>
      <c r="R2856" s="55">
        <v>831.32892897779902</v>
      </c>
      <c r="S2856" s="55">
        <v>836.73456347499996</v>
      </c>
      <c r="T2856" t="s">
        <v>1511</v>
      </c>
      <c r="U2856">
        <v>5515</v>
      </c>
      <c r="V2856">
        <v>3</v>
      </c>
      <c r="W2856">
        <v>72537</v>
      </c>
      <c r="X2856" t="s">
        <v>1479</v>
      </c>
      <c r="Y2856">
        <v>-12</v>
      </c>
      <c r="Z2856" t="s">
        <v>69</v>
      </c>
      <c r="AA2856" t="s">
        <v>96</v>
      </c>
      <c r="AC2856" t="s">
        <v>61</v>
      </c>
      <c r="AD2856" s="50">
        <v>0.81852076842105204</v>
      </c>
      <c r="AE2856"/>
      <c r="AF2856"/>
      <c r="AG2856">
        <v>65.73</v>
      </c>
      <c r="AH2856">
        <v>3023.89</v>
      </c>
      <c r="AI2856" t="s">
        <v>208</v>
      </c>
      <c r="AJ2856">
        <f>INDEX(layout!$B$3:$U$1234,MATCH($T2856,layout!$A$3:$A$1234,0),MATCH(YEAR($D2856),layout!$B$1:$U$1,0))</f>
        <v>2155</v>
      </c>
      <c r="AK2856">
        <f>INDEX('magnet data'!$A$2:$E$1304,MATCH($AJ2856,'magnet data'!$A$2:$A$1304,0),2)</f>
        <v>2</v>
      </c>
      <c r="AL2856" t="str">
        <f>INDEX('magnet data'!$A$2:$E$1304,MATCH($AJ2856,'magnet data'!$A$2:$A$1304,0),3)</f>
        <v>01E</v>
      </c>
      <c r="AM2856" t="str">
        <f>INDEX('magnet data'!$A$2:$E$1304,MATCH($AJ2856,'magnet data'!$A$2:$A$1304,0),4)</f>
        <v>02C0</v>
      </c>
      <c r="AN2856">
        <f>INDEX('magnet data'!$A$2:$E$1304,MATCH($AJ2856,'magnet data'!$A$2:$A$1304,0),5)</f>
        <v>11255</v>
      </c>
      <c r="AO2856" t="str">
        <f t="shared" si="59"/>
        <v>-</v>
      </c>
      <c r="AR2856" t="s">
        <v>1228</v>
      </c>
      <c r="AS2856" t="s">
        <v>1460</v>
      </c>
      <c r="AT2856" t="s">
        <v>1464</v>
      </c>
    </row>
    <row r="2857" spans="1:46">
      <c r="A2857" t="s">
        <v>56</v>
      </c>
      <c r="B2857" t="s">
        <v>46</v>
      </c>
      <c r="C2857" t="s">
        <v>1198</v>
      </c>
      <c r="D2857" s="13">
        <v>44331</v>
      </c>
      <c r="E2857" s="16">
        <v>0.87810601851851855</v>
      </c>
      <c r="F2857" t="s">
        <v>88</v>
      </c>
      <c r="G2857" s="17">
        <v>44331.878105868054</v>
      </c>
      <c r="H2857">
        <v>13</v>
      </c>
      <c r="I2857">
        <v>585</v>
      </c>
      <c r="J2857">
        <v>87</v>
      </c>
      <c r="K2857">
        <v>10</v>
      </c>
      <c r="L2857">
        <v>0</v>
      </c>
      <c r="M2857">
        <v>11781.7</v>
      </c>
      <c r="N2857" s="39">
        <v>6647.902</v>
      </c>
      <c r="O2857" s="39">
        <v>63.346409000000001</v>
      </c>
      <c r="P2857" t="s">
        <v>207</v>
      </c>
      <c r="Q2857" t="s">
        <v>207</v>
      </c>
      <c r="R2857" s="55">
        <v>823.30268792944696</v>
      </c>
      <c r="S2857" s="55">
        <v>829.10277699879998</v>
      </c>
      <c r="T2857" t="s">
        <v>184</v>
      </c>
      <c r="U2857">
        <v>11781</v>
      </c>
      <c r="V2857">
        <v>1</v>
      </c>
      <c r="W2857">
        <v>-18</v>
      </c>
      <c r="X2857" t="s">
        <v>77</v>
      </c>
      <c r="Y2857">
        <v>-8</v>
      </c>
      <c r="Z2857" t="s">
        <v>90</v>
      </c>
      <c r="AA2857" t="s">
        <v>96</v>
      </c>
      <c r="AB2857">
        <v>46</v>
      </c>
      <c r="AC2857" t="s">
        <v>61</v>
      </c>
      <c r="AD2857" s="50">
        <v>-13.66772858125</v>
      </c>
      <c r="AE2857"/>
      <c r="AF2857"/>
      <c r="AG2857" s="39">
        <v>31</v>
      </c>
      <c r="AH2857" s="55">
        <v>11654.81</v>
      </c>
      <c r="AI2857" t="s">
        <v>208</v>
      </c>
      <c r="AJ2857">
        <f>INDEX(layout!$B$3:$U$1234,MATCH($T2857,layout!$A$3:$A$1234,0),MATCH(YEAR($D2857),layout!$B$1:$U$1,0))</f>
        <v>2408</v>
      </c>
      <c r="AK2857">
        <f>INDEX('magnet data'!$A$2:$E$1304,MATCH($AJ2857,'magnet data'!$A$2:$A$1304,0),2)</f>
        <v>2</v>
      </c>
      <c r="AL2857" t="str">
        <f>INDEX('magnet data'!$A$2:$E$1304,MATCH($AJ2857,'magnet data'!$A$2:$A$1304,0),3)</f>
        <v>01B</v>
      </c>
      <c r="AM2857" t="str">
        <f>INDEX('magnet data'!$A$2:$E$1304,MATCH($AJ2857,'magnet data'!$A$2:$A$1304,0),4)</f>
        <v>02D</v>
      </c>
      <c r="AN2857">
        <f>INDEX('magnet data'!$A$2:$E$1304,MATCH($AJ2857,'magnet data'!$A$2:$A$1304,0),5)</f>
        <v>10398</v>
      </c>
      <c r="AO2857">
        <f t="shared" si="59"/>
        <v>1383</v>
      </c>
      <c r="AR2857" t="s">
        <v>1228</v>
      </c>
      <c r="AS2857" t="s">
        <v>1460</v>
      </c>
      <c r="AT2857" t="s">
        <v>1464</v>
      </c>
    </row>
    <row r="2858" spans="1:46">
      <c r="A2858" t="s">
        <v>56</v>
      </c>
      <c r="B2858" t="s">
        <v>46</v>
      </c>
      <c r="C2858" t="s">
        <v>1198</v>
      </c>
      <c r="D2858" s="13">
        <v>44331</v>
      </c>
      <c r="E2858" s="16">
        <v>0.87810601851851855</v>
      </c>
      <c r="F2858" t="s">
        <v>88</v>
      </c>
      <c r="G2858" s="17">
        <v>44331.878105868054</v>
      </c>
      <c r="H2858">
        <v>13</v>
      </c>
      <c r="I2858">
        <v>585</v>
      </c>
      <c r="J2858">
        <v>87</v>
      </c>
      <c r="K2858">
        <v>10</v>
      </c>
      <c r="L2858">
        <v>0</v>
      </c>
      <c r="M2858">
        <v>11781.7</v>
      </c>
      <c r="N2858">
        <v>6647.902</v>
      </c>
      <c r="O2858">
        <v>63.346409000000001</v>
      </c>
      <c r="P2858" t="s">
        <v>207</v>
      </c>
      <c r="Q2858" t="s">
        <v>207</v>
      </c>
      <c r="R2858" s="55">
        <v>823.30268792944696</v>
      </c>
      <c r="S2858" s="55">
        <v>829.10277699879998</v>
      </c>
      <c r="T2858" t="s">
        <v>186</v>
      </c>
      <c r="U2858">
        <v>8560</v>
      </c>
      <c r="V2858">
        <v>2</v>
      </c>
      <c r="W2858">
        <v>32056</v>
      </c>
      <c r="X2858" t="s">
        <v>184</v>
      </c>
      <c r="Y2858">
        <v>3298</v>
      </c>
      <c r="Z2858" t="s">
        <v>69</v>
      </c>
      <c r="AA2858" t="s">
        <v>96</v>
      </c>
      <c r="AC2858" t="s">
        <v>61</v>
      </c>
      <c r="AD2858" s="50">
        <v>-5.9955741852941102</v>
      </c>
      <c r="AE2858"/>
      <c r="AF2858"/>
      <c r="AG2858">
        <v>56.55</v>
      </c>
      <c r="AH2858">
        <v>4085.48</v>
      </c>
      <c r="AI2858" t="s">
        <v>208</v>
      </c>
      <c r="AJ2858">
        <f>INDEX(layout!$B$3:$U$1234,MATCH($T2858,layout!$A$3:$A$1234,0),MATCH(YEAR($D2858),layout!$B$1:$U$1,0))</f>
        <v>2316</v>
      </c>
      <c r="AK2858">
        <f>INDEX('magnet data'!$A$2:$E$1304,MATCH($AJ2858,'magnet data'!$A$2:$A$1304,0),2)</f>
        <v>2</v>
      </c>
      <c r="AL2858" t="str">
        <f>INDEX('magnet data'!$A$2:$E$1304,MATCH($AJ2858,'magnet data'!$A$2:$A$1304,0),3)</f>
        <v>01E</v>
      </c>
      <c r="AM2858" t="str">
        <f>INDEX('magnet data'!$A$2:$E$1304,MATCH($AJ2858,'magnet data'!$A$2:$A$1304,0),4)</f>
        <v>02C9</v>
      </c>
      <c r="AN2858">
        <f>INDEX('magnet data'!$A$2:$E$1304,MATCH($AJ2858,'magnet data'!$A$2:$A$1304,0),5)</f>
        <v>11686</v>
      </c>
      <c r="AO2858" t="str">
        <f t="shared" si="59"/>
        <v>-</v>
      </c>
      <c r="AR2858" t="s">
        <v>1228</v>
      </c>
      <c r="AS2858" t="s">
        <v>1460</v>
      </c>
      <c r="AT2858" t="s">
        <v>1464</v>
      </c>
    </row>
    <row r="2859" spans="1:46">
      <c r="A2859" t="s">
        <v>56</v>
      </c>
      <c r="B2859" t="s">
        <v>46</v>
      </c>
      <c r="C2859" t="s">
        <v>1198</v>
      </c>
      <c r="D2859" s="13">
        <v>44331</v>
      </c>
      <c r="E2859" s="16">
        <v>0.87810601851851855</v>
      </c>
      <c r="F2859" t="s">
        <v>88</v>
      </c>
      <c r="G2859" s="17">
        <v>44331.878105868054</v>
      </c>
      <c r="H2859">
        <v>13</v>
      </c>
      <c r="I2859">
        <v>585</v>
      </c>
      <c r="J2859">
        <v>87</v>
      </c>
      <c r="K2859">
        <v>10</v>
      </c>
      <c r="L2859">
        <v>0</v>
      </c>
      <c r="M2859">
        <v>11781.7</v>
      </c>
      <c r="N2859">
        <v>6647.902</v>
      </c>
      <c r="O2859">
        <v>63.346409000000001</v>
      </c>
      <c r="P2859" t="s">
        <v>207</v>
      </c>
      <c r="Q2859" t="s">
        <v>207</v>
      </c>
      <c r="R2859" s="55">
        <v>823.30268792944696</v>
      </c>
      <c r="S2859" s="55">
        <v>829.10277699879998</v>
      </c>
      <c r="T2859" t="s">
        <v>183</v>
      </c>
      <c r="U2859">
        <v>8524</v>
      </c>
      <c r="V2859">
        <v>3</v>
      </c>
      <c r="W2859">
        <v>32455</v>
      </c>
      <c r="X2859" t="s">
        <v>184</v>
      </c>
      <c r="Y2859">
        <v>3298</v>
      </c>
      <c r="Z2859" t="s">
        <v>69</v>
      </c>
      <c r="AA2859" t="s">
        <v>91</v>
      </c>
      <c r="AC2859" t="s">
        <v>102</v>
      </c>
      <c r="AD2859" s="50">
        <v>0</v>
      </c>
      <c r="AE2859"/>
      <c r="AF2859"/>
      <c r="AG2859">
        <v>23.24</v>
      </c>
      <c r="AH2859">
        <v>991.48</v>
      </c>
      <c r="AI2859" t="s">
        <v>208</v>
      </c>
      <c r="AJ2859">
        <f>INDEX(layout!$B$3:$U$1234,MATCH($T2859,layout!$A$3:$A$1234,0),MATCH(YEAR($D2859),layout!$B$1:$U$1,0))</f>
        <v>1364</v>
      </c>
      <c r="AK2859">
        <f>INDEX('magnet data'!$A$2:$E$1304,MATCH($AJ2859,'magnet data'!$A$2:$A$1304,0),2)</f>
        <v>1</v>
      </c>
      <c r="AL2859" t="str">
        <f>INDEX('magnet data'!$A$2:$E$1304,MATCH($AJ2859,'magnet data'!$A$2:$A$1304,0),3)</f>
        <v>01E</v>
      </c>
      <c r="AM2859" t="str">
        <f>INDEX('magnet data'!$A$2:$E$1304,MATCH($AJ2859,'magnet data'!$A$2:$A$1304,0),4)</f>
        <v>02B5</v>
      </c>
      <c r="AN2859">
        <f>INDEX('magnet data'!$A$2:$E$1304,MATCH($AJ2859,'magnet data'!$A$2:$A$1304,0),5)</f>
        <v>11960</v>
      </c>
      <c r="AO2859" t="str">
        <f t="shared" si="59"/>
        <v>-</v>
      </c>
      <c r="AR2859" t="s">
        <v>1228</v>
      </c>
      <c r="AS2859" t="s">
        <v>1460</v>
      </c>
      <c r="AT2859" t="s">
        <v>1464</v>
      </c>
    </row>
    <row r="2860" spans="1:46">
      <c r="A2860" t="s">
        <v>56</v>
      </c>
      <c r="B2860" t="s">
        <v>46</v>
      </c>
      <c r="C2860" t="s">
        <v>1198</v>
      </c>
      <c r="D2860" s="13">
        <v>44331</v>
      </c>
      <c r="E2860" s="16">
        <v>0.87810601851851855</v>
      </c>
      <c r="F2860" t="s">
        <v>88</v>
      </c>
      <c r="G2860" s="17">
        <v>44331.878105868054</v>
      </c>
      <c r="H2860">
        <v>13</v>
      </c>
      <c r="I2860">
        <v>585</v>
      </c>
      <c r="J2860">
        <v>87</v>
      </c>
      <c r="K2860">
        <v>10</v>
      </c>
      <c r="L2860">
        <v>0</v>
      </c>
      <c r="M2860">
        <v>11781.7</v>
      </c>
      <c r="N2860">
        <v>6647.902</v>
      </c>
      <c r="O2860">
        <v>63.346409000000001</v>
      </c>
      <c r="P2860" t="s">
        <v>207</v>
      </c>
      <c r="Q2860" t="s">
        <v>207</v>
      </c>
      <c r="R2860" s="55">
        <v>823.30268792944696</v>
      </c>
      <c r="S2860" s="55">
        <v>829.10277699879998</v>
      </c>
      <c r="T2860" t="s">
        <v>1437</v>
      </c>
      <c r="U2860">
        <v>4527</v>
      </c>
      <c r="V2860">
        <v>4</v>
      </c>
      <c r="W2860">
        <v>90639</v>
      </c>
      <c r="X2860" t="s">
        <v>1433</v>
      </c>
      <c r="Y2860">
        <v>2811</v>
      </c>
      <c r="Z2860" t="s">
        <v>69</v>
      </c>
      <c r="AA2860" t="s">
        <v>96</v>
      </c>
      <c r="AC2860" t="s">
        <v>61</v>
      </c>
      <c r="AD2860" s="50">
        <v>-0.59178675531914804</v>
      </c>
      <c r="AE2860"/>
      <c r="AF2860"/>
      <c r="AG2860">
        <v>8.86</v>
      </c>
      <c r="AH2860">
        <v>3050.55</v>
      </c>
      <c r="AI2860" t="s">
        <v>208</v>
      </c>
      <c r="AJ2860">
        <f>INDEX(layout!$B$3:$U$1234,MATCH($T2860,layout!$A$3:$A$1234,0),MATCH(YEAR($D2860),layout!$B$1:$U$1,0))</f>
        <v>2270</v>
      </c>
      <c r="AK2860">
        <f>INDEX('magnet data'!$A$2:$E$1304,MATCH($AJ2860,'magnet data'!$A$2:$A$1304,0),2)</f>
        <v>2</v>
      </c>
      <c r="AL2860" t="str">
        <f>INDEX('magnet data'!$A$2:$E$1304,MATCH($AJ2860,'magnet data'!$A$2:$A$1304,0),3)</f>
        <v>01E</v>
      </c>
      <c r="AM2860" t="str">
        <f>INDEX('magnet data'!$A$2:$E$1304,MATCH($AJ2860,'magnet data'!$A$2:$A$1304,0),4)</f>
        <v>02C9</v>
      </c>
      <c r="AN2860">
        <f>INDEX('magnet data'!$A$2:$E$1304,MATCH($AJ2860,'magnet data'!$A$2:$A$1304,0),5)</f>
        <v>11373</v>
      </c>
      <c r="AO2860" t="str">
        <f t="shared" si="59"/>
        <v>-</v>
      </c>
      <c r="AR2860" t="s">
        <v>1228</v>
      </c>
      <c r="AS2860" t="s">
        <v>1460</v>
      </c>
      <c r="AT2860" t="s">
        <v>1464</v>
      </c>
    </row>
    <row r="2861" spans="1:46">
      <c r="A2861" t="s">
        <v>56</v>
      </c>
      <c r="B2861" t="s">
        <v>46</v>
      </c>
      <c r="C2861" t="s">
        <v>1198</v>
      </c>
      <c r="D2861" s="13">
        <v>44331</v>
      </c>
      <c r="E2861" s="16">
        <v>0.87810601851851855</v>
      </c>
      <c r="F2861" t="s">
        <v>88</v>
      </c>
      <c r="G2861" s="17">
        <v>44331.878105868054</v>
      </c>
      <c r="H2861">
        <v>13</v>
      </c>
      <c r="I2861">
        <v>585</v>
      </c>
      <c r="J2861">
        <v>87</v>
      </c>
      <c r="K2861">
        <v>10</v>
      </c>
      <c r="L2861">
        <v>0</v>
      </c>
      <c r="M2861">
        <v>11781.7</v>
      </c>
      <c r="N2861">
        <v>6647.902</v>
      </c>
      <c r="O2861">
        <v>63.346409000000001</v>
      </c>
      <c r="P2861" t="s">
        <v>207</v>
      </c>
      <c r="Q2861" t="s">
        <v>207</v>
      </c>
      <c r="R2861" s="55">
        <v>823.30268792944696</v>
      </c>
      <c r="S2861" s="55">
        <v>829.10277699879998</v>
      </c>
      <c r="T2861" t="s">
        <v>1433</v>
      </c>
      <c r="U2861">
        <v>1585</v>
      </c>
      <c r="V2861">
        <v>5</v>
      </c>
      <c r="W2861">
        <v>182621</v>
      </c>
      <c r="X2861" t="s">
        <v>1435</v>
      </c>
      <c r="Y2861">
        <v>4219</v>
      </c>
      <c r="Z2861" t="s">
        <v>69</v>
      </c>
      <c r="AA2861" t="s">
        <v>96</v>
      </c>
      <c r="AC2861" t="s">
        <v>61</v>
      </c>
      <c r="AD2861" s="50">
        <v>-8.3612473118279504E-2</v>
      </c>
      <c r="AE2861"/>
      <c r="AF2861"/>
      <c r="AG2861">
        <v>51.91</v>
      </c>
      <c r="AH2861">
        <v>1153.23</v>
      </c>
      <c r="AI2861" t="s">
        <v>208</v>
      </c>
      <c r="AJ2861">
        <f>INDEX(layout!$B$3:$U$1234,MATCH($T2861,layout!$A$3:$A$1234,0),MATCH(YEAR($D2861),layout!$B$1:$U$1,0))</f>
        <v>1343</v>
      </c>
      <c r="AK2861">
        <f>INDEX('magnet data'!$A$2:$E$1304,MATCH($AJ2861,'magnet data'!$A$2:$A$1304,0),2)</f>
        <v>1</v>
      </c>
      <c r="AL2861" t="str">
        <f>INDEX('magnet data'!$A$2:$E$1304,MATCH($AJ2861,'magnet data'!$A$2:$A$1304,0),3)</f>
        <v>01E</v>
      </c>
      <c r="AM2861" t="str">
        <f>INDEX('magnet data'!$A$2:$E$1304,MATCH($AJ2861,'magnet data'!$A$2:$A$1304,0),4)</f>
        <v>02B8</v>
      </c>
      <c r="AN2861">
        <f>INDEX('magnet data'!$A$2:$E$1304,MATCH($AJ2861,'magnet data'!$A$2:$A$1304,0),5)</f>
        <v>10917</v>
      </c>
      <c r="AO2861" t="str">
        <f t="shared" si="59"/>
        <v>-</v>
      </c>
      <c r="AR2861" t="s">
        <v>1228</v>
      </c>
      <c r="AS2861" t="s">
        <v>1460</v>
      </c>
      <c r="AT2861" t="s">
        <v>1464</v>
      </c>
    </row>
    <row r="2862" spans="1:46">
      <c r="A2862" t="s">
        <v>235</v>
      </c>
      <c r="B2862" t="s">
        <v>46</v>
      </c>
      <c r="C2862" t="s">
        <v>1198</v>
      </c>
      <c r="D2862" s="13">
        <v>44331</v>
      </c>
      <c r="E2862" s="44">
        <v>0.96633611111111106</v>
      </c>
      <c r="F2862" t="s">
        <v>88</v>
      </c>
      <c r="G2862" s="17">
        <v>44331.966335844911</v>
      </c>
      <c r="H2862">
        <v>23</v>
      </c>
      <c r="I2862">
        <v>586</v>
      </c>
      <c r="J2862">
        <v>86</v>
      </c>
      <c r="K2862">
        <v>10</v>
      </c>
      <c r="L2862">
        <v>0</v>
      </c>
      <c r="M2862">
        <v>11354.9</v>
      </c>
      <c r="N2862" s="39">
        <v>6164.76</v>
      </c>
      <c r="O2862" s="39">
        <v>62.444114999999996</v>
      </c>
      <c r="P2862" t="s">
        <v>207</v>
      </c>
      <c r="Q2862" t="s">
        <v>207</v>
      </c>
      <c r="R2862" s="55">
        <v>815.89204499419998</v>
      </c>
      <c r="S2862" s="55">
        <v>810.9734299772</v>
      </c>
      <c r="T2862" t="s">
        <v>1512</v>
      </c>
      <c r="U2862">
        <v>11355</v>
      </c>
      <c r="V2862">
        <v>1</v>
      </c>
      <c r="W2862">
        <v>-17</v>
      </c>
      <c r="X2862" t="s">
        <v>247</v>
      </c>
      <c r="Y2862">
        <v>-13</v>
      </c>
      <c r="Z2862" t="s">
        <v>90</v>
      </c>
      <c r="AA2862" t="s">
        <v>91</v>
      </c>
      <c r="AB2862">
        <v>17</v>
      </c>
      <c r="AC2862" t="s">
        <v>61</v>
      </c>
      <c r="AD2862" s="50">
        <v>-13.613894712999899</v>
      </c>
      <c r="AE2862"/>
      <c r="AF2862"/>
      <c r="AG2862" s="39">
        <v>20.420000000000002</v>
      </c>
      <c r="AH2862" s="55">
        <v>10636.58</v>
      </c>
      <c r="AI2862" t="s">
        <v>208</v>
      </c>
      <c r="AJ2862">
        <f>INDEX(layout!$B$3:$U$1234,MATCH($T2862,layout!$A$3:$A$1234,0),MATCH(YEAR($D2862),layout!$B$1:$U$1,0))</f>
        <v>3397</v>
      </c>
      <c r="AK2862">
        <f>INDEX('magnet data'!$A$2:$E$1304,MATCH($AJ2862,'magnet data'!$A$2:$A$1304,0),2)</f>
        <v>3</v>
      </c>
      <c r="AL2862" t="str">
        <f>INDEX('magnet data'!$A$2:$E$1304,MATCH($AJ2862,'magnet data'!$A$2:$A$1304,0),3)</f>
        <v>01B</v>
      </c>
      <c r="AM2862" t="str">
        <f>INDEX('magnet data'!$A$2:$E$1304,MATCH($AJ2862,'magnet data'!$A$2:$A$1304,0),4)</f>
        <v>02D</v>
      </c>
      <c r="AN2862">
        <f>INDEX('magnet data'!$A$2:$E$1304,MATCH($AJ2862,'magnet data'!$A$2:$A$1304,0),5)</f>
        <v>9062</v>
      </c>
      <c r="AO2862">
        <f t="shared" si="59"/>
        <v>2293</v>
      </c>
      <c r="AR2862" t="s">
        <v>1202</v>
      </c>
      <c r="AS2862" t="s">
        <v>1460</v>
      </c>
      <c r="AT2862" t="s">
        <v>1471</v>
      </c>
    </row>
    <row r="2863" spans="1:46">
      <c r="A2863" t="s">
        <v>235</v>
      </c>
      <c r="B2863" t="s">
        <v>46</v>
      </c>
      <c r="C2863" t="s">
        <v>1198</v>
      </c>
      <c r="D2863" s="13">
        <v>44331</v>
      </c>
      <c r="E2863" s="44">
        <v>0.96633611111111106</v>
      </c>
      <c r="F2863" t="s">
        <v>88</v>
      </c>
      <c r="G2863" s="17">
        <v>44331.966335844911</v>
      </c>
      <c r="H2863">
        <v>23</v>
      </c>
      <c r="I2863">
        <v>586</v>
      </c>
      <c r="J2863">
        <v>86</v>
      </c>
      <c r="K2863">
        <v>10</v>
      </c>
      <c r="L2863">
        <v>0</v>
      </c>
      <c r="M2863">
        <v>11354.9</v>
      </c>
      <c r="N2863">
        <v>6164.76</v>
      </c>
      <c r="O2863">
        <v>62.444114999999996</v>
      </c>
      <c r="P2863" t="s">
        <v>207</v>
      </c>
      <c r="Q2863" t="s">
        <v>207</v>
      </c>
      <c r="R2863" s="55">
        <v>815.89204499419998</v>
      </c>
      <c r="S2863" s="55">
        <v>810.9734299772</v>
      </c>
      <c r="T2863" t="s">
        <v>247</v>
      </c>
      <c r="U2863">
        <v>8082</v>
      </c>
      <c r="V2863">
        <v>2</v>
      </c>
      <c r="W2863">
        <v>33717</v>
      </c>
      <c r="X2863" t="s">
        <v>285</v>
      </c>
      <c r="Y2863">
        <v>2979</v>
      </c>
      <c r="Z2863" t="s">
        <v>69</v>
      </c>
      <c r="AA2863" t="s">
        <v>96</v>
      </c>
      <c r="AC2863" t="s">
        <v>61</v>
      </c>
      <c r="AD2863" s="50">
        <v>2.13253495652173</v>
      </c>
      <c r="AE2863"/>
      <c r="AF2863"/>
      <c r="AG2863">
        <v>71.760000000000005</v>
      </c>
      <c r="AH2863">
        <v>2417.17</v>
      </c>
      <c r="AI2863" t="s">
        <v>208</v>
      </c>
      <c r="AJ2863">
        <f>INDEX(layout!$B$3:$U$1234,MATCH($T2863,layout!$A$3:$A$1234,0),MATCH(YEAR($D2863),layout!$B$1:$U$1,0))</f>
        <v>2183</v>
      </c>
      <c r="AK2863">
        <f>INDEX('magnet data'!$A$2:$E$1304,MATCH($AJ2863,'magnet data'!$A$2:$A$1304,0),2)</f>
        <v>2</v>
      </c>
      <c r="AL2863" t="str">
        <f>INDEX('magnet data'!$A$2:$E$1304,MATCH($AJ2863,'magnet data'!$A$2:$A$1304,0),3)</f>
        <v>01B</v>
      </c>
      <c r="AM2863" t="str">
        <f>INDEX('magnet data'!$A$2:$E$1304,MATCH($AJ2863,'magnet data'!$A$2:$A$1304,0),4)</f>
        <v>02C0</v>
      </c>
      <c r="AN2863">
        <f>INDEX('magnet data'!$A$2:$E$1304,MATCH($AJ2863,'magnet data'!$A$2:$A$1304,0),5)</f>
        <v>10815</v>
      </c>
      <c r="AO2863" t="str">
        <f t="shared" si="59"/>
        <v>-</v>
      </c>
      <c r="AR2863" t="s">
        <v>1202</v>
      </c>
      <c r="AS2863" t="s">
        <v>1460</v>
      </c>
      <c r="AT2863" t="s">
        <v>1471</v>
      </c>
    </row>
    <row r="2864" spans="1:46">
      <c r="A2864" t="s">
        <v>235</v>
      </c>
      <c r="B2864" t="s">
        <v>46</v>
      </c>
      <c r="C2864" t="s">
        <v>1198</v>
      </c>
      <c r="D2864" s="13">
        <v>44331</v>
      </c>
      <c r="E2864" s="44">
        <v>0.96633611111111106</v>
      </c>
      <c r="F2864" t="s">
        <v>88</v>
      </c>
      <c r="G2864" s="17">
        <v>44331.966335844911</v>
      </c>
      <c r="H2864">
        <v>23</v>
      </c>
      <c r="I2864">
        <v>586</v>
      </c>
      <c r="J2864">
        <v>86</v>
      </c>
      <c r="K2864">
        <v>10</v>
      </c>
      <c r="L2864">
        <v>0</v>
      </c>
      <c r="M2864">
        <v>11354.9</v>
      </c>
      <c r="N2864">
        <v>6164.76</v>
      </c>
      <c r="O2864">
        <v>62.444114999999996</v>
      </c>
      <c r="P2864" t="s">
        <v>207</v>
      </c>
      <c r="Q2864" t="s">
        <v>207</v>
      </c>
      <c r="R2864" s="55">
        <v>815.89204499419998</v>
      </c>
      <c r="S2864" s="55">
        <v>810.9734299772</v>
      </c>
      <c r="T2864" t="s">
        <v>286</v>
      </c>
      <c r="U2864">
        <v>328</v>
      </c>
      <c r="V2864">
        <v>3</v>
      </c>
      <c r="W2864">
        <v>317395</v>
      </c>
      <c r="X2864" t="s">
        <v>247</v>
      </c>
      <c r="Y2864">
        <v>-13</v>
      </c>
      <c r="Z2864" t="s">
        <v>69</v>
      </c>
      <c r="AA2864" t="s">
        <v>91</v>
      </c>
      <c r="AC2864" t="s">
        <v>102</v>
      </c>
      <c r="AD2864" s="50">
        <v>0</v>
      </c>
      <c r="AE2864"/>
      <c r="AF2864"/>
      <c r="AG2864"/>
      <c r="AH2864"/>
      <c r="AI2864" t="s">
        <v>1513</v>
      </c>
      <c r="AJ2864">
        <f>INDEX(layout!$B$3:$U$1234,MATCH($T2864,layout!$A$3:$A$1234,0),MATCH(YEAR($D2864),layout!$B$1:$U$1,0))</f>
        <v>1162</v>
      </c>
      <c r="AK2864">
        <f>INDEX('magnet data'!$A$2:$E$1304,MATCH($AJ2864,'magnet data'!$A$2:$A$1304,0),2)</f>
        <v>1</v>
      </c>
      <c r="AL2864" t="str">
        <f>INDEX('magnet data'!$A$2:$E$1304,MATCH($AJ2864,'magnet data'!$A$2:$A$1304,0),3)</f>
        <v>01B</v>
      </c>
      <c r="AM2864" t="str">
        <f>INDEX('magnet data'!$A$2:$E$1304,MATCH($AJ2864,'magnet data'!$A$2:$A$1304,0),4)</f>
        <v>02B5</v>
      </c>
      <c r="AN2864">
        <f>INDEX('magnet data'!$A$2:$E$1304,MATCH($AJ2864,'magnet data'!$A$2:$A$1304,0),5)</f>
        <v>11527</v>
      </c>
      <c r="AO2864" t="str">
        <f t="shared" ref="AO2864:AO2927" si="60">IF(LEFT(Z2864,8)="Training",U2864-AN2864,"-")</f>
        <v>-</v>
      </c>
      <c r="AQ2864" t="s">
        <v>1514</v>
      </c>
      <c r="AR2864" t="s">
        <v>1202</v>
      </c>
      <c r="AS2864" t="s">
        <v>1460</v>
      </c>
      <c r="AT2864" t="s">
        <v>1471</v>
      </c>
    </row>
    <row r="2865" spans="1:46">
      <c r="A2865" t="s">
        <v>511</v>
      </c>
      <c r="B2865" t="s">
        <v>46</v>
      </c>
      <c r="C2865" t="s">
        <v>1198</v>
      </c>
      <c r="D2865" s="13">
        <v>44332</v>
      </c>
      <c r="E2865" s="16">
        <v>0.37714259259259258</v>
      </c>
      <c r="F2865" t="s">
        <v>88</v>
      </c>
      <c r="G2865" s="17">
        <v>44332.377142395831</v>
      </c>
      <c r="H2865">
        <v>17</v>
      </c>
      <c r="I2865">
        <v>580</v>
      </c>
      <c r="J2865">
        <v>89</v>
      </c>
      <c r="K2865">
        <v>10</v>
      </c>
      <c r="L2865">
        <v>0</v>
      </c>
      <c r="M2865" s="39">
        <v>11764.8</v>
      </c>
      <c r="N2865" s="39">
        <v>6607.357</v>
      </c>
      <c r="O2865" s="39">
        <v>63.518906999999999</v>
      </c>
      <c r="P2865" t="s">
        <v>207</v>
      </c>
      <c r="Q2865" t="s">
        <v>207</v>
      </c>
      <c r="R2865" s="55">
        <v>829.37983047879902</v>
      </c>
      <c r="S2865" s="55">
        <v>835.25897897560003</v>
      </c>
      <c r="T2865" t="s">
        <v>548</v>
      </c>
      <c r="U2865">
        <v>11764</v>
      </c>
      <c r="V2865">
        <v>1</v>
      </c>
      <c r="W2865">
        <v>-16</v>
      </c>
      <c r="X2865" t="s">
        <v>549</v>
      </c>
      <c r="Y2865">
        <v>-2</v>
      </c>
      <c r="Z2865" t="s">
        <v>90</v>
      </c>
      <c r="AA2865" t="s">
        <v>91</v>
      </c>
      <c r="AB2865">
        <v>59</v>
      </c>
      <c r="AC2865" t="s">
        <v>61</v>
      </c>
      <c r="AD2865" s="50">
        <v>-7.6648645142857301</v>
      </c>
      <c r="AG2865" s="39">
        <v>33</v>
      </c>
      <c r="AH2865" s="55">
        <v>11733.8</v>
      </c>
      <c r="AI2865" t="s">
        <v>208</v>
      </c>
      <c r="AJ2865">
        <f>INDEX(layout!$B$3:$U$1234,MATCH($T2865,layout!$A$3:$A$1234,0),MATCH(YEAR($D2865),layout!$B$1:$U$1,0))</f>
        <v>3216</v>
      </c>
      <c r="AK2865">
        <f>INDEX('magnet data'!$A$2:$E$1304,MATCH($AJ2865,'magnet data'!$A$2:$A$1304,0),2)</f>
        <v>3</v>
      </c>
      <c r="AL2865" t="str">
        <f>INDEX('magnet data'!$A$2:$E$1304,MATCH($AJ2865,'magnet data'!$A$2:$A$1304,0),3)</f>
        <v>01E</v>
      </c>
      <c r="AM2865" t="str">
        <f>INDEX('magnet data'!$A$2:$E$1304,MATCH($AJ2865,'magnet data'!$A$2:$A$1304,0),4)</f>
        <v>02G</v>
      </c>
      <c r="AN2865">
        <f>INDEX('magnet data'!$A$2:$E$1304,MATCH($AJ2865,'magnet data'!$A$2:$A$1304,0),5)</f>
        <v>8807</v>
      </c>
      <c r="AO2865">
        <f t="shared" si="60"/>
        <v>2957</v>
      </c>
      <c r="AP2865">
        <v>163</v>
      </c>
      <c r="AR2865" t="s">
        <v>1202</v>
      </c>
      <c r="AS2865" t="s">
        <v>1460</v>
      </c>
      <c r="AT2865" t="s">
        <v>1471</v>
      </c>
    </row>
    <row r="2866" spans="1:46">
      <c r="A2866" t="s">
        <v>511</v>
      </c>
      <c r="B2866" t="s">
        <v>46</v>
      </c>
      <c r="C2866" t="s">
        <v>1198</v>
      </c>
      <c r="D2866" s="13">
        <v>44332</v>
      </c>
      <c r="E2866" s="16">
        <v>0.37714259259259258</v>
      </c>
      <c r="F2866" t="s">
        <v>88</v>
      </c>
      <c r="G2866" s="17">
        <v>44332.377142395831</v>
      </c>
      <c r="H2866">
        <v>17</v>
      </c>
      <c r="I2866">
        <v>580</v>
      </c>
      <c r="J2866">
        <v>89</v>
      </c>
      <c r="K2866">
        <v>10</v>
      </c>
      <c r="L2866">
        <v>0</v>
      </c>
      <c r="M2866" s="39">
        <v>11764.8</v>
      </c>
      <c r="N2866" s="39">
        <v>6607.357</v>
      </c>
      <c r="O2866" s="39">
        <v>63.518906999999999</v>
      </c>
      <c r="P2866" t="s">
        <v>207</v>
      </c>
      <c r="Q2866" t="s">
        <v>207</v>
      </c>
      <c r="R2866" s="55">
        <v>829.37983047879902</v>
      </c>
      <c r="S2866" s="55">
        <v>835.25897897560003</v>
      </c>
      <c r="T2866" t="s">
        <v>549</v>
      </c>
      <c r="U2866">
        <v>8132</v>
      </c>
      <c r="V2866">
        <v>2</v>
      </c>
      <c r="W2866">
        <v>36570</v>
      </c>
      <c r="X2866" t="s">
        <v>525</v>
      </c>
      <c r="Y2866">
        <v>2897</v>
      </c>
      <c r="Z2866" t="s">
        <v>69</v>
      </c>
      <c r="AA2866" t="s">
        <v>96</v>
      </c>
      <c r="AC2866" t="s">
        <v>61</v>
      </c>
      <c r="AD2866" s="50">
        <v>6.0944838527777696</v>
      </c>
      <c r="AG2866" s="39">
        <v>39.869999999999997</v>
      </c>
      <c r="AH2866" s="55">
        <v>1025.99</v>
      </c>
      <c r="AI2866" t="s">
        <v>208</v>
      </c>
      <c r="AJ2866">
        <f>INDEX(layout!$B$3:$U$1234,MATCH($T2866,layout!$A$3:$A$1234,0),MATCH(YEAR($D2866),layout!$B$1:$U$1,0))</f>
        <v>3724</v>
      </c>
      <c r="AK2866">
        <f>INDEX('magnet data'!$A$2:$E$1304,MATCH($AJ2866,'magnet data'!$A$2:$A$1304,0),2)</f>
        <v>3</v>
      </c>
      <c r="AL2866" t="str">
        <f>INDEX('magnet data'!$A$2:$E$1304,MATCH($AJ2866,'magnet data'!$A$2:$A$1304,0),3)</f>
        <v>01B</v>
      </c>
      <c r="AM2866" t="str">
        <f>INDEX('magnet data'!$A$2:$E$1304,MATCH($AJ2866,'magnet data'!$A$2:$A$1304,0),4)</f>
        <v>02D</v>
      </c>
      <c r="AN2866">
        <f>INDEX('magnet data'!$A$2:$E$1304,MATCH($AJ2866,'magnet data'!$A$2:$A$1304,0),5)</f>
        <v>10102</v>
      </c>
      <c r="AO2866" t="str">
        <f t="shared" si="60"/>
        <v>-</v>
      </c>
      <c r="AR2866" t="s">
        <v>1202</v>
      </c>
      <c r="AS2866" t="s">
        <v>1460</v>
      </c>
      <c r="AT2866" t="s">
        <v>1471</v>
      </c>
    </row>
    <row r="2867" spans="1:46">
      <c r="A2867" t="s">
        <v>511</v>
      </c>
      <c r="B2867" t="s">
        <v>46</v>
      </c>
      <c r="C2867" t="s">
        <v>1198</v>
      </c>
      <c r="D2867" s="13">
        <v>44332</v>
      </c>
      <c r="E2867" s="16">
        <v>0.37714259259259258</v>
      </c>
      <c r="F2867" t="s">
        <v>88</v>
      </c>
      <c r="G2867" s="17">
        <v>44332.377142395831</v>
      </c>
      <c r="H2867">
        <v>17</v>
      </c>
      <c r="I2867">
        <v>580</v>
      </c>
      <c r="J2867">
        <v>89</v>
      </c>
      <c r="K2867">
        <v>10</v>
      </c>
      <c r="L2867">
        <v>0</v>
      </c>
      <c r="M2867" s="39">
        <v>11764.8</v>
      </c>
      <c r="N2867" s="39">
        <v>6607.357</v>
      </c>
      <c r="O2867" s="39">
        <v>63.518906999999999</v>
      </c>
      <c r="P2867" t="s">
        <v>207</v>
      </c>
      <c r="Q2867" t="s">
        <v>207</v>
      </c>
      <c r="R2867" s="55">
        <v>829.37983047879902</v>
      </c>
      <c r="S2867" s="55">
        <v>835.25897897560003</v>
      </c>
      <c r="T2867" t="s">
        <v>550</v>
      </c>
      <c r="U2867">
        <v>5979</v>
      </c>
      <c r="V2867">
        <v>3</v>
      </c>
      <c r="W2867">
        <v>65158</v>
      </c>
      <c r="X2867" t="s">
        <v>549</v>
      </c>
      <c r="Y2867">
        <v>-2</v>
      </c>
      <c r="Z2867" t="s">
        <v>69</v>
      </c>
      <c r="AA2867" t="s">
        <v>96</v>
      </c>
      <c r="AC2867" t="s">
        <v>61</v>
      </c>
      <c r="AD2867" s="50">
        <v>1.4319347272727201</v>
      </c>
      <c r="AG2867" s="39">
        <v>51.12</v>
      </c>
      <c r="AH2867" s="55">
        <v>4736.09</v>
      </c>
      <c r="AI2867" t="s">
        <v>208</v>
      </c>
      <c r="AJ2867">
        <f>INDEX(layout!$B$3:$U$1234,MATCH($T2867,layout!$A$3:$A$1234,0),MATCH(YEAR($D2867),layout!$B$1:$U$1,0))</f>
        <v>2215</v>
      </c>
      <c r="AK2867">
        <f>INDEX('magnet data'!$A$2:$E$1304,MATCH($AJ2867,'magnet data'!$A$2:$A$1304,0),2)</f>
        <v>2</v>
      </c>
      <c r="AL2867" t="str">
        <f>INDEX('magnet data'!$A$2:$E$1304,MATCH($AJ2867,'magnet data'!$A$2:$A$1304,0),3)</f>
        <v>01E</v>
      </c>
      <c r="AM2867" t="str">
        <f>INDEX('magnet data'!$A$2:$E$1304,MATCH($AJ2867,'magnet data'!$A$2:$A$1304,0),4)</f>
        <v>02C9</v>
      </c>
      <c r="AN2867">
        <f>INDEX('magnet data'!$A$2:$E$1304,MATCH($AJ2867,'magnet data'!$A$2:$A$1304,0),5)</f>
        <v>12152</v>
      </c>
      <c r="AO2867" t="str">
        <f t="shared" si="60"/>
        <v>-</v>
      </c>
      <c r="AR2867" t="s">
        <v>1202</v>
      </c>
      <c r="AS2867" t="s">
        <v>1460</v>
      </c>
      <c r="AT2867" t="s">
        <v>1471</v>
      </c>
    </row>
    <row r="2868" spans="1:46">
      <c r="A2868" t="s">
        <v>511</v>
      </c>
      <c r="B2868" t="s">
        <v>46</v>
      </c>
      <c r="C2868" t="s">
        <v>1198</v>
      </c>
      <c r="D2868" s="13">
        <v>44332</v>
      </c>
      <c r="E2868" s="16">
        <v>0.37714259259259258</v>
      </c>
      <c r="F2868" t="s">
        <v>88</v>
      </c>
      <c r="G2868" s="17">
        <v>44332.377142395831</v>
      </c>
      <c r="H2868">
        <v>17</v>
      </c>
      <c r="I2868">
        <v>580</v>
      </c>
      <c r="J2868">
        <v>89</v>
      </c>
      <c r="K2868">
        <v>10</v>
      </c>
      <c r="L2868">
        <v>0</v>
      </c>
      <c r="M2868" s="39">
        <v>11764.8</v>
      </c>
      <c r="N2868" s="39">
        <v>6607.357</v>
      </c>
      <c r="O2868" s="39">
        <v>63.518906999999999</v>
      </c>
      <c r="P2868" t="s">
        <v>207</v>
      </c>
      <c r="Q2868" t="s">
        <v>207</v>
      </c>
      <c r="R2868" s="55">
        <v>829.37983047879902</v>
      </c>
      <c r="S2868" s="55">
        <v>835.25897897560003</v>
      </c>
      <c r="T2868" t="s">
        <v>526</v>
      </c>
      <c r="U2868">
        <v>600</v>
      </c>
      <c r="V2868">
        <v>4</v>
      </c>
      <c r="W2868">
        <v>265997</v>
      </c>
      <c r="X2868" t="s">
        <v>525</v>
      </c>
      <c r="Y2868">
        <v>2897</v>
      </c>
      <c r="Z2868" t="s">
        <v>69</v>
      </c>
      <c r="AA2868" t="s">
        <v>96</v>
      </c>
      <c r="AC2868" t="s">
        <v>61</v>
      </c>
      <c r="AD2868" s="50">
        <v>1.0633777777777799E-2</v>
      </c>
      <c r="AI2868" t="s">
        <v>208</v>
      </c>
      <c r="AJ2868">
        <f>INDEX(layout!$B$3:$U$1234,MATCH($T2868,layout!$A$3:$A$1234,0),MATCH(YEAR($D2868),layout!$B$1:$U$1,0))</f>
        <v>3210</v>
      </c>
      <c r="AK2868">
        <f>INDEX('magnet data'!$A$2:$E$1304,MATCH($AJ2868,'magnet data'!$A$2:$A$1304,0),2)</f>
        <v>3</v>
      </c>
      <c r="AL2868" t="str">
        <f>INDEX('magnet data'!$A$2:$E$1304,MATCH($AJ2868,'magnet data'!$A$2:$A$1304,0),3)</f>
        <v>01E</v>
      </c>
      <c r="AM2868" t="str">
        <f>INDEX('magnet data'!$A$2:$E$1304,MATCH($AJ2868,'magnet data'!$A$2:$A$1304,0),4)</f>
        <v>02G</v>
      </c>
      <c r="AN2868">
        <f>INDEX('magnet data'!$A$2:$E$1304,MATCH($AJ2868,'magnet data'!$A$2:$A$1304,0),5)</f>
        <v>12315</v>
      </c>
      <c r="AO2868" t="str">
        <f t="shared" si="60"/>
        <v>-</v>
      </c>
      <c r="AR2868" t="s">
        <v>1202</v>
      </c>
      <c r="AS2868" t="s">
        <v>1460</v>
      </c>
      <c r="AT2868" t="s">
        <v>1471</v>
      </c>
    </row>
    <row r="2869" spans="1:46">
      <c r="A2869" t="s">
        <v>235</v>
      </c>
      <c r="B2869" t="s">
        <v>46</v>
      </c>
      <c r="C2869" t="s">
        <v>1198</v>
      </c>
      <c r="D2869" s="13">
        <v>44332</v>
      </c>
      <c r="E2869" s="16">
        <v>0.4165145833333333</v>
      </c>
      <c r="F2869" t="s">
        <v>88</v>
      </c>
      <c r="G2869" s="17">
        <v>44332.416514317127</v>
      </c>
      <c r="H2869">
        <v>23</v>
      </c>
      <c r="I2869">
        <v>586</v>
      </c>
      <c r="J2869">
        <v>87</v>
      </c>
      <c r="K2869">
        <v>10</v>
      </c>
      <c r="L2869">
        <v>0</v>
      </c>
      <c r="M2869" s="39">
        <v>11354.1</v>
      </c>
      <c r="N2869" s="39">
        <v>6168.107</v>
      </c>
      <c r="O2869" s="39">
        <v>62.417577000000001</v>
      </c>
      <c r="P2869" t="s">
        <v>207</v>
      </c>
      <c r="Q2869" t="s">
        <v>207</v>
      </c>
      <c r="R2869" s="55">
        <v>812.957962994799</v>
      </c>
      <c r="S2869" s="55">
        <v>807.28263797290003</v>
      </c>
      <c r="T2869" t="s">
        <v>268</v>
      </c>
      <c r="U2869">
        <v>11354</v>
      </c>
      <c r="V2869">
        <v>1</v>
      </c>
      <c r="W2869">
        <v>-18</v>
      </c>
      <c r="X2869" t="s">
        <v>269</v>
      </c>
      <c r="Y2869">
        <v>-8</v>
      </c>
      <c r="Z2869" t="s">
        <v>90</v>
      </c>
      <c r="AA2869" t="s">
        <v>96</v>
      </c>
      <c r="AB2869">
        <v>18</v>
      </c>
      <c r="AC2869" t="s">
        <v>61</v>
      </c>
      <c r="AD2869" s="50">
        <v>10.690571077272701</v>
      </c>
      <c r="AG2869" s="39">
        <v>70.34</v>
      </c>
      <c r="AH2869" s="55">
        <v>2300.31</v>
      </c>
      <c r="AI2869" t="s">
        <v>208</v>
      </c>
      <c r="AJ2869">
        <f>INDEX(layout!$B$3:$U$1234,MATCH($T2869,layout!$A$3:$A$1234,0),MATCH(YEAR($D2869),layout!$B$1:$U$1,0))</f>
        <v>3093</v>
      </c>
      <c r="AK2869">
        <f>INDEX('magnet data'!$A$2:$E$1304,MATCH($AJ2869,'magnet data'!$A$2:$A$1304,0),2)</f>
        <v>3</v>
      </c>
      <c r="AL2869" t="str">
        <f>INDEX('magnet data'!$A$2:$E$1304,MATCH($AJ2869,'magnet data'!$A$2:$A$1304,0),3)</f>
        <v>01B</v>
      </c>
      <c r="AM2869" t="str">
        <f>INDEX('magnet data'!$A$2:$E$1304,MATCH($AJ2869,'magnet data'!$A$2:$A$1304,0),4)</f>
        <v>02G</v>
      </c>
      <c r="AN2869">
        <f>INDEX('magnet data'!$A$2:$E$1304,MATCH($AJ2869,'magnet data'!$A$2:$A$1304,0),5)</f>
        <v>9380</v>
      </c>
      <c r="AO2869">
        <f t="shared" si="60"/>
        <v>1974</v>
      </c>
      <c r="AR2869" t="s">
        <v>1202</v>
      </c>
      <c r="AS2869" t="s">
        <v>1460</v>
      </c>
      <c r="AT2869" t="s">
        <v>1471</v>
      </c>
    </row>
    <row r="2870" spans="1:46">
      <c r="A2870" t="s">
        <v>235</v>
      </c>
      <c r="B2870" t="s">
        <v>46</v>
      </c>
      <c r="C2870" t="s">
        <v>1198</v>
      </c>
      <c r="D2870" s="13">
        <v>44332</v>
      </c>
      <c r="E2870" s="16">
        <v>0.4165145833333333</v>
      </c>
      <c r="F2870" t="s">
        <v>88</v>
      </c>
      <c r="G2870" s="17">
        <v>44332.416514317127</v>
      </c>
      <c r="H2870">
        <v>23</v>
      </c>
      <c r="I2870">
        <v>586</v>
      </c>
      <c r="J2870">
        <v>87</v>
      </c>
      <c r="K2870">
        <v>10</v>
      </c>
      <c r="L2870">
        <v>0</v>
      </c>
      <c r="M2870" s="39">
        <v>11354.1</v>
      </c>
      <c r="N2870" s="39">
        <v>6168.107</v>
      </c>
      <c r="O2870" s="39">
        <v>62.417577000000001</v>
      </c>
      <c r="P2870" t="s">
        <v>207</v>
      </c>
      <c r="Q2870" t="s">
        <v>207</v>
      </c>
      <c r="R2870" s="55">
        <v>812.957962994799</v>
      </c>
      <c r="S2870" s="55">
        <v>807.28263797290003</v>
      </c>
      <c r="T2870" t="s">
        <v>269</v>
      </c>
      <c r="U2870">
        <v>7845</v>
      </c>
      <c r="V2870">
        <v>2</v>
      </c>
      <c r="W2870">
        <v>36676</v>
      </c>
      <c r="X2870" t="s">
        <v>264</v>
      </c>
      <c r="Y2870">
        <v>4176</v>
      </c>
      <c r="Z2870" t="s">
        <v>69</v>
      </c>
      <c r="AA2870" t="s">
        <v>96</v>
      </c>
      <c r="AC2870" t="s">
        <v>61</v>
      </c>
      <c r="AD2870" s="50">
        <v>4.2078559260869497</v>
      </c>
      <c r="AG2870" s="39">
        <v>52.29</v>
      </c>
      <c r="AH2870" s="55">
        <v>4977.57</v>
      </c>
      <c r="AI2870" t="s">
        <v>208</v>
      </c>
      <c r="AJ2870">
        <f>INDEX(layout!$B$3:$U$1234,MATCH($T2870,layout!$A$3:$A$1234,0),MATCH(YEAR($D2870),layout!$B$1:$U$1,0))</f>
        <v>1399</v>
      </c>
      <c r="AK2870">
        <f>INDEX('magnet data'!$A$2:$E$1304,MATCH($AJ2870,'magnet data'!$A$2:$A$1304,0),2)</f>
        <v>1</v>
      </c>
      <c r="AL2870" t="str">
        <f>INDEX('magnet data'!$A$2:$E$1304,MATCH($AJ2870,'magnet data'!$A$2:$A$1304,0),3)</f>
        <v>01B</v>
      </c>
      <c r="AM2870" t="str">
        <f>INDEX('magnet data'!$A$2:$E$1304,MATCH($AJ2870,'magnet data'!$A$2:$A$1304,0),4)</f>
        <v>02C8</v>
      </c>
      <c r="AN2870">
        <f>INDEX('magnet data'!$A$2:$E$1304,MATCH($AJ2870,'magnet data'!$A$2:$A$1304,0),5)</f>
        <v>11959</v>
      </c>
      <c r="AO2870" t="str">
        <f t="shared" si="60"/>
        <v>-</v>
      </c>
      <c r="AR2870" t="s">
        <v>1202</v>
      </c>
      <c r="AS2870" t="s">
        <v>1460</v>
      </c>
      <c r="AT2870" t="s">
        <v>1471</v>
      </c>
    </row>
    <row r="2871" spans="1:46">
      <c r="A2871" t="s">
        <v>235</v>
      </c>
      <c r="B2871" t="s">
        <v>46</v>
      </c>
      <c r="C2871" t="s">
        <v>1198</v>
      </c>
      <c r="D2871" s="13">
        <v>44332</v>
      </c>
      <c r="E2871" s="16">
        <v>0.4165145833333333</v>
      </c>
      <c r="F2871" t="s">
        <v>88</v>
      </c>
      <c r="G2871" s="17">
        <v>44332.416514317127</v>
      </c>
      <c r="H2871">
        <v>23</v>
      </c>
      <c r="I2871">
        <v>586</v>
      </c>
      <c r="J2871">
        <v>87</v>
      </c>
      <c r="K2871">
        <v>10</v>
      </c>
      <c r="L2871">
        <v>0</v>
      </c>
      <c r="M2871" s="39">
        <v>11354.1</v>
      </c>
      <c r="N2871" s="39">
        <v>6168.107</v>
      </c>
      <c r="O2871" s="39">
        <v>62.417577000000001</v>
      </c>
      <c r="P2871" t="s">
        <v>207</v>
      </c>
      <c r="Q2871" t="s">
        <v>207</v>
      </c>
      <c r="R2871" s="55">
        <v>812.957962994799</v>
      </c>
      <c r="S2871" s="55">
        <v>807.28263797290003</v>
      </c>
      <c r="T2871" t="s">
        <v>250</v>
      </c>
      <c r="U2871">
        <v>6168</v>
      </c>
      <c r="V2871">
        <v>3</v>
      </c>
      <c r="W2871">
        <v>59165</v>
      </c>
      <c r="X2871" t="s">
        <v>269</v>
      </c>
      <c r="Y2871">
        <v>-8</v>
      </c>
      <c r="Z2871" t="s">
        <v>69</v>
      </c>
      <c r="AA2871" t="s">
        <v>96</v>
      </c>
      <c r="AC2871" t="s">
        <v>61</v>
      </c>
      <c r="AD2871" s="50">
        <v>0.85126193684210505</v>
      </c>
      <c r="AG2871" s="39">
        <v>21.48</v>
      </c>
      <c r="AH2871" s="55">
        <v>3848.7</v>
      </c>
      <c r="AI2871" t="s">
        <v>208</v>
      </c>
      <c r="AJ2871">
        <f>INDEX(layout!$B$3:$U$1234,MATCH($T2871,layout!$A$3:$A$1234,0),MATCH(YEAR($D2871),layout!$B$1:$U$1,0))</f>
        <v>3127</v>
      </c>
      <c r="AK2871">
        <f>INDEX('magnet data'!$A$2:$E$1304,MATCH($AJ2871,'magnet data'!$A$2:$A$1304,0),2)</f>
        <v>3</v>
      </c>
      <c r="AL2871" t="str">
        <f>INDEX('magnet data'!$A$2:$E$1304,MATCH($AJ2871,'magnet data'!$A$2:$A$1304,0),3)</f>
        <v>01B</v>
      </c>
      <c r="AM2871" t="str">
        <f>INDEX('magnet data'!$A$2:$E$1304,MATCH($AJ2871,'magnet data'!$A$2:$A$1304,0),4)</f>
        <v>02G</v>
      </c>
      <c r="AN2871">
        <f>INDEX('magnet data'!$A$2:$E$1304,MATCH($AJ2871,'magnet data'!$A$2:$A$1304,0),5)</f>
        <v>10654</v>
      </c>
      <c r="AO2871" t="str">
        <f t="shared" si="60"/>
        <v>-</v>
      </c>
      <c r="AR2871" t="s">
        <v>1202</v>
      </c>
      <c r="AS2871" t="s">
        <v>1460</v>
      </c>
      <c r="AT2871" t="s">
        <v>1471</v>
      </c>
    </row>
    <row r="2872" spans="1:46">
      <c r="A2872" t="s">
        <v>235</v>
      </c>
      <c r="B2872" t="s">
        <v>46</v>
      </c>
      <c r="C2872" t="s">
        <v>1198</v>
      </c>
      <c r="D2872" s="13">
        <v>44332</v>
      </c>
      <c r="E2872" s="16">
        <v>0.4165145833333333</v>
      </c>
      <c r="F2872" t="s">
        <v>88</v>
      </c>
      <c r="G2872" s="17">
        <v>44332.416514317127</v>
      </c>
      <c r="H2872">
        <v>23</v>
      </c>
      <c r="I2872">
        <v>586</v>
      </c>
      <c r="J2872">
        <v>87</v>
      </c>
      <c r="K2872">
        <v>10</v>
      </c>
      <c r="L2872">
        <v>0</v>
      </c>
      <c r="M2872" s="39">
        <v>11354.1</v>
      </c>
      <c r="N2872" s="39">
        <v>6168.107</v>
      </c>
      <c r="O2872" s="39">
        <v>62.417577000000001</v>
      </c>
      <c r="P2872" t="s">
        <v>207</v>
      </c>
      <c r="Q2872" t="s">
        <v>207</v>
      </c>
      <c r="R2872" s="55">
        <v>812.957962994799</v>
      </c>
      <c r="S2872" s="55">
        <v>807.28263797290003</v>
      </c>
      <c r="T2872" t="s">
        <v>265</v>
      </c>
      <c r="U2872">
        <v>1340</v>
      </c>
      <c r="V2872">
        <v>4</v>
      </c>
      <c r="W2872">
        <v>194821</v>
      </c>
      <c r="X2872" t="s">
        <v>264</v>
      </c>
      <c r="Y2872">
        <v>4176</v>
      </c>
      <c r="Z2872" t="s">
        <v>69</v>
      </c>
      <c r="AA2872" t="s">
        <v>96</v>
      </c>
      <c r="AC2872" t="s">
        <v>61</v>
      </c>
      <c r="AD2872" s="50">
        <v>0.13635268817204299</v>
      </c>
      <c r="AG2872" s="39">
        <v>15.13</v>
      </c>
      <c r="AH2872" s="55">
        <v>992.24</v>
      </c>
      <c r="AI2872" t="s">
        <v>208</v>
      </c>
      <c r="AJ2872">
        <f>INDEX(layout!$B$3:$U$1234,MATCH($T2872,layout!$A$3:$A$1234,0),MATCH(YEAR($D2872),layout!$B$1:$U$1,0))</f>
        <v>2198</v>
      </c>
      <c r="AK2872">
        <f>INDEX('magnet data'!$A$2:$E$1304,MATCH($AJ2872,'magnet data'!$A$2:$A$1304,0),2)</f>
        <v>2</v>
      </c>
      <c r="AL2872" t="str">
        <f>INDEX('magnet data'!$A$2:$E$1304,MATCH($AJ2872,'magnet data'!$A$2:$A$1304,0),3)</f>
        <v>01B</v>
      </c>
      <c r="AM2872" t="str">
        <f>INDEX('magnet data'!$A$2:$E$1304,MATCH($AJ2872,'magnet data'!$A$2:$A$1304,0),4)</f>
        <v>02C0</v>
      </c>
      <c r="AN2872">
        <f>INDEX('magnet data'!$A$2:$E$1304,MATCH($AJ2872,'magnet data'!$A$2:$A$1304,0),5)</f>
        <v>10081</v>
      </c>
      <c r="AO2872" t="str">
        <f t="shared" si="60"/>
        <v>-</v>
      </c>
      <c r="AR2872" t="s">
        <v>1202</v>
      </c>
      <c r="AS2872" t="s">
        <v>1460</v>
      </c>
      <c r="AT2872" t="s">
        <v>1471</v>
      </c>
    </row>
    <row r="2873" spans="1:46">
      <c r="A2873" t="s">
        <v>56</v>
      </c>
      <c r="B2873" t="s">
        <v>46</v>
      </c>
      <c r="C2873" t="s">
        <v>1198</v>
      </c>
      <c r="D2873" s="13">
        <v>44332</v>
      </c>
      <c r="E2873" s="16">
        <v>0.49192569444444439</v>
      </c>
      <c r="F2873" t="s">
        <v>88</v>
      </c>
      <c r="G2873" s="17">
        <v>44332.491925532406</v>
      </c>
      <c r="H2873">
        <v>14</v>
      </c>
      <c r="I2873">
        <v>587</v>
      </c>
      <c r="J2873">
        <v>88</v>
      </c>
      <c r="K2873">
        <v>10</v>
      </c>
      <c r="L2873">
        <v>0</v>
      </c>
      <c r="M2873" s="39">
        <v>11791.9</v>
      </c>
      <c r="N2873" s="39">
        <v>6636.7179999999998</v>
      </c>
      <c r="O2873" s="39">
        <v>63.319870999999999</v>
      </c>
      <c r="P2873" t="s">
        <v>207</v>
      </c>
      <c r="Q2873" t="s">
        <v>207</v>
      </c>
      <c r="R2873" s="55">
        <v>823.54824149159901</v>
      </c>
      <c r="S2873" s="55">
        <v>829.36026249909901</v>
      </c>
      <c r="T2873" t="s">
        <v>1433</v>
      </c>
      <c r="U2873">
        <v>11791</v>
      </c>
      <c r="V2873">
        <v>1</v>
      </c>
      <c r="W2873">
        <v>-15</v>
      </c>
      <c r="X2873" t="s">
        <v>1435</v>
      </c>
      <c r="Y2873">
        <v>2</v>
      </c>
      <c r="Z2873" t="s">
        <v>90</v>
      </c>
      <c r="AA2873" t="s">
        <v>96</v>
      </c>
      <c r="AB2873">
        <v>47</v>
      </c>
      <c r="AC2873" t="s">
        <v>61</v>
      </c>
      <c r="AD2873" s="50">
        <v>-8.6233290124999993</v>
      </c>
      <c r="AG2873" s="39">
        <v>59.8</v>
      </c>
      <c r="AH2873" s="55">
        <v>992.41</v>
      </c>
      <c r="AI2873" t="s">
        <v>208</v>
      </c>
      <c r="AJ2873">
        <f>INDEX(layout!$B$3:$U$1234,MATCH($T2873,layout!$A$3:$A$1234,0),MATCH(YEAR($D2873),layout!$B$1:$U$1,0))</f>
        <v>1343</v>
      </c>
      <c r="AK2873">
        <f>INDEX('magnet data'!$A$2:$E$1304,MATCH($AJ2873,'magnet data'!$A$2:$A$1304,0),2)</f>
        <v>1</v>
      </c>
      <c r="AL2873" t="str">
        <f>INDEX('magnet data'!$A$2:$E$1304,MATCH($AJ2873,'magnet data'!$A$2:$A$1304,0),3)</f>
        <v>01E</v>
      </c>
      <c r="AM2873" t="str">
        <f>INDEX('magnet data'!$A$2:$E$1304,MATCH($AJ2873,'magnet data'!$A$2:$A$1304,0),4)</f>
        <v>02B8</v>
      </c>
      <c r="AN2873">
        <f>INDEX('magnet data'!$A$2:$E$1304,MATCH($AJ2873,'magnet data'!$A$2:$A$1304,0),5)</f>
        <v>10917</v>
      </c>
      <c r="AO2873">
        <f t="shared" si="60"/>
        <v>874</v>
      </c>
      <c r="AR2873" t="s">
        <v>1202</v>
      </c>
      <c r="AS2873" t="s">
        <v>1460</v>
      </c>
      <c r="AT2873" t="s">
        <v>1471</v>
      </c>
    </row>
    <row r="2874" spans="1:46">
      <c r="A2874" t="s">
        <v>56</v>
      </c>
      <c r="B2874" t="s">
        <v>46</v>
      </c>
      <c r="C2874" t="s">
        <v>1198</v>
      </c>
      <c r="D2874" s="13">
        <v>44332</v>
      </c>
      <c r="E2874" s="16">
        <v>0.49192569444444439</v>
      </c>
      <c r="F2874" t="s">
        <v>88</v>
      </c>
      <c r="G2874" s="17">
        <v>44332.491925532406</v>
      </c>
      <c r="H2874">
        <v>14</v>
      </c>
      <c r="I2874">
        <v>587</v>
      </c>
      <c r="J2874">
        <v>88</v>
      </c>
      <c r="K2874">
        <v>10</v>
      </c>
      <c r="L2874">
        <v>0</v>
      </c>
      <c r="M2874" s="39">
        <v>11791.9</v>
      </c>
      <c r="N2874" s="39">
        <v>6636.7179999999998</v>
      </c>
      <c r="O2874" s="39">
        <v>63.319870999999999</v>
      </c>
      <c r="P2874" t="s">
        <v>207</v>
      </c>
      <c r="Q2874" t="s">
        <v>207</v>
      </c>
      <c r="R2874" s="55">
        <v>823.54824149159901</v>
      </c>
      <c r="S2874" s="55">
        <v>829.36026249909901</v>
      </c>
      <c r="T2874" t="s">
        <v>1437</v>
      </c>
      <c r="U2874">
        <v>11782</v>
      </c>
      <c r="V2874">
        <v>2</v>
      </c>
      <c r="W2874">
        <v>214</v>
      </c>
      <c r="X2874" t="s">
        <v>1433</v>
      </c>
      <c r="Y2874">
        <v>234</v>
      </c>
      <c r="Z2874" t="s">
        <v>212</v>
      </c>
      <c r="AA2874" t="s">
        <v>91</v>
      </c>
      <c r="AB2874">
        <v>48</v>
      </c>
      <c r="AC2874" t="s">
        <v>61</v>
      </c>
      <c r="AD2874" s="50">
        <v>21.037791714285699</v>
      </c>
      <c r="AG2874" s="39">
        <v>32.79</v>
      </c>
      <c r="AH2874" s="55">
        <v>6224.58</v>
      </c>
      <c r="AI2874" t="s">
        <v>208</v>
      </c>
      <c r="AJ2874">
        <f>INDEX(layout!$B$3:$U$1234,MATCH($T2874,layout!$A$3:$A$1234,0),MATCH(YEAR($D2874),layout!$B$1:$U$1,0))</f>
        <v>2270</v>
      </c>
      <c r="AK2874">
        <f>INDEX('magnet data'!$A$2:$E$1304,MATCH($AJ2874,'magnet data'!$A$2:$A$1304,0),2)</f>
        <v>2</v>
      </c>
      <c r="AL2874" t="str">
        <f>INDEX('magnet data'!$A$2:$E$1304,MATCH($AJ2874,'magnet data'!$A$2:$A$1304,0),3)</f>
        <v>01E</v>
      </c>
      <c r="AM2874" t="str">
        <f>INDEX('magnet data'!$A$2:$E$1304,MATCH($AJ2874,'magnet data'!$A$2:$A$1304,0),4)</f>
        <v>02C9</v>
      </c>
      <c r="AN2874">
        <f>INDEX('magnet data'!$A$2:$E$1304,MATCH($AJ2874,'magnet data'!$A$2:$A$1304,0),5)</f>
        <v>11373</v>
      </c>
      <c r="AO2874">
        <f t="shared" si="60"/>
        <v>409</v>
      </c>
      <c r="AR2874" t="s">
        <v>1202</v>
      </c>
      <c r="AS2874" t="s">
        <v>1460</v>
      </c>
      <c r="AT2874" t="s">
        <v>1471</v>
      </c>
    </row>
    <row r="2875" spans="1:46">
      <c r="A2875" t="s">
        <v>56</v>
      </c>
      <c r="B2875" t="s">
        <v>46</v>
      </c>
      <c r="C2875" t="s">
        <v>1198</v>
      </c>
      <c r="D2875" s="13">
        <v>44332</v>
      </c>
      <c r="E2875" s="16">
        <v>0.49192569444444439</v>
      </c>
      <c r="F2875" t="s">
        <v>88</v>
      </c>
      <c r="G2875" s="17">
        <v>44332.491925532406</v>
      </c>
      <c r="H2875">
        <v>14</v>
      </c>
      <c r="I2875">
        <v>587</v>
      </c>
      <c r="J2875">
        <v>88</v>
      </c>
      <c r="K2875">
        <v>10</v>
      </c>
      <c r="L2875">
        <v>0</v>
      </c>
      <c r="M2875" s="39">
        <v>11791.9</v>
      </c>
      <c r="N2875" s="39">
        <v>6636.7179999999998</v>
      </c>
      <c r="O2875" s="39">
        <v>63.319870999999999</v>
      </c>
      <c r="P2875" t="s">
        <v>207</v>
      </c>
      <c r="Q2875" t="s">
        <v>207</v>
      </c>
      <c r="R2875" s="55">
        <v>823.54824149159901</v>
      </c>
      <c r="S2875" s="55">
        <v>829.36026249909901</v>
      </c>
      <c r="T2875" t="s">
        <v>1432</v>
      </c>
      <c r="U2875">
        <v>9301</v>
      </c>
      <c r="V2875">
        <v>3</v>
      </c>
      <c r="W2875">
        <v>23926</v>
      </c>
      <c r="X2875" t="s">
        <v>1433</v>
      </c>
      <c r="Y2875">
        <v>234</v>
      </c>
      <c r="Z2875" t="s">
        <v>69</v>
      </c>
      <c r="AA2875" t="s">
        <v>91</v>
      </c>
      <c r="AC2875" t="s">
        <v>61</v>
      </c>
      <c r="AD2875" s="50">
        <v>2.7173101285714201</v>
      </c>
      <c r="AG2875" s="39">
        <v>23.2</v>
      </c>
      <c r="AH2875" s="55">
        <v>6614.81</v>
      </c>
      <c r="AI2875" t="s">
        <v>208</v>
      </c>
      <c r="AJ2875">
        <f>INDEX(layout!$B$3:$U$1234,MATCH($T2875,layout!$A$3:$A$1234,0),MATCH(YEAR($D2875),layout!$B$1:$U$1,0))</f>
        <v>2267</v>
      </c>
      <c r="AK2875">
        <f>INDEX('magnet data'!$A$2:$E$1304,MATCH($AJ2875,'magnet data'!$A$2:$A$1304,0),2)</f>
        <v>2</v>
      </c>
      <c r="AL2875" t="str">
        <f>INDEX('magnet data'!$A$2:$E$1304,MATCH($AJ2875,'magnet data'!$A$2:$A$1304,0),3)</f>
        <v>01E</v>
      </c>
      <c r="AM2875" t="str">
        <f>INDEX('magnet data'!$A$2:$E$1304,MATCH($AJ2875,'magnet data'!$A$2:$A$1304,0),4)</f>
        <v>02C9</v>
      </c>
      <c r="AN2875">
        <f>INDEX('magnet data'!$A$2:$E$1304,MATCH($AJ2875,'magnet data'!$A$2:$A$1304,0),5)</f>
        <v>12203</v>
      </c>
      <c r="AO2875" t="str">
        <f t="shared" si="60"/>
        <v>-</v>
      </c>
      <c r="AQ2875" t="s">
        <v>1515</v>
      </c>
      <c r="AR2875" t="s">
        <v>1202</v>
      </c>
      <c r="AS2875" t="s">
        <v>1460</v>
      </c>
      <c r="AT2875" t="s">
        <v>1471</v>
      </c>
    </row>
    <row r="2876" spans="1:46">
      <c r="A2876" t="s">
        <v>56</v>
      </c>
      <c r="B2876" t="s">
        <v>46</v>
      </c>
      <c r="C2876" t="s">
        <v>1198</v>
      </c>
      <c r="D2876" s="13">
        <v>44332</v>
      </c>
      <c r="E2876" s="16">
        <v>0.49192569444444439</v>
      </c>
      <c r="F2876" t="s">
        <v>88</v>
      </c>
      <c r="G2876" s="17">
        <v>44332.491925532406</v>
      </c>
      <c r="H2876">
        <v>14</v>
      </c>
      <c r="I2876">
        <v>587</v>
      </c>
      <c r="J2876">
        <v>88</v>
      </c>
      <c r="K2876">
        <v>10</v>
      </c>
      <c r="L2876">
        <v>0</v>
      </c>
      <c r="M2876" s="39">
        <v>11791.9</v>
      </c>
      <c r="N2876" s="39">
        <v>6636.7179999999998</v>
      </c>
      <c r="O2876" s="39">
        <v>63.319870999999999</v>
      </c>
      <c r="P2876" t="s">
        <v>207</v>
      </c>
      <c r="Q2876" t="s">
        <v>207</v>
      </c>
      <c r="R2876" s="55">
        <v>823.54824149159901</v>
      </c>
      <c r="S2876" s="55">
        <v>829.36026249909901</v>
      </c>
      <c r="T2876" t="s">
        <v>1436</v>
      </c>
      <c r="U2876">
        <v>4108</v>
      </c>
      <c r="V2876">
        <v>4</v>
      </c>
      <c r="W2876">
        <v>99210</v>
      </c>
      <c r="X2876" t="s">
        <v>1435</v>
      </c>
      <c r="Y2876">
        <v>2</v>
      </c>
      <c r="Z2876" t="s">
        <v>69</v>
      </c>
      <c r="AA2876" t="s">
        <v>96</v>
      </c>
      <c r="AC2876" t="s">
        <v>61</v>
      </c>
      <c r="AD2876" s="50">
        <v>-0.55578116666666599</v>
      </c>
      <c r="AG2876" s="39">
        <v>7.76</v>
      </c>
      <c r="AH2876" s="55">
        <v>1006.63</v>
      </c>
      <c r="AI2876" t="s">
        <v>208</v>
      </c>
      <c r="AJ2876">
        <f>INDEX(layout!$B$3:$U$1234,MATCH($T2876,layout!$A$3:$A$1234,0),MATCH(YEAR($D2876),layout!$B$1:$U$1,0))</f>
        <v>2263</v>
      </c>
      <c r="AK2876">
        <f>INDEX('magnet data'!$A$2:$E$1304,MATCH($AJ2876,'magnet data'!$A$2:$A$1304,0),2)</f>
        <v>2</v>
      </c>
      <c r="AL2876" t="str">
        <f>INDEX('magnet data'!$A$2:$E$1304,MATCH($AJ2876,'magnet data'!$A$2:$A$1304,0),3)</f>
        <v>01E</v>
      </c>
      <c r="AM2876" t="str">
        <f>INDEX('magnet data'!$A$2:$E$1304,MATCH($AJ2876,'magnet data'!$A$2:$A$1304,0),4)</f>
        <v>02C9</v>
      </c>
      <c r="AN2876">
        <f>INDEX('magnet data'!$A$2:$E$1304,MATCH($AJ2876,'magnet data'!$A$2:$A$1304,0),5)</f>
        <v>11959</v>
      </c>
      <c r="AO2876" t="str">
        <f t="shared" si="60"/>
        <v>-</v>
      </c>
      <c r="AR2876" t="s">
        <v>1202</v>
      </c>
      <c r="AS2876" t="s">
        <v>1460</v>
      </c>
      <c r="AT2876" t="s">
        <v>1471</v>
      </c>
    </row>
    <row r="2877" spans="1:46">
      <c r="A2877" t="s">
        <v>56</v>
      </c>
      <c r="B2877" t="s">
        <v>46</v>
      </c>
      <c r="C2877" t="s">
        <v>1198</v>
      </c>
      <c r="D2877" s="13">
        <v>44332</v>
      </c>
      <c r="E2877" s="16">
        <v>0.49192569444444439</v>
      </c>
      <c r="F2877" t="s">
        <v>88</v>
      </c>
      <c r="G2877" s="17">
        <v>44332.491925532406</v>
      </c>
      <c r="H2877">
        <v>14</v>
      </c>
      <c r="I2877">
        <v>587</v>
      </c>
      <c r="J2877">
        <v>88</v>
      </c>
      <c r="K2877">
        <v>10</v>
      </c>
      <c r="L2877">
        <v>0</v>
      </c>
      <c r="M2877" s="39">
        <v>11791.9</v>
      </c>
      <c r="N2877" s="39">
        <v>6636.7179999999998</v>
      </c>
      <c r="O2877" s="39">
        <v>63.319870999999999</v>
      </c>
      <c r="P2877" t="s">
        <v>207</v>
      </c>
      <c r="Q2877" t="s">
        <v>207</v>
      </c>
      <c r="R2877" s="55">
        <v>823.54824149159901</v>
      </c>
      <c r="S2877" s="55">
        <v>829.36026249909901</v>
      </c>
      <c r="T2877" t="s">
        <v>1435</v>
      </c>
      <c r="U2877">
        <v>1118</v>
      </c>
      <c r="V2877">
        <v>5</v>
      </c>
      <c r="W2877">
        <v>212765</v>
      </c>
      <c r="X2877" t="s">
        <v>1433</v>
      </c>
      <c r="Y2877">
        <v>234</v>
      </c>
      <c r="Z2877" t="s">
        <v>69</v>
      </c>
      <c r="AA2877" t="s">
        <v>96</v>
      </c>
      <c r="AC2877" t="s">
        <v>61</v>
      </c>
      <c r="AD2877" s="50">
        <v>-4.4357247191011299E-2</v>
      </c>
      <c r="AG2877" s="39">
        <v>11.34</v>
      </c>
      <c r="AH2877" s="55">
        <v>1012.29</v>
      </c>
      <c r="AI2877" t="s">
        <v>208</v>
      </c>
      <c r="AJ2877">
        <f>INDEX(layout!$B$3:$U$1234,MATCH($T2877,layout!$A$3:$A$1234,0),MATCH(YEAR($D2877),layout!$B$1:$U$1,0))</f>
        <v>1341</v>
      </c>
      <c r="AK2877">
        <f>INDEX('magnet data'!$A$2:$E$1304,MATCH($AJ2877,'magnet data'!$A$2:$A$1304,0),2)</f>
        <v>1</v>
      </c>
      <c r="AL2877" t="str">
        <f>INDEX('magnet data'!$A$2:$E$1304,MATCH($AJ2877,'magnet data'!$A$2:$A$1304,0),3)</f>
        <v>01E</v>
      </c>
      <c r="AM2877" t="str">
        <f>INDEX('magnet data'!$A$2:$E$1304,MATCH($AJ2877,'magnet data'!$A$2:$A$1304,0),4)</f>
        <v>02B8</v>
      </c>
      <c r="AN2877">
        <f>INDEX('magnet data'!$A$2:$E$1304,MATCH($AJ2877,'magnet data'!$A$2:$A$1304,0),5)</f>
        <v>11437</v>
      </c>
      <c r="AO2877" t="str">
        <f t="shared" si="60"/>
        <v>-</v>
      </c>
      <c r="AR2877" t="s">
        <v>1202</v>
      </c>
      <c r="AS2877" t="s">
        <v>1460</v>
      </c>
      <c r="AT2877" t="s">
        <v>1471</v>
      </c>
    </row>
    <row r="2878" spans="1:46">
      <c r="A2878" t="s">
        <v>56</v>
      </c>
      <c r="B2878" t="s">
        <v>46</v>
      </c>
      <c r="C2878" t="s">
        <v>1198</v>
      </c>
      <c r="D2878" s="13">
        <v>44332</v>
      </c>
      <c r="E2878" s="16">
        <v>0.49192569444444439</v>
      </c>
      <c r="F2878" t="s">
        <v>88</v>
      </c>
      <c r="G2878" s="17">
        <v>44332.491925532406</v>
      </c>
      <c r="H2878">
        <v>14</v>
      </c>
      <c r="I2878">
        <v>587</v>
      </c>
      <c r="J2878">
        <v>88</v>
      </c>
      <c r="K2878">
        <v>10</v>
      </c>
      <c r="L2878">
        <v>0</v>
      </c>
      <c r="M2878" s="39">
        <v>11791.9</v>
      </c>
      <c r="N2878" s="39">
        <v>6636.7179999999998</v>
      </c>
      <c r="O2878" s="39">
        <v>63.319870999999999</v>
      </c>
      <c r="P2878" t="s">
        <v>207</v>
      </c>
      <c r="Q2878" t="s">
        <v>207</v>
      </c>
      <c r="R2878" s="55">
        <v>823.54824149159901</v>
      </c>
      <c r="S2878" s="55">
        <v>829.36026249909901</v>
      </c>
      <c r="T2878" t="s">
        <v>186</v>
      </c>
      <c r="U2878">
        <v>949</v>
      </c>
      <c r="V2878">
        <v>6</v>
      </c>
      <c r="W2878">
        <v>226591</v>
      </c>
      <c r="X2878" t="s">
        <v>184</v>
      </c>
      <c r="Y2878">
        <v>4290</v>
      </c>
      <c r="Z2878" t="s">
        <v>69</v>
      </c>
      <c r="AA2878" t="s">
        <v>96</v>
      </c>
      <c r="AC2878" t="s">
        <v>61</v>
      </c>
      <c r="AD2878" s="50">
        <v>-0.11128372093023201</v>
      </c>
      <c r="AI2878" t="s">
        <v>208</v>
      </c>
      <c r="AJ2878">
        <f>INDEX(layout!$B$3:$U$1234,MATCH($T2878,layout!$A$3:$A$1234,0),MATCH(YEAR($D2878),layout!$B$1:$U$1,0))</f>
        <v>2316</v>
      </c>
      <c r="AK2878">
        <f>INDEX('magnet data'!$A$2:$E$1304,MATCH($AJ2878,'magnet data'!$A$2:$A$1304,0),2)</f>
        <v>2</v>
      </c>
      <c r="AL2878" t="str">
        <f>INDEX('magnet data'!$A$2:$E$1304,MATCH($AJ2878,'magnet data'!$A$2:$A$1304,0),3)</f>
        <v>01E</v>
      </c>
      <c r="AM2878" t="str">
        <f>INDEX('magnet data'!$A$2:$E$1304,MATCH($AJ2878,'magnet data'!$A$2:$A$1304,0),4)</f>
        <v>02C9</v>
      </c>
      <c r="AN2878">
        <f>INDEX('magnet data'!$A$2:$E$1304,MATCH($AJ2878,'magnet data'!$A$2:$A$1304,0),5)</f>
        <v>11686</v>
      </c>
      <c r="AO2878" t="str">
        <f t="shared" si="60"/>
        <v>-</v>
      </c>
      <c r="AR2878" t="s">
        <v>1202</v>
      </c>
      <c r="AS2878" t="s">
        <v>1460</v>
      </c>
      <c r="AT2878" t="s">
        <v>1471</v>
      </c>
    </row>
    <row r="2879" spans="1:46">
      <c r="A2879" t="s">
        <v>56</v>
      </c>
      <c r="B2879" t="s">
        <v>46</v>
      </c>
      <c r="C2879" t="s">
        <v>1198</v>
      </c>
      <c r="D2879" s="13">
        <v>44332</v>
      </c>
      <c r="E2879" s="16">
        <v>0.49192569444444439</v>
      </c>
      <c r="F2879" t="s">
        <v>88</v>
      </c>
      <c r="G2879" s="17">
        <v>44332.491925532406</v>
      </c>
      <c r="H2879">
        <v>14</v>
      </c>
      <c r="I2879">
        <v>587</v>
      </c>
      <c r="J2879">
        <v>88</v>
      </c>
      <c r="K2879">
        <v>10</v>
      </c>
      <c r="L2879">
        <v>0</v>
      </c>
      <c r="M2879" s="39">
        <v>11791.9</v>
      </c>
      <c r="N2879" s="39">
        <v>6636.7179999999998</v>
      </c>
      <c r="O2879" s="39">
        <v>63.319870999999999</v>
      </c>
      <c r="P2879" t="s">
        <v>207</v>
      </c>
      <c r="Q2879" t="s">
        <v>207</v>
      </c>
      <c r="R2879" s="55">
        <v>823.54824149159901</v>
      </c>
      <c r="S2879" s="55">
        <v>829.36026249909901</v>
      </c>
      <c r="T2879" t="s">
        <v>1438</v>
      </c>
      <c r="U2879">
        <v>947</v>
      </c>
      <c r="V2879">
        <v>7</v>
      </c>
      <c r="W2879">
        <v>226746</v>
      </c>
      <c r="X2879" t="s">
        <v>1435</v>
      </c>
      <c r="Y2879">
        <v>2</v>
      </c>
      <c r="Z2879" t="s">
        <v>69</v>
      </c>
      <c r="AA2879" t="s">
        <v>96</v>
      </c>
      <c r="AC2879" t="s">
        <v>61</v>
      </c>
      <c r="AD2879" s="50">
        <v>-0.15866721052631499</v>
      </c>
      <c r="AI2879" t="s">
        <v>208</v>
      </c>
      <c r="AJ2879">
        <f>INDEX(layout!$B$3:$U$1234,MATCH($T2879,layout!$A$3:$A$1234,0),MATCH(YEAR($D2879),layout!$B$1:$U$1,0))</f>
        <v>2369</v>
      </c>
      <c r="AK2879">
        <f>INDEX('magnet data'!$A$2:$E$1304,MATCH($AJ2879,'magnet data'!$A$2:$A$1304,0),2)</f>
        <v>2</v>
      </c>
      <c r="AL2879" t="str">
        <f>INDEX('magnet data'!$A$2:$E$1304,MATCH($AJ2879,'magnet data'!$A$2:$A$1304,0),3)</f>
        <v>01E</v>
      </c>
      <c r="AM2879" t="str">
        <f>INDEX('magnet data'!$A$2:$E$1304,MATCH($AJ2879,'magnet data'!$A$2:$A$1304,0),4)</f>
        <v>02C9</v>
      </c>
      <c r="AN2879">
        <f>INDEX('magnet data'!$A$2:$E$1304,MATCH($AJ2879,'magnet data'!$A$2:$A$1304,0),5)</f>
        <v>11656</v>
      </c>
      <c r="AO2879" t="str">
        <f t="shared" si="60"/>
        <v>-</v>
      </c>
      <c r="AR2879" t="s">
        <v>1202</v>
      </c>
      <c r="AS2879" t="s">
        <v>1460</v>
      </c>
      <c r="AT2879" t="s">
        <v>1471</v>
      </c>
    </row>
    <row r="2880" spans="1:46">
      <c r="A2880" t="s">
        <v>235</v>
      </c>
      <c r="B2880" t="s">
        <v>46</v>
      </c>
      <c r="C2880" t="s">
        <v>1198</v>
      </c>
      <c r="D2880" s="13">
        <v>44332</v>
      </c>
      <c r="E2880" s="16">
        <v>0.69163587962962969</v>
      </c>
      <c r="F2880" t="s">
        <v>88</v>
      </c>
      <c r="G2880" s="17">
        <v>44332.691635706018</v>
      </c>
      <c r="H2880">
        <v>15</v>
      </c>
      <c r="I2880">
        <v>588</v>
      </c>
      <c r="J2880">
        <v>86</v>
      </c>
      <c r="K2880">
        <v>10</v>
      </c>
      <c r="L2880">
        <v>0</v>
      </c>
      <c r="M2880" s="39">
        <v>11349.1</v>
      </c>
      <c r="N2880" s="39">
        <v>6146.5450000000001</v>
      </c>
      <c r="O2880" s="39">
        <v>62.417577000000001</v>
      </c>
      <c r="P2880" t="s">
        <v>207</v>
      </c>
      <c r="Q2880" t="s">
        <v>207</v>
      </c>
      <c r="R2880" s="55">
        <v>815.41849099599995</v>
      </c>
      <c r="S2880" s="55">
        <v>810.23990947619995</v>
      </c>
      <c r="T2880" t="s">
        <v>284</v>
      </c>
      <c r="U2880">
        <v>11349</v>
      </c>
      <c r="V2880">
        <v>1</v>
      </c>
      <c r="W2880">
        <v>-17</v>
      </c>
      <c r="X2880" t="s">
        <v>283</v>
      </c>
      <c r="Y2880">
        <v>-11</v>
      </c>
      <c r="Z2880" t="s">
        <v>90</v>
      </c>
      <c r="AA2880" t="s">
        <v>91</v>
      </c>
      <c r="AB2880">
        <v>19</v>
      </c>
      <c r="AC2880" t="s">
        <v>61</v>
      </c>
      <c r="AD2880" s="50">
        <v>-11.636736656363601</v>
      </c>
      <c r="AG2880" s="39">
        <v>35.94</v>
      </c>
      <c r="AH2880" s="55">
        <v>2950.22</v>
      </c>
      <c r="AI2880" t="s">
        <v>208</v>
      </c>
      <c r="AJ2880">
        <f>INDEX(layout!$B$3:$U$1234,MATCH($T2880,layout!$A$3:$A$1234,0),MATCH(YEAR($D2880),layout!$B$1:$U$1,0))</f>
        <v>3407</v>
      </c>
      <c r="AK2880">
        <f>INDEX('magnet data'!$A$2:$E$1304,MATCH($AJ2880,'magnet data'!$A$2:$A$1304,0),2)</f>
        <v>3</v>
      </c>
      <c r="AL2880" t="str">
        <f>INDEX('magnet data'!$A$2:$E$1304,MATCH($AJ2880,'magnet data'!$A$2:$A$1304,0),3)</f>
        <v>01B</v>
      </c>
      <c r="AM2880" t="str">
        <f>INDEX('magnet data'!$A$2:$E$1304,MATCH($AJ2880,'magnet data'!$A$2:$A$1304,0),4)</f>
        <v>02D</v>
      </c>
      <c r="AN2880">
        <f>INDEX('magnet data'!$A$2:$E$1304,MATCH($AJ2880,'magnet data'!$A$2:$A$1304,0),5)</f>
        <v>11853</v>
      </c>
      <c r="AO2880">
        <f t="shared" si="60"/>
        <v>-504</v>
      </c>
      <c r="AR2880" t="s">
        <v>1202</v>
      </c>
      <c r="AS2880" t="s">
        <v>1460</v>
      </c>
      <c r="AT2880" t="s">
        <v>1471</v>
      </c>
    </row>
    <row r="2881" spans="1:46">
      <c r="A2881" t="s">
        <v>235</v>
      </c>
      <c r="B2881" t="s">
        <v>46</v>
      </c>
      <c r="C2881" t="s">
        <v>1198</v>
      </c>
      <c r="D2881" s="13">
        <v>44332</v>
      </c>
      <c r="E2881" s="16">
        <v>0.69163587962962969</v>
      </c>
      <c r="F2881" t="s">
        <v>88</v>
      </c>
      <c r="G2881" s="17">
        <v>44332.691635706018</v>
      </c>
      <c r="H2881">
        <v>15</v>
      </c>
      <c r="I2881">
        <v>588</v>
      </c>
      <c r="J2881">
        <v>86</v>
      </c>
      <c r="K2881">
        <v>10</v>
      </c>
      <c r="L2881">
        <v>0</v>
      </c>
      <c r="M2881" s="39">
        <v>11349.1</v>
      </c>
      <c r="N2881" s="39">
        <v>6146.5450000000001</v>
      </c>
      <c r="O2881" s="39">
        <v>62.417577000000001</v>
      </c>
      <c r="P2881" t="s">
        <v>207</v>
      </c>
      <c r="Q2881" t="s">
        <v>207</v>
      </c>
      <c r="R2881" s="55">
        <v>815.41849099599995</v>
      </c>
      <c r="S2881" s="55">
        <v>810.23990947619995</v>
      </c>
      <c r="T2881" t="s">
        <v>283</v>
      </c>
      <c r="U2881">
        <v>7674</v>
      </c>
      <c r="V2881">
        <v>2</v>
      </c>
      <c r="W2881">
        <v>38628</v>
      </c>
      <c r="X2881" t="s">
        <v>301</v>
      </c>
      <c r="Y2881">
        <v>4391</v>
      </c>
      <c r="Z2881" t="s">
        <v>69</v>
      </c>
      <c r="AA2881" t="s">
        <v>96</v>
      </c>
      <c r="AC2881" t="s">
        <v>61</v>
      </c>
      <c r="AD2881" s="50">
        <v>1.3784232761194</v>
      </c>
      <c r="AG2881" s="39">
        <v>14.3</v>
      </c>
      <c r="AH2881" s="55">
        <v>4736.58</v>
      </c>
      <c r="AI2881" t="s">
        <v>208</v>
      </c>
      <c r="AJ2881">
        <f>INDEX(layout!$B$3:$U$1234,MATCH($T2881,layout!$A$3:$A$1234,0),MATCH(YEAR($D2881),layout!$B$1:$U$1,0))</f>
        <v>3168</v>
      </c>
      <c r="AK2881">
        <f>INDEX('magnet data'!$A$2:$E$1304,MATCH($AJ2881,'magnet data'!$A$2:$A$1304,0),2)</f>
        <v>3</v>
      </c>
      <c r="AL2881" t="str">
        <f>INDEX('magnet data'!$A$2:$E$1304,MATCH($AJ2881,'magnet data'!$A$2:$A$1304,0),3)</f>
        <v>01B</v>
      </c>
      <c r="AM2881" t="str">
        <f>INDEX('magnet data'!$A$2:$E$1304,MATCH($AJ2881,'magnet data'!$A$2:$A$1304,0),4)</f>
        <v>02G</v>
      </c>
      <c r="AN2881">
        <f>INDEX('magnet data'!$A$2:$E$1304,MATCH($AJ2881,'magnet data'!$A$2:$A$1304,0),5)</f>
        <v>9734</v>
      </c>
      <c r="AO2881" t="str">
        <f t="shared" si="60"/>
        <v>-</v>
      </c>
      <c r="AR2881" t="s">
        <v>1202</v>
      </c>
      <c r="AS2881" t="s">
        <v>1460</v>
      </c>
      <c r="AT2881" t="s">
        <v>1471</v>
      </c>
    </row>
    <row r="2882" spans="1:46">
      <c r="A2882" t="s">
        <v>235</v>
      </c>
      <c r="B2882" t="s">
        <v>46</v>
      </c>
      <c r="C2882" t="s">
        <v>1198</v>
      </c>
      <c r="D2882" s="13">
        <v>44332</v>
      </c>
      <c r="E2882" s="16">
        <v>0.69163587962962969</v>
      </c>
      <c r="F2882" t="s">
        <v>88</v>
      </c>
      <c r="G2882" s="17">
        <v>44332.691635706018</v>
      </c>
      <c r="H2882">
        <v>15</v>
      </c>
      <c r="I2882">
        <v>588</v>
      </c>
      <c r="J2882">
        <v>86</v>
      </c>
      <c r="K2882">
        <v>10</v>
      </c>
      <c r="L2882">
        <v>0</v>
      </c>
      <c r="M2882" s="39">
        <v>11349.1</v>
      </c>
      <c r="N2882" s="39">
        <v>6146.5450000000001</v>
      </c>
      <c r="O2882" s="39">
        <v>62.417577000000001</v>
      </c>
      <c r="P2882" t="s">
        <v>207</v>
      </c>
      <c r="Q2882" t="s">
        <v>207</v>
      </c>
      <c r="R2882" s="55">
        <v>815.41849099599995</v>
      </c>
      <c r="S2882" s="55">
        <v>810.23990947619995</v>
      </c>
      <c r="T2882" t="s">
        <v>282</v>
      </c>
      <c r="U2882">
        <v>5170</v>
      </c>
      <c r="V2882">
        <v>3</v>
      </c>
      <c r="W2882">
        <v>75146</v>
      </c>
      <c r="X2882" t="s">
        <v>283</v>
      </c>
      <c r="Y2882">
        <v>-11</v>
      </c>
      <c r="Z2882" t="s">
        <v>69</v>
      </c>
      <c r="AA2882" t="s">
        <v>96</v>
      </c>
      <c r="AC2882" t="s">
        <v>61</v>
      </c>
      <c r="AD2882" s="50">
        <v>0.71022450526315695</v>
      </c>
      <c r="AG2882" s="39">
        <v>14.44</v>
      </c>
      <c r="AH2882" s="55">
        <v>4055.13</v>
      </c>
      <c r="AI2882" t="s">
        <v>208</v>
      </c>
      <c r="AJ2882">
        <f>INDEX(layout!$B$3:$U$1234,MATCH($T2882,layout!$A$3:$A$1234,0),MATCH(YEAR($D2882),layout!$B$1:$U$1,0))</f>
        <v>3405</v>
      </c>
      <c r="AK2882">
        <f>INDEX('magnet data'!$A$2:$E$1304,MATCH($AJ2882,'magnet data'!$A$2:$A$1304,0),2)</f>
        <v>3</v>
      </c>
      <c r="AL2882" t="str">
        <f>INDEX('magnet data'!$A$2:$E$1304,MATCH($AJ2882,'magnet data'!$A$2:$A$1304,0),3)</f>
        <v>01B</v>
      </c>
      <c r="AM2882" t="str">
        <f>INDEX('magnet data'!$A$2:$E$1304,MATCH($AJ2882,'magnet data'!$A$2:$A$1304,0),4)</f>
        <v>02D</v>
      </c>
      <c r="AN2882">
        <f>INDEX('magnet data'!$A$2:$E$1304,MATCH($AJ2882,'magnet data'!$A$2:$A$1304,0),5)</f>
        <v>1234</v>
      </c>
      <c r="AO2882" t="str">
        <f t="shared" si="60"/>
        <v>-</v>
      </c>
      <c r="AR2882" t="s">
        <v>1202</v>
      </c>
      <c r="AS2882" t="s">
        <v>1460</v>
      </c>
      <c r="AT2882" t="s">
        <v>1471</v>
      </c>
    </row>
    <row r="2883" spans="1:46">
      <c r="A2883" t="s">
        <v>235</v>
      </c>
      <c r="B2883" t="s">
        <v>46</v>
      </c>
      <c r="C2883" t="s">
        <v>1198</v>
      </c>
      <c r="D2883" s="13">
        <v>44332</v>
      </c>
      <c r="E2883" s="16">
        <v>0.69163587962962969</v>
      </c>
      <c r="F2883" t="s">
        <v>88</v>
      </c>
      <c r="G2883" s="17">
        <v>44332.691635706018</v>
      </c>
      <c r="H2883">
        <v>15</v>
      </c>
      <c r="I2883">
        <v>588</v>
      </c>
      <c r="J2883">
        <v>86</v>
      </c>
      <c r="K2883">
        <v>10</v>
      </c>
      <c r="L2883">
        <v>0</v>
      </c>
      <c r="M2883" s="39">
        <v>11349.1</v>
      </c>
      <c r="N2883" s="39">
        <v>6146.5450000000001</v>
      </c>
      <c r="O2883" s="39">
        <v>62.417577000000001</v>
      </c>
      <c r="P2883" t="s">
        <v>207</v>
      </c>
      <c r="Q2883" t="s">
        <v>207</v>
      </c>
      <c r="R2883" s="55">
        <v>815.41849099599995</v>
      </c>
      <c r="S2883" s="55">
        <v>810.23990947619995</v>
      </c>
      <c r="T2883" t="s">
        <v>1516</v>
      </c>
      <c r="U2883">
        <v>3772</v>
      </c>
      <c r="V2883">
        <v>4</v>
      </c>
      <c r="W2883">
        <v>103386</v>
      </c>
      <c r="X2883" t="s">
        <v>301</v>
      </c>
      <c r="Y2883">
        <v>4391</v>
      </c>
      <c r="Z2883" t="s">
        <v>69</v>
      </c>
      <c r="AA2883" t="s">
        <v>96</v>
      </c>
      <c r="AC2883" t="s">
        <v>61</v>
      </c>
      <c r="AD2883" s="50">
        <v>0.54652031578947302</v>
      </c>
      <c r="AG2883" s="39">
        <v>10.17</v>
      </c>
      <c r="AH2883" s="55">
        <v>2494.4499999999998</v>
      </c>
      <c r="AI2883" t="s">
        <v>208</v>
      </c>
      <c r="AJ2883">
        <f>INDEX(layout!$B$3:$U$1234,MATCH($T2883,layout!$A$3:$A$1234,0),MATCH(YEAR($D2883),layout!$B$1:$U$1,0))</f>
        <v>1230</v>
      </c>
      <c r="AK2883">
        <f>INDEX('magnet data'!$A$2:$E$1304,MATCH($AJ2883,'magnet data'!$A$2:$A$1304,0),2)</f>
        <v>1</v>
      </c>
      <c r="AL2883" t="str">
        <f>INDEX('magnet data'!$A$2:$E$1304,MATCH($AJ2883,'magnet data'!$A$2:$A$1304,0),3)</f>
        <v>01B</v>
      </c>
      <c r="AM2883" t="str">
        <f>INDEX('magnet data'!$A$2:$E$1304,MATCH($AJ2883,'magnet data'!$A$2:$A$1304,0),4)</f>
        <v>02B5</v>
      </c>
      <c r="AN2883">
        <f>INDEX('magnet data'!$A$2:$E$1304,MATCH($AJ2883,'magnet data'!$A$2:$A$1304,0),5)</f>
        <v>10706</v>
      </c>
      <c r="AO2883" t="str">
        <f t="shared" si="60"/>
        <v>-</v>
      </c>
      <c r="AR2883" t="s">
        <v>1202</v>
      </c>
      <c r="AS2883" t="s">
        <v>1460</v>
      </c>
      <c r="AT2883" t="s">
        <v>1471</v>
      </c>
    </row>
    <row r="2884" spans="1:46">
      <c r="A2884" t="s">
        <v>511</v>
      </c>
      <c r="B2884" t="s">
        <v>46</v>
      </c>
      <c r="C2884" t="s">
        <v>1198</v>
      </c>
      <c r="D2884" s="13">
        <v>44332</v>
      </c>
      <c r="E2884" s="16">
        <v>0.74472245370370371</v>
      </c>
      <c r="F2884" t="s">
        <v>88</v>
      </c>
      <c r="G2884" s="17">
        <v>44332.744722164352</v>
      </c>
      <c r="H2884">
        <v>25</v>
      </c>
      <c r="I2884">
        <v>582</v>
      </c>
      <c r="J2884">
        <v>87</v>
      </c>
      <c r="K2884">
        <v>10</v>
      </c>
      <c r="L2884">
        <v>0</v>
      </c>
      <c r="M2884" s="39">
        <v>11778.7</v>
      </c>
      <c r="N2884" s="39">
        <v>6618.4579999999996</v>
      </c>
      <c r="O2884" s="39">
        <v>63.545445000000001</v>
      </c>
      <c r="P2884" t="s">
        <v>207</v>
      </c>
      <c r="Q2884" t="s">
        <v>207</v>
      </c>
      <c r="R2884" s="55">
        <v>833.28661097919996</v>
      </c>
      <c r="S2884" s="55">
        <v>838.44322347459899</v>
      </c>
      <c r="T2884" t="s">
        <v>1495</v>
      </c>
      <c r="U2884">
        <v>11778</v>
      </c>
      <c r="V2884">
        <v>1</v>
      </c>
      <c r="W2884">
        <v>-16</v>
      </c>
      <c r="X2884" t="s">
        <v>1494</v>
      </c>
      <c r="Y2884">
        <v>0</v>
      </c>
      <c r="Z2884" t="s">
        <v>90</v>
      </c>
      <c r="AA2884" t="s">
        <v>96</v>
      </c>
      <c r="AB2884">
        <v>60</v>
      </c>
      <c r="AC2884" t="s">
        <v>61</v>
      </c>
      <c r="AD2884" s="50">
        <v>8.0980316038461506</v>
      </c>
      <c r="AG2884" s="39">
        <v>36.58</v>
      </c>
      <c r="AH2884" s="55">
        <v>4284.3100000000004</v>
      </c>
      <c r="AI2884" t="s">
        <v>208</v>
      </c>
      <c r="AJ2884">
        <f>INDEX(layout!$B$3:$U$1234,MATCH($T2884,layout!$A$3:$A$1234,0),MATCH(YEAR($D2884),layout!$B$1:$U$1,0))</f>
        <v>1210</v>
      </c>
      <c r="AK2884">
        <f>INDEX('magnet data'!$A$2:$E$1304,MATCH($AJ2884,'magnet data'!$A$2:$A$1304,0),2)</f>
        <v>1</v>
      </c>
      <c r="AL2884" t="str">
        <f>INDEX('magnet data'!$A$2:$E$1304,MATCH($AJ2884,'magnet data'!$A$2:$A$1304,0),3)</f>
        <v>01E</v>
      </c>
      <c r="AM2884" t="str">
        <f>INDEX('magnet data'!$A$2:$E$1304,MATCH($AJ2884,'magnet data'!$A$2:$A$1304,0),4)</f>
        <v>02C9</v>
      </c>
      <c r="AN2884">
        <f>INDEX('magnet data'!$A$2:$E$1304,MATCH($AJ2884,'magnet data'!$A$2:$A$1304,0),5)</f>
        <v>11729</v>
      </c>
      <c r="AO2884">
        <f t="shared" si="60"/>
        <v>49</v>
      </c>
      <c r="AR2884" t="s">
        <v>1202</v>
      </c>
      <c r="AS2884" t="s">
        <v>1460</v>
      </c>
      <c r="AT2884" t="s">
        <v>1471</v>
      </c>
    </row>
    <row r="2885" spans="1:46">
      <c r="A2885" t="s">
        <v>511</v>
      </c>
      <c r="B2885" t="s">
        <v>46</v>
      </c>
      <c r="C2885" t="s">
        <v>1198</v>
      </c>
      <c r="D2885" s="13">
        <v>44332</v>
      </c>
      <c r="E2885" s="16">
        <v>0.74472245370370371</v>
      </c>
      <c r="F2885" t="s">
        <v>88</v>
      </c>
      <c r="G2885" s="17">
        <v>44332.744722164352</v>
      </c>
      <c r="H2885">
        <v>25</v>
      </c>
      <c r="I2885">
        <v>582</v>
      </c>
      <c r="J2885">
        <v>87</v>
      </c>
      <c r="K2885">
        <v>10</v>
      </c>
      <c r="L2885">
        <v>0</v>
      </c>
      <c r="M2885" s="39">
        <v>11778.7</v>
      </c>
      <c r="N2885" s="39">
        <v>6618.4579999999996</v>
      </c>
      <c r="O2885" s="39">
        <v>63.545445000000001</v>
      </c>
      <c r="P2885" t="s">
        <v>207</v>
      </c>
      <c r="Q2885" t="s">
        <v>207</v>
      </c>
      <c r="R2885" s="55">
        <v>833.28661097919996</v>
      </c>
      <c r="S2885" s="55">
        <v>838.44322347459899</v>
      </c>
      <c r="T2885" t="s">
        <v>1494</v>
      </c>
      <c r="U2885">
        <v>4770</v>
      </c>
      <c r="V2885">
        <v>2</v>
      </c>
      <c r="W2885">
        <v>85917</v>
      </c>
      <c r="X2885" t="s">
        <v>597</v>
      </c>
      <c r="Y2885">
        <v>3475</v>
      </c>
      <c r="Z2885" t="s">
        <v>69</v>
      </c>
      <c r="AA2885" t="s">
        <v>96</v>
      </c>
      <c r="AC2885" t="s">
        <v>61</v>
      </c>
      <c r="AD2885" s="50">
        <v>4.7681105714285703</v>
      </c>
      <c r="AG2885" s="39">
        <v>12.21</v>
      </c>
      <c r="AH2885" s="55">
        <v>2381.2199999999998</v>
      </c>
      <c r="AI2885" t="s">
        <v>208</v>
      </c>
      <c r="AJ2885">
        <f>INDEX(layout!$B$3:$U$1234,MATCH($T2885,layout!$A$3:$A$1234,0),MATCH(YEAR($D2885),layout!$B$1:$U$1,0))</f>
        <v>1192</v>
      </c>
      <c r="AK2885">
        <f>INDEX('magnet data'!$A$2:$E$1304,MATCH($AJ2885,'magnet data'!$A$2:$A$1304,0),2)</f>
        <v>1</v>
      </c>
      <c r="AL2885" t="str">
        <f>INDEX('magnet data'!$A$2:$E$1304,MATCH($AJ2885,'magnet data'!$A$2:$A$1304,0),3)</f>
        <v>01E</v>
      </c>
      <c r="AM2885" t="str">
        <f>INDEX('magnet data'!$A$2:$E$1304,MATCH($AJ2885,'magnet data'!$A$2:$A$1304,0),4)</f>
        <v>02C9</v>
      </c>
      <c r="AN2885">
        <f>INDEX('magnet data'!$A$2:$E$1304,MATCH($AJ2885,'magnet data'!$A$2:$A$1304,0),5)</f>
        <v>12529</v>
      </c>
      <c r="AO2885" t="str">
        <f t="shared" si="60"/>
        <v>-</v>
      </c>
      <c r="AR2885" t="s">
        <v>1202</v>
      </c>
      <c r="AS2885" t="s">
        <v>1460</v>
      </c>
      <c r="AT2885" t="s">
        <v>1471</v>
      </c>
    </row>
    <row r="2886" spans="1:46">
      <c r="A2886" t="s">
        <v>511</v>
      </c>
      <c r="B2886" t="s">
        <v>46</v>
      </c>
      <c r="C2886" t="s">
        <v>1198</v>
      </c>
      <c r="D2886" s="13">
        <v>44332</v>
      </c>
      <c r="E2886" s="16">
        <v>0.74472245370370371</v>
      </c>
      <c r="F2886" t="s">
        <v>88</v>
      </c>
      <c r="G2886" s="17">
        <v>44332.744722164352</v>
      </c>
      <c r="H2886">
        <v>25</v>
      </c>
      <c r="I2886">
        <v>582</v>
      </c>
      <c r="J2886">
        <v>87</v>
      </c>
      <c r="K2886">
        <v>10</v>
      </c>
      <c r="L2886">
        <v>0</v>
      </c>
      <c r="M2886" s="39">
        <v>11778.7</v>
      </c>
      <c r="N2886" s="39">
        <v>6618.4579999999996</v>
      </c>
      <c r="O2886" s="39">
        <v>63.545445000000001</v>
      </c>
      <c r="P2886" t="s">
        <v>207</v>
      </c>
      <c r="Q2886" t="s">
        <v>207</v>
      </c>
      <c r="R2886" s="55">
        <v>833.28661097919996</v>
      </c>
      <c r="S2886" s="55">
        <v>838.44322347459899</v>
      </c>
      <c r="T2886" t="s">
        <v>598</v>
      </c>
      <c r="U2886">
        <v>4697</v>
      </c>
      <c r="V2886">
        <v>3</v>
      </c>
      <c r="W2886">
        <v>87292</v>
      </c>
      <c r="X2886" t="s">
        <v>597</v>
      </c>
      <c r="Y2886">
        <v>3475</v>
      </c>
      <c r="Z2886" t="s">
        <v>69</v>
      </c>
      <c r="AA2886" t="s">
        <v>96</v>
      </c>
      <c r="AC2886" t="s">
        <v>61</v>
      </c>
      <c r="AD2886" s="50">
        <v>0.62585381052631495</v>
      </c>
      <c r="AG2886" s="39">
        <v>39.659999999999997</v>
      </c>
      <c r="AH2886" s="55">
        <v>4328.62</v>
      </c>
      <c r="AI2886" t="s">
        <v>208</v>
      </c>
      <c r="AJ2886">
        <f>INDEX(layout!$B$3:$U$1234,MATCH($T2886,layout!$A$3:$A$1234,0),MATCH(YEAR($D2886),layout!$B$1:$U$1,0))</f>
        <v>2166</v>
      </c>
      <c r="AK2886">
        <f>INDEX('magnet data'!$A$2:$E$1304,MATCH($AJ2886,'magnet data'!$A$2:$A$1304,0),2)</f>
        <v>2</v>
      </c>
      <c r="AL2886" t="str">
        <f>INDEX('magnet data'!$A$2:$E$1304,MATCH($AJ2886,'magnet data'!$A$2:$A$1304,0),3)</f>
        <v>01E</v>
      </c>
      <c r="AM2886" t="str">
        <f>INDEX('magnet data'!$A$2:$E$1304,MATCH($AJ2886,'magnet data'!$A$2:$A$1304,0),4)</f>
        <v>02C0</v>
      </c>
      <c r="AN2886">
        <f>INDEX('magnet data'!$A$2:$E$1304,MATCH($AJ2886,'magnet data'!$A$2:$A$1304,0),5)</f>
        <v>10332</v>
      </c>
      <c r="AO2886" t="str">
        <f t="shared" si="60"/>
        <v>-</v>
      </c>
      <c r="AR2886" t="s">
        <v>1202</v>
      </c>
      <c r="AS2886" t="s">
        <v>1460</v>
      </c>
      <c r="AT2886" t="s">
        <v>1471</v>
      </c>
    </row>
    <row r="2887" spans="1:46">
      <c r="A2887" t="s">
        <v>511</v>
      </c>
      <c r="B2887" t="s">
        <v>46</v>
      </c>
      <c r="C2887" t="s">
        <v>1198</v>
      </c>
      <c r="D2887" s="13">
        <v>44332</v>
      </c>
      <c r="E2887" s="16">
        <v>0.74472245370370371</v>
      </c>
      <c r="F2887" t="s">
        <v>88</v>
      </c>
      <c r="G2887" s="17">
        <v>44332.744722164352</v>
      </c>
      <c r="H2887">
        <v>25</v>
      </c>
      <c r="I2887">
        <v>582</v>
      </c>
      <c r="J2887">
        <v>87</v>
      </c>
      <c r="K2887">
        <v>10</v>
      </c>
      <c r="L2887">
        <v>0</v>
      </c>
      <c r="M2887" s="39">
        <v>11778.7</v>
      </c>
      <c r="N2887" s="39">
        <v>6618.4579999999996</v>
      </c>
      <c r="O2887" s="39">
        <v>63.545445000000001</v>
      </c>
      <c r="P2887" t="s">
        <v>207</v>
      </c>
      <c r="Q2887" t="s">
        <v>207</v>
      </c>
      <c r="R2887" s="55">
        <v>833.28661097919996</v>
      </c>
      <c r="S2887" s="55">
        <v>838.44322347459899</v>
      </c>
      <c r="T2887" t="s">
        <v>597</v>
      </c>
      <c r="U2887">
        <v>2913</v>
      </c>
      <c r="V2887">
        <v>4</v>
      </c>
      <c r="W2887">
        <v>129517</v>
      </c>
      <c r="X2887" t="s">
        <v>1494</v>
      </c>
      <c r="Y2887">
        <v>0</v>
      </c>
      <c r="Z2887" t="s">
        <v>69</v>
      </c>
      <c r="AA2887" t="s">
        <v>96</v>
      </c>
      <c r="AC2887" t="s">
        <v>61</v>
      </c>
      <c r="AD2887" s="50">
        <v>1.42036873015873</v>
      </c>
      <c r="AG2887" s="39">
        <v>73.33</v>
      </c>
      <c r="AH2887" s="55">
        <v>2528.91</v>
      </c>
      <c r="AI2887" t="s">
        <v>208</v>
      </c>
      <c r="AJ2887">
        <f>INDEX(layout!$B$3:$U$1234,MATCH($T2887,layout!$A$3:$A$1234,0),MATCH(YEAR($D2887),layout!$B$1:$U$1,0))</f>
        <v>3182</v>
      </c>
      <c r="AK2887">
        <f>INDEX('magnet data'!$A$2:$E$1304,MATCH($AJ2887,'magnet data'!$A$2:$A$1304,0),2)</f>
        <v>3</v>
      </c>
      <c r="AL2887" t="str">
        <f>INDEX('magnet data'!$A$2:$E$1304,MATCH($AJ2887,'magnet data'!$A$2:$A$1304,0),3)</f>
        <v>01E</v>
      </c>
      <c r="AM2887" t="str">
        <f>INDEX('magnet data'!$A$2:$E$1304,MATCH($AJ2887,'magnet data'!$A$2:$A$1304,0),4)</f>
        <v>02G</v>
      </c>
      <c r="AN2887">
        <f>INDEX('magnet data'!$A$2:$E$1304,MATCH($AJ2887,'magnet data'!$A$2:$A$1304,0),5)</f>
        <v>12319</v>
      </c>
      <c r="AO2887" t="str">
        <f t="shared" si="60"/>
        <v>-</v>
      </c>
      <c r="AR2887" t="s">
        <v>1202</v>
      </c>
      <c r="AS2887" t="s">
        <v>1460</v>
      </c>
      <c r="AT2887" t="s">
        <v>1471</v>
      </c>
    </row>
    <row r="2888" spans="1:46">
      <c r="A2888" t="s">
        <v>511</v>
      </c>
      <c r="B2888" t="s">
        <v>46</v>
      </c>
      <c r="C2888" t="s">
        <v>1198</v>
      </c>
      <c r="D2888" s="13">
        <v>44332</v>
      </c>
      <c r="E2888" s="16">
        <v>0.74472245370370371</v>
      </c>
      <c r="F2888" t="s">
        <v>88</v>
      </c>
      <c r="G2888" s="17">
        <v>44332.744722164352</v>
      </c>
      <c r="H2888">
        <v>25</v>
      </c>
      <c r="I2888">
        <v>582</v>
      </c>
      <c r="J2888">
        <v>87</v>
      </c>
      <c r="K2888">
        <v>10</v>
      </c>
      <c r="L2888">
        <v>0</v>
      </c>
      <c r="M2888" s="39">
        <v>11778.7</v>
      </c>
      <c r="N2888" s="39">
        <v>6618.4579999999996</v>
      </c>
      <c r="O2888" s="39">
        <v>63.545445000000001</v>
      </c>
      <c r="P2888" t="s">
        <v>207</v>
      </c>
      <c r="Q2888" t="s">
        <v>207</v>
      </c>
      <c r="R2888" s="55">
        <v>833.28661097919996</v>
      </c>
      <c r="S2888" s="55">
        <v>838.44322347459899</v>
      </c>
      <c r="T2888" t="s">
        <v>1517</v>
      </c>
      <c r="U2888">
        <v>1331</v>
      </c>
      <c r="V2888">
        <v>5</v>
      </c>
      <c r="W2888">
        <v>197031</v>
      </c>
      <c r="X2888" t="s">
        <v>1494</v>
      </c>
      <c r="Y2888">
        <v>0</v>
      </c>
      <c r="Z2888" t="s">
        <v>69</v>
      </c>
      <c r="AA2888" t="s">
        <v>96</v>
      </c>
      <c r="AC2888" t="s">
        <v>61</v>
      </c>
      <c r="AD2888" s="50">
        <v>0.15906840659340599</v>
      </c>
      <c r="AG2888" s="39">
        <v>6.95</v>
      </c>
      <c r="AH2888" s="55">
        <v>992.12</v>
      </c>
      <c r="AI2888" t="s">
        <v>208</v>
      </c>
      <c r="AJ2888">
        <f>INDEX(layout!$B$3:$U$1234,MATCH($T2888,layout!$A$3:$A$1234,0),MATCH(YEAR($D2888),layout!$B$1:$U$1,0))</f>
        <v>1204</v>
      </c>
      <c r="AK2888">
        <f>INDEX('magnet data'!$A$2:$E$1304,MATCH($AJ2888,'magnet data'!$A$2:$A$1304,0),2)</f>
        <v>1</v>
      </c>
      <c r="AL2888" t="str">
        <f>INDEX('magnet data'!$A$2:$E$1304,MATCH($AJ2888,'magnet data'!$A$2:$A$1304,0),3)</f>
        <v>01E</v>
      </c>
      <c r="AM2888" t="str">
        <f>INDEX('magnet data'!$A$2:$E$1304,MATCH($AJ2888,'magnet data'!$A$2:$A$1304,0),4)</f>
        <v>02B5</v>
      </c>
      <c r="AN2888">
        <f>INDEX('magnet data'!$A$2:$E$1304,MATCH($AJ2888,'magnet data'!$A$2:$A$1304,0),5)</f>
        <v>12196</v>
      </c>
      <c r="AO2888" t="str">
        <f t="shared" si="60"/>
        <v>-</v>
      </c>
      <c r="AR2888" t="s">
        <v>1202</v>
      </c>
      <c r="AS2888" t="s">
        <v>1460</v>
      </c>
      <c r="AT2888" t="s">
        <v>1471</v>
      </c>
    </row>
    <row r="2889" spans="1:46">
      <c r="A2889" t="s">
        <v>56</v>
      </c>
      <c r="B2889" t="s">
        <v>46</v>
      </c>
      <c r="C2889" t="s">
        <v>1198</v>
      </c>
      <c r="D2889" s="13">
        <v>44332</v>
      </c>
      <c r="E2889" s="16">
        <v>0.85639004629629634</v>
      </c>
      <c r="F2889" t="s">
        <v>88</v>
      </c>
      <c r="G2889" s="17">
        <v>44332.856389733795</v>
      </c>
      <c r="H2889">
        <v>27</v>
      </c>
      <c r="I2889">
        <v>587</v>
      </c>
      <c r="J2889">
        <v>91</v>
      </c>
      <c r="K2889">
        <v>10</v>
      </c>
      <c r="L2889">
        <v>0</v>
      </c>
      <c r="M2889" s="39">
        <v>11798.8</v>
      </c>
      <c r="N2889" s="39">
        <v>6654.0709999999999</v>
      </c>
      <c r="O2889" s="39">
        <v>63.319870999999999</v>
      </c>
      <c r="P2889" t="s">
        <v>207</v>
      </c>
      <c r="Q2889" t="s">
        <v>207</v>
      </c>
      <c r="R2889" s="55">
        <v>828.18496099020001</v>
      </c>
      <c r="S2889" s="55">
        <v>833.74307799890005</v>
      </c>
      <c r="T2889" t="s">
        <v>131</v>
      </c>
      <c r="U2889">
        <v>11799</v>
      </c>
      <c r="V2889">
        <v>1</v>
      </c>
      <c r="W2889">
        <v>-14</v>
      </c>
      <c r="X2889" t="s">
        <v>130</v>
      </c>
      <c r="Y2889">
        <v>-7</v>
      </c>
      <c r="Z2889" t="s">
        <v>90</v>
      </c>
      <c r="AA2889" t="s">
        <v>91</v>
      </c>
      <c r="AB2889">
        <v>49</v>
      </c>
      <c r="AC2889" t="s">
        <v>61</v>
      </c>
      <c r="AD2889" s="50">
        <v>9.63021561249999</v>
      </c>
      <c r="AG2889" s="39">
        <v>44.07</v>
      </c>
      <c r="AH2889" s="55">
        <v>991.32</v>
      </c>
      <c r="AI2889" t="s">
        <v>208</v>
      </c>
      <c r="AJ2889">
        <f>INDEX(layout!$B$3:$U$1234,MATCH($T2889,layout!$A$3:$A$1234,0),MATCH(YEAR($D2889),layout!$B$1:$U$1,0))</f>
        <v>1369</v>
      </c>
      <c r="AK2889">
        <f>INDEX('magnet data'!$A$2:$E$1304,MATCH($AJ2889,'magnet data'!$A$2:$A$1304,0),2)</f>
        <v>1</v>
      </c>
      <c r="AL2889" t="str">
        <f>INDEX('magnet data'!$A$2:$E$1304,MATCH($AJ2889,'magnet data'!$A$2:$A$1304,0),3)</f>
        <v>01E</v>
      </c>
      <c r="AM2889" t="str">
        <f>INDEX('magnet data'!$A$2:$E$1304,MATCH($AJ2889,'magnet data'!$A$2:$A$1304,0),4)</f>
        <v>02B5</v>
      </c>
      <c r="AN2889">
        <f>INDEX('magnet data'!$A$2:$E$1304,MATCH($AJ2889,'magnet data'!$A$2:$A$1304,0),5)</f>
        <v>11605</v>
      </c>
      <c r="AO2889">
        <f t="shared" si="60"/>
        <v>194</v>
      </c>
      <c r="AP2889">
        <v>473</v>
      </c>
      <c r="AR2889" t="s">
        <v>1202</v>
      </c>
      <c r="AS2889" t="s">
        <v>1460</v>
      </c>
      <c r="AT2889" t="s">
        <v>1471</v>
      </c>
    </row>
    <row r="2890" spans="1:46">
      <c r="A2890" t="s">
        <v>56</v>
      </c>
      <c r="B2890" t="s">
        <v>46</v>
      </c>
      <c r="C2890" t="s">
        <v>1198</v>
      </c>
      <c r="D2890" s="13">
        <v>44332</v>
      </c>
      <c r="E2890" s="16">
        <v>0.85639004629629634</v>
      </c>
      <c r="F2890" t="s">
        <v>88</v>
      </c>
      <c r="G2890" s="17">
        <v>44332.856389733795</v>
      </c>
      <c r="H2890">
        <v>27</v>
      </c>
      <c r="I2890">
        <v>587</v>
      </c>
      <c r="J2890">
        <v>91</v>
      </c>
      <c r="K2890">
        <v>10</v>
      </c>
      <c r="L2890">
        <v>0</v>
      </c>
      <c r="M2890" s="39">
        <v>11798.8</v>
      </c>
      <c r="N2890" s="39">
        <v>6654.0709999999999</v>
      </c>
      <c r="O2890" s="39">
        <v>63.319870999999999</v>
      </c>
      <c r="P2890" t="s">
        <v>207</v>
      </c>
      <c r="Q2890" t="s">
        <v>207</v>
      </c>
      <c r="R2890" s="55">
        <v>828.18496099020001</v>
      </c>
      <c r="S2890" s="55">
        <v>833.74307799890005</v>
      </c>
      <c r="T2890" t="s">
        <v>130</v>
      </c>
      <c r="U2890">
        <v>8024</v>
      </c>
      <c r="V2890">
        <v>2</v>
      </c>
      <c r="W2890">
        <v>38253</v>
      </c>
      <c r="X2890" t="s">
        <v>1398</v>
      </c>
      <c r="Y2890">
        <v>3888</v>
      </c>
      <c r="Z2890" t="s">
        <v>69</v>
      </c>
      <c r="AA2890" t="s">
        <v>96</v>
      </c>
      <c r="AC2890" t="s">
        <v>61</v>
      </c>
      <c r="AD2890" s="50">
        <v>-0.97089188421052597</v>
      </c>
      <c r="AG2890" s="39">
        <v>66.83</v>
      </c>
      <c r="AH2890" s="55">
        <v>1012.08</v>
      </c>
      <c r="AI2890" t="s">
        <v>208</v>
      </c>
      <c r="AJ2890">
        <f>INDEX(layout!$B$3:$U$1234,MATCH($T2890,layout!$A$3:$A$1234,0),MATCH(YEAR($D2890),layout!$B$1:$U$1,0))</f>
        <v>2406</v>
      </c>
      <c r="AK2890">
        <f>INDEX('magnet data'!$A$2:$E$1304,MATCH($AJ2890,'magnet data'!$A$2:$A$1304,0),2)</f>
        <v>2</v>
      </c>
      <c r="AL2890" t="str">
        <f>INDEX('magnet data'!$A$2:$E$1304,MATCH($AJ2890,'magnet data'!$A$2:$A$1304,0),3)</f>
        <v>01E</v>
      </c>
      <c r="AM2890" t="str">
        <f>INDEX('magnet data'!$A$2:$E$1304,MATCH($AJ2890,'magnet data'!$A$2:$A$1304,0),4)</f>
        <v>02C9</v>
      </c>
      <c r="AN2890">
        <f>INDEX('magnet data'!$A$2:$E$1304,MATCH($AJ2890,'magnet data'!$A$2:$A$1304,0),5)</f>
        <v>12073</v>
      </c>
      <c r="AO2890" t="str">
        <f t="shared" si="60"/>
        <v>-</v>
      </c>
      <c r="AR2890" t="s">
        <v>1202</v>
      </c>
      <c r="AS2890" t="s">
        <v>1460</v>
      </c>
      <c r="AT2890" t="s">
        <v>1471</v>
      </c>
    </row>
    <row r="2891" spans="1:46">
      <c r="A2891" t="s">
        <v>56</v>
      </c>
      <c r="B2891" t="s">
        <v>46</v>
      </c>
      <c r="C2891" t="s">
        <v>1198</v>
      </c>
      <c r="D2891" s="13">
        <v>44332</v>
      </c>
      <c r="E2891" s="16">
        <v>0.85639004629629634</v>
      </c>
      <c r="F2891" t="s">
        <v>88</v>
      </c>
      <c r="G2891" s="17">
        <v>44332.856389733795</v>
      </c>
      <c r="H2891">
        <v>27</v>
      </c>
      <c r="I2891">
        <v>587</v>
      </c>
      <c r="J2891">
        <v>91</v>
      </c>
      <c r="K2891">
        <v>10</v>
      </c>
      <c r="L2891">
        <v>0</v>
      </c>
      <c r="M2891" s="39">
        <v>11798.8</v>
      </c>
      <c r="N2891" s="39">
        <v>6654.0709999999999</v>
      </c>
      <c r="O2891" s="39">
        <v>63.319870999999999</v>
      </c>
      <c r="P2891" t="s">
        <v>207</v>
      </c>
      <c r="Q2891" t="s">
        <v>207</v>
      </c>
      <c r="R2891" s="55">
        <v>828.18496099020001</v>
      </c>
      <c r="S2891" s="55">
        <v>833.74307799890005</v>
      </c>
      <c r="T2891" t="s">
        <v>1399</v>
      </c>
      <c r="U2891">
        <v>5387</v>
      </c>
      <c r="V2891">
        <v>3</v>
      </c>
      <c r="W2891">
        <v>75161</v>
      </c>
      <c r="X2891" t="s">
        <v>1398</v>
      </c>
      <c r="Y2891">
        <v>3888</v>
      </c>
      <c r="Z2891" t="s">
        <v>69</v>
      </c>
      <c r="AA2891" t="s">
        <v>91</v>
      </c>
      <c r="AC2891" t="s">
        <v>61</v>
      </c>
      <c r="AD2891" s="50">
        <v>3.11037991935483</v>
      </c>
      <c r="AG2891" s="39">
        <v>1.37</v>
      </c>
      <c r="AH2891" s="55">
        <v>997.76</v>
      </c>
      <c r="AI2891" t="s">
        <v>208</v>
      </c>
      <c r="AJ2891">
        <f>INDEX(layout!$B$3:$U$1234,MATCH($T2891,layout!$A$3:$A$1234,0),MATCH(YEAR($D2891),layout!$B$1:$U$1,0))</f>
        <v>2373</v>
      </c>
      <c r="AK2891">
        <f>INDEX('magnet data'!$A$2:$E$1304,MATCH($AJ2891,'magnet data'!$A$2:$A$1304,0),2)</f>
        <v>2</v>
      </c>
      <c r="AL2891" t="str">
        <f>INDEX('magnet data'!$A$2:$E$1304,MATCH($AJ2891,'magnet data'!$A$2:$A$1304,0),3)</f>
        <v>01E</v>
      </c>
      <c r="AM2891" t="str">
        <f>INDEX('magnet data'!$A$2:$E$1304,MATCH($AJ2891,'magnet data'!$A$2:$A$1304,0),4)</f>
        <v>02C9</v>
      </c>
      <c r="AN2891">
        <f>INDEX('magnet data'!$A$2:$E$1304,MATCH($AJ2891,'magnet data'!$A$2:$A$1304,0),5)</f>
        <v>11193</v>
      </c>
      <c r="AO2891" t="str">
        <f t="shared" si="60"/>
        <v>-</v>
      </c>
      <c r="AR2891" t="s">
        <v>1202</v>
      </c>
      <c r="AS2891" t="s">
        <v>1460</v>
      </c>
      <c r="AT2891" t="s">
        <v>1471</v>
      </c>
    </row>
    <row r="2892" spans="1:46">
      <c r="A2892" t="s">
        <v>56</v>
      </c>
      <c r="B2892" t="s">
        <v>46</v>
      </c>
      <c r="C2892" t="s">
        <v>1198</v>
      </c>
      <c r="D2892" s="13">
        <v>44332</v>
      </c>
      <c r="E2892" s="16">
        <v>0.85639004629629634</v>
      </c>
      <c r="F2892" t="s">
        <v>88</v>
      </c>
      <c r="G2892" s="17">
        <v>44332.856389733795</v>
      </c>
      <c r="H2892">
        <v>27</v>
      </c>
      <c r="I2892">
        <v>587</v>
      </c>
      <c r="J2892">
        <v>91</v>
      </c>
      <c r="K2892">
        <v>10</v>
      </c>
      <c r="L2892">
        <v>0</v>
      </c>
      <c r="M2892" s="39">
        <v>11798.8</v>
      </c>
      <c r="N2892" s="39">
        <v>6654.0709999999999</v>
      </c>
      <c r="O2892" s="39">
        <v>63.319870999999999</v>
      </c>
      <c r="P2892" t="s">
        <v>207</v>
      </c>
      <c r="Q2892" t="s">
        <v>207</v>
      </c>
      <c r="R2892" s="55">
        <v>828.18496099020001</v>
      </c>
      <c r="S2892" s="55">
        <v>833.74307799890005</v>
      </c>
      <c r="T2892" t="s">
        <v>128</v>
      </c>
      <c r="U2892">
        <v>5001</v>
      </c>
      <c r="V2892">
        <v>4</v>
      </c>
      <c r="W2892">
        <v>81850</v>
      </c>
      <c r="X2892" t="s">
        <v>130</v>
      </c>
      <c r="Y2892">
        <v>-7</v>
      </c>
      <c r="Z2892" t="s">
        <v>69</v>
      </c>
      <c r="AA2892" t="s">
        <v>91</v>
      </c>
      <c r="AC2892" t="s">
        <v>61</v>
      </c>
      <c r="AD2892" s="50">
        <v>0.71526142105263102</v>
      </c>
      <c r="AG2892" s="39">
        <v>46.77</v>
      </c>
      <c r="AH2892" s="55">
        <v>2636.33</v>
      </c>
      <c r="AI2892" t="s">
        <v>208</v>
      </c>
      <c r="AJ2892">
        <f>INDEX(layout!$B$3:$U$1234,MATCH($T2892,layout!$A$3:$A$1234,0),MATCH(YEAR($D2892),layout!$B$1:$U$1,0))</f>
        <v>2400</v>
      </c>
      <c r="AK2892">
        <f>INDEX('magnet data'!$A$2:$E$1304,MATCH($AJ2892,'magnet data'!$A$2:$A$1304,0),2)</f>
        <v>2</v>
      </c>
      <c r="AL2892" t="str">
        <f>INDEX('magnet data'!$A$2:$E$1304,MATCH($AJ2892,'magnet data'!$A$2:$A$1304,0),3)</f>
        <v>01E</v>
      </c>
      <c r="AM2892" t="str">
        <f>INDEX('magnet data'!$A$2:$E$1304,MATCH($AJ2892,'magnet data'!$A$2:$A$1304,0),4)</f>
        <v>02C9</v>
      </c>
      <c r="AN2892">
        <f>INDEX('magnet data'!$A$2:$E$1304,MATCH($AJ2892,'magnet data'!$A$2:$A$1304,0),5)</f>
        <v>10968</v>
      </c>
      <c r="AO2892" t="str">
        <f t="shared" si="60"/>
        <v>-</v>
      </c>
      <c r="AR2892" t="s">
        <v>1202</v>
      </c>
      <c r="AS2892" t="s">
        <v>1460</v>
      </c>
      <c r="AT2892" t="s">
        <v>1471</v>
      </c>
    </row>
    <row r="2893" spans="1:46">
      <c r="A2893" t="s">
        <v>56</v>
      </c>
      <c r="B2893" t="s">
        <v>46</v>
      </c>
      <c r="C2893" t="s">
        <v>1198</v>
      </c>
      <c r="D2893" s="13">
        <v>44332</v>
      </c>
      <c r="E2893" s="16">
        <v>0.85639004629629634</v>
      </c>
      <c r="F2893" t="s">
        <v>88</v>
      </c>
      <c r="G2893" s="17">
        <v>44332.856389733795</v>
      </c>
      <c r="H2893">
        <v>27</v>
      </c>
      <c r="I2893">
        <v>587</v>
      </c>
      <c r="J2893">
        <v>91</v>
      </c>
      <c r="K2893">
        <v>10</v>
      </c>
      <c r="L2893">
        <v>0</v>
      </c>
      <c r="M2893" s="39">
        <v>11798.8</v>
      </c>
      <c r="N2893" s="39">
        <v>6654.0709999999999</v>
      </c>
      <c r="O2893" s="39">
        <v>63.319870999999999</v>
      </c>
      <c r="P2893" t="s">
        <v>207</v>
      </c>
      <c r="Q2893" t="s">
        <v>207</v>
      </c>
      <c r="R2893" s="55">
        <v>828.18496099020001</v>
      </c>
      <c r="S2893" s="55">
        <v>833.74307799890005</v>
      </c>
      <c r="T2893" t="s">
        <v>1398</v>
      </c>
      <c r="U2893">
        <v>3363</v>
      </c>
      <c r="V2893">
        <v>5</v>
      </c>
      <c r="W2893">
        <v>116937</v>
      </c>
      <c r="X2893" t="s">
        <v>130</v>
      </c>
      <c r="Y2893">
        <v>-7</v>
      </c>
      <c r="Z2893" t="s">
        <v>69</v>
      </c>
      <c r="AA2893" t="s">
        <v>96</v>
      </c>
      <c r="AC2893" t="s">
        <v>61</v>
      </c>
      <c r="AD2893" s="50">
        <v>-0.43570494736842003</v>
      </c>
      <c r="AG2893" s="39">
        <v>41.47</v>
      </c>
      <c r="AH2893" s="55">
        <v>2991.07</v>
      </c>
      <c r="AI2893" t="s">
        <v>208</v>
      </c>
      <c r="AJ2893">
        <f>INDEX(layout!$B$3:$U$1234,MATCH($T2893,layout!$A$3:$A$1234,0),MATCH(YEAR($D2893),layout!$B$1:$U$1,0))</f>
        <v>2420</v>
      </c>
      <c r="AK2893">
        <f>INDEX('magnet data'!$A$2:$E$1304,MATCH($AJ2893,'magnet data'!$A$2:$A$1304,0),2)</f>
        <v>2</v>
      </c>
      <c r="AL2893" t="str">
        <f>INDEX('magnet data'!$A$2:$E$1304,MATCH($AJ2893,'magnet data'!$A$2:$A$1304,0),3)</f>
        <v>01B</v>
      </c>
      <c r="AM2893" t="str">
        <f>INDEX('magnet data'!$A$2:$E$1304,MATCH($AJ2893,'magnet data'!$A$2:$A$1304,0),4)</f>
        <v>02B5</v>
      </c>
      <c r="AN2893">
        <f>INDEX('magnet data'!$A$2:$E$1304,MATCH($AJ2893,'magnet data'!$A$2:$A$1304,0),5)</f>
        <v>11422</v>
      </c>
      <c r="AO2893" t="str">
        <f t="shared" si="60"/>
        <v>-</v>
      </c>
      <c r="AR2893" t="s">
        <v>1202</v>
      </c>
      <c r="AS2893" t="s">
        <v>1460</v>
      </c>
      <c r="AT2893" t="s">
        <v>1471</v>
      </c>
    </row>
    <row r="2894" spans="1:46">
      <c r="A2894" t="s">
        <v>56</v>
      </c>
      <c r="B2894" t="s">
        <v>46</v>
      </c>
      <c r="C2894" t="s">
        <v>1198</v>
      </c>
      <c r="D2894" s="13">
        <v>44332</v>
      </c>
      <c r="E2894" s="16">
        <v>0.85639004629629634</v>
      </c>
      <c r="F2894" t="s">
        <v>88</v>
      </c>
      <c r="G2894" s="17">
        <v>44332.856389733795</v>
      </c>
      <c r="H2894">
        <v>27</v>
      </c>
      <c r="I2894">
        <v>587</v>
      </c>
      <c r="J2894">
        <v>91</v>
      </c>
      <c r="K2894">
        <v>10</v>
      </c>
      <c r="L2894">
        <v>0</v>
      </c>
      <c r="M2894" s="39">
        <v>11798.8</v>
      </c>
      <c r="N2894" s="39">
        <v>6654.0709999999999</v>
      </c>
      <c r="O2894" s="39">
        <v>63.319870999999999</v>
      </c>
      <c r="P2894" t="s">
        <v>207</v>
      </c>
      <c r="Q2894" t="s">
        <v>207</v>
      </c>
      <c r="R2894" s="55">
        <v>828.18496099020001</v>
      </c>
      <c r="S2894" s="55">
        <v>833.74307799890005</v>
      </c>
      <c r="T2894" t="s">
        <v>1401</v>
      </c>
      <c r="U2894">
        <v>365</v>
      </c>
      <c r="V2894">
        <v>6</v>
      </c>
      <c r="W2894">
        <v>302838</v>
      </c>
      <c r="X2894" t="s">
        <v>1398</v>
      </c>
      <c r="Y2894">
        <v>3888</v>
      </c>
      <c r="Z2894" t="s">
        <v>69</v>
      </c>
      <c r="AA2894" t="s">
        <v>96</v>
      </c>
      <c r="AC2894" t="s">
        <v>102</v>
      </c>
      <c r="AD2894" s="50">
        <v>0</v>
      </c>
      <c r="AI2894" t="s">
        <v>208</v>
      </c>
      <c r="AJ2894">
        <f>INDEX(layout!$B$3:$U$1234,MATCH($T2894,layout!$A$3:$A$1234,0),MATCH(YEAR($D2894),layout!$B$1:$U$1,0))</f>
        <v>1410</v>
      </c>
      <c r="AK2894">
        <f>INDEX('magnet data'!$A$2:$E$1304,MATCH($AJ2894,'magnet data'!$A$2:$A$1304,0),2)</f>
        <v>1</v>
      </c>
      <c r="AL2894" t="str">
        <f>INDEX('magnet data'!$A$2:$E$1304,MATCH($AJ2894,'magnet data'!$A$2:$A$1304,0),3)</f>
        <v>01B</v>
      </c>
      <c r="AM2894" t="str">
        <f>INDEX('magnet data'!$A$2:$E$1304,MATCH($AJ2894,'magnet data'!$A$2:$A$1304,0),4)</f>
        <v>02C8</v>
      </c>
      <c r="AN2894">
        <f>INDEX('magnet data'!$A$2:$E$1304,MATCH($AJ2894,'magnet data'!$A$2:$A$1304,0),5)</f>
        <v>11378</v>
      </c>
      <c r="AO2894" t="str">
        <f t="shared" si="60"/>
        <v>-</v>
      </c>
      <c r="AR2894" t="s">
        <v>1202</v>
      </c>
      <c r="AS2894" t="s">
        <v>1460</v>
      </c>
      <c r="AT2894" t="s">
        <v>1471</v>
      </c>
    </row>
    <row r="2895" spans="1:46">
      <c r="A2895" t="s">
        <v>56</v>
      </c>
      <c r="B2895" t="s">
        <v>46</v>
      </c>
      <c r="C2895" t="s">
        <v>1198</v>
      </c>
      <c r="D2895" s="13">
        <v>44333</v>
      </c>
      <c r="E2895" s="16">
        <v>0.29625995370370367</v>
      </c>
      <c r="F2895" t="s">
        <v>88</v>
      </c>
      <c r="G2895" s="17">
        <v>44333.296259606483</v>
      </c>
      <c r="H2895">
        <v>30</v>
      </c>
      <c r="I2895">
        <v>585</v>
      </c>
      <c r="J2895">
        <v>89</v>
      </c>
      <c r="K2895">
        <v>10</v>
      </c>
      <c r="L2895">
        <v>0</v>
      </c>
      <c r="M2895" s="39">
        <v>11801.4</v>
      </c>
      <c r="N2895" s="39">
        <v>6658.63</v>
      </c>
      <c r="O2895" s="39">
        <v>63.293332999999997</v>
      </c>
      <c r="P2895" t="s">
        <v>207</v>
      </c>
      <c r="Q2895" t="s">
        <v>207</v>
      </c>
      <c r="R2895" s="55">
        <v>826.97784649139999</v>
      </c>
      <c r="S2895" s="55">
        <v>832.78014349800003</v>
      </c>
      <c r="T2895" t="s">
        <v>166</v>
      </c>
      <c r="U2895">
        <v>11801</v>
      </c>
      <c r="V2895">
        <v>1</v>
      </c>
      <c r="W2895">
        <v>-15</v>
      </c>
      <c r="X2895" t="s">
        <v>1484</v>
      </c>
      <c r="Y2895">
        <v>-9</v>
      </c>
      <c r="Z2895" t="s">
        <v>90</v>
      </c>
      <c r="AA2895" t="s">
        <v>91</v>
      </c>
      <c r="AB2895">
        <v>50</v>
      </c>
      <c r="AC2895" t="s">
        <v>61</v>
      </c>
      <c r="AD2895" s="50">
        <v>13.624527261111099</v>
      </c>
      <c r="AG2895" s="39">
        <v>27.52</v>
      </c>
      <c r="AH2895" s="55">
        <v>3877.26</v>
      </c>
      <c r="AI2895" t="s">
        <v>208</v>
      </c>
      <c r="AJ2895">
        <f>INDEX(layout!$B$3:$U$1234,MATCH($T2895,layout!$A$3:$A$1234,0),MATCH(YEAR($D2895),layout!$B$1:$U$1,0))</f>
        <v>1353</v>
      </c>
      <c r="AK2895">
        <f>INDEX('magnet data'!$A$2:$E$1304,MATCH($AJ2895,'magnet data'!$A$2:$A$1304,0),2)</f>
        <v>1</v>
      </c>
      <c r="AL2895" t="str">
        <f>INDEX('magnet data'!$A$2:$E$1304,MATCH($AJ2895,'magnet data'!$A$2:$A$1304,0),3)</f>
        <v>01E</v>
      </c>
      <c r="AM2895" t="str">
        <f>INDEX('magnet data'!$A$2:$E$1304,MATCH($AJ2895,'magnet data'!$A$2:$A$1304,0),4)</f>
        <v>02B8</v>
      </c>
      <c r="AN2895">
        <f>INDEX('magnet data'!$A$2:$E$1304,MATCH($AJ2895,'magnet data'!$A$2:$A$1304,0),5)</f>
        <v>11226</v>
      </c>
      <c r="AO2895">
        <f t="shared" si="60"/>
        <v>575</v>
      </c>
      <c r="AQ2895" t="s">
        <v>968</v>
      </c>
      <c r="AR2895" t="s">
        <v>1207</v>
      </c>
      <c r="AS2895" t="s">
        <v>1460</v>
      </c>
      <c r="AT2895" t="s">
        <v>1464</v>
      </c>
    </row>
    <row r="2896" spans="1:46">
      <c r="A2896" t="s">
        <v>56</v>
      </c>
      <c r="B2896" t="s">
        <v>46</v>
      </c>
      <c r="C2896" t="s">
        <v>1198</v>
      </c>
      <c r="D2896" s="13">
        <v>44333</v>
      </c>
      <c r="E2896" s="16">
        <v>0.29625995370370367</v>
      </c>
      <c r="F2896" t="s">
        <v>88</v>
      </c>
      <c r="G2896" s="17">
        <v>44333.296259606483</v>
      </c>
      <c r="H2896">
        <v>30</v>
      </c>
      <c r="I2896">
        <v>585</v>
      </c>
      <c r="J2896">
        <v>89</v>
      </c>
      <c r="K2896">
        <v>10</v>
      </c>
      <c r="L2896">
        <v>0</v>
      </c>
      <c r="M2896" s="39">
        <v>11801.4</v>
      </c>
      <c r="N2896" s="39">
        <v>6658.63</v>
      </c>
      <c r="O2896" s="39">
        <v>63.293332999999997</v>
      </c>
      <c r="P2896" t="s">
        <v>207</v>
      </c>
      <c r="Q2896" t="s">
        <v>207</v>
      </c>
      <c r="R2896" s="55">
        <v>826.97784649139999</v>
      </c>
      <c r="S2896" s="55">
        <v>832.78014349800003</v>
      </c>
      <c r="T2896" t="s">
        <v>163</v>
      </c>
      <c r="U2896">
        <v>11786</v>
      </c>
      <c r="V2896">
        <v>2</v>
      </c>
      <c r="W2896">
        <v>305</v>
      </c>
      <c r="X2896" t="s">
        <v>174</v>
      </c>
      <c r="Y2896">
        <v>321</v>
      </c>
      <c r="Z2896" t="s">
        <v>75</v>
      </c>
      <c r="AA2896" t="s">
        <v>96</v>
      </c>
      <c r="AC2896" t="s">
        <v>1518</v>
      </c>
      <c r="AD2896" s="50">
        <v>-2.2505395937500001</v>
      </c>
      <c r="AG2896" s="39">
        <v>31.65</v>
      </c>
      <c r="AH2896" s="55">
        <v>9027.7199999999993</v>
      </c>
      <c r="AI2896" t="s">
        <v>208</v>
      </c>
      <c r="AJ2896">
        <f>INDEX(layout!$B$3:$U$1234,MATCH($T2896,layout!$A$3:$A$1234,0),MATCH(YEAR($D2896),layout!$B$1:$U$1,0))</f>
        <v>3390</v>
      </c>
      <c r="AK2896">
        <f>INDEX('magnet data'!$A$2:$E$1304,MATCH($AJ2896,'magnet data'!$A$2:$A$1304,0),2)</f>
        <v>3</v>
      </c>
      <c r="AL2896" t="str">
        <f>INDEX('magnet data'!$A$2:$E$1304,MATCH($AJ2896,'magnet data'!$A$2:$A$1304,0),3)</f>
        <v>01E</v>
      </c>
      <c r="AM2896" t="str">
        <f>INDEX('magnet data'!$A$2:$E$1304,MATCH($AJ2896,'magnet data'!$A$2:$A$1304,0),4)</f>
        <v>02G</v>
      </c>
      <c r="AN2896">
        <f>INDEX('magnet data'!$A$2:$E$1304,MATCH($AJ2896,'magnet data'!$A$2:$A$1304,0),5)</f>
        <v>12614</v>
      </c>
      <c r="AO2896" t="str">
        <f t="shared" si="60"/>
        <v>-</v>
      </c>
      <c r="AQ2896" t="s">
        <v>968</v>
      </c>
      <c r="AR2896" t="s">
        <v>1207</v>
      </c>
      <c r="AS2896" t="s">
        <v>1460</v>
      </c>
      <c r="AT2896" t="s">
        <v>1464</v>
      </c>
    </row>
    <row r="2897" spans="1:46">
      <c r="A2897" t="s">
        <v>56</v>
      </c>
      <c r="B2897" t="s">
        <v>46</v>
      </c>
      <c r="C2897" t="s">
        <v>1198</v>
      </c>
      <c r="D2897" s="13">
        <v>44333</v>
      </c>
      <c r="E2897" s="16">
        <v>0.29625995370370367</v>
      </c>
      <c r="F2897" t="s">
        <v>88</v>
      </c>
      <c r="G2897" s="17">
        <v>44333.296259606483</v>
      </c>
      <c r="H2897">
        <v>30</v>
      </c>
      <c r="I2897">
        <v>585</v>
      </c>
      <c r="J2897">
        <v>89</v>
      </c>
      <c r="K2897">
        <v>10</v>
      </c>
      <c r="L2897">
        <v>0</v>
      </c>
      <c r="M2897" s="39">
        <v>11801.4</v>
      </c>
      <c r="N2897" s="39">
        <v>6658.63</v>
      </c>
      <c r="O2897" s="39">
        <v>63.293332999999997</v>
      </c>
      <c r="P2897" t="s">
        <v>207</v>
      </c>
      <c r="Q2897" t="s">
        <v>207</v>
      </c>
      <c r="R2897" s="55">
        <v>826.97784649139999</v>
      </c>
      <c r="S2897" s="55">
        <v>832.78014349800003</v>
      </c>
      <c r="T2897" t="s">
        <v>159</v>
      </c>
      <c r="U2897">
        <v>3756</v>
      </c>
      <c r="V2897">
        <v>3</v>
      </c>
      <c r="W2897">
        <v>107647</v>
      </c>
      <c r="X2897" t="s">
        <v>166</v>
      </c>
      <c r="Y2897">
        <v>-9</v>
      </c>
      <c r="Z2897" t="s">
        <v>69</v>
      </c>
      <c r="AA2897" t="s">
        <v>91</v>
      </c>
      <c r="AC2897" t="s">
        <v>61</v>
      </c>
      <c r="AD2897" s="50">
        <v>0.50244582105263103</v>
      </c>
      <c r="AG2897" s="39">
        <v>15.88</v>
      </c>
      <c r="AH2897" s="55">
        <v>1209.43</v>
      </c>
      <c r="AI2897" t="s">
        <v>208</v>
      </c>
      <c r="AJ2897">
        <f>INDEX(layout!$B$3:$U$1234,MATCH($T2897,layout!$A$3:$A$1234,0),MATCH(YEAR($D2897),layout!$B$1:$U$1,0))</f>
        <v>2311</v>
      </c>
      <c r="AK2897">
        <f>INDEX('magnet data'!$A$2:$E$1304,MATCH($AJ2897,'magnet data'!$A$2:$A$1304,0),2)</f>
        <v>2</v>
      </c>
      <c r="AL2897" t="str">
        <f>INDEX('magnet data'!$A$2:$E$1304,MATCH($AJ2897,'magnet data'!$A$2:$A$1304,0),3)</f>
        <v>01E</v>
      </c>
      <c r="AM2897" t="str">
        <f>INDEX('magnet data'!$A$2:$E$1304,MATCH($AJ2897,'magnet data'!$A$2:$A$1304,0),4)</f>
        <v>02C9</v>
      </c>
      <c r="AN2897">
        <f>INDEX('magnet data'!$A$2:$E$1304,MATCH($AJ2897,'magnet data'!$A$2:$A$1304,0),5)</f>
        <v>10821</v>
      </c>
      <c r="AO2897" t="str">
        <f t="shared" si="60"/>
        <v>-</v>
      </c>
      <c r="AQ2897" t="s">
        <v>968</v>
      </c>
      <c r="AR2897" t="s">
        <v>1207</v>
      </c>
      <c r="AS2897" t="s">
        <v>1460</v>
      </c>
      <c r="AT2897" t="s">
        <v>1464</v>
      </c>
    </row>
    <row r="2898" spans="1:46">
      <c r="A2898" t="s">
        <v>56</v>
      </c>
      <c r="B2898" t="s">
        <v>46</v>
      </c>
      <c r="C2898" t="s">
        <v>1198</v>
      </c>
      <c r="D2898" s="13">
        <v>44333</v>
      </c>
      <c r="E2898" s="16">
        <v>0.29625995370370367</v>
      </c>
      <c r="F2898" t="s">
        <v>88</v>
      </c>
      <c r="G2898" s="17">
        <v>44333.296259606483</v>
      </c>
      <c r="H2898">
        <v>30</v>
      </c>
      <c r="I2898">
        <v>585</v>
      </c>
      <c r="J2898">
        <v>89</v>
      </c>
      <c r="K2898">
        <v>10</v>
      </c>
      <c r="L2898">
        <v>0</v>
      </c>
      <c r="M2898" s="39">
        <v>11801.4</v>
      </c>
      <c r="N2898" s="39">
        <v>6658.63</v>
      </c>
      <c r="O2898" s="39">
        <v>63.293332999999997</v>
      </c>
      <c r="P2898" t="s">
        <v>207</v>
      </c>
      <c r="Q2898" t="s">
        <v>207</v>
      </c>
      <c r="R2898" s="55">
        <v>826.97784649139999</v>
      </c>
      <c r="S2898" s="55">
        <v>832.78014349800003</v>
      </c>
      <c r="T2898" t="s">
        <v>168</v>
      </c>
      <c r="U2898">
        <v>2374</v>
      </c>
      <c r="V2898">
        <v>4</v>
      </c>
      <c r="W2898">
        <v>148205</v>
      </c>
      <c r="X2898" t="s">
        <v>159</v>
      </c>
      <c r="Y2898">
        <v>320</v>
      </c>
      <c r="Z2898" t="s">
        <v>69</v>
      </c>
      <c r="AA2898" t="s">
        <v>91</v>
      </c>
      <c r="AC2898" t="s">
        <v>61</v>
      </c>
      <c r="AD2898" s="50">
        <v>0.21889739361702101</v>
      </c>
      <c r="AI2898" t="s">
        <v>208</v>
      </c>
      <c r="AJ2898">
        <f>INDEX(layout!$B$3:$U$1234,MATCH($T2898,layout!$A$3:$A$1234,0),MATCH(YEAR($D2898),layout!$B$1:$U$1,0))</f>
        <v>2401</v>
      </c>
      <c r="AK2898">
        <f>INDEX('magnet data'!$A$2:$E$1304,MATCH($AJ2898,'magnet data'!$A$2:$A$1304,0),2)</f>
        <v>2</v>
      </c>
      <c r="AL2898" t="str">
        <f>INDEX('magnet data'!$A$2:$E$1304,MATCH($AJ2898,'magnet data'!$A$2:$A$1304,0),3)</f>
        <v>01E</v>
      </c>
      <c r="AM2898" t="str">
        <f>INDEX('magnet data'!$A$2:$E$1304,MATCH($AJ2898,'magnet data'!$A$2:$A$1304,0),4)</f>
        <v>02C9</v>
      </c>
      <c r="AN2898">
        <f>INDEX('magnet data'!$A$2:$E$1304,MATCH($AJ2898,'magnet data'!$A$2:$A$1304,0),5)</f>
        <v>12195</v>
      </c>
      <c r="AO2898" t="str">
        <f t="shared" si="60"/>
        <v>-</v>
      </c>
      <c r="AQ2898" t="s">
        <v>968</v>
      </c>
      <c r="AR2898" t="s">
        <v>1207</v>
      </c>
      <c r="AS2898" t="s">
        <v>1460</v>
      </c>
      <c r="AT2898" t="s">
        <v>1464</v>
      </c>
    </row>
    <row r="2899" spans="1:46">
      <c r="A2899" t="s">
        <v>235</v>
      </c>
      <c r="B2899" t="s">
        <v>46</v>
      </c>
      <c r="C2899" t="s">
        <v>1198</v>
      </c>
      <c r="D2899" s="13">
        <v>44333</v>
      </c>
      <c r="E2899" s="16">
        <v>0.35962870370370376</v>
      </c>
      <c r="F2899" t="s">
        <v>88</v>
      </c>
      <c r="G2899" s="17">
        <v>44333.359628379629</v>
      </c>
      <c r="H2899">
        <v>28</v>
      </c>
      <c r="I2899">
        <v>587</v>
      </c>
      <c r="J2899">
        <v>87</v>
      </c>
      <c r="K2899">
        <v>10</v>
      </c>
      <c r="L2899">
        <v>0</v>
      </c>
      <c r="M2899" s="39">
        <v>11364.7</v>
      </c>
      <c r="N2899" s="39">
        <v>6207.86</v>
      </c>
      <c r="O2899" s="39">
        <v>62.391038999999999</v>
      </c>
      <c r="P2899" t="s">
        <v>207</v>
      </c>
      <c r="Q2899" t="s">
        <v>207</v>
      </c>
      <c r="R2899" s="55">
        <v>811.25414499379997</v>
      </c>
      <c r="S2899" s="55">
        <v>803.41609397719901</v>
      </c>
      <c r="T2899" t="s">
        <v>243</v>
      </c>
      <c r="U2899">
        <v>11364</v>
      </c>
      <c r="V2899">
        <v>1</v>
      </c>
      <c r="W2899">
        <v>-16</v>
      </c>
      <c r="X2899" t="s">
        <v>244</v>
      </c>
      <c r="Y2899">
        <v>-10</v>
      </c>
      <c r="Z2899" t="s">
        <v>90</v>
      </c>
      <c r="AA2899" t="s">
        <v>91</v>
      </c>
      <c r="AB2899">
        <v>20</v>
      </c>
      <c r="AC2899" t="s">
        <v>61</v>
      </c>
      <c r="AD2899" s="50">
        <v>-11.831407315</v>
      </c>
      <c r="AG2899" s="39">
        <v>12.5</v>
      </c>
      <c r="AH2899" s="55">
        <v>10514.85</v>
      </c>
      <c r="AI2899" t="s">
        <v>208</v>
      </c>
      <c r="AJ2899">
        <f>INDEX(layout!$B$3:$U$1234,MATCH($T2899,layout!$A$3:$A$1234,0),MATCH(YEAR($D2899),layout!$B$1:$U$1,0))</f>
        <v>3102</v>
      </c>
      <c r="AK2899">
        <f>INDEX('magnet data'!$A$2:$E$1304,MATCH($AJ2899,'magnet data'!$A$2:$A$1304,0),2)</f>
        <v>3</v>
      </c>
      <c r="AL2899" t="str">
        <f>INDEX('magnet data'!$A$2:$E$1304,MATCH($AJ2899,'magnet data'!$A$2:$A$1304,0),3)</f>
        <v>01B</v>
      </c>
      <c r="AM2899" t="str">
        <f>INDEX('magnet data'!$A$2:$E$1304,MATCH($AJ2899,'magnet data'!$A$2:$A$1304,0),4)</f>
        <v>02G</v>
      </c>
      <c r="AN2899">
        <f>INDEX('magnet data'!$A$2:$E$1304,MATCH($AJ2899,'magnet data'!$A$2:$A$1304,0),5)</f>
        <v>12098</v>
      </c>
      <c r="AO2899">
        <f t="shared" si="60"/>
        <v>-734</v>
      </c>
      <c r="AQ2899" t="s">
        <v>968</v>
      </c>
      <c r="AR2899" t="s">
        <v>1207</v>
      </c>
      <c r="AS2899" t="s">
        <v>1460</v>
      </c>
      <c r="AT2899" t="s">
        <v>1464</v>
      </c>
    </row>
    <row r="2900" spans="1:46">
      <c r="A2900" t="s">
        <v>235</v>
      </c>
      <c r="B2900" t="s">
        <v>46</v>
      </c>
      <c r="C2900" t="s">
        <v>1198</v>
      </c>
      <c r="D2900" s="13">
        <v>44333</v>
      </c>
      <c r="E2900" s="16">
        <v>0.35962870370370376</v>
      </c>
      <c r="F2900" t="s">
        <v>88</v>
      </c>
      <c r="G2900" s="17">
        <v>44333.359628379629</v>
      </c>
      <c r="H2900">
        <v>28</v>
      </c>
      <c r="I2900">
        <v>587</v>
      </c>
      <c r="J2900">
        <v>87</v>
      </c>
      <c r="K2900">
        <v>10</v>
      </c>
      <c r="L2900">
        <v>0</v>
      </c>
      <c r="M2900" s="39">
        <v>11364.7</v>
      </c>
      <c r="N2900" s="39">
        <v>6207.86</v>
      </c>
      <c r="O2900" s="39">
        <v>62.391038999999999</v>
      </c>
      <c r="P2900" t="s">
        <v>207</v>
      </c>
      <c r="Q2900" t="s">
        <v>207</v>
      </c>
      <c r="R2900" s="55">
        <v>811.25414499379997</v>
      </c>
      <c r="S2900" s="55">
        <v>803.41609397719901</v>
      </c>
      <c r="T2900" t="s">
        <v>244</v>
      </c>
      <c r="U2900">
        <v>7096</v>
      </c>
      <c r="V2900">
        <v>2</v>
      </c>
      <c r="W2900">
        <v>46462</v>
      </c>
      <c r="X2900" t="s">
        <v>241</v>
      </c>
      <c r="Y2900">
        <v>4296</v>
      </c>
      <c r="Z2900" t="s">
        <v>69</v>
      </c>
      <c r="AA2900" t="s">
        <v>96</v>
      </c>
      <c r="AC2900" t="s">
        <v>61</v>
      </c>
      <c r="AD2900" s="50">
        <v>1.5281770322580599</v>
      </c>
      <c r="AG2900" s="39">
        <v>25.55</v>
      </c>
      <c r="AH2900" s="55">
        <v>3996.33</v>
      </c>
      <c r="AI2900" t="s">
        <v>208</v>
      </c>
      <c r="AJ2900">
        <f>INDEX(layout!$B$3:$U$1234,MATCH($T2900,layout!$A$3:$A$1234,0),MATCH(YEAR($D2900),layout!$B$1:$U$1,0))</f>
        <v>1400</v>
      </c>
      <c r="AK2900">
        <f>INDEX('magnet data'!$A$2:$E$1304,MATCH($AJ2900,'magnet data'!$A$2:$A$1304,0),2)</f>
        <v>1</v>
      </c>
      <c r="AL2900" t="str">
        <f>INDEX('magnet data'!$A$2:$E$1304,MATCH($AJ2900,'magnet data'!$A$2:$A$1304,0),3)</f>
        <v>01B</v>
      </c>
      <c r="AM2900" t="str">
        <f>INDEX('magnet data'!$A$2:$E$1304,MATCH($AJ2900,'magnet data'!$A$2:$A$1304,0),4)</f>
        <v>02C8</v>
      </c>
      <c r="AN2900">
        <f>INDEX('magnet data'!$A$2:$E$1304,MATCH($AJ2900,'magnet data'!$A$2:$A$1304,0),5)</f>
        <v>11767</v>
      </c>
      <c r="AO2900" t="str">
        <f t="shared" si="60"/>
        <v>-</v>
      </c>
      <c r="AQ2900" t="s">
        <v>968</v>
      </c>
      <c r="AR2900" t="s">
        <v>1207</v>
      </c>
      <c r="AS2900" t="s">
        <v>1460</v>
      </c>
      <c r="AT2900" t="s">
        <v>1464</v>
      </c>
    </row>
    <row r="2901" spans="1:46">
      <c r="A2901" t="s">
        <v>235</v>
      </c>
      <c r="B2901" t="s">
        <v>46</v>
      </c>
      <c r="C2901" t="s">
        <v>1198</v>
      </c>
      <c r="D2901" s="13">
        <v>44333</v>
      </c>
      <c r="E2901" s="16">
        <v>0.35962870370370376</v>
      </c>
      <c r="F2901" t="s">
        <v>88</v>
      </c>
      <c r="G2901" s="17">
        <v>44333.359628379629</v>
      </c>
      <c r="H2901">
        <v>28</v>
      </c>
      <c r="I2901">
        <v>587</v>
      </c>
      <c r="J2901">
        <v>87</v>
      </c>
      <c r="K2901">
        <v>10</v>
      </c>
      <c r="L2901">
        <v>0</v>
      </c>
      <c r="M2901" s="39">
        <v>11364.7</v>
      </c>
      <c r="N2901" s="39">
        <v>6207.86</v>
      </c>
      <c r="O2901" s="39">
        <v>62.391038999999999</v>
      </c>
      <c r="P2901" t="s">
        <v>207</v>
      </c>
      <c r="Q2901" t="s">
        <v>207</v>
      </c>
      <c r="R2901" s="55">
        <v>811.25414499379997</v>
      </c>
      <c r="S2901" s="55">
        <v>803.41609397719901</v>
      </c>
      <c r="T2901" t="s">
        <v>256</v>
      </c>
      <c r="U2901">
        <v>5590</v>
      </c>
      <c r="V2901">
        <v>3</v>
      </c>
      <c r="W2901">
        <v>68618</v>
      </c>
      <c r="X2901" t="s">
        <v>244</v>
      </c>
      <c r="Y2901">
        <v>-10</v>
      </c>
      <c r="Z2901" t="s">
        <v>69</v>
      </c>
      <c r="AA2901" t="s">
        <v>96</v>
      </c>
      <c r="AC2901" t="s">
        <v>61</v>
      </c>
      <c r="AD2901" s="50">
        <v>0.75850526595744605</v>
      </c>
      <c r="AG2901" s="39">
        <v>12.14</v>
      </c>
      <c r="AH2901" s="55">
        <v>1024.43</v>
      </c>
      <c r="AI2901" t="s">
        <v>208</v>
      </c>
      <c r="AJ2901">
        <f>INDEX(layout!$B$3:$U$1234,MATCH($T2901,layout!$A$3:$A$1234,0),MATCH(YEAR($D2901),layout!$B$1:$U$1,0))</f>
        <v>3411</v>
      </c>
      <c r="AK2901">
        <f>INDEX('magnet data'!$A$2:$E$1304,MATCH($AJ2901,'magnet data'!$A$2:$A$1304,0),2)</f>
        <v>3</v>
      </c>
      <c r="AL2901" t="str">
        <f>INDEX('magnet data'!$A$2:$E$1304,MATCH($AJ2901,'magnet data'!$A$2:$A$1304,0),3)</f>
        <v>01B</v>
      </c>
      <c r="AM2901" t="str">
        <f>INDEX('magnet data'!$A$2:$E$1304,MATCH($AJ2901,'magnet data'!$A$2:$A$1304,0),4)</f>
        <v>02D</v>
      </c>
      <c r="AN2901">
        <f>INDEX('magnet data'!$A$2:$E$1304,MATCH($AJ2901,'magnet data'!$A$2:$A$1304,0),5)</f>
        <v>11834</v>
      </c>
      <c r="AO2901" t="str">
        <f t="shared" si="60"/>
        <v>-</v>
      </c>
      <c r="AQ2901" t="s">
        <v>968</v>
      </c>
      <c r="AR2901" t="s">
        <v>1207</v>
      </c>
      <c r="AS2901" t="s">
        <v>1460</v>
      </c>
      <c r="AT2901" t="s">
        <v>1464</v>
      </c>
    </row>
    <row r="2902" spans="1:46">
      <c r="A2902" t="s">
        <v>235</v>
      </c>
      <c r="B2902" t="s">
        <v>46</v>
      </c>
      <c r="C2902" t="s">
        <v>1198</v>
      </c>
      <c r="D2902" s="13">
        <v>44333</v>
      </c>
      <c r="E2902" s="16">
        <v>0.35962870370370376</v>
      </c>
      <c r="F2902" t="s">
        <v>88</v>
      </c>
      <c r="G2902" s="17">
        <v>44333.359628379629</v>
      </c>
      <c r="H2902">
        <v>28</v>
      </c>
      <c r="I2902">
        <v>587</v>
      </c>
      <c r="J2902">
        <v>87</v>
      </c>
      <c r="K2902">
        <v>10</v>
      </c>
      <c r="L2902">
        <v>0</v>
      </c>
      <c r="M2902" s="39">
        <v>11364.7</v>
      </c>
      <c r="N2902" s="39">
        <v>6207.86</v>
      </c>
      <c r="O2902" s="39">
        <v>62.391038999999999</v>
      </c>
      <c r="P2902" t="s">
        <v>207</v>
      </c>
      <c r="Q2902" t="s">
        <v>207</v>
      </c>
      <c r="R2902" s="55">
        <v>811.25414499379997</v>
      </c>
      <c r="S2902" s="55">
        <v>803.41609397719901</v>
      </c>
      <c r="T2902" t="s">
        <v>240</v>
      </c>
      <c r="U2902">
        <v>931</v>
      </c>
      <c r="V2902">
        <v>4</v>
      </c>
      <c r="W2902">
        <v>227432</v>
      </c>
      <c r="X2902" t="s">
        <v>241</v>
      </c>
      <c r="Y2902">
        <v>4296</v>
      </c>
      <c r="Z2902" t="s">
        <v>69</v>
      </c>
      <c r="AA2902" t="s">
        <v>96</v>
      </c>
      <c r="AC2902" t="s">
        <v>61</v>
      </c>
      <c r="AD2902" s="50">
        <v>0.112983888888888</v>
      </c>
      <c r="AI2902" t="s">
        <v>208</v>
      </c>
      <c r="AJ2902">
        <f>INDEX(layout!$B$3:$U$1234,MATCH($T2902,layout!$A$3:$A$1234,0),MATCH(YEAR($D2902),layout!$B$1:$U$1,0))</f>
        <v>1403</v>
      </c>
      <c r="AK2902">
        <f>INDEX('magnet data'!$A$2:$E$1304,MATCH($AJ2902,'magnet data'!$A$2:$A$1304,0),2)</f>
        <v>1</v>
      </c>
      <c r="AL2902" t="str">
        <f>INDEX('magnet data'!$A$2:$E$1304,MATCH($AJ2902,'magnet data'!$A$2:$A$1304,0),3)</f>
        <v>01B</v>
      </c>
      <c r="AM2902" t="str">
        <f>INDEX('magnet data'!$A$2:$E$1304,MATCH($AJ2902,'magnet data'!$A$2:$A$1304,0),4)</f>
        <v>02C8</v>
      </c>
      <c r="AN2902">
        <f>INDEX('magnet data'!$A$2:$E$1304,MATCH($AJ2902,'magnet data'!$A$2:$A$1304,0),5)</f>
        <v>11725</v>
      </c>
      <c r="AO2902" t="str">
        <f t="shared" si="60"/>
        <v>-</v>
      </c>
      <c r="AQ2902" t="s">
        <v>968</v>
      </c>
      <c r="AR2902" t="s">
        <v>1207</v>
      </c>
      <c r="AS2902" t="s">
        <v>1460</v>
      </c>
      <c r="AT2902" t="s">
        <v>1464</v>
      </c>
    </row>
    <row r="2903" spans="1:46">
      <c r="A2903" t="s">
        <v>511</v>
      </c>
      <c r="B2903" t="s">
        <v>46</v>
      </c>
      <c r="C2903" t="s">
        <v>1198</v>
      </c>
      <c r="D2903" s="13">
        <v>44333</v>
      </c>
      <c r="E2903" s="16">
        <v>0.32444236111111113</v>
      </c>
      <c r="F2903" t="s">
        <v>88</v>
      </c>
      <c r="G2903" s="17">
        <v>44333.324442013887</v>
      </c>
      <c r="H2903">
        <v>30</v>
      </c>
      <c r="I2903">
        <v>583</v>
      </c>
      <c r="J2903">
        <v>88</v>
      </c>
      <c r="K2903">
        <v>10</v>
      </c>
      <c r="L2903">
        <v>0</v>
      </c>
      <c r="M2903" s="39">
        <v>11771.7</v>
      </c>
      <c r="N2903" s="39">
        <v>6546.6409999999996</v>
      </c>
      <c r="O2903" s="39">
        <v>63.532176</v>
      </c>
      <c r="P2903" t="s">
        <v>207</v>
      </c>
      <c r="Q2903" t="s">
        <v>207</v>
      </c>
      <c r="R2903" s="55">
        <v>830.11213047820002</v>
      </c>
      <c r="S2903" s="55">
        <v>835.50792097479996</v>
      </c>
      <c r="T2903" t="s">
        <v>640</v>
      </c>
      <c r="U2903">
        <v>11771</v>
      </c>
      <c r="V2903">
        <v>1</v>
      </c>
      <c r="W2903">
        <v>-16</v>
      </c>
      <c r="X2903" t="s">
        <v>629</v>
      </c>
      <c r="Y2903">
        <v>11</v>
      </c>
      <c r="Z2903" t="s">
        <v>90</v>
      </c>
      <c r="AA2903" t="s">
        <v>96</v>
      </c>
      <c r="AB2903">
        <v>61</v>
      </c>
      <c r="AC2903" t="s">
        <v>61</v>
      </c>
      <c r="AD2903" s="50">
        <v>6.4697100187499998</v>
      </c>
      <c r="AG2903" s="39">
        <v>11.04</v>
      </c>
      <c r="AH2903" s="55">
        <v>7796.04</v>
      </c>
      <c r="AI2903" t="s">
        <v>208</v>
      </c>
      <c r="AJ2903">
        <f>INDEX(layout!$B$3:$U$1234,MATCH($T2903,layout!$A$3:$A$1234,0),MATCH(YEAR($D2903),layout!$B$1:$U$1,0))</f>
        <v>1202</v>
      </c>
      <c r="AK2903">
        <f>INDEX('magnet data'!$A$2:$E$1304,MATCH($AJ2903,'magnet data'!$A$2:$A$1304,0),2)</f>
        <v>1</v>
      </c>
      <c r="AL2903" t="str">
        <f>INDEX('magnet data'!$A$2:$E$1304,MATCH($AJ2903,'magnet data'!$A$2:$A$1304,0),3)</f>
        <v>01E</v>
      </c>
      <c r="AM2903" t="str">
        <f>INDEX('magnet data'!$A$2:$E$1304,MATCH($AJ2903,'magnet data'!$A$2:$A$1304,0),4)</f>
        <v>02B5</v>
      </c>
      <c r="AN2903">
        <f>INDEX('magnet data'!$A$2:$E$1304,MATCH($AJ2903,'magnet data'!$A$2:$A$1304,0),5)</f>
        <v>12133</v>
      </c>
      <c r="AO2903">
        <f t="shared" si="60"/>
        <v>-362</v>
      </c>
      <c r="AQ2903" t="s">
        <v>968</v>
      </c>
      <c r="AR2903" t="s">
        <v>1207</v>
      </c>
      <c r="AS2903" t="s">
        <v>1460</v>
      </c>
      <c r="AT2903" t="s">
        <v>1464</v>
      </c>
    </row>
    <row r="2904" spans="1:46">
      <c r="A2904" t="s">
        <v>511</v>
      </c>
      <c r="B2904" t="s">
        <v>46</v>
      </c>
      <c r="C2904" t="s">
        <v>1198</v>
      </c>
      <c r="D2904" s="13">
        <v>44333</v>
      </c>
      <c r="E2904" s="16">
        <v>0.32444236111111113</v>
      </c>
      <c r="F2904" t="s">
        <v>88</v>
      </c>
      <c r="G2904" s="17">
        <v>44333.324442013887</v>
      </c>
      <c r="H2904">
        <v>30</v>
      </c>
      <c r="I2904">
        <v>583</v>
      </c>
      <c r="J2904">
        <v>88</v>
      </c>
      <c r="K2904">
        <v>10</v>
      </c>
      <c r="L2904">
        <v>0</v>
      </c>
      <c r="M2904" s="39">
        <v>11771.7</v>
      </c>
      <c r="N2904" s="39">
        <v>6546.6409999999996</v>
      </c>
      <c r="O2904" s="39">
        <v>63.532176</v>
      </c>
      <c r="P2904" t="s">
        <v>207</v>
      </c>
      <c r="Q2904" t="s">
        <v>207</v>
      </c>
      <c r="R2904" s="55">
        <v>830.11213047820002</v>
      </c>
      <c r="S2904" s="55">
        <v>835.50792097479996</v>
      </c>
      <c r="T2904" t="s">
        <v>629</v>
      </c>
      <c r="U2904">
        <v>11762</v>
      </c>
      <c r="V2904">
        <v>2</v>
      </c>
      <c r="W2904">
        <v>207</v>
      </c>
      <c r="X2904" t="s">
        <v>625</v>
      </c>
      <c r="Y2904">
        <v>247</v>
      </c>
      <c r="Z2904" t="s">
        <v>1519</v>
      </c>
      <c r="AA2904" t="s">
        <v>96</v>
      </c>
      <c r="AC2904" t="s">
        <v>61</v>
      </c>
      <c r="AD2904" s="50">
        <v>59.306577249999997</v>
      </c>
      <c r="AG2904" s="39">
        <v>27.42</v>
      </c>
      <c r="AH2904" s="55">
        <v>10992.96</v>
      </c>
      <c r="AI2904" t="s">
        <v>208</v>
      </c>
      <c r="AJ2904">
        <f>INDEX(layout!$B$3:$U$1234,MATCH($T2904,layout!$A$3:$A$1234,0),MATCH(YEAR($D2904),layout!$B$1:$U$1,0))</f>
        <v>1190</v>
      </c>
      <c r="AK2904">
        <f>INDEX('magnet data'!$A$2:$E$1304,MATCH($AJ2904,'magnet data'!$A$2:$A$1304,0),2)</f>
        <v>1</v>
      </c>
      <c r="AL2904" t="str">
        <f>INDEX('magnet data'!$A$2:$E$1304,MATCH($AJ2904,'magnet data'!$A$2:$A$1304,0),3)</f>
        <v>01E</v>
      </c>
      <c r="AM2904" t="str">
        <f>INDEX('magnet data'!$A$2:$E$1304,MATCH($AJ2904,'magnet data'!$A$2:$A$1304,0),4)</f>
        <v>02C9</v>
      </c>
      <c r="AN2904">
        <f>INDEX('magnet data'!$A$2:$E$1304,MATCH($AJ2904,'magnet data'!$A$2:$A$1304,0),5)</f>
        <v>12256</v>
      </c>
      <c r="AO2904" t="str">
        <f t="shared" si="60"/>
        <v>-</v>
      </c>
      <c r="AQ2904" t="s">
        <v>968</v>
      </c>
      <c r="AR2904" t="s">
        <v>1207</v>
      </c>
      <c r="AS2904" t="s">
        <v>1460</v>
      </c>
      <c r="AT2904" t="s">
        <v>1464</v>
      </c>
    </row>
    <row r="2905" spans="1:46">
      <c r="A2905" t="s">
        <v>511</v>
      </c>
      <c r="B2905" t="s">
        <v>46</v>
      </c>
      <c r="C2905" t="s">
        <v>1198</v>
      </c>
      <c r="D2905" s="13">
        <v>44333</v>
      </c>
      <c r="E2905" s="16">
        <v>0.32444236111111113</v>
      </c>
      <c r="F2905" t="s">
        <v>88</v>
      </c>
      <c r="G2905" s="17">
        <v>44333.324442013887</v>
      </c>
      <c r="H2905">
        <v>30</v>
      </c>
      <c r="I2905">
        <v>583</v>
      </c>
      <c r="J2905">
        <v>88</v>
      </c>
      <c r="K2905">
        <v>10</v>
      </c>
      <c r="L2905">
        <v>0</v>
      </c>
      <c r="M2905" s="39">
        <v>11771.7</v>
      </c>
      <c r="N2905" s="39">
        <v>6546.6409999999996</v>
      </c>
      <c r="O2905" s="39">
        <v>63.532176</v>
      </c>
      <c r="P2905" t="s">
        <v>207</v>
      </c>
      <c r="Q2905" t="s">
        <v>207</v>
      </c>
      <c r="R2905" s="55">
        <v>830.11213047820002</v>
      </c>
      <c r="S2905" s="55">
        <v>835.50792097479996</v>
      </c>
      <c r="T2905" t="s">
        <v>628</v>
      </c>
      <c r="U2905">
        <v>11730</v>
      </c>
      <c r="V2905">
        <v>3</v>
      </c>
      <c r="W2905">
        <v>646</v>
      </c>
      <c r="X2905" t="s">
        <v>629</v>
      </c>
      <c r="Y2905">
        <v>11</v>
      </c>
      <c r="Z2905" t="s">
        <v>75</v>
      </c>
      <c r="AA2905" t="s">
        <v>96</v>
      </c>
      <c r="AC2905" t="s">
        <v>61</v>
      </c>
      <c r="AD2905" s="50">
        <v>3.7801012333333301</v>
      </c>
      <c r="AG2905" s="39">
        <v>65.28</v>
      </c>
      <c r="AH2905" s="55">
        <v>1732.04</v>
      </c>
      <c r="AI2905" t="s">
        <v>208</v>
      </c>
      <c r="AJ2905">
        <f>INDEX(layout!$B$3:$U$1234,MATCH($T2905,layout!$A$3:$A$1234,0),MATCH(YEAR($D2905),layout!$B$1:$U$1,0))</f>
        <v>2151</v>
      </c>
      <c r="AK2905">
        <f>INDEX('magnet data'!$A$2:$E$1304,MATCH($AJ2905,'magnet data'!$A$2:$A$1304,0),2)</f>
        <v>2</v>
      </c>
      <c r="AL2905" t="str">
        <f>INDEX('magnet data'!$A$2:$E$1304,MATCH($AJ2905,'magnet data'!$A$2:$A$1304,0),3)</f>
        <v>01E</v>
      </c>
      <c r="AM2905" t="str">
        <f>INDEX('magnet data'!$A$2:$E$1304,MATCH($AJ2905,'magnet data'!$A$2:$A$1304,0),4)</f>
        <v>02C0</v>
      </c>
      <c r="AN2905">
        <f>INDEX('magnet data'!$A$2:$E$1304,MATCH($AJ2905,'magnet data'!$A$2:$A$1304,0),5)</f>
        <v>11886</v>
      </c>
      <c r="AO2905" t="str">
        <f t="shared" si="60"/>
        <v>-</v>
      </c>
      <c r="AQ2905" t="s">
        <v>968</v>
      </c>
      <c r="AR2905" t="s">
        <v>1207</v>
      </c>
      <c r="AS2905" t="s">
        <v>1460</v>
      </c>
      <c r="AT2905" t="s">
        <v>1464</v>
      </c>
    </row>
    <row r="2906" spans="1:46">
      <c r="A2906" t="s">
        <v>511</v>
      </c>
      <c r="B2906" t="s">
        <v>46</v>
      </c>
      <c r="C2906" t="s">
        <v>1198</v>
      </c>
      <c r="D2906" s="13">
        <v>44333</v>
      </c>
      <c r="E2906" s="16">
        <v>0.32444236111111113</v>
      </c>
      <c r="F2906" t="s">
        <v>88</v>
      </c>
      <c r="G2906" s="17">
        <v>44333.324442013887</v>
      </c>
      <c r="H2906">
        <v>30</v>
      </c>
      <c r="I2906">
        <v>583</v>
      </c>
      <c r="J2906">
        <v>88</v>
      </c>
      <c r="K2906">
        <v>10</v>
      </c>
      <c r="L2906">
        <v>0</v>
      </c>
      <c r="M2906" s="39">
        <v>11771.7</v>
      </c>
      <c r="N2906" s="39">
        <v>6546.6409999999996</v>
      </c>
      <c r="O2906" s="39">
        <v>63.532176</v>
      </c>
      <c r="P2906" t="s">
        <v>207</v>
      </c>
      <c r="Q2906" t="s">
        <v>207</v>
      </c>
      <c r="R2906" s="55">
        <v>830.11213047820002</v>
      </c>
      <c r="S2906" s="55">
        <v>835.50792097479996</v>
      </c>
      <c r="T2906" t="s">
        <v>626</v>
      </c>
      <c r="U2906">
        <v>4803</v>
      </c>
      <c r="V2906">
        <v>4</v>
      </c>
      <c r="W2906">
        <v>84284</v>
      </c>
      <c r="X2906" t="s">
        <v>625</v>
      </c>
      <c r="Y2906">
        <v>247</v>
      </c>
      <c r="Z2906" t="s">
        <v>69</v>
      </c>
      <c r="AA2906" t="s">
        <v>96</v>
      </c>
      <c r="AC2906" t="s">
        <v>61</v>
      </c>
      <c r="AD2906" s="50">
        <v>0.30453253684210502</v>
      </c>
      <c r="AG2906" s="39">
        <v>18.87</v>
      </c>
      <c r="AH2906" s="55">
        <v>2793.15</v>
      </c>
      <c r="AI2906" t="s">
        <v>208</v>
      </c>
      <c r="AJ2906">
        <f>INDEX(layout!$B$3:$U$1234,MATCH($T2906,layout!$A$3:$A$1234,0),MATCH(YEAR($D2906),layout!$B$1:$U$1,0))</f>
        <v>3211</v>
      </c>
      <c r="AK2906">
        <f>INDEX('magnet data'!$A$2:$E$1304,MATCH($AJ2906,'magnet data'!$A$2:$A$1304,0),2)</f>
        <v>3</v>
      </c>
      <c r="AL2906" t="str">
        <f>INDEX('magnet data'!$A$2:$E$1304,MATCH($AJ2906,'magnet data'!$A$2:$A$1304,0),3)</f>
        <v>01E</v>
      </c>
      <c r="AM2906" t="str">
        <f>INDEX('magnet data'!$A$2:$E$1304,MATCH($AJ2906,'magnet data'!$A$2:$A$1304,0),4)</f>
        <v>02G</v>
      </c>
      <c r="AN2906">
        <f>INDEX('magnet data'!$A$2:$E$1304,MATCH($AJ2906,'magnet data'!$A$2:$A$1304,0),5)</f>
        <v>12826</v>
      </c>
      <c r="AO2906" t="str">
        <f t="shared" si="60"/>
        <v>-</v>
      </c>
      <c r="AQ2906" t="s">
        <v>968</v>
      </c>
      <c r="AR2906" t="s">
        <v>1207</v>
      </c>
      <c r="AS2906" t="s">
        <v>1460</v>
      </c>
      <c r="AT2906" t="s">
        <v>1464</v>
      </c>
    </row>
    <row r="2907" spans="1:46">
      <c r="A2907" t="s">
        <v>511</v>
      </c>
      <c r="B2907" t="s">
        <v>46</v>
      </c>
      <c r="C2907" t="s">
        <v>1198</v>
      </c>
      <c r="D2907" s="13">
        <v>44333</v>
      </c>
      <c r="E2907" s="16">
        <v>0.32444236111111113</v>
      </c>
      <c r="F2907" t="s">
        <v>88</v>
      </c>
      <c r="G2907" s="17">
        <v>44333.324442013887</v>
      </c>
      <c r="H2907">
        <v>30</v>
      </c>
      <c r="I2907">
        <v>583</v>
      </c>
      <c r="J2907">
        <v>88</v>
      </c>
      <c r="K2907">
        <v>10</v>
      </c>
      <c r="L2907">
        <v>0</v>
      </c>
      <c r="M2907" s="39">
        <v>11771.7</v>
      </c>
      <c r="N2907" s="39">
        <v>6546.6409999999996</v>
      </c>
      <c r="O2907" s="39">
        <v>63.532176</v>
      </c>
      <c r="P2907" t="s">
        <v>207</v>
      </c>
      <c r="Q2907" t="s">
        <v>207</v>
      </c>
      <c r="R2907" s="55">
        <v>830.11213047820002</v>
      </c>
      <c r="S2907" s="55">
        <v>835.50792097479996</v>
      </c>
      <c r="T2907" t="s">
        <v>515</v>
      </c>
      <c r="U2907">
        <v>782</v>
      </c>
      <c r="V2907">
        <v>5</v>
      </c>
      <c r="W2907">
        <v>241466</v>
      </c>
      <c r="X2907" t="s">
        <v>538</v>
      </c>
      <c r="Y2907">
        <v>4328</v>
      </c>
      <c r="Z2907" t="s">
        <v>69</v>
      </c>
      <c r="AA2907" t="s">
        <v>96</v>
      </c>
      <c r="AC2907" t="s">
        <v>61</v>
      </c>
      <c r="AD2907" s="50">
        <v>3.7659999999999902E-2</v>
      </c>
      <c r="AI2907" t="s">
        <v>208</v>
      </c>
      <c r="AJ2907">
        <f>INDEX(layout!$B$3:$U$1234,MATCH($T2907,layout!$A$3:$A$1234,0),MATCH(YEAR($D2907),layout!$B$1:$U$1,0))</f>
        <v>3187</v>
      </c>
      <c r="AK2907">
        <f>INDEX('magnet data'!$A$2:$E$1304,MATCH($AJ2907,'magnet data'!$A$2:$A$1304,0),2)</f>
        <v>3</v>
      </c>
      <c r="AL2907" t="str">
        <f>INDEX('magnet data'!$A$2:$E$1304,MATCH($AJ2907,'magnet data'!$A$2:$A$1304,0),3)</f>
        <v>01E</v>
      </c>
      <c r="AM2907" t="str">
        <f>INDEX('magnet data'!$A$2:$E$1304,MATCH($AJ2907,'magnet data'!$A$2:$A$1304,0),4)</f>
        <v>02G</v>
      </c>
      <c r="AN2907">
        <f>INDEX('magnet data'!$A$2:$E$1304,MATCH($AJ2907,'magnet data'!$A$2:$A$1304,0),5)</f>
        <v>10913</v>
      </c>
      <c r="AO2907" t="str">
        <f t="shared" si="60"/>
        <v>-</v>
      </c>
      <c r="AQ2907" t="s">
        <v>968</v>
      </c>
      <c r="AR2907" t="s">
        <v>1207</v>
      </c>
      <c r="AS2907" t="s">
        <v>1460</v>
      </c>
      <c r="AT2907" t="s">
        <v>1464</v>
      </c>
    </row>
    <row r="2908" spans="1:46">
      <c r="A2908" t="s">
        <v>511</v>
      </c>
      <c r="B2908" t="s">
        <v>46</v>
      </c>
      <c r="C2908" t="s">
        <v>1198</v>
      </c>
      <c r="D2908" s="13">
        <v>44333</v>
      </c>
      <c r="E2908" s="16">
        <v>0.32444236111111113</v>
      </c>
      <c r="F2908" t="s">
        <v>88</v>
      </c>
      <c r="G2908" s="17">
        <v>44333.324442013887</v>
      </c>
      <c r="H2908">
        <v>30</v>
      </c>
      <c r="I2908">
        <v>583</v>
      </c>
      <c r="J2908">
        <v>88</v>
      </c>
      <c r="K2908">
        <v>10</v>
      </c>
      <c r="L2908">
        <v>0</v>
      </c>
      <c r="M2908" s="39">
        <v>11771.7</v>
      </c>
      <c r="N2908" s="39">
        <v>6546.6409999999996</v>
      </c>
      <c r="O2908" s="39">
        <v>63.532176</v>
      </c>
      <c r="P2908" t="s">
        <v>207</v>
      </c>
      <c r="Q2908" t="s">
        <v>207</v>
      </c>
      <c r="R2908" s="55">
        <v>830.11213047820002</v>
      </c>
      <c r="S2908" s="55">
        <v>835.50792097479996</v>
      </c>
      <c r="T2908" t="s">
        <v>627</v>
      </c>
      <c r="U2908">
        <v>780</v>
      </c>
      <c r="V2908">
        <v>6</v>
      </c>
      <c r="W2908">
        <v>241621</v>
      </c>
      <c r="X2908" t="s">
        <v>625</v>
      </c>
      <c r="Y2908">
        <v>247</v>
      </c>
      <c r="Z2908" t="s">
        <v>148</v>
      </c>
      <c r="AA2908" t="s">
        <v>96</v>
      </c>
      <c r="AC2908" t="s">
        <v>102</v>
      </c>
      <c r="AD2908" s="50">
        <v>9.8298552631578898E-2</v>
      </c>
      <c r="AI2908" t="s">
        <v>208</v>
      </c>
      <c r="AJ2908">
        <f>INDEX(layout!$B$3:$U$1234,MATCH($T2908,layout!$A$3:$A$1234,0),MATCH(YEAR($D2908),layout!$B$1:$U$1,0))</f>
        <v>1186</v>
      </c>
      <c r="AK2908">
        <f>INDEX('magnet data'!$A$2:$E$1304,MATCH($AJ2908,'magnet data'!$A$2:$A$1304,0),2)</f>
        <v>1</v>
      </c>
      <c r="AL2908" t="str">
        <f>INDEX('magnet data'!$A$2:$E$1304,MATCH($AJ2908,'magnet data'!$A$2:$A$1304,0),3)</f>
        <v>01E</v>
      </c>
      <c r="AM2908" t="str">
        <f>INDEX('magnet data'!$A$2:$E$1304,MATCH($AJ2908,'magnet data'!$A$2:$A$1304,0),4)</f>
        <v>02C9</v>
      </c>
      <c r="AN2908">
        <f>INDEX('magnet data'!$A$2:$E$1304,MATCH($AJ2908,'magnet data'!$A$2:$A$1304,0),5)</f>
        <v>12217</v>
      </c>
      <c r="AO2908" t="str">
        <f t="shared" si="60"/>
        <v>-</v>
      </c>
      <c r="AQ2908" t="s">
        <v>968</v>
      </c>
      <c r="AR2908" t="s">
        <v>1207</v>
      </c>
      <c r="AS2908" t="s">
        <v>1460</v>
      </c>
      <c r="AT2908" t="s">
        <v>1464</v>
      </c>
    </row>
    <row r="2909" spans="1:46">
      <c r="A2909" t="s">
        <v>56</v>
      </c>
      <c r="B2909" t="s">
        <v>46</v>
      </c>
      <c r="C2909" t="s">
        <v>1198</v>
      </c>
      <c r="D2909" s="13">
        <v>44333</v>
      </c>
      <c r="E2909" s="16" t="s">
        <v>1520</v>
      </c>
      <c r="F2909" t="s">
        <v>88</v>
      </c>
      <c r="G2909" s="17">
        <v>44333.840185185189</v>
      </c>
      <c r="H2909">
        <v>27</v>
      </c>
      <c r="I2909">
        <v>591</v>
      </c>
      <c r="J2909">
        <v>96</v>
      </c>
      <c r="K2909">
        <v>10</v>
      </c>
      <c r="L2909">
        <v>0</v>
      </c>
      <c r="M2909" s="39">
        <v>11807.2</v>
      </c>
      <c r="N2909" s="39">
        <v>6605.46</v>
      </c>
      <c r="O2909" s="39">
        <v>63.240257</v>
      </c>
      <c r="P2909" t="s">
        <v>207</v>
      </c>
      <c r="Q2909" t="s">
        <v>207</v>
      </c>
      <c r="R2909" s="55">
        <v>825.74880298959999</v>
      </c>
      <c r="S2909" s="55">
        <v>831.2972359995</v>
      </c>
      <c r="T2909" t="s">
        <v>121</v>
      </c>
      <c r="U2909">
        <v>11807</v>
      </c>
      <c r="V2909">
        <v>1</v>
      </c>
      <c r="W2909">
        <v>-9</v>
      </c>
      <c r="X2909" t="s">
        <v>82</v>
      </c>
      <c r="Y2909">
        <v>7</v>
      </c>
      <c r="Z2909" t="s">
        <v>90</v>
      </c>
      <c r="AA2909" t="s">
        <v>91</v>
      </c>
      <c r="AB2909">
        <v>51</v>
      </c>
      <c r="AC2909" t="s">
        <v>61</v>
      </c>
      <c r="AD2909" s="50">
        <v>8.4661234846153803</v>
      </c>
      <c r="AG2909" s="39">
        <v>39.409999999999997</v>
      </c>
      <c r="AH2909" s="55">
        <v>3707.1</v>
      </c>
      <c r="AI2909" t="s">
        <v>208</v>
      </c>
      <c r="AJ2909">
        <f>INDEX(layout!$B$3:$U$1234,MATCH($T2909,layout!$A$3:$A$1234,0),MATCH(YEAR($D2909),layout!$B$1:$U$1,0))</f>
        <v>1358</v>
      </c>
      <c r="AK2909">
        <f>INDEX('magnet data'!$A$2:$E$1304,MATCH($AJ2909,'magnet data'!$A$2:$A$1304,0),2)</f>
        <v>1</v>
      </c>
      <c r="AL2909" t="str">
        <f>INDEX('magnet data'!$A$2:$E$1304,MATCH($AJ2909,'magnet data'!$A$2:$A$1304,0),3)</f>
        <v>01E</v>
      </c>
      <c r="AM2909" t="str">
        <f>INDEX('magnet data'!$A$2:$E$1304,MATCH($AJ2909,'magnet data'!$A$2:$A$1304,0),4)</f>
        <v>02B8</v>
      </c>
      <c r="AN2909">
        <f>INDEX('magnet data'!$A$2:$E$1304,MATCH($AJ2909,'magnet data'!$A$2:$A$1304,0),5)</f>
        <v>11827</v>
      </c>
      <c r="AO2909">
        <f t="shared" si="60"/>
        <v>-20</v>
      </c>
      <c r="AQ2909" t="s">
        <v>968</v>
      </c>
      <c r="AR2909" t="s">
        <v>1270</v>
      </c>
      <c r="AS2909" t="s">
        <v>1460</v>
      </c>
      <c r="AT2909" t="s">
        <v>1464</v>
      </c>
    </row>
    <row r="2910" spans="1:46">
      <c r="A2910" t="s">
        <v>56</v>
      </c>
      <c r="B2910" t="s">
        <v>46</v>
      </c>
      <c r="C2910" t="s">
        <v>1198</v>
      </c>
      <c r="D2910" s="13">
        <v>44333</v>
      </c>
      <c r="E2910" s="16" t="s">
        <v>1520</v>
      </c>
      <c r="F2910" t="s">
        <v>88</v>
      </c>
      <c r="G2910" s="17">
        <v>44333.840185185189</v>
      </c>
      <c r="H2910">
        <v>27</v>
      </c>
      <c r="I2910">
        <v>591</v>
      </c>
      <c r="J2910">
        <v>96</v>
      </c>
      <c r="K2910">
        <v>10</v>
      </c>
      <c r="L2910">
        <v>0</v>
      </c>
      <c r="M2910" s="39">
        <v>11807.2</v>
      </c>
      <c r="N2910" s="39">
        <v>6605.46</v>
      </c>
      <c r="O2910" s="39">
        <v>63.240257</v>
      </c>
      <c r="P2910" t="s">
        <v>207</v>
      </c>
      <c r="Q2910" t="s">
        <v>207</v>
      </c>
      <c r="R2910" s="55">
        <v>825.74880298959999</v>
      </c>
      <c r="S2910" s="55">
        <v>831.2972359995</v>
      </c>
      <c r="T2910" t="s">
        <v>82</v>
      </c>
      <c r="U2910">
        <v>11797</v>
      </c>
      <c r="V2910">
        <v>2</v>
      </c>
      <c r="W2910">
        <v>213</v>
      </c>
      <c r="X2910" t="s">
        <v>125</v>
      </c>
      <c r="Y2910">
        <v>254</v>
      </c>
      <c r="Z2910" t="s">
        <v>75</v>
      </c>
      <c r="AA2910" t="s">
        <v>96</v>
      </c>
      <c r="AC2910" t="s">
        <v>61</v>
      </c>
      <c r="AD2910" s="50">
        <v>-3.77294597115384</v>
      </c>
      <c r="AG2910" s="39">
        <v>32.47</v>
      </c>
      <c r="AH2910" s="55">
        <v>1570.74</v>
      </c>
      <c r="AI2910" t="s">
        <v>208</v>
      </c>
      <c r="AJ2910">
        <f>INDEX(layout!$B$3:$U$1234,MATCH($T2910,layout!$A$3:$A$1234,0),MATCH(YEAR($D2910),layout!$B$1:$U$1,0))</f>
        <v>2362</v>
      </c>
      <c r="AK2910">
        <f>INDEX('magnet data'!$A$2:$E$1304,MATCH($AJ2910,'magnet data'!$A$2:$A$1304,0),2)</f>
        <v>2</v>
      </c>
      <c r="AL2910" t="str">
        <f>INDEX('magnet data'!$A$2:$E$1304,MATCH($AJ2910,'magnet data'!$A$2:$A$1304,0),3)</f>
        <v>01E</v>
      </c>
      <c r="AM2910" t="str">
        <f>INDEX('magnet data'!$A$2:$E$1304,MATCH($AJ2910,'magnet data'!$A$2:$A$1304,0),4)</f>
        <v>02C9</v>
      </c>
      <c r="AN2910">
        <f>INDEX('magnet data'!$A$2:$E$1304,MATCH($AJ2910,'magnet data'!$A$2:$A$1304,0),5)</f>
        <v>11807</v>
      </c>
      <c r="AO2910" t="str">
        <f t="shared" si="60"/>
        <v>-</v>
      </c>
      <c r="AQ2910" t="s">
        <v>968</v>
      </c>
      <c r="AR2910" t="s">
        <v>1270</v>
      </c>
      <c r="AS2910" t="s">
        <v>1460</v>
      </c>
      <c r="AT2910" t="s">
        <v>1464</v>
      </c>
    </row>
    <row r="2911" spans="1:46">
      <c r="A2911" t="s">
        <v>56</v>
      </c>
      <c r="B2911" t="s">
        <v>46</v>
      </c>
      <c r="C2911" t="s">
        <v>1198</v>
      </c>
      <c r="D2911" s="13">
        <v>44333</v>
      </c>
      <c r="E2911" s="16" t="s">
        <v>1520</v>
      </c>
      <c r="F2911" t="s">
        <v>88</v>
      </c>
      <c r="G2911" s="17">
        <v>44333.840185185189</v>
      </c>
      <c r="H2911">
        <v>27</v>
      </c>
      <c r="I2911">
        <v>591</v>
      </c>
      <c r="J2911">
        <v>96</v>
      </c>
      <c r="K2911">
        <v>10</v>
      </c>
      <c r="L2911">
        <v>0</v>
      </c>
      <c r="M2911" s="39">
        <v>11807.2</v>
      </c>
      <c r="N2911" s="39">
        <v>6605.46</v>
      </c>
      <c r="O2911" s="39">
        <v>63.240257</v>
      </c>
      <c r="P2911" t="s">
        <v>207</v>
      </c>
      <c r="Q2911" t="s">
        <v>207</v>
      </c>
      <c r="R2911" s="55">
        <v>825.74880298959999</v>
      </c>
      <c r="S2911" s="55">
        <v>831.2972359995</v>
      </c>
      <c r="T2911" t="s">
        <v>120</v>
      </c>
      <c r="U2911">
        <v>11785</v>
      </c>
      <c r="V2911">
        <v>3</v>
      </c>
      <c r="W2911">
        <v>415</v>
      </c>
      <c r="X2911" t="s">
        <v>82</v>
      </c>
      <c r="Y2911">
        <v>7</v>
      </c>
      <c r="Z2911" t="s">
        <v>75</v>
      </c>
      <c r="AA2911" t="s">
        <v>96</v>
      </c>
      <c r="AC2911" t="s">
        <v>61</v>
      </c>
      <c r="AD2911" s="50">
        <v>-1.6878705363636299</v>
      </c>
      <c r="AG2911" s="39">
        <v>25.48</v>
      </c>
      <c r="AH2911" s="55">
        <v>10998.38</v>
      </c>
      <c r="AI2911" t="s">
        <v>208</v>
      </c>
      <c r="AJ2911">
        <f>INDEX(layout!$B$3:$U$1234,MATCH($T2911,layout!$A$3:$A$1234,0),MATCH(YEAR($D2911),layout!$B$1:$U$1,0))</f>
        <v>3250</v>
      </c>
      <c r="AK2911">
        <f>INDEX('magnet data'!$A$2:$E$1304,MATCH($AJ2911,'magnet data'!$A$2:$A$1304,0),2)</f>
        <v>3</v>
      </c>
      <c r="AL2911" t="str">
        <f>INDEX('magnet data'!$A$2:$E$1304,MATCH($AJ2911,'magnet data'!$A$2:$A$1304,0),3)</f>
        <v>01B</v>
      </c>
      <c r="AM2911" t="str">
        <f>INDEX('magnet data'!$A$2:$E$1304,MATCH($AJ2911,'magnet data'!$A$2:$A$1304,0),4)</f>
        <v>02G</v>
      </c>
      <c r="AN2911">
        <f>INDEX('magnet data'!$A$2:$E$1304,MATCH($AJ2911,'magnet data'!$A$2:$A$1304,0),5)</f>
        <v>11220</v>
      </c>
      <c r="AO2911" t="str">
        <f t="shared" si="60"/>
        <v>-</v>
      </c>
      <c r="AQ2911" t="s">
        <v>968</v>
      </c>
      <c r="AR2911" t="s">
        <v>1270</v>
      </c>
      <c r="AS2911" t="s">
        <v>1460</v>
      </c>
      <c r="AT2911" t="s">
        <v>1464</v>
      </c>
    </row>
    <row r="2912" spans="1:46">
      <c r="A2912" t="s">
        <v>56</v>
      </c>
      <c r="B2912" t="s">
        <v>46</v>
      </c>
      <c r="C2912" t="s">
        <v>1198</v>
      </c>
      <c r="D2912" s="13">
        <v>44333</v>
      </c>
      <c r="E2912" s="16" t="s">
        <v>1520</v>
      </c>
      <c r="F2912" t="s">
        <v>88</v>
      </c>
      <c r="G2912" s="17">
        <v>44333.840185185189</v>
      </c>
      <c r="H2912">
        <v>27</v>
      </c>
      <c r="I2912">
        <v>591</v>
      </c>
      <c r="J2912">
        <v>96</v>
      </c>
      <c r="K2912">
        <v>10</v>
      </c>
      <c r="L2912">
        <v>0</v>
      </c>
      <c r="M2912" s="39">
        <v>11807.2</v>
      </c>
      <c r="N2912" s="39">
        <v>6605.46</v>
      </c>
      <c r="O2912" s="39">
        <v>63.240257</v>
      </c>
      <c r="P2912" t="s">
        <v>207</v>
      </c>
      <c r="Q2912" t="s">
        <v>207</v>
      </c>
      <c r="R2912" s="55">
        <v>825.74880298959999</v>
      </c>
      <c r="S2912" s="55">
        <v>831.2972359995</v>
      </c>
      <c r="T2912" t="s">
        <v>84</v>
      </c>
      <c r="U2912">
        <v>6808</v>
      </c>
      <c r="V2912">
        <v>4</v>
      </c>
      <c r="W2912">
        <v>53262</v>
      </c>
      <c r="X2912" t="s">
        <v>125</v>
      </c>
      <c r="Y2912">
        <v>254</v>
      </c>
      <c r="Z2912" t="s">
        <v>69</v>
      </c>
      <c r="AA2912" t="s">
        <v>96</v>
      </c>
      <c r="AC2912" t="s">
        <v>61</v>
      </c>
      <c r="AD2912" s="50">
        <v>-1.5183808846153799</v>
      </c>
      <c r="AG2912" s="39">
        <v>16.079999999999998</v>
      </c>
      <c r="AH2912" s="55">
        <v>4030.66</v>
      </c>
      <c r="AI2912" t="s">
        <v>208</v>
      </c>
      <c r="AJ2912">
        <f>INDEX(layout!$B$3:$U$1234,MATCH($T2912,layout!$A$3:$A$1234,0),MATCH(YEAR($D2912),layout!$B$1:$U$1,0))</f>
        <v>2387</v>
      </c>
      <c r="AK2912">
        <f>INDEX('magnet data'!$A$2:$E$1304,MATCH($AJ2912,'magnet data'!$A$2:$A$1304,0),2)</f>
        <v>2</v>
      </c>
      <c r="AL2912" t="str">
        <f>INDEX('magnet data'!$A$2:$E$1304,MATCH($AJ2912,'magnet data'!$A$2:$A$1304,0),3)</f>
        <v>01E</v>
      </c>
      <c r="AM2912" t="str">
        <f>INDEX('magnet data'!$A$2:$E$1304,MATCH($AJ2912,'magnet data'!$A$2:$A$1304,0),4)</f>
        <v>02C9</v>
      </c>
      <c r="AN2912">
        <f>INDEX('magnet data'!$A$2:$E$1304,MATCH($AJ2912,'magnet data'!$A$2:$A$1304,0),5)</f>
        <v>12671</v>
      </c>
      <c r="AO2912" t="str">
        <f t="shared" si="60"/>
        <v>-</v>
      </c>
      <c r="AQ2912" t="s">
        <v>968</v>
      </c>
      <c r="AR2912" t="s">
        <v>1270</v>
      </c>
      <c r="AS2912" t="s">
        <v>1460</v>
      </c>
      <c r="AT2912" t="s">
        <v>1464</v>
      </c>
    </row>
    <row r="2913" spans="1:46">
      <c r="A2913" t="s">
        <v>56</v>
      </c>
      <c r="B2913" t="s">
        <v>46</v>
      </c>
      <c r="C2913" t="s">
        <v>1198</v>
      </c>
      <c r="D2913" s="13">
        <v>44333</v>
      </c>
      <c r="E2913" s="16" t="s">
        <v>1520</v>
      </c>
      <c r="F2913" t="s">
        <v>88</v>
      </c>
      <c r="G2913" s="17">
        <v>44333.840185185189</v>
      </c>
      <c r="H2913">
        <v>27</v>
      </c>
      <c r="I2913">
        <v>591</v>
      </c>
      <c r="J2913">
        <v>96</v>
      </c>
      <c r="K2913">
        <v>10</v>
      </c>
      <c r="L2913">
        <v>0</v>
      </c>
      <c r="M2913" s="39">
        <v>11807.2</v>
      </c>
      <c r="N2913" s="39">
        <v>6605.46</v>
      </c>
      <c r="O2913" s="39">
        <v>63.240257</v>
      </c>
      <c r="P2913" t="s">
        <v>207</v>
      </c>
      <c r="Q2913" t="s">
        <v>207</v>
      </c>
      <c r="R2913" s="55">
        <v>825.74880298959999</v>
      </c>
      <c r="S2913" s="55">
        <v>831.2972359995</v>
      </c>
      <c r="T2913" t="s">
        <v>125</v>
      </c>
      <c r="U2913">
        <v>4973</v>
      </c>
      <c r="V2913">
        <v>5</v>
      </c>
      <c r="W2913">
        <v>81694</v>
      </c>
      <c r="X2913" t="s">
        <v>82</v>
      </c>
      <c r="Y2913">
        <v>7</v>
      </c>
      <c r="Z2913" t="s">
        <v>69</v>
      </c>
      <c r="AA2913" t="s">
        <v>91</v>
      </c>
      <c r="AC2913" t="s">
        <v>61</v>
      </c>
      <c r="AD2913" s="50">
        <v>0.77066891578947305</v>
      </c>
      <c r="AG2913" s="39">
        <v>52.38</v>
      </c>
      <c r="AH2913" s="55">
        <v>3802.09</v>
      </c>
      <c r="AI2913" t="s">
        <v>208</v>
      </c>
      <c r="AJ2913">
        <f>INDEX(layout!$B$3:$U$1234,MATCH($T2913,layout!$A$3:$A$1234,0),MATCH(YEAR($D2913),layout!$B$1:$U$1,0))</f>
        <v>2235</v>
      </c>
      <c r="AK2913">
        <f>INDEX('magnet data'!$A$2:$E$1304,MATCH($AJ2913,'magnet data'!$A$2:$A$1304,0),2)</f>
        <v>2</v>
      </c>
      <c r="AL2913" t="str">
        <f>INDEX('magnet data'!$A$2:$E$1304,MATCH($AJ2913,'magnet data'!$A$2:$A$1304,0),3)</f>
        <v>01E</v>
      </c>
      <c r="AM2913" t="str">
        <f>INDEX('magnet data'!$A$2:$E$1304,MATCH($AJ2913,'magnet data'!$A$2:$A$1304,0),4)</f>
        <v>02C0</v>
      </c>
      <c r="AN2913">
        <f>INDEX('magnet data'!$A$2:$E$1304,MATCH($AJ2913,'magnet data'!$A$2:$A$1304,0),5)</f>
        <v>10557</v>
      </c>
      <c r="AO2913" t="str">
        <f t="shared" si="60"/>
        <v>-</v>
      </c>
      <c r="AQ2913" t="s">
        <v>968</v>
      </c>
      <c r="AR2913" t="s">
        <v>1270</v>
      </c>
      <c r="AS2913" t="s">
        <v>1460</v>
      </c>
      <c r="AT2913" t="s">
        <v>1464</v>
      </c>
    </row>
    <row r="2914" spans="1:46">
      <c r="A2914" t="s">
        <v>56</v>
      </c>
      <c r="B2914" t="s">
        <v>46</v>
      </c>
      <c r="C2914" t="s">
        <v>1198</v>
      </c>
      <c r="D2914" s="13">
        <v>44333</v>
      </c>
      <c r="E2914" s="16" t="s">
        <v>1520</v>
      </c>
      <c r="F2914" t="s">
        <v>88</v>
      </c>
      <c r="G2914" s="17">
        <v>44333.840185185189</v>
      </c>
      <c r="H2914">
        <v>27</v>
      </c>
      <c r="I2914">
        <v>591</v>
      </c>
      <c r="J2914">
        <v>96</v>
      </c>
      <c r="K2914">
        <v>10</v>
      </c>
      <c r="L2914">
        <v>0</v>
      </c>
      <c r="M2914" s="39">
        <v>11807.2</v>
      </c>
      <c r="N2914" s="39">
        <v>6605.46</v>
      </c>
      <c r="O2914" s="39">
        <v>63.240257</v>
      </c>
      <c r="P2914" t="s">
        <v>207</v>
      </c>
      <c r="Q2914" t="s">
        <v>207</v>
      </c>
      <c r="R2914" s="55">
        <v>825.74880298959999</v>
      </c>
      <c r="S2914" s="55">
        <v>831.2972359995</v>
      </c>
      <c r="T2914" t="s">
        <v>79</v>
      </c>
      <c r="U2914">
        <v>3287</v>
      </c>
      <c r="V2914">
        <v>6</v>
      </c>
      <c r="W2914">
        <v>118118</v>
      </c>
      <c r="X2914" t="s">
        <v>125</v>
      </c>
      <c r="Y2914">
        <v>254</v>
      </c>
      <c r="Z2914" t="s">
        <v>69</v>
      </c>
      <c r="AA2914" t="s">
        <v>91</v>
      </c>
      <c r="AC2914" t="s">
        <v>61</v>
      </c>
      <c r="AD2914" s="50">
        <v>1.89972464999999</v>
      </c>
      <c r="AG2914" s="39">
        <v>2.0699999999999998</v>
      </c>
      <c r="AH2914" s="55">
        <v>989.34</v>
      </c>
      <c r="AI2914" t="s">
        <v>208</v>
      </c>
      <c r="AJ2914">
        <f>INDEX(layout!$B$3:$U$1234,MATCH($T2914,layout!$A$3:$A$1234,0),MATCH(YEAR($D2914),layout!$B$1:$U$1,0))</f>
        <v>2377</v>
      </c>
      <c r="AK2914">
        <f>INDEX('magnet data'!$A$2:$E$1304,MATCH($AJ2914,'magnet data'!$A$2:$A$1304,0),2)</f>
        <v>2</v>
      </c>
      <c r="AL2914" t="str">
        <f>INDEX('magnet data'!$A$2:$E$1304,MATCH($AJ2914,'magnet data'!$A$2:$A$1304,0),3)</f>
        <v>01E</v>
      </c>
      <c r="AM2914" t="str">
        <f>INDEX('magnet data'!$A$2:$E$1304,MATCH($AJ2914,'magnet data'!$A$2:$A$1304,0),4)</f>
        <v>02C9</v>
      </c>
      <c r="AN2914">
        <f>INDEX('magnet data'!$A$2:$E$1304,MATCH($AJ2914,'magnet data'!$A$2:$A$1304,0),5)</f>
        <v>11860</v>
      </c>
      <c r="AO2914" t="str">
        <f t="shared" si="60"/>
        <v>-</v>
      </c>
      <c r="AQ2914" t="s">
        <v>968</v>
      </c>
      <c r="AR2914" t="s">
        <v>1270</v>
      </c>
      <c r="AS2914" t="s">
        <v>1460</v>
      </c>
      <c r="AT2914" t="s">
        <v>1464</v>
      </c>
    </row>
    <row r="2915" spans="1:46">
      <c r="A2915" t="s">
        <v>511</v>
      </c>
      <c r="B2915" t="s">
        <v>46</v>
      </c>
      <c r="C2915" t="s">
        <v>1198</v>
      </c>
      <c r="D2915" s="13">
        <v>44333</v>
      </c>
      <c r="E2915" s="16" t="s">
        <v>1521</v>
      </c>
      <c r="F2915" t="s">
        <v>88</v>
      </c>
      <c r="G2915" s="17">
        <v>44333.874155092592</v>
      </c>
      <c r="H2915">
        <v>27</v>
      </c>
      <c r="I2915">
        <v>588</v>
      </c>
      <c r="J2915">
        <v>93</v>
      </c>
      <c r="K2915">
        <v>10</v>
      </c>
      <c r="L2915">
        <v>0</v>
      </c>
      <c r="M2915" s="39">
        <v>11771.4</v>
      </c>
      <c r="N2915" s="39">
        <v>6608.5140000000001</v>
      </c>
      <c r="O2915" s="39">
        <v>63.545445000000001</v>
      </c>
      <c r="P2915" t="s">
        <v>207</v>
      </c>
      <c r="Q2915" t="s">
        <v>207</v>
      </c>
      <c r="R2915" s="55">
        <v>829.87409298139903</v>
      </c>
      <c r="S2915" s="55">
        <v>835.26485454633098</v>
      </c>
      <c r="T2915" t="s">
        <v>626</v>
      </c>
      <c r="U2915">
        <v>11771</v>
      </c>
      <c r="V2915">
        <v>1</v>
      </c>
      <c r="W2915">
        <v>-11</v>
      </c>
      <c r="X2915" t="s">
        <v>625</v>
      </c>
      <c r="Y2915">
        <v>11</v>
      </c>
      <c r="Z2915" t="s">
        <v>90</v>
      </c>
      <c r="AA2915" t="s">
        <v>91</v>
      </c>
      <c r="AB2915">
        <v>62</v>
      </c>
      <c r="AC2915" t="s">
        <v>61</v>
      </c>
      <c r="AD2915" s="50">
        <v>-8.09149780357642</v>
      </c>
      <c r="AG2915" s="39">
        <v>24.99</v>
      </c>
      <c r="AH2915" s="55">
        <v>11028.04</v>
      </c>
      <c r="AI2915" t="s">
        <v>208</v>
      </c>
      <c r="AJ2915">
        <f>INDEX(layout!$B$3:$U$1234,MATCH($T2915,layout!$A$3:$A$1234,0),MATCH(YEAR($D2915),layout!$B$1:$U$1,0))</f>
        <v>3211</v>
      </c>
      <c r="AK2915">
        <f>INDEX('magnet data'!$A$2:$E$1304,MATCH($AJ2915,'magnet data'!$A$2:$A$1304,0),2)</f>
        <v>3</v>
      </c>
      <c r="AL2915" t="str">
        <f>INDEX('magnet data'!$A$2:$E$1304,MATCH($AJ2915,'magnet data'!$A$2:$A$1304,0),3)</f>
        <v>01E</v>
      </c>
      <c r="AM2915" t="str">
        <f>INDEX('magnet data'!$A$2:$E$1304,MATCH($AJ2915,'magnet data'!$A$2:$A$1304,0),4)</f>
        <v>02G</v>
      </c>
      <c r="AN2915">
        <f>INDEX('magnet data'!$A$2:$E$1304,MATCH($AJ2915,'magnet data'!$A$2:$A$1304,0),5)</f>
        <v>12826</v>
      </c>
      <c r="AO2915">
        <f t="shared" si="60"/>
        <v>-1055</v>
      </c>
      <c r="AQ2915" t="s">
        <v>1522</v>
      </c>
      <c r="AR2915" t="s">
        <v>1270</v>
      </c>
      <c r="AS2915" t="s">
        <v>1460</v>
      </c>
      <c r="AT2915" t="s">
        <v>1464</v>
      </c>
    </row>
    <row r="2916" spans="1:46">
      <c r="A2916" t="s">
        <v>511</v>
      </c>
      <c r="B2916" t="s">
        <v>46</v>
      </c>
      <c r="C2916" t="s">
        <v>1198</v>
      </c>
      <c r="D2916" s="13">
        <v>44333</v>
      </c>
      <c r="E2916" s="16" t="s">
        <v>1521</v>
      </c>
      <c r="F2916" t="s">
        <v>88</v>
      </c>
      <c r="G2916" s="17">
        <v>44333.874155092592</v>
      </c>
      <c r="H2916">
        <v>27</v>
      </c>
      <c r="I2916">
        <v>588</v>
      </c>
      <c r="J2916">
        <v>93</v>
      </c>
      <c r="K2916">
        <v>10</v>
      </c>
      <c r="L2916">
        <v>0</v>
      </c>
      <c r="M2916" s="39">
        <v>11771.4</v>
      </c>
      <c r="N2916" s="39">
        <v>6608.5140000000001</v>
      </c>
      <c r="O2916" s="39">
        <v>63.545445000000001</v>
      </c>
      <c r="P2916" t="s">
        <v>207</v>
      </c>
      <c r="Q2916" t="s">
        <v>207</v>
      </c>
      <c r="R2916" s="55">
        <v>829.87409298139903</v>
      </c>
      <c r="S2916" s="55">
        <v>835.26485454633098</v>
      </c>
      <c r="T2916" t="s">
        <v>625</v>
      </c>
      <c r="U2916">
        <v>7148</v>
      </c>
      <c r="V2916">
        <v>2</v>
      </c>
      <c r="W2916">
        <v>48823</v>
      </c>
      <c r="X2916" t="s">
        <v>629</v>
      </c>
      <c r="Y2916">
        <v>3732</v>
      </c>
      <c r="Z2916" t="s">
        <v>69</v>
      </c>
      <c r="AA2916" t="s">
        <v>91</v>
      </c>
      <c r="AC2916" t="s">
        <v>61</v>
      </c>
      <c r="AD2916" s="50">
        <v>-1.5327592734375</v>
      </c>
      <c r="AG2916" s="39">
        <v>65.489999999999995</v>
      </c>
      <c r="AH2916" s="55">
        <v>1614.74</v>
      </c>
      <c r="AI2916" t="s">
        <v>208</v>
      </c>
      <c r="AJ2916">
        <f>INDEX(layout!$B$3:$U$1234,MATCH($T2916,layout!$A$3:$A$1234,0),MATCH(YEAR($D2916),layout!$B$1:$U$1,0))</f>
        <v>2148</v>
      </c>
      <c r="AK2916">
        <f>INDEX('magnet data'!$A$2:$E$1304,MATCH($AJ2916,'magnet data'!$A$2:$A$1304,0),2)</f>
        <v>2</v>
      </c>
      <c r="AL2916" t="str">
        <f>INDEX('magnet data'!$A$2:$E$1304,MATCH($AJ2916,'magnet data'!$A$2:$A$1304,0),3)</f>
        <v>01E</v>
      </c>
      <c r="AM2916" t="str">
        <f>INDEX('magnet data'!$A$2:$E$1304,MATCH($AJ2916,'magnet data'!$A$2:$A$1304,0),4)</f>
        <v>02C0</v>
      </c>
      <c r="AN2916">
        <f>INDEX('magnet data'!$A$2:$E$1304,MATCH($AJ2916,'magnet data'!$A$2:$A$1304,0),5)</f>
        <v>11496</v>
      </c>
      <c r="AO2916" t="str">
        <f t="shared" si="60"/>
        <v>-</v>
      </c>
      <c r="AQ2916" t="s">
        <v>1522</v>
      </c>
      <c r="AR2916" t="s">
        <v>1270</v>
      </c>
      <c r="AS2916" t="s">
        <v>1460</v>
      </c>
      <c r="AT2916" t="s">
        <v>1464</v>
      </c>
    </row>
    <row r="2917" spans="1:46">
      <c r="A2917" t="s">
        <v>511</v>
      </c>
      <c r="B2917" t="s">
        <v>46</v>
      </c>
      <c r="C2917" t="s">
        <v>1198</v>
      </c>
      <c r="D2917" s="13">
        <v>44333</v>
      </c>
      <c r="E2917" s="16" t="s">
        <v>1521</v>
      </c>
      <c r="F2917" t="s">
        <v>88</v>
      </c>
      <c r="G2917" s="17">
        <v>44333.874155092592</v>
      </c>
      <c r="H2917">
        <v>27</v>
      </c>
      <c r="I2917">
        <v>588</v>
      </c>
      <c r="J2917">
        <v>93</v>
      </c>
      <c r="K2917">
        <v>10</v>
      </c>
      <c r="L2917">
        <v>0</v>
      </c>
      <c r="M2917" s="39">
        <v>11771.4</v>
      </c>
      <c r="N2917" s="39">
        <v>6608.5140000000001</v>
      </c>
      <c r="O2917" s="39">
        <v>63.545445000000001</v>
      </c>
      <c r="P2917" t="s">
        <v>207</v>
      </c>
      <c r="Q2917" t="s">
        <v>207</v>
      </c>
      <c r="R2917" s="55">
        <v>829.87409298139903</v>
      </c>
      <c r="S2917" s="55">
        <v>835.26485454633098</v>
      </c>
      <c r="T2917" t="s">
        <v>628</v>
      </c>
      <c r="U2917">
        <v>5898</v>
      </c>
      <c r="V2917">
        <v>3</v>
      </c>
      <c r="W2917">
        <v>66530</v>
      </c>
      <c r="X2917" t="s">
        <v>629</v>
      </c>
      <c r="Y2917">
        <v>3732</v>
      </c>
      <c r="Z2917" t="s">
        <v>69</v>
      </c>
      <c r="AA2917" t="s">
        <v>96</v>
      </c>
      <c r="AC2917" t="s">
        <v>61</v>
      </c>
      <c r="AD2917" s="50">
        <v>1.3323068428571401</v>
      </c>
      <c r="AG2917" s="39">
        <v>69.62</v>
      </c>
      <c r="AH2917" s="55">
        <v>1317.05</v>
      </c>
      <c r="AI2917" t="s">
        <v>208</v>
      </c>
      <c r="AJ2917">
        <f>INDEX(layout!$B$3:$U$1234,MATCH($T2917,layout!$A$3:$A$1234,0),MATCH(YEAR($D2917),layout!$B$1:$U$1,0))</f>
        <v>2151</v>
      </c>
      <c r="AK2917">
        <f>INDEX('magnet data'!$A$2:$E$1304,MATCH($AJ2917,'magnet data'!$A$2:$A$1304,0),2)</f>
        <v>2</v>
      </c>
      <c r="AL2917" t="str">
        <f>INDEX('magnet data'!$A$2:$E$1304,MATCH($AJ2917,'magnet data'!$A$2:$A$1304,0),3)</f>
        <v>01E</v>
      </c>
      <c r="AM2917" t="str">
        <f>INDEX('magnet data'!$A$2:$E$1304,MATCH($AJ2917,'magnet data'!$A$2:$A$1304,0),4)</f>
        <v>02C0</v>
      </c>
      <c r="AN2917">
        <f>INDEX('magnet data'!$A$2:$E$1304,MATCH($AJ2917,'magnet data'!$A$2:$A$1304,0),5)</f>
        <v>11886</v>
      </c>
      <c r="AO2917" t="str">
        <f t="shared" si="60"/>
        <v>-</v>
      </c>
      <c r="AQ2917" t="s">
        <v>1522</v>
      </c>
      <c r="AR2917" t="s">
        <v>1270</v>
      </c>
      <c r="AS2917" t="s">
        <v>1460</v>
      </c>
      <c r="AT2917" t="s">
        <v>1464</v>
      </c>
    </row>
    <row r="2918" spans="1:46">
      <c r="A2918" t="s">
        <v>511</v>
      </c>
      <c r="B2918" t="s">
        <v>46</v>
      </c>
      <c r="C2918" t="s">
        <v>1198</v>
      </c>
      <c r="D2918" s="13">
        <v>44333</v>
      </c>
      <c r="E2918" s="16" t="s">
        <v>1521</v>
      </c>
      <c r="F2918" t="s">
        <v>88</v>
      </c>
      <c r="G2918" s="17">
        <v>44333.874155092592</v>
      </c>
      <c r="H2918">
        <v>27</v>
      </c>
      <c r="I2918">
        <v>588</v>
      </c>
      <c r="J2918">
        <v>93</v>
      </c>
      <c r="K2918">
        <v>10</v>
      </c>
      <c r="L2918">
        <v>0</v>
      </c>
      <c r="M2918" s="39">
        <v>11771.4</v>
      </c>
      <c r="N2918" s="39">
        <v>6608.5140000000001</v>
      </c>
      <c r="O2918" s="39">
        <v>63.545445000000001</v>
      </c>
      <c r="P2918" t="s">
        <v>207</v>
      </c>
      <c r="Q2918" t="s">
        <v>207</v>
      </c>
      <c r="R2918" s="55">
        <v>829.87409298139903</v>
      </c>
      <c r="S2918" s="55">
        <v>835.26485454633098</v>
      </c>
      <c r="T2918" t="s">
        <v>629</v>
      </c>
      <c r="U2918">
        <v>3544</v>
      </c>
      <c r="V2918">
        <v>4</v>
      </c>
      <c r="W2918">
        <v>112059</v>
      </c>
      <c r="X2918" t="s">
        <v>625</v>
      </c>
      <c r="Y2918">
        <v>11</v>
      </c>
      <c r="Z2918" t="s">
        <v>69</v>
      </c>
      <c r="AA2918" t="s">
        <v>96</v>
      </c>
      <c r="AC2918" t="s">
        <v>61</v>
      </c>
      <c r="AD2918" s="50">
        <v>2.5283959864864798</v>
      </c>
      <c r="AG2918" s="39">
        <v>22.67</v>
      </c>
      <c r="AH2918" s="55">
        <v>3147.13</v>
      </c>
      <c r="AI2918" t="s">
        <v>208</v>
      </c>
      <c r="AJ2918">
        <f>INDEX(layout!$B$3:$U$1234,MATCH($T2918,layout!$A$3:$A$1234,0),MATCH(YEAR($D2918),layout!$B$1:$U$1,0))</f>
        <v>1190</v>
      </c>
      <c r="AK2918">
        <f>INDEX('magnet data'!$A$2:$E$1304,MATCH($AJ2918,'magnet data'!$A$2:$A$1304,0),2)</f>
        <v>1</v>
      </c>
      <c r="AL2918" t="str">
        <f>INDEX('magnet data'!$A$2:$E$1304,MATCH($AJ2918,'magnet data'!$A$2:$A$1304,0),3)</f>
        <v>01E</v>
      </c>
      <c r="AM2918" t="str">
        <f>INDEX('magnet data'!$A$2:$E$1304,MATCH($AJ2918,'magnet data'!$A$2:$A$1304,0),4)</f>
        <v>02C9</v>
      </c>
      <c r="AN2918">
        <f>INDEX('magnet data'!$A$2:$E$1304,MATCH($AJ2918,'magnet data'!$A$2:$A$1304,0),5)</f>
        <v>12256</v>
      </c>
      <c r="AO2918" t="str">
        <f t="shared" si="60"/>
        <v>-</v>
      </c>
      <c r="AQ2918" t="s">
        <v>1522</v>
      </c>
      <c r="AR2918" t="s">
        <v>1270</v>
      </c>
      <c r="AS2918" t="s">
        <v>1460</v>
      </c>
      <c r="AT2918" t="s">
        <v>1464</v>
      </c>
    </row>
    <row r="2919" spans="1:46">
      <c r="A2919" t="s">
        <v>511</v>
      </c>
      <c r="B2919" t="s">
        <v>46</v>
      </c>
      <c r="C2919" t="s">
        <v>1198</v>
      </c>
      <c r="D2919" s="13">
        <v>44333</v>
      </c>
      <c r="E2919" s="16" t="s">
        <v>1521</v>
      </c>
      <c r="F2919" t="s">
        <v>88</v>
      </c>
      <c r="G2919" s="17">
        <v>44333.874155092592</v>
      </c>
      <c r="H2919">
        <v>27</v>
      </c>
      <c r="I2919">
        <v>588</v>
      </c>
      <c r="J2919">
        <v>93</v>
      </c>
      <c r="K2919">
        <v>10</v>
      </c>
      <c r="L2919">
        <v>0</v>
      </c>
      <c r="M2919" s="39">
        <v>11771.4</v>
      </c>
      <c r="N2919" s="39">
        <v>6608.5140000000001</v>
      </c>
      <c r="O2919" s="39">
        <v>63.545445000000001</v>
      </c>
      <c r="P2919" t="s">
        <v>207</v>
      </c>
      <c r="Q2919" t="s">
        <v>207</v>
      </c>
      <c r="R2919" s="55">
        <v>829.87409298139903</v>
      </c>
      <c r="S2919" s="55">
        <v>835.26485454633098</v>
      </c>
      <c r="T2919" t="s">
        <v>627</v>
      </c>
      <c r="U2919">
        <v>3209</v>
      </c>
      <c r="V2919">
        <v>5</v>
      </c>
      <c r="W2919">
        <v>120758</v>
      </c>
      <c r="X2919" t="s">
        <v>625</v>
      </c>
      <c r="Y2919">
        <v>11</v>
      </c>
      <c r="Z2919" t="s">
        <v>69</v>
      </c>
      <c r="AA2919" t="s">
        <v>96</v>
      </c>
      <c r="AC2919" t="s">
        <v>102</v>
      </c>
      <c r="AD2919" s="50">
        <v>0.153886191489361</v>
      </c>
      <c r="AG2919" s="39">
        <v>3.96</v>
      </c>
      <c r="AH2919" s="55">
        <v>2216.7199999999998</v>
      </c>
      <c r="AI2919" t="s">
        <v>208</v>
      </c>
      <c r="AJ2919">
        <f>INDEX(layout!$B$3:$U$1234,MATCH($T2919,layout!$A$3:$A$1234,0),MATCH(YEAR($D2919),layout!$B$1:$U$1,0))</f>
        <v>1186</v>
      </c>
      <c r="AK2919">
        <f>INDEX('magnet data'!$A$2:$E$1304,MATCH($AJ2919,'magnet data'!$A$2:$A$1304,0),2)</f>
        <v>1</v>
      </c>
      <c r="AL2919" t="str">
        <f>INDEX('magnet data'!$A$2:$E$1304,MATCH($AJ2919,'magnet data'!$A$2:$A$1304,0),3)</f>
        <v>01E</v>
      </c>
      <c r="AM2919" t="str">
        <f>INDEX('magnet data'!$A$2:$E$1304,MATCH($AJ2919,'magnet data'!$A$2:$A$1304,0),4)</f>
        <v>02C9</v>
      </c>
      <c r="AN2919">
        <f>INDEX('magnet data'!$A$2:$E$1304,MATCH($AJ2919,'magnet data'!$A$2:$A$1304,0),5)</f>
        <v>12217</v>
      </c>
      <c r="AO2919" t="str">
        <f t="shared" si="60"/>
        <v>-</v>
      </c>
      <c r="AQ2919" t="s">
        <v>1522</v>
      </c>
      <c r="AR2919" t="s">
        <v>1270</v>
      </c>
      <c r="AS2919" t="s">
        <v>1460</v>
      </c>
      <c r="AT2919" t="s">
        <v>1464</v>
      </c>
    </row>
    <row r="2920" spans="1:46">
      <c r="A2920" t="s">
        <v>511</v>
      </c>
      <c r="B2920" t="s">
        <v>46</v>
      </c>
      <c r="C2920" t="s">
        <v>1198</v>
      </c>
      <c r="D2920" s="13">
        <v>44333</v>
      </c>
      <c r="E2920" s="16" t="s">
        <v>1521</v>
      </c>
      <c r="F2920" t="s">
        <v>88</v>
      </c>
      <c r="G2920" s="17">
        <v>44333.874155092592</v>
      </c>
      <c r="H2920">
        <v>27</v>
      </c>
      <c r="I2920">
        <v>588</v>
      </c>
      <c r="J2920">
        <v>93</v>
      </c>
      <c r="K2920">
        <v>10</v>
      </c>
      <c r="L2920">
        <v>0</v>
      </c>
      <c r="M2920" s="39">
        <v>11771.4</v>
      </c>
      <c r="N2920" s="39">
        <v>6608.5140000000001</v>
      </c>
      <c r="O2920" s="39">
        <v>63.545445000000001</v>
      </c>
      <c r="P2920" t="s">
        <v>207</v>
      </c>
      <c r="Q2920" t="s">
        <v>207</v>
      </c>
      <c r="R2920" s="55">
        <v>829.87409298139903</v>
      </c>
      <c r="S2920" s="55">
        <v>835.26485454633098</v>
      </c>
      <c r="T2920" t="s">
        <v>640</v>
      </c>
      <c r="U2920">
        <v>1200</v>
      </c>
      <c r="V2920">
        <v>6</v>
      </c>
      <c r="W2920">
        <v>204907</v>
      </c>
      <c r="X2920" t="s">
        <v>629</v>
      </c>
      <c r="Y2920">
        <v>3732</v>
      </c>
      <c r="Z2920" t="s">
        <v>69</v>
      </c>
      <c r="AA2920" t="s">
        <v>91</v>
      </c>
      <c r="AC2920" t="s">
        <v>61</v>
      </c>
      <c r="AD2920" s="50">
        <v>-2.2076436170212699E-2</v>
      </c>
      <c r="AG2920" s="39">
        <v>3.52</v>
      </c>
      <c r="AH2920" s="55">
        <v>1084.5999999999999</v>
      </c>
      <c r="AI2920" t="s">
        <v>208</v>
      </c>
      <c r="AJ2920">
        <f>INDEX(layout!$B$3:$U$1234,MATCH($T2920,layout!$A$3:$A$1234,0),MATCH(YEAR($D2920),layout!$B$1:$U$1,0))</f>
        <v>1202</v>
      </c>
      <c r="AK2920">
        <f>INDEX('magnet data'!$A$2:$E$1304,MATCH($AJ2920,'magnet data'!$A$2:$A$1304,0),2)</f>
        <v>1</v>
      </c>
      <c r="AL2920" t="str">
        <f>INDEX('magnet data'!$A$2:$E$1304,MATCH($AJ2920,'magnet data'!$A$2:$A$1304,0),3)</f>
        <v>01E</v>
      </c>
      <c r="AM2920" t="str">
        <f>INDEX('magnet data'!$A$2:$E$1304,MATCH($AJ2920,'magnet data'!$A$2:$A$1304,0),4)</f>
        <v>02B5</v>
      </c>
      <c r="AN2920">
        <f>INDEX('magnet data'!$A$2:$E$1304,MATCH($AJ2920,'magnet data'!$A$2:$A$1304,0),5)</f>
        <v>12133</v>
      </c>
      <c r="AO2920" t="str">
        <f t="shared" si="60"/>
        <v>-</v>
      </c>
      <c r="AQ2920" t="s">
        <v>1522</v>
      </c>
      <c r="AR2920" t="s">
        <v>1270</v>
      </c>
      <c r="AS2920" t="s">
        <v>1460</v>
      </c>
      <c r="AT2920" t="s">
        <v>1464</v>
      </c>
    </row>
    <row r="2921" spans="1:46">
      <c r="A2921" t="s">
        <v>511</v>
      </c>
      <c r="B2921" t="s">
        <v>46</v>
      </c>
      <c r="C2921" t="s">
        <v>1198</v>
      </c>
      <c r="D2921" s="13">
        <v>44334</v>
      </c>
      <c r="E2921" s="16">
        <v>0.29947337962962967</v>
      </c>
      <c r="F2921" t="s">
        <v>88</v>
      </c>
      <c r="G2921" s="17">
        <v>44334.299472962965</v>
      </c>
      <c r="H2921">
        <v>36</v>
      </c>
      <c r="I2921">
        <v>587</v>
      </c>
      <c r="J2921">
        <v>95</v>
      </c>
      <c r="K2921">
        <v>10</v>
      </c>
      <c r="L2921">
        <v>0</v>
      </c>
      <c r="M2921" s="39">
        <v>11783.5</v>
      </c>
      <c r="N2921" s="39">
        <v>6549.585</v>
      </c>
      <c r="O2921" s="39">
        <v>63.492368999999997</v>
      </c>
      <c r="P2921" t="s">
        <v>207</v>
      </c>
      <c r="Q2921" t="s">
        <v>207</v>
      </c>
      <c r="R2921" s="55">
        <v>832.78498548100004</v>
      </c>
      <c r="S2921" s="55">
        <v>837.9489209756</v>
      </c>
      <c r="T2921" t="s">
        <v>1367</v>
      </c>
      <c r="U2921">
        <v>11783</v>
      </c>
      <c r="V2921">
        <v>1</v>
      </c>
      <c r="W2921">
        <v>-11</v>
      </c>
      <c r="X2921" t="s">
        <v>576</v>
      </c>
      <c r="Y2921">
        <v>12</v>
      </c>
      <c r="Z2921" t="s">
        <v>90</v>
      </c>
      <c r="AA2921" t="s">
        <v>96</v>
      </c>
      <c r="AB2921">
        <v>63</v>
      </c>
      <c r="AC2921" t="s">
        <v>61</v>
      </c>
      <c r="AD2921" s="50">
        <v>7.6931291384615301</v>
      </c>
      <c r="AG2921" s="39">
        <v>34.81</v>
      </c>
      <c r="AH2921" s="55">
        <v>4615.6499999999996</v>
      </c>
      <c r="AI2921" t="s">
        <v>208</v>
      </c>
      <c r="AJ2921">
        <f>INDEX(layout!$B$3:$U$1234,MATCH($T2921,layout!$A$3:$A$1234,0),MATCH(YEAR($D2921),layout!$B$1:$U$1,0))</f>
        <v>1191</v>
      </c>
      <c r="AK2921">
        <f>INDEX('magnet data'!$A$2:$E$1304,MATCH($AJ2921,'magnet data'!$A$2:$A$1304,0),2)</f>
        <v>1</v>
      </c>
      <c r="AL2921" t="str">
        <f>INDEX('magnet data'!$A$2:$E$1304,MATCH($AJ2921,'magnet data'!$A$2:$A$1304,0),3)</f>
        <v>01E</v>
      </c>
      <c r="AM2921" t="str">
        <f>INDEX('magnet data'!$A$2:$E$1304,MATCH($AJ2921,'magnet data'!$A$2:$A$1304,0),4)</f>
        <v>02C9</v>
      </c>
      <c r="AN2921">
        <f>INDEX('magnet data'!$A$2:$E$1304,MATCH($AJ2921,'magnet data'!$A$2:$A$1304,0),5)</f>
        <v>12421</v>
      </c>
      <c r="AO2921">
        <f t="shared" si="60"/>
        <v>-638</v>
      </c>
      <c r="AR2921" t="s">
        <v>1202</v>
      </c>
      <c r="AS2921" t="s">
        <v>1460</v>
      </c>
      <c r="AT2921" t="s">
        <v>1471</v>
      </c>
    </row>
    <row r="2922" spans="1:46">
      <c r="A2922" t="s">
        <v>511</v>
      </c>
      <c r="B2922" t="s">
        <v>46</v>
      </c>
      <c r="C2922" t="s">
        <v>1198</v>
      </c>
      <c r="D2922" s="13">
        <v>44334</v>
      </c>
      <c r="E2922" s="16">
        <v>0.29947337962962967</v>
      </c>
      <c r="F2922" t="s">
        <v>88</v>
      </c>
      <c r="G2922" s="17">
        <v>44334.299472962965</v>
      </c>
      <c r="H2922">
        <v>36</v>
      </c>
      <c r="I2922">
        <v>587</v>
      </c>
      <c r="J2922">
        <v>95</v>
      </c>
      <c r="K2922">
        <v>10</v>
      </c>
      <c r="L2922">
        <v>0</v>
      </c>
      <c r="M2922" s="39">
        <v>11783.5</v>
      </c>
      <c r="N2922" s="39">
        <v>6549.585</v>
      </c>
      <c r="O2922" s="39">
        <v>63.492368999999997</v>
      </c>
      <c r="P2922" t="s">
        <v>207</v>
      </c>
      <c r="Q2922" t="s">
        <v>207</v>
      </c>
      <c r="R2922" s="55">
        <v>832.78498548100004</v>
      </c>
      <c r="S2922" s="55">
        <v>837.9489209756</v>
      </c>
      <c r="T2922" t="s">
        <v>1465</v>
      </c>
      <c r="U2922">
        <v>11778</v>
      </c>
      <c r="V2922">
        <v>2</v>
      </c>
      <c r="W2922">
        <v>131</v>
      </c>
      <c r="X2922" t="s">
        <v>1367</v>
      </c>
      <c r="Y2922">
        <v>150</v>
      </c>
      <c r="Z2922" t="s">
        <v>212</v>
      </c>
      <c r="AA2922" t="s">
        <v>96</v>
      </c>
      <c r="AB2922">
        <v>64</v>
      </c>
      <c r="AC2922" t="s">
        <v>61</v>
      </c>
      <c r="AD2922" s="50">
        <v>13.802312125</v>
      </c>
      <c r="AG2922" s="39">
        <v>19.22</v>
      </c>
      <c r="AH2922" s="55">
        <v>8578.4</v>
      </c>
      <c r="AI2922" t="s">
        <v>208</v>
      </c>
      <c r="AJ2922">
        <f>INDEX(layout!$B$3:$U$1234,MATCH($T2922,layout!$A$3:$A$1234,0),MATCH(YEAR($D2922),layout!$B$1:$U$1,0))</f>
        <v>1205</v>
      </c>
      <c r="AK2922">
        <f>INDEX('magnet data'!$A$2:$E$1304,MATCH($AJ2922,'magnet data'!$A$2:$A$1304,0),2)</f>
        <v>1</v>
      </c>
      <c r="AL2922" t="str">
        <f>INDEX('magnet data'!$A$2:$E$1304,MATCH($AJ2922,'magnet data'!$A$2:$A$1304,0),3)</f>
        <v>01E</v>
      </c>
      <c r="AM2922" t="str">
        <f>INDEX('magnet data'!$A$2:$E$1304,MATCH($AJ2922,'magnet data'!$A$2:$A$1304,0),4)</f>
        <v>02B5</v>
      </c>
      <c r="AN2922">
        <f>INDEX('magnet data'!$A$2:$E$1304,MATCH($AJ2922,'magnet data'!$A$2:$A$1304,0),5)</f>
        <v>11863</v>
      </c>
      <c r="AO2922">
        <f t="shared" si="60"/>
        <v>-85</v>
      </c>
      <c r="AR2922" t="s">
        <v>1202</v>
      </c>
      <c r="AS2922" t="s">
        <v>1460</v>
      </c>
      <c r="AT2922" t="s">
        <v>1471</v>
      </c>
    </row>
    <row r="2923" spans="1:46">
      <c r="A2923" t="s">
        <v>511</v>
      </c>
      <c r="B2923" t="s">
        <v>46</v>
      </c>
      <c r="C2923" t="s">
        <v>1198</v>
      </c>
      <c r="D2923" s="13">
        <v>44334</v>
      </c>
      <c r="E2923" s="16">
        <v>0.29947337962962967</v>
      </c>
      <c r="F2923" t="s">
        <v>88</v>
      </c>
      <c r="G2923" s="17">
        <v>44334.299472962965</v>
      </c>
      <c r="H2923">
        <v>36</v>
      </c>
      <c r="I2923">
        <v>587</v>
      </c>
      <c r="J2923">
        <v>95</v>
      </c>
      <c r="K2923">
        <v>10</v>
      </c>
      <c r="L2923">
        <v>0</v>
      </c>
      <c r="M2923" s="39">
        <v>11783.5</v>
      </c>
      <c r="N2923" s="39">
        <v>6549.585</v>
      </c>
      <c r="O2923" s="39">
        <v>63.492368999999997</v>
      </c>
      <c r="P2923" t="s">
        <v>207</v>
      </c>
      <c r="Q2923" t="s">
        <v>207</v>
      </c>
      <c r="R2923" s="55">
        <v>832.78498548100004</v>
      </c>
      <c r="S2923" s="55">
        <v>837.9489209756</v>
      </c>
      <c r="T2923" t="s">
        <v>578</v>
      </c>
      <c r="U2923">
        <v>10001</v>
      </c>
      <c r="V2923">
        <v>3</v>
      </c>
      <c r="W2923">
        <v>16532</v>
      </c>
      <c r="X2923" t="s">
        <v>1367</v>
      </c>
      <c r="Y2923">
        <v>150</v>
      </c>
      <c r="Z2923" t="s">
        <v>69</v>
      </c>
      <c r="AA2923" t="s">
        <v>96</v>
      </c>
      <c r="AC2923" t="s">
        <v>61</v>
      </c>
      <c r="AD2923" s="50">
        <v>11.281110535</v>
      </c>
      <c r="AG2923" s="39">
        <v>34.950000000000003</v>
      </c>
      <c r="AH2923" s="55">
        <v>6468.14</v>
      </c>
      <c r="AI2923" t="s">
        <v>208</v>
      </c>
      <c r="AJ2923">
        <f>INDEX(layout!$B$3:$U$1234,MATCH($T2923,layout!$A$3:$A$1234,0),MATCH(YEAR($D2923),layout!$B$1:$U$1,0))</f>
        <v>1206</v>
      </c>
      <c r="AK2923">
        <f>INDEX('magnet data'!$A$2:$E$1304,MATCH($AJ2923,'magnet data'!$A$2:$A$1304,0),2)</f>
        <v>1</v>
      </c>
      <c r="AL2923" t="str">
        <f>INDEX('magnet data'!$A$2:$E$1304,MATCH($AJ2923,'magnet data'!$A$2:$A$1304,0),3)</f>
        <v>01E</v>
      </c>
      <c r="AM2923" t="str">
        <f>INDEX('magnet data'!$A$2:$E$1304,MATCH($AJ2923,'magnet data'!$A$2:$A$1304,0),4)</f>
        <v>02C9</v>
      </c>
      <c r="AN2923">
        <f>INDEX('magnet data'!$A$2:$E$1304,MATCH($AJ2923,'magnet data'!$A$2:$A$1304,0),5)</f>
        <v>12096</v>
      </c>
      <c r="AO2923" t="str">
        <f t="shared" si="60"/>
        <v>-</v>
      </c>
      <c r="AR2923" t="s">
        <v>1202</v>
      </c>
      <c r="AS2923" t="s">
        <v>1460</v>
      </c>
      <c r="AT2923" t="s">
        <v>1471</v>
      </c>
    </row>
    <row r="2924" spans="1:46">
      <c r="A2924" t="s">
        <v>511</v>
      </c>
      <c r="B2924" t="s">
        <v>46</v>
      </c>
      <c r="C2924" t="s">
        <v>1198</v>
      </c>
      <c r="D2924" s="13">
        <v>44334</v>
      </c>
      <c r="E2924" s="16">
        <v>0.29947337962962967</v>
      </c>
      <c r="F2924" t="s">
        <v>88</v>
      </c>
      <c r="G2924" s="17">
        <v>44334.299472962965</v>
      </c>
      <c r="H2924">
        <v>36</v>
      </c>
      <c r="I2924">
        <v>587</v>
      </c>
      <c r="J2924">
        <v>95</v>
      </c>
      <c r="K2924">
        <v>10</v>
      </c>
      <c r="L2924">
        <v>0</v>
      </c>
      <c r="M2924" s="39">
        <v>11783.5</v>
      </c>
      <c r="N2924" s="39">
        <v>6549.585</v>
      </c>
      <c r="O2924" s="39">
        <v>63.492368999999997</v>
      </c>
      <c r="P2924" t="s">
        <v>207</v>
      </c>
      <c r="Q2924" t="s">
        <v>207</v>
      </c>
      <c r="R2924" s="55">
        <v>832.78498548100004</v>
      </c>
      <c r="S2924" s="55">
        <v>837.9489209756</v>
      </c>
      <c r="T2924" t="s">
        <v>575</v>
      </c>
      <c r="U2924">
        <v>5879</v>
      </c>
      <c r="V2924">
        <v>4</v>
      </c>
      <c r="W2924">
        <v>66101</v>
      </c>
      <c r="X2924" t="s">
        <v>576</v>
      </c>
      <c r="Y2924">
        <v>12</v>
      </c>
      <c r="Z2924" t="s">
        <v>69</v>
      </c>
      <c r="AA2924" t="s">
        <v>91</v>
      </c>
      <c r="AC2924" t="s">
        <v>61</v>
      </c>
      <c r="AD2924" s="50">
        <v>-0.94948444736841997</v>
      </c>
      <c r="AG2924" s="39">
        <v>23</v>
      </c>
      <c r="AH2924" s="55">
        <v>5445.23</v>
      </c>
      <c r="AI2924" t="s">
        <v>208</v>
      </c>
      <c r="AJ2924">
        <f>INDEX(layout!$B$3:$U$1234,MATCH($T2924,layout!$A$3:$A$1234,0),MATCH(YEAR($D2924),layout!$B$1:$U$1,0))</f>
        <v>3213</v>
      </c>
      <c r="AK2924">
        <f>INDEX('magnet data'!$A$2:$E$1304,MATCH($AJ2924,'magnet data'!$A$2:$A$1304,0),2)</f>
        <v>3</v>
      </c>
      <c r="AL2924" t="str">
        <f>INDEX('magnet data'!$A$2:$E$1304,MATCH($AJ2924,'magnet data'!$A$2:$A$1304,0),3)</f>
        <v>01E</v>
      </c>
      <c r="AM2924" t="str">
        <f>INDEX('magnet data'!$A$2:$E$1304,MATCH($AJ2924,'magnet data'!$A$2:$A$1304,0),4)</f>
        <v>02G</v>
      </c>
      <c r="AN2924">
        <f>INDEX('magnet data'!$A$2:$E$1304,MATCH($AJ2924,'magnet data'!$A$2:$A$1304,0),5)</f>
        <v>10602</v>
      </c>
      <c r="AO2924" t="str">
        <f t="shared" si="60"/>
        <v>-</v>
      </c>
      <c r="AQ2924" t="s">
        <v>1523</v>
      </c>
      <c r="AR2924" t="s">
        <v>1202</v>
      </c>
      <c r="AS2924" t="s">
        <v>1460</v>
      </c>
      <c r="AT2924" t="s">
        <v>1471</v>
      </c>
    </row>
    <row r="2925" spans="1:46">
      <c r="A2925" t="s">
        <v>511</v>
      </c>
      <c r="B2925" t="s">
        <v>46</v>
      </c>
      <c r="C2925" t="s">
        <v>1198</v>
      </c>
      <c r="D2925" s="13">
        <v>44334</v>
      </c>
      <c r="E2925" s="16">
        <v>0.29947337962962967</v>
      </c>
      <c r="F2925" t="s">
        <v>88</v>
      </c>
      <c r="G2925" s="17">
        <v>44334.299472962965</v>
      </c>
      <c r="H2925">
        <v>36</v>
      </c>
      <c r="I2925">
        <v>587</v>
      </c>
      <c r="J2925">
        <v>95</v>
      </c>
      <c r="K2925">
        <v>10</v>
      </c>
      <c r="L2925">
        <v>0</v>
      </c>
      <c r="M2925" s="39">
        <v>11783.5</v>
      </c>
      <c r="N2925" s="39">
        <v>6549.585</v>
      </c>
      <c r="O2925" s="39">
        <v>63.492368999999997</v>
      </c>
      <c r="P2925" t="s">
        <v>207</v>
      </c>
      <c r="Q2925" t="s">
        <v>207</v>
      </c>
      <c r="R2925" s="55">
        <v>832.78498548100004</v>
      </c>
      <c r="S2925" s="55">
        <v>837.9489209756</v>
      </c>
      <c r="T2925" t="s">
        <v>576</v>
      </c>
      <c r="U2925">
        <v>3504</v>
      </c>
      <c r="V2925">
        <v>5</v>
      </c>
      <c r="W2925">
        <v>111947</v>
      </c>
      <c r="X2925" t="s">
        <v>1367</v>
      </c>
      <c r="Y2925">
        <v>150</v>
      </c>
      <c r="Z2925" t="s">
        <v>69</v>
      </c>
      <c r="AA2925" t="s">
        <v>91</v>
      </c>
      <c r="AC2925" t="s">
        <v>61</v>
      </c>
      <c r="AD2925" s="50">
        <v>-2.33018422826086</v>
      </c>
      <c r="AG2925" s="39">
        <v>36.67</v>
      </c>
      <c r="AH2925" s="55">
        <v>3137.98</v>
      </c>
      <c r="AI2925" t="s">
        <v>208</v>
      </c>
      <c r="AJ2925">
        <f>INDEX(layout!$B$3:$U$1234,MATCH($T2925,layout!$A$3:$A$1234,0),MATCH(YEAR($D2925),layout!$B$1:$U$1,0))</f>
        <v>1223</v>
      </c>
      <c r="AK2925">
        <f>INDEX('magnet data'!$A$2:$E$1304,MATCH($AJ2925,'magnet data'!$A$2:$A$1304,0),2)</f>
        <v>1</v>
      </c>
      <c r="AL2925" t="str">
        <f>INDEX('magnet data'!$A$2:$E$1304,MATCH($AJ2925,'magnet data'!$A$2:$A$1304,0),3)</f>
        <v>01E</v>
      </c>
      <c r="AM2925" t="str">
        <f>INDEX('magnet data'!$A$2:$E$1304,MATCH($AJ2925,'magnet data'!$A$2:$A$1304,0),4)</f>
        <v>02B8</v>
      </c>
      <c r="AN2925">
        <f>INDEX('magnet data'!$A$2:$E$1304,MATCH($AJ2925,'magnet data'!$A$2:$A$1304,0),5)</f>
        <v>11288</v>
      </c>
      <c r="AO2925" t="str">
        <f t="shared" si="60"/>
        <v>-</v>
      </c>
      <c r="AR2925" t="s">
        <v>1202</v>
      </c>
      <c r="AS2925" t="s">
        <v>1460</v>
      </c>
      <c r="AT2925" t="s">
        <v>1471</v>
      </c>
    </row>
    <row r="2926" spans="1:46">
      <c r="A2926" t="s">
        <v>511</v>
      </c>
      <c r="B2926" t="s">
        <v>46</v>
      </c>
      <c r="C2926" t="s">
        <v>1198</v>
      </c>
      <c r="D2926" s="13">
        <v>44334</v>
      </c>
      <c r="E2926" s="16">
        <v>0.29947337962962967</v>
      </c>
      <c r="F2926" t="s">
        <v>88</v>
      </c>
      <c r="G2926" s="17">
        <v>44334.299472962965</v>
      </c>
      <c r="H2926">
        <v>36</v>
      </c>
      <c r="I2926">
        <v>587</v>
      </c>
      <c r="J2926">
        <v>95</v>
      </c>
      <c r="K2926">
        <v>10</v>
      </c>
      <c r="L2926">
        <v>0</v>
      </c>
      <c r="M2926" s="39">
        <v>11783.5</v>
      </c>
      <c r="N2926" s="39">
        <v>6549.585</v>
      </c>
      <c r="O2926" s="39">
        <v>63.492368999999997</v>
      </c>
      <c r="P2926" t="s">
        <v>207</v>
      </c>
      <c r="Q2926" t="s">
        <v>207</v>
      </c>
      <c r="R2926" s="55">
        <v>832.78498548100004</v>
      </c>
      <c r="S2926" s="55">
        <v>837.9489209756</v>
      </c>
      <c r="T2926" t="s">
        <v>577</v>
      </c>
      <c r="U2926">
        <v>1245</v>
      </c>
      <c r="V2926">
        <v>6</v>
      </c>
      <c r="W2926">
        <v>200617</v>
      </c>
      <c r="X2926" t="s">
        <v>576</v>
      </c>
      <c r="Y2926">
        <v>12</v>
      </c>
      <c r="Z2926" t="s">
        <v>69</v>
      </c>
      <c r="AA2926" t="s">
        <v>91</v>
      </c>
      <c r="AC2926" t="s">
        <v>102</v>
      </c>
      <c r="AD2926" s="50">
        <v>-6.2533920454545394E-2</v>
      </c>
      <c r="AG2926" s="39">
        <v>35.57</v>
      </c>
      <c r="AH2926" s="55">
        <v>989.82</v>
      </c>
      <c r="AI2926" t="s">
        <v>208</v>
      </c>
      <c r="AJ2926">
        <f>INDEX(layout!$B$3:$U$1234,MATCH($T2926,layout!$A$3:$A$1234,0),MATCH(YEAR($D2926),layout!$B$1:$U$1,0))</f>
        <v>2165</v>
      </c>
      <c r="AK2926">
        <f>INDEX('magnet data'!$A$2:$E$1304,MATCH($AJ2926,'magnet data'!$A$2:$A$1304,0),2)</f>
        <v>2</v>
      </c>
      <c r="AL2926" t="str">
        <f>INDEX('magnet data'!$A$2:$E$1304,MATCH($AJ2926,'magnet data'!$A$2:$A$1304,0),3)</f>
        <v>01E</v>
      </c>
      <c r="AM2926" t="str">
        <f>INDEX('magnet data'!$A$2:$E$1304,MATCH($AJ2926,'magnet data'!$A$2:$A$1304,0),4)</f>
        <v>02C0</v>
      </c>
      <c r="AN2926">
        <f>INDEX('magnet data'!$A$2:$E$1304,MATCH($AJ2926,'magnet data'!$A$2:$A$1304,0),5)</f>
        <v>10250</v>
      </c>
      <c r="AO2926" t="str">
        <f t="shared" si="60"/>
        <v>-</v>
      </c>
      <c r="AR2926" t="s">
        <v>1202</v>
      </c>
      <c r="AS2926" t="s">
        <v>1460</v>
      </c>
      <c r="AT2926" t="s">
        <v>1471</v>
      </c>
    </row>
    <row r="2927" spans="1:46">
      <c r="A2927" t="s">
        <v>235</v>
      </c>
      <c r="B2927" t="s">
        <v>46</v>
      </c>
      <c r="C2927" t="s">
        <v>1198</v>
      </c>
      <c r="D2927" s="13">
        <v>44334</v>
      </c>
      <c r="E2927" s="16">
        <v>0.32463726851851854</v>
      </c>
      <c r="F2927" t="s">
        <v>88</v>
      </c>
      <c r="G2927" s="17">
        <v>44334.324637060185</v>
      </c>
      <c r="H2927">
        <v>18</v>
      </c>
      <c r="I2927">
        <v>593</v>
      </c>
      <c r="J2927">
        <v>93</v>
      </c>
      <c r="K2927">
        <v>10</v>
      </c>
      <c r="L2927">
        <v>0</v>
      </c>
      <c r="M2927" s="39">
        <v>11372.3</v>
      </c>
      <c r="N2927" s="39">
        <v>6232.6790000000001</v>
      </c>
      <c r="O2927" s="39">
        <v>62.444114999999996</v>
      </c>
      <c r="P2927" t="s">
        <v>207</v>
      </c>
      <c r="Q2927" t="s">
        <v>207</v>
      </c>
      <c r="R2927" s="55">
        <v>809.28425799260003</v>
      </c>
      <c r="S2927" s="55">
        <v>799.01133947539995</v>
      </c>
      <c r="T2927" t="s">
        <v>315</v>
      </c>
      <c r="U2927">
        <v>11372</v>
      </c>
      <c r="V2927">
        <v>1</v>
      </c>
      <c r="W2927">
        <v>-13</v>
      </c>
      <c r="X2927" t="s">
        <v>314</v>
      </c>
      <c r="Y2927">
        <v>0</v>
      </c>
      <c r="Z2927" t="s">
        <v>90</v>
      </c>
      <c r="AA2927" t="s">
        <v>91</v>
      </c>
      <c r="AB2927">
        <v>21</v>
      </c>
      <c r="AC2927" t="s">
        <v>61</v>
      </c>
      <c r="AD2927" s="50">
        <v>-11.484479765</v>
      </c>
      <c r="AG2927" s="39">
        <v>20.23</v>
      </c>
      <c r="AH2927" s="55">
        <v>3357.85</v>
      </c>
      <c r="AI2927" t="s">
        <v>208</v>
      </c>
      <c r="AJ2927">
        <f>INDEX(layout!$B$3:$U$1234,MATCH($T2927,layout!$A$3:$A$1234,0),MATCH(YEAR($D2927),layout!$B$1:$U$1,0))</f>
        <v>1626</v>
      </c>
      <c r="AK2927">
        <f>INDEX('magnet data'!$A$2:$E$1304,MATCH($AJ2927,'magnet data'!$A$2:$A$1304,0),2)</f>
        <v>1</v>
      </c>
      <c r="AL2927" t="str">
        <f>INDEX('magnet data'!$A$2:$E$1304,MATCH($AJ2927,'magnet data'!$A$2:$A$1304,0),3)</f>
        <v>01B</v>
      </c>
      <c r="AM2927" t="str">
        <f>INDEX('magnet data'!$A$2:$E$1304,MATCH($AJ2927,'magnet data'!$A$2:$A$1304,0),4)</f>
        <v>02C8</v>
      </c>
      <c r="AN2927">
        <f>INDEX('magnet data'!$A$2:$E$1304,MATCH($AJ2927,'magnet data'!$A$2:$A$1304,0),5)</f>
        <v>11080</v>
      </c>
      <c r="AO2927">
        <f t="shared" si="60"/>
        <v>292</v>
      </c>
      <c r="AR2927" t="s">
        <v>1202</v>
      </c>
      <c r="AS2927" t="s">
        <v>1460</v>
      </c>
      <c r="AT2927" t="s">
        <v>1471</v>
      </c>
    </row>
    <row r="2928" spans="1:46">
      <c r="A2928" t="s">
        <v>235</v>
      </c>
      <c r="B2928" t="s">
        <v>46</v>
      </c>
      <c r="C2928" t="s">
        <v>1198</v>
      </c>
      <c r="D2928" s="13">
        <v>44334</v>
      </c>
      <c r="E2928" s="16">
        <v>0.32463726851851854</v>
      </c>
      <c r="F2928" t="s">
        <v>88</v>
      </c>
      <c r="G2928" s="17">
        <v>44334.324637060185</v>
      </c>
      <c r="H2928">
        <v>18</v>
      </c>
      <c r="I2928">
        <v>593</v>
      </c>
      <c r="J2928">
        <v>93</v>
      </c>
      <c r="K2928">
        <v>10</v>
      </c>
      <c r="L2928">
        <v>0</v>
      </c>
      <c r="M2928" s="39">
        <v>11372.3</v>
      </c>
      <c r="N2928" s="39">
        <v>6232.6790000000001</v>
      </c>
      <c r="O2928" s="39">
        <v>62.444114999999996</v>
      </c>
      <c r="P2928" t="s">
        <v>207</v>
      </c>
      <c r="Q2928" t="s">
        <v>207</v>
      </c>
      <c r="R2928" s="55">
        <v>809.28425799260003</v>
      </c>
      <c r="S2928" s="55">
        <v>799.01133947539995</v>
      </c>
      <c r="T2928" t="s">
        <v>314</v>
      </c>
      <c r="U2928">
        <v>7149</v>
      </c>
      <c r="V2928">
        <v>2</v>
      </c>
      <c r="W2928">
        <v>45991</v>
      </c>
      <c r="X2928" t="s">
        <v>258</v>
      </c>
      <c r="Y2928">
        <v>4308</v>
      </c>
      <c r="Z2928" t="s">
        <v>69</v>
      </c>
      <c r="AA2928" t="s">
        <v>91</v>
      </c>
      <c r="AC2928" t="s">
        <v>61</v>
      </c>
      <c r="AD2928" s="50">
        <v>-1.19476631410256</v>
      </c>
      <c r="AG2928" s="39">
        <v>57.96</v>
      </c>
      <c r="AH2928" s="55">
        <v>2322.6799999999998</v>
      </c>
      <c r="AI2928" t="s">
        <v>208</v>
      </c>
      <c r="AJ2928">
        <f>INDEX(layout!$B$3:$U$1234,MATCH($T2928,layout!$A$3:$A$1234,0),MATCH(YEAR($D2928),layout!$B$1:$U$1,0))</f>
        <v>2349</v>
      </c>
      <c r="AK2928">
        <f>INDEX('magnet data'!$A$2:$E$1304,MATCH($AJ2928,'magnet data'!$A$2:$A$1304,0),2)</f>
        <v>2</v>
      </c>
      <c r="AL2928" t="str">
        <f>INDEX('magnet data'!$A$2:$E$1304,MATCH($AJ2928,'magnet data'!$A$2:$A$1304,0),3)</f>
        <v>01B</v>
      </c>
      <c r="AM2928" t="str">
        <f>INDEX('magnet data'!$A$2:$E$1304,MATCH($AJ2928,'magnet data'!$A$2:$A$1304,0),4)</f>
        <v>02D</v>
      </c>
      <c r="AN2928">
        <f>INDEX('magnet data'!$A$2:$E$1304,MATCH($AJ2928,'magnet data'!$A$2:$A$1304,0),5)</f>
        <v>11147</v>
      </c>
      <c r="AO2928" t="str">
        <f t="shared" ref="AO2928:AO2991" si="61">IF(LEFT(Z2928,8)="Training",U2928-AN2928,"-")</f>
        <v>-</v>
      </c>
      <c r="AR2928" t="s">
        <v>1202</v>
      </c>
      <c r="AS2928" t="s">
        <v>1460</v>
      </c>
      <c r="AT2928" t="s">
        <v>1471</v>
      </c>
    </row>
    <row r="2929" spans="1:46">
      <c r="A2929" t="s">
        <v>235</v>
      </c>
      <c r="B2929" t="s">
        <v>46</v>
      </c>
      <c r="C2929" t="s">
        <v>1198</v>
      </c>
      <c r="D2929" s="13">
        <v>44334</v>
      </c>
      <c r="E2929" s="16">
        <v>0.32463726851851854</v>
      </c>
      <c r="F2929" t="s">
        <v>88</v>
      </c>
      <c r="G2929" s="17">
        <v>44334.324637060185</v>
      </c>
      <c r="H2929">
        <v>18</v>
      </c>
      <c r="I2929">
        <v>593</v>
      </c>
      <c r="J2929">
        <v>93</v>
      </c>
      <c r="K2929">
        <v>10</v>
      </c>
      <c r="L2929">
        <v>0</v>
      </c>
      <c r="M2929" s="39">
        <v>11372.3</v>
      </c>
      <c r="N2929" s="39">
        <v>6232.6790000000001</v>
      </c>
      <c r="O2929" s="39">
        <v>62.444114999999996</v>
      </c>
      <c r="P2929" t="s">
        <v>207</v>
      </c>
      <c r="Q2929" t="s">
        <v>207</v>
      </c>
      <c r="R2929" s="55">
        <v>809.28425799260003</v>
      </c>
      <c r="S2929" s="55">
        <v>799.01133947539995</v>
      </c>
      <c r="T2929" t="s">
        <v>313</v>
      </c>
      <c r="U2929">
        <v>5034</v>
      </c>
      <c r="V2929">
        <v>3</v>
      </c>
      <c r="W2929">
        <v>78541</v>
      </c>
      <c r="X2929" t="s">
        <v>314</v>
      </c>
      <c r="Y2929">
        <v>0</v>
      </c>
      <c r="Z2929" t="s">
        <v>69</v>
      </c>
      <c r="AA2929" t="s">
        <v>96</v>
      </c>
      <c r="AC2929" t="s">
        <v>61</v>
      </c>
      <c r="AD2929" s="50">
        <v>0.65287406914893598</v>
      </c>
      <c r="AG2929" s="39">
        <v>56.95</v>
      </c>
      <c r="AH2929" s="55">
        <v>4037.03</v>
      </c>
      <c r="AI2929" t="s">
        <v>208</v>
      </c>
      <c r="AJ2929">
        <f>INDEX(layout!$B$3:$U$1234,MATCH($T2929,layout!$A$3:$A$1234,0),MATCH(YEAR($D2929),layout!$B$1:$U$1,0))</f>
        <v>3116</v>
      </c>
      <c r="AK2929">
        <f>INDEX('magnet data'!$A$2:$E$1304,MATCH($AJ2929,'magnet data'!$A$2:$A$1304,0),2)</f>
        <v>3</v>
      </c>
      <c r="AL2929" t="str">
        <f>INDEX('magnet data'!$A$2:$E$1304,MATCH($AJ2929,'magnet data'!$A$2:$A$1304,0),3)</f>
        <v>01B</v>
      </c>
      <c r="AM2929" t="str">
        <f>INDEX('magnet data'!$A$2:$E$1304,MATCH($AJ2929,'magnet data'!$A$2:$A$1304,0),4)</f>
        <v>02G</v>
      </c>
      <c r="AN2929">
        <f>INDEX('magnet data'!$A$2:$E$1304,MATCH($AJ2929,'magnet data'!$A$2:$A$1304,0),5)</f>
        <v>10441</v>
      </c>
      <c r="AO2929" t="str">
        <f t="shared" si="61"/>
        <v>-</v>
      </c>
      <c r="AR2929" t="s">
        <v>1202</v>
      </c>
      <c r="AS2929" t="s">
        <v>1460</v>
      </c>
      <c r="AT2929" t="s">
        <v>1471</v>
      </c>
    </row>
    <row r="2930" spans="1:46">
      <c r="A2930" t="s">
        <v>235</v>
      </c>
      <c r="B2930" t="s">
        <v>46</v>
      </c>
      <c r="C2930" t="s">
        <v>1198</v>
      </c>
      <c r="D2930" s="13">
        <v>44334</v>
      </c>
      <c r="E2930" s="16">
        <v>0.32463726851851854</v>
      </c>
      <c r="F2930" t="s">
        <v>88</v>
      </c>
      <c r="G2930" s="17">
        <v>44334.324637060185</v>
      </c>
      <c r="H2930">
        <v>18</v>
      </c>
      <c r="I2930">
        <v>593</v>
      </c>
      <c r="J2930">
        <v>93</v>
      </c>
      <c r="K2930">
        <v>10</v>
      </c>
      <c r="L2930">
        <v>0</v>
      </c>
      <c r="M2930" s="39">
        <v>11372.3</v>
      </c>
      <c r="N2930" s="39">
        <v>6232.6790000000001</v>
      </c>
      <c r="O2930" s="39">
        <v>62.444114999999996</v>
      </c>
      <c r="P2930" t="s">
        <v>207</v>
      </c>
      <c r="Q2930" t="s">
        <v>207</v>
      </c>
      <c r="R2930" s="55">
        <v>809.28425799260003</v>
      </c>
      <c r="S2930" s="55">
        <v>799.01133947539995</v>
      </c>
      <c r="T2930" t="s">
        <v>249</v>
      </c>
      <c r="U2930">
        <v>4336</v>
      </c>
      <c r="V2930">
        <v>4</v>
      </c>
      <c r="W2930">
        <v>92052</v>
      </c>
      <c r="X2930" t="s">
        <v>258</v>
      </c>
      <c r="Y2930">
        <v>4308</v>
      </c>
      <c r="Z2930" t="s">
        <v>69</v>
      </c>
      <c r="AA2930" t="s">
        <v>91</v>
      </c>
      <c r="AC2930" t="s">
        <v>61</v>
      </c>
      <c r="AD2930" s="50">
        <v>-0.931854805263157</v>
      </c>
      <c r="AG2930" s="39">
        <v>16.75</v>
      </c>
      <c r="AH2930" s="55">
        <v>2531.11</v>
      </c>
      <c r="AI2930" t="s">
        <v>208</v>
      </c>
      <c r="AJ2930">
        <f>INDEX(layout!$B$3:$U$1234,MATCH($T2930,layout!$A$3:$A$1234,0),MATCH(YEAR($D2930),layout!$B$1:$U$1,0))</f>
        <v>2343</v>
      </c>
      <c r="AK2930">
        <f>INDEX('magnet data'!$A$2:$E$1304,MATCH($AJ2930,'magnet data'!$A$2:$A$1304,0),2)</f>
        <v>2</v>
      </c>
      <c r="AL2930" t="str">
        <f>INDEX('magnet data'!$A$2:$E$1304,MATCH($AJ2930,'magnet data'!$A$2:$A$1304,0),3)</f>
        <v>01B</v>
      </c>
      <c r="AM2930" t="str">
        <f>INDEX('magnet data'!$A$2:$E$1304,MATCH($AJ2930,'magnet data'!$A$2:$A$1304,0),4)</f>
        <v>02C9</v>
      </c>
      <c r="AN2930">
        <f>INDEX('magnet data'!$A$2:$E$1304,MATCH($AJ2930,'magnet data'!$A$2:$A$1304,0),5)</f>
        <v>11882</v>
      </c>
      <c r="AO2930" t="str">
        <f t="shared" si="61"/>
        <v>-</v>
      </c>
      <c r="AR2930" t="s">
        <v>1202</v>
      </c>
      <c r="AS2930" t="s">
        <v>1460</v>
      </c>
      <c r="AT2930" t="s">
        <v>1471</v>
      </c>
    </row>
    <row r="2931" spans="1:46">
      <c r="A2931" t="s">
        <v>56</v>
      </c>
      <c r="B2931" t="s">
        <v>46</v>
      </c>
      <c r="C2931" t="s">
        <v>1198</v>
      </c>
      <c r="D2931" s="13">
        <v>44334</v>
      </c>
      <c r="E2931" s="16">
        <v>0.8514990740740741</v>
      </c>
      <c r="F2931" t="s">
        <v>88</v>
      </c>
      <c r="G2931" s="17">
        <v>44334.851498703705</v>
      </c>
      <c r="H2931">
        <v>32</v>
      </c>
      <c r="I2931">
        <v>591</v>
      </c>
      <c r="J2931">
        <v>95</v>
      </c>
      <c r="K2931">
        <v>10</v>
      </c>
      <c r="L2931">
        <v>0</v>
      </c>
      <c r="M2931" s="39">
        <v>11823</v>
      </c>
      <c r="N2931" s="39">
        <v>6681.8990000000003</v>
      </c>
      <c r="O2931" s="39">
        <v>63.226987999999999</v>
      </c>
      <c r="P2931" t="s">
        <v>207</v>
      </c>
      <c r="Q2931" t="s">
        <v>207</v>
      </c>
      <c r="R2931" s="55">
        <v>822.32779149099997</v>
      </c>
      <c r="S2931" s="55">
        <v>827.64061799770002</v>
      </c>
      <c r="T2931" t="s">
        <v>93</v>
      </c>
      <c r="U2931">
        <v>11823</v>
      </c>
      <c r="V2931">
        <v>1</v>
      </c>
      <c r="W2931">
        <v>-10</v>
      </c>
      <c r="X2931" t="s">
        <v>92</v>
      </c>
      <c r="Y2931">
        <v>3</v>
      </c>
      <c r="Z2931" t="s">
        <v>90</v>
      </c>
      <c r="AA2931" t="s">
        <v>96</v>
      </c>
      <c r="AB2931">
        <v>52</v>
      </c>
      <c r="AC2931" t="s">
        <v>61</v>
      </c>
      <c r="AD2931" s="50">
        <v>-9.4725203363636297</v>
      </c>
      <c r="AG2931" s="39">
        <v>20.78</v>
      </c>
      <c r="AH2931" s="55">
        <v>10993</v>
      </c>
      <c r="AI2931" t="s">
        <v>208</v>
      </c>
      <c r="AJ2931">
        <f>INDEX(layout!$B$3:$U$1234,MATCH($T2931,layout!$A$3:$A$1234,0),MATCH(YEAR($D2931),layout!$B$1:$U$1,0))</f>
        <v>2424</v>
      </c>
      <c r="AK2931">
        <f>INDEX('magnet data'!$A$2:$E$1304,MATCH($AJ2931,'magnet data'!$A$2:$A$1304,0),2)</f>
        <v>2</v>
      </c>
      <c r="AL2931" t="str">
        <f>INDEX('magnet data'!$A$2:$E$1304,MATCH($AJ2931,'magnet data'!$A$2:$A$1304,0),3)</f>
        <v>01B</v>
      </c>
      <c r="AM2931" t="str">
        <f>INDEX('magnet data'!$A$2:$E$1304,MATCH($AJ2931,'magnet data'!$A$2:$A$1304,0),4)</f>
        <v>02B5</v>
      </c>
      <c r="AN2931">
        <f>INDEX('magnet data'!$A$2:$E$1304,MATCH($AJ2931,'magnet data'!$A$2:$A$1304,0),5)</f>
        <v>11342</v>
      </c>
      <c r="AO2931">
        <f t="shared" si="61"/>
        <v>481</v>
      </c>
      <c r="AR2931" t="s">
        <v>1218</v>
      </c>
      <c r="AS2931" t="s">
        <v>1460</v>
      </c>
      <c r="AT2931" t="s">
        <v>1464</v>
      </c>
    </row>
    <row r="2932" spans="1:46">
      <c r="A2932" t="s">
        <v>56</v>
      </c>
      <c r="B2932" t="s">
        <v>46</v>
      </c>
      <c r="C2932" t="s">
        <v>1198</v>
      </c>
      <c r="D2932" s="13">
        <v>44334</v>
      </c>
      <c r="E2932" s="16">
        <v>0.8514990740740741</v>
      </c>
      <c r="F2932" t="s">
        <v>88</v>
      </c>
      <c r="G2932" s="17">
        <v>44334.851498703705</v>
      </c>
      <c r="H2932">
        <v>32</v>
      </c>
      <c r="I2932">
        <v>591</v>
      </c>
      <c r="J2932">
        <v>95</v>
      </c>
      <c r="K2932">
        <v>10</v>
      </c>
      <c r="L2932">
        <v>0</v>
      </c>
      <c r="M2932" s="39">
        <v>11823</v>
      </c>
      <c r="N2932" s="39">
        <v>6681.8990000000003</v>
      </c>
      <c r="O2932" s="39">
        <v>63.226987999999999</v>
      </c>
      <c r="P2932" t="s">
        <v>207</v>
      </c>
      <c r="Q2932" t="s">
        <v>207</v>
      </c>
      <c r="R2932" s="55">
        <v>822.32779149099997</v>
      </c>
      <c r="S2932" s="55">
        <v>827.64061799770002</v>
      </c>
      <c r="T2932" t="s">
        <v>89</v>
      </c>
      <c r="U2932">
        <v>11802</v>
      </c>
      <c r="V2932">
        <v>2</v>
      </c>
      <c r="W2932">
        <v>406</v>
      </c>
      <c r="X2932" t="s">
        <v>92</v>
      </c>
      <c r="Y2932">
        <v>3</v>
      </c>
      <c r="Z2932" t="s">
        <v>69</v>
      </c>
      <c r="AA2932" t="s">
        <v>91</v>
      </c>
      <c r="AC2932" t="s">
        <v>61</v>
      </c>
      <c r="AD2932" s="50">
        <v>7.7299393692307596</v>
      </c>
      <c r="AG2932" s="39">
        <v>16.55</v>
      </c>
      <c r="AH2932" s="55">
        <v>11034.97</v>
      </c>
      <c r="AI2932" t="s">
        <v>208</v>
      </c>
      <c r="AJ2932">
        <f>INDEX(layout!$B$3:$U$1234,MATCH($T2932,layout!$A$3:$A$1234,0),MATCH(YEAR($D2932),layout!$B$1:$U$1,0))</f>
        <v>3380</v>
      </c>
      <c r="AK2932">
        <f>INDEX('magnet data'!$A$2:$E$1304,MATCH($AJ2932,'magnet data'!$A$2:$A$1304,0),2)</f>
        <v>3</v>
      </c>
      <c r="AL2932" t="str">
        <f>INDEX('magnet data'!$A$2:$E$1304,MATCH($AJ2932,'magnet data'!$A$2:$A$1304,0),3)</f>
        <v>01E</v>
      </c>
      <c r="AM2932" t="str">
        <f>INDEX('magnet data'!$A$2:$E$1304,MATCH($AJ2932,'magnet data'!$A$2:$A$1304,0),4)</f>
        <v>02D</v>
      </c>
      <c r="AN2932">
        <f>INDEX('magnet data'!$A$2:$E$1304,MATCH($AJ2932,'magnet data'!$A$2:$A$1304,0),5)</f>
        <v>11477</v>
      </c>
      <c r="AO2932" t="str">
        <f t="shared" si="61"/>
        <v>-</v>
      </c>
      <c r="AR2932" t="s">
        <v>1218</v>
      </c>
      <c r="AS2932" t="s">
        <v>1460</v>
      </c>
      <c r="AT2932" t="s">
        <v>1464</v>
      </c>
    </row>
    <row r="2933" spans="1:46">
      <c r="A2933" t="s">
        <v>56</v>
      </c>
      <c r="B2933" t="s">
        <v>46</v>
      </c>
      <c r="C2933" t="s">
        <v>1198</v>
      </c>
      <c r="D2933" s="13">
        <v>44334</v>
      </c>
      <c r="E2933" s="16">
        <v>0.8514990740740741</v>
      </c>
      <c r="F2933" t="s">
        <v>88</v>
      </c>
      <c r="G2933" s="17">
        <v>44334.851498703705</v>
      </c>
      <c r="H2933">
        <v>32</v>
      </c>
      <c r="I2933">
        <v>591</v>
      </c>
      <c r="J2933">
        <v>95</v>
      </c>
      <c r="K2933">
        <v>10</v>
      </c>
      <c r="L2933">
        <v>0</v>
      </c>
      <c r="M2933" s="39">
        <v>11823</v>
      </c>
      <c r="N2933" s="39">
        <v>6681.8990000000003</v>
      </c>
      <c r="O2933" s="39">
        <v>63.226987999999999</v>
      </c>
      <c r="P2933" t="s">
        <v>207</v>
      </c>
      <c r="Q2933" t="s">
        <v>207</v>
      </c>
      <c r="R2933" s="55">
        <v>822.32779149099997</v>
      </c>
      <c r="S2933" s="55">
        <v>827.64061799770002</v>
      </c>
      <c r="T2933" t="s">
        <v>92</v>
      </c>
      <c r="U2933">
        <v>8826</v>
      </c>
      <c r="V2933">
        <v>3</v>
      </c>
      <c r="W2933">
        <v>29346</v>
      </c>
      <c r="X2933" t="s">
        <v>203</v>
      </c>
      <c r="Y2933">
        <v>2958</v>
      </c>
      <c r="Z2933" t="s">
        <v>69</v>
      </c>
      <c r="AA2933" t="s">
        <v>91</v>
      </c>
      <c r="AC2933" t="s">
        <v>61</v>
      </c>
      <c r="AD2933" s="50">
        <v>6.759094990625</v>
      </c>
      <c r="AG2933" s="39">
        <v>34.409999999999997</v>
      </c>
      <c r="AH2933" s="55">
        <v>4011.24</v>
      </c>
      <c r="AI2933" t="s">
        <v>208</v>
      </c>
      <c r="AJ2933">
        <f>INDEX(layout!$B$3:$U$1234,MATCH($T2933,layout!$A$3:$A$1234,0),MATCH(YEAR($D2933),layout!$B$1:$U$1,0))</f>
        <v>2402</v>
      </c>
      <c r="AK2933">
        <f>INDEX('magnet data'!$A$2:$E$1304,MATCH($AJ2933,'magnet data'!$A$2:$A$1304,0),2)</f>
        <v>2</v>
      </c>
      <c r="AL2933" t="str">
        <f>INDEX('magnet data'!$A$2:$E$1304,MATCH($AJ2933,'magnet data'!$A$2:$A$1304,0),3)</f>
        <v>01E</v>
      </c>
      <c r="AM2933" t="str">
        <f>INDEX('magnet data'!$A$2:$E$1304,MATCH($AJ2933,'magnet data'!$A$2:$A$1304,0),4)</f>
        <v>02C9</v>
      </c>
      <c r="AN2933">
        <f>INDEX('magnet data'!$A$2:$E$1304,MATCH($AJ2933,'magnet data'!$A$2:$A$1304,0),5)</f>
        <v>12229</v>
      </c>
      <c r="AO2933" t="str">
        <f t="shared" si="61"/>
        <v>-</v>
      </c>
      <c r="AR2933" t="s">
        <v>1218</v>
      </c>
      <c r="AS2933" t="s">
        <v>1460</v>
      </c>
      <c r="AT2933" t="s">
        <v>1464</v>
      </c>
    </row>
    <row r="2934" spans="1:46">
      <c r="A2934" t="s">
        <v>56</v>
      </c>
      <c r="B2934" t="s">
        <v>46</v>
      </c>
      <c r="C2934" t="s">
        <v>1198</v>
      </c>
      <c r="D2934" s="13">
        <v>44334</v>
      </c>
      <c r="E2934" s="16">
        <v>0.8514990740740741</v>
      </c>
      <c r="F2934" t="s">
        <v>88</v>
      </c>
      <c r="G2934" s="17">
        <v>44334.851498703705</v>
      </c>
      <c r="H2934">
        <v>32</v>
      </c>
      <c r="I2934">
        <v>591</v>
      </c>
      <c r="J2934">
        <v>95</v>
      </c>
      <c r="K2934">
        <v>10</v>
      </c>
      <c r="L2934">
        <v>0</v>
      </c>
      <c r="M2934" s="39">
        <v>11823</v>
      </c>
      <c r="N2934" s="39">
        <v>6681.8990000000003</v>
      </c>
      <c r="O2934" s="39">
        <v>63.226987999999999</v>
      </c>
      <c r="P2934" t="s">
        <v>207</v>
      </c>
      <c r="Q2934" t="s">
        <v>207</v>
      </c>
      <c r="R2934" s="55">
        <v>822.32779149099997</v>
      </c>
      <c r="S2934" s="55">
        <v>827.64061799770002</v>
      </c>
      <c r="T2934" t="s">
        <v>94</v>
      </c>
      <c r="U2934">
        <v>6660</v>
      </c>
      <c r="V2934">
        <v>4</v>
      </c>
      <c r="W2934">
        <v>55833</v>
      </c>
      <c r="X2934" t="s">
        <v>203</v>
      </c>
      <c r="Y2934">
        <v>2958</v>
      </c>
      <c r="Z2934" t="s">
        <v>69</v>
      </c>
      <c r="AA2934" t="s">
        <v>91</v>
      </c>
      <c r="AC2934" t="s">
        <v>61</v>
      </c>
      <c r="AD2934" s="50">
        <v>2.55630444736842</v>
      </c>
      <c r="AG2934" s="39">
        <v>47.56</v>
      </c>
      <c r="AH2934" s="55">
        <v>2083.04</v>
      </c>
      <c r="AI2934" t="s">
        <v>208</v>
      </c>
      <c r="AJ2934">
        <f>INDEX(layout!$B$3:$U$1234,MATCH($T2934,layout!$A$3:$A$1234,0),MATCH(YEAR($D2934),layout!$B$1:$U$1,0))</f>
        <v>1376</v>
      </c>
      <c r="AK2934">
        <f>INDEX('magnet data'!$A$2:$E$1304,MATCH($AJ2934,'magnet data'!$A$2:$A$1304,0),2)</f>
        <v>1</v>
      </c>
      <c r="AL2934" t="str">
        <f>INDEX('magnet data'!$A$2:$E$1304,MATCH($AJ2934,'magnet data'!$A$2:$A$1304,0),3)</f>
        <v>01E</v>
      </c>
      <c r="AM2934" t="str">
        <f>INDEX('magnet data'!$A$2:$E$1304,MATCH($AJ2934,'magnet data'!$A$2:$A$1304,0),4)</f>
        <v>02B5</v>
      </c>
      <c r="AN2934">
        <f>INDEX('magnet data'!$A$2:$E$1304,MATCH($AJ2934,'magnet data'!$A$2:$A$1304,0),5)</f>
        <v>11754</v>
      </c>
      <c r="AO2934" t="str">
        <f t="shared" si="61"/>
        <v>-</v>
      </c>
      <c r="AR2934" t="s">
        <v>1218</v>
      </c>
      <c r="AS2934" t="s">
        <v>1460</v>
      </c>
      <c r="AT2934" t="s">
        <v>1464</v>
      </c>
    </row>
    <row r="2935" spans="1:46">
      <c r="A2935" t="s">
        <v>56</v>
      </c>
      <c r="B2935" t="s">
        <v>46</v>
      </c>
      <c r="C2935" t="s">
        <v>1198</v>
      </c>
      <c r="D2935" s="13">
        <v>44334</v>
      </c>
      <c r="E2935" s="16">
        <v>0.8514990740740741</v>
      </c>
      <c r="F2935" t="s">
        <v>88</v>
      </c>
      <c r="G2935" s="17">
        <v>44334.851498703705</v>
      </c>
      <c r="H2935">
        <v>32</v>
      </c>
      <c r="I2935">
        <v>591</v>
      </c>
      <c r="J2935">
        <v>95</v>
      </c>
      <c r="K2935">
        <v>10</v>
      </c>
      <c r="L2935">
        <v>0</v>
      </c>
      <c r="M2935" s="39">
        <v>11823</v>
      </c>
      <c r="N2935" s="39">
        <v>6681.8990000000003</v>
      </c>
      <c r="O2935" s="39">
        <v>63.226987999999999</v>
      </c>
      <c r="P2935" t="s">
        <v>207</v>
      </c>
      <c r="Q2935" t="s">
        <v>207</v>
      </c>
      <c r="R2935" s="55">
        <v>822.32779149099997</v>
      </c>
      <c r="S2935" s="55">
        <v>827.64061799770002</v>
      </c>
      <c r="T2935" t="s">
        <v>203</v>
      </c>
      <c r="U2935">
        <v>2950</v>
      </c>
      <c r="V2935">
        <v>5</v>
      </c>
      <c r="W2935">
        <v>128697</v>
      </c>
      <c r="X2935" t="s">
        <v>92</v>
      </c>
      <c r="Y2935">
        <v>3</v>
      </c>
      <c r="Z2935" t="s">
        <v>69</v>
      </c>
      <c r="AA2935" t="s">
        <v>91</v>
      </c>
      <c r="AC2935" t="s">
        <v>61</v>
      </c>
      <c r="AD2935" s="50">
        <v>0.41496658333333297</v>
      </c>
      <c r="AG2935" s="39">
        <v>34.99</v>
      </c>
      <c r="AH2935" s="55">
        <v>2492.63</v>
      </c>
      <c r="AI2935" t="s">
        <v>208</v>
      </c>
      <c r="AJ2935">
        <f>INDEX(layout!$B$3:$U$1234,MATCH($T2935,layout!$A$3:$A$1234,0),MATCH(YEAR($D2935),layout!$B$1:$U$1,0))</f>
        <v>1366</v>
      </c>
      <c r="AK2935">
        <f>INDEX('magnet data'!$A$2:$E$1304,MATCH($AJ2935,'magnet data'!$A$2:$A$1304,0),2)</f>
        <v>1</v>
      </c>
      <c r="AL2935" t="str">
        <f>INDEX('magnet data'!$A$2:$E$1304,MATCH($AJ2935,'magnet data'!$A$2:$A$1304,0),3)</f>
        <v>01E</v>
      </c>
      <c r="AM2935" t="str">
        <f>INDEX('magnet data'!$A$2:$E$1304,MATCH($AJ2935,'magnet data'!$A$2:$A$1304,0),4)</f>
        <v>02B5</v>
      </c>
      <c r="AN2935">
        <f>INDEX('magnet data'!$A$2:$E$1304,MATCH($AJ2935,'magnet data'!$A$2:$A$1304,0),5)</f>
        <v>12145</v>
      </c>
      <c r="AO2935" t="str">
        <f t="shared" si="61"/>
        <v>-</v>
      </c>
      <c r="AR2935" t="s">
        <v>1218</v>
      </c>
      <c r="AS2935" t="s">
        <v>1460</v>
      </c>
      <c r="AT2935" t="s">
        <v>1464</v>
      </c>
    </row>
    <row r="2936" spans="1:46">
      <c r="A2936" t="s">
        <v>511</v>
      </c>
      <c r="B2936" t="s">
        <v>46</v>
      </c>
      <c r="C2936" t="s">
        <v>1198</v>
      </c>
      <c r="D2936" s="13">
        <v>44334</v>
      </c>
      <c r="E2936" s="16">
        <v>0.88767245370370373</v>
      </c>
      <c r="F2936" t="s">
        <v>88</v>
      </c>
      <c r="G2936" s="17">
        <v>44334.887672199075</v>
      </c>
      <c r="H2936">
        <v>22</v>
      </c>
      <c r="I2936">
        <v>585</v>
      </c>
      <c r="J2936">
        <v>94</v>
      </c>
      <c r="K2936">
        <v>10</v>
      </c>
      <c r="L2936">
        <v>0</v>
      </c>
      <c r="M2936" s="39">
        <v>11777.6</v>
      </c>
      <c r="N2936" s="39">
        <v>6634.41</v>
      </c>
      <c r="O2936" s="39">
        <v>63.492368999999997</v>
      </c>
      <c r="P2936" t="s">
        <v>207</v>
      </c>
      <c r="Q2936" t="s">
        <v>207</v>
      </c>
      <c r="R2936" s="55">
        <v>830.11579197999902</v>
      </c>
      <c r="S2936" s="55">
        <v>835.9998224766</v>
      </c>
      <c r="T2936" t="s">
        <v>577</v>
      </c>
      <c r="U2936">
        <v>11777</v>
      </c>
      <c r="V2936">
        <v>1</v>
      </c>
      <c r="W2936">
        <v>-12</v>
      </c>
      <c r="X2936" t="s">
        <v>576</v>
      </c>
      <c r="Y2936">
        <v>-6</v>
      </c>
      <c r="Z2936" t="s">
        <v>90</v>
      </c>
      <c r="AA2936" t="s">
        <v>96</v>
      </c>
      <c r="AB2936">
        <v>65</v>
      </c>
      <c r="AC2936" t="s">
        <v>61</v>
      </c>
      <c r="AD2936" s="50">
        <v>10.80259103</v>
      </c>
      <c r="AG2936" s="39">
        <v>43</v>
      </c>
      <c r="AH2936" s="55">
        <v>11752.05</v>
      </c>
      <c r="AI2936" t="s">
        <v>208</v>
      </c>
      <c r="AJ2936">
        <f>INDEX(layout!$B$3:$U$1234,MATCH($T2936,layout!$A$3:$A$1234,0),MATCH(YEAR($D2936),layout!$B$1:$U$1,0))</f>
        <v>2165</v>
      </c>
      <c r="AK2936">
        <f>INDEX('magnet data'!$A$2:$E$1304,MATCH($AJ2936,'magnet data'!$A$2:$A$1304,0),2)</f>
        <v>2</v>
      </c>
      <c r="AL2936" t="str">
        <f>INDEX('magnet data'!$A$2:$E$1304,MATCH($AJ2936,'magnet data'!$A$2:$A$1304,0),3)</f>
        <v>01E</v>
      </c>
      <c r="AM2936" t="str">
        <f>INDEX('magnet data'!$A$2:$E$1304,MATCH($AJ2936,'magnet data'!$A$2:$A$1304,0),4)</f>
        <v>02C0</v>
      </c>
      <c r="AN2936">
        <f>INDEX('magnet data'!$A$2:$E$1304,MATCH($AJ2936,'magnet data'!$A$2:$A$1304,0),5)</f>
        <v>10250</v>
      </c>
      <c r="AO2936">
        <f t="shared" si="61"/>
        <v>1527</v>
      </c>
      <c r="AR2936" t="s">
        <v>1218</v>
      </c>
      <c r="AS2936" t="s">
        <v>1460</v>
      </c>
      <c r="AT2936" t="s">
        <v>1464</v>
      </c>
    </row>
    <row r="2937" spans="1:46">
      <c r="A2937" t="s">
        <v>511</v>
      </c>
      <c r="B2937" t="s">
        <v>46</v>
      </c>
      <c r="C2937" t="s">
        <v>1198</v>
      </c>
      <c r="D2937" s="13">
        <v>44334</v>
      </c>
      <c r="E2937" s="16">
        <v>0.88767245370370373</v>
      </c>
      <c r="F2937" t="s">
        <v>88</v>
      </c>
      <c r="G2937" s="17">
        <v>44334.887672199075</v>
      </c>
      <c r="H2937">
        <v>22</v>
      </c>
      <c r="I2937">
        <v>585</v>
      </c>
      <c r="J2937">
        <v>94</v>
      </c>
      <c r="K2937">
        <v>10</v>
      </c>
      <c r="L2937">
        <v>0</v>
      </c>
      <c r="M2937" s="39">
        <v>11777.6</v>
      </c>
      <c r="N2937" s="39">
        <v>6634.41</v>
      </c>
      <c r="O2937" s="39">
        <v>63.492368999999997</v>
      </c>
      <c r="P2937" t="s">
        <v>207</v>
      </c>
      <c r="Q2937" t="s">
        <v>207</v>
      </c>
      <c r="R2937" s="55">
        <v>830.11579197999902</v>
      </c>
      <c r="S2937" s="55">
        <v>835.9998224766</v>
      </c>
      <c r="T2937" t="s">
        <v>576</v>
      </c>
      <c r="U2937">
        <v>5537</v>
      </c>
      <c r="V2937">
        <v>2</v>
      </c>
      <c r="W2937">
        <v>72517</v>
      </c>
      <c r="X2937" t="s">
        <v>1367</v>
      </c>
      <c r="Y2937">
        <v>2405</v>
      </c>
      <c r="Z2937" t="s">
        <v>69</v>
      </c>
      <c r="AA2937" t="s">
        <v>96</v>
      </c>
      <c r="AC2937" t="s">
        <v>61</v>
      </c>
      <c r="AD2937" s="50">
        <v>1.547214925</v>
      </c>
      <c r="AG2937" s="39">
        <v>35.869999999999997</v>
      </c>
      <c r="AH2937" s="55">
        <v>5127.33</v>
      </c>
      <c r="AI2937" t="s">
        <v>208</v>
      </c>
      <c r="AJ2937">
        <f>INDEX(layout!$B$3:$U$1234,MATCH($T2937,layout!$A$3:$A$1234,0),MATCH(YEAR($D2937),layout!$B$1:$U$1,0))</f>
        <v>1223</v>
      </c>
      <c r="AK2937">
        <f>INDEX('magnet data'!$A$2:$E$1304,MATCH($AJ2937,'magnet data'!$A$2:$A$1304,0),2)</f>
        <v>1</v>
      </c>
      <c r="AL2937" t="str">
        <f>INDEX('magnet data'!$A$2:$E$1304,MATCH($AJ2937,'magnet data'!$A$2:$A$1304,0),3)</f>
        <v>01E</v>
      </c>
      <c r="AM2937" t="str">
        <f>INDEX('magnet data'!$A$2:$E$1304,MATCH($AJ2937,'magnet data'!$A$2:$A$1304,0),4)</f>
        <v>02B8</v>
      </c>
      <c r="AN2937">
        <f>INDEX('magnet data'!$A$2:$E$1304,MATCH($AJ2937,'magnet data'!$A$2:$A$1304,0),5)</f>
        <v>11288</v>
      </c>
      <c r="AO2937" t="str">
        <f t="shared" si="61"/>
        <v>-</v>
      </c>
      <c r="AR2937" t="s">
        <v>1218</v>
      </c>
      <c r="AS2937" t="s">
        <v>1460</v>
      </c>
      <c r="AT2937" t="s">
        <v>1464</v>
      </c>
    </row>
    <row r="2938" spans="1:46">
      <c r="A2938" t="s">
        <v>511</v>
      </c>
      <c r="B2938" t="s">
        <v>46</v>
      </c>
      <c r="C2938" t="s">
        <v>1198</v>
      </c>
      <c r="D2938" s="13">
        <v>44334</v>
      </c>
      <c r="E2938" s="16">
        <v>0.88767245370370373</v>
      </c>
      <c r="F2938" t="s">
        <v>88</v>
      </c>
      <c r="G2938" s="17">
        <v>44334.887672199075</v>
      </c>
      <c r="H2938">
        <v>22</v>
      </c>
      <c r="I2938">
        <v>585</v>
      </c>
      <c r="J2938">
        <v>94</v>
      </c>
      <c r="K2938">
        <v>10</v>
      </c>
      <c r="L2938">
        <v>0</v>
      </c>
      <c r="M2938" s="39">
        <v>11777.6</v>
      </c>
      <c r="N2938" s="39">
        <v>6634.41</v>
      </c>
      <c r="O2938" s="39">
        <v>63.492368999999997</v>
      </c>
      <c r="P2938" t="s">
        <v>207</v>
      </c>
      <c r="Q2938" t="s">
        <v>207</v>
      </c>
      <c r="R2938" s="55">
        <v>830.11579197999902</v>
      </c>
      <c r="S2938" s="55">
        <v>835.9998224766</v>
      </c>
      <c r="T2938" t="s">
        <v>554</v>
      </c>
      <c r="U2938">
        <v>3819</v>
      </c>
      <c r="V2938">
        <v>3</v>
      </c>
      <c r="W2938">
        <v>105989</v>
      </c>
      <c r="X2938" t="s">
        <v>552</v>
      </c>
      <c r="Y2938">
        <v>3794</v>
      </c>
      <c r="Z2938" t="s">
        <v>69</v>
      </c>
      <c r="AA2938" t="s">
        <v>91</v>
      </c>
      <c r="AC2938" t="s">
        <v>61</v>
      </c>
      <c r="AD2938" s="50">
        <v>-0.50842749999999903</v>
      </c>
      <c r="AG2938" s="39">
        <v>5.1100000000000003</v>
      </c>
      <c r="AH2938" s="55">
        <v>3183.16</v>
      </c>
      <c r="AI2938" t="s">
        <v>208</v>
      </c>
      <c r="AJ2938">
        <f>INDEX(layout!$B$3:$U$1234,MATCH($T2938,layout!$A$3:$A$1234,0),MATCH(YEAR($D2938),layout!$B$1:$U$1,0))</f>
        <v>1208</v>
      </c>
      <c r="AK2938">
        <f>INDEX('magnet data'!$A$2:$E$1304,MATCH($AJ2938,'magnet data'!$A$2:$A$1304,0),2)</f>
        <v>1</v>
      </c>
      <c r="AL2938" t="str">
        <f>INDEX('magnet data'!$A$2:$E$1304,MATCH($AJ2938,'magnet data'!$A$2:$A$1304,0),3)</f>
        <v>01E</v>
      </c>
      <c r="AM2938" t="str">
        <f>INDEX('magnet data'!$A$2:$E$1304,MATCH($AJ2938,'magnet data'!$A$2:$A$1304,0),4)</f>
        <v>02C9</v>
      </c>
      <c r="AN2938">
        <f>INDEX('magnet data'!$A$2:$E$1304,MATCH($AJ2938,'magnet data'!$A$2:$A$1304,0),5)</f>
        <v>12720</v>
      </c>
      <c r="AO2938" t="str">
        <f t="shared" si="61"/>
        <v>-</v>
      </c>
      <c r="AR2938" t="s">
        <v>1218</v>
      </c>
      <c r="AS2938" t="s">
        <v>1460</v>
      </c>
      <c r="AT2938" t="s">
        <v>1464</v>
      </c>
    </row>
    <row r="2939" spans="1:46">
      <c r="A2939" t="s">
        <v>511</v>
      </c>
      <c r="B2939" t="s">
        <v>46</v>
      </c>
      <c r="C2939" t="s">
        <v>1198</v>
      </c>
      <c r="D2939" s="13">
        <v>44334</v>
      </c>
      <c r="E2939" s="16">
        <v>0.88767245370370373</v>
      </c>
      <c r="F2939" t="s">
        <v>88</v>
      </c>
      <c r="G2939" s="17">
        <v>44334.887672199075</v>
      </c>
      <c r="H2939">
        <v>22</v>
      </c>
      <c r="I2939">
        <v>585</v>
      </c>
      <c r="J2939">
        <v>94</v>
      </c>
      <c r="K2939">
        <v>10</v>
      </c>
      <c r="L2939">
        <v>0</v>
      </c>
      <c r="M2939" s="39">
        <v>11777.6</v>
      </c>
      <c r="N2939" s="39">
        <v>6634.41</v>
      </c>
      <c r="O2939" s="39">
        <v>63.492368999999997</v>
      </c>
      <c r="P2939" t="s">
        <v>207</v>
      </c>
      <c r="Q2939" t="s">
        <v>207</v>
      </c>
      <c r="R2939" s="55">
        <v>830.11579197999902</v>
      </c>
      <c r="S2939" s="55">
        <v>835.9998224766</v>
      </c>
      <c r="T2939" t="s">
        <v>575</v>
      </c>
      <c r="U2939">
        <v>2119</v>
      </c>
      <c r="V2939">
        <v>4</v>
      </c>
      <c r="W2939">
        <v>157771</v>
      </c>
      <c r="X2939" t="s">
        <v>576</v>
      </c>
      <c r="Y2939">
        <v>-6</v>
      </c>
      <c r="Z2939" t="s">
        <v>69</v>
      </c>
      <c r="AA2939" t="s">
        <v>96</v>
      </c>
      <c r="AC2939" t="s">
        <v>61</v>
      </c>
      <c r="AD2939" s="50">
        <v>0.41177900000000001</v>
      </c>
      <c r="AG2939" s="39">
        <v>16.84</v>
      </c>
      <c r="AH2939" s="55">
        <v>1738.44</v>
      </c>
      <c r="AI2939" t="s">
        <v>208</v>
      </c>
      <c r="AJ2939">
        <f>INDEX(layout!$B$3:$U$1234,MATCH($T2939,layout!$A$3:$A$1234,0),MATCH(YEAR($D2939),layout!$B$1:$U$1,0))</f>
        <v>3213</v>
      </c>
      <c r="AK2939">
        <f>INDEX('magnet data'!$A$2:$E$1304,MATCH($AJ2939,'magnet data'!$A$2:$A$1304,0),2)</f>
        <v>3</v>
      </c>
      <c r="AL2939" t="str">
        <f>INDEX('magnet data'!$A$2:$E$1304,MATCH($AJ2939,'magnet data'!$A$2:$A$1304,0),3)</f>
        <v>01E</v>
      </c>
      <c r="AM2939" t="str">
        <f>INDEX('magnet data'!$A$2:$E$1304,MATCH($AJ2939,'magnet data'!$A$2:$A$1304,0),4)</f>
        <v>02G</v>
      </c>
      <c r="AN2939">
        <f>INDEX('magnet data'!$A$2:$E$1304,MATCH($AJ2939,'magnet data'!$A$2:$A$1304,0),5)</f>
        <v>10602</v>
      </c>
      <c r="AO2939" t="str">
        <f t="shared" si="61"/>
        <v>-</v>
      </c>
      <c r="AR2939" t="s">
        <v>1218</v>
      </c>
      <c r="AS2939" t="s">
        <v>1460</v>
      </c>
      <c r="AT2939" t="s">
        <v>1464</v>
      </c>
    </row>
    <row r="2940" spans="1:46">
      <c r="A2940" t="s">
        <v>511</v>
      </c>
      <c r="B2940" t="s">
        <v>46</v>
      </c>
      <c r="C2940" t="s">
        <v>1198</v>
      </c>
      <c r="D2940" s="13">
        <v>44334</v>
      </c>
      <c r="E2940" s="16">
        <v>0.88767245370370373</v>
      </c>
      <c r="F2940" t="s">
        <v>88</v>
      </c>
      <c r="G2940" s="17">
        <v>44334.887672199075</v>
      </c>
      <c r="H2940">
        <v>22</v>
      </c>
      <c r="I2940">
        <v>585</v>
      </c>
      <c r="J2940">
        <v>94</v>
      </c>
      <c r="K2940">
        <v>10</v>
      </c>
      <c r="L2940">
        <v>0</v>
      </c>
      <c r="M2940" s="39">
        <v>11777.6</v>
      </c>
      <c r="N2940" s="39">
        <v>6634.41</v>
      </c>
      <c r="O2940" s="39">
        <v>63.492368999999997</v>
      </c>
      <c r="P2940" t="s">
        <v>207</v>
      </c>
      <c r="Q2940" t="s">
        <v>207</v>
      </c>
      <c r="R2940" s="55">
        <v>830.11579197999902</v>
      </c>
      <c r="S2940" s="55">
        <v>835.9998224766</v>
      </c>
      <c r="T2940" t="s">
        <v>552</v>
      </c>
      <c r="U2940">
        <v>1834</v>
      </c>
      <c r="V2940">
        <v>5</v>
      </c>
      <c r="W2940">
        <v>170234</v>
      </c>
      <c r="X2940" t="s">
        <v>663</v>
      </c>
      <c r="Y2940">
        <v>4204</v>
      </c>
      <c r="Z2940" t="s">
        <v>69</v>
      </c>
      <c r="AA2940" t="s">
        <v>96</v>
      </c>
      <c r="AC2940" t="s">
        <v>61</v>
      </c>
      <c r="AD2940" s="50">
        <v>0.14953749999999899</v>
      </c>
      <c r="AG2940" s="39">
        <v>9.81</v>
      </c>
      <c r="AH2940" s="55">
        <v>1004.81</v>
      </c>
      <c r="AI2940" t="s">
        <v>208</v>
      </c>
      <c r="AJ2940">
        <f>INDEX(layout!$B$3:$U$1234,MATCH($T2940,layout!$A$3:$A$1234,0),MATCH(YEAR($D2940),layout!$B$1:$U$1,0))</f>
        <v>3189</v>
      </c>
      <c r="AK2940">
        <f>INDEX('magnet data'!$A$2:$E$1304,MATCH($AJ2940,'magnet data'!$A$2:$A$1304,0),2)</f>
        <v>3</v>
      </c>
      <c r="AL2940" t="str">
        <f>INDEX('magnet data'!$A$2:$E$1304,MATCH($AJ2940,'magnet data'!$A$2:$A$1304,0),3)</f>
        <v>01E</v>
      </c>
      <c r="AM2940" t="str">
        <f>INDEX('magnet data'!$A$2:$E$1304,MATCH($AJ2940,'magnet data'!$A$2:$A$1304,0),4)</f>
        <v>02G</v>
      </c>
      <c r="AN2940">
        <f>INDEX('magnet data'!$A$2:$E$1304,MATCH($AJ2940,'magnet data'!$A$2:$A$1304,0),5)</f>
        <v>11139</v>
      </c>
      <c r="AO2940" t="str">
        <f t="shared" si="61"/>
        <v>-</v>
      </c>
      <c r="AR2940" t="s">
        <v>1218</v>
      </c>
      <c r="AS2940" t="s">
        <v>1460</v>
      </c>
      <c r="AT2940" t="s">
        <v>1464</v>
      </c>
    </row>
    <row r="2941" spans="1:46">
      <c r="A2941" t="s">
        <v>511</v>
      </c>
      <c r="B2941" t="s">
        <v>46</v>
      </c>
      <c r="C2941" t="s">
        <v>1198</v>
      </c>
      <c r="D2941" s="13">
        <v>44334</v>
      </c>
      <c r="E2941" s="16">
        <v>0.88767245370370373</v>
      </c>
      <c r="F2941" t="s">
        <v>88</v>
      </c>
      <c r="G2941" s="17">
        <v>44334.887672199075</v>
      </c>
      <c r="H2941">
        <v>22</v>
      </c>
      <c r="I2941">
        <v>585</v>
      </c>
      <c r="J2941">
        <v>94</v>
      </c>
      <c r="K2941">
        <v>10</v>
      </c>
      <c r="L2941">
        <v>0</v>
      </c>
      <c r="M2941" s="39">
        <v>11777.6</v>
      </c>
      <c r="N2941" s="39">
        <v>6634.41</v>
      </c>
      <c r="O2941" s="39">
        <v>63.492368999999997</v>
      </c>
      <c r="P2941" t="s">
        <v>207</v>
      </c>
      <c r="Q2941" t="s">
        <v>207</v>
      </c>
      <c r="R2941" s="55">
        <v>830.11579197999902</v>
      </c>
      <c r="S2941" s="55">
        <v>835.9998224766</v>
      </c>
      <c r="T2941" t="s">
        <v>1367</v>
      </c>
      <c r="U2941">
        <v>1832</v>
      </c>
      <c r="V2941">
        <v>6</v>
      </c>
      <c r="W2941">
        <v>170334</v>
      </c>
      <c r="X2941" t="s">
        <v>576</v>
      </c>
      <c r="Y2941">
        <v>-6</v>
      </c>
      <c r="Z2941" t="s">
        <v>69</v>
      </c>
      <c r="AA2941" t="s">
        <v>96</v>
      </c>
      <c r="AC2941" t="s">
        <v>61</v>
      </c>
      <c r="AD2941" s="50">
        <v>0.86511374736842095</v>
      </c>
      <c r="AG2941" s="39">
        <v>14.08</v>
      </c>
      <c r="AH2941" s="55">
        <v>1446.24</v>
      </c>
      <c r="AI2941" t="s">
        <v>1236</v>
      </c>
      <c r="AJ2941">
        <f>INDEX(layout!$B$3:$U$1234,MATCH($T2941,layout!$A$3:$A$1234,0),MATCH(YEAR($D2941),layout!$B$1:$U$1,0))</f>
        <v>1191</v>
      </c>
      <c r="AK2941">
        <f>INDEX('magnet data'!$A$2:$E$1304,MATCH($AJ2941,'magnet data'!$A$2:$A$1304,0),2)</f>
        <v>1</v>
      </c>
      <c r="AL2941" t="str">
        <f>INDEX('magnet data'!$A$2:$E$1304,MATCH($AJ2941,'magnet data'!$A$2:$A$1304,0),3)</f>
        <v>01E</v>
      </c>
      <c r="AM2941" t="str">
        <f>INDEX('magnet data'!$A$2:$E$1304,MATCH($AJ2941,'magnet data'!$A$2:$A$1304,0),4)</f>
        <v>02C9</v>
      </c>
      <c r="AN2941">
        <f>INDEX('magnet data'!$A$2:$E$1304,MATCH($AJ2941,'magnet data'!$A$2:$A$1304,0),5)</f>
        <v>12421</v>
      </c>
      <c r="AO2941" t="str">
        <f t="shared" si="61"/>
        <v>-</v>
      </c>
      <c r="AR2941" t="s">
        <v>1218</v>
      </c>
      <c r="AS2941" t="s">
        <v>1460</v>
      </c>
      <c r="AT2941" t="s">
        <v>1464</v>
      </c>
    </row>
    <row r="2942" spans="1:46">
      <c r="A2942" t="s">
        <v>56</v>
      </c>
      <c r="B2942" t="s">
        <v>46</v>
      </c>
      <c r="C2942" t="s">
        <v>1198</v>
      </c>
      <c r="D2942" s="13">
        <v>44335</v>
      </c>
      <c r="E2942" s="16" t="s">
        <v>1524</v>
      </c>
      <c r="F2942" t="s">
        <v>88</v>
      </c>
      <c r="G2942" s="17">
        <v>44335.29991898148</v>
      </c>
      <c r="H2942">
        <v>30</v>
      </c>
      <c r="I2942">
        <v>595</v>
      </c>
      <c r="J2942">
        <v>96</v>
      </c>
      <c r="K2942">
        <v>10</v>
      </c>
      <c r="L2942">
        <v>0</v>
      </c>
      <c r="M2942" s="39">
        <v>11830.1</v>
      </c>
      <c r="N2942" s="39">
        <v>6603.15</v>
      </c>
      <c r="O2942" s="39">
        <v>63.200449999999996</v>
      </c>
      <c r="P2942" t="s">
        <v>207</v>
      </c>
      <c r="Q2942" t="s">
        <v>207</v>
      </c>
      <c r="R2942" s="55">
        <v>828.68532599219998</v>
      </c>
      <c r="S2942" s="55">
        <v>834.23864099939999</v>
      </c>
      <c r="T2942" t="s">
        <v>154</v>
      </c>
      <c r="U2942">
        <v>11830</v>
      </c>
      <c r="V2942">
        <v>1</v>
      </c>
      <c r="W2942">
        <v>-8</v>
      </c>
      <c r="X2942" t="s">
        <v>65</v>
      </c>
      <c r="Y2942">
        <v>10</v>
      </c>
      <c r="Z2942" t="s">
        <v>90</v>
      </c>
      <c r="AA2942" t="s">
        <v>96</v>
      </c>
      <c r="AB2942">
        <v>53</v>
      </c>
      <c r="AC2942" t="s">
        <v>61</v>
      </c>
      <c r="AD2942" s="50">
        <v>-9.3112017624999908</v>
      </c>
      <c r="AG2942" s="39">
        <v>45.54</v>
      </c>
      <c r="AH2942" s="55">
        <v>995.88</v>
      </c>
      <c r="AI2942" t="s">
        <v>208</v>
      </c>
      <c r="AJ2942">
        <f>INDEX(layout!$B$3:$U$1234,MATCH($T2942,layout!$A$3:$A$1234,0),MATCH(YEAR($D2942),layout!$B$1:$U$1,0))</f>
        <v>1338</v>
      </c>
      <c r="AK2942">
        <f>INDEX('magnet data'!$A$2:$E$1304,MATCH($AJ2942,'magnet data'!$A$2:$A$1304,0),2)</f>
        <v>1</v>
      </c>
      <c r="AL2942" t="str">
        <f>INDEX('magnet data'!$A$2:$E$1304,MATCH($AJ2942,'magnet data'!$A$2:$A$1304,0),3)</f>
        <v>01E</v>
      </c>
      <c r="AM2942" t="str">
        <f>INDEX('magnet data'!$A$2:$E$1304,MATCH($AJ2942,'magnet data'!$A$2:$A$1304,0),4)</f>
        <v>02B8</v>
      </c>
      <c r="AN2942">
        <f>INDEX('magnet data'!$A$2:$E$1304,MATCH($AJ2942,'magnet data'!$A$2:$A$1304,0),5)</f>
        <v>12078</v>
      </c>
      <c r="AO2942">
        <f t="shared" si="61"/>
        <v>-248</v>
      </c>
      <c r="AQ2942" t="s">
        <v>1525</v>
      </c>
      <c r="AR2942" t="s">
        <v>1290</v>
      </c>
      <c r="AS2942" t="s">
        <v>1460</v>
      </c>
      <c r="AT2942" t="s">
        <v>1464</v>
      </c>
    </row>
    <row r="2943" spans="1:46">
      <c r="A2943" t="s">
        <v>56</v>
      </c>
      <c r="B2943" t="s">
        <v>46</v>
      </c>
      <c r="C2943" t="s">
        <v>1198</v>
      </c>
      <c r="D2943" s="13">
        <v>44335</v>
      </c>
      <c r="E2943" s="16" t="s">
        <v>1524</v>
      </c>
      <c r="F2943" t="s">
        <v>88</v>
      </c>
      <c r="G2943" s="17">
        <v>44335.29991898148</v>
      </c>
      <c r="H2943">
        <v>30</v>
      </c>
      <c r="I2943">
        <v>595</v>
      </c>
      <c r="J2943">
        <v>96</v>
      </c>
      <c r="K2943">
        <v>10</v>
      </c>
      <c r="L2943">
        <v>0</v>
      </c>
      <c r="M2943" s="39">
        <v>11830.1</v>
      </c>
      <c r="N2943" s="39">
        <v>6603.15</v>
      </c>
      <c r="O2943" s="39">
        <v>63.200449999999996</v>
      </c>
      <c r="P2943" t="s">
        <v>207</v>
      </c>
      <c r="Q2943" t="s">
        <v>207</v>
      </c>
      <c r="R2943" s="55">
        <v>828.68532599219998</v>
      </c>
      <c r="S2943" s="55">
        <v>834.23864099939999</v>
      </c>
      <c r="T2943" t="s">
        <v>151</v>
      </c>
      <c r="U2943">
        <v>11823</v>
      </c>
      <c r="V2943">
        <v>2</v>
      </c>
      <c r="W2943">
        <v>178</v>
      </c>
      <c r="X2943" t="s">
        <v>154</v>
      </c>
      <c r="Y2943">
        <v>218</v>
      </c>
      <c r="Z2943" t="s">
        <v>212</v>
      </c>
      <c r="AA2943" t="s">
        <v>96</v>
      </c>
      <c r="AB2943">
        <v>54</v>
      </c>
      <c r="AC2943" t="s">
        <v>61</v>
      </c>
      <c r="AD2943" s="50">
        <v>-7.0900709800000001</v>
      </c>
      <c r="AG2943" s="39">
        <v>29.04</v>
      </c>
      <c r="AH2943" s="55">
        <v>1015.35</v>
      </c>
      <c r="AI2943" t="s">
        <v>208</v>
      </c>
      <c r="AJ2943">
        <f>INDEX(layout!$B$3:$U$1234,MATCH($T2943,layout!$A$3:$A$1234,0),MATCH(YEAR($D2943),layout!$B$1:$U$1,0))</f>
        <v>2383</v>
      </c>
      <c r="AK2943">
        <f>INDEX('magnet data'!$A$2:$E$1304,MATCH($AJ2943,'magnet data'!$A$2:$A$1304,0),2)</f>
        <v>2</v>
      </c>
      <c r="AL2943" t="str">
        <f>INDEX('magnet data'!$A$2:$E$1304,MATCH($AJ2943,'magnet data'!$A$2:$A$1304,0),3)</f>
        <v>01E</v>
      </c>
      <c r="AM2943" t="str">
        <f>INDEX('magnet data'!$A$2:$E$1304,MATCH($AJ2943,'magnet data'!$A$2:$A$1304,0),4)</f>
        <v>02C9</v>
      </c>
      <c r="AN2943">
        <f>INDEX('magnet data'!$A$2:$E$1304,MATCH($AJ2943,'magnet data'!$A$2:$A$1304,0),5)</f>
        <v>12142</v>
      </c>
      <c r="AO2943">
        <f t="shared" si="61"/>
        <v>-319</v>
      </c>
      <c r="AP2943">
        <v>252</v>
      </c>
      <c r="AQ2943" t="s">
        <v>1525</v>
      </c>
      <c r="AR2943" t="s">
        <v>1290</v>
      </c>
      <c r="AS2943" t="s">
        <v>1460</v>
      </c>
      <c r="AT2943" t="s">
        <v>1464</v>
      </c>
    </row>
    <row r="2944" spans="1:46">
      <c r="A2944" t="s">
        <v>56</v>
      </c>
      <c r="B2944" t="s">
        <v>46</v>
      </c>
      <c r="C2944" t="s">
        <v>1198</v>
      </c>
      <c r="D2944" s="13">
        <v>44335</v>
      </c>
      <c r="E2944" s="16" t="s">
        <v>1524</v>
      </c>
      <c r="F2944" t="s">
        <v>88</v>
      </c>
      <c r="G2944" s="17">
        <v>44335.29991898148</v>
      </c>
      <c r="H2944">
        <v>30</v>
      </c>
      <c r="I2944">
        <v>595</v>
      </c>
      <c r="J2944">
        <v>96</v>
      </c>
      <c r="K2944">
        <v>10</v>
      </c>
      <c r="L2944">
        <v>0</v>
      </c>
      <c r="M2944" s="39">
        <v>11830.1</v>
      </c>
      <c r="N2944" s="39">
        <v>6603.15</v>
      </c>
      <c r="O2944" s="39">
        <v>63.200449999999996</v>
      </c>
      <c r="P2944" t="s">
        <v>207</v>
      </c>
      <c r="Q2944" t="s">
        <v>207</v>
      </c>
      <c r="R2944" s="55">
        <v>828.68532599219998</v>
      </c>
      <c r="S2944" s="55">
        <v>834.23864099939999</v>
      </c>
      <c r="T2944" t="s">
        <v>155</v>
      </c>
      <c r="U2944">
        <v>11805</v>
      </c>
      <c r="V2944">
        <v>3</v>
      </c>
      <c r="W2944">
        <v>454</v>
      </c>
      <c r="X2944" t="s">
        <v>154</v>
      </c>
      <c r="Y2944">
        <v>218</v>
      </c>
      <c r="Z2944" t="s">
        <v>75</v>
      </c>
      <c r="AA2944" t="s">
        <v>91</v>
      </c>
      <c r="AC2944" t="s">
        <v>61</v>
      </c>
      <c r="AD2944" s="50">
        <v>5.0353346090909001</v>
      </c>
      <c r="AG2944" s="39">
        <v>54.08</v>
      </c>
      <c r="AH2944" s="55">
        <v>2045.96</v>
      </c>
      <c r="AI2944" t="s">
        <v>208</v>
      </c>
      <c r="AJ2944">
        <f>INDEX(layout!$B$3:$U$1234,MATCH($T2944,layout!$A$3:$A$1234,0),MATCH(YEAR($D2944),layout!$B$1:$U$1,0))</f>
        <v>2390</v>
      </c>
      <c r="AK2944">
        <f>INDEX('magnet data'!$A$2:$E$1304,MATCH($AJ2944,'magnet data'!$A$2:$A$1304,0),2)</f>
        <v>2</v>
      </c>
      <c r="AL2944" t="str">
        <f>INDEX('magnet data'!$A$2:$E$1304,MATCH($AJ2944,'magnet data'!$A$2:$A$1304,0),3)</f>
        <v>01E</v>
      </c>
      <c r="AM2944" t="str">
        <f>INDEX('magnet data'!$A$2:$E$1304,MATCH($AJ2944,'magnet data'!$A$2:$A$1304,0),4)</f>
        <v>02C9</v>
      </c>
      <c r="AN2944">
        <f>INDEX('magnet data'!$A$2:$E$1304,MATCH($AJ2944,'magnet data'!$A$2:$A$1304,0),5)</f>
        <v>10884</v>
      </c>
      <c r="AO2944" t="str">
        <f t="shared" si="61"/>
        <v>-</v>
      </c>
      <c r="AQ2944" t="s">
        <v>1525</v>
      </c>
      <c r="AR2944" t="s">
        <v>1290</v>
      </c>
      <c r="AS2944" t="s">
        <v>1460</v>
      </c>
      <c r="AT2944" t="s">
        <v>1464</v>
      </c>
    </row>
    <row r="2945" spans="1:46">
      <c r="A2945" t="s">
        <v>56</v>
      </c>
      <c r="B2945" t="s">
        <v>46</v>
      </c>
      <c r="C2945" t="s">
        <v>1198</v>
      </c>
      <c r="D2945" s="13">
        <v>44335</v>
      </c>
      <c r="E2945" s="16" t="s">
        <v>1524</v>
      </c>
      <c r="F2945" t="s">
        <v>88</v>
      </c>
      <c r="G2945" s="17">
        <v>44335.29991898148</v>
      </c>
      <c r="H2945">
        <v>30</v>
      </c>
      <c r="I2945">
        <v>595</v>
      </c>
      <c r="J2945">
        <v>96</v>
      </c>
      <c r="K2945">
        <v>10</v>
      </c>
      <c r="L2945">
        <v>0</v>
      </c>
      <c r="M2945" s="39">
        <v>11830.1</v>
      </c>
      <c r="N2945" s="39">
        <v>6603.15</v>
      </c>
      <c r="O2945" s="39">
        <v>63.200449999999996</v>
      </c>
      <c r="P2945" t="s">
        <v>207</v>
      </c>
      <c r="Q2945" t="s">
        <v>207</v>
      </c>
      <c r="R2945" s="55">
        <v>828.68532599219998</v>
      </c>
      <c r="S2945" s="55">
        <v>834.23864099939999</v>
      </c>
      <c r="T2945" t="s">
        <v>157</v>
      </c>
      <c r="U2945">
        <v>7636</v>
      </c>
      <c r="V2945">
        <v>4</v>
      </c>
      <c r="W2945">
        <v>42686</v>
      </c>
      <c r="X2945" t="s">
        <v>65</v>
      </c>
      <c r="Y2945">
        <v>10</v>
      </c>
      <c r="Z2945" t="s">
        <v>69</v>
      </c>
      <c r="AA2945" t="s">
        <v>96</v>
      </c>
      <c r="AC2945" t="s">
        <v>61</v>
      </c>
      <c r="AD2945" s="50">
        <v>-3.7882835055555502</v>
      </c>
      <c r="AG2945" s="39">
        <v>53.08</v>
      </c>
      <c r="AH2945" s="55">
        <v>4987.78</v>
      </c>
      <c r="AI2945" t="s">
        <v>208</v>
      </c>
      <c r="AJ2945">
        <f>INDEX(layout!$B$3:$U$1234,MATCH($T2945,layout!$A$3:$A$1234,0),MATCH(YEAR($D2945),layout!$B$1:$U$1,0))</f>
        <v>1411</v>
      </c>
      <c r="AK2945">
        <f>INDEX('magnet data'!$A$2:$E$1304,MATCH($AJ2945,'magnet data'!$A$2:$A$1304,0),2)</f>
        <v>1</v>
      </c>
      <c r="AL2945" t="str">
        <f>INDEX('magnet data'!$A$2:$E$1304,MATCH($AJ2945,'magnet data'!$A$2:$A$1304,0),3)</f>
        <v>01B</v>
      </c>
      <c r="AM2945" t="str">
        <f>INDEX('magnet data'!$A$2:$E$1304,MATCH($AJ2945,'magnet data'!$A$2:$A$1304,0),4)</f>
        <v>02C8</v>
      </c>
      <c r="AN2945">
        <f>INDEX('magnet data'!$A$2:$E$1304,MATCH($AJ2945,'magnet data'!$A$2:$A$1304,0),5)</f>
        <v>11381</v>
      </c>
      <c r="AO2945" t="str">
        <f t="shared" si="61"/>
        <v>-</v>
      </c>
      <c r="AQ2945" t="s">
        <v>1525</v>
      </c>
      <c r="AR2945" t="s">
        <v>1290</v>
      </c>
      <c r="AS2945" t="s">
        <v>1460</v>
      </c>
      <c r="AT2945" t="s">
        <v>1464</v>
      </c>
    </row>
    <row r="2946" spans="1:46">
      <c r="A2946" t="s">
        <v>56</v>
      </c>
      <c r="B2946" t="s">
        <v>46</v>
      </c>
      <c r="C2946" t="s">
        <v>1198</v>
      </c>
      <c r="D2946" s="13">
        <v>44335</v>
      </c>
      <c r="E2946" s="16" t="s">
        <v>1524</v>
      </c>
      <c r="F2946" t="s">
        <v>88</v>
      </c>
      <c r="G2946" s="17">
        <v>44335.29991898148</v>
      </c>
      <c r="H2946">
        <v>30</v>
      </c>
      <c r="I2946">
        <v>595</v>
      </c>
      <c r="J2946">
        <v>96</v>
      </c>
      <c r="K2946">
        <v>10</v>
      </c>
      <c r="L2946">
        <v>0</v>
      </c>
      <c r="M2946" s="39">
        <v>11830.1</v>
      </c>
      <c r="N2946" s="39">
        <v>6603.15</v>
      </c>
      <c r="O2946" s="39">
        <v>63.200449999999996</v>
      </c>
      <c r="P2946" t="s">
        <v>207</v>
      </c>
      <c r="Q2946" t="s">
        <v>207</v>
      </c>
      <c r="R2946" s="55">
        <v>828.68532599219998</v>
      </c>
      <c r="S2946" s="55">
        <v>834.23864099939999</v>
      </c>
      <c r="T2946" t="s">
        <v>65</v>
      </c>
      <c r="U2946">
        <v>7600</v>
      </c>
      <c r="V2946">
        <v>5</v>
      </c>
      <c r="W2946">
        <v>43122</v>
      </c>
      <c r="X2946" t="s">
        <v>154</v>
      </c>
      <c r="Y2946">
        <v>218</v>
      </c>
      <c r="Z2946" t="s">
        <v>69</v>
      </c>
      <c r="AA2946" t="s">
        <v>96</v>
      </c>
      <c r="AC2946" t="s">
        <v>61</v>
      </c>
      <c r="AD2946" s="50">
        <v>-3.2524405468749999</v>
      </c>
      <c r="AG2946" s="39">
        <v>55.04</v>
      </c>
      <c r="AH2946" s="55">
        <v>3969.21</v>
      </c>
      <c r="AI2946" t="s">
        <v>208</v>
      </c>
      <c r="AJ2946">
        <f>INDEX(layout!$B$3:$U$1234,MATCH($T2946,layout!$A$3:$A$1234,0),MATCH(YEAR($D2946),layout!$B$1:$U$1,0))</f>
        <v>1363</v>
      </c>
      <c r="AK2946">
        <f>INDEX('magnet data'!$A$2:$E$1304,MATCH($AJ2946,'magnet data'!$A$2:$A$1304,0),2)</f>
        <v>1</v>
      </c>
      <c r="AL2946" t="str">
        <f>INDEX('magnet data'!$A$2:$E$1304,MATCH($AJ2946,'magnet data'!$A$2:$A$1304,0),3)</f>
        <v>01E</v>
      </c>
      <c r="AM2946" t="str">
        <f>INDEX('magnet data'!$A$2:$E$1304,MATCH($AJ2946,'magnet data'!$A$2:$A$1304,0),4)</f>
        <v>02B5</v>
      </c>
      <c r="AN2946">
        <f>INDEX('magnet data'!$A$2:$E$1304,MATCH($AJ2946,'magnet data'!$A$2:$A$1304,0),5)</f>
        <v>10124</v>
      </c>
      <c r="AO2946" t="str">
        <f t="shared" si="61"/>
        <v>-</v>
      </c>
      <c r="AQ2946" t="s">
        <v>1525</v>
      </c>
      <c r="AR2946" t="s">
        <v>1290</v>
      </c>
      <c r="AS2946" t="s">
        <v>1460</v>
      </c>
      <c r="AT2946" t="s">
        <v>1464</v>
      </c>
    </row>
    <row r="2947" spans="1:46">
      <c r="A2947" t="s">
        <v>56</v>
      </c>
      <c r="B2947" t="s">
        <v>46</v>
      </c>
      <c r="C2947" t="s">
        <v>1198</v>
      </c>
      <c r="D2947" s="13">
        <v>44335</v>
      </c>
      <c r="E2947" s="16" t="s">
        <v>1524</v>
      </c>
      <c r="F2947" t="s">
        <v>88</v>
      </c>
      <c r="G2947" s="17">
        <v>44335.29991898148</v>
      </c>
      <c r="H2947">
        <v>30</v>
      </c>
      <c r="I2947">
        <v>595</v>
      </c>
      <c r="J2947">
        <v>96</v>
      </c>
      <c r="K2947">
        <v>10</v>
      </c>
      <c r="L2947">
        <v>0</v>
      </c>
      <c r="M2947" s="39">
        <v>11830.1</v>
      </c>
      <c r="N2947" s="39">
        <v>6603.15</v>
      </c>
      <c r="O2947" s="39">
        <v>63.200449999999996</v>
      </c>
      <c r="P2947" t="s">
        <v>207</v>
      </c>
      <c r="Q2947" t="s">
        <v>207</v>
      </c>
      <c r="R2947" s="55">
        <v>828.68532599219998</v>
      </c>
      <c r="S2947" s="55">
        <v>834.23864099939999</v>
      </c>
      <c r="T2947" t="s">
        <v>126</v>
      </c>
      <c r="U2947">
        <v>3335</v>
      </c>
      <c r="V2947">
        <v>6</v>
      </c>
      <c r="W2947">
        <v>116448</v>
      </c>
      <c r="X2947" t="s">
        <v>65</v>
      </c>
      <c r="Y2947">
        <v>10</v>
      </c>
      <c r="Z2947" t="s">
        <v>69</v>
      </c>
      <c r="AA2947" t="s">
        <v>91</v>
      </c>
      <c r="AC2947" t="s">
        <v>61</v>
      </c>
      <c r="AD2947" s="50">
        <v>0.42252305319148897</v>
      </c>
      <c r="AG2947" s="39">
        <v>54.87</v>
      </c>
      <c r="AH2947" s="55">
        <v>3018.97</v>
      </c>
      <c r="AI2947" t="s">
        <v>208</v>
      </c>
      <c r="AJ2947">
        <f>INDEX(layout!$B$3:$U$1234,MATCH($T2947,layout!$A$3:$A$1234,0),MATCH(YEAR($D2947),layout!$B$1:$U$1,0))</f>
        <v>3345</v>
      </c>
      <c r="AK2947">
        <f>INDEX('magnet data'!$A$2:$E$1304,MATCH($AJ2947,'magnet data'!$A$2:$A$1304,0),2)</f>
        <v>3</v>
      </c>
      <c r="AL2947" t="str">
        <f>INDEX('magnet data'!$A$2:$E$1304,MATCH($AJ2947,'magnet data'!$A$2:$A$1304,0),3)</f>
        <v>01E</v>
      </c>
      <c r="AM2947" t="str">
        <f>INDEX('magnet data'!$A$2:$E$1304,MATCH($AJ2947,'magnet data'!$A$2:$A$1304,0),4)</f>
        <v>02D</v>
      </c>
      <c r="AN2947">
        <f>INDEX('magnet data'!$A$2:$E$1304,MATCH($AJ2947,'magnet data'!$A$2:$A$1304,0),5)</f>
        <v>9633</v>
      </c>
      <c r="AO2947" t="str">
        <f t="shared" si="61"/>
        <v>-</v>
      </c>
      <c r="AQ2947" t="s">
        <v>1525</v>
      </c>
      <c r="AR2947" t="s">
        <v>1290</v>
      </c>
      <c r="AS2947" t="s">
        <v>1460</v>
      </c>
      <c r="AT2947" t="s">
        <v>1464</v>
      </c>
    </row>
    <row r="2948" spans="1:46">
      <c r="A2948" t="s">
        <v>511</v>
      </c>
      <c r="B2948" t="s">
        <v>46</v>
      </c>
      <c r="C2948" t="s">
        <v>1198</v>
      </c>
      <c r="D2948" s="13">
        <v>44335</v>
      </c>
      <c r="E2948" s="16" t="s">
        <v>1526</v>
      </c>
      <c r="F2948" t="s">
        <v>88</v>
      </c>
      <c r="G2948" s="17">
        <v>44335.33697916667</v>
      </c>
      <c r="H2948">
        <v>22</v>
      </c>
      <c r="I2948">
        <v>587</v>
      </c>
      <c r="J2948">
        <v>92</v>
      </c>
      <c r="K2948">
        <v>10</v>
      </c>
      <c r="L2948">
        <v>0</v>
      </c>
      <c r="M2948" s="39">
        <v>11797.2</v>
      </c>
      <c r="N2948" s="39">
        <v>6615.9560000000001</v>
      </c>
      <c r="O2948" s="39">
        <v>63.571983000000003</v>
      </c>
      <c r="P2948" t="s">
        <v>207</v>
      </c>
      <c r="Q2948" t="s">
        <v>207</v>
      </c>
      <c r="R2948" s="55">
        <v>833.52826997919999</v>
      </c>
      <c r="S2948" s="55">
        <v>838.68000047499902</v>
      </c>
      <c r="T2948" t="s">
        <v>531</v>
      </c>
      <c r="U2948">
        <v>11797</v>
      </c>
      <c r="V2948">
        <v>1</v>
      </c>
      <c r="W2948">
        <v>-9</v>
      </c>
      <c r="X2948" t="s">
        <v>529</v>
      </c>
      <c r="Y2948">
        <v>-3</v>
      </c>
      <c r="Z2948" t="s">
        <v>90</v>
      </c>
      <c r="AA2948" t="s">
        <v>96</v>
      </c>
      <c r="AB2948">
        <v>66</v>
      </c>
      <c r="AC2948" t="s">
        <v>61</v>
      </c>
      <c r="AD2948" s="50">
        <v>12.268720155555499</v>
      </c>
      <c r="AG2948" s="39">
        <v>32</v>
      </c>
      <c r="AH2948" s="55">
        <v>11769.27</v>
      </c>
      <c r="AI2948" t="s">
        <v>208</v>
      </c>
      <c r="AJ2948">
        <f>INDEX(layout!$B$3:$U$1234,MATCH($T2948,layout!$A$3:$A$1234,0),MATCH(YEAR($D2948),layout!$B$1:$U$1,0))</f>
        <v>2147</v>
      </c>
      <c r="AK2948">
        <f>INDEX('magnet data'!$A$2:$E$1304,MATCH($AJ2948,'magnet data'!$A$2:$A$1304,0),2)</f>
        <v>2</v>
      </c>
      <c r="AL2948" t="str">
        <f>INDEX('magnet data'!$A$2:$E$1304,MATCH($AJ2948,'magnet data'!$A$2:$A$1304,0),3)</f>
        <v>01E</v>
      </c>
      <c r="AM2948" t="str">
        <f>INDEX('magnet data'!$A$2:$E$1304,MATCH($AJ2948,'magnet data'!$A$2:$A$1304,0),4)</f>
        <v>02C0</v>
      </c>
      <c r="AN2948">
        <f>INDEX('magnet data'!$A$2:$E$1304,MATCH($AJ2948,'magnet data'!$A$2:$A$1304,0),5)</f>
        <v>11386</v>
      </c>
      <c r="AO2948">
        <f t="shared" si="61"/>
        <v>411</v>
      </c>
      <c r="AR2948" t="s">
        <v>1290</v>
      </c>
      <c r="AS2948" t="s">
        <v>1460</v>
      </c>
      <c r="AT2948" t="s">
        <v>1464</v>
      </c>
    </row>
    <row r="2949" spans="1:46">
      <c r="A2949" t="s">
        <v>511</v>
      </c>
      <c r="B2949" t="s">
        <v>46</v>
      </c>
      <c r="C2949" t="s">
        <v>1198</v>
      </c>
      <c r="D2949" s="13">
        <v>44335</v>
      </c>
      <c r="E2949" s="16" t="s">
        <v>1526</v>
      </c>
      <c r="F2949" t="s">
        <v>88</v>
      </c>
      <c r="G2949" s="17">
        <v>44335.33697916667</v>
      </c>
      <c r="H2949">
        <v>22</v>
      </c>
      <c r="I2949">
        <v>587</v>
      </c>
      <c r="J2949">
        <v>92</v>
      </c>
      <c r="K2949">
        <v>10</v>
      </c>
      <c r="L2949">
        <v>0</v>
      </c>
      <c r="M2949" s="39">
        <v>11797.2</v>
      </c>
      <c r="N2949" s="39">
        <v>6615.9560000000001</v>
      </c>
      <c r="O2949" s="39">
        <v>63.571983000000003</v>
      </c>
      <c r="P2949" t="s">
        <v>207</v>
      </c>
      <c r="Q2949" t="s">
        <v>207</v>
      </c>
      <c r="R2949" s="55">
        <v>833.52826997919999</v>
      </c>
      <c r="S2949" s="55">
        <v>838.68000047499902</v>
      </c>
      <c r="T2949" t="s">
        <v>529</v>
      </c>
      <c r="U2949">
        <v>9678</v>
      </c>
      <c r="V2949">
        <v>2</v>
      </c>
      <c r="W2949">
        <v>19998</v>
      </c>
      <c r="X2949" t="s">
        <v>513</v>
      </c>
      <c r="Y2949">
        <v>2952</v>
      </c>
      <c r="Z2949" t="s">
        <v>69</v>
      </c>
      <c r="AA2949" t="s">
        <v>91</v>
      </c>
      <c r="AC2949" t="s">
        <v>61</v>
      </c>
      <c r="AD2949" s="50">
        <v>-10.7906265174199</v>
      </c>
      <c r="AG2949" s="39">
        <v>19.239999999999998</v>
      </c>
      <c r="AH2949" s="55">
        <v>2927.04</v>
      </c>
      <c r="AI2949" t="s">
        <v>208</v>
      </c>
      <c r="AJ2949">
        <f>INDEX(layout!$B$3:$U$1234,MATCH($T2949,layout!$A$3:$A$1234,0),MATCH(YEAR($D2949),layout!$B$1:$U$1,0))</f>
        <v>3209</v>
      </c>
      <c r="AK2949">
        <f>INDEX('magnet data'!$A$2:$E$1304,MATCH($AJ2949,'magnet data'!$A$2:$A$1304,0),2)</f>
        <v>3</v>
      </c>
      <c r="AL2949" t="str">
        <f>INDEX('magnet data'!$A$2:$E$1304,MATCH($AJ2949,'magnet data'!$A$2:$A$1304,0),3)</f>
        <v>01E</v>
      </c>
      <c r="AM2949" t="str">
        <f>INDEX('magnet data'!$A$2:$E$1304,MATCH($AJ2949,'magnet data'!$A$2:$A$1304,0),4)</f>
        <v>02G</v>
      </c>
      <c r="AN2949">
        <f>INDEX('magnet data'!$A$2:$E$1304,MATCH($AJ2949,'magnet data'!$A$2:$A$1304,0),5)</f>
        <v>11075</v>
      </c>
      <c r="AO2949" t="str">
        <f t="shared" si="61"/>
        <v>-</v>
      </c>
      <c r="AR2949" t="s">
        <v>1290</v>
      </c>
      <c r="AS2949" t="s">
        <v>1460</v>
      </c>
      <c r="AT2949" t="s">
        <v>1464</v>
      </c>
    </row>
    <row r="2950" spans="1:46">
      <c r="A2950" t="s">
        <v>511</v>
      </c>
      <c r="B2950" t="s">
        <v>46</v>
      </c>
      <c r="C2950" t="s">
        <v>1198</v>
      </c>
      <c r="D2950" s="13">
        <v>44335</v>
      </c>
      <c r="E2950" s="16" t="s">
        <v>1526</v>
      </c>
      <c r="F2950" t="s">
        <v>88</v>
      </c>
      <c r="G2950" s="17">
        <v>44335.33697916667</v>
      </c>
      <c r="H2950">
        <v>22</v>
      </c>
      <c r="I2950">
        <v>587</v>
      </c>
      <c r="J2950">
        <v>92</v>
      </c>
      <c r="K2950">
        <v>10</v>
      </c>
      <c r="L2950">
        <v>0</v>
      </c>
      <c r="M2950" s="39">
        <v>11797.2</v>
      </c>
      <c r="N2950" s="39">
        <v>6615.9560000000001</v>
      </c>
      <c r="O2950" s="39">
        <v>63.571983000000003</v>
      </c>
      <c r="P2950" t="s">
        <v>207</v>
      </c>
      <c r="Q2950" t="s">
        <v>207</v>
      </c>
      <c r="R2950" s="55">
        <v>833.52826997919999</v>
      </c>
      <c r="S2950" s="55">
        <v>838.68000047499902</v>
      </c>
      <c r="T2950" t="s">
        <v>528</v>
      </c>
      <c r="U2950">
        <v>7208</v>
      </c>
      <c r="V2950">
        <v>3</v>
      </c>
      <c r="W2950">
        <v>47931</v>
      </c>
      <c r="X2950" t="s">
        <v>529</v>
      </c>
      <c r="Y2950">
        <v>-3</v>
      </c>
      <c r="Z2950" t="s">
        <v>69</v>
      </c>
      <c r="AA2950" t="s">
        <v>91</v>
      </c>
      <c r="AC2950" t="s">
        <v>61</v>
      </c>
      <c r="AD2950" s="50">
        <v>-3.0206572562499998</v>
      </c>
      <c r="AG2950" s="39">
        <v>23.3</v>
      </c>
      <c r="AH2950" s="55">
        <v>4491.8</v>
      </c>
      <c r="AI2950" t="s">
        <v>208</v>
      </c>
      <c r="AJ2950">
        <f>INDEX(layout!$B$3:$U$1234,MATCH($T2950,layout!$A$3:$A$1234,0),MATCH(YEAR($D2950),layout!$B$1:$U$1,0))</f>
        <v>3191</v>
      </c>
      <c r="AK2950">
        <f>INDEX('magnet data'!$A$2:$E$1304,MATCH($AJ2950,'magnet data'!$A$2:$A$1304,0),2)</f>
        <v>3</v>
      </c>
      <c r="AL2950" t="str">
        <f>INDEX('magnet data'!$A$2:$E$1304,MATCH($AJ2950,'magnet data'!$A$2:$A$1304,0),3)</f>
        <v>01E</v>
      </c>
      <c r="AM2950" t="str">
        <f>INDEX('magnet data'!$A$2:$E$1304,MATCH($AJ2950,'magnet data'!$A$2:$A$1304,0),4)</f>
        <v>02G</v>
      </c>
      <c r="AN2950">
        <f>INDEX('magnet data'!$A$2:$E$1304,MATCH($AJ2950,'magnet data'!$A$2:$A$1304,0),5)</f>
        <v>11167</v>
      </c>
      <c r="AO2950" t="str">
        <f t="shared" si="61"/>
        <v>-</v>
      </c>
      <c r="AR2950" t="s">
        <v>1290</v>
      </c>
      <c r="AS2950" t="s">
        <v>1460</v>
      </c>
      <c r="AT2950" t="s">
        <v>1464</v>
      </c>
    </row>
    <row r="2951" spans="1:46">
      <c r="A2951" t="s">
        <v>511</v>
      </c>
      <c r="B2951" t="s">
        <v>46</v>
      </c>
      <c r="C2951" t="s">
        <v>1198</v>
      </c>
      <c r="D2951" s="13">
        <v>44335</v>
      </c>
      <c r="E2951" s="16" t="s">
        <v>1526</v>
      </c>
      <c r="F2951" t="s">
        <v>88</v>
      </c>
      <c r="G2951" s="17">
        <v>44335.33697916667</v>
      </c>
      <c r="H2951">
        <v>22</v>
      </c>
      <c r="I2951">
        <v>587</v>
      </c>
      <c r="J2951">
        <v>92</v>
      </c>
      <c r="K2951">
        <v>10</v>
      </c>
      <c r="L2951">
        <v>0</v>
      </c>
      <c r="M2951" s="39">
        <v>11797.2</v>
      </c>
      <c r="N2951" s="39">
        <v>6615.9560000000001</v>
      </c>
      <c r="O2951" s="39">
        <v>63.571983000000003</v>
      </c>
      <c r="P2951" t="s">
        <v>207</v>
      </c>
      <c r="Q2951" t="s">
        <v>207</v>
      </c>
      <c r="R2951" s="55">
        <v>833.52826997919999</v>
      </c>
      <c r="S2951" s="55">
        <v>838.68000047499902</v>
      </c>
      <c r="T2951" t="s">
        <v>530</v>
      </c>
      <c r="U2951">
        <v>1322</v>
      </c>
      <c r="V2951">
        <v>4</v>
      </c>
      <c r="W2951">
        <v>197976</v>
      </c>
      <c r="X2951" t="s">
        <v>513</v>
      </c>
      <c r="Y2951">
        <v>2952</v>
      </c>
      <c r="Z2951" t="s">
        <v>69</v>
      </c>
      <c r="AA2951" t="s">
        <v>96</v>
      </c>
      <c r="AC2951" t="s">
        <v>61</v>
      </c>
      <c r="AD2951" s="50">
        <v>0.115686428571428</v>
      </c>
      <c r="AG2951" s="39">
        <v>7.81</v>
      </c>
      <c r="AH2951" s="55">
        <v>1014.19</v>
      </c>
      <c r="AI2951" t="s">
        <v>208</v>
      </c>
      <c r="AJ2951">
        <f>INDEX(layout!$B$3:$U$1234,MATCH($T2951,layout!$A$3:$A$1234,0),MATCH(YEAR($D2951),layout!$B$1:$U$1,0))</f>
        <v>3233</v>
      </c>
      <c r="AK2951">
        <f>INDEX('magnet data'!$A$2:$E$1304,MATCH($AJ2951,'magnet data'!$A$2:$A$1304,0),2)</f>
        <v>3</v>
      </c>
      <c r="AL2951" t="str">
        <f>INDEX('magnet data'!$A$2:$E$1304,MATCH($AJ2951,'magnet data'!$A$2:$A$1304,0),3)</f>
        <v>01E</v>
      </c>
      <c r="AM2951" t="str">
        <f>INDEX('magnet data'!$A$2:$E$1304,MATCH($AJ2951,'magnet data'!$A$2:$A$1304,0),4)</f>
        <v>02B8</v>
      </c>
      <c r="AN2951">
        <f>INDEX('magnet data'!$A$2:$E$1304,MATCH($AJ2951,'magnet data'!$A$2:$A$1304,0),5)</f>
        <v>9987</v>
      </c>
      <c r="AO2951" t="str">
        <f t="shared" si="61"/>
        <v>-</v>
      </c>
      <c r="AR2951" t="s">
        <v>1290</v>
      </c>
      <c r="AS2951" t="s">
        <v>1460</v>
      </c>
      <c r="AT2951" t="s">
        <v>1464</v>
      </c>
    </row>
    <row r="2952" spans="1:46">
      <c r="A2952" t="s">
        <v>235</v>
      </c>
      <c r="B2952" t="s">
        <v>46</v>
      </c>
      <c r="C2952" t="s">
        <v>1198</v>
      </c>
      <c r="D2952" s="13">
        <v>44335</v>
      </c>
      <c r="E2952" s="16">
        <v>0.54785300925925928</v>
      </c>
      <c r="F2952" t="s">
        <v>88</v>
      </c>
      <c r="G2952" s="17">
        <v>44335.547852615739</v>
      </c>
      <c r="H2952">
        <v>34</v>
      </c>
      <c r="I2952">
        <v>592</v>
      </c>
      <c r="J2952">
        <v>94</v>
      </c>
      <c r="K2952">
        <v>10</v>
      </c>
      <c r="L2952">
        <v>0</v>
      </c>
      <c r="M2952" s="39">
        <v>11380.5</v>
      </c>
      <c r="N2952" s="39">
        <v>6256.7209999999995</v>
      </c>
      <c r="O2952" s="39">
        <v>62.404308</v>
      </c>
      <c r="P2952" t="s">
        <v>207</v>
      </c>
      <c r="Q2952" t="s">
        <v>207</v>
      </c>
      <c r="R2952" s="55">
        <v>808.31273999380005</v>
      </c>
      <c r="S2952" s="55">
        <v>796.81688047360001</v>
      </c>
      <c r="T2952" t="s">
        <v>270</v>
      </c>
      <c r="U2952">
        <v>11380</v>
      </c>
      <c r="V2952">
        <v>1</v>
      </c>
      <c r="W2952">
        <v>-11</v>
      </c>
      <c r="X2952" t="s">
        <v>271</v>
      </c>
      <c r="Y2952">
        <v>-7</v>
      </c>
      <c r="Z2952" t="s">
        <v>90</v>
      </c>
      <c r="AA2952" t="s">
        <v>91</v>
      </c>
      <c r="AB2952">
        <v>22</v>
      </c>
      <c r="AC2952" t="s">
        <v>61</v>
      </c>
      <c r="AD2952" s="50">
        <v>-12.333853365</v>
      </c>
      <c r="AG2952" s="39">
        <v>26.36</v>
      </c>
      <c r="AH2952" s="55">
        <v>10670.51</v>
      </c>
      <c r="AI2952" t="s">
        <v>208</v>
      </c>
      <c r="AJ2952">
        <f>INDEX(layout!$B$3:$U$1234,MATCH($T2952,layout!$A$3:$A$1234,0),MATCH(YEAR($D2952),layout!$B$1:$U$1,0))</f>
        <v>3653</v>
      </c>
      <c r="AK2952">
        <f>INDEX('magnet data'!$A$2:$E$1304,MATCH($AJ2952,'magnet data'!$A$2:$A$1304,0),2)</f>
        <v>3</v>
      </c>
      <c r="AL2952" t="str">
        <f>INDEX('magnet data'!$A$2:$E$1304,MATCH($AJ2952,'magnet data'!$A$2:$A$1304,0),3)</f>
        <v>01B</v>
      </c>
      <c r="AM2952" t="str">
        <f>INDEX('magnet data'!$A$2:$E$1304,MATCH($AJ2952,'magnet data'!$A$2:$A$1304,0),4)</f>
        <v>02D</v>
      </c>
      <c r="AN2952">
        <f>INDEX('magnet data'!$A$2:$E$1304,MATCH($AJ2952,'magnet data'!$A$2:$A$1304,0),5)</f>
        <v>10386</v>
      </c>
      <c r="AO2952">
        <f t="shared" si="61"/>
        <v>994</v>
      </c>
      <c r="AR2952" t="s">
        <v>209</v>
      </c>
      <c r="AS2952" t="s">
        <v>1460</v>
      </c>
      <c r="AT2952" t="s">
        <v>1464</v>
      </c>
    </row>
    <row r="2953" spans="1:46">
      <c r="A2953" t="s">
        <v>235</v>
      </c>
      <c r="B2953" t="s">
        <v>46</v>
      </c>
      <c r="C2953" t="s">
        <v>1198</v>
      </c>
      <c r="D2953" s="13">
        <v>44335</v>
      </c>
      <c r="E2953" s="16">
        <v>0.54785300925925928</v>
      </c>
      <c r="F2953" t="s">
        <v>88</v>
      </c>
      <c r="G2953" s="17">
        <v>44335.547852615739</v>
      </c>
      <c r="H2953">
        <v>34</v>
      </c>
      <c r="I2953">
        <v>592</v>
      </c>
      <c r="J2953">
        <v>94</v>
      </c>
      <c r="K2953">
        <v>10</v>
      </c>
      <c r="L2953">
        <v>0</v>
      </c>
      <c r="M2953" s="39">
        <v>11380.5</v>
      </c>
      <c r="N2953" s="39">
        <v>6256.7209999999995</v>
      </c>
      <c r="O2953" s="39">
        <v>62.404308</v>
      </c>
      <c r="P2953" t="s">
        <v>207</v>
      </c>
      <c r="Q2953" t="s">
        <v>207</v>
      </c>
      <c r="R2953" s="55">
        <v>808.31273999380005</v>
      </c>
      <c r="S2953" s="55">
        <v>796.81688047360001</v>
      </c>
      <c r="T2953" t="s">
        <v>271</v>
      </c>
      <c r="U2953">
        <v>6875</v>
      </c>
      <c r="V2953">
        <v>2</v>
      </c>
      <c r="W2953">
        <v>49853</v>
      </c>
      <c r="X2953" t="s">
        <v>236</v>
      </c>
      <c r="Y2953">
        <v>2698</v>
      </c>
      <c r="Z2953" t="s">
        <v>69</v>
      </c>
      <c r="AA2953" t="s">
        <v>96</v>
      </c>
      <c r="AC2953" t="s">
        <v>61</v>
      </c>
      <c r="AD2953" s="50">
        <v>0.99604998369565201</v>
      </c>
      <c r="AG2953" s="39">
        <v>12.05</v>
      </c>
      <c r="AH2953" s="55">
        <v>4317.9799999999996</v>
      </c>
      <c r="AI2953" t="s">
        <v>208</v>
      </c>
      <c r="AJ2953">
        <f>INDEX(layout!$B$3:$U$1234,MATCH($T2953,layout!$A$3:$A$1234,0),MATCH(YEAR($D2953),layout!$B$1:$U$1,0))</f>
        <v>1392</v>
      </c>
      <c r="AK2953">
        <f>INDEX('magnet data'!$A$2:$E$1304,MATCH($AJ2953,'magnet data'!$A$2:$A$1304,0),2)</f>
        <v>1</v>
      </c>
      <c r="AL2953" t="str">
        <f>INDEX('magnet data'!$A$2:$E$1304,MATCH($AJ2953,'magnet data'!$A$2:$A$1304,0),3)</f>
        <v>01B</v>
      </c>
      <c r="AM2953" t="str">
        <f>INDEX('magnet data'!$A$2:$E$1304,MATCH($AJ2953,'magnet data'!$A$2:$A$1304,0),4)</f>
        <v>02B8</v>
      </c>
      <c r="AN2953">
        <f>INDEX('magnet data'!$A$2:$E$1304,MATCH($AJ2953,'magnet data'!$A$2:$A$1304,0),5)</f>
        <v>11953</v>
      </c>
      <c r="AO2953" t="str">
        <f t="shared" si="61"/>
        <v>-</v>
      </c>
      <c r="AR2953" t="s">
        <v>209</v>
      </c>
      <c r="AS2953" t="s">
        <v>1460</v>
      </c>
      <c r="AT2953" t="s">
        <v>1464</v>
      </c>
    </row>
    <row r="2954" spans="1:46">
      <c r="A2954" t="s">
        <v>235</v>
      </c>
      <c r="B2954" t="s">
        <v>46</v>
      </c>
      <c r="C2954" t="s">
        <v>1198</v>
      </c>
      <c r="D2954" s="13">
        <v>44335</v>
      </c>
      <c r="E2954" s="16">
        <v>0.54785300925925928</v>
      </c>
      <c r="F2954" t="s">
        <v>88</v>
      </c>
      <c r="G2954" s="17">
        <v>44335.547852615739</v>
      </c>
      <c r="H2954">
        <v>34</v>
      </c>
      <c r="I2954">
        <v>592</v>
      </c>
      <c r="J2954">
        <v>94</v>
      </c>
      <c r="K2954">
        <v>10</v>
      </c>
      <c r="L2954">
        <v>0</v>
      </c>
      <c r="M2954" s="39">
        <v>11380.5</v>
      </c>
      <c r="N2954" s="39">
        <v>6256.7209999999995</v>
      </c>
      <c r="O2954" s="39">
        <v>62.404308</v>
      </c>
      <c r="P2954" t="s">
        <v>207</v>
      </c>
      <c r="Q2954" t="s">
        <v>207</v>
      </c>
      <c r="R2954" s="55">
        <v>808.31273999380005</v>
      </c>
      <c r="S2954" s="55">
        <v>796.81688047360001</v>
      </c>
      <c r="T2954" t="s">
        <v>272</v>
      </c>
      <c r="U2954">
        <v>4740</v>
      </c>
      <c r="V2954">
        <v>3</v>
      </c>
      <c r="W2954">
        <v>84292</v>
      </c>
      <c r="X2954" t="s">
        <v>271</v>
      </c>
      <c r="Y2954">
        <v>-7</v>
      </c>
      <c r="Z2954" t="s">
        <v>69</v>
      </c>
      <c r="AA2954" t="s">
        <v>96</v>
      </c>
      <c r="AC2954" t="s">
        <v>61</v>
      </c>
      <c r="AD2954" s="50">
        <v>0.62459457894736803</v>
      </c>
      <c r="AG2954" s="39">
        <v>13.27</v>
      </c>
      <c r="AH2954" s="55">
        <v>999.83</v>
      </c>
      <c r="AI2954" t="s">
        <v>208</v>
      </c>
      <c r="AJ2954">
        <f>INDEX(layout!$B$3:$U$1234,MATCH($T2954,layout!$A$3:$A$1234,0),MATCH(YEAR($D2954),layout!$B$1:$U$1,0))</f>
        <v>2197</v>
      </c>
      <c r="AK2954">
        <f>INDEX('magnet data'!$A$2:$E$1304,MATCH($AJ2954,'magnet data'!$A$2:$A$1304,0),2)</f>
        <v>2</v>
      </c>
      <c r="AL2954" t="str">
        <f>INDEX('magnet data'!$A$2:$E$1304,MATCH($AJ2954,'magnet data'!$A$2:$A$1304,0),3)</f>
        <v>01B</v>
      </c>
      <c r="AM2954" t="str">
        <f>INDEX('magnet data'!$A$2:$E$1304,MATCH($AJ2954,'magnet data'!$A$2:$A$1304,0),4)</f>
        <v>02C0</v>
      </c>
      <c r="AN2954">
        <f>INDEX('magnet data'!$A$2:$E$1304,MATCH($AJ2954,'magnet data'!$A$2:$A$1304,0),5)</f>
        <v>10396</v>
      </c>
      <c r="AO2954" t="str">
        <f t="shared" si="61"/>
        <v>-</v>
      </c>
      <c r="AR2954" t="s">
        <v>209</v>
      </c>
      <c r="AS2954" t="s">
        <v>1460</v>
      </c>
      <c r="AT2954" t="s">
        <v>1464</v>
      </c>
    </row>
    <row r="2955" spans="1:46">
      <c r="A2955" t="s">
        <v>235</v>
      </c>
      <c r="B2955" t="s">
        <v>46</v>
      </c>
      <c r="C2955" t="s">
        <v>1198</v>
      </c>
      <c r="D2955" s="13">
        <v>44335</v>
      </c>
      <c r="E2955" s="16">
        <v>0.54785300925925928</v>
      </c>
      <c r="F2955" t="s">
        <v>88</v>
      </c>
      <c r="G2955" s="17">
        <v>44335.547852615739</v>
      </c>
      <c r="H2955">
        <v>34</v>
      </c>
      <c r="I2955">
        <v>592</v>
      </c>
      <c r="J2955">
        <v>94</v>
      </c>
      <c r="K2955">
        <v>10</v>
      </c>
      <c r="L2955">
        <v>0</v>
      </c>
      <c r="M2955" s="39">
        <v>11380.5</v>
      </c>
      <c r="N2955" s="39">
        <v>6256.7209999999995</v>
      </c>
      <c r="O2955" s="39">
        <v>62.404308</v>
      </c>
      <c r="P2955" t="s">
        <v>207</v>
      </c>
      <c r="Q2955" t="s">
        <v>207</v>
      </c>
      <c r="R2955" s="55">
        <v>808.31273999380005</v>
      </c>
      <c r="S2955" s="55">
        <v>796.81688047360001</v>
      </c>
      <c r="T2955" t="s">
        <v>273</v>
      </c>
      <c r="U2955">
        <v>3626</v>
      </c>
      <c r="V2955">
        <v>4</v>
      </c>
      <c r="W2955">
        <v>108451</v>
      </c>
      <c r="X2955" t="s">
        <v>236</v>
      </c>
      <c r="Y2955">
        <v>2698</v>
      </c>
      <c r="Z2955" t="s">
        <v>69</v>
      </c>
      <c r="AA2955" t="s">
        <v>96</v>
      </c>
      <c r="AC2955" t="s">
        <v>61</v>
      </c>
      <c r="AD2955" s="50">
        <v>0.50496457894736801</v>
      </c>
      <c r="AG2955" s="39">
        <v>6.57</v>
      </c>
      <c r="AH2955" s="55">
        <v>3112.06</v>
      </c>
      <c r="AI2955" t="s">
        <v>208</v>
      </c>
      <c r="AJ2955">
        <f>INDEX(layout!$B$3:$U$1234,MATCH($T2955,layout!$A$3:$A$1234,0),MATCH(YEAR($D2955),layout!$B$1:$U$1,0))</f>
        <v>1384</v>
      </c>
      <c r="AK2955">
        <f>INDEX('magnet data'!$A$2:$E$1304,MATCH($AJ2955,'magnet data'!$A$2:$A$1304,0),2)</f>
        <v>1</v>
      </c>
      <c r="AL2955" t="str">
        <f>INDEX('magnet data'!$A$2:$E$1304,MATCH($AJ2955,'magnet data'!$A$2:$A$1304,0),3)</f>
        <v>01B</v>
      </c>
      <c r="AM2955" t="str">
        <f>INDEX('magnet data'!$A$2:$E$1304,MATCH($AJ2955,'magnet data'!$A$2:$A$1304,0),4)</f>
        <v>02B5</v>
      </c>
      <c r="AN2955">
        <f>INDEX('magnet data'!$A$2:$E$1304,MATCH($AJ2955,'magnet data'!$A$2:$A$1304,0),5)</f>
        <v>10245</v>
      </c>
      <c r="AO2955" t="str">
        <f t="shared" si="61"/>
        <v>-</v>
      </c>
      <c r="AR2955" t="s">
        <v>209</v>
      </c>
      <c r="AS2955" t="s">
        <v>1460</v>
      </c>
      <c r="AT2955" t="s">
        <v>1464</v>
      </c>
    </row>
    <row r="2956" spans="1:46">
      <c r="A2956" t="s">
        <v>511</v>
      </c>
      <c r="B2956" t="s">
        <v>46</v>
      </c>
      <c r="C2956" t="s">
        <v>1198</v>
      </c>
      <c r="D2956" s="13">
        <v>44335</v>
      </c>
      <c r="E2956" s="16">
        <v>0.79955462962962953</v>
      </c>
      <c r="F2956" t="s">
        <v>88</v>
      </c>
      <c r="G2956" s="17">
        <v>44335.799554351855</v>
      </c>
      <c r="H2956">
        <v>24</v>
      </c>
      <c r="I2956">
        <v>586</v>
      </c>
      <c r="J2956">
        <v>94</v>
      </c>
      <c r="K2956">
        <v>10</v>
      </c>
      <c r="L2956">
        <v>0</v>
      </c>
      <c r="M2956" s="39">
        <v>11798.7</v>
      </c>
      <c r="N2956" s="39">
        <v>6622.8559999999998</v>
      </c>
      <c r="O2956" s="39">
        <v>63.505637999999998</v>
      </c>
      <c r="P2956" t="s">
        <v>207</v>
      </c>
      <c r="Q2956" t="s">
        <v>207</v>
      </c>
      <c r="R2956" s="55">
        <v>833.2792879804</v>
      </c>
      <c r="S2956" s="55">
        <v>838.92780197659999</v>
      </c>
      <c r="T2956" t="s">
        <v>542</v>
      </c>
      <c r="U2956">
        <v>11798</v>
      </c>
      <c r="V2956">
        <v>1</v>
      </c>
      <c r="W2956">
        <v>-11</v>
      </c>
      <c r="X2956" t="s">
        <v>538</v>
      </c>
      <c r="Y2956">
        <v>9</v>
      </c>
      <c r="Z2956" t="s">
        <v>90</v>
      </c>
      <c r="AA2956" t="s">
        <v>91</v>
      </c>
      <c r="AB2956">
        <v>67</v>
      </c>
      <c r="AC2956" t="s">
        <v>61</v>
      </c>
      <c r="AD2956" s="50">
        <v>-9.1043869166666695</v>
      </c>
      <c r="AG2956" s="39">
        <v>23.68</v>
      </c>
      <c r="AH2956" s="55">
        <v>8767.7199999999993</v>
      </c>
      <c r="AI2956" t="s">
        <v>208</v>
      </c>
      <c r="AJ2956">
        <f>INDEX(layout!$B$3:$U$1234,MATCH($T2956,layout!$A$3:$A$1234,0),MATCH(YEAR($D2956),layout!$B$1:$U$1,0))</f>
        <v>2161</v>
      </c>
      <c r="AK2956">
        <f>INDEX('magnet data'!$A$2:$E$1304,MATCH($AJ2956,'magnet data'!$A$2:$A$1304,0),2)</f>
        <v>2</v>
      </c>
      <c r="AL2956" t="str">
        <f>INDEX('magnet data'!$A$2:$E$1304,MATCH($AJ2956,'magnet data'!$A$2:$A$1304,0),3)</f>
        <v>01E</v>
      </c>
      <c r="AM2956" t="str">
        <f>INDEX('magnet data'!$A$2:$E$1304,MATCH($AJ2956,'magnet data'!$A$2:$A$1304,0),4)</f>
        <v>02C0</v>
      </c>
      <c r="AN2956">
        <f>INDEX('magnet data'!$A$2:$E$1304,MATCH($AJ2956,'magnet data'!$A$2:$A$1304,0),5)</f>
        <v>11115</v>
      </c>
      <c r="AO2956">
        <f t="shared" si="61"/>
        <v>683</v>
      </c>
      <c r="AR2956" t="s">
        <v>209</v>
      </c>
      <c r="AS2956" t="s">
        <v>1460</v>
      </c>
      <c r="AT2956" t="s">
        <v>1464</v>
      </c>
    </row>
    <row r="2957" spans="1:46">
      <c r="A2957" t="s">
        <v>511</v>
      </c>
      <c r="B2957" t="s">
        <v>46</v>
      </c>
      <c r="C2957" t="s">
        <v>1198</v>
      </c>
      <c r="D2957" s="13">
        <v>44335</v>
      </c>
      <c r="E2957" s="16">
        <v>0.79955462962962953</v>
      </c>
      <c r="F2957" t="s">
        <v>88</v>
      </c>
      <c r="G2957" s="17">
        <v>44335.799554351855</v>
      </c>
      <c r="H2957">
        <v>24</v>
      </c>
      <c r="I2957">
        <v>586</v>
      </c>
      <c r="J2957">
        <v>94</v>
      </c>
      <c r="K2957">
        <v>10</v>
      </c>
      <c r="L2957">
        <v>0</v>
      </c>
      <c r="M2957" s="39">
        <v>11798.7</v>
      </c>
      <c r="N2957" s="39">
        <v>6622.8559999999998</v>
      </c>
      <c r="O2957" s="39">
        <v>63.505637999999998</v>
      </c>
      <c r="P2957" t="s">
        <v>207</v>
      </c>
      <c r="Q2957" t="s">
        <v>207</v>
      </c>
      <c r="R2957" s="55">
        <v>833.2792879804</v>
      </c>
      <c r="S2957" s="55">
        <v>838.92780197659999</v>
      </c>
      <c r="T2957" t="s">
        <v>538</v>
      </c>
      <c r="U2957">
        <v>8858</v>
      </c>
      <c r="V2957">
        <v>2</v>
      </c>
      <c r="W2957">
        <v>28594</v>
      </c>
      <c r="X2957" t="s">
        <v>616</v>
      </c>
      <c r="Y2957">
        <v>3851</v>
      </c>
      <c r="Z2957" t="s">
        <v>69</v>
      </c>
      <c r="AA2957" t="s">
        <v>96</v>
      </c>
      <c r="AC2957" t="s">
        <v>61</v>
      </c>
      <c r="AD2957" s="50">
        <v>1.02252177894736</v>
      </c>
      <c r="AG2957" s="39">
        <v>17.23</v>
      </c>
      <c r="AH2957" s="55">
        <v>8239.59</v>
      </c>
      <c r="AI2957" t="s">
        <v>208</v>
      </c>
      <c r="AJ2957">
        <f>INDEX(layout!$B$3:$U$1234,MATCH($T2957,layout!$A$3:$A$1234,0),MATCH(YEAR($D2957),layout!$B$1:$U$1,0))</f>
        <v>3186</v>
      </c>
      <c r="AK2957">
        <f>INDEX('magnet data'!$A$2:$E$1304,MATCH($AJ2957,'magnet data'!$A$2:$A$1304,0),2)</f>
        <v>3</v>
      </c>
      <c r="AL2957" t="str">
        <f>INDEX('magnet data'!$A$2:$E$1304,MATCH($AJ2957,'magnet data'!$A$2:$A$1304,0),3)</f>
        <v>01E</v>
      </c>
      <c r="AM2957" t="str">
        <f>INDEX('magnet data'!$A$2:$E$1304,MATCH($AJ2957,'magnet data'!$A$2:$A$1304,0),4)</f>
        <v>02G</v>
      </c>
      <c r="AN2957">
        <f>INDEX('magnet data'!$A$2:$E$1304,MATCH($AJ2957,'magnet data'!$A$2:$A$1304,0),5)</f>
        <v>12327</v>
      </c>
      <c r="AO2957" t="str">
        <f t="shared" si="61"/>
        <v>-</v>
      </c>
      <c r="AR2957" t="s">
        <v>209</v>
      </c>
      <c r="AS2957" t="s">
        <v>1460</v>
      </c>
      <c r="AT2957" t="s">
        <v>1464</v>
      </c>
    </row>
    <row r="2958" spans="1:46">
      <c r="A2958" t="s">
        <v>511</v>
      </c>
      <c r="B2958" t="s">
        <v>46</v>
      </c>
      <c r="C2958" t="s">
        <v>1198</v>
      </c>
      <c r="D2958" s="13">
        <v>44335</v>
      </c>
      <c r="E2958" s="16">
        <v>0.79955462962962953</v>
      </c>
      <c r="F2958" t="s">
        <v>88</v>
      </c>
      <c r="G2958" s="17">
        <v>44335.799554351855</v>
      </c>
      <c r="H2958">
        <v>24</v>
      </c>
      <c r="I2958">
        <v>586</v>
      </c>
      <c r="J2958">
        <v>94</v>
      </c>
      <c r="K2958">
        <v>10</v>
      </c>
      <c r="L2958">
        <v>0</v>
      </c>
      <c r="M2958" s="39">
        <v>11798.7</v>
      </c>
      <c r="N2958" s="39">
        <v>6622.8559999999998</v>
      </c>
      <c r="O2958" s="39">
        <v>63.505637999999998</v>
      </c>
      <c r="P2958" t="s">
        <v>207</v>
      </c>
      <c r="Q2958" t="s">
        <v>207</v>
      </c>
      <c r="R2958" s="55">
        <v>833.2792879804</v>
      </c>
      <c r="S2958" s="55">
        <v>838.92780197659999</v>
      </c>
      <c r="T2958" t="s">
        <v>515</v>
      </c>
      <c r="U2958">
        <v>6606</v>
      </c>
      <c r="V2958">
        <v>3</v>
      </c>
      <c r="W2958">
        <v>56095</v>
      </c>
      <c r="X2958" t="s">
        <v>538</v>
      </c>
      <c r="Y2958">
        <v>9</v>
      </c>
      <c r="Z2958" t="s">
        <v>69</v>
      </c>
      <c r="AA2958" t="s">
        <v>96</v>
      </c>
      <c r="AC2958" t="s">
        <v>61</v>
      </c>
      <c r="AD2958" s="50">
        <v>0.66964112857142799</v>
      </c>
      <c r="AG2958" s="39">
        <v>28.21</v>
      </c>
      <c r="AH2958" s="55">
        <v>4226.16</v>
      </c>
      <c r="AI2958" t="s">
        <v>208</v>
      </c>
      <c r="AJ2958">
        <f>INDEX(layout!$B$3:$U$1234,MATCH($T2958,layout!$A$3:$A$1234,0),MATCH(YEAR($D2958),layout!$B$1:$U$1,0))</f>
        <v>3187</v>
      </c>
      <c r="AK2958">
        <f>INDEX('magnet data'!$A$2:$E$1304,MATCH($AJ2958,'magnet data'!$A$2:$A$1304,0),2)</f>
        <v>3</v>
      </c>
      <c r="AL2958" t="str">
        <f>INDEX('magnet data'!$A$2:$E$1304,MATCH($AJ2958,'magnet data'!$A$2:$A$1304,0),3)</f>
        <v>01E</v>
      </c>
      <c r="AM2958" t="str">
        <f>INDEX('magnet data'!$A$2:$E$1304,MATCH($AJ2958,'magnet data'!$A$2:$A$1304,0),4)</f>
        <v>02G</v>
      </c>
      <c r="AN2958">
        <f>INDEX('magnet data'!$A$2:$E$1304,MATCH($AJ2958,'magnet data'!$A$2:$A$1304,0),5)</f>
        <v>10913</v>
      </c>
      <c r="AO2958" t="str">
        <f t="shared" si="61"/>
        <v>-</v>
      </c>
      <c r="AR2958" t="s">
        <v>209</v>
      </c>
      <c r="AS2958" t="s">
        <v>1460</v>
      </c>
      <c r="AT2958" t="s">
        <v>1464</v>
      </c>
    </row>
    <row r="2959" spans="1:46">
      <c r="A2959" t="s">
        <v>511</v>
      </c>
      <c r="B2959" t="s">
        <v>46</v>
      </c>
      <c r="C2959" t="s">
        <v>1198</v>
      </c>
      <c r="D2959" s="13">
        <v>44335</v>
      </c>
      <c r="E2959" s="16">
        <v>0.79955462962962953</v>
      </c>
      <c r="F2959" t="s">
        <v>88</v>
      </c>
      <c r="G2959" s="17">
        <v>44335.799554351855</v>
      </c>
      <c r="H2959">
        <v>24</v>
      </c>
      <c r="I2959">
        <v>586</v>
      </c>
      <c r="J2959">
        <v>94</v>
      </c>
      <c r="K2959">
        <v>10</v>
      </c>
      <c r="L2959">
        <v>0</v>
      </c>
      <c r="M2959" s="39">
        <v>11798.7</v>
      </c>
      <c r="N2959" s="39">
        <v>6622.8559999999998</v>
      </c>
      <c r="O2959" s="39">
        <v>63.505637999999998</v>
      </c>
      <c r="P2959" t="s">
        <v>207</v>
      </c>
      <c r="Q2959" t="s">
        <v>207</v>
      </c>
      <c r="R2959" s="55">
        <v>833.2792879804</v>
      </c>
      <c r="S2959" s="55">
        <v>838.92780197659999</v>
      </c>
      <c r="T2959" t="s">
        <v>579</v>
      </c>
      <c r="U2959">
        <v>2932</v>
      </c>
      <c r="V2959">
        <v>4</v>
      </c>
      <c r="W2959">
        <v>128574</v>
      </c>
      <c r="X2959" t="s">
        <v>616</v>
      </c>
      <c r="Y2959">
        <v>3851</v>
      </c>
      <c r="Z2959" t="s">
        <v>69</v>
      </c>
      <c r="AA2959" t="s">
        <v>96</v>
      </c>
      <c r="AC2959" t="s">
        <v>61</v>
      </c>
      <c r="AD2959" s="50">
        <v>0.29810775263157901</v>
      </c>
      <c r="AG2959" s="39">
        <v>21.25</v>
      </c>
      <c r="AH2959" s="55">
        <v>2543.3000000000002</v>
      </c>
      <c r="AI2959" t="s">
        <v>208</v>
      </c>
      <c r="AJ2959">
        <f>INDEX(layout!$B$3:$U$1234,MATCH($T2959,layout!$A$3:$A$1234,0),MATCH(YEAR($D2959),layout!$B$1:$U$1,0))</f>
        <v>3207</v>
      </c>
      <c r="AK2959">
        <f>INDEX('magnet data'!$A$2:$E$1304,MATCH($AJ2959,'magnet data'!$A$2:$A$1304,0),2)</f>
        <v>3</v>
      </c>
      <c r="AL2959" t="str">
        <f>INDEX('magnet data'!$A$2:$E$1304,MATCH($AJ2959,'magnet data'!$A$2:$A$1304,0),3)</f>
        <v>01E</v>
      </c>
      <c r="AM2959" t="str">
        <f>INDEX('magnet data'!$A$2:$E$1304,MATCH($AJ2959,'magnet data'!$A$2:$A$1304,0),4)</f>
        <v>02G</v>
      </c>
      <c r="AN2959">
        <f>INDEX('magnet data'!$A$2:$E$1304,MATCH($AJ2959,'magnet data'!$A$2:$A$1304,0),5)</f>
        <v>10073</v>
      </c>
      <c r="AO2959" t="str">
        <f t="shared" si="61"/>
        <v>-</v>
      </c>
      <c r="AR2959" t="s">
        <v>209</v>
      </c>
      <c r="AS2959" t="s">
        <v>1460</v>
      </c>
      <c r="AT2959" t="s">
        <v>1464</v>
      </c>
    </row>
    <row r="2960" spans="1:46">
      <c r="A2960" t="s">
        <v>511</v>
      </c>
      <c r="B2960" t="s">
        <v>46</v>
      </c>
      <c r="C2960" t="s">
        <v>1198</v>
      </c>
      <c r="D2960" s="13">
        <v>44335</v>
      </c>
      <c r="E2960" s="16">
        <v>0.79955462962962953</v>
      </c>
      <c r="F2960" t="s">
        <v>88</v>
      </c>
      <c r="G2960" s="17">
        <v>44335.799554351855</v>
      </c>
      <c r="H2960">
        <v>24</v>
      </c>
      <c r="I2960">
        <v>586</v>
      </c>
      <c r="J2960">
        <v>94</v>
      </c>
      <c r="K2960">
        <v>10</v>
      </c>
      <c r="L2960">
        <v>0</v>
      </c>
      <c r="M2960" s="39">
        <v>11798.7</v>
      </c>
      <c r="N2960" s="39">
        <v>6622.8559999999998</v>
      </c>
      <c r="O2960" s="39">
        <v>63.505637999999998</v>
      </c>
      <c r="P2960" t="s">
        <v>207</v>
      </c>
      <c r="Q2960" t="s">
        <v>207</v>
      </c>
      <c r="R2960" s="55">
        <v>833.2792879804</v>
      </c>
      <c r="S2960" s="55">
        <v>838.92780197659999</v>
      </c>
      <c r="T2960" t="s">
        <v>616</v>
      </c>
      <c r="U2960">
        <v>569</v>
      </c>
      <c r="V2960">
        <v>5</v>
      </c>
      <c r="W2960">
        <v>268416</v>
      </c>
      <c r="X2960" t="s">
        <v>538</v>
      </c>
      <c r="Y2960">
        <v>9</v>
      </c>
      <c r="Z2960" t="s">
        <v>69</v>
      </c>
      <c r="AA2960" t="s">
        <v>91</v>
      </c>
      <c r="AC2960" t="s">
        <v>102</v>
      </c>
      <c r="AD2960" s="50">
        <v>0</v>
      </c>
      <c r="AI2960" t="s">
        <v>208</v>
      </c>
      <c r="AJ2960">
        <f>INDEX(layout!$B$3:$U$1234,MATCH($T2960,layout!$A$3:$A$1234,0),MATCH(YEAR($D2960),layout!$B$1:$U$1,0))</f>
        <v>3196</v>
      </c>
      <c r="AK2960">
        <f>INDEX('magnet data'!$A$2:$E$1304,MATCH($AJ2960,'magnet data'!$A$2:$A$1304,0),2)</f>
        <v>3</v>
      </c>
      <c r="AL2960" t="str">
        <f>INDEX('magnet data'!$A$2:$E$1304,MATCH($AJ2960,'magnet data'!$A$2:$A$1304,0),3)</f>
        <v>01E</v>
      </c>
      <c r="AM2960" t="str">
        <f>INDEX('magnet data'!$A$2:$E$1304,MATCH($AJ2960,'magnet data'!$A$2:$A$1304,0),4)</f>
        <v>02G</v>
      </c>
      <c r="AN2960">
        <f>INDEX('magnet data'!$A$2:$E$1304,MATCH($AJ2960,'magnet data'!$A$2:$A$1304,0),5)</f>
        <v>9805</v>
      </c>
      <c r="AO2960" t="str">
        <f t="shared" si="61"/>
        <v>-</v>
      </c>
      <c r="AR2960" t="s">
        <v>209</v>
      </c>
      <c r="AS2960" t="s">
        <v>1460</v>
      </c>
      <c r="AT2960" t="s">
        <v>1464</v>
      </c>
    </row>
    <row r="2961" spans="1:46">
      <c r="A2961" t="s">
        <v>56</v>
      </c>
      <c r="B2961" t="s">
        <v>46</v>
      </c>
      <c r="C2961" t="s">
        <v>1198</v>
      </c>
      <c r="D2961" s="13">
        <v>44335</v>
      </c>
      <c r="E2961" s="16">
        <v>0.8337965277777778</v>
      </c>
      <c r="F2961" t="s">
        <v>88</v>
      </c>
      <c r="G2961" s="17">
        <v>44335.833796203704</v>
      </c>
      <c r="H2961">
        <v>28</v>
      </c>
      <c r="I2961">
        <v>594</v>
      </c>
      <c r="J2961">
        <v>95</v>
      </c>
      <c r="K2961">
        <v>10</v>
      </c>
      <c r="L2961">
        <v>0</v>
      </c>
      <c r="M2961" s="39">
        <v>11848.1</v>
      </c>
      <c r="N2961" s="39">
        <v>6729.6310000000003</v>
      </c>
      <c r="O2961" s="39">
        <v>63.293332999999997</v>
      </c>
      <c r="P2961" t="s">
        <v>207</v>
      </c>
      <c r="Q2961" t="s">
        <v>207</v>
      </c>
      <c r="R2961" s="55">
        <v>828.67190049019996</v>
      </c>
      <c r="S2961" s="55">
        <v>834.24061587708502</v>
      </c>
      <c r="T2961" t="s">
        <v>80</v>
      </c>
      <c r="U2961">
        <v>11848</v>
      </c>
      <c r="V2961">
        <v>1</v>
      </c>
      <c r="W2961">
        <v>-8</v>
      </c>
      <c r="X2961" t="s">
        <v>116</v>
      </c>
      <c r="Y2961">
        <v>10</v>
      </c>
      <c r="Z2961" t="s">
        <v>90</v>
      </c>
      <c r="AA2961" t="s">
        <v>96</v>
      </c>
      <c r="AB2961">
        <v>55</v>
      </c>
      <c r="AC2961" t="s">
        <v>61</v>
      </c>
      <c r="AD2961" s="50">
        <v>-7.7674045846428497</v>
      </c>
      <c r="AG2961" s="39">
        <v>46.02</v>
      </c>
      <c r="AH2961" s="55">
        <v>1873.25</v>
      </c>
      <c r="AI2961" t="s">
        <v>208</v>
      </c>
      <c r="AJ2961">
        <f>INDEX(layout!$B$3:$U$1234,MATCH($T2961,layout!$A$3:$A$1234,0),MATCH(YEAR($D2961),layout!$B$1:$U$1,0))</f>
        <v>1362</v>
      </c>
      <c r="AK2961">
        <f>INDEX('magnet data'!$A$2:$E$1304,MATCH($AJ2961,'magnet data'!$A$2:$A$1304,0),2)</f>
        <v>1</v>
      </c>
      <c r="AL2961" t="str">
        <f>INDEX('magnet data'!$A$2:$E$1304,MATCH($AJ2961,'magnet data'!$A$2:$A$1304,0),3)</f>
        <v>01E</v>
      </c>
      <c r="AM2961" t="str">
        <f>INDEX('magnet data'!$A$2:$E$1304,MATCH($AJ2961,'magnet data'!$A$2:$A$1304,0),4)</f>
        <v>02B8</v>
      </c>
      <c r="AN2961">
        <f>INDEX('magnet data'!$A$2:$E$1304,MATCH($AJ2961,'magnet data'!$A$2:$A$1304,0),5)</f>
        <v>12057</v>
      </c>
      <c r="AO2961">
        <f t="shared" si="61"/>
        <v>-209</v>
      </c>
      <c r="AR2961" t="s">
        <v>209</v>
      </c>
      <c r="AS2961" t="s">
        <v>1460</v>
      </c>
      <c r="AT2961" t="s">
        <v>1464</v>
      </c>
    </row>
    <row r="2962" spans="1:46">
      <c r="A2962" t="s">
        <v>56</v>
      </c>
      <c r="B2962" t="s">
        <v>46</v>
      </c>
      <c r="C2962" t="s">
        <v>1198</v>
      </c>
      <c r="D2962" s="13">
        <v>44335</v>
      </c>
      <c r="E2962" s="16">
        <v>0.8337965277777778</v>
      </c>
      <c r="F2962" t="s">
        <v>88</v>
      </c>
      <c r="G2962" s="17">
        <v>44335.833796203704</v>
      </c>
      <c r="H2962">
        <v>28</v>
      </c>
      <c r="I2962">
        <v>594</v>
      </c>
      <c r="J2962">
        <v>95</v>
      </c>
      <c r="K2962">
        <v>10</v>
      </c>
      <c r="L2962">
        <v>0</v>
      </c>
      <c r="M2962" s="39">
        <v>11848.1</v>
      </c>
      <c r="N2962" s="39">
        <v>6729.6310000000003</v>
      </c>
      <c r="O2962" s="39">
        <v>63.293332999999997</v>
      </c>
      <c r="P2962" t="s">
        <v>207</v>
      </c>
      <c r="Q2962" t="s">
        <v>207</v>
      </c>
      <c r="R2962" s="55">
        <v>828.67190049019996</v>
      </c>
      <c r="S2962" s="55">
        <v>834.24061587708502</v>
      </c>
      <c r="T2962" t="s">
        <v>116</v>
      </c>
      <c r="U2962">
        <v>9167</v>
      </c>
      <c r="V2962">
        <v>2</v>
      </c>
      <c r="W2962">
        <v>25891</v>
      </c>
      <c r="X2962" t="s">
        <v>1462</v>
      </c>
      <c r="Y2962">
        <v>3902</v>
      </c>
      <c r="Z2962" t="s">
        <v>69</v>
      </c>
      <c r="AA2962" t="s">
        <v>96</v>
      </c>
      <c r="AC2962" t="s">
        <v>61</v>
      </c>
      <c r="AD2962" s="50">
        <v>-8.4937300145166592</v>
      </c>
      <c r="AG2962" s="39">
        <v>24.1</v>
      </c>
      <c r="AH2962" s="55">
        <v>5009.37</v>
      </c>
      <c r="AI2962" t="s">
        <v>208</v>
      </c>
      <c r="AJ2962">
        <f>INDEX(layout!$B$3:$U$1234,MATCH($T2962,layout!$A$3:$A$1234,0),MATCH(YEAR($D2962),layout!$B$1:$U$1,0))</f>
        <v>3325</v>
      </c>
      <c r="AK2962">
        <f>INDEX('magnet data'!$A$2:$E$1304,MATCH($AJ2962,'magnet data'!$A$2:$A$1304,0),2)</f>
        <v>3</v>
      </c>
      <c r="AL2962" t="str">
        <f>INDEX('magnet data'!$A$2:$E$1304,MATCH($AJ2962,'magnet data'!$A$2:$A$1304,0),3)</f>
        <v>01E</v>
      </c>
      <c r="AM2962" t="str">
        <f>INDEX('magnet data'!$A$2:$E$1304,MATCH($AJ2962,'magnet data'!$A$2:$A$1304,0),4)</f>
        <v>02D</v>
      </c>
      <c r="AN2962">
        <f>INDEX('magnet data'!$A$2:$E$1304,MATCH($AJ2962,'magnet data'!$A$2:$A$1304,0),5)</f>
        <v>11325</v>
      </c>
      <c r="AO2962" t="str">
        <f t="shared" si="61"/>
        <v>-</v>
      </c>
      <c r="AR2962" t="s">
        <v>209</v>
      </c>
      <c r="AS2962" t="s">
        <v>1460</v>
      </c>
      <c r="AT2962" t="s">
        <v>1464</v>
      </c>
    </row>
    <row r="2963" spans="1:46">
      <c r="A2963" t="s">
        <v>56</v>
      </c>
      <c r="B2963" t="s">
        <v>46</v>
      </c>
      <c r="C2963" t="s">
        <v>1198</v>
      </c>
      <c r="D2963" s="13">
        <v>44335</v>
      </c>
      <c r="E2963" s="16">
        <v>0.8337965277777778</v>
      </c>
      <c r="F2963" t="s">
        <v>88</v>
      </c>
      <c r="G2963" s="17">
        <v>44335.833796203704</v>
      </c>
      <c r="H2963">
        <v>28</v>
      </c>
      <c r="I2963">
        <v>594</v>
      </c>
      <c r="J2963">
        <v>95</v>
      </c>
      <c r="K2963">
        <v>10</v>
      </c>
      <c r="L2963">
        <v>0</v>
      </c>
      <c r="M2963" s="39">
        <v>11848.1</v>
      </c>
      <c r="N2963" s="39">
        <v>6729.6310000000003</v>
      </c>
      <c r="O2963" s="39">
        <v>63.293332999999997</v>
      </c>
      <c r="P2963" t="s">
        <v>207</v>
      </c>
      <c r="Q2963" t="s">
        <v>207</v>
      </c>
      <c r="R2963" s="55">
        <v>828.67190049019996</v>
      </c>
      <c r="S2963" s="55">
        <v>834.24061587708502</v>
      </c>
      <c r="T2963" t="s">
        <v>118</v>
      </c>
      <c r="U2963">
        <v>6123</v>
      </c>
      <c r="V2963">
        <v>3</v>
      </c>
      <c r="W2963">
        <v>63874</v>
      </c>
      <c r="X2963" t="s">
        <v>116</v>
      </c>
      <c r="Y2963">
        <v>10</v>
      </c>
      <c r="Z2963" t="s">
        <v>69</v>
      </c>
      <c r="AA2963" t="s">
        <v>96</v>
      </c>
      <c r="AC2963" t="s">
        <v>61</v>
      </c>
      <c r="AD2963" s="50">
        <v>-2.6129711105263098</v>
      </c>
      <c r="AG2963" s="39">
        <v>17.05</v>
      </c>
      <c r="AH2963" s="55">
        <v>3408.64</v>
      </c>
      <c r="AI2963" t="s">
        <v>208</v>
      </c>
      <c r="AJ2963">
        <f>INDEX(layout!$B$3:$U$1234,MATCH($T2963,layout!$A$3:$A$1234,0),MATCH(YEAR($D2963),layout!$B$1:$U$1,0))</f>
        <v>2382</v>
      </c>
      <c r="AK2963">
        <f>INDEX('magnet data'!$A$2:$E$1304,MATCH($AJ2963,'magnet data'!$A$2:$A$1304,0),2)</f>
        <v>2</v>
      </c>
      <c r="AL2963" t="str">
        <f>INDEX('magnet data'!$A$2:$E$1304,MATCH($AJ2963,'magnet data'!$A$2:$A$1304,0),3)</f>
        <v>01E</v>
      </c>
      <c r="AM2963" t="str">
        <f>INDEX('magnet data'!$A$2:$E$1304,MATCH($AJ2963,'magnet data'!$A$2:$A$1304,0),4)</f>
        <v>02C9</v>
      </c>
      <c r="AN2963">
        <f>INDEX('magnet data'!$A$2:$E$1304,MATCH($AJ2963,'magnet data'!$A$2:$A$1304,0),5)</f>
        <v>11203</v>
      </c>
      <c r="AO2963" t="str">
        <f t="shared" si="61"/>
        <v>-</v>
      </c>
      <c r="AR2963" t="s">
        <v>209</v>
      </c>
      <c r="AS2963" t="s">
        <v>1460</v>
      </c>
      <c r="AT2963" t="s">
        <v>1464</v>
      </c>
    </row>
    <row r="2964" spans="1:46">
      <c r="A2964" t="s">
        <v>235</v>
      </c>
      <c r="B2964" t="s">
        <v>46</v>
      </c>
      <c r="C2964" t="s">
        <v>1198</v>
      </c>
      <c r="D2964" s="13">
        <v>44335</v>
      </c>
      <c r="E2964" s="16">
        <v>0.90424976851851857</v>
      </c>
      <c r="F2964" t="s">
        <v>88</v>
      </c>
      <c r="G2964" s="17">
        <v>44335.90424935185</v>
      </c>
      <c r="H2964">
        <v>36</v>
      </c>
      <c r="I2964">
        <v>594</v>
      </c>
      <c r="J2964">
        <v>92</v>
      </c>
      <c r="K2964">
        <v>10</v>
      </c>
      <c r="L2964">
        <v>0</v>
      </c>
      <c r="M2964" s="39">
        <v>11397.3</v>
      </c>
      <c r="N2964" s="39">
        <v>6146.982</v>
      </c>
      <c r="O2964" s="39">
        <v>62.417577000000001</v>
      </c>
      <c r="P2964" t="s">
        <v>207</v>
      </c>
      <c r="Q2964" t="s">
        <v>207</v>
      </c>
      <c r="R2964" s="55">
        <v>817.38663617587895</v>
      </c>
      <c r="S2964" s="55">
        <v>810.00557347699998</v>
      </c>
      <c r="T2964" t="s">
        <v>320</v>
      </c>
      <c r="U2964">
        <v>11397</v>
      </c>
      <c r="V2964">
        <v>1</v>
      </c>
      <c r="W2964">
        <v>-11</v>
      </c>
      <c r="X2964" t="s">
        <v>1527</v>
      </c>
      <c r="Y2964">
        <v>-2</v>
      </c>
      <c r="Z2964" t="s">
        <v>90</v>
      </c>
      <c r="AA2964" t="s">
        <v>91</v>
      </c>
      <c r="AB2964">
        <v>23</v>
      </c>
      <c r="AC2964" t="s">
        <v>61</v>
      </c>
      <c r="AD2964" s="50">
        <v>-10.6796959249272</v>
      </c>
      <c r="AG2964" s="39">
        <v>34.020000000000003</v>
      </c>
      <c r="AH2964" s="55">
        <v>7365.7</v>
      </c>
      <c r="AI2964" t="s">
        <v>208</v>
      </c>
      <c r="AJ2964">
        <f>INDEX(layout!$B$3:$U$1234,MATCH($T2964,layout!$A$3:$A$1234,0),MATCH(YEAR($D2964),layout!$B$1:$U$1,0))</f>
        <v>1393</v>
      </c>
      <c r="AK2964">
        <f>INDEX('magnet data'!$A$2:$E$1304,MATCH($AJ2964,'magnet data'!$A$2:$A$1304,0),2)</f>
        <v>1</v>
      </c>
      <c r="AL2964" t="str">
        <f>INDEX('magnet data'!$A$2:$E$1304,MATCH($AJ2964,'magnet data'!$A$2:$A$1304,0),3)</f>
        <v>01B</v>
      </c>
      <c r="AM2964" t="str">
        <f>INDEX('magnet data'!$A$2:$E$1304,MATCH($AJ2964,'magnet data'!$A$2:$A$1304,0),4)</f>
        <v>02B8</v>
      </c>
      <c r="AN2964">
        <f>INDEX('magnet data'!$A$2:$E$1304,MATCH($AJ2964,'magnet data'!$A$2:$A$1304,0),5)</f>
        <v>10553</v>
      </c>
      <c r="AO2964">
        <f t="shared" si="61"/>
        <v>844</v>
      </c>
      <c r="AR2964" t="s">
        <v>209</v>
      </c>
      <c r="AS2964" t="s">
        <v>1460</v>
      </c>
      <c r="AT2964" t="s">
        <v>1464</v>
      </c>
    </row>
    <row r="2965" spans="1:46">
      <c r="A2965" t="s">
        <v>235</v>
      </c>
      <c r="B2965" t="s">
        <v>46</v>
      </c>
      <c r="C2965" t="s">
        <v>1198</v>
      </c>
      <c r="D2965" s="13">
        <v>44335</v>
      </c>
      <c r="E2965" s="16">
        <v>0.90424976851851857</v>
      </c>
      <c r="F2965" t="s">
        <v>88</v>
      </c>
      <c r="G2965" s="17">
        <v>44335.90424935185</v>
      </c>
      <c r="H2965">
        <v>36</v>
      </c>
      <c r="I2965">
        <v>594</v>
      </c>
      <c r="J2965">
        <v>92</v>
      </c>
      <c r="K2965">
        <v>10</v>
      </c>
      <c r="L2965">
        <v>0</v>
      </c>
      <c r="M2965" s="39">
        <v>11397.3</v>
      </c>
      <c r="N2965" s="39">
        <v>6146.982</v>
      </c>
      <c r="O2965" s="39">
        <v>62.417577000000001</v>
      </c>
      <c r="P2965" t="s">
        <v>207</v>
      </c>
      <c r="Q2965" t="s">
        <v>207</v>
      </c>
      <c r="R2965" s="55">
        <v>817.38663617587895</v>
      </c>
      <c r="S2965" s="55">
        <v>810.00557347699998</v>
      </c>
      <c r="T2965" t="s">
        <v>1527</v>
      </c>
      <c r="U2965">
        <v>11387</v>
      </c>
      <c r="V2965">
        <v>2</v>
      </c>
      <c r="W2965">
        <v>218</v>
      </c>
      <c r="X2965" t="s">
        <v>317</v>
      </c>
      <c r="Y2965">
        <v>261</v>
      </c>
      <c r="Z2965" t="s">
        <v>75</v>
      </c>
      <c r="AA2965" t="s">
        <v>96</v>
      </c>
      <c r="AC2965" t="s">
        <v>61</v>
      </c>
      <c r="AD2965" s="50">
        <v>5.1725733738095201</v>
      </c>
      <c r="AG2965" s="39">
        <v>59.35</v>
      </c>
      <c r="AH2965" s="55">
        <v>994.12</v>
      </c>
      <c r="AI2965" t="s">
        <v>208</v>
      </c>
      <c r="AJ2965">
        <f>INDEX(layout!$B$3:$U$1234,MATCH($T2965,layout!$A$3:$A$1234,0),MATCH(YEAR($D2965),layout!$B$1:$U$1,0))</f>
        <v>1233</v>
      </c>
      <c r="AK2965">
        <f>INDEX('magnet data'!$A$2:$E$1304,MATCH($AJ2965,'magnet data'!$A$2:$A$1304,0),2)</f>
        <v>1</v>
      </c>
      <c r="AL2965" t="str">
        <f>INDEX('magnet data'!$A$2:$E$1304,MATCH($AJ2965,'magnet data'!$A$2:$A$1304,0),3)</f>
        <v>01B</v>
      </c>
      <c r="AM2965" t="str">
        <f>INDEX('magnet data'!$A$2:$E$1304,MATCH($AJ2965,'magnet data'!$A$2:$A$1304,0),4)</f>
        <v>02B5</v>
      </c>
      <c r="AN2965">
        <f>INDEX('magnet data'!$A$2:$E$1304,MATCH($AJ2965,'magnet data'!$A$2:$A$1304,0),5)</f>
        <v>12133</v>
      </c>
      <c r="AO2965" t="str">
        <f t="shared" si="61"/>
        <v>-</v>
      </c>
      <c r="AR2965" t="s">
        <v>209</v>
      </c>
      <c r="AS2965" t="s">
        <v>1460</v>
      </c>
      <c r="AT2965" t="s">
        <v>1464</v>
      </c>
    </row>
    <row r="2966" spans="1:46">
      <c r="A2966" t="s">
        <v>235</v>
      </c>
      <c r="B2966" t="s">
        <v>46</v>
      </c>
      <c r="C2966" t="s">
        <v>1198</v>
      </c>
      <c r="D2966" s="13">
        <v>44335</v>
      </c>
      <c r="E2966" s="16">
        <v>0.90424976851851857</v>
      </c>
      <c r="F2966" t="s">
        <v>88</v>
      </c>
      <c r="G2966" s="17">
        <v>44335.90424935185</v>
      </c>
      <c r="H2966">
        <v>36</v>
      </c>
      <c r="I2966">
        <v>594</v>
      </c>
      <c r="J2966">
        <v>92</v>
      </c>
      <c r="K2966">
        <v>10</v>
      </c>
      <c r="L2966">
        <v>0</v>
      </c>
      <c r="M2966" s="39">
        <v>11397.3</v>
      </c>
      <c r="N2966" s="39">
        <v>6146.982</v>
      </c>
      <c r="O2966" s="39">
        <v>62.417577000000001</v>
      </c>
      <c r="P2966" t="s">
        <v>207</v>
      </c>
      <c r="Q2966" t="s">
        <v>207</v>
      </c>
      <c r="R2966" s="55">
        <v>817.38663617587895</v>
      </c>
      <c r="S2966" s="55">
        <v>810.00557347699998</v>
      </c>
      <c r="T2966" t="s">
        <v>1528</v>
      </c>
      <c r="U2966">
        <v>7478</v>
      </c>
      <c r="V2966">
        <v>3</v>
      </c>
      <c r="W2966">
        <v>41256</v>
      </c>
      <c r="X2966" t="s">
        <v>1527</v>
      </c>
      <c r="Y2966">
        <v>-2</v>
      </c>
      <c r="Z2966" t="s">
        <v>69</v>
      </c>
      <c r="AA2966" t="s">
        <v>91</v>
      </c>
      <c r="AC2966" t="s">
        <v>61</v>
      </c>
      <c r="AD2966" s="50">
        <v>-2.8545045472222199</v>
      </c>
      <c r="AG2966" s="39">
        <v>46.1</v>
      </c>
      <c r="AH2966" s="55">
        <v>4707.1899999999996</v>
      </c>
      <c r="AI2966" t="s">
        <v>208</v>
      </c>
      <c r="AJ2966">
        <f>INDEX(layout!$B$3:$U$1234,MATCH($T2966,layout!$A$3:$A$1234,0),MATCH(YEAR($D2966),layout!$B$1:$U$1,0))</f>
        <v>3103</v>
      </c>
      <c r="AK2966">
        <f>INDEX('magnet data'!$A$2:$E$1304,MATCH($AJ2966,'magnet data'!$A$2:$A$1304,0),2)</f>
        <v>3</v>
      </c>
      <c r="AL2966" t="str">
        <f>INDEX('magnet data'!$A$2:$E$1304,MATCH($AJ2966,'magnet data'!$A$2:$A$1304,0),3)</f>
        <v>01B</v>
      </c>
      <c r="AM2966" t="str">
        <f>INDEX('magnet data'!$A$2:$E$1304,MATCH($AJ2966,'magnet data'!$A$2:$A$1304,0),4)</f>
        <v>02G</v>
      </c>
      <c r="AN2966">
        <f>INDEX('magnet data'!$A$2:$E$1304,MATCH($AJ2966,'magnet data'!$A$2:$A$1304,0),5)</f>
        <v>12469</v>
      </c>
      <c r="AO2966" t="str">
        <f t="shared" si="61"/>
        <v>-</v>
      </c>
      <c r="AR2966" t="s">
        <v>209</v>
      </c>
      <c r="AS2966" t="s">
        <v>1460</v>
      </c>
      <c r="AT2966" t="s">
        <v>1464</v>
      </c>
    </row>
    <row r="2967" spans="1:46">
      <c r="A2967" t="s">
        <v>235</v>
      </c>
      <c r="B2967" t="s">
        <v>46</v>
      </c>
      <c r="C2967" t="s">
        <v>1198</v>
      </c>
      <c r="D2967" s="13">
        <v>44335</v>
      </c>
      <c r="E2967" s="16">
        <v>0.90424976851851857</v>
      </c>
      <c r="F2967" t="s">
        <v>88</v>
      </c>
      <c r="G2967" s="17">
        <v>44335.90424935185</v>
      </c>
      <c r="H2967">
        <v>36</v>
      </c>
      <c r="I2967">
        <v>594</v>
      </c>
      <c r="J2967">
        <v>92</v>
      </c>
      <c r="K2967">
        <v>10</v>
      </c>
      <c r="L2967">
        <v>0</v>
      </c>
      <c r="M2967" s="39">
        <v>11397.3</v>
      </c>
      <c r="N2967" s="39">
        <v>6146.982</v>
      </c>
      <c r="O2967" s="39">
        <v>62.417577000000001</v>
      </c>
      <c r="P2967" t="s">
        <v>207</v>
      </c>
      <c r="Q2967" t="s">
        <v>207</v>
      </c>
      <c r="R2967" s="55">
        <v>817.38663617587895</v>
      </c>
      <c r="S2967" s="55">
        <v>810.00557347699998</v>
      </c>
      <c r="T2967" t="s">
        <v>316</v>
      </c>
      <c r="U2967">
        <v>6940</v>
      </c>
      <c r="V2967">
        <v>4</v>
      </c>
      <c r="W2967">
        <v>48192</v>
      </c>
      <c r="X2967" t="s">
        <v>317</v>
      </c>
      <c r="Y2967">
        <v>261</v>
      </c>
      <c r="Z2967" t="s">
        <v>69</v>
      </c>
      <c r="AA2967" t="s">
        <v>96</v>
      </c>
      <c r="AC2967" t="s">
        <v>61</v>
      </c>
      <c r="AD2967" s="50">
        <v>1.3487053130136899</v>
      </c>
      <c r="AG2967" s="39">
        <v>43.4</v>
      </c>
      <c r="AH2967" s="55">
        <v>4307.76</v>
      </c>
      <c r="AI2967" t="s">
        <v>208</v>
      </c>
      <c r="AJ2967">
        <f>INDEX(layout!$B$3:$U$1234,MATCH($T2967,layout!$A$3:$A$1234,0),MATCH(YEAR($D2967),layout!$B$1:$U$1,0))</f>
        <v>2063</v>
      </c>
      <c r="AK2967">
        <f>INDEX('magnet data'!$A$2:$E$1304,MATCH($AJ2967,'magnet data'!$A$2:$A$1304,0),2)</f>
        <v>2</v>
      </c>
      <c r="AL2967" t="str">
        <f>INDEX('magnet data'!$A$2:$E$1304,MATCH($AJ2967,'magnet data'!$A$2:$A$1304,0),3)</f>
        <v>01B</v>
      </c>
      <c r="AM2967" t="str">
        <f>INDEX('magnet data'!$A$2:$E$1304,MATCH($AJ2967,'magnet data'!$A$2:$A$1304,0),4)</f>
        <v>02K</v>
      </c>
      <c r="AN2967">
        <f>INDEX('magnet data'!$A$2:$E$1304,MATCH($AJ2967,'magnet data'!$A$2:$A$1304,0),5)</f>
        <v>11849</v>
      </c>
      <c r="AO2967" t="str">
        <f t="shared" si="61"/>
        <v>-</v>
      </c>
      <c r="AR2967" t="s">
        <v>209</v>
      </c>
      <c r="AS2967" t="s">
        <v>1460</v>
      </c>
      <c r="AT2967" t="s">
        <v>1464</v>
      </c>
    </row>
    <row r="2968" spans="1:46">
      <c r="A2968" t="s">
        <v>235</v>
      </c>
      <c r="B2968" t="s">
        <v>46</v>
      </c>
      <c r="C2968" t="s">
        <v>1198</v>
      </c>
      <c r="D2968" s="13">
        <v>44335</v>
      </c>
      <c r="E2968" s="16">
        <v>0.90424976851851857</v>
      </c>
      <c r="F2968" t="s">
        <v>88</v>
      </c>
      <c r="G2968" s="17">
        <v>44335.90424935185</v>
      </c>
      <c r="H2968">
        <v>36</v>
      </c>
      <c r="I2968">
        <v>594</v>
      </c>
      <c r="J2968">
        <v>92</v>
      </c>
      <c r="K2968">
        <v>10</v>
      </c>
      <c r="L2968">
        <v>0</v>
      </c>
      <c r="M2968" s="39">
        <v>11397.3</v>
      </c>
      <c r="N2968" s="39">
        <v>6146.982</v>
      </c>
      <c r="O2968" s="39">
        <v>62.417577000000001</v>
      </c>
      <c r="P2968" t="s">
        <v>207</v>
      </c>
      <c r="Q2968" t="s">
        <v>207</v>
      </c>
      <c r="R2968" s="55">
        <v>817.38663617587895</v>
      </c>
      <c r="S2968" s="55">
        <v>810.00557347699998</v>
      </c>
      <c r="T2968" t="s">
        <v>317</v>
      </c>
      <c r="U2968">
        <v>5235</v>
      </c>
      <c r="V2968">
        <v>5</v>
      </c>
      <c r="W2968">
        <v>73808</v>
      </c>
      <c r="X2968" t="s">
        <v>1527</v>
      </c>
      <c r="Y2968">
        <v>-2</v>
      </c>
      <c r="Z2968" t="s">
        <v>69</v>
      </c>
      <c r="AA2968" t="s">
        <v>96</v>
      </c>
      <c r="AC2968" t="s">
        <v>61</v>
      </c>
      <c r="AD2968" s="50">
        <v>0.72533584210526303</v>
      </c>
      <c r="AG2968" s="39">
        <v>36.03</v>
      </c>
      <c r="AH2968" s="55">
        <v>989.7</v>
      </c>
      <c r="AI2968" t="s">
        <v>208</v>
      </c>
      <c r="AJ2968">
        <f>INDEX(layout!$B$3:$U$1234,MATCH($T2968,layout!$A$3:$A$1234,0),MATCH(YEAR($D2968),layout!$B$1:$U$1,0))</f>
        <v>3412</v>
      </c>
      <c r="AK2968">
        <f>INDEX('magnet data'!$A$2:$E$1304,MATCH($AJ2968,'magnet data'!$A$2:$A$1304,0),2)</f>
        <v>3</v>
      </c>
      <c r="AL2968" t="str">
        <f>INDEX('magnet data'!$A$2:$E$1304,MATCH($AJ2968,'magnet data'!$A$2:$A$1304,0),3)</f>
        <v>01B</v>
      </c>
      <c r="AM2968" t="str">
        <f>INDEX('magnet data'!$A$2:$E$1304,MATCH($AJ2968,'magnet data'!$A$2:$A$1304,0),4)</f>
        <v>02D</v>
      </c>
      <c r="AN2968">
        <f>INDEX('magnet data'!$A$2:$E$1304,MATCH($AJ2968,'magnet data'!$A$2:$A$1304,0),5)</f>
        <v>11144</v>
      </c>
      <c r="AO2968" t="str">
        <f t="shared" si="61"/>
        <v>-</v>
      </c>
      <c r="AR2968" t="s">
        <v>209</v>
      </c>
      <c r="AS2968" t="s">
        <v>1460</v>
      </c>
      <c r="AT2968" t="s">
        <v>1464</v>
      </c>
    </row>
    <row r="2969" spans="1:46">
      <c r="A2969" t="s">
        <v>235</v>
      </c>
      <c r="B2969" t="s">
        <v>46</v>
      </c>
      <c r="C2969" t="s">
        <v>1198</v>
      </c>
      <c r="D2969" s="13">
        <v>44335</v>
      </c>
      <c r="E2969" s="16">
        <v>0.90424976851851857</v>
      </c>
      <c r="F2969" t="s">
        <v>88</v>
      </c>
      <c r="G2969" s="17">
        <v>44335.90424935185</v>
      </c>
      <c r="H2969">
        <v>36</v>
      </c>
      <c r="I2969">
        <v>594</v>
      </c>
      <c r="J2969">
        <v>92</v>
      </c>
      <c r="K2969">
        <v>10</v>
      </c>
      <c r="L2969">
        <v>0</v>
      </c>
      <c r="M2969" s="39">
        <v>11397.3</v>
      </c>
      <c r="N2969" s="39">
        <v>6146.982</v>
      </c>
      <c r="O2969" s="39">
        <v>62.417577000000001</v>
      </c>
      <c r="P2969" t="s">
        <v>207</v>
      </c>
      <c r="Q2969" t="s">
        <v>207</v>
      </c>
      <c r="R2969" s="55">
        <v>817.38663617587895</v>
      </c>
      <c r="S2969" s="55">
        <v>810.00557347699998</v>
      </c>
      <c r="T2969" t="s">
        <v>318</v>
      </c>
      <c r="U2969">
        <v>3307</v>
      </c>
      <c r="V2969">
        <v>6</v>
      </c>
      <c r="W2969">
        <v>114250</v>
      </c>
      <c r="X2969" t="s">
        <v>317</v>
      </c>
      <c r="Y2969">
        <v>261</v>
      </c>
      <c r="Z2969" t="s">
        <v>69</v>
      </c>
      <c r="AA2969" t="s">
        <v>96</v>
      </c>
      <c r="AC2969" t="s">
        <v>61</v>
      </c>
      <c r="AD2969" s="50">
        <v>0.44074215789473598</v>
      </c>
      <c r="AG2969" s="39">
        <v>7.03</v>
      </c>
      <c r="AH2969" s="55">
        <v>2953.96</v>
      </c>
      <c r="AI2969" t="s">
        <v>208</v>
      </c>
      <c r="AJ2969">
        <f>INDEX(layout!$B$3:$U$1234,MATCH($T2969,layout!$A$3:$A$1234,0),MATCH(YEAR($D2969),layout!$B$1:$U$1,0))</f>
        <v>1373</v>
      </c>
      <c r="AK2969">
        <f>INDEX('magnet data'!$A$2:$E$1304,MATCH($AJ2969,'magnet data'!$A$2:$A$1304,0),2)</f>
        <v>1</v>
      </c>
      <c r="AL2969" t="str">
        <f>INDEX('magnet data'!$A$2:$E$1304,MATCH($AJ2969,'magnet data'!$A$2:$A$1304,0),3)</f>
        <v>01E</v>
      </c>
      <c r="AM2969" t="str">
        <f>INDEX('magnet data'!$A$2:$E$1304,MATCH($AJ2969,'magnet data'!$A$2:$A$1304,0),4)</f>
        <v>02B5</v>
      </c>
      <c r="AN2969">
        <f>INDEX('magnet data'!$A$2:$E$1304,MATCH($AJ2969,'magnet data'!$A$2:$A$1304,0),5)</f>
        <v>12005</v>
      </c>
      <c r="AO2969" t="str">
        <f t="shared" si="61"/>
        <v>-</v>
      </c>
      <c r="AR2969" t="s">
        <v>209</v>
      </c>
      <c r="AS2969" t="s">
        <v>1460</v>
      </c>
      <c r="AT2969" t="s">
        <v>1464</v>
      </c>
    </row>
    <row r="2970" spans="1:46">
      <c r="A2970" t="s">
        <v>674</v>
      </c>
      <c r="B2970" t="s">
        <v>46</v>
      </c>
      <c r="C2970" t="s">
        <v>1198</v>
      </c>
      <c r="D2970" s="13">
        <v>44336</v>
      </c>
      <c r="E2970" s="16">
        <v>0.29497731481481482</v>
      </c>
      <c r="F2970" t="s">
        <v>88</v>
      </c>
      <c r="G2970" s="17">
        <v>44336.294977048608</v>
      </c>
      <c r="H2970">
        <v>23</v>
      </c>
      <c r="I2970">
        <v>594</v>
      </c>
      <c r="J2970">
        <v>97</v>
      </c>
      <c r="K2970">
        <v>10</v>
      </c>
      <c r="L2970">
        <v>0</v>
      </c>
      <c r="M2970" s="39">
        <v>10879.2</v>
      </c>
      <c r="N2970" s="39">
        <v>5782.1890000000003</v>
      </c>
      <c r="O2970" s="39">
        <v>64.540623999999994</v>
      </c>
      <c r="P2970" t="s">
        <v>207</v>
      </c>
      <c r="Q2970" t="s">
        <v>207</v>
      </c>
      <c r="R2970" s="55">
        <v>762.82836647520003</v>
      </c>
      <c r="S2970" s="55">
        <v>766.51693215597902</v>
      </c>
      <c r="T2970" t="s">
        <v>709</v>
      </c>
      <c r="U2970">
        <v>10879</v>
      </c>
      <c r="V2970">
        <v>1</v>
      </c>
      <c r="W2970">
        <v>-7</v>
      </c>
      <c r="X2970" t="s">
        <v>708</v>
      </c>
      <c r="Y2970">
        <v>-1</v>
      </c>
      <c r="Z2970" t="s">
        <v>90</v>
      </c>
      <c r="AA2970" t="s">
        <v>96</v>
      </c>
      <c r="AB2970">
        <v>1</v>
      </c>
      <c r="AC2970" t="s">
        <v>61</v>
      </c>
      <c r="AD2970" s="50">
        <v>-10.7123233318181</v>
      </c>
      <c r="AG2970" s="39">
        <v>26.06</v>
      </c>
      <c r="AH2970" s="55">
        <v>7631.53</v>
      </c>
      <c r="AI2970" t="s">
        <v>208</v>
      </c>
      <c r="AJ2970">
        <f>INDEX(layout!$B$3:$U$1234,MATCH($T2970,layout!$A$3:$A$1234,0),MATCH(YEAR($D2970),layout!$B$1:$U$1,0))</f>
        <v>3329</v>
      </c>
      <c r="AK2970">
        <f>INDEX('magnet data'!$A$2:$E$1304,MATCH($AJ2970,'magnet data'!$A$2:$A$1304,0),2)</f>
        <v>3</v>
      </c>
      <c r="AL2970" t="str">
        <f>INDEX('magnet data'!$A$2:$E$1304,MATCH($AJ2970,'magnet data'!$A$2:$A$1304,0),3)</f>
        <v>01E</v>
      </c>
      <c r="AM2970" t="str">
        <f>INDEX('magnet data'!$A$2:$E$1304,MATCH($AJ2970,'magnet data'!$A$2:$A$1304,0),4)</f>
        <v>02D</v>
      </c>
      <c r="AN2970">
        <f>INDEX('magnet data'!$A$2:$E$1304,MATCH($AJ2970,'magnet data'!$A$2:$A$1304,0),5)</f>
        <v>10744</v>
      </c>
      <c r="AO2970">
        <f t="shared" si="61"/>
        <v>135</v>
      </c>
      <c r="AR2970" t="s">
        <v>1202</v>
      </c>
      <c r="AS2970" t="s">
        <v>1460</v>
      </c>
      <c r="AT2970" t="s">
        <v>1471</v>
      </c>
    </row>
    <row r="2971" spans="1:46">
      <c r="A2971" t="s">
        <v>674</v>
      </c>
      <c r="B2971" t="s">
        <v>46</v>
      </c>
      <c r="C2971" t="s">
        <v>1198</v>
      </c>
      <c r="D2971" s="13">
        <v>44336</v>
      </c>
      <c r="E2971" s="16">
        <v>0.29497731481481482</v>
      </c>
      <c r="F2971" t="s">
        <v>88</v>
      </c>
      <c r="G2971" s="17">
        <v>44336.294977048608</v>
      </c>
      <c r="H2971">
        <v>23</v>
      </c>
      <c r="I2971">
        <v>594</v>
      </c>
      <c r="J2971">
        <v>97</v>
      </c>
      <c r="K2971">
        <v>10</v>
      </c>
      <c r="L2971">
        <v>0</v>
      </c>
      <c r="M2971" s="39">
        <v>10879.2</v>
      </c>
      <c r="N2971" s="39">
        <v>5782.1890000000003</v>
      </c>
      <c r="O2971" s="39">
        <v>64.540623999999994</v>
      </c>
      <c r="P2971" t="s">
        <v>207</v>
      </c>
      <c r="Q2971" t="s">
        <v>207</v>
      </c>
      <c r="R2971" s="55">
        <v>762.82836647520003</v>
      </c>
      <c r="S2971" s="55">
        <v>766.51693215597902</v>
      </c>
      <c r="T2971" t="s">
        <v>708</v>
      </c>
      <c r="U2971">
        <v>6087</v>
      </c>
      <c r="V2971">
        <v>2</v>
      </c>
      <c r="W2971">
        <v>57622</v>
      </c>
      <c r="X2971" t="s">
        <v>706</v>
      </c>
      <c r="Y2971">
        <v>4284</v>
      </c>
      <c r="Z2971" t="s">
        <v>69</v>
      </c>
      <c r="AA2971" t="s">
        <v>91</v>
      </c>
      <c r="AC2971" t="s">
        <v>61</v>
      </c>
      <c r="AD2971" s="50">
        <v>0.94192874210526301</v>
      </c>
      <c r="AG2971" s="39">
        <v>38.65</v>
      </c>
      <c r="AH2971" s="55">
        <v>3792.29</v>
      </c>
      <c r="AI2971" t="s">
        <v>208</v>
      </c>
      <c r="AJ2971">
        <f>INDEX(layout!$B$3:$U$1234,MATCH($T2971,layout!$A$3:$A$1234,0),MATCH(YEAR($D2971),layout!$B$1:$U$1,0))</f>
        <v>3244</v>
      </c>
      <c r="AK2971">
        <f>INDEX('magnet data'!$A$2:$E$1304,MATCH($AJ2971,'magnet data'!$A$2:$A$1304,0),2)</f>
        <v>3</v>
      </c>
      <c r="AL2971" t="str">
        <f>INDEX('magnet data'!$A$2:$E$1304,MATCH($AJ2971,'magnet data'!$A$2:$A$1304,0),3)</f>
        <v>01E</v>
      </c>
      <c r="AM2971" t="str">
        <f>INDEX('magnet data'!$A$2:$E$1304,MATCH($AJ2971,'magnet data'!$A$2:$A$1304,0),4)</f>
        <v>02B8</v>
      </c>
      <c r="AN2971">
        <f>INDEX('magnet data'!$A$2:$E$1304,MATCH($AJ2971,'magnet data'!$A$2:$A$1304,0),5)</f>
        <v>12808</v>
      </c>
      <c r="AO2971" t="str">
        <f t="shared" si="61"/>
        <v>-</v>
      </c>
      <c r="AR2971" t="s">
        <v>1202</v>
      </c>
      <c r="AS2971" t="s">
        <v>1460</v>
      </c>
      <c r="AT2971" t="s">
        <v>1471</v>
      </c>
    </row>
    <row r="2972" spans="1:46">
      <c r="A2972" t="s">
        <v>674</v>
      </c>
      <c r="B2972" t="s">
        <v>46</v>
      </c>
      <c r="C2972" t="s">
        <v>1198</v>
      </c>
      <c r="D2972" s="13">
        <v>44336</v>
      </c>
      <c r="E2972" s="16">
        <v>0.29497731481481482</v>
      </c>
      <c r="F2972" t="s">
        <v>88</v>
      </c>
      <c r="G2972" s="17">
        <v>44336.294977048608</v>
      </c>
      <c r="H2972">
        <v>23</v>
      </c>
      <c r="I2972">
        <v>594</v>
      </c>
      <c r="J2972">
        <v>97</v>
      </c>
      <c r="K2972">
        <v>10</v>
      </c>
      <c r="L2972">
        <v>0</v>
      </c>
      <c r="M2972" s="39">
        <v>10879.2</v>
      </c>
      <c r="N2972" s="39">
        <v>5782.1890000000003</v>
      </c>
      <c r="O2972" s="39">
        <v>64.540623999999994</v>
      </c>
      <c r="P2972" t="s">
        <v>207</v>
      </c>
      <c r="Q2972" t="s">
        <v>207</v>
      </c>
      <c r="R2972" s="55">
        <v>762.82836647520003</v>
      </c>
      <c r="S2972" s="55">
        <v>766.51693215597902</v>
      </c>
      <c r="T2972" t="s">
        <v>744</v>
      </c>
      <c r="U2972">
        <v>2327</v>
      </c>
      <c r="V2972">
        <v>3</v>
      </c>
      <c r="W2972">
        <v>145995</v>
      </c>
      <c r="X2972" t="s">
        <v>746</v>
      </c>
      <c r="Y2972">
        <v>4202</v>
      </c>
      <c r="Z2972" t="s">
        <v>69</v>
      </c>
      <c r="AA2972" t="s">
        <v>91</v>
      </c>
      <c r="AC2972" t="s">
        <v>61</v>
      </c>
      <c r="AD2972" s="50">
        <v>0.44451978947368398</v>
      </c>
      <c r="AG2972" s="39">
        <v>18.920000000000002</v>
      </c>
      <c r="AH2972" s="55">
        <v>1760.69</v>
      </c>
      <c r="AI2972" t="s">
        <v>208</v>
      </c>
      <c r="AJ2972">
        <f>INDEX(layout!$B$3:$U$1234,MATCH($T2972,layout!$A$3:$A$1234,0),MATCH(YEAR($D2972),layout!$B$1:$U$1,0))</f>
        <v>3364</v>
      </c>
      <c r="AK2972">
        <f>INDEX('magnet data'!$A$2:$E$1304,MATCH($AJ2972,'magnet data'!$A$2:$A$1304,0),2)</f>
        <v>3</v>
      </c>
      <c r="AL2972" t="str">
        <f>INDEX('magnet data'!$A$2:$E$1304,MATCH($AJ2972,'magnet data'!$A$2:$A$1304,0),3)</f>
        <v>01E</v>
      </c>
      <c r="AM2972" t="str">
        <f>INDEX('magnet data'!$A$2:$E$1304,MATCH($AJ2972,'magnet data'!$A$2:$A$1304,0),4)</f>
        <v>02D</v>
      </c>
      <c r="AN2972">
        <f>INDEX('magnet data'!$A$2:$E$1304,MATCH($AJ2972,'magnet data'!$A$2:$A$1304,0),5)</f>
        <v>12757</v>
      </c>
      <c r="AO2972" t="str">
        <f t="shared" si="61"/>
        <v>-</v>
      </c>
      <c r="AR2972" t="s">
        <v>1202</v>
      </c>
      <c r="AS2972" t="s">
        <v>1460</v>
      </c>
      <c r="AT2972" t="s">
        <v>1471</v>
      </c>
    </row>
    <row r="2973" spans="1:46">
      <c r="A2973" t="s">
        <v>674</v>
      </c>
      <c r="B2973" t="s">
        <v>46</v>
      </c>
      <c r="C2973" t="s">
        <v>1198</v>
      </c>
      <c r="D2973" s="13">
        <v>44336</v>
      </c>
      <c r="E2973" s="16">
        <v>0.29497731481481482</v>
      </c>
      <c r="F2973" t="s">
        <v>88</v>
      </c>
      <c r="G2973" s="17">
        <v>44336.294977048608</v>
      </c>
      <c r="H2973">
        <v>23</v>
      </c>
      <c r="I2973">
        <v>594</v>
      </c>
      <c r="J2973">
        <v>97</v>
      </c>
      <c r="K2973">
        <v>10</v>
      </c>
      <c r="L2973">
        <v>0</v>
      </c>
      <c r="M2973" s="39">
        <v>10879.2</v>
      </c>
      <c r="N2973" s="39">
        <v>5782.1890000000003</v>
      </c>
      <c r="O2973" s="39">
        <v>64.540623999999994</v>
      </c>
      <c r="P2973" t="s">
        <v>207</v>
      </c>
      <c r="Q2973" t="s">
        <v>207</v>
      </c>
      <c r="R2973" s="55">
        <v>762.82836647520003</v>
      </c>
      <c r="S2973" s="55">
        <v>766.51693215597902</v>
      </c>
      <c r="T2973" t="s">
        <v>707</v>
      </c>
      <c r="U2973">
        <v>2152</v>
      </c>
      <c r="V2973">
        <v>4</v>
      </c>
      <c r="W2973">
        <v>153008</v>
      </c>
      <c r="X2973" t="s">
        <v>708</v>
      </c>
      <c r="Y2973">
        <v>-1</v>
      </c>
      <c r="Z2973" t="s">
        <v>69</v>
      </c>
      <c r="AA2973" t="s">
        <v>91</v>
      </c>
      <c r="AC2973" t="s">
        <v>61</v>
      </c>
      <c r="AD2973" s="50">
        <v>0.22037089473684199</v>
      </c>
      <c r="AG2973" s="39">
        <v>7.68</v>
      </c>
      <c r="AH2973" s="55">
        <v>1440.06</v>
      </c>
      <c r="AI2973" t="s">
        <v>208</v>
      </c>
      <c r="AJ2973">
        <f>INDEX(layout!$B$3:$U$1234,MATCH($T2973,layout!$A$3:$A$1234,0),MATCH(YEAR($D2973),layout!$B$1:$U$1,0))</f>
        <v>2248</v>
      </c>
      <c r="AK2973">
        <f>INDEX('magnet data'!$A$2:$E$1304,MATCH($AJ2973,'magnet data'!$A$2:$A$1304,0),2)</f>
        <v>2</v>
      </c>
      <c r="AL2973" t="str">
        <f>INDEX('magnet data'!$A$2:$E$1304,MATCH($AJ2973,'magnet data'!$A$2:$A$1304,0),3)</f>
        <v>01E</v>
      </c>
      <c r="AM2973" t="str">
        <f>INDEX('magnet data'!$A$2:$E$1304,MATCH($AJ2973,'magnet data'!$A$2:$A$1304,0),4)</f>
        <v>02C0</v>
      </c>
      <c r="AN2973">
        <f>INDEX('magnet data'!$A$2:$E$1304,MATCH($AJ2973,'magnet data'!$A$2:$A$1304,0),5)</f>
        <v>11954</v>
      </c>
      <c r="AO2973" t="str">
        <f t="shared" si="61"/>
        <v>-</v>
      </c>
      <c r="AR2973" t="s">
        <v>1202</v>
      </c>
      <c r="AS2973" t="s">
        <v>1460</v>
      </c>
      <c r="AT2973" t="s">
        <v>1471</v>
      </c>
    </row>
    <row r="2974" spans="1:46">
      <c r="A2974" t="s">
        <v>511</v>
      </c>
      <c r="B2974" t="s">
        <v>46</v>
      </c>
      <c r="C2974" t="s">
        <v>1198</v>
      </c>
      <c r="D2974" s="13">
        <v>44336</v>
      </c>
      <c r="E2974" s="16">
        <v>0.32320671296296294</v>
      </c>
      <c r="F2974" t="s">
        <v>88</v>
      </c>
      <c r="G2974" s="17">
        <v>44336.3232062963</v>
      </c>
      <c r="H2974">
        <v>36</v>
      </c>
      <c r="I2974">
        <v>585</v>
      </c>
      <c r="J2974">
        <v>93</v>
      </c>
      <c r="K2974">
        <v>10</v>
      </c>
      <c r="L2974">
        <v>0</v>
      </c>
      <c r="M2974" s="39">
        <v>11813</v>
      </c>
      <c r="N2974" s="39">
        <v>6640.1120000000001</v>
      </c>
      <c r="O2974" s="39">
        <v>62.032774000000003</v>
      </c>
      <c r="P2974" t="s">
        <v>207</v>
      </c>
      <c r="Q2974" t="s">
        <v>207</v>
      </c>
      <c r="R2974" s="55">
        <v>833.53437248019998</v>
      </c>
      <c r="S2974" s="55">
        <v>838.92780197679997</v>
      </c>
      <c r="T2974" t="s">
        <v>596</v>
      </c>
      <c r="U2974">
        <v>11813</v>
      </c>
      <c r="V2974">
        <v>1</v>
      </c>
      <c r="W2974">
        <v>-9</v>
      </c>
      <c r="X2974" t="s">
        <v>513</v>
      </c>
      <c r="Y2974">
        <v>8</v>
      </c>
      <c r="Z2974" t="s">
        <v>90</v>
      </c>
      <c r="AA2974" t="s">
        <v>96</v>
      </c>
      <c r="AB2974">
        <v>68</v>
      </c>
      <c r="AC2974" t="s">
        <v>61</v>
      </c>
      <c r="AD2974" s="50">
        <v>8.1716488384615307</v>
      </c>
      <c r="AG2974" s="39">
        <v>24.38</v>
      </c>
      <c r="AH2974" s="55">
        <v>11065.56</v>
      </c>
      <c r="AI2974" t="s">
        <v>208</v>
      </c>
      <c r="AJ2974">
        <f>INDEX(layout!$B$3:$U$1234,MATCH($T2974,layout!$A$3:$A$1234,0),MATCH(YEAR($D2974),layout!$B$1:$U$1,0))</f>
        <v>1228</v>
      </c>
      <c r="AK2974">
        <f>INDEX('magnet data'!$A$2:$E$1304,MATCH($AJ2974,'magnet data'!$A$2:$A$1304,0),2)</f>
        <v>1</v>
      </c>
      <c r="AL2974" t="str">
        <f>INDEX('magnet data'!$A$2:$E$1304,MATCH($AJ2974,'magnet data'!$A$2:$A$1304,0),3)</f>
        <v>01E</v>
      </c>
      <c r="AM2974" t="str">
        <f>INDEX('magnet data'!$A$2:$E$1304,MATCH($AJ2974,'magnet data'!$A$2:$A$1304,0),4)</f>
        <v>02B8</v>
      </c>
      <c r="AN2974">
        <f>INDEX('magnet data'!$A$2:$E$1304,MATCH($AJ2974,'magnet data'!$A$2:$A$1304,0),5)</f>
        <v>10705</v>
      </c>
      <c r="AO2974">
        <f t="shared" si="61"/>
        <v>1108</v>
      </c>
      <c r="AR2974" t="s">
        <v>1202</v>
      </c>
      <c r="AS2974" t="s">
        <v>1460</v>
      </c>
      <c r="AT2974" t="s">
        <v>1471</v>
      </c>
    </row>
    <row r="2975" spans="1:46">
      <c r="A2975" t="s">
        <v>511</v>
      </c>
      <c r="B2975" t="s">
        <v>46</v>
      </c>
      <c r="C2975" t="s">
        <v>1198</v>
      </c>
      <c r="D2975" s="13">
        <v>44336</v>
      </c>
      <c r="E2975" s="16">
        <v>0.32320671296296294</v>
      </c>
      <c r="F2975" t="s">
        <v>88</v>
      </c>
      <c r="G2975" s="17">
        <v>44336.3232062963</v>
      </c>
      <c r="H2975">
        <v>36</v>
      </c>
      <c r="I2975">
        <v>585</v>
      </c>
      <c r="J2975">
        <v>93</v>
      </c>
      <c r="K2975">
        <v>10</v>
      </c>
      <c r="L2975">
        <v>0</v>
      </c>
      <c r="M2975" s="39">
        <v>11813</v>
      </c>
      <c r="N2975" s="39">
        <v>6640.1120000000001</v>
      </c>
      <c r="O2975" s="39">
        <v>62.032774000000003</v>
      </c>
      <c r="P2975" t="s">
        <v>207</v>
      </c>
      <c r="Q2975" t="s">
        <v>207</v>
      </c>
      <c r="R2975" s="55">
        <v>833.53437248019998</v>
      </c>
      <c r="S2975" s="55">
        <v>838.92780197679997</v>
      </c>
      <c r="T2975" t="s">
        <v>513</v>
      </c>
      <c r="U2975">
        <v>8495</v>
      </c>
      <c r="V2975">
        <v>2</v>
      </c>
      <c r="W2975">
        <v>32745</v>
      </c>
      <c r="X2975" t="s">
        <v>529</v>
      </c>
      <c r="Y2975">
        <v>4191</v>
      </c>
      <c r="Z2975" t="s">
        <v>69</v>
      </c>
      <c r="AA2975" t="s">
        <v>96</v>
      </c>
      <c r="AC2975" t="s">
        <v>61</v>
      </c>
      <c r="AD2975" s="50">
        <v>2.1480228666666599</v>
      </c>
      <c r="AG2975" s="39">
        <v>7.27</v>
      </c>
      <c r="AH2975" s="55">
        <v>4679.03</v>
      </c>
      <c r="AI2975" t="s">
        <v>208</v>
      </c>
      <c r="AJ2975">
        <f>INDEX(layout!$B$3:$U$1234,MATCH($T2975,layout!$A$3:$A$1234,0),MATCH(YEAR($D2975),layout!$B$1:$U$1,0))</f>
        <v>2139</v>
      </c>
      <c r="AK2975">
        <f>INDEX('magnet data'!$A$2:$E$1304,MATCH($AJ2975,'magnet data'!$A$2:$A$1304,0),2)</f>
        <v>2</v>
      </c>
      <c r="AL2975" t="str">
        <f>INDEX('magnet data'!$A$2:$E$1304,MATCH($AJ2975,'magnet data'!$A$2:$A$1304,0),3)</f>
        <v>01E</v>
      </c>
      <c r="AM2975" t="str">
        <f>INDEX('magnet data'!$A$2:$E$1304,MATCH($AJ2975,'magnet data'!$A$2:$A$1304,0),4)</f>
        <v>02B8</v>
      </c>
      <c r="AN2975">
        <f>INDEX('magnet data'!$A$2:$E$1304,MATCH($AJ2975,'magnet data'!$A$2:$A$1304,0),5)</f>
        <v>9922</v>
      </c>
      <c r="AO2975" t="str">
        <f t="shared" si="61"/>
        <v>-</v>
      </c>
      <c r="AR2975" t="s">
        <v>1202</v>
      </c>
      <c r="AS2975" t="s">
        <v>1460</v>
      </c>
      <c r="AT2975" t="s">
        <v>1471</v>
      </c>
    </row>
    <row r="2976" spans="1:46">
      <c r="A2976" t="s">
        <v>511</v>
      </c>
      <c r="B2976" t="s">
        <v>46</v>
      </c>
      <c r="C2976" t="s">
        <v>1198</v>
      </c>
      <c r="D2976" s="13">
        <v>44336</v>
      </c>
      <c r="E2976" s="16">
        <v>0.32320671296296294</v>
      </c>
      <c r="F2976" t="s">
        <v>88</v>
      </c>
      <c r="G2976" s="17">
        <v>44336.3232062963</v>
      </c>
      <c r="H2976">
        <v>36</v>
      </c>
      <c r="I2976">
        <v>585</v>
      </c>
      <c r="J2976">
        <v>93</v>
      </c>
      <c r="K2976">
        <v>10</v>
      </c>
      <c r="L2976">
        <v>0</v>
      </c>
      <c r="M2976" s="39">
        <v>11813</v>
      </c>
      <c r="N2976" s="39">
        <v>6640.1120000000001</v>
      </c>
      <c r="O2976" s="39">
        <v>62.032774000000003</v>
      </c>
      <c r="P2976" t="s">
        <v>207</v>
      </c>
      <c r="Q2976" t="s">
        <v>207</v>
      </c>
      <c r="R2976" s="55">
        <v>833.53437248019998</v>
      </c>
      <c r="S2976" s="55">
        <v>838.92780197679997</v>
      </c>
      <c r="T2976" t="s">
        <v>530</v>
      </c>
      <c r="U2976">
        <v>6148</v>
      </c>
      <c r="V2976">
        <v>3</v>
      </c>
      <c r="W2976">
        <v>62859</v>
      </c>
      <c r="X2976" t="s">
        <v>513</v>
      </c>
      <c r="Y2976">
        <v>8</v>
      </c>
      <c r="Z2976" t="s">
        <v>69</v>
      </c>
      <c r="AA2976" t="s">
        <v>96</v>
      </c>
      <c r="AC2976" t="s">
        <v>61</v>
      </c>
      <c r="AD2976" s="50">
        <v>0.80466897368420998</v>
      </c>
      <c r="AG2976" s="39">
        <v>54.74</v>
      </c>
      <c r="AH2976" s="55">
        <v>1455.13</v>
      </c>
      <c r="AI2976" t="s">
        <v>208</v>
      </c>
      <c r="AJ2976">
        <f>INDEX(layout!$B$3:$U$1234,MATCH($T2976,layout!$A$3:$A$1234,0),MATCH(YEAR($D2976),layout!$B$1:$U$1,0))</f>
        <v>3233</v>
      </c>
      <c r="AK2976">
        <f>INDEX('magnet data'!$A$2:$E$1304,MATCH($AJ2976,'magnet data'!$A$2:$A$1304,0),2)</f>
        <v>3</v>
      </c>
      <c r="AL2976" t="str">
        <f>INDEX('magnet data'!$A$2:$E$1304,MATCH($AJ2976,'magnet data'!$A$2:$A$1304,0),3)</f>
        <v>01E</v>
      </c>
      <c r="AM2976" t="str">
        <f>INDEX('magnet data'!$A$2:$E$1304,MATCH($AJ2976,'magnet data'!$A$2:$A$1304,0),4)</f>
        <v>02B8</v>
      </c>
      <c r="AN2976">
        <f>INDEX('magnet data'!$A$2:$E$1304,MATCH($AJ2976,'magnet data'!$A$2:$A$1304,0),5)</f>
        <v>9987</v>
      </c>
      <c r="AO2976" t="str">
        <f t="shared" si="61"/>
        <v>-</v>
      </c>
      <c r="AR2976" t="s">
        <v>1202</v>
      </c>
      <c r="AS2976" t="s">
        <v>1460</v>
      </c>
      <c r="AT2976" t="s">
        <v>1471</v>
      </c>
    </row>
    <row r="2977" spans="1:46">
      <c r="A2977" t="s">
        <v>511</v>
      </c>
      <c r="B2977" t="s">
        <v>46</v>
      </c>
      <c r="C2977" t="s">
        <v>1198</v>
      </c>
      <c r="D2977" s="13">
        <v>44336</v>
      </c>
      <c r="E2977" s="16">
        <v>0.32320671296296294</v>
      </c>
      <c r="F2977" t="s">
        <v>88</v>
      </c>
      <c r="G2977" s="17">
        <v>44336.3232062963</v>
      </c>
      <c r="H2977">
        <v>36</v>
      </c>
      <c r="I2977">
        <v>585</v>
      </c>
      <c r="J2977">
        <v>93</v>
      </c>
      <c r="K2977">
        <v>10</v>
      </c>
      <c r="L2977">
        <v>0</v>
      </c>
      <c r="M2977" s="39">
        <v>11813</v>
      </c>
      <c r="N2977" s="39">
        <v>6640.1120000000001</v>
      </c>
      <c r="O2977" s="39">
        <v>62.032774000000003</v>
      </c>
      <c r="P2977" t="s">
        <v>207</v>
      </c>
      <c r="Q2977" t="s">
        <v>207</v>
      </c>
      <c r="R2977" s="55">
        <v>833.53437248019998</v>
      </c>
      <c r="S2977" s="55">
        <v>838.92780197679997</v>
      </c>
      <c r="T2977" t="s">
        <v>599</v>
      </c>
      <c r="U2977">
        <v>4551</v>
      </c>
      <c r="V2977">
        <v>4</v>
      </c>
      <c r="W2977">
        <v>89910</v>
      </c>
      <c r="X2977" t="s">
        <v>597</v>
      </c>
      <c r="Y2977">
        <v>4081</v>
      </c>
      <c r="Z2977" t="s">
        <v>69</v>
      </c>
      <c r="AA2977" t="s">
        <v>96</v>
      </c>
      <c r="AC2977" t="s">
        <v>61</v>
      </c>
      <c r="AD2977" s="50">
        <v>0.789557947368421</v>
      </c>
      <c r="AG2977" s="39">
        <v>6.05</v>
      </c>
      <c r="AH2977" s="55">
        <v>1523.73</v>
      </c>
      <c r="AI2977" t="s">
        <v>208</v>
      </c>
      <c r="AJ2977">
        <f>INDEX(layout!$B$3:$U$1234,MATCH($T2977,layout!$A$3:$A$1234,0),MATCH(YEAR($D2977),layout!$B$1:$U$1,0))</f>
        <v>1218</v>
      </c>
      <c r="AK2977">
        <f>INDEX('magnet data'!$A$2:$E$1304,MATCH($AJ2977,'magnet data'!$A$2:$A$1304,0),2)</f>
        <v>1</v>
      </c>
      <c r="AL2977" t="str">
        <f>INDEX('magnet data'!$A$2:$E$1304,MATCH($AJ2977,'magnet data'!$A$2:$A$1304,0),3)</f>
        <v>01E</v>
      </c>
      <c r="AM2977" t="str">
        <f>INDEX('magnet data'!$A$2:$E$1304,MATCH($AJ2977,'magnet data'!$A$2:$A$1304,0),4)</f>
        <v>02B8</v>
      </c>
      <c r="AN2977">
        <f>INDEX('magnet data'!$A$2:$E$1304,MATCH($AJ2977,'magnet data'!$A$2:$A$1304,0),5)</f>
        <v>12411</v>
      </c>
      <c r="AO2977" t="str">
        <f t="shared" si="61"/>
        <v>-</v>
      </c>
      <c r="AR2977" t="s">
        <v>1202</v>
      </c>
      <c r="AS2977" t="s">
        <v>1460</v>
      </c>
      <c r="AT2977" t="s">
        <v>1471</v>
      </c>
    </row>
    <row r="2978" spans="1:46">
      <c r="A2978" t="s">
        <v>56</v>
      </c>
      <c r="B2978" t="s">
        <v>46</v>
      </c>
      <c r="C2978" t="s">
        <v>1198</v>
      </c>
      <c r="D2978" s="13">
        <v>44336</v>
      </c>
      <c r="E2978" s="16">
        <v>0.35459722222222223</v>
      </c>
      <c r="F2978" t="s">
        <v>88</v>
      </c>
      <c r="G2978" s="17">
        <v>44336.354596817131</v>
      </c>
      <c r="H2978">
        <v>35</v>
      </c>
      <c r="I2978">
        <v>593</v>
      </c>
      <c r="J2978">
        <v>94</v>
      </c>
      <c r="K2978">
        <v>10</v>
      </c>
      <c r="L2978">
        <v>0</v>
      </c>
      <c r="M2978" s="39">
        <v>11849.8</v>
      </c>
      <c r="N2978" s="39">
        <v>6716.8829999999998</v>
      </c>
      <c r="O2978" s="39">
        <v>63.346409000000001</v>
      </c>
      <c r="P2978" t="s">
        <v>207</v>
      </c>
      <c r="Q2978" t="s">
        <v>207</v>
      </c>
      <c r="R2978" s="55">
        <v>828.927024991199</v>
      </c>
      <c r="S2978" s="55">
        <v>834.72191899769996</v>
      </c>
      <c r="T2978" t="s">
        <v>81</v>
      </c>
      <c r="U2978">
        <v>11849</v>
      </c>
      <c r="V2978">
        <v>1</v>
      </c>
      <c r="W2978">
        <v>-10</v>
      </c>
      <c r="X2978" t="s">
        <v>1389</v>
      </c>
      <c r="Y2978">
        <v>-2</v>
      </c>
      <c r="Z2978" t="s">
        <v>90</v>
      </c>
      <c r="AA2978" t="s">
        <v>91</v>
      </c>
      <c r="AB2978">
        <v>56</v>
      </c>
      <c r="AC2978" t="s">
        <v>61</v>
      </c>
      <c r="AD2978" s="50">
        <v>12.046739240000001</v>
      </c>
      <c r="AG2978" s="39">
        <v>24.06</v>
      </c>
      <c r="AH2978" s="55">
        <v>4850.1099999999997</v>
      </c>
      <c r="AI2978" t="s">
        <v>208</v>
      </c>
      <c r="AJ2978">
        <f>INDEX(layout!$B$3:$U$1234,MATCH($T2978,layout!$A$3:$A$1234,0),MATCH(YEAR($D2978),layout!$B$1:$U$1,0))</f>
        <v>2304</v>
      </c>
      <c r="AK2978">
        <f>INDEX('magnet data'!$A$2:$E$1304,MATCH($AJ2978,'magnet data'!$A$2:$A$1304,0),2)</f>
        <v>2</v>
      </c>
      <c r="AL2978" t="str">
        <f>INDEX('magnet data'!$A$2:$E$1304,MATCH($AJ2978,'magnet data'!$A$2:$A$1304,0),3)</f>
        <v>01B</v>
      </c>
      <c r="AM2978" t="str">
        <f>INDEX('magnet data'!$A$2:$E$1304,MATCH($AJ2978,'magnet data'!$A$2:$A$1304,0),4)</f>
        <v>02D</v>
      </c>
      <c r="AN2978">
        <f>INDEX('magnet data'!$A$2:$E$1304,MATCH($AJ2978,'magnet data'!$A$2:$A$1304,0),5)</f>
        <v>10294</v>
      </c>
      <c r="AO2978">
        <f t="shared" si="61"/>
        <v>1555</v>
      </c>
      <c r="AR2978" t="s">
        <v>1202</v>
      </c>
      <c r="AS2978" t="s">
        <v>1460</v>
      </c>
      <c r="AT2978" t="s">
        <v>1471</v>
      </c>
    </row>
    <row r="2979" spans="1:46">
      <c r="A2979" t="s">
        <v>56</v>
      </c>
      <c r="B2979" t="s">
        <v>46</v>
      </c>
      <c r="C2979" t="s">
        <v>1198</v>
      </c>
      <c r="D2979" s="13">
        <v>44336</v>
      </c>
      <c r="E2979" s="16">
        <v>0.35459722222222223</v>
      </c>
      <c r="F2979" t="s">
        <v>88</v>
      </c>
      <c r="G2979" s="17">
        <v>44336.354596817131</v>
      </c>
      <c r="H2979">
        <v>35</v>
      </c>
      <c r="I2979">
        <v>593</v>
      </c>
      <c r="J2979">
        <v>94</v>
      </c>
      <c r="K2979">
        <v>10</v>
      </c>
      <c r="L2979">
        <v>0</v>
      </c>
      <c r="M2979" s="39">
        <v>11849.8</v>
      </c>
      <c r="N2979" s="39">
        <v>6716.8829999999998</v>
      </c>
      <c r="O2979" s="39">
        <v>63.346409000000001</v>
      </c>
      <c r="P2979" t="s">
        <v>207</v>
      </c>
      <c r="Q2979" t="s">
        <v>207</v>
      </c>
      <c r="R2979" s="55">
        <v>828.927024991199</v>
      </c>
      <c r="S2979" s="55">
        <v>834.72191899769996</v>
      </c>
      <c r="T2979" t="s">
        <v>1389</v>
      </c>
      <c r="U2979">
        <v>8043</v>
      </c>
      <c r="V2979">
        <v>2</v>
      </c>
      <c r="W2979">
        <v>38525</v>
      </c>
      <c r="X2979" t="s">
        <v>1388</v>
      </c>
      <c r="Y2979">
        <v>4319</v>
      </c>
      <c r="Z2979" t="s">
        <v>69</v>
      </c>
      <c r="AA2979" t="s">
        <v>91</v>
      </c>
      <c r="AC2979" t="s">
        <v>61</v>
      </c>
      <c r="AD2979" s="50">
        <v>7.9876033730769196</v>
      </c>
      <c r="AG2979" s="39">
        <v>26.92</v>
      </c>
      <c r="AH2979" s="55">
        <v>4075.56</v>
      </c>
      <c r="AI2979" t="s">
        <v>208</v>
      </c>
      <c r="AJ2979">
        <f>INDEX(layout!$B$3:$U$1234,MATCH($T2979,layout!$A$3:$A$1234,0),MATCH(YEAR($D2979),layout!$B$1:$U$1,0))</f>
        <v>2320</v>
      </c>
      <c r="AK2979">
        <f>INDEX('magnet data'!$A$2:$E$1304,MATCH($AJ2979,'magnet data'!$A$2:$A$1304,0),2)</f>
        <v>2</v>
      </c>
      <c r="AL2979" t="str">
        <f>INDEX('magnet data'!$A$2:$E$1304,MATCH($AJ2979,'magnet data'!$A$2:$A$1304,0),3)</f>
        <v>01E</v>
      </c>
      <c r="AM2979" t="str">
        <f>INDEX('magnet data'!$A$2:$E$1304,MATCH($AJ2979,'magnet data'!$A$2:$A$1304,0),4)</f>
        <v>02C9</v>
      </c>
      <c r="AN2979">
        <f>INDEX('magnet data'!$A$2:$E$1304,MATCH($AJ2979,'magnet data'!$A$2:$A$1304,0),5)</f>
        <v>9808</v>
      </c>
      <c r="AO2979" t="str">
        <f t="shared" si="61"/>
        <v>-</v>
      </c>
      <c r="AR2979" t="s">
        <v>1202</v>
      </c>
      <c r="AS2979" t="s">
        <v>1460</v>
      </c>
      <c r="AT2979" t="s">
        <v>1471</v>
      </c>
    </row>
    <row r="2980" spans="1:46">
      <c r="A2980" t="s">
        <v>56</v>
      </c>
      <c r="B2980" t="s">
        <v>46</v>
      </c>
      <c r="C2980" t="s">
        <v>1198</v>
      </c>
      <c r="D2980" s="13">
        <v>44336</v>
      </c>
      <c r="E2980" s="16">
        <v>0.35459722222222223</v>
      </c>
      <c r="F2980" t="s">
        <v>88</v>
      </c>
      <c r="G2980" s="17">
        <v>44336.354596817131</v>
      </c>
      <c r="H2980">
        <v>35</v>
      </c>
      <c r="I2980">
        <v>593</v>
      </c>
      <c r="J2980">
        <v>94</v>
      </c>
      <c r="K2980">
        <v>10</v>
      </c>
      <c r="L2980">
        <v>0</v>
      </c>
      <c r="M2980" s="39">
        <v>11849.8</v>
      </c>
      <c r="N2980" s="39">
        <v>6716.8829999999998</v>
      </c>
      <c r="O2980" s="39">
        <v>63.346409000000001</v>
      </c>
      <c r="P2980" t="s">
        <v>207</v>
      </c>
      <c r="Q2980" t="s">
        <v>207</v>
      </c>
      <c r="R2980" s="55">
        <v>828.927024991199</v>
      </c>
      <c r="S2980" s="55">
        <v>834.72191899769996</v>
      </c>
      <c r="T2980" t="s">
        <v>1461</v>
      </c>
      <c r="U2980">
        <v>5929</v>
      </c>
      <c r="V2980">
        <v>3</v>
      </c>
      <c r="W2980">
        <v>66918</v>
      </c>
      <c r="X2980" t="s">
        <v>1462</v>
      </c>
      <c r="Y2980">
        <v>3379</v>
      </c>
      <c r="Z2980" t="s">
        <v>69</v>
      </c>
      <c r="AA2980" t="s">
        <v>91</v>
      </c>
      <c r="AC2980" t="s">
        <v>61</v>
      </c>
      <c r="AD2980" s="50">
        <v>0.79963205263157799</v>
      </c>
      <c r="AG2980" s="39">
        <v>38.74</v>
      </c>
      <c r="AH2980" s="55">
        <v>5496.93</v>
      </c>
      <c r="AI2980" t="s">
        <v>208</v>
      </c>
      <c r="AJ2980">
        <f>INDEX(layout!$B$3:$U$1234,MATCH($T2980,layout!$A$3:$A$1234,0),MATCH(YEAR($D2980),layout!$B$1:$U$1,0))</f>
        <v>1361</v>
      </c>
      <c r="AK2980">
        <f>INDEX('magnet data'!$A$2:$E$1304,MATCH($AJ2980,'magnet data'!$A$2:$A$1304,0),2)</f>
        <v>1</v>
      </c>
      <c r="AL2980" t="str">
        <f>INDEX('magnet data'!$A$2:$E$1304,MATCH($AJ2980,'magnet data'!$A$2:$A$1304,0),3)</f>
        <v>01E</v>
      </c>
      <c r="AM2980" t="str">
        <f>INDEX('magnet data'!$A$2:$E$1304,MATCH($AJ2980,'magnet data'!$A$2:$A$1304,0),4)</f>
        <v>02B8</v>
      </c>
      <c r="AN2980">
        <f>INDEX('magnet data'!$A$2:$E$1304,MATCH($AJ2980,'magnet data'!$A$2:$A$1304,0),5)</f>
        <v>11384</v>
      </c>
      <c r="AO2980" t="str">
        <f t="shared" si="61"/>
        <v>-</v>
      </c>
      <c r="AR2980" t="s">
        <v>1202</v>
      </c>
      <c r="AS2980" t="s">
        <v>1460</v>
      </c>
      <c r="AT2980" t="s">
        <v>1471</v>
      </c>
    </row>
    <row r="2981" spans="1:46">
      <c r="A2981" t="s">
        <v>56</v>
      </c>
      <c r="B2981" t="s">
        <v>46</v>
      </c>
      <c r="C2981" t="s">
        <v>1198</v>
      </c>
      <c r="D2981" s="13">
        <v>44336</v>
      </c>
      <c r="E2981" s="16">
        <v>0.35459722222222223</v>
      </c>
      <c r="F2981" t="s">
        <v>88</v>
      </c>
      <c r="G2981" s="17">
        <v>44336.354596817131</v>
      </c>
      <c r="H2981">
        <v>35</v>
      </c>
      <c r="I2981">
        <v>593</v>
      </c>
      <c r="J2981">
        <v>94</v>
      </c>
      <c r="K2981">
        <v>10</v>
      </c>
      <c r="L2981">
        <v>0</v>
      </c>
      <c r="M2981" s="39">
        <v>11849.8</v>
      </c>
      <c r="N2981" s="39">
        <v>6716.8829999999998</v>
      </c>
      <c r="O2981" s="39">
        <v>63.346409000000001</v>
      </c>
      <c r="P2981" t="s">
        <v>207</v>
      </c>
      <c r="Q2981" t="s">
        <v>207</v>
      </c>
      <c r="R2981" s="55">
        <v>828.927024991199</v>
      </c>
      <c r="S2981" s="55">
        <v>834.72191899769996</v>
      </c>
      <c r="T2981" t="s">
        <v>1462</v>
      </c>
      <c r="U2981">
        <v>4314</v>
      </c>
      <c r="V2981">
        <v>4</v>
      </c>
      <c r="W2981">
        <v>95580</v>
      </c>
      <c r="X2981" t="s">
        <v>116</v>
      </c>
      <c r="Y2981">
        <v>2678</v>
      </c>
      <c r="Z2981" t="s">
        <v>69</v>
      </c>
      <c r="AA2981" t="s">
        <v>96</v>
      </c>
      <c r="AC2981" t="s">
        <v>61</v>
      </c>
      <c r="AD2981" s="50">
        <v>-0.54903863157894695</v>
      </c>
      <c r="AG2981" s="39">
        <v>17.23</v>
      </c>
      <c r="AH2981" s="55">
        <v>2934.66</v>
      </c>
      <c r="AI2981" t="s">
        <v>208</v>
      </c>
      <c r="AJ2981">
        <f>INDEX(layout!$B$3:$U$1234,MATCH($T2981,layout!$A$3:$A$1234,0),MATCH(YEAR($D2981),layout!$B$1:$U$1,0))</f>
        <v>2364</v>
      </c>
      <c r="AK2981">
        <f>INDEX('magnet data'!$A$2:$E$1304,MATCH($AJ2981,'magnet data'!$A$2:$A$1304,0),2)</f>
        <v>2</v>
      </c>
      <c r="AL2981" t="str">
        <f>INDEX('magnet data'!$A$2:$E$1304,MATCH($AJ2981,'magnet data'!$A$2:$A$1304,0),3)</f>
        <v>01E</v>
      </c>
      <c r="AM2981" t="str">
        <f>INDEX('magnet data'!$A$2:$E$1304,MATCH($AJ2981,'magnet data'!$A$2:$A$1304,0),4)</f>
        <v>02C9</v>
      </c>
      <c r="AN2981">
        <f>INDEX('magnet data'!$A$2:$E$1304,MATCH($AJ2981,'magnet data'!$A$2:$A$1304,0),5)</f>
        <v>10359</v>
      </c>
      <c r="AO2981" t="str">
        <f t="shared" si="61"/>
        <v>-</v>
      </c>
      <c r="AR2981" t="s">
        <v>1202</v>
      </c>
      <c r="AS2981" t="s">
        <v>1460</v>
      </c>
      <c r="AT2981" t="s">
        <v>1471</v>
      </c>
    </row>
    <row r="2982" spans="1:46">
      <c r="A2982" t="s">
        <v>56</v>
      </c>
      <c r="B2982" t="s">
        <v>46</v>
      </c>
      <c r="C2982" t="s">
        <v>1198</v>
      </c>
      <c r="D2982" s="13">
        <v>44336</v>
      </c>
      <c r="E2982" s="16">
        <v>0.35459722222222223</v>
      </c>
      <c r="F2982" t="s">
        <v>88</v>
      </c>
      <c r="G2982" s="17">
        <v>44336.354596817131</v>
      </c>
      <c r="H2982">
        <v>35</v>
      </c>
      <c r="I2982">
        <v>593</v>
      </c>
      <c r="J2982">
        <v>94</v>
      </c>
      <c r="K2982">
        <v>10</v>
      </c>
      <c r="L2982">
        <v>0</v>
      </c>
      <c r="M2982" s="39">
        <v>11849.8</v>
      </c>
      <c r="N2982" s="39">
        <v>6716.8829999999998</v>
      </c>
      <c r="O2982" s="39">
        <v>63.346409000000001</v>
      </c>
      <c r="P2982" t="s">
        <v>207</v>
      </c>
      <c r="Q2982" t="s">
        <v>207</v>
      </c>
      <c r="R2982" s="55">
        <v>828.927024991199</v>
      </c>
      <c r="S2982" s="55">
        <v>834.72191899769996</v>
      </c>
      <c r="T2982" t="s">
        <v>1391</v>
      </c>
      <c r="U2982">
        <v>3967</v>
      </c>
      <c r="V2982">
        <v>5</v>
      </c>
      <c r="W2982">
        <v>103000</v>
      </c>
      <c r="X2982" t="s">
        <v>1389</v>
      </c>
      <c r="Y2982">
        <v>-2</v>
      </c>
      <c r="Z2982" t="s">
        <v>69</v>
      </c>
      <c r="AA2982" t="s">
        <v>96</v>
      </c>
      <c r="AC2982" t="s">
        <v>61</v>
      </c>
      <c r="AD2982" s="50">
        <v>-0.61596723404255205</v>
      </c>
      <c r="AG2982" s="39">
        <v>18.420000000000002</v>
      </c>
      <c r="AH2982" s="55">
        <v>991.46</v>
      </c>
      <c r="AI2982" t="s">
        <v>208</v>
      </c>
      <c r="AJ2982">
        <f>INDEX(layout!$B$3:$U$1234,MATCH($T2982,layout!$A$3:$A$1234,0),MATCH(YEAR($D2982),layout!$B$1:$U$1,0))</f>
        <v>1346</v>
      </c>
      <c r="AK2982">
        <f>INDEX('magnet data'!$A$2:$E$1304,MATCH($AJ2982,'magnet data'!$A$2:$A$1304,0),2)</f>
        <v>1</v>
      </c>
      <c r="AL2982" t="str">
        <f>INDEX('magnet data'!$A$2:$E$1304,MATCH($AJ2982,'magnet data'!$A$2:$A$1304,0),3)</f>
        <v>01E</v>
      </c>
      <c r="AM2982" t="str">
        <f>INDEX('magnet data'!$A$2:$E$1304,MATCH($AJ2982,'magnet data'!$A$2:$A$1304,0),4)</f>
        <v>02B8</v>
      </c>
      <c r="AN2982">
        <f>INDEX('magnet data'!$A$2:$E$1304,MATCH($AJ2982,'magnet data'!$A$2:$A$1304,0),5)</f>
        <v>11780</v>
      </c>
      <c r="AO2982" t="str">
        <f t="shared" si="61"/>
        <v>-</v>
      </c>
      <c r="AR2982" t="s">
        <v>1202</v>
      </c>
      <c r="AS2982" t="s">
        <v>1460</v>
      </c>
      <c r="AT2982" t="s">
        <v>1471</v>
      </c>
    </row>
    <row r="2983" spans="1:46">
      <c r="A2983" t="s">
        <v>56</v>
      </c>
      <c r="B2983" t="s">
        <v>46</v>
      </c>
      <c r="C2983" t="s">
        <v>1198</v>
      </c>
      <c r="D2983" s="13">
        <v>44336</v>
      </c>
      <c r="E2983" s="16">
        <v>0.35459722222222223</v>
      </c>
      <c r="F2983" t="s">
        <v>88</v>
      </c>
      <c r="G2983" s="17">
        <v>44336.354596817131</v>
      </c>
      <c r="H2983">
        <v>35</v>
      </c>
      <c r="I2983">
        <v>593</v>
      </c>
      <c r="J2983">
        <v>94</v>
      </c>
      <c r="K2983">
        <v>10</v>
      </c>
      <c r="L2983">
        <v>0</v>
      </c>
      <c r="M2983" s="39">
        <v>11849.8</v>
      </c>
      <c r="N2983" s="39">
        <v>6716.8829999999998</v>
      </c>
      <c r="O2983" s="39">
        <v>63.346409000000001</v>
      </c>
      <c r="P2983" t="s">
        <v>207</v>
      </c>
      <c r="Q2983" t="s">
        <v>207</v>
      </c>
      <c r="R2983" s="55">
        <v>828.927024991199</v>
      </c>
      <c r="S2983" s="55">
        <v>834.72191899769996</v>
      </c>
      <c r="T2983" t="s">
        <v>119</v>
      </c>
      <c r="U2983">
        <v>2068</v>
      </c>
      <c r="V2983">
        <v>6</v>
      </c>
      <c r="W2983">
        <v>159483</v>
      </c>
      <c r="X2983" t="s">
        <v>1462</v>
      </c>
      <c r="Y2983">
        <v>3379</v>
      </c>
      <c r="Z2983" t="s">
        <v>69</v>
      </c>
      <c r="AA2983" t="s">
        <v>96</v>
      </c>
      <c r="AC2983" t="s">
        <v>61</v>
      </c>
      <c r="AD2983" s="50">
        <v>-0.117111526315789</v>
      </c>
      <c r="AG2983" s="39">
        <v>4.0199999999999996</v>
      </c>
      <c r="AH2983" s="55">
        <v>1711.73</v>
      </c>
      <c r="AI2983" t="s">
        <v>208</v>
      </c>
      <c r="AJ2983">
        <f>INDEX(layout!$B$3:$U$1234,MATCH($T2983,layout!$A$3:$A$1234,0),MATCH(YEAR($D2983),layout!$B$1:$U$1,0))</f>
        <v>2247</v>
      </c>
      <c r="AK2983">
        <f>INDEX('magnet data'!$A$2:$E$1304,MATCH($AJ2983,'magnet data'!$A$2:$A$1304,0),2)</f>
        <v>2</v>
      </c>
      <c r="AL2983" t="str">
        <f>INDEX('magnet data'!$A$2:$E$1304,MATCH($AJ2983,'magnet data'!$A$2:$A$1304,0),3)</f>
        <v>01E</v>
      </c>
      <c r="AM2983" t="str">
        <f>INDEX('magnet data'!$A$2:$E$1304,MATCH($AJ2983,'magnet data'!$A$2:$A$1304,0),4)</f>
        <v>02C0</v>
      </c>
      <c r="AN2983">
        <f>INDEX('magnet data'!$A$2:$E$1304,MATCH($AJ2983,'magnet data'!$A$2:$A$1304,0),5)</f>
        <v>11673</v>
      </c>
      <c r="AO2983" t="str">
        <f t="shared" si="61"/>
        <v>-</v>
      </c>
      <c r="AR2983" t="s">
        <v>1202</v>
      </c>
      <c r="AS2983" t="s">
        <v>1460</v>
      </c>
      <c r="AT2983" t="s">
        <v>1471</v>
      </c>
    </row>
    <row r="2984" spans="1:46">
      <c r="A2984" t="s">
        <v>56</v>
      </c>
      <c r="B2984" t="s">
        <v>46</v>
      </c>
      <c r="C2984" t="s">
        <v>1198</v>
      </c>
      <c r="D2984" s="13">
        <v>44336</v>
      </c>
      <c r="E2984" s="16">
        <v>0.35459722222222223</v>
      </c>
      <c r="F2984" t="s">
        <v>88</v>
      </c>
      <c r="G2984" s="17">
        <v>44336.354596817131</v>
      </c>
      <c r="H2984">
        <v>35</v>
      </c>
      <c r="I2984">
        <v>593</v>
      </c>
      <c r="J2984">
        <v>94</v>
      </c>
      <c r="K2984">
        <v>10</v>
      </c>
      <c r="L2984">
        <v>0</v>
      </c>
      <c r="M2984" s="39">
        <v>11849.8</v>
      </c>
      <c r="N2984" s="39">
        <v>6716.8829999999998</v>
      </c>
      <c r="O2984" s="39">
        <v>63.346409000000001</v>
      </c>
      <c r="P2984" t="s">
        <v>207</v>
      </c>
      <c r="Q2984" t="s">
        <v>207</v>
      </c>
      <c r="R2984" s="55">
        <v>828.927024991199</v>
      </c>
      <c r="S2984" s="55">
        <v>834.72191899769996</v>
      </c>
      <c r="T2984" t="s">
        <v>116</v>
      </c>
      <c r="U2984">
        <v>2064</v>
      </c>
      <c r="V2984">
        <v>7</v>
      </c>
      <c r="W2984">
        <v>159647</v>
      </c>
      <c r="X2984" t="s">
        <v>1462</v>
      </c>
      <c r="Y2984">
        <v>3379</v>
      </c>
      <c r="Z2984" t="s">
        <v>148</v>
      </c>
      <c r="AA2984" t="s">
        <v>96</v>
      </c>
      <c r="AC2984" t="s">
        <v>102</v>
      </c>
      <c r="AD2984" s="50">
        <v>-1.08370710294117</v>
      </c>
      <c r="AG2984" s="39">
        <v>9.3699999999999992</v>
      </c>
      <c r="AH2984" s="55">
        <v>1603.47</v>
      </c>
      <c r="AI2984" t="s">
        <v>208</v>
      </c>
      <c r="AJ2984">
        <f>INDEX(layout!$B$3:$U$1234,MATCH($T2984,layout!$A$3:$A$1234,0),MATCH(YEAR($D2984),layout!$B$1:$U$1,0))</f>
        <v>3325</v>
      </c>
      <c r="AK2984">
        <f>INDEX('magnet data'!$A$2:$E$1304,MATCH($AJ2984,'magnet data'!$A$2:$A$1304,0),2)</f>
        <v>3</v>
      </c>
      <c r="AL2984" t="str">
        <f>INDEX('magnet data'!$A$2:$E$1304,MATCH($AJ2984,'magnet data'!$A$2:$A$1304,0),3)</f>
        <v>01E</v>
      </c>
      <c r="AM2984" t="str">
        <f>INDEX('magnet data'!$A$2:$E$1304,MATCH($AJ2984,'magnet data'!$A$2:$A$1304,0),4)</f>
        <v>02D</v>
      </c>
      <c r="AN2984">
        <f>INDEX('magnet data'!$A$2:$E$1304,MATCH($AJ2984,'magnet data'!$A$2:$A$1304,0),5)</f>
        <v>11325</v>
      </c>
      <c r="AO2984" t="str">
        <f t="shared" si="61"/>
        <v>-</v>
      </c>
      <c r="AR2984" t="s">
        <v>1202</v>
      </c>
      <c r="AS2984" t="s">
        <v>1460</v>
      </c>
      <c r="AT2984" t="s">
        <v>1471</v>
      </c>
    </row>
    <row r="2985" spans="1:46">
      <c r="A2985" t="s">
        <v>235</v>
      </c>
      <c r="B2985" t="s">
        <v>46</v>
      </c>
      <c r="C2985" t="s">
        <v>1198</v>
      </c>
      <c r="D2985" s="13">
        <v>44336</v>
      </c>
      <c r="E2985" s="16">
        <v>0.37967175925925928</v>
      </c>
      <c r="F2985" t="s">
        <v>88</v>
      </c>
      <c r="G2985" s="17">
        <v>44336.379671388888</v>
      </c>
      <c r="H2985">
        <v>32</v>
      </c>
      <c r="I2985">
        <v>593</v>
      </c>
      <c r="J2985">
        <v>93</v>
      </c>
      <c r="K2985">
        <v>10</v>
      </c>
      <c r="L2985">
        <v>0</v>
      </c>
      <c r="M2985" s="39">
        <v>11411.9</v>
      </c>
      <c r="N2985" s="39">
        <v>6245.143</v>
      </c>
      <c r="O2985" s="39">
        <v>62.444114999999996</v>
      </c>
      <c r="P2985" t="s">
        <v>207</v>
      </c>
      <c r="Q2985" t="s">
        <v>207</v>
      </c>
      <c r="R2985" s="55">
        <v>816.62612361286403</v>
      </c>
      <c r="S2985" s="55">
        <v>809.52591697679998</v>
      </c>
      <c r="T2985" t="s">
        <v>290</v>
      </c>
      <c r="U2985">
        <v>11411</v>
      </c>
      <c r="V2985">
        <v>1</v>
      </c>
      <c r="W2985">
        <v>-9</v>
      </c>
      <c r="X2985" t="s">
        <v>1529</v>
      </c>
      <c r="Y2985">
        <v>-4</v>
      </c>
      <c r="Z2985" t="s">
        <v>90</v>
      </c>
      <c r="AA2985" t="s">
        <v>91</v>
      </c>
      <c r="AB2985">
        <v>24</v>
      </c>
      <c r="AC2985" t="s">
        <v>61</v>
      </c>
      <c r="AD2985" s="50">
        <v>-11.223469468181801</v>
      </c>
      <c r="AG2985" s="39">
        <v>21.7</v>
      </c>
      <c r="AH2985" s="55">
        <v>8402.94</v>
      </c>
      <c r="AI2985" t="s">
        <v>208</v>
      </c>
      <c r="AJ2985">
        <f>INDEX(layout!$B$3:$U$1234,MATCH($T2985,layout!$A$3:$A$1234,0),MATCH(YEAR($D2985),layout!$B$1:$U$1,0))</f>
        <v>3378</v>
      </c>
      <c r="AK2985">
        <f>INDEX('magnet data'!$A$2:$E$1304,MATCH($AJ2985,'magnet data'!$A$2:$A$1304,0),2)</f>
        <v>3</v>
      </c>
      <c r="AL2985" t="str">
        <f>INDEX('magnet data'!$A$2:$E$1304,MATCH($AJ2985,'magnet data'!$A$2:$A$1304,0),3)</f>
        <v>01E</v>
      </c>
      <c r="AM2985" t="str">
        <f>INDEX('magnet data'!$A$2:$E$1304,MATCH($AJ2985,'magnet data'!$A$2:$A$1304,0),4)</f>
        <v>02D</v>
      </c>
      <c r="AN2985">
        <f>INDEX('magnet data'!$A$2:$E$1304,MATCH($AJ2985,'magnet data'!$A$2:$A$1304,0),5)</f>
        <v>12336</v>
      </c>
      <c r="AO2985">
        <f t="shared" si="61"/>
        <v>-925</v>
      </c>
      <c r="AQ2985" t="s">
        <v>1530</v>
      </c>
      <c r="AR2985" t="s">
        <v>1286</v>
      </c>
      <c r="AS2985" t="s">
        <v>1460</v>
      </c>
      <c r="AT2985" t="s">
        <v>1464</v>
      </c>
    </row>
    <row r="2986" spans="1:46">
      <c r="A2986" t="s">
        <v>235</v>
      </c>
      <c r="B2986" t="s">
        <v>46</v>
      </c>
      <c r="C2986" t="s">
        <v>1198</v>
      </c>
      <c r="D2986" s="13">
        <v>44336</v>
      </c>
      <c r="E2986" s="16">
        <v>0.37967175925925928</v>
      </c>
      <c r="F2986" t="s">
        <v>88</v>
      </c>
      <c r="G2986" s="17">
        <v>44336.379671388888</v>
      </c>
      <c r="H2986">
        <v>32</v>
      </c>
      <c r="I2986">
        <v>593</v>
      </c>
      <c r="J2986">
        <v>93</v>
      </c>
      <c r="K2986">
        <v>10</v>
      </c>
      <c r="L2986">
        <v>0</v>
      </c>
      <c r="M2986" s="39">
        <v>11411.9</v>
      </c>
      <c r="N2986" s="39">
        <v>6245.143</v>
      </c>
      <c r="O2986" s="39">
        <v>62.444114999999996</v>
      </c>
      <c r="P2986" t="s">
        <v>207</v>
      </c>
      <c r="Q2986" t="s">
        <v>207</v>
      </c>
      <c r="R2986" s="55">
        <v>816.62612361286403</v>
      </c>
      <c r="S2986" s="55">
        <v>809.52591697679998</v>
      </c>
      <c r="T2986" t="s">
        <v>1529</v>
      </c>
      <c r="U2986">
        <v>5148</v>
      </c>
      <c r="V2986">
        <v>2</v>
      </c>
      <c r="W2986">
        <v>76550</v>
      </c>
      <c r="X2986" t="s">
        <v>287</v>
      </c>
      <c r="Y2986">
        <v>3431</v>
      </c>
      <c r="Z2986" t="s">
        <v>69</v>
      </c>
      <c r="AA2986" t="s">
        <v>96</v>
      </c>
      <c r="AC2986" t="s">
        <v>61</v>
      </c>
      <c r="AD2986" s="50">
        <v>2.72072811428571</v>
      </c>
      <c r="AG2986" s="39">
        <v>32.799999999999997</v>
      </c>
      <c r="AH2986" s="55">
        <v>3688.67</v>
      </c>
      <c r="AI2986" t="s">
        <v>208</v>
      </c>
      <c r="AJ2986">
        <f>INDEX(layout!$B$3:$U$1234,MATCH($T2986,layout!$A$3:$A$1234,0),MATCH(YEAR($D2986),layout!$B$1:$U$1,0))</f>
        <v>3033</v>
      </c>
      <c r="AK2986">
        <f>INDEX('magnet data'!$A$2:$E$1304,MATCH($AJ2986,'magnet data'!$A$2:$A$1304,0),2)</f>
        <v>3</v>
      </c>
      <c r="AL2986" t="str">
        <f>INDEX('magnet data'!$A$2:$E$1304,MATCH($AJ2986,'magnet data'!$A$2:$A$1304,0),3)</f>
        <v>01B</v>
      </c>
      <c r="AM2986" t="str">
        <f>INDEX('magnet data'!$A$2:$E$1304,MATCH($AJ2986,'magnet data'!$A$2:$A$1304,0),4)</f>
        <v>02K</v>
      </c>
      <c r="AN2986">
        <f>INDEX('magnet data'!$A$2:$E$1304,MATCH($AJ2986,'magnet data'!$A$2:$A$1304,0),5)</f>
        <v>8725</v>
      </c>
      <c r="AO2986" t="str">
        <f t="shared" si="61"/>
        <v>-</v>
      </c>
      <c r="AQ2986" t="s">
        <v>1530</v>
      </c>
      <c r="AR2986" t="s">
        <v>1286</v>
      </c>
      <c r="AS2986" t="s">
        <v>1460</v>
      </c>
      <c r="AT2986" t="s">
        <v>1464</v>
      </c>
    </row>
    <row r="2987" spans="1:46">
      <c r="A2987" t="s">
        <v>235</v>
      </c>
      <c r="B2987" t="s">
        <v>46</v>
      </c>
      <c r="C2987" t="s">
        <v>1198</v>
      </c>
      <c r="D2987" s="13">
        <v>44336</v>
      </c>
      <c r="E2987" s="16">
        <v>0.37967175925925928</v>
      </c>
      <c r="F2987" t="s">
        <v>88</v>
      </c>
      <c r="G2987" s="17">
        <v>44336.379671388888</v>
      </c>
      <c r="H2987">
        <v>32</v>
      </c>
      <c r="I2987">
        <v>593</v>
      </c>
      <c r="J2987">
        <v>93</v>
      </c>
      <c r="K2987">
        <v>10</v>
      </c>
      <c r="L2987">
        <v>0</v>
      </c>
      <c r="M2987" s="39">
        <v>11411.9</v>
      </c>
      <c r="N2987" s="39">
        <v>6245.143</v>
      </c>
      <c r="O2987" s="39">
        <v>62.444114999999996</v>
      </c>
      <c r="P2987" t="s">
        <v>207</v>
      </c>
      <c r="Q2987" t="s">
        <v>207</v>
      </c>
      <c r="R2987" s="55">
        <v>816.62612361286403</v>
      </c>
      <c r="S2987" s="55">
        <v>809.52591697679998</v>
      </c>
      <c r="T2987" t="s">
        <v>289</v>
      </c>
      <c r="U2987">
        <v>4513</v>
      </c>
      <c r="V2987">
        <v>3</v>
      </c>
      <c r="W2987">
        <v>88480</v>
      </c>
      <c r="X2987" t="s">
        <v>287</v>
      </c>
      <c r="Y2987">
        <v>3431</v>
      </c>
      <c r="Z2987" t="s">
        <v>69</v>
      </c>
      <c r="AA2987" t="s">
        <v>96</v>
      </c>
      <c r="AC2987" t="s">
        <v>61</v>
      </c>
      <c r="AD2987" s="50">
        <v>0.60444628421052604</v>
      </c>
      <c r="AG2987" s="39">
        <v>19.989999999999998</v>
      </c>
      <c r="AH2987" s="55">
        <v>996.34</v>
      </c>
      <c r="AI2987" t="s">
        <v>208</v>
      </c>
      <c r="AJ2987">
        <f>INDEX(layout!$B$3:$U$1234,MATCH($T2987,layout!$A$3:$A$1234,0),MATCH(YEAR($D2987),layout!$B$1:$U$1,0))</f>
        <v>2187</v>
      </c>
      <c r="AK2987">
        <f>INDEX('magnet data'!$A$2:$E$1304,MATCH($AJ2987,'magnet data'!$A$2:$A$1304,0),2)</f>
        <v>2</v>
      </c>
      <c r="AL2987" t="str">
        <f>INDEX('magnet data'!$A$2:$E$1304,MATCH($AJ2987,'magnet data'!$A$2:$A$1304,0),3)</f>
        <v>01B</v>
      </c>
      <c r="AM2987" t="str">
        <f>INDEX('magnet data'!$A$2:$E$1304,MATCH($AJ2987,'magnet data'!$A$2:$A$1304,0),4)</f>
        <v>02C0</v>
      </c>
      <c r="AN2987">
        <f>INDEX('magnet data'!$A$2:$E$1304,MATCH($AJ2987,'magnet data'!$A$2:$A$1304,0),5)</f>
        <v>11265</v>
      </c>
      <c r="AO2987" t="str">
        <f t="shared" si="61"/>
        <v>-</v>
      </c>
      <c r="AQ2987" t="s">
        <v>1530</v>
      </c>
      <c r="AR2987" t="s">
        <v>1286</v>
      </c>
      <c r="AS2987" t="s">
        <v>1460</v>
      </c>
      <c r="AT2987" t="s">
        <v>1464</v>
      </c>
    </row>
    <row r="2988" spans="1:46">
      <c r="A2988" t="s">
        <v>235</v>
      </c>
      <c r="B2988" t="s">
        <v>46</v>
      </c>
      <c r="C2988" t="s">
        <v>1198</v>
      </c>
      <c r="D2988" s="13">
        <v>44336</v>
      </c>
      <c r="E2988" s="16">
        <v>0.37967175925925928</v>
      </c>
      <c r="F2988" t="s">
        <v>88</v>
      </c>
      <c r="G2988" s="17">
        <v>44336.379671388888</v>
      </c>
      <c r="H2988">
        <v>32</v>
      </c>
      <c r="I2988">
        <v>593</v>
      </c>
      <c r="J2988">
        <v>93</v>
      </c>
      <c r="K2988">
        <v>10</v>
      </c>
      <c r="L2988">
        <v>0</v>
      </c>
      <c r="M2988" s="39">
        <v>11411.9</v>
      </c>
      <c r="N2988" s="39">
        <v>6245.143</v>
      </c>
      <c r="O2988" s="39">
        <v>62.444114999999996</v>
      </c>
      <c r="P2988" t="s">
        <v>207</v>
      </c>
      <c r="Q2988" t="s">
        <v>207</v>
      </c>
      <c r="R2988" s="55">
        <v>816.62612361286403</v>
      </c>
      <c r="S2988" s="55">
        <v>809.52591697679998</v>
      </c>
      <c r="T2988" t="s">
        <v>287</v>
      </c>
      <c r="U2988">
        <v>2556</v>
      </c>
      <c r="V2988">
        <v>4</v>
      </c>
      <c r="W2988">
        <v>139058</v>
      </c>
      <c r="X2988" t="s">
        <v>1529</v>
      </c>
      <c r="Y2988">
        <v>-4</v>
      </c>
      <c r="Z2988" t="s">
        <v>69</v>
      </c>
      <c r="AA2988" t="s">
        <v>91</v>
      </c>
      <c r="AC2988" t="s">
        <v>61</v>
      </c>
      <c r="AD2988" s="50">
        <v>0</v>
      </c>
      <c r="AG2988" s="39">
        <v>15.64</v>
      </c>
      <c r="AH2988" s="55">
        <v>993.21</v>
      </c>
      <c r="AI2988" t="s">
        <v>208</v>
      </c>
      <c r="AJ2988">
        <f>INDEX(layout!$B$3:$U$1234,MATCH($T2988,layout!$A$3:$A$1234,0),MATCH(YEAR($D2988),layout!$B$1:$U$1,0))</f>
        <v>3184</v>
      </c>
      <c r="AK2988">
        <f>INDEX('magnet data'!$A$2:$E$1304,MATCH($AJ2988,'magnet data'!$A$2:$A$1304,0),2)</f>
        <v>3</v>
      </c>
      <c r="AL2988" t="str">
        <f>INDEX('magnet data'!$A$2:$E$1304,MATCH($AJ2988,'magnet data'!$A$2:$A$1304,0),3)</f>
        <v>01E</v>
      </c>
      <c r="AM2988" t="str">
        <f>INDEX('magnet data'!$A$2:$E$1304,MATCH($AJ2988,'magnet data'!$A$2:$A$1304,0),4)</f>
        <v>02G</v>
      </c>
      <c r="AN2988">
        <f>INDEX('magnet data'!$A$2:$E$1304,MATCH($AJ2988,'magnet data'!$A$2:$A$1304,0),5)</f>
        <v>12222</v>
      </c>
      <c r="AO2988" t="str">
        <f t="shared" si="61"/>
        <v>-</v>
      </c>
      <c r="AQ2988" t="s">
        <v>1530</v>
      </c>
      <c r="AR2988" t="s">
        <v>1286</v>
      </c>
      <c r="AS2988" t="s">
        <v>1460</v>
      </c>
      <c r="AT2988" t="s">
        <v>1464</v>
      </c>
    </row>
    <row r="2989" spans="1:46">
      <c r="A2989" t="s">
        <v>235</v>
      </c>
      <c r="B2989" t="s">
        <v>46</v>
      </c>
      <c r="C2989" t="s">
        <v>1198</v>
      </c>
      <c r="D2989" s="13">
        <v>44336</v>
      </c>
      <c r="E2989" s="16">
        <v>0.37967175925925928</v>
      </c>
      <c r="F2989" t="s">
        <v>88</v>
      </c>
      <c r="G2989" s="17">
        <v>44336.379671388888</v>
      </c>
      <c r="H2989">
        <v>32</v>
      </c>
      <c r="I2989">
        <v>593</v>
      </c>
      <c r="J2989">
        <v>93</v>
      </c>
      <c r="K2989">
        <v>10</v>
      </c>
      <c r="L2989">
        <v>0</v>
      </c>
      <c r="M2989" s="39">
        <v>11411.9</v>
      </c>
      <c r="N2989" s="39">
        <v>6245.143</v>
      </c>
      <c r="O2989" s="39">
        <v>62.444114999999996</v>
      </c>
      <c r="P2989" t="s">
        <v>207</v>
      </c>
      <c r="Q2989" t="s">
        <v>207</v>
      </c>
      <c r="R2989" s="55">
        <v>816.62612361286403</v>
      </c>
      <c r="S2989" s="55">
        <v>809.52591697679998</v>
      </c>
      <c r="T2989" t="s">
        <v>1531</v>
      </c>
      <c r="U2989">
        <v>2550</v>
      </c>
      <c r="V2989">
        <v>5</v>
      </c>
      <c r="W2989">
        <v>139235</v>
      </c>
      <c r="X2989" t="s">
        <v>1529</v>
      </c>
      <c r="Y2989">
        <v>-4</v>
      </c>
      <c r="Z2989" t="s">
        <v>69</v>
      </c>
      <c r="AA2989" t="s">
        <v>91</v>
      </c>
      <c r="AC2989" t="s">
        <v>61</v>
      </c>
      <c r="AD2989" s="50">
        <v>-0.34881594736842098</v>
      </c>
      <c r="AG2989" s="39">
        <v>6.42</v>
      </c>
      <c r="AH2989" s="55">
        <v>2320.7199999999998</v>
      </c>
      <c r="AI2989" t="s">
        <v>208</v>
      </c>
      <c r="AJ2989">
        <f>INDEX(layout!$B$3:$U$1234,MATCH($T2989,layout!$A$3:$A$1234,0),MATCH(YEAR($D2989),layout!$B$1:$U$1,0))</f>
        <v>2205</v>
      </c>
      <c r="AK2989">
        <f>INDEX('magnet data'!$A$2:$E$1304,MATCH($AJ2989,'magnet data'!$A$2:$A$1304,0),2)</f>
        <v>2</v>
      </c>
      <c r="AL2989" t="str">
        <f>INDEX('magnet data'!$A$2:$E$1304,MATCH($AJ2989,'magnet data'!$A$2:$A$1304,0),3)</f>
        <v>01B</v>
      </c>
      <c r="AM2989" t="str">
        <f>INDEX('magnet data'!$A$2:$E$1304,MATCH($AJ2989,'magnet data'!$A$2:$A$1304,0),4)</f>
        <v>02C0</v>
      </c>
      <c r="AN2989">
        <f>INDEX('magnet data'!$A$2:$E$1304,MATCH($AJ2989,'magnet data'!$A$2:$A$1304,0),5)</f>
        <v>11600</v>
      </c>
      <c r="AO2989" t="str">
        <f t="shared" si="61"/>
        <v>-</v>
      </c>
      <c r="AQ2989" t="s">
        <v>1530</v>
      </c>
      <c r="AR2989" t="s">
        <v>1286</v>
      </c>
      <c r="AS2989" t="s">
        <v>1460</v>
      </c>
      <c r="AT2989" t="s">
        <v>1464</v>
      </c>
    </row>
    <row r="2990" spans="1:46">
      <c r="A2990" t="s">
        <v>674</v>
      </c>
      <c r="B2990" t="s">
        <v>46</v>
      </c>
      <c r="C2990" t="s">
        <v>1198</v>
      </c>
      <c r="D2990" s="13">
        <v>44336</v>
      </c>
      <c r="E2990" s="16">
        <v>0.77456412037037037</v>
      </c>
      <c r="F2990" t="s">
        <v>88</v>
      </c>
      <c r="G2990" s="17">
        <v>44336.774563715277</v>
      </c>
      <c r="H2990">
        <v>35</v>
      </c>
      <c r="I2990">
        <v>595</v>
      </c>
      <c r="J2990">
        <v>96</v>
      </c>
      <c r="K2990">
        <v>10</v>
      </c>
      <c r="L2990">
        <v>0</v>
      </c>
      <c r="M2990" s="39">
        <v>10901.9</v>
      </c>
      <c r="N2990" s="39">
        <v>5758.7049999999999</v>
      </c>
      <c r="O2990" s="39">
        <v>64.514086000000006</v>
      </c>
      <c r="P2990" t="s">
        <v>207</v>
      </c>
      <c r="Q2990" t="s">
        <v>207</v>
      </c>
      <c r="R2990" s="55">
        <v>772.09684347680002</v>
      </c>
      <c r="S2990" s="55">
        <v>774.82099949639996</v>
      </c>
      <c r="T2990" t="s">
        <v>709</v>
      </c>
      <c r="U2990">
        <v>10901</v>
      </c>
      <c r="V2990">
        <v>1</v>
      </c>
      <c r="W2990">
        <v>-8</v>
      </c>
      <c r="X2990" t="s">
        <v>708</v>
      </c>
      <c r="Y2990">
        <v>-2</v>
      </c>
      <c r="Z2990" t="s">
        <v>90</v>
      </c>
      <c r="AA2990" t="s">
        <v>91</v>
      </c>
      <c r="AB2990">
        <v>2</v>
      </c>
      <c r="AC2990" t="s">
        <v>61</v>
      </c>
      <c r="AD2990" s="50">
        <v>10.0597957136363</v>
      </c>
      <c r="AG2990" s="39">
        <v>21</v>
      </c>
      <c r="AH2990" s="55">
        <v>10793.58</v>
      </c>
      <c r="AI2990" t="s">
        <v>208</v>
      </c>
      <c r="AJ2990">
        <f>INDEX(layout!$B$3:$U$1234,MATCH($T2990,layout!$A$3:$A$1234,0),MATCH(YEAR($D2990),layout!$B$1:$U$1,0))</f>
        <v>3329</v>
      </c>
      <c r="AK2990">
        <f>INDEX('magnet data'!$A$2:$E$1304,MATCH($AJ2990,'magnet data'!$A$2:$A$1304,0),2)</f>
        <v>3</v>
      </c>
      <c r="AL2990" t="str">
        <f>INDEX('magnet data'!$A$2:$E$1304,MATCH($AJ2990,'magnet data'!$A$2:$A$1304,0),3)</f>
        <v>01E</v>
      </c>
      <c r="AM2990" t="str">
        <f>INDEX('magnet data'!$A$2:$E$1304,MATCH($AJ2990,'magnet data'!$A$2:$A$1304,0),4)</f>
        <v>02D</v>
      </c>
      <c r="AN2990">
        <f>INDEX('magnet data'!$A$2:$E$1304,MATCH($AJ2990,'magnet data'!$A$2:$A$1304,0),5)</f>
        <v>10744</v>
      </c>
      <c r="AO2990">
        <f t="shared" si="61"/>
        <v>157</v>
      </c>
      <c r="AP2990">
        <v>22</v>
      </c>
      <c r="AQ2990" t="s">
        <v>1532</v>
      </c>
      <c r="AR2990" t="s">
        <v>1341</v>
      </c>
      <c r="AS2990" t="s">
        <v>1460</v>
      </c>
      <c r="AT2990" t="s">
        <v>1464</v>
      </c>
    </row>
    <row r="2991" spans="1:46">
      <c r="A2991" t="s">
        <v>674</v>
      </c>
      <c r="B2991" t="s">
        <v>46</v>
      </c>
      <c r="C2991" t="s">
        <v>1198</v>
      </c>
      <c r="D2991" s="13">
        <v>44336</v>
      </c>
      <c r="E2991" s="16">
        <v>0.77456412037037037</v>
      </c>
      <c r="F2991" t="s">
        <v>88</v>
      </c>
      <c r="G2991" s="17">
        <v>44336.774563715277</v>
      </c>
      <c r="H2991">
        <v>35</v>
      </c>
      <c r="I2991">
        <v>595</v>
      </c>
      <c r="J2991">
        <v>96</v>
      </c>
      <c r="K2991">
        <v>10</v>
      </c>
      <c r="L2991">
        <v>0</v>
      </c>
      <c r="M2991" s="39">
        <v>10901.9</v>
      </c>
      <c r="N2991" s="39">
        <v>5758.7049999999999</v>
      </c>
      <c r="O2991" s="39">
        <v>64.514086000000006</v>
      </c>
      <c r="P2991" t="s">
        <v>207</v>
      </c>
      <c r="Q2991" t="s">
        <v>207</v>
      </c>
      <c r="R2991" s="55">
        <v>772.09684347680002</v>
      </c>
      <c r="S2991" s="55">
        <v>774.82099949639996</v>
      </c>
      <c r="T2991" t="s">
        <v>708</v>
      </c>
      <c r="U2991">
        <v>6208</v>
      </c>
      <c r="V2991">
        <v>2</v>
      </c>
      <c r="W2991">
        <v>55487</v>
      </c>
      <c r="X2991" t="s">
        <v>706</v>
      </c>
      <c r="Y2991">
        <v>4334</v>
      </c>
      <c r="Z2991" t="s">
        <v>69</v>
      </c>
      <c r="AA2991" t="s">
        <v>91</v>
      </c>
      <c r="AC2991" t="s">
        <v>61</v>
      </c>
      <c r="AD2991" s="50">
        <v>0.958312723404255</v>
      </c>
      <c r="AG2991" s="39">
        <v>34.11</v>
      </c>
      <c r="AH2991" s="55">
        <v>3752.71</v>
      </c>
      <c r="AI2991" t="s">
        <v>208</v>
      </c>
      <c r="AJ2991">
        <f>INDEX(layout!$B$3:$U$1234,MATCH($T2991,layout!$A$3:$A$1234,0),MATCH(YEAR($D2991),layout!$B$1:$U$1,0))</f>
        <v>3244</v>
      </c>
      <c r="AK2991">
        <f>INDEX('magnet data'!$A$2:$E$1304,MATCH($AJ2991,'magnet data'!$A$2:$A$1304,0),2)</f>
        <v>3</v>
      </c>
      <c r="AL2991" t="str">
        <f>INDEX('magnet data'!$A$2:$E$1304,MATCH($AJ2991,'magnet data'!$A$2:$A$1304,0),3)</f>
        <v>01E</v>
      </c>
      <c r="AM2991" t="str">
        <f>INDEX('magnet data'!$A$2:$E$1304,MATCH($AJ2991,'magnet data'!$A$2:$A$1304,0),4)</f>
        <v>02B8</v>
      </c>
      <c r="AN2991">
        <f>INDEX('magnet data'!$A$2:$E$1304,MATCH($AJ2991,'magnet data'!$A$2:$A$1304,0),5)</f>
        <v>12808</v>
      </c>
      <c r="AO2991" t="str">
        <f t="shared" si="61"/>
        <v>-</v>
      </c>
      <c r="AQ2991" t="s">
        <v>1532</v>
      </c>
      <c r="AR2991" t="s">
        <v>1341</v>
      </c>
      <c r="AS2991" t="s">
        <v>1460</v>
      </c>
      <c r="AT2991" t="s">
        <v>1464</v>
      </c>
    </row>
    <row r="2992" spans="1:46">
      <c r="A2992" t="s">
        <v>674</v>
      </c>
      <c r="B2992" t="s">
        <v>46</v>
      </c>
      <c r="C2992" t="s">
        <v>1198</v>
      </c>
      <c r="D2992" s="13">
        <v>44336</v>
      </c>
      <c r="E2992" s="16">
        <v>0.77456412037037037</v>
      </c>
      <c r="F2992" t="s">
        <v>88</v>
      </c>
      <c r="G2992" s="17">
        <v>44336.774563715277</v>
      </c>
      <c r="H2992">
        <v>35</v>
      </c>
      <c r="I2992">
        <v>595</v>
      </c>
      <c r="J2992">
        <v>96</v>
      </c>
      <c r="K2992">
        <v>10</v>
      </c>
      <c r="L2992">
        <v>0</v>
      </c>
      <c r="M2992" s="39">
        <v>10901.9</v>
      </c>
      <c r="N2992" s="39">
        <v>5758.7049999999999</v>
      </c>
      <c r="O2992" s="39">
        <v>64.514086000000006</v>
      </c>
      <c r="P2992" t="s">
        <v>207</v>
      </c>
      <c r="Q2992" t="s">
        <v>207</v>
      </c>
      <c r="R2992" s="55">
        <v>772.09684347680002</v>
      </c>
      <c r="S2992" s="55">
        <v>774.82099949639996</v>
      </c>
      <c r="T2992" t="s">
        <v>744</v>
      </c>
      <c r="U2992">
        <v>2367</v>
      </c>
      <c r="V2992">
        <v>3</v>
      </c>
      <c r="W2992">
        <v>143579</v>
      </c>
      <c r="X2992" t="s">
        <v>746</v>
      </c>
      <c r="Y2992">
        <v>4319</v>
      </c>
      <c r="Z2992" t="s">
        <v>69</v>
      </c>
      <c r="AA2992" t="s">
        <v>96</v>
      </c>
      <c r="AC2992" t="s">
        <v>61</v>
      </c>
      <c r="AD2992" s="50">
        <v>-0.20452870967741901</v>
      </c>
      <c r="AG2992" s="39">
        <v>19.28</v>
      </c>
      <c r="AH2992" s="55">
        <v>1834.35</v>
      </c>
      <c r="AI2992" t="s">
        <v>208</v>
      </c>
      <c r="AJ2992">
        <f>INDEX(layout!$B$3:$U$1234,MATCH($T2992,layout!$A$3:$A$1234,0),MATCH(YEAR($D2992),layout!$B$1:$U$1,0))</f>
        <v>3364</v>
      </c>
      <c r="AK2992">
        <f>INDEX('magnet data'!$A$2:$E$1304,MATCH($AJ2992,'magnet data'!$A$2:$A$1304,0),2)</f>
        <v>3</v>
      </c>
      <c r="AL2992" t="str">
        <f>INDEX('magnet data'!$A$2:$E$1304,MATCH($AJ2992,'magnet data'!$A$2:$A$1304,0),3)</f>
        <v>01E</v>
      </c>
      <c r="AM2992" t="str">
        <f>INDEX('magnet data'!$A$2:$E$1304,MATCH($AJ2992,'magnet data'!$A$2:$A$1304,0),4)</f>
        <v>02D</v>
      </c>
      <c r="AN2992">
        <f>INDEX('magnet data'!$A$2:$E$1304,MATCH($AJ2992,'magnet data'!$A$2:$A$1304,0),5)</f>
        <v>12757</v>
      </c>
      <c r="AO2992" t="str">
        <f t="shared" ref="AO2992:AO3055" si="62">IF(LEFT(Z2992,8)="Training",U2992-AN2992,"-")</f>
        <v>-</v>
      </c>
      <c r="AQ2992" t="s">
        <v>1532</v>
      </c>
      <c r="AR2992" t="s">
        <v>1341</v>
      </c>
      <c r="AS2992" t="s">
        <v>1460</v>
      </c>
      <c r="AT2992" t="s">
        <v>1464</v>
      </c>
    </row>
    <row r="2993" spans="1:46">
      <c r="A2993" t="s">
        <v>674</v>
      </c>
      <c r="B2993" t="s">
        <v>46</v>
      </c>
      <c r="C2993" t="s">
        <v>1198</v>
      </c>
      <c r="D2993" s="13">
        <v>44336</v>
      </c>
      <c r="E2993" s="16">
        <v>0.77456412037037037</v>
      </c>
      <c r="F2993" t="s">
        <v>88</v>
      </c>
      <c r="G2993" s="17">
        <v>44336.774563715277</v>
      </c>
      <c r="H2993">
        <v>35</v>
      </c>
      <c r="I2993">
        <v>595</v>
      </c>
      <c r="J2993">
        <v>96</v>
      </c>
      <c r="K2993">
        <v>10</v>
      </c>
      <c r="L2993">
        <v>0</v>
      </c>
      <c r="M2993" s="39">
        <v>10901.9</v>
      </c>
      <c r="N2993" s="39">
        <v>5758.7049999999999</v>
      </c>
      <c r="O2993" s="39">
        <v>64.514086000000006</v>
      </c>
      <c r="P2993" t="s">
        <v>207</v>
      </c>
      <c r="Q2993" t="s">
        <v>207</v>
      </c>
      <c r="R2993" s="55">
        <v>772.09684347680002</v>
      </c>
      <c r="S2993" s="55">
        <v>774.82099949639996</v>
      </c>
      <c r="T2993" t="s">
        <v>707</v>
      </c>
      <c r="U2993">
        <v>2315</v>
      </c>
      <c r="V2993">
        <v>4</v>
      </c>
      <c r="W2993">
        <v>145545</v>
      </c>
      <c r="X2993" t="s">
        <v>708</v>
      </c>
      <c r="Y2993">
        <v>-2</v>
      </c>
      <c r="Z2993" t="s">
        <v>69</v>
      </c>
      <c r="AA2993" t="s">
        <v>1408</v>
      </c>
      <c r="AC2993" t="s">
        <v>61</v>
      </c>
      <c r="AD2993" s="50">
        <v>0.58333333333333337</v>
      </c>
      <c r="AG2993" s="39">
        <v>8.07</v>
      </c>
      <c r="AH2993" s="55">
        <v>1694.39</v>
      </c>
      <c r="AI2993" t="s">
        <v>208</v>
      </c>
      <c r="AJ2993">
        <f>INDEX(layout!$B$3:$U$1234,MATCH($T2993,layout!$A$3:$A$1234,0),MATCH(YEAR($D2993),layout!$B$1:$U$1,0))</f>
        <v>2248</v>
      </c>
      <c r="AK2993">
        <f>INDEX('magnet data'!$A$2:$E$1304,MATCH($AJ2993,'magnet data'!$A$2:$A$1304,0),2)</f>
        <v>2</v>
      </c>
      <c r="AL2993" t="str">
        <f>INDEX('magnet data'!$A$2:$E$1304,MATCH($AJ2993,'magnet data'!$A$2:$A$1304,0),3)</f>
        <v>01E</v>
      </c>
      <c r="AM2993" t="str">
        <f>INDEX('magnet data'!$A$2:$E$1304,MATCH($AJ2993,'magnet data'!$A$2:$A$1304,0),4)</f>
        <v>02C0</v>
      </c>
      <c r="AN2993">
        <f>INDEX('magnet data'!$A$2:$E$1304,MATCH($AJ2993,'magnet data'!$A$2:$A$1304,0),5)</f>
        <v>11954</v>
      </c>
      <c r="AO2993" t="str">
        <f t="shared" si="62"/>
        <v>-</v>
      </c>
      <c r="AQ2993" t="s">
        <v>1532</v>
      </c>
      <c r="AR2993" t="s">
        <v>1341</v>
      </c>
      <c r="AS2993" t="s">
        <v>1460</v>
      </c>
      <c r="AT2993" t="s">
        <v>1464</v>
      </c>
    </row>
    <row r="2994" spans="1:46">
      <c r="A2994" t="s">
        <v>674</v>
      </c>
      <c r="B2994" t="s">
        <v>46</v>
      </c>
      <c r="C2994" t="s">
        <v>1198</v>
      </c>
      <c r="D2994" s="13">
        <v>44336</v>
      </c>
      <c r="E2994" s="16">
        <v>0.77456412037037037</v>
      </c>
      <c r="F2994" t="s">
        <v>88</v>
      </c>
      <c r="G2994" s="17">
        <v>44336.774563715277</v>
      </c>
      <c r="H2994">
        <v>35</v>
      </c>
      <c r="I2994">
        <v>595</v>
      </c>
      <c r="J2994">
        <v>96</v>
      </c>
      <c r="K2994">
        <v>10</v>
      </c>
      <c r="L2994">
        <v>0</v>
      </c>
      <c r="M2994" s="39">
        <v>10901.9</v>
      </c>
      <c r="N2994" s="39">
        <v>5758.7049999999999</v>
      </c>
      <c r="O2994" s="39">
        <v>64.514086000000006</v>
      </c>
      <c r="P2994" t="s">
        <v>207</v>
      </c>
      <c r="Q2994" t="s">
        <v>207</v>
      </c>
      <c r="R2994" s="55">
        <v>772.09684347680002</v>
      </c>
      <c r="S2994" s="55">
        <v>774.82099949639996</v>
      </c>
      <c r="T2994" t="s">
        <v>746</v>
      </c>
      <c r="U2994">
        <v>173</v>
      </c>
      <c r="V2994">
        <v>5</v>
      </c>
      <c r="W2994">
        <v>382906</v>
      </c>
      <c r="X2994" t="s">
        <v>731</v>
      </c>
      <c r="Y2994">
        <v>4351</v>
      </c>
      <c r="Z2994" t="s">
        <v>69</v>
      </c>
      <c r="AA2994" t="s">
        <v>1408</v>
      </c>
      <c r="AC2994" t="s">
        <v>102</v>
      </c>
      <c r="AI2994" t="s">
        <v>208</v>
      </c>
      <c r="AJ2994">
        <f>INDEX(layout!$B$3:$U$1234,MATCH($T2994,layout!$A$3:$A$1234,0),MATCH(YEAR($D2994),layout!$B$1:$U$1,0))</f>
        <v>1295</v>
      </c>
      <c r="AK2994">
        <f>INDEX('magnet data'!$A$2:$E$1304,MATCH($AJ2994,'magnet data'!$A$2:$A$1304,0),2)</f>
        <v>1</v>
      </c>
      <c r="AL2994" t="str">
        <f>INDEX('magnet data'!$A$2:$E$1304,MATCH($AJ2994,'magnet data'!$A$2:$A$1304,0),3)</f>
        <v>01E</v>
      </c>
      <c r="AM2994" t="str">
        <f>INDEX('magnet data'!$A$2:$E$1304,MATCH($AJ2994,'magnet data'!$A$2:$A$1304,0),4)</f>
        <v>02B8</v>
      </c>
      <c r="AN2994">
        <f>INDEX('magnet data'!$A$2:$E$1304,MATCH($AJ2994,'magnet data'!$A$2:$A$1304,0),5)</f>
        <v>12527</v>
      </c>
      <c r="AO2994" t="str">
        <f t="shared" si="62"/>
        <v>-</v>
      </c>
      <c r="AQ2994" t="s">
        <v>1532</v>
      </c>
      <c r="AR2994" t="s">
        <v>1341</v>
      </c>
      <c r="AS2994" t="s">
        <v>1460</v>
      </c>
      <c r="AT2994" t="s">
        <v>1464</v>
      </c>
    </row>
    <row r="2995" spans="1:46">
      <c r="A2995" t="s">
        <v>674</v>
      </c>
      <c r="B2995" t="s">
        <v>46</v>
      </c>
      <c r="C2995" t="s">
        <v>1198</v>
      </c>
      <c r="D2995" s="13">
        <v>44336</v>
      </c>
      <c r="E2995" s="16">
        <v>0.77456412037037037</v>
      </c>
      <c r="F2995" t="s">
        <v>88</v>
      </c>
      <c r="G2995" s="17">
        <v>44336.774563715277</v>
      </c>
      <c r="H2995">
        <v>35</v>
      </c>
      <c r="I2995">
        <v>595</v>
      </c>
      <c r="J2995">
        <v>96</v>
      </c>
      <c r="K2995">
        <v>10</v>
      </c>
      <c r="L2995">
        <v>0</v>
      </c>
      <c r="M2995" s="39">
        <v>10901.9</v>
      </c>
      <c r="N2995" s="39">
        <v>5758.7049999999999</v>
      </c>
      <c r="O2995" s="39">
        <v>64.514086000000006</v>
      </c>
      <c r="P2995" t="s">
        <v>207</v>
      </c>
      <c r="Q2995" t="s">
        <v>207</v>
      </c>
      <c r="R2995" s="55">
        <v>772.09684347680002</v>
      </c>
      <c r="S2995" s="55">
        <v>774.82099949639996</v>
      </c>
      <c r="T2995" t="s">
        <v>706</v>
      </c>
      <c r="U2995">
        <v>173</v>
      </c>
      <c r="V2995">
        <v>6</v>
      </c>
      <c r="W2995">
        <v>383007</v>
      </c>
      <c r="X2995" t="s">
        <v>708</v>
      </c>
      <c r="Y2995">
        <v>-2</v>
      </c>
      <c r="Z2995" t="s">
        <v>148</v>
      </c>
      <c r="AA2995" t="s">
        <v>1408</v>
      </c>
      <c r="AC2995" t="s">
        <v>102</v>
      </c>
      <c r="AI2995" t="s">
        <v>208</v>
      </c>
      <c r="AJ2995">
        <f>INDEX(layout!$B$3:$U$1234,MATCH($T2995,layout!$A$3:$A$1234,0),MATCH(YEAR($D2995),layout!$B$1:$U$1,0))</f>
        <v>2228</v>
      </c>
      <c r="AK2995">
        <f>INDEX('magnet data'!$A$2:$E$1304,MATCH($AJ2995,'magnet data'!$A$2:$A$1304,0),2)</f>
        <v>2</v>
      </c>
      <c r="AL2995" t="str">
        <f>INDEX('magnet data'!$A$2:$E$1304,MATCH($AJ2995,'magnet data'!$A$2:$A$1304,0),3)</f>
        <v>01E</v>
      </c>
      <c r="AM2995" t="str">
        <f>INDEX('magnet data'!$A$2:$E$1304,MATCH($AJ2995,'magnet data'!$A$2:$A$1304,0),4)</f>
        <v>02C9</v>
      </c>
      <c r="AN2995">
        <f>INDEX('magnet data'!$A$2:$E$1304,MATCH($AJ2995,'magnet data'!$A$2:$A$1304,0),5)</f>
        <v>11749</v>
      </c>
      <c r="AO2995" t="str">
        <f t="shared" si="62"/>
        <v>-</v>
      </c>
      <c r="AQ2995" t="s">
        <v>1532</v>
      </c>
      <c r="AR2995" t="s">
        <v>1341</v>
      </c>
      <c r="AS2995" t="s">
        <v>1460</v>
      </c>
      <c r="AT2995" t="s">
        <v>1464</v>
      </c>
    </row>
    <row r="2996" spans="1:46">
      <c r="A2996" t="s">
        <v>511</v>
      </c>
      <c r="B2996" t="s">
        <v>46</v>
      </c>
      <c r="C2996" t="s">
        <v>1198</v>
      </c>
      <c r="D2996" s="13">
        <v>44336</v>
      </c>
      <c r="E2996" s="16">
        <v>0.80393518518518514</v>
      </c>
      <c r="F2996" t="s">
        <v>88</v>
      </c>
      <c r="G2996" s="17">
        <v>44336.803934814816</v>
      </c>
      <c r="H2996">
        <v>32</v>
      </c>
      <c r="I2996">
        <v>589</v>
      </c>
      <c r="J2996">
        <v>94</v>
      </c>
      <c r="K2996">
        <v>10</v>
      </c>
      <c r="L2996">
        <v>0</v>
      </c>
      <c r="M2996" s="39">
        <v>11773.5</v>
      </c>
      <c r="N2996" s="39">
        <v>6622.5330000000004</v>
      </c>
      <c r="O2996" s="39">
        <v>63.465831000000001</v>
      </c>
      <c r="P2996" t="s">
        <v>207</v>
      </c>
      <c r="Q2996" t="s">
        <v>207</v>
      </c>
      <c r="R2996" s="55">
        <v>831.35577997939902</v>
      </c>
      <c r="S2996" s="55">
        <v>836.73456347540002</v>
      </c>
      <c r="T2996" t="s">
        <v>1495</v>
      </c>
      <c r="U2996">
        <v>11773</v>
      </c>
      <c r="V2996">
        <v>1</v>
      </c>
      <c r="W2996">
        <v>-9</v>
      </c>
      <c r="X2996" t="s">
        <v>1494</v>
      </c>
      <c r="Y2996">
        <v>0</v>
      </c>
      <c r="Z2996" t="s">
        <v>90</v>
      </c>
      <c r="AA2996" t="s">
        <v>91</v>
      </c>
      <c r="AB2996">
        <v>69</v>
      </c>
      <c r="AC2996" t="s">
        <v>61</v>
      </c>
      <c r="AD2996" s="50">
        <v>-9.8794448875</v>
      </c>
      <c r="AG2996" s="39">
        <v>38.49</v>
      </c>
      <c r="AH2996" s="55">
        <v>994.76</v>
      </c>
      <c r="AI2996" t="s">
        <v>208</v>
      </c>
      <c r="AJ2996">
        <f>INDEX(layout!$B$3:$U$1234,MATCH($T2996,layout!$A$3:$A$1234,0),MATCH(YEAR($D2996),layout!$B$1:$U$1,0))</f>
        <v>1210</v>
      </c>
      <c r="AK2996">
        <f>INDEX('magnet data'!$A$2:$E$1304,MATCH($AJ2996,'magnet data'!$A$2:$A$1304,0),2)</f>
        <v>1</v>
      </c>
      <c r="AL2996" t="str">
        <f>INDEX('magnet data'!$A$2:$E$1304,MATCH($AJ2996,'magnet data'!$A$2:$A$1304,0),3)</f>
        <v>01E</v>
      </c>
      <c r="AM2996" t="str">
        <f>INDEX('magnet data'!$A$2:$E$1304,MATCH($AJ2996,'magnet data'!$A$2:$A$1304,0),4)</f>
        <v>02C9</v>
      </c>
      <c r="AN2996">
        <f>INDEX('magnet data'!$A$2:$E$1304,MATCH($AJ2996,'magnet data'!$A$2:$A$1304,0),5)</f>
        <v>11729</v>
      </c>
      <c r="AO2996">
        <f t="shared" si="62"/>
        <v>44</v>
      </c>
      <c r="AP2996">
        <v>-5</v>
      </c>
      <c r="AQ2996" t="s">
        <v>1533</v>
      </c>
      <c r="AR2996" t="s">
        <v>1341</v>
      </c>
      <c r="AS2996" t="s">
        <v>1460</v>
      </c>
      <c r="AT2996" t="s">
        <v>1464</v>
      </c>
    </row>
    <row r="2997" spans="1:46">
      <c r="A2997" t="s">
        <v>511</v>
      </c>
      <c r="B2997" t="s">
        <v>46</v>
      </c>
      <c r="C2997" t="s">
        <v>1198</v>
      </c>
      <c r="D2997" s="13">
        <v>44336</v>
      </c>
      <c r="E2997" s="16">
        <v>0.80393518518518514</v>
      </c>
      <c r="F2997" t="s">
        <v>88</v>
      </c>
      <c r="G2997" s="17">
        <v>44336.803934814816</v>
      </c>
      <c r="H2997">
        <v>32</v>
      </c>
      <c r="I2997">
        <v>589</v>
      </c>
      <c r="J2997">
        <v>94</v>
      </c>
      <c r="K2997">
        <v>10</v>
      </c>
      <c r="L2997">
        <v>0</v>
      </c>
      <c r="M2997" s="39">
        <v>11773.5</v>
      </c>
      <c r="N2997" s="39">
        <v>6622.5330000000004</v>
      </c>
      <c r="O2997" s="39">
        <v>63.465831000000001</v>
      </c>
      <c r="P2997" t="s">
        <v>207</v>
      </c>
      <c r="Q2997" t="s">
        <v>207</v>
      </c>
      <c r="R2997" s="55">
        <v>831.35577997939902</v>
      </c>
      <c r="S2997" s="55">
        <v>836.73456347540002</v>
      </c>
      <c r="T2997" t="s">
        <v>1494</v>
      </c>
      <c r="U2997">
        <v>4802</v>
      </c>
      <c r="V2997">
        <v>2</v>
      </c>
      <c r="W2997">
        <v>85396</v>
      </c>
      <c r="X2997" t="s">
        <v>597</v>
      </c>
      <c r="Y2997">
        <v>3283</v>
      </c>
      <c r="Z2997" t="s">
        <v>69</v>
      </c>
      <c r="AA2997" t="s">
        <v>96</v>
      </c>
      <c r="AC2997" t="s">
        <v>61</v>
      </c>
      <c r="AD2997" s="50">
        <v>5.0496458157894697</v>
      </c>
      <c r="AG2997" s="39">
        <v>12.24</v>
      </c>
      <c r="AH2997" s="55">
        <v>2257.5500000000002</v>
      </c>
      <c r="AI2997" t="s">
        <v>208</v>
      </c>
      <c r="AJ2997">
        <f>INDEX(layout!$B$3:$U$1234,MATCH($T2997,layout!$A$3:$A$1234,0),MATCH(YEAR($D2997),layout!$B$1:$U$1,0))</f>
        <v>1192</v>
      </c>
      <c r="AK2997">
        <f>INDEX('magnet data'!$A$2:$E$1304,MATCH($AJ2997,'magnet data'!$A$2:$A$1304,0),2)</f>
        <v>1</v>
      </c>
      <c r="AL2997" t="str">
        <f>INDEX('magnet data'!$A$2:$E$1304,MATCH($AJ2997,'magnet data'!$A$2:$A$1304,0),3)</f>
        <v>01E</v>
      </c>
      <c r="AM2997" t="str">
        <f>INDEX('magnet data'!$A$2:$E$1304,MATCH($AJ2997,'magnet data'!$A$2:$A$1304,0),4)</f>
        <v>02C9</v>
      </c>
      <c r="AN2997">
        <f>INDEX('magnet data'!$A$2:$E$1304,MATCH($AJ2997,'magnet data'!$A$2:$A$1304,0),5)</f>
        <v>12529</v>
      </c>
      <c r="AO2997" t="str">
        <f t="shared" si="62"/>
        <v>-</v>
      </c>
      <c r="AQ2997" t="s">
        <v>1533</v>
      </c>
      <c r="AR2997" t="s">
        <v>1341</v>
      </c>
      <c r="AS2997" t="s">
        <v>1460</v>
      </c>
      <c r="AT2997" t="s">
        <v>1464</v>
      </c>
    </row>
    <row r="2998" spans="1:46">
      <c r="A2998" t="s">
        <v>511</v>
      </c>
      <c r="B2998" t="s">
        <v>46</v>
      </c>
      <c r="C2998" t="s">
        <v>1198</v>
      </c>
      <c r="D2998" s="13">
        <v>44336</v>
      </c>
      <c r="E2998" s="16">
        <v>0.80393518518518514</v>
      </c>
      <c r="F2998" t="s">
        <v>88</v>
      </c>
      <c r="G2998" s="17">
        <v>44336.803934814816</v>
      </c>
      <c r="H2998">
        <v>32</v>
      </c>
      <c r="I2998">
        <v>589</v>
      </c>
      <c r="J2998">
        <v>94</v>
      </c>
      <c r="K2998">
        <v>10</v>
      </c>
      <c r="L2998">
        <v>0</v>
      </c>
      <c r="M2998" s="39">
        <v>11773.5</v>
      </c>
      <c r="N2998" s="39">
        <v>6622.5330000000004</v>
      </c>
      <c r="O2998" s="39">
        <v>63.465831000000001</v>
      </c>
      <c r="P2998" t="s">
        <v>207</v>
      </c>
      <c r="Q2998" t="s">
        <v>207</v>
      </c>
      <c r="R2998" s="55">
        <v>831.35577997939902</v>
      </c>
      <c r="S2998" s="55">
        <v>836.73456347540002</v>
      </c>
      <c r="T2998" t="s">
        <v>598</v>
      </c>
      <c r="U2998">
        <v>4724</v>
      </c>
      <c r="V2998">
        <v>3</v>
      </c>
      <c r="W2998">
        <v>86878</v>
      </c>
      <c r="X2998" t="s">
        <v>597</v>
      </c>
      <c r="Y2998">
        <v>3283</v>
      </c>
      <c r="Z2998" t="s">
        <v>69</v>
      </c>
      <c r="AA2998" t="s">
        <v>96</v>
      </c>
      <c r="AC2998" t="s">
        <v>61</v>
      </c>
      <c r="AD2998" s="50">
        <v>0.60069526595744605</v>
      </c>
      <c r="AG2998" s="39">
        <v>36.909999999999997</v>
      </c>
      <c r="AH2998" s="55">
        <v>4363.46</v>
      </c>
      <c r="AI2998" t="s">
        <v>208</v>
      </c>
      <c r="AJ2998">
        <f>INDEX(layout!$B$3:$U$1234,MATCH($T2998,layout!$A$3:$A$1234,0),MATCH(YEAR($D2998),layout!$B$1:$U$1,0))</f>
        <v>2166</v>
      </c>
      <c r="AK2998">
        <f>INDEX('magnet data'!$A$2:$E$1304,MATCH($AJ2998,'magnet data'!$A$2:$A$1304,0),2)</f>
        <v>2</v>
      </c>
      <c r="AL2998" t="str">
        <f>INDEX('magnet data'!$A$2:$E$1304,MATCH($AJ2998,'magnet data'!$A$2:$A$1304,0),3)</f>
        <v>01E</v>
      </c>
      <c r="AM2998" t="str">
        <f>INDEX('magnet data'!$A$2:$E$1304,MATCH($AJ2998,'magnet data'!$A$2:$A$1304,0),4)</f>
        <v>02C0</v>
      </c>
      <c r="AN2998">
        <f>INDEX('magnet data'!$A$2:$E$1304,MATCH($AJ2998,'magnet data'!$A$2:$A$1304,0),5)</f>
        <v>10332</v>
      </c>
      <c r="AO2998" t="str">
        <f t="shared" si="62"/>
        <v>-</v>
      </c>
      <c r="AQ2998" t="s">
        <v>1533</v>
      </c>
      <c r="AR2998" t="s">
        <v>1341</v>
      </c>
      <c r="AS2998" t="s">
        <v>1460</v>
      </c>
      <c r="AT2998" t="s">
        <v>1464</v>
      </c>
    </row>
    <row r="2999" spans="1:46">
      <c r="A2999" t="s">
        <v>511</v>
      </c>
      <c r="B2999" t="s">
        <v>46</v>
      </c>
      <c r="C2999" t="s">
        <v>1198</v>
      </c>
      <c r="D2999" s="13">
        <v>44336</v>
      </c>
      <c r="E2999" s="16">
        <v>0.80393518518518514</v>
      </c>
      <c r="F2999" t="s">
        <v>88</v>
      </c>
      <c r="G2999" s="17">
        <v>44336.803934814816</v>
      </c>
      <c r="H2999">
        <v>32</v>
      </c>
      <c r="I2999">
        <v>589</v>
      </c>
      <c r="J2999">
        <v>94</v>
      </c>
      <c r="K2999">
        <v>10</v>
      </c>
      <c r="L2999">
        <v>0</v>
      </c>
      <c r="M2999" s="39">
        <v>11773.5</v>
      </c>
      <c r="N2999" s="39">
        <v>6622.5330000000004</v>
      </c>
      <c r="O2999" s="39">
        <v>63.465831000000001</v>
      </c>
      <c r="P2999" t="s">
        <v>207</v>
      </c>
      <c r="Q2999" t="s">
        <v>207</v>
      </c>
      <c r="R2999" s="55">
        <v>831.35577997939902</v>
      </c>
      <c r="S2999" s="55">
        <v>836.73456347540002</v>
      </c>
      <c r="T2999" t="s">
        <v>597</v>
      </c>
      <c r="U2999">
        <v>2944</v>
      </c>
      <c r="V2999">
        <v>4</v>
      </c>
      <c r="W2999">
        <v>128744</v>
      </c>
      <c r="X2999" t="s">
        <v>1494</v>
      </c>
      <c r="Y2999">
        <v>0</v>
      </c>
      <c r="Z2999" t="s">
        <v>69</v>
      </c>
      <c r="AA2999" t="s">
        <v>96</v>
      </c>
      <c r="AC2999" t="s">
        <v>61</v>
      </c>
      <c r="AD2999" s="50">
        <v>0.72650302083333296</v>
      </c>
      <c r="AG2999" s="39">
        <v>72.739999999999995</v>
      </c>
      <c r="AH2999" s="55">
        <v>2547.21</v>
      </c>
      <c r="AI2999" t="s">
        <v>208</v>
      </c>
      <c r="AJ2999">
        <f>INDEX(layout!$B$3:$U$1234,MATCH($T2999,layout!$A$3:$A$1234,0),MATCH(YEAR($D2999),layout!$B$1:$U$1,0))</f>
        <v>3182</v>
      </c>
      <c r="AK2999">
        <f>INDEX('magnet data'!$A$2:$E$1304,MATCH($AJ2999,'magnet data'!$A$2:$A$1304,0),2)</f>
        <v>3</v>
      </c>
      <c r="AL2999" t="str">
        <f>INDEX('magnet data'!$A$2:$E$1304,MATCH($AJ2999,'magnet data'!$A$2:$A$1304,0),3)</f>
        <v>01E</v>
      </c>
      <c r="AM2999" t="str">
        <f>INDEX('magnet data'!$A$2:$E$1304,MATCH($AJ2999,'magnet data'!$A$2:$A$1304,0),4)</f>
        <v>02G</v>
      </c>
      <c r="AN2999">
        <f>INDEX('magnet data'!$A$2:$E$1304,MATCH($AJ2999,'magnet data'!$A$2:$A$1304,0),5)</f>
        <v>12319</v>
      </c>
      <c r="AO2999" t="str">
        <f t="shared" si="62"/>
        <v>-</v>
      </c>
      <c r="AQ2999" t="s">
        <v>1533</v>
      </c>
      <c r="AR2999" t="s">
        <v>1341</v>
      </c>
      <c r="AS2999" t="s">
        <v>1460</v>
      </c>
      <c r="AT2999" t="s">
        <v>1464</v>
      </c>
    </row>
    <row r="3000" spans="1:46">
      <c r="A3000" t="s">
        <v>511</v>
      </c>
      <c r="B3000" t="s">
        <v>46</v>
      </c>
      <c r="C3000" t="s">
        <v>1198</v>
      </c>
      <c r="D3000" s="13">
        <v>44336</v>
      </c>
      <c r="E3000" s="16">
        <v>0.80393518518518514</v>
      </c>
      <c r="F3000" t="s">
        <v>88</v>
      </c>
      <c r="G3000" s="17">
        <v>44336.803934814816</v>
      </c>
      <c r="H3000">
        <v>32</v>
      </c>
      <c r="I3000">
        <v>589</v>
      </c>
      <c r="J3000">
        <v>94</v>
      </c>
      <c r="K3000">
        <v>10</v>
      </c>
      <c r="L3000">
        <v>0</v>
      </c>
      <c r="M3000" s="39">
        <v>11773.5</v>
      </c>
      <c r="N3000" s="39">
        <v>6622.5330000000004</v>
      </c>
      <c r="O3000" s="39">
        <v>63.465831000000001</v>
      </c>
      <c r="P3000" t="s">
        <v>207</v>
      </c>
      <c r="Q3000" t="s">
        <v>207</v>
      </c>
      <c r="R3000" s="55">
        <v>831.35577997939902</v>
      </c>
      <c r="S3000" s="55">
        <v>836.73456347540002</v>
      </c>
      <c r="T3000" t="s">
        <v>1517</v>
      </c>
      <c r="U3000">
        <v>1367</v>
      </c>
      <c r="V3000">
        <v>5</v>
      </c>
      <c r="W3000">
        <v>195008</v>
      </c>
      <c r="X3000" t="s">
        <v>1494</v>
      </c>
      <c r="Y3000">
        <v>0</v>
      </c>
      <c r="Z3000" t="s">
        <v>69</v>
      </c>
      <c r="AA3000" t="s">
        <v>96</v>
      </c>
      <c r="AC3000" t="s">
        <v>61</v>
      </c>
      <c r="AD3000" s="50">
        <v>0.15908255319148901</v>
      </c>
      <c r="AG3000" s="39">
        <v>6.79</v>
      </c>
      <c r="AH3000" s="55">
        <v>995.13</v>
      </c>
      <c r="AI3000" t="s">
        <v>208</v>
      </c>
      <c r="AJ3000">
        <f>INDEX(layout!$B$3:$U$1234,MATCH($T3000,layout!$A$3:$A$1234,0),MATCH(YEAR($D3000),layout!$B$1:$U$1,0))</f>
        <v>1204</v>
      </c>
      <c r="AK3000">
        <f>INDEX('magnet data'!$A$2:$E$1304,MATCH($AJ3000,'magnet data'!$A$2:$A$1304,0),2)</f>
        <v>1</v>
      </c>
      <c r="AL3000" t="str">
        <f>INDEX('magnet data'!$A$2:$E$1304,MATCH($AJ3000,'magnet data'!$A$2:$A$1304,0),3)</f>
        <v>01E</v>
      </c>
      <c r="AM3000" t="str">
        <f>INDEX('magnet data'!$A$2:$E$1304,MATCH($AJ3000,'magnet data'!$A$2:$A$1304,0),4)</f>
        <v>02B5</v>
      </c>
      <c r="AN3000">
        <f>INDEX('magnet data'!$A$2:$E$1304,MATCH($AJ3000,'magnet data'!$A$2:$A$1304,0),5)</f>
        <v>12196</v>
      </c>
      <c r="AO3000" t="str">
        <f t="shared" si="62"/>
        <v>-</v>
      </c>
      <c r="AQ3000" t="s">
        <v>1533</v>
      </c>
      <c r="AR3000" t="s">
        <v>1341</v>
      </c>
      <c r="AS3000" t="s">
        <v>1460</v>
      </c>
      <c r="AT3000" t="s">
        <v>1464</v>
      </c>
    </row>
    <row r="3001" spans="1:46">
      <c r="A3001" t="s">
        <v>235</v>
      </c>
      <c r="B3001" t="s">
        <v>46</v>
      </c>
      <c r="C3001" t="s">
        <v>1198</v>
      </c>
      <c r="D3001" s="13">
        <v>44336</v>
      </c>
      <c r="E3001" s="16">
        <v>0.89886296296296297</v>
      </c>
      <c r="F3001" t="s">
        <v>88</v>
      </c>
      <c r="G3001" s="17">
        <v>44336.898862731483</v>
      </c>
      <c r="H3001">
        <v>20</v>
      </c>
      <c r="I3001">
        <v>594</v>
      </c>
      <c r="J3001">
        <v>92</v>
      </c>
      <c r="K3001">
        <v>10</v>
      </c>
      <c r="L3001">
        <v>0</v>
      </c>
      <c r="M3001" s="39">
        <v>11428.3</v>
      </c>
      <c r="N3001" s="39">
        <v>6069.268</v>
      </c>
      <c r="O3001" s="39">
        <v>62.417577000000001</v>
      </c>
      <c r="P3001" t="s">
        <v>207</v>
      </c>
      <c r="Q3001" t="s">
        <v>207</v>
      </c>
      <c r="R3001" s="55">
        <v>817.33467599359994</v>
      </c>
      <c r="S3001" s="55">
        <v>809.4819789741</v>
      </c>
      <c r="T3001" t="s">
        <v>330</v>
      </c>
      <c r="U3001">
        <v>11428</v>
      </c>
      <c r="V3001">
        <v>1</v>
      </c>
      <c r="W3001">
        <v>-12</v>
      </c>
      <c r="X3001" t="s">
        <v>331</v>
      </c>
      <c r="Y3001">
        <v>5</v>
      </c>
      <c r="Z3001" t="s">
        <v>90</v>
      </c>
      <c r="AA3001" t="s">
        <v>96</v>
      </c>
      <c r="AB3001">
        <v>25</v>
      </c>
      <c r="AC3001" t="s">
        <v>61</v>
      </c>
      <c r="AD3001" s="50">
        <v>6.6918043624999903</v>
      </c>
      <c r="AG3001" s="39">
        <v>50.15</v>
      </c>
      <c r="AH3001" s="55">
        <v>1225.76</v>
      </c>
      <c r="AI3001" t="s">
        <v>208</v>
      </c>
      <c r="AJ3001">
        <f>INDEX(layout!$B$3:$U$1234,MATCH($T3001,layout!$A$3:$A$1234,0),MATCH(YEAR($D3001),layout!$B$1:$U$1,0))</f>
        <v>1105</v>
      </c>
      <c r="AK3001">
        <f>INDEX('magnet data'!$A$2:$E$1304,MATCH($AJ3001,'magnet data'!$A$2:$A$1304,0),2)</f>
        <v>1</v>
      </c>
      <c r="AL3001" t="str">
        <f>INDEX('magnet data'!$A$2:$E$1304,MATCH($AJ3001,'magnet data'!$A$2:$A$1304,0),3)</f>
        <v>01B</v>
      </c>
      <c r="AM3001" t="str">
        <f>INDEX('magnet data'!$A$2:$E$1304,MATCH($AJ3001,'magnet data'!$A$2:$A$1304,0),4)</f>
        <v>02B5</v>
      </c>
      <c r="AN3001">
        <f>INDEX('magnet data'!$A$2:$E$1304,MATCH($AJ3001,'magnet data'!$A$2:$A$1304,0),5)</f>
        <v>12189</v>
      </c>
      <c r="AO3001">
        <f t="shared" si="62"/>
        <v>-761</v>
      </c>
      <c r="AR3001" t="s">
        <v>1202</v>
      </c>
      <c r="AS3001" t="s">
        <v>1460</v>
      </c>
      <c r="AT3001" t="s">
        <v>1471</v>
      </c>
    </row>
    <row r="3002" spans="1:46">
      <c r="A3002" t="s">
        <v>235</v>
      </c>
      <c r="B3002" t="s">
        <v>46</v>
      </c>
      <c r="C3002" t="s">
        <v>1198</v>
      </c>
      <c r="D3002" s="13">
        <v>44336</v>
      </c>
      <c r="E3002" s="16">
        <v>0.89886296296296297</v>
      </c>
      <c r="F3002" t="s">
        <v>88</v>
      </c>
      <c r="G3002" s="17">
        <v>44336.898862731483</v>
      </c>
      <c r="H3002">
        <v>20</v>
      </c>
      <c r="I3002">
        <v>594</v>
      </c>
      <c r="J3002">
        <v>92</v>
      </c>
      <c r="K3002">
        <v>10</v>
      </c>
      <c r="L3002">
        <v>0</v>
      </c>
      <c r="M3002" s="39">
        <v>11428.3</v>
      </c>
      <c r="N3002" s="39">
        <v>6069.268</v>
      </c>
      <c r="O3002" s="39">
        <v>62.417577000000001</v>
      </c>
      <c r="P3002" t="s">
        <v>207</v>
      </c>
      <c r="Q3002" t="s">
        <v>207</v>
      </c>
      <c r="R3002" s="55">
        <v>817.33467599359994</v>
      </c>
      <c r="S3002" s="55">
        <v>809.4819789741</v>
      </c>
      <c r="T3002" t="s">
        <v>266</v>
      </c>
      <c r="U3002">
        <v>11428</v>
      </c>
      <c r="V3002">
        <v>2</v>
      </c>
      <c r="W3002">
        <v>65</v>
      </c>
      <c r="X3002" t="s">
        <v>264</v>
      </c>
      <c r="Y3002">
        <v>87</v>
      </c>
      <c r="Z3002" t="s">
        <v>90</v>
      </c>
      <c r="AA3002" t="s">
        <v>91</v>
      </c>
      <c r="AB3002">
        <v>26</v>
      </c>
      <c r="AC3002" t="s">
        <v>61</v>
      </c>
      <c r="AD3002" s="50">
        <v>-6.1503894705882303</v>
      </c>
      <c r="AG3002" s="39">
        <v>35</v>
      </c>
      <c r="AH3002" s="55">
        <v>11289.95</v>
      </c>
      <c r="AI3002" t="s">
        <v>208</v>
      </c>
      <c r="AJ3002">
        <f>INDEX(layout!$B$3:$U$1234,MATCH($T3002,layout!$A$3:$A$1234,0),MATCH(YEAR($D3002),layout!$B$1:$U$1,0))</f>
        <v>1396</v>
      </c>
      <c r="AK3002">
        <f>INDEX('magnet data'!$A$2:$E$1304,MATCH($AJ3002,'magnet data'!$A$2:$A$1304,0),2)</f>
        <v>1</v>
      </c>
      <c r="AL3002" t="str">
        <f>INDEX('magnet data'!$A$2:$E$1304,MATCH($AJ3002,'magnet data'!$A$2:$A$1304,0),3)</f>
        <v>01B</v>
      </c>
      <c r="AM3002" t="str">
        <f>INDEX('magnet data'!$A$2:$E$1304,MATCH($AJ3002,'magnet data'!$A$2:$A$1304,0),4)</f>
        <v>02C8</v>
      </c>
      <c r="AN3002">
        <f>INDEX('magnet data'!$A$2:$E$1304,MATCH($AJ3002,'magnet data'!$A$2:$A$1304,0),5)</f>
        <v>10641</v>
      </c>
      <c r="AO3002">
        <f t="shared" si="62"/>
        <v>787</v>
      </c>
      <c r="AR3002" t="s">
        <v>1202</v>
      </c>
      <c r="AS3002" t="s">
        <v>1460</v>
      </c>
      <c r="AT3002" t="s">
        <v>1471</v>
      </c>
    </row>
    <row r="3003" spans="1:46">
      <c r="A3003" t="s">
        <v>235</v>
      </c>
      <c r="B3003" t="s">
        <v>46</v>
      </c>
      <c r="C3003" t="s">
        <v>1198</v>
      </c>
      <c r="D3003" s="13">
        <v>44336</v>
      </c>
      <c r="E3003" s="16">
        <v>0.89886296296296297</v>
      </c>
      <c r="F3003" t="s">
        <v>88</v>
      </c>
      <c r="G3003" s="17">
        <v>44336.898862731483</v>
      </c>
      <c r="H3003">
        <v>20</v>
      </c>
      <c r="I3003">
        <v>594</v>
      </c>
      <c r="J3003">
        <v>92</v>
      </c>
      <c r="K3003">
        <v>10</v>
      </c>
      <c r="L3003">
        <v>0</v>
      </c>
      <c r="M3003" s="39">
        <v>11428.3</v>
      </c>
      <c r="N3003" s="39">
        <v>6069.268</v>
      </c>
      <c r="O3003" s="39">
        <v>62.417577000000001</v>
      </c>
      <c r="P3003" t="s">
        <v>207</v>
      </c>
      <c r="Q3003" t="s">
        <v>207</v>
      </c>
      <c r="R3003" s="55">
        <v>817.33467599359994</v>
      </c>
      <c r="S3003" s="55">
        <v>809.4819789741</v>
      </c>
      <c r="T3003" t="s">
        <v>331</v>
      </c>
      <c r="U3003">
        <v>11420</v>
      </c>
      <c r="V3003">
        <v>3</v>
      </c>
      <c r="W3003">
        <v>207</v>
      </c>
      <c r="X3003" t="s">
        <v>329</v>
      </c>
      <c r="Y3003">
        <v>248</v>
      </c>
      <c r="Z3003" t="s">
        <v>75</v>
      </c>
      <c r="AA3003" t="s">
        <v>96</v>
      </c>
      <c r="AC3003" t="s">
        <v>61</v>
      </c>
      <c r="AD3003" s="50">
        <v>4.30124184090909</v>
      </c>
      <c r="AG3003" s="39">
        <v>25.53</v>
      </c>
      <c r="AH3003" s="55">
        <v>2420.12</v>
      </c>
      <c r="AI3003" t="s">
        <v>208</v>
      </c>
      <c r="AJ3003">
        <f>INDEX(layout!$B$3:$U$1234,MATCH($T3003,layout!$A$3:$A$1234,0),MATCH(YEAR($D3003),layout!$B$1:$U$1,0))</f>
        <v>2445</v>
      </c>
      <c r="AK3003">
        <f>INDEX('magnet data'!$A$2:$E$1304,MATCH($AJ3003,'magnet data'!$A$2:$A$1304,0),2)</f>
        <v>2</v>
      </c>
      <c r="AL3003" t="str">
        <f>INDEX('magnet data'!$A$2:$E$1304,MATCH($AJ3003,'magnet data'!$A$2:$A$1304,0),3)</f>
        <v>01B</v>
      </c>
      <c r="AM3003" t="str">
        <f>INDEX('magnet data'!$A$2:$E$1304,MATCH($AJ3003,'magnet data'!$A$2:$A$1304,0),4)</f>
        <v>02B5</v>
      </c>
      <c r="AN3003">
        <f>INDEX('magnet data'!$A$2:$E$1304,MATCH($AJ3003,'magnet data'!$A$2:$A$1304,0),5)</f>
        <v>10884</v>
      </c>
      <c r="AO3003" t="str">
        <f t="shared" si="62"/>
        <v>-</v>
      </c>
      <c r="AR3003" t="s">
        <v>1202</v>
      </c>
      <c r="AS3003" t="s">
        <v>1460</v>
      </c>
      <c r="AT3003" t="s">
        <v>1471</v>
      </c>
    </row>
    <row r="3004" spans="1:46">
      <c r="A3004" t="s">
        <v>235</v>
      </c>
      <c r="B3004" t="s">
        <v>46</v>
      </c>
      <c r="C3004" t="s">
        <v>1198</v>
      </c>
      <c r="D3004" s="13">
        <v>44336</v>
      </c>
      <c r="E3004" s="16">
        <v>0.89886296296296297</v>
      </c>
      <c r="F3004" t="s">
        <v>88</v>
      </c>
      <c r="G3004" s="17">
        <v>44336.898862731483</v>
      </c>
      <c r="H3004">
        <v>20</v>
      </c>
      <c r="I3004">
        <v>594</v>
      </c>
      <c r="J3004">
        <v>92</v>
      </c>
      <c r="K3004">
        <v>10</v>
      </c>
      <c r="L3004">
        <v>0</v>
      </c>
      <c r="M3004" s="39">
        <v>11428.3</v>
      </c>
      <c r="N3004" s="39">
        <v>6069.268</v>
      </c>
      <c r="O3004" s="39">
        <v>62.417577000000001</v>
      </c>
      <c r="P3004" t="s">
        <v>207</v>
      </c>
      <c r="Q3004" t="s">
        <v>207</v>
      </c>
      <c r="R3004" s="55">
        <v>817.33467599359994</v>
      </c>
      <c r="S3004" s="55">
        <v>809.4819789741</v>
      </c>
      <c r="T3004" t="s">
        <v>264</v>
      </c>
      <c r="U3004">
        <v>11414</v>
      </c>
      <c r="V3004">
        <v>4</v>
      </c>
      <c r="W3004">
        <v>300</v>
      </c>
      <c r="X3004" t="s">
        <v>269</v>
      </c>
      <c r="Y3004">
        <v>345</v>
      </c>
      <c r="Z3004" t="s">
        <v>75</v>
      </c>
      <c r="AA3004" t="s">
        <v>96</v>
      </c>
      <c r="AC3004" t="s">
        <v>61</v>
      </c>
      <c r="AD3004" s="50">
        <v>5.9549154638888799</v>
      </c>
      <c r="AG3004" s="39">
        <v>26.51</v>
      </c>
      <c r="AH3004" s="55">
        <v>2469.5300000000002</v>
      </c>
      <c r="AI3004" t="s">
        <v>208</v>
      </c>
      <c r="AJ3004">
        <f>INDEX(layout!$B$3:$U$1234,MATCH($T3004,layout!$A$3:$A$1234,0),MATCH(YEAR($D3004),layout!$B$1:$U$1,0))</f>
        <v>3130</v>
      </c>
      <c r="AK3004">
        <f>INDEX('magnet data'!$A$2:$E$1304,MATCH($AJ3004,'magnet data'!$A$2:$A$1304,0),2)</f>
        <v>3</v>
      </c>
      <c r="AL3004" t="str">
        <f>INDEX('magnet data'!$A$2:$E$1304,MATCH($AJ3004,'magnet data'!$A$2:$A$1304,0),3)</f>
        <v>01B</v>
      </c>
      <c r="AM3004" t="str">
        <f>INDEX('magnet data'!$A$2:$E$1304,MATCH($AJ3004,'magnet data'!$A$2:$A$1304,0),4)</f>
        <v>02G</v>
      </c>
      <c r="AN3004">
        <f>INDEX('magnet data'!$A$2:$E$1304,MATCH($AJ3004,'magnet data'!$A$2:$A$1304,0),5)</f>
        <v>8757</v>
      </c>
      <c r="AO3004" t="str">
        <f t="shared" si="62"/>
        <v>-</v>
      </c>
      <c r="AR3004" t="s">
        <v>1202</v>
      </c>
      <c r="AS3004" t="s">
        <v>1460</v>
      </c>
      <c r="AT3004" t="s">
        <v>1471</v>
      </c>
    </row>
    <row r="3005" spans="1:46">
      <c r="A3005" t="s">
        <v>235</v>
      </c>
      <c r="B3005" t="s">
        <v>46</v>
      </c>
      <c r="C3005" t="s">
        <v>1198</v>
      </c>
      <c r="D3005" s="13">
        <v>44336</v>
      </c>
      <c r="E3005" s="16">
        <v>0.89886296296296297</v>
      </c>
      <c r="F3005" t="s">
        <v>88</v>
      </c>
      <c r="G3005" s="17">
        <v>44336.898862731483</v>
      </c>
      <c r="H3005">
        <v>20</v>
      </c>
      <c r="I3005">
        <v>594</v>
      </c>
      <c r="J3005">
        <v>92</v>
      </c>
      <c r="K3005">
        <v>10</v>
      </c>
      <c r="L3005">
        <v>0</v>
      </c>
      <c r="M3005" s="39">
        <v>11428.3</v>
      </c>
      <c r="N3005" s="39">
        <v>6069.268</v>
      </c>
      <c r="O3005" s="39">
        <v>62.417577000000001</v>
      </c>
      <c r="P3005" t="s">
        <v>207</v>
      </c>
      <c r="Q3005" t="s">
        <v>207</v>
      </c>
      <c r="R3005" s="55">
        <v>817.33467599359994</v>
      </c>
      <c r="S3005" s="55">
        <v>809.4819789741</v>
      </c>
      <c r="T3005" t="s">
        <v>332</v>
      </c>
      <c r="U3005">
        <v>11404</v>
      </c>
      <c r="V3005">
        <v>5</v>
      </c>
      <c r="W3005">
        <v>451</v>
      </c>
      <c r="X3005" t="s">
        <v>331</v>
      </c>
      <c r="Y3005">
        <v>5</v>
      </c>
      <c r="Z3005" t="s">
        <v>75</v>
      </c>
      <c r="AA3005" t="s">
        <v>96</v>
      </c>
      <c r="AC3005" t="s">
        <v>61</v>
      </c>
      <c r="AD3005" s="50">
        <v>8.3840700291666597</v>
      </c>
      <c r="AG3005" s="39">
        <v>35.729999999999997</v>
      </c>
      <c r="AH3005" s="55">
        <v>2869.3</v>
      </c>
      <c r="AI3005" t="s">
        <v>208</v>
      </c>
      <c r="AJ3005">
        <f>INDEX(layout!$B$3:$U$1234,MATCH($T3005,layout!$A$3:$A$1234,0),MATCH(YEAR($D3005),layout!$B$1:$U$1,0))</f>
        <v>3067</v>
      </c>
      <c r="AK3005">
        <f>INDEX('magnet data'!$A$2:$E$1304,MATCH($AJ3005,'magnet data'!$A$2:$A$1304,0),2)</f>
        <v>3</v>
      </c>
      <c r="AL3005" t="str">
        <f>INDEX('magnet data'!$A$2:$E$1304,MATCH($AJ3005,'magnet data'!$A$2:$A$1304,0),3)</f>
        <v>01B</v>
      </c>
      <c r="AM3005" t="str">
        <f>INDEX('magnet data'!$A$2:$E$1304,MATCH($AJ3005,'magnet data'!$A$2:$A$1304,0),4)</f>
        <v>02K</v>
      </c>
      <c r="AN3005">
        <f>INDEX('magnet data'!$A$2:$E$1304,MATCH($AJ3005,'magnet data'!$A$2:$A$1304,0),5)</f>
        <v>12090</v>
      </c>
      <c r="AO3005" t="str">
        <f t="shared" si="62"/>
        <v>-</v>
      </c>
      <c r="AR3005" t="s">
        <v>1202</v>
      </c>
      <c r="AS3005" t="s">
        <v>1460</v>
      </c>
      <c r="AT3005" t="s">
        <v>1471</v>
      </c>
    </row>
    <row r="3006" spans="1:46">
      <c r="A3006" t="s">
        <v>235</v>
      </c>
      <c r="B3006" t="s">
        <v>46</v>
      </c>
      <c r="C3006" t="s">
        <v>1198</v>
      </c>
      <c r="D3006" s="13">
        <v>44336</v>
      </c>
      <c r="E3006" s="16">
        <v>0.89886296296296297</v>
      </c>
      <c r="F3006" t="s">
        <v>88</v>
      </c>
      <c r="G3006" s="17">
        <v>44336.898862731483</v>
      </c>
      <c r="H3006">
        <v>20</v>
      </c>
      <c r="I3006">
        <v>594</v>
      </c>
      <c r="J3006">
        <v>92</v>
      </c>
      <c r="K3006">
        <v>10</v>
      </c>
      <c r="L3006">
        <v>0</v>
      </c>
      <c r="M3006" s="39">
        <v>11428.3</v>
      </c>
      <c r="N3006" s="39">
        <v>6069.268</v>
      </c>
      <c r="O3006" s="39">
        <v>62.417577000000001</v>
      </c>
      <c r="P3006" t="s">
        <v>207</v>
      </c>
      <c r="Q3006" t="s">
        <v>207</v>
      </c>
      <c r="R3006" s="55">
        <v>817.33467599359994</v>
      </c>
      <c r="S3006" s="55">
        <v>809.4819789741</v>
      </c>
      <c r="T3006" t="s">
        <v>265</v>
      </c>
      <c r="U3006">
        <v>8884</v>
      </c>
      <c r="V3006">
        <v>6</v>
      </c>
      <c r="W3006">
        <v>24643</v>
      </c>
      <c r="X3006" t="s">
        <v>264</v>
      </c>
      <c r="Y3006">
        <v>87</v>
      </c>
      <c r="Z3006" t="s">
        <v>69</v>
      </c>
      <c r="AA3006" t="s">
        <v>91</v>
      </c>
      <c r="AC3006" t="s">
        <v>61</v>
      </c>
      <c r="AD3006" s="50">
        <v>-6.4318712761764703</v>
      </c>
      <c r="AG3006" s="39">
        <v>54.72</v>
      </c>
      <c r="AH3006" s="55">
        <v>4850.2</v>
      </c>
      <c r="AI3006" t="s">
        <v>208</v>
      </c>
      <c r="AJ3006">
        <f>INDEX(layout!$B$3:$U$1234,MATCH($T3006,layout!$A$3:$A$1234,0),MATCH(YEAR($D3006),layout!$B$1:$U$1,0))</f>
        <v>2198</v>
      </c>
      <c r="AK3006">
        <f>INDEX('magnet data'!$A$2:$E$1304,MATCH($AJ3006,'magnet data'!$A$2:$A$1304,0),2)</f>
        <v>2</v>
      </c>
      <c r="AL3006" t="str">
        <f>INDEX('magnet data'!$A$2:$E$1304,MATCH($AJ3006,'magnet data'!$A$2:$A$1304,0),3)</f>
        <v>01B</v>
      </c>
      <c r="AM3006" t="str">
        <f>INDEX('magnet data'!$A$2:$E$1304,MATCH($AJ3006,'magnet data'!$A$2:$A$1304,0),4)</f>
        <v>02C0</v>
      </c>
      <c r="AN3006">
        <f>INDEX('magnet data'!$A$2:$E$1304,MATCH($AJ3006,'magnet data'!$A$2:$A$1304,0),5)</f>
        <v>10081</v>
      </c>
      <c r="AO3006" t="str">
        <f t="shared" si="62"/>
        <v>-</v>
      </c>
      <c r="AR3006" t="s">
        <v>1202</v>
      </c>
      <c r="AS3006" t="s">
        <v>1460</v>
      </c>
      <c r="AT3006" t="s">
        <v>1471</v>
      </c>
    </row>
    <row r="3007" spans="1:46">
      <c r="A3007" t="s">
        <v>235</v>
      </c>
      <c r="B3007" t="s">
        <v>46</v>
      </c>
      <c r="C3007" t="s">
        <v>1198</v>
      </c>
      <c r="D3007" s="13">
        <v>44336</v>
      </c>
      <c r="E3007" s="16">
        <v>0.89886296296296297</v>
      </c>
      <c r="F3007" t="s">
        <v>88</v>
      </c>
      <c r="G3007" s="17">
        <v>44336.898862731483</v>
      </c>
      <c r="H3007">
        <v>20</v>
      </c>
      <c r="I3007">
        <v>594</v>
      </c>
      <c r="J3007">
        <v>92</v>
      </c>
      <c r="K3007">
        <v>10</v>
      </c>
      <c r="L3007">
        <v>0</v>
      </c>
      <c r="M3007" s="39">
        <v>11428.3</v>
      </c>
      <c r="N3007" s="39">
        <v>6069.268</v>
      </c>
      <c r="O3007" s="39">
        <v>62.417577000000001</v>
      </c>
      <c r="P3007" t="s">
        <v>207</v>
      </c>
      <c r="Q3007" t="s">
        <v>207</v>
      </c>
      <c r="R3007" s="55">
        <v>817.33467599359994</v>
      </c>
      <c r="S3007" s="55">
        <v>809.4819789741</v>
      </c>
      <c r="T3007" t="s">
        <v>268</v>
      </c>
      <c r="U3007">
        <v>4943</v>
      </c>
      <c r="V3007">
        <v>7</v>
      </c>
      <c r="W3007">
        <v>77777</v>
      </c>
      <c r="X3007" t="s">
        <v>269</v>
      </c>
      <c r="Y3007">
        <v>345</v>
      </c>
      <c r="Z3007" t="s">
        <v>69</v>
      </c>
      <c r="AA3007" t="s">
        <v>96</v>
      </c>
      <c r="AC3007" t="s">
        <v>61</v>
      </c>
      <c r="AD3007" s="50">
        <v>0.66363147368421005</v>
      </c>
      <c r="AG3007" s="39">
        <v>71.08</v>
      </c>
      <c r="AH3007" s="55">
        <v>4012.2</v>
      </c>
      <c r="AI3007" t="s">
        <v>208</v>
      </c>
      <c r="AJ3007">
        <f>INDEX(layout!$B$3:$U$1234,MATCH($T3007,layout!$A$3:$A$1234,0),MATCH(YEAR($D3007),layout!$B$1:$U$1,0))</f>
        <v>3093</v>
      </c>
      <c r="AK3007">
        <f>INDEX('magnet data'!$A$2:$E$1304,MATCH($AJ3007,'magnet data'!$A$2:$A$1304,0),2)</f>
        <v>3</v>
      </c>
      <c r="AL3007" t="str">
        <f>INDEX('magnet data'!$A$2:$E$1304,MATCH($AJ3007,'magnet data'!$A$2:$A$1304,0),3)</f>
        <v>01B</v>
      </c>
      <c r="AM3007" t="str">
        <f>INDEX('magnet data'!$A$2:$E$1304,MATCH($AJ3007,'magnet data'!$A$2:$A$1304,0),4)</f>
        <v>02G</v>
      </c>
      <c r="AN3007">
        <f>INDEX('magnet data'!$A$2:$E$1304,MATCH($AJ3007,'magnet data'!$A$2:$A$1304,0),5)</f>
        <v>9380</v>
      </c>
      <c r="AO3007" t="str">
        <f t="shared" si="62"/>
        <v>-</v>
      </c>
      <c r="AR3007" t="s">
        <v>1202</v>
      </c>
      <c r="AS3007" t="s">
        <v>1460</v>
      </c>
      <c r="AT3007" t="s">
        <v>1471</v>
      </c>
    </row>
    <row r="3008" spans="1:46">
      <c r="A3008" t="s">
        <v>235</v>
      </c>
      <c r="B3008" t="s">
        <v>46</v>
      </c>
      <c r="C3008" t="s">
        <v>1198</v>
      </c>
      <c r="D3008" s="13">
        <v>44336</v>
      </c>
      <c r="E3008" s="16">
        <v>0.89886296296296297</v>
      </c>
      <c r="F3008" t="s">
        <v>88</v>
      </c>
      <c r="G3008" s="17">
        <v>44336.898862731483</v>
      </c>
      <c r="H3008">
        <v>20</v>
      </c>
      <c r="I3008">
        <v>594</v>
      </c>
      <c r="J3008">
        <v>92</v>
      </c>
      <c r="K3008">
        <v>10</v>
      </c>
      <c r="L3008">
        <v>0</v>
      </c>
      <c r="M3008" s="39">
        <v>11428.3</v>
      </c>
      <c r="N3008" s="39">
        <v>6069.268</v>
      </c>
      <c r="O3008" s="39">
        <v>62.417577000000001</v>
      </c>
      <c r="P3008" t="s">
        <v>207</v>
      </c>
      <c r="Q3008" t="s">
        <v>207</v>
      </c>
      <c r="R3008" s="55">
        <v>817.33467599359994</v>
      </c>
      <c r="S3008" s="55">
        <v>809.4819789741</v>
      </c>
      <c r="T3008" t="s">
        <v>269</v>
      </c>
      <c r="U3008">
        <v>2704</v>
      </c>
      <c r="V3008">
        <v>8</v>
      </c>
      <c r="W3008">
        <v>129937</v>
      </c>
      <c r="X3008" t="s">
        <v>264</v>
      </c>
      <c r="Y3008">
        <v>87</v>
      </c>
      <c r="Z3008" t="s">
        <v>69</v>
      </c>
      <c r="AA3008" t="s">
        <v>96</v>
      </c>
      <c r="AC3008" t="s">
        <v>61</v>
      </c>
      <c r="AD3008" s="50">
        <v>0.172943206521739</v>
      </c>
      <c r="AG3008" s="39">
        <v>29.27</v>
      </c>
      <c r="AH3008" s="55">
        <v>2305.38</v>
      </c>
      <c r="AI3008" t="s">
        <v>208</v>
      </c>
      <c r="AJ3008">
        <f>INDEX(layout!$B$3:$U$1234,MATCH($T3008,layout!$A$3:$A$1234,0),MATCH(YEAR($D3008),layout!$B$1:$U$1,0))</f>
        <v>1399</v>
      </c>
      <c r="AK3008">
        <f>INDEX('magnet data'!$A$2:$E$1304,MATCH($AJ3008,'magnet data'!$A$2:$A$1304,0),2)</f>
        <v>1</v>
      </c>
      <c r="AL3008" t="str">
        <f>INDEX('magnet data'!$A$2:$E$1304,MATCH($AJ3008,'magnet data'!$A$2:$A$1304,0),3)</f>
        <v>01B</v>
      </c>
      <c r="AM3008" t="str">
        <f>INDEX('magnet data'!$A$2:$E$1304,MATCH($AJ3008,'magnet data'!$A$2:$A$1304,0),4)</f>
        <v>02C8</v>
      </c>
      <c r="AN3008">
        <f>INDEX('magnet data'!$A$2:$E$1304,MATCH($AJ3008,'magnet data'!$A$2:$A$1304,0),5)</f>
        <v>11959</v>
      </c>
      <c r="AO3008" t="str">
        <f t="shared" si="62"/>
        <v>-</v>
      </c>
      <c r="AR3008" t="s">
        <v>1202</v>
      </c>
      <c r="AS3008" t="s">
        <v>1460</v>
      </c>
      <c r="AT3008" t="s">
        <v>1471</v>
      </c>
    </row>
    <row r="3009" spans="1:46">
      <c r="A3009" t="s">
        <v>235</v>
      </c>
      <c r="B3009" t="s">
        <v>46</v>
      </c>
      <c r="C3009" t="s">
        <v>1198</v>
      </c>
      <c r="D3009" s="13">
        <v>44336</v>
      </c>
      <c r="E3009" s="16">
        <v>0.89886296296296297</v>
      </c>
      <c r="F3009" t="s">
        <v>88</v>
      </c>
      <c r="G3009" s="17">
        <v>44336.898862731483</v>
      </c>
      <c r="H3009">
        <v>20</v>
      </c>
      <c r="I3009">
        <v>594</v>
      </c>
      <c r="J3009">
        <v>92</v>
      </c>
      <c r="K3009">
        <v>10</v>
      </c>
      <c r="L3009">
        <v>0</v>
      </c>
      <c r="M3009" s="39">
        <v>11428.3</v>
      </c>
      <c r="N3009" s="39">
        <v>6069.268</v>
      </c>
      <c r="O3009" s="39">
        <v>62.417577000000001</v>
      </c>
      <c r="P3009" t="s">
        <v>207</v>
      </c>
      <c r="Q3009" t="s">
        <v>207</v>
      </c>
      <c r="R3009" s="55">
        <v>817.33467599359994</v>
      </c>
      <c r="S3009" s="55">
        <v>809.4819789741</v>
      </c>
      <c r="T3009" t="s">
        <v>327</v>
      </c>
      <c r="U3009">
        <v>1155</v>
      </c>
      <c r="V3009">
        <v>9</v>
      </c>
      <c r="W3009">
        <v>200983</v>
      </c>
      <c r="X3009" t="s">
        <v>329</v>
      </c>
      <c r="Y3009">
        <v>248</v>
      </c>
      <c r="Z3009" t="s">
        <v>69</v>
      </c>
      <c r="AA3009" t="s">
        <v>91</v>
      </c>
      <c r="AC3009" t="s">
        <v>61</v>
      </c>
      <c r="AD3009" s="50">
        <v>-0.148872888888888</v>
      </c>
      <c r="AG3009" s="39">
        <v>14.77</v>
      </c>
      <c r="AH3009" s="55">
        <v>1034.71</v>
      </c>
      <c r="AI3009" t="s">
        <v>208</v>
      </c>
      <c r="AJ3009">
        <f>INDEX(layout!$B$3:$U$1234,MATCH($T3009,layout!$A$3:$A$1234,0),MATCH(YEAR($D3009),layout!$B$1:$U$1,0))</f>
        <v>2195</v>
      </c>
      <c r="AK3009">
        <f>INDEX('magnet data'!$A$2:$E$1304,MATCH($AJ3009,'magnet data'!$A$2:$A$1304,0),2)</f>
        <v>2</v>
      </c>
      <c r="AL3009" t="str">
        <f>INDEX('magnet data'!$A$2:$E$1304,MATCH($AJ3009,'magnet data'!$A$2:$A$1304,0),3)</f>
        <v>01B</v>
      </c>
      <c r="AM3009" t="str">
        <f>INDEX('magnet data'!$A$2:$E$1304,MATCH($AJ3009,'magnet data'!$A$2:$A$1304,0),4)</f>
        <v>02C0</v>
      </c>
      <c r="AN3009">
        <f>INDEX('magnet data'!$A$2:$E$1304,MATCH($AJ3009,'magnet data'!$A$2:$A$1304,0),5)</f>
        <v>11100</v>
      </c>
      <c r="AO3009" t="str">
        <f t="shared" si="62"/>
        <v>-</v>
      </c>
      <c r="AR3009" t="s">
        <v>1202</v>
      </c>
      <c r="AS3009" t="s">
        <v>1460</v>
      </c>
      <c r="AT3009" t="s">
        <v>1471</v>
      </c>
    </row>
    <row r="3010" spans="1:46">
      <c r="A3010" t="s">
        <v>235</v>
      </c>
      <c r="B3010" t="s">
        <v>46</v>
      </c>
      <c r="C3010" t="s">
        <v>1198</v>
      </c>
      <c r="D3010" s="13">
        <v>44336</v>
      </c>
      <c r="E3010" s="16">
        <v>0.89886296296296297</v>
      </c>
      <c r="F3010" t="s">
        <v>88</v>
      </c>
      <c r="G3010" s="17">
        <v>44336.898862731483</v>
      </c>
      <c r="H3010">
        <v>20</v>
      </c>
      <c r="I3010">
        <v>594</v>
      </c>
      <c r="J3010">
        <v>92</v>
      </c>
      <c r="K3010">
        <v>10</v>
      </c>
      <c r="L3010">
        <v>0</v>
      </c>
      <c r="M3010" s="39">
        <v>11428.3</v>
      </c>
      <c r="N3010" s="39">
        <v>6069.268</v>
      </c>
      <c r="O3010" s="39">
        <v>62.417577000000001</v>
      </c>
      <c r="P3010" t="s">
        <v>207</v>
      </c>
      <c r="Q3010" t="s">
        <v>207</v>
      </c>
      <c r="R3010" s="55">
        <v>817.33467599359994</v>
      </c>
      <c r="S3010" s="55">
        <v>809.4819789741</v>
      </c>
      <c r="T3010" t="s">
        <v>1534</v>
      </c>
      <c r="U3010">
        <v>391</v>
      </c>
      <c r="V3010">
        <v>10</v>
      </c>
      <c r="W3010">
        <v>284772</v>
      </c>
      <c r="X3010" t="s">
        <v>236</v>
      </c>
      <c r="Y3010">
        <v>4136</v>
      </c>
      <c r="Z3010" t="s">
        <v>69</v>
      </c>
      <c r="AA3010" t="s">
        <v>91</v>
      </c>
      <c r="AC3010" t="s">
        <v>102</v>
      </c>
      <c r="AD3010" s="50">
        <v>0</v>
      </c>
      <c r="AI3010" t="s">
        <v>208</v>
      </c>
      <c r="AJ3010">
        <f>INDEX(layout!$B$3:$U$1234,MATCH($T3010,layout!$A$3:$A$1234,0),MATCH(YEAR($D3010),layout!$B$1:$U$1,0))</f>
        <v>2352</v>
      </c>
      <c r="AK3010">
        <f>INDEX('magnet data'!$A$2:$E$1304,MATCH($AJ3010,'magnet data'!$A$2:$A$1304,0),2)</f>
        <v>2</v>
      </c>
      <c r="AL3010" t="str">
        <f>INDEX('magnet data'!$A$2:$E$1304,MATCH($AJ3010,'magnet data'!$A$2:$A$1304,0),3)</f>
        <v>01B</v>
      </c>
      <c r="AM3010" t="str">
        <f>INDEX('magnet data'!$A$2:$E$1304,MATCH($AJ3010,'magnet data'!$A$2:$A$1304,0),4)</f>
        <v>02D</v>
      </c>
      <c r="AN3010">
        <f>INDEX('magnet data'!$A$2:$E$1304,MATCH($AJ3010,'magnet data'!$A$2:$A$1304,0),5)</f>
        <v>10137</v>
      </c>
      <c r="AO3010" t="str">
        <f t="shared" si="62"/>
        <v>-</v>
      </c>
      <c r="AR3010" t="s">
        <v>1202</v>
      </c>
      <c r="AS3010" t="s">
        <v>1460</v>
      </c>
      <c r="AT3010" t="s">
        <v>1471</v>
      </c>
    </row>
    <row r="3011" spans="1:46">
      <c r="A3011" t="s">
        <v>235</v>
      </c>
      <c r="B3011" t="s">
        <v>46</v>
      </c>
      <c r="C3011" t="s">
        <v>1198</v>
      </c>
      <c r="D3011" s="13">
        <v>44336</v>
      </c>
      <c r="E3011" s="16">
        <v>0.89886296296296297</v>
      </c>
      <c r="F3011" t="s">
        <v>88</v>
      </c>
      <c r="G3011" s="17">
        <v>44336.898862731483</v>
      </c>
      <c r="H3011">
        <v>20</v>
      </c>
      <c r="I3011">
        <v>594</v>
      </c>
      <c r="J3011">
        <v>92</v>
      </c>
      <c r="K3011">
        <v>10</v>
      </c>
      <c r="L3011">
        <v>0</v>
      </c>
      <c r="M3011" s="39">
        <v>11428.3</v>
      </c>
      <c r="N3011" s="39">
        <v>6069.268</v>
      </c>
      <c r="O3011" s="39">
        <v>62.417577000000001</v>
      </c>
      <c r="P3011" t="s">
        <v>207</v>
      </c>
      <c r="Q3011" t="s">
        <v>207</v>
      </c>
      <c r="R3011" s="55">
        <v>817.33467599359994</v>
      </c>
      <c r="S3011" s="55">
        <v>809.4819789741</v>
      </c>
      <c r="T3011" t="s">
        <v>1535</v>
      </c>
      <c r="U3011">
        <v>391</v>
      </c>
      <c r="V3011">
        <v>11</v>
      </c>
      <c r="W3011">
        <v>284871</v>
      </c>
      <c r="X3011" t="s">
        <v>329</v>
      </c>
      <c r="Y3011">
        <v>248</v>
      </c>
      <c r="Z3011" t="s">
        <v>148</v>
      </c>
      <c r="AA3011" t="s">
        <v>91</v>
      </c>
      <c r="AC3011" t="s">
        <v>102</v>
      </c>
      <c r="AD3011" s="50">
        <v>0</v>
      </c>
      <c r="AI3011" t="s">
        <v>208</v>
      </c>
      <c r="AJ3011">
        <f>INDEX(layout!$B$3:$U$1234,MATCH($T3011,layout!$A$3:$A$1234,0),MATCH(YEAR($D3011),layout!$B$1:$U$1,0))</f>
        <v>2282</v>
      </c>
      <c r="AK3011">
        <f>INDEX('magnet data'!$A$2:$E$1304,MATCH($AJ3011,'magnet data'!$A$2:$A$1304,0),2)</f>
        <v>2</v>
      </c>
      <c r="AL3011" t="str">
        <f>INDEX('magnet data'!$A$2:$E$1304,MATCH($AJ3011,'magnet data'!$A$2:$A$1304,0),3)</f>
        <v>01B</v>
      </c>
      <c r="AM3011" t="str">
        <f>INDEX('magnet data'!$A$2:$E$1304,MATCH($AJ3011,'magnet data'!$A$2:$A$1304,0),4)</f>
        <v>02D</v>
      </c>
      <c r="AN3011">
        <f>INDEX('magnet data'!$A$2:$E$1304,MATCH($AJ3011,'magnet data'!$A$2:$A$1304,0),5)</f>
        <v>9431</v>
      </c>
      <c r="AO3011" t="str">
        <f t="shared" si="62"/>
        <v>-</v>
      </c>
      <c r="AR3011" t="s">
        <v>1202</v>
      </c>
      <c r="AS3011" t="s">
        <v>1460</v>
      </c>
      <c r="AT3011" t="s">
        <v>1471</v>
      </c>
    </row>
    <row r="3012" spans="1:46">
      <c r="A3012" t="s">
        <v>674</v>
      </c>
      <c r="B3012" t="s">
        <v>46</v>
      </c>
      <c r="C3012" t="s">
        <v>1198</v>
      </c>
      <c r="D3012" s="13">
        <v>44337</v>
      </c>
      <c r="E3012" s="16">
        <v>0.30387337962962963</v>
      </c>
      <c r="F3012" t="s">
        <v>88</v>
      </c>
      <c r="G3012" s="17">
        <v>44337.303873159719</v>
      </c>
      <c r="H3012">
        <v>19</v>
      </c>
      <c r="I3012">
        <v>593</v>
      </c>
      <c r="J3012">
        <v>96</v>
      </c>
      <c r="K3012">
        <v>10</v>
      </c>
      <c r="L3012">
        <v>0</v>
      </c>
      <c r="M3012" s="39">
        <v>10990.4</v>
      </c>
      <c r="N3012" s="39">
        <v>5795.7049999999999</v>
      </c>
      <c r="O3012" s="39">
        <v>64.514086000000006</v>
      </c>
      <c r="P3012" t="s">
        <v>207</v>
      </c>
      <c r="Q3012" t="s">
        <v>1536</v>
      </c>
      <c r="R3012" s="55">
        <v>777.96500747580001</v>
      </c>
      <c r="S3012" s="55">
        <v>780.42817888964805</v>
      </c>
      <c r="T3012" t="s">
        <v>791</v>
      </c>
      <c r="U3012">
        <v>10990</v>
      </c>
      <c r="V3012">
        <v>1</v>
      </c>
      <c r="W3012">
        <v>-9</v>
      </c>
      <c r="X3012" t="s">
        <v>696</v>
      </c>
      <c r="Y3012">
        <v>6</v>
      </c>
      <c r="Z3012" t="s">
        <v>90</v>
      </c>
      <c r="AA3012" t="s">
        <v>96</v>
      </c>
      <c r="AB3012">
        <v>3</v>
      </c>
      <c r="AC3012" t="s">
        <v>61</v>
      </c>
      <c r="AD3012" s="50">
        <v>-8.7628973916666606</v>
      </c>
      <c r="AG3012" s="39">
        <v>27.92</v>
      </c>
      <c r="AH3012" s="55">
        <v>4527.67</v>
      </c>
      <c r="AI3012" t="s">
        <v>208</v>
      </c>
      <c r="AJ3012">
        <f>INDEX(layout!$B$3:$U$1234,MATCH($T3012,layout!$A$3:$A$1234,0),MATCH(YEAR($D3012),layout!$B$1:$U$1,0))</f>
        <v>1269</v>
      </c>
      <c r="AK3012">
        <f>INDEX('magnet data'!$A$2:$E$1304,MATCH($AJ3012,'magnet data'!$A$2:$A$1304,0),2)</f>
        <v>1</v>
      </c>
      <c r="AL3012" t="str">
        <f>INDEX('magnet data'!$A$2:$E$1304,MATCH($AJ3012,'magnet data'!$A$2:$A$1304,0),3)</f>
        <v>01E</v>
      </c>
      <c r="AM3012" t="str">
        <f>INDEX('magnet data'!$A$2:$E$1304,MATCH($AJ3012,'magnet data'!$A$2:$A$1304,0),4)</f>
        <v>02B5</v>
      </c>
      <c r="AN3012">
        <f>INDEX('magnet data'!$A$2:$E$1304,MATCH($AJ3012,'magnet data'!$A$2:$A$1304,0),5)</f>
        <v>11754</v>
      </c>
      <c r="AO3012">
        <f t="shared" si="62"/>
        <v>-764</v>
      </c>
      <c r="AQ3012" t="s">
        <v>1537</v>
      </c>
      <c r="AR3012" t="s">
        <v>1232</v>
      </c>
      <c r="AS3012" t="s">
        <v>1460</v>
      </c>
      <c r="AT3012" t="s">
        <v>1464</v>
      </c>
    </row>
    <row r="3013" spans="1:46">
      <c r="A3013" t="s">
        <v>674</v>
      </c>
      <c r="B3013" t="s">
        <v>46</v>
      </c>
      <c r="C3013" t="s">
        <v>1198</v>
      </c>
      <c r="D3013" s="13">
        <v>44337</v>
      </c>
      <c r="E3013" s="16">
        <v>0.30387337962962963</v>
      </c>
      <c r="F3013" t="s">
        <v>88</v>
      </c>
      <c r="G3013" s="17">
        <v>44337.303873159719</v>
      </c>
      <c r="H3013">
        <v>19</v>
      </c>
      <c r="I3013">
        <v>593</v>
      </c>
      <c r="J3013">
        <v>96</v>
      </c>
      <c r="K3013">
        <v>10</v>
      </c>
      <c r="L3013">
        <v>0</v>
      </c>
      <c r="M3013" s="39">
        <v>10990.4</v>
      </c>
      <c r="N3013" s="39">
        <v>5795.7049999999999</v>
      </c>
      <c r="O3013" s="39">
        <v>64.514086000000006</v>
      </c>
      <c r="P3013" t="s">
        <v>207</v>
      </c>
      <c r="Q3013" t="s">
        <v>1536</v>
      </c>
      <c r="R3013" s="55">
        <v>777.96500747580001</v>
      </c>
      <c r="S3013" s="55">
        <v>780.42817888964805</v>
      </c>
      <c r="T3013" t="s">
        <v>696</v>
      </c>
      <c r="U3013">
        <v>10979</v>
      </c>
      <c r="V3013">
        <v>2</v>
      </c>
      <c r="W3013">
        <v>261</v>
      </c>
      <c r="X3013" t="s">
        <v>694</v>
      </c>
      <c r="Y3013">
        <v>307</v>
      </c>
      <c r="Z3013" t="s">
        <v>75</v>
      </c>
      <c r="AA3013" t="s">
        <v>96</v>
      </c>
      <c r="AC3013" t="s">
        <v>61</v>
      </c>
      <c r="AD3013" s="50">
        <v>-2.5355724682926799</v>
      </c>
      <c r="AG3013" s="39">
        <v>26</v>
      </c>
      <c r="AH3013" s="55">
        <v>10838.1</v>
      </c>
      <c r="AI3013" t="s">
        <v>208</v>
      </c>
      <c r="AJ3013">
        <f>INDEX(layout!$B$3:$U$1234,MATCH($T3013,layout!$A$3:$A$1234,0),MATCH(YEAR($D3013),layout!$B$1:$U$1,0))</f>
        <v>3356</v>
      </c>
      <c r="AK3013">
        <f>INDEX('magnet data'!$A$2:$E$1304,MATCH($AJ3013,'magnet data'!$A$2:$A$1304,0),2)</f>
        <v>3</v>
      </c>
      <c r="AL3013" t="str">
        <f>INDEX('magnet data'!$A$2:$E$1304,MATCH($AJ3013,'magnet data'!$A$2:$A$1304,0),3)</f>
        <v>01E</v>
      </c>
      <c r="AM3013" t="str">
        <f>INDEX('magnet data'!$A$2:$E$1304,MATCH($AJ3013,'magnet data'!$A$2:$A$1304,0),4)</f>
        <v>02D</v>
      </c>
      <c r="AN3013">
        <f>INDEX('magnet data'!$A$2:$E$1304,MATCH($AJ3013,'magnet data'!$A$2:$A$1304,0),5)</f>
        <v>9232</v>
      </c>
      <c r="AO3013" t="str">
        <f t="shared" si="62"/>
        <v>-</v>
      </c>
      <c r="AR3013" t="s">
        <v>1232</v>
      </c>
      <c r="AS3013" t="s">
        <v>1460</v>
      </c>
      <c r="AT3013" t="s">
        <v>1464</v>
      </c>
    </row>
    <row r="3014" spans="1:46">
      <c r="A3014" t="s">
        <v>674</v>
      </c>
      <c r="B3014" t="s">
        <v>46</v>
      </c>
      <c r="C3014" t="s">
        <v>1198</v>
      </c>
      <c r="D3014" s="13">
        <v>44337</v>
      </c>
      <c r="E3014" s="16">
        <v>0.30387337962962963</v>
      </c>
      <c r="F3014" t="s">
        <v>88</v>
      </c>
      <c r="G3014" s="17">
        <v>44337.303873159719</v>
      </c>
      <c r="H3014">
        <v>19</v>
      </c>
      <c r="I3014">
        <v>593</v>
      </c>
      <c r="J3014">
        <v>96</v>
      </c>
      <c r="K3014">
        <v>10</v>
      </c>
      <c r="L3014">
        <v>0</v>
      </c>
      <c r="M3014" s="39">
        <v>10990.4</v>
      </c>
      <c r="N3014" s="39">
        <v>5795.7049999999999</v>
      </c>
      <c r="O3014" s="39">
        <v>64.514086000000006</v>
      </c>
      <c r="P3014" t="s">
        <v>207</v>
      </c>
      <c r="Q3014" t="s">
        <v>1536</v>
      </c>
      <c r="R3014" s="55">
        <v>777.96500747580001</v>
      </c>
      <c r="S3014" s="55">
        <v>780.42817888964805</v>
      </c>
      <c r="T3014" t="s">
        <v>695</v>
      </c>
      <c r="U3014">
        <v>7489</v>
      </c>
      <c r="V3014">
        <v>3</v>
      </c>
      <c r="W3014">
        <v>38079</v>
      </c>
      <c r="X3014" t="s">
        <v>696</v>
      </c>
      <c r="Y3014">
        <v>6</v>
      </c>
      <c r="Z3014" t="s">
        <v>69</v>
      </c>
      <c r="AA3014" t="s">
        <v>91</v>
      </c>
      <c r="AC3014" t="s">
        <v>61</v>
      </c>
      <c r="AD3014" s="50">
        <v>1.5091781230769199</v>
      </c>
      <c r="AG3014" s="39">
        <v>48.34</v>
      </c>
      <c r="AH3014" s="55">
        <v>4217.84</v>
      </c>
      <c r="AI3014" t="s">
        <v>208</v>
      </c>
      <c r="AJ3014">
        <f>INDEX(layout!$B$3:$U$1234,MATCH($T3014,layout!$A$3:$A$1234,0),MATCH(YEAR($D3014),layout!$B$1:$U$1,0))</f>
        <v>3324</v>
      </c>
      <c r="AK3014">
        <f>INDEX('magnet data'!$A$2:$E$1304,MATCH($AJ3014,'magnet data'!$A$2:$A$1304,0),2)</f>
        <v>3</v>
      </c>
      <c r="AL3014" t="str">
        <f>INDEX('magnet data'!$A$2:$E$1304,MATCH($AJ3014,'magnet data'!$A$2:$A$1304,0),3)</f>
        <v>01E</v>
      </c>
      <c r="AM3014" t="str">
        <f>INDEX('magnet data'!$A$2:$E$1304,MATCH($AJ3014,'magnet data'!$A$2:$A$1304,0),4)</f>
        <v>02D</v>
      </c>
      <c r="AN3014">
        <f>INDEX('magnet data'!$A$2:$E$1304,MATCH($AJ3014,'magnet data'!$A$2:$A$1304,0),5)</f>
        <v>12231</v>
      </c>
      <c r="AO3014" t="str">
        <f t="shared" si="62"/>
        <v>-</v>
      </c>
      <c r="AR3014" t="s">
        <v>1232</v>
      </c>
      <c r="AS3014" t="s">
        <v>1460</v>
      </c>
      <c r="AT3014" t="s">
        <v>1464</v>
      </c>
    </row>
    <row r="3015" spans="1:46">
      <c r="A3015" t="s">
        <v>674</v>
      </c>
      <c r="B3015" t="s">
        <v>46</v>
      </c>
      <c r="C3015" t="s">
        <v>1198</v>
      </c>
      <c r="D3015" s="13">
        <v>44337</v>
      </c>
      <c r="E3015" s="16">
        <v>0.30387337962962963</v>
      </c>
      <c r="F3015" t="s">
        <v>88</v>
      </c>
      <c r="G3015" s="17">
        <v>44337.303873159719</v>
      </c>
      <c r="H3015">
        <v>19</v>
      </c>
      <c r="I3015">
        <v>593</v>
      </c>
      <c r="J3015">
        <v>96</v>
      </c>
      <c r="K3015">
        <v>10</v>
      </c>
      <c r="L3015">
        <v>0</v>
      </c>
      <c r="M3015" s="39">
        <v>10990.4</v>
      </c>
      <c r="N3015" s="39">
        <v>5795.7049999999999</v>
      </c>
      <c r="O3015" s="39">
        <v>64.514086000000006</v>
      </c>
      <c r="P3015" t="s">
        <v>207</v>
      </c>
      <c r="Q3015" t="s">
        <v>1536</v>
      </c>
      <c r="R3015" s="55">
        <v>777.96500747580001</v>
      </c>
      <c r="S3015" s="55">
        <v>780.42817888964805</v>
      </c>
      <c r="T3015" t="s">
        <v>795</v>
      </c>
      <c r="U3015">
        <v>4825</v>
      </c>
      <c r="V3015">
        <v>4</v>
      </c>
      <c r="W3015">
        <v>78853</v>
      </c>
      <c r="X3015" t="s">
        <v>1538</v>
      </c>
      <c r="Y3015">
        <v>3082</v>
      </c>
      <c r="Z3015" t="s">
        <v>69</v>
      </c>
      <c r="AA3015" t="s">
        <v>96</v>
      </c>
      <c r="AC3015" t="s">
        <v>61</v>
      </c>
      <c r="AD3015" s="50">
        <v>-0.939410263157894</v>
      </c>
      <c r="AG3015" s="39">
        <v>49.23</v>
      </c>
      <c r="AH3015" s="55">
        <v>3732.17</v>
      </c>
      <c r="AI3015" t="s">
        <v>208</v>
      </c>
      <c r="AJ3015">
        <f>INDEX(layout!$B$3:$U$1234,MATCH($T3015,layout!$A$3:$A$1234,0),MATCH(YEAR($D3015),layout!$B$1:$U$1,0))</f>
        <v>1356</v>
      </c>
      <c r="AK3015">
        <f>INDEX('magnet data'!$A$2:$E$1304,MATCH($AJ3015,'magnet data'!$A$2:$A$1304,0),2)</f>
        <v>1</v>
      </c>
      <c r="AL3015" t="str">
        <f>INDEX('magnet data'!$A$2:$E$1304,MATCH($AJ3015,'magnet data'!$A$2:$A$1304,0),3)</f>
        <v>01E</v>
      </c>
      <c r="AM3015" t="str">
        <f>INDEX('magnet data'!$A$2:$E$1304,MATCH($AJ3015,'magnet data'!$A$2:$A$1304,0),4)</f>
        <v>02B8</v>
      </c>
      <c r="AN3015">
        <f>INDEX('magnet data'!$A$2:$E$1304,MATCH($AJ3015,'magnet data'!$A$2:$A$1304,0),5)</f>
        <v>11182</v>
      </c>
      <c r="AO3015" t="str">
        <f t="shared" si="62"/>
        <v>-</v>
      </c>
      <c r="AR3015" t="s">
        <v>1232</v>
      </c>
      <c r="AS3015" t="s">
        <v>1460</v>
      </c>
      <c r="AT3015" t="s">
        <v>1464</v>
      </c>
    </row>
    <row r="3016" spans="1:46">
      <c r="A3016" t="s">
        <v>674</v>
      </c>
      <c r="B3016" t="s">
        <v>46</v>
      </c>
      <c r="C3016" t="s">
        <v>1198</v>
      </c>
      <c r="D3016" s="13">
        <v>44337</v>
      </c>
      <c r="E3016" s="16">
        <v>0.30387337962962963</v>
      </c>
      <c r="F3016" t="s">
        <v>88</v>
      </c>
      <c r="G3016" s="17">
        <v>44337.303873159719</v>
      </c>
      <c r="H3016">
        <v>19</v>
      </c>
      <c r="I3016">
        <v>593</v>
      </c>
      <c r="J3016">
        <v>96</v>
      </c>
      <c r="K3016">
        <v>10</v>
      </c>
      <c r="L3016">
        <v>0</v>
      </c>
      <c r="M3016" s="39">
        <v>10990.4</v>
      </c>
      <c r="N3016" s="39">
        <v>5795.7049999999999</v>
      </c>
      <c r="O3016" s="39">
        <v>64.514086000000006</v>
      </c>
      <c r="P3016" t="s">
        <v>207</v>
      </c>
      <c r="Q3016" t="s">
        <v>1536</v>
      </c>
      <c r="R3016" s="55">
        <v>777.96500747580001</v>
      </c>
      <c r="S3016" s="55">
        <v>780.42817888964805</v>
      </c>
      <c r="T3016" t="s">
        <v>1538</v>
      </c>
      <c r="U3016">
        <v>718</v>
      </c>
      <c r="V3016">
        <v>5</v>
      </c>
      <c r="W3016">
        <v>246238</v>
      </c>
      <c r="X3016" t="s">
        <v>727</v>
      </c>
      <c r="Y3016">
        <v>2985</v>
      </c>
      <c r="Z3016" t="s">
        <v>69</v>
      </c>
      <c r="AA3016" t="s">
        <v>96</v>
      </c>
      <c r="AC3016" t="s">
        <v>61</v>
      </c>
      <c r="AD3016" s="50">
        <v>-2.7703789473684199E-2</v>
      </c>
      <c r="AI3016" t="s">
        <v>208</v>
      </c>
      <c r="AJ3016">
        <f>INDEX(layout!$B$3:$U$1234,MATCH($T3016,layout!$A$3:$A$1234,0),MATCH(YEAR($D3016),layout!$B$1:$U$1,0))</f>
        <v>3323</v>
      </c>
      <c r="AK3016">
        <f>INDEX('magnet data'!$A$2:$E$1304,MATCH($AJ3016,'magnet data'!$A$2:$A$1304,0),2)</f>
        <v>3</v>
      </c>
      <c r="AL3016" t="str">
        <f>INDEX('magnet data'!$A$2:$E$1304,MATCH($AJ3016,'magnet data'!$A$2:$A$1304,0),3)</f>
        <v>01E</v>
      </c>
      <c r="AM3016" t="str">
        <f>INDEX('magnet data'!$A$2:$E$1304,MATCH($AJ3016,'magnet data'!$A$2:$A$1304,0),4)</f>
        <v>02D</v>
      </c>
      <c r="AN3016">
        <f>INDEX('magnet data'!$A$2:$E$1304,MATCH($AJ3016,'magnet data'!$A$2:$A$1304,0),5)</f>
        <v>12271</v>
      </c>
      <c r="AO3016" t="str">
        <f t="shared" si="62"/>
        <v>-</v>
      </c>
      <c r="AR3016" t="s">
        <v>1232</v>
      </c>
      <c r="AS3016" t="s">
        <v>1460</v>
      </c>
      <c r="AT3016" t="s">
        <v>1464</v>
      </c>
    </row>
    <row r="3017" spans="1:46">
      <c r="A3017" t="s">
        <v>511</v>
      </c>
      <c r="B3017" t="s">
        <v>46</v>
      </c>
      <c r="C3017" t="s">
        <v>1198</v>
      </c>
      <c r="D3017" s="13">
        <v>44337</v>
      </c>
      <c r="E3017" s="16">
        <v>0.33792430555555558</v>
      </c>
      <c r="F3017" t="s">
        <v>88</v>
      </c>
      <c r="G3017" s="17">
        <v>44337.337923981482</v>
      </c>
      <c r="H3017">
        <v>28</v>
      </c>
      <c r="I3017">
        <v>586</v>
      </c>
      <c r="J3017">
        <v>94</v>
      </c>
      <c r="K3017">
        <v>10</v>
      </c>
      <c r="L3017">
        <v>0</v>
      </c>
      <c r="M3017" s="39">
        <v>11813.9</v>
      </c>
      <c r="N3017" s="39">
        <v>6658.1379999999999</v>
      </c>
      <c r="O3017" s="39">
        <v>61.780662</v>
      </c>
      <c r="P3017" t="s">
        <v>207</v>
      </c>
      <c r="Q3017" t="s">
        <v>207</v>
      </c>
      <c r="R3017" s="55">
        <v>833.27928797879997</v>
      </c>
      <c r="S3017" s="55">
        <v>839.173082475</v>
      </c>
      <c r="T3017" t="s">
        <v>634</v>
      </c>
      <c r="U3017">
        <v>11814</v>
      </c>
      <c r="V3017">
        <v>1</v>
      </c>
      <c r="W3017">
        <v>-11</v>
      </c>
      <c r="X3017" t="s">
        <v>632</v>
      </c>
      <c r="Y3017">
        <v>-2</v>
      </c>
      <c r="Z3017" t="s">
        <v>90</v>
      </c>
      <c r="AA3017" t="s">
        <v>96</v>
      </c>
      <c r="AB3017">
        <v>70</v>
      </c>
      <c r="AC3017" t="s">
        <v>61</v>
      </c>
      <c r="AD3017" s="50">
        <v>9.0520021512500008</v>
      </c>
      <c r="AG3017" s="39">
        <v>37.479999999999997</v>
      </c>
      <c r="AH3017" s="55">
        <v>1948.72</v>
      </c>
      <c r="AI3017" t="s">
        <v>208</v>
      </c>
      <c r="AJ3017">
        <f>INDEX(layout!$B$3:$U$1234,MATCH($T3017,layout!$A$3:$A$1234,0),MATCH(YEAR($D3017),layout!$B$1:$U$1,0))</f>
        <v>2152</v>
      </c>
      <c r="AK3017">
        <f>INDEX('magnet data'!$A$2:$E$1304,MATCH($AJ3017,'magnet data'!$A$2:$A$1304,0),2)</f>
        <v>2</v>
      </c>
      <c r="AL3017" t="str">
        <f>INDEX('magnet data'!$A$2:$E$1304,MATCH($AJ3017,'magnet data'!$A$2:$A$1304,0),3)</f>
        <v>01E</v>
      </c>
      <c r="AM3017" t="str">
        <f>INDEX('magnet data'!$A$2:$E$1304,MATCH($AJ3017,'magnet data'!$A$2:$A$1304,0),4)</f>
        <v>02C0</v>
      </c>
      <c r="AN3017">
        <f>INDEX('magnet data'!$A$2:$E$1304,MATCH($AJ3017,'magnet data'!$A$2:$A$1304,0),5)</f>
        <v>11442</v>
      </c>
      <c r="AO3017">
        <f t="shared" si="62"/>
        <v>372</v>
      </c>
      <c r="AR3017" t="s">
        <v>1232</v>
      </c>
      <c r="AS3017" t="s">
        <v>1460</v>
      </c>
      <c r="AT3017" t="s">
        <v>1464</v>
      </c>
    </row>
    <row r="3018" spans="1:46">
      <c r="A3018" t="s">
        <v>511</v>
      </c>
      <c r="B3018" t="s">
        <v>46</v>
      </c>
      <c r="C3018" t="s">
        <v>1198</v>
      </c>
      <c r="D3018" s="13">
        <v>44337</v>
      </c>
      <c r="E3018" s="16">
        <v>0.33792430555555558</v>
      </c>
      <c r="F3018" t="s">
        <v>88</v>
      </c>
      <c r="G3018" s="17">
        <v>44337.337923981482</v>
      </c>
      <c r="H3018">
        <v>28</v>
      </c>
      <c r="I3018">
        <v>586</v>
      </c>
      <c r="J3018">
        <v>94</v>
      </c>
      <c r="K3018">
        <v>10</v>
      </c>
      <c r="L3018">
        <v>0</v>
      </c>
      <c r="M3018" s="39">
        <v>11813.9</v>
      </c>
      <c r="N3018" s="39">
        <v>6658.1379999999999</v>
      </c>
      <c r="O3018" s="39">
        <v>61.780662</v>
      </c>
      <c r="P3018" t="s">
        <v>207</v>
      </c>
      <c r="Q3018" t="s">
        <v>207</v>
      </c>
      <c r="R3018" s="55">
        <v>833.27928797879997</v>
      </c>
      <c r="S3018" s="55">
        <v>839.173082475</v>
      </c>
      <c r="T3018" t="s">
        <v>632</v>
      </c>
      <c r="U3018">
        <v>6718</v>
      </c>
      <c r="V3018">
        <v>2</v>
      </c>
      <c r="W3018">
        <v>54872</v>
      </c>
      <c r="X3018" t="s">
        <v>1442</v>
      </c>
      <c r="Y3018">
        <v>4332</v>
      </c>
      <c r="Z3018" t="s">
        <v>69</v>
      </c>
      <c r="AA3018" t="s">
        <v>96</v>
      </c>
      <c r="AC3018" t="s">
        <v>61</v>
      </c>
      <c r="AD3018" s="50">
        <v>1.13035009615384</v>
      </c>
      <c r="AG3018" s="39">
        <v>27.68</v>
      </c>
      <c r="AH3018" s="55">
        <v>4117.53</v>
      </c>
      <c r="AI3018" t="s">
        <v>208</v>
      </c>
      <c r="AJ3018">
        <f>INDEX(layout!$B$3:$U$1234,MATCH($T3018,layout!$A$3:$A$1234,0),MATCH(YEAR($D3018),layout!$B$1:$U$1,0))</f>
        <v>1189</v>
      </c>
      <c r="AK3018">
        <f>INDEX('magnet data'!$A$2:$E$1304,MATCH($AJ3018,'magnet data'!$A$2:$A$1304,0),2)</f>
        <v>1</v>
      </c>
      <c r="AL3018" t="str">
        <f>INDEX('magnet data'!$A$2:$E$1304,MATCH($AJ3018,'magnet data'!$A$2:$A$1304,0),3)</f>
        <v>01E</v>
      </c>
      <c r="AM3018" t="str">
        <f>INDEX('magnet data'!$A$2:$E$1304,MATCH($AJ3018,'magnet data'!$A$2:$A$1304,0),4)</f>
        <v>02C9</v>
      </c>
      <c r="AN3018">
        <f>INDEX('magnet data'!$A$2:$E$1304,MATCH($AJ3018,'magnet data'!$A$2:$A$1304,0),5)</f>
        <v>12351</v>
      </c>
      <c r="AO3018" t="str">
        <f t="shared" si="62"/>
        <v>-</v>
      </c>
      <c r="AR3018" t="s">
        <v>1232</v>
      </c>
      <c r="AS3018" t="s">
        <v>1460</v>
      </c>
      <c r="AT3018" t="s">
        <v>1464</v>
      </c>
    </row>
    <row r="3019" spans="1:46">
      <c r="A3019" t="s">
        <v>511</v>
      </c>
      <c r="B3019" t="s">
        <v>46</v>
      </c>
      <c r="C3019" t="s">
        <v>1198</v>
      </c>
      <c r="D3019" s="13">
        <v>44337</v>
      </c>
      <c r="E3019" s="16">
        <v>0.33792430555555558</v>
      </c>
      <c r="F3019" t="s">
        <v>88</v>
      </c>
      <c r="G3019" s="17">
        <v>44337.337923981482</v>
      </c>
      <c r="H3019">
        <v>28</v>
      </c>
      <c r="I3019">
        <v>586</v>
      </c>
      <c r="J3019">
        <v>94</v>
      </c>
      <c r="K3019">
        <v>10</v>
      </c>
      <c r="L3019">
        <v>0</v>
      </c>
      <c r="M3019" s="39">
        <v>11813.9</v>
      </c>
      <c r="N3019" s="39">
        <v>6658.1379999999999</v>
      </c>
      <c r="O3019" s="39">
        <v>61.780662</v>
      </c>
      <c r="P3019" t="s">
        <v>207</v>
      </c>
      <c r="Q3019" t="s">
        <v>207</v>
      </c>
      <c r="R3019" s="55">
        <v>833.27928797879997</v>
      </c>
      <c r="S3019" s="55">
        <v>839.173082475</v>
      </c>
      <c r="T3019" t="s">
        <v>631</v>
      </c>
      <c r="U3019">
        <v>4445</v>
      </c>
      <c r="V3019">
        <v>3</v>
      </c>
      <c r="W3019">
        <v>92397</v>
      </c>
      <c r="X3019" t="s">
        <v>632</v>
      </c>
      <c r="Y3019">
        <v>-2</v>
      </c>
      <c r="Z3019" t="s">
        <v>69</v>
      </c>
      <c r="AA3019" t="s">
        <v>96</v>
      </c>
      <c r="AC3019" t="s">
        <v>61</v>
      </c>
      <c r="AD3019" s="50">
        <v>0.59940910526315805</v>
      </c>
      <c r="AG3019" s="39">
        <v>8.02</v>
      </c>
      <c r="AH3019" s="55">
        <v>4042.59</v>
      </c>
      <c r="AI3019" t="s">
        <v>208</v>
      </c>
      <c r="AJ3019">
        <f>INDEX(layout!$B$3:$U$1234,MATCH($T3019,layout!$A$3:$A$1234,0),MATCH(YEAR($D3019),layout!$B$1:$U$1,0))</f>
        <v>2149</v>
      </c>
      <c r="AK3019">
        <f>INDEX('magnet data'!$A$2:$E$1304,MATCH($AJ3019,'magnet data'!$A$2:$A$1304,0),2)</f>
        <v>2</v>
      </c>
      <c r="AL3019" t="str">
        <f>INDEX('magnet data'!$A$2:$E$1304,MATCH($AJ3019,'magnet data'!$A$2:$A$1304,0),3)</f>
        <v>01E</v>
      </c>
      <c r="AM3019" t="str">
        <f>INDEX('magnet data'!$A$2:$E$1304,MATCH($AJ3019,'magnet data'!$A$2:$A$1304,0),4)</f>
        <v>02C0</v>
      </c>
      <c r="AN3019">
        <f>INDEX('magnet data'!$A$2:$E$1304,MATCH($AJ3019,'magnet data'!$A$2:$A$1304,0),5)</f>
        <v>10487</v>
      </c>
      <c r="AO3019" t="str">
        <f t="shared" si="62"/>
        <v>-</v>
      </c>
      <c r="AR3019" t="s">
        <v>1232</v>
      </c>
      <c r="AS3019" t="s">
        <v>1460</v>
      </c>
      <c r="AT3019" t="s">
        <v>1464</v>
      </c>
    </row>
    <row r="3020" spans="1:46">
      <c r="A3020" t="s">
        <v>511</v>
      </c>
      <c r="B3020" t="s">
        <v>46</v>
      </c>
      <c r="C3020" t="s">
        <v>1198</v>
      </c>
      <c r="D3020" s="13">
        <v>44337</v>
      </c>
      <c r="E3020" s="16">
        <v>0.33792430555555558</v>
      </c>
      <c r="F3020" t="s">
        <v>88</v>
      </c>
      <c r="G3020" s="17">
        <v>44337.337923981482</v>
      </c>
      <c r="H3020">
        <v>28</v>
      </c>
      <c r="I3020">
        <v>586</v>
      </c>
      <c r="J3020">
        <v>94</v>
      </c>
      <c r="K3020">
        <v>10</v>
      </c>
      <c r="L3020">
        <v>0</v>
      </c>
      <c r="M3020" s="39">
        <v>11813.9</v>
      </c>
      <c r="N3020" s="39">
        <v>6658.1379999999999</v>
      </c>
      <c r="O3020" s="39">
        <v>61.780662</v>
      </c>
      <c r="P3020" t="s">
        <v>207</v>
      </c>
      <c r="Q3020" t="s">
        <v>207</v>
      </c>
      <c r="R3020" s="55">
        <v>833.27928797879997</v>
      </c>
      <c r="S3020" s="55">
        <v>839.173082475</v>
      </c>
      <c r="T3020" t="s">
        <v>1396</v>
      </c>
      <c r="U3020">
        <v>4407</v>
      </c>
      <c r="V3020">
        <v>4</v>
      </c>
      <c r="W3020">
        <v>93182</v>
      </c>
      <c r="X3020" t="s">
        <v>1393</v>
      </c>
      <c r="Y3020">
        <v>3165</v>
      </c>
      <c r="Z3020" t="s">
        <v>69</v>
      </c>
      <c r="AA3020" t="s">
        <v>96</v>
      </c>
      <c r="AC3020" t="s">
        <v>61</v>
      </c>
      <c r="AD3020" s="50">
        <v>0.876447063157894</v>
      </c>
      <c r="AG3020" s="39">
        <v>8.0399999999999991</v>
      </c>
      <c r="AH3020" s="55">
        <v>3997.56</v>
      </c>
      <c r="AI3020" t="s">
        <v>208</v>
      </c>
      <c r="AJ3020">
        <f>INDEX(layout!$B$3:$U$1234,MATCH($T3020,layout!$A$3:$A$1234,0),MATCH(YEAR($D3020),layout!$B$1:$U$1,0))</f>
        <v>2160</v>
      </c>
      <c r="AK3020">
        <f>INDEX('magnet data'!$A$2:$E$1304,MATCH($AJ3020,'magnet data'!$A$2:$A$1304,0),2)</f>
        <v>2</v>
      </c>
      <c r="AL3020" t="str">
        <f>INDEX('magnet data'!$A$2:$E$1304,MATCH($AJ3020,'magnet data'!$A$2:$A$1304,0),3)</f>
        <v>01E</v>
      </c>
      <c r="AM3020" t="str">
        <f>INDEX('magnet data'!$A$2:$E$1304,MATCH($AJ3020,'magnet data'!$A$2:$A$1304,0),4)</f>
        <v>02C0</v>
      </c>
      <c r="AN3020">
        <f>INDEX('magnet data'!$A$2:$E$1304,MATCH($AJ3020,'magnet data'!$A$2:$A$1304,0),5)</f>
        <v>11270</v>
      </c>
      <c r="AO3020" t="str">
        <f t="shared" si="62"/>
        <v>-</v>
      </c>
      <c r="AR3020" t="s">
        <v>1232</v>
      </c>
      <c r="AS3020" t="s">
        <v>1460</v>
      </c>
      <c r="AT3020" t="s">
        <v>1464</v>
      </c>
    </row>
    <row r="3021" spans="1:46">
      <c r="A3021" t="s">
        <v>511</v>
      </c>
      <c r="B3021" t="s">
        <v>46</v>
      </c>
      <c r="C3021" t="s">
        <v>1198</v>
      </c>
      <c r="D3021" s="13">
        <v>44337</v>
      </c>
      <c r="E3021" s="16">
        <v>0.33792430555555558</v>
      </c>
      <c r="F3021" t="s">
        <v>88</v>
      </c>
      <c r="G3021" s="17">
        <v>44337.337923981482</v>
      </c>
      <c r="H3021">
        <v>28</v>
      </c>
      <c r="I3021">
        <v>586</v>
      </c>
      <c r="J3021">
        <v>94</v>
      </c>
      <c r="K3021">
        <v>10</v>
      </c>
      <c r="L3021">
        <v>0</v>
      </c>
      <c r="M3021" s="39">
        <v>11813.9</v>
      </c>
      <c r="N3021" s="39">
        <v>6658.1379999999999</v>
      </c>
      <c r="O3021" s="39">
        <v>61.780662</v>
      </c>
      <c r="P3021" t="s">
        <v>207</v>
      </c>
      <c r="Q3021" t="s">
        <v>207</v>
      </c>
      <c r="R3021" s="55">
        <v>833.27928797879997</v>
      </c>
      <c r="S3021" s="55">
        <v>839.173082475</v>
      </c>
      <c r="T3021" t="s">
        <v>1393</v>
      </c>
      <c r="U3021">
        <v>375</v>
      </c>
      <c r="V3021">
        <v>5</v>
      </c>
      <c r="W3021">
        <v>302479</v>
      </c>
      <c r="X3021" t="s">
        <v>1395</v>
      </c>
      <c r="Y3021">
        <v>2707</v>
      </c>
      <c r="Z3021" t="s">
        <v>69</v>
      </c>
      <c r="AA3021" t="s">
        <v>96</v>
      </c>
      <c r="AC3021" t="s">
        <v>61</v>
      </c>
      <c r="AD3021" s="50">
        <v>0.12970410526315701</v>
      </c>
      <c r="AI3021" t="s">
        <v>208</v>
      </c>
      <c r="AJ3021">
        <f>INDEX(layout!$B$3:$U$1234,MATCH($T3021,layout!$A$3:$A$1234,0),MATCH(YEAR($D3021),layout!$B$1:$U$1,0))</f>
        <v>1222</v>
      </c>
      <c r="AK3021">
        <f>INDEX('magnet data'!$A$2:$E$1304,MATCH($AJ3021,'magnet data'!$A$2:$A$1304,0),2)</f>
        <v>1</v>
      </c>
      <c r="AL3021" t="str">
        <f>INDEX('magnet data'!$A$2:$E$1304,MATCH($AJ3021,'magnet data'!$A$2:$A$1304,0),3)</f>
        <v>01E</v>
      </c>
      <c r="AM3021" t="str">
        <f>INDEX('magnet data'!$A$2:$E$1304,MATCH($AJ3021,'magnet data'!$A$2:$A$1304,0),4)</f>
        <v>02B8</v>
      </c>
      <c r="AN3021">
        <f>INDEX('magnet data'!$A$2:$E$1304,MATCH($AJ3021,'magnet data'!$A$2:$A$1304,0),5)</f>
        <v>12635</v>
      </c>
      <c r="AO3021" t="str">
        <f t="shared" si="62"/>
        <v>-</v>
      </c>
      <c r="AR3021" t="s">
        <v>1232</v>
      </c>
      <c r="AS3021" t="s">
        <v>1460</v>
      </c>
      <c r="AT3021" t="s">
        <v>1464</v>
      </c>
    </row>
    <row r="3022" spans="1:46">
      <c r="A3022" t="s">
        <v>56</v>
      </c>
      <c r="B3022" t="s">
        <v>46</v>
      </c>
      <c r="C3022" t="s">
        <v>1198</v>
      </c>
      <c r="D3022" s="13">
        <v>44337</v>
      </c>
      <c r="E3022" s="16">
        <v>0.36755625000000003</v>
      </c>
      <c r="F3022" t="s">
        <v>88</v>
      </c>
      <c r="G3022" s="17">
        <v>44337.367555914352</v>
      </c>
      <c r="H3022">
        <v>29</v>
      </c>
      <c r="I3022">
        <v>592</v>
      </c>
      <c r="J3022">
        <v>96</v>
      </c>
      <c r="K3022">
        <v>10</v>
      </c>
      <c r="L3022">
        <v>0</v>
      </c>
      <c r="M3022" s="39">
        <v>11856.5</v>
      </c>
      <c r="N3022" s="39">
        <v>6757.28</v>
      </c>
      <c r="O3022" s="39">
        <v>63.240257</v>
      </c>
      <c r="P3022" t="s">
        <v>207</v>
      </c>
      <c r="Q3022" t="s">
        <v>207</v>
      </c>
      <c r="R3022" s="55">
        <v>824.28664399160004</v>
      </c>
      <c r="S3022" s="55">
        <v>829.83629749909903</v>
      </c>
      <c r="T3022" t="s">
        <v>103</v>
      </c>
      <c r="U3022">
        <v>11856</v>
      </c>
      <c r="V3022">
        <v>1</v>
      </c>
      <c r="W3022">
        <v>-8</v>
      </c>
      <c r="X3022" t="s">
        <v>104</v>
      </c>
      <c r="Y3022">
        <v>-1</v>
      </c>
      <c r="Z3022" t="s">
        <v>90</v>
      </c>
      <c r="AA3022" t="s">
        <v>96</v>
      </c>
      <c r="AB3022">
        <v>57</v>
      </c>
      <c r="AC3022" t="s">
        <v>61</v>
      </c>
      <c r="AD3022" s="50">
        <v>-14.385508393749999</v>
      </c>
      <c r="AG3022" s="39">
        <v>41</v>
      </c>
      <c r="AH3022" s="55">
        <v>11754.05</v>
      </c>
      <c r="AI3022" t="s">
        <v>208</v>
      </c>
      <c r="AJ3022">
        <f>INDEX(layout!$B$3:$U$1234,MATCH($T3022,layout!$A$3:$A$1234,0),MATCH(YEAR($D3022),layout!$B$1:$U$1,0))</f>
        <v>1413</v>
      </c>
      <c r="AK3022">
        <f>INDEX('magnet data'!$A$2:$E$1304,MATCH($AJ3022,'magnet data'!$A$2:$A$1304,0),2)</f>
        <v>1</v>
      </c>
      <c r="AL3022" t="str">
        <f>INDEX('magnet data'!$A$2:$E$1304,MATCH($AJ3022,'magnet data'!$A$2:$A$1304,0),3)</f>
        <v>01B</v>
      </c>
      <c r="AM3022" t="str">
        <f>INDEX('magnet data'!$A$2:$E$1304,MATCH($AJ3022,'magnet data'!$A$2:$A$1304,0),4)</f>
        <v>02C8</v>
      </c>
      <c r="AN3022">
        <f>INDEX('magnet data'!$A$2:$E$1304,MATCH($AJ3022,'magnet data'!$A$2:$A$1304,0),5)</f>
        <v>9932</v>
      </c>
      <c r="AO3022">
        <f t="shared" si="62"/>
        <v>1924</v>
      </c>
      <c r="AR3022" t="s">
        <v>1232</v>
      </c>
      <c r="AS3022" t="s">
        <v>1460</v>
      </c>
      <c r="AT3022" t="s">
        <v>1464</v>
      </c>
    </row>
    <row r="3023" spans="1:46">
      <c r="A3023" t="s">
        <v>56</v>
      </c>
      <c r="B3023" t="s">
        <v>46</v>
      </c>
      <c r="C3023" t="s">
        <v>1198</v>
      </c>
      <c r="D3023" s="13">
        <v>44337</v>
      </c>
      <c r="E3023" s="16">
        <v>0.36755625000000003</v>
      </c>
      <c r="F3023" t="s">
        <v>88</v>
      </c>
      <c r="G3023" s="17">
        <v>44337.367555914352</v>
      </c>
      <c r="H3023">
        <v>29</v>
      </c>
      <c r="I3023">
        <v>592</v>
      </c>
      <c r="J3023">
        <v>96</v>
      </c>
      <c r="K3023">
        <v>10</v>
      </c>
      <c r="L3023">
        <v>0</v>
      </c>
      <c r="M3023" s="39">
        <v>11856.5</v>
      </c>
      <c r="N3023" s="39">
        <v>6757.28</v>
      </c>
      <c r="O3023" s="39">
        <v>63.240257</v>
      </c>
      <c r="P3023" t="s">
        <v>207</v>
      </c>
      <c r="Q3023" t="s">
        <v>207</v>
      </c>
      <c r="R3023" s="55">
        <v>824.28664399160004</v>
      </c>
      <c r="S3023" s="55">
        <v>829.83629749909903</v>
      </c>
      <c r="T3023" t="s">
        <v>104</v>
      </c>
      <c r="U3023">
        <v>9242</v>
      </c>
      <c r="V3023">
        <v>2</v>
      </c>
      <c r="W3023">
        <v>25298</v>
      </c>
      <c r="X3023" t="s">
        <v>219</v>
      </c>
      <c r="Y3023">
        <v>3390</v>
      </c>
      <c r="Z3023" t="s">
        <v>69</v>
      </c>
      <c r="AA3023" t="s">
        <v>91</v>
      </c>
      <c r="AC3023" t="s">
        <v>61</v>
      </c>
      <c r="AD3023" s="50">
        <v>5.4148318421052499</v>
      </c>
      <c r="AG3023" s="39">
        <v>5.63</v>
      </c>
      <c r="AH3023" s="55">
        <v>4916.08</v>
      </c>
      <c r="AI3023" t="s">
        <v>208</v>
      </c>
      <c r="AJ3023">
        <f>INDEX(layout!$B$3:$U$1234,MATCH($T3023,layout!$A$3:$A$1234,0),MATCH(YEAR($D3023),layout!$B$1:$U$1,0))</f>
        <v>3409</v>
      </c>
      <c r="AK3023">
        <f>INDEX('magnet data'!$A$2:$E$1304,MATCH($AJ3023,'magnet data'!$A$2:$A$1304,0),2)</f>
        <v>3</v>
      </c>
      <c r="AL3023" t="str">
        <f>INDEX('magnet data'!$A$2:$E$1304,MATCH($AJ3023,'magnet data'!$A$2:$A$1304,0),3)</f>
        <v>01B</v>
      </c>
      <c r="AM3023" t="str">
        <f>INDEX('magnet data'!$A$2:$E$1304,MATCH($AJ3023,'magnet data'!$A$2:$A$1304,0),4)</f>
        <v>02D</v>
      </c>
      <c r="AN3023">
        <f>INDEX('magnet data'!$A$2:$E$1304,MATCH($AJ3023,'magnet data'!$A$2:$A$1304,0),5)</f>
        <v>11995</v>
      </c>
      <c r="AO3023" t="str">
        <f t="shared" si="62"/>
        <v>-</v>
      </c>
      <c r="AR3023" t="s">
        <v>1232</v>
      </c>
      <c r="AS3023" t="s">
        <v>1460</v>
      </c>
      <c r="AT3023" t="s">
        <v>1464</v>
      </c>
    </row>
    <row r="3024" spans="1:46">
      <c r="A3024" t="s">
        <v>56</v>
      </c>
      <c r="B3024" t="s">
        <v>46</v>
      </c>
      <c r="C3024" t="s">
        <v>1198</v>
      </c>
      <c r="D3024" s="13">
        <v>44337</v>
      </c>
      <c r="E3024" s="16">
        <v>0.36755625000000003</v>
      </c>
      <c r="F3024" t="s">
        <v>88</v>
      </c>
      <c r="G3024" s="17">
        <v>44337.367555914352</v>
      </c>
      <c r="H3024">
        <v>29</v>
      </c>
      <c r="I3024">
        <v>592</v>
      </c>
      <c r="J3024">
        <v>96</v>
      </c>
      <c r="K3024">
        <v>10</v>
      </c>
      <c r="L3024">
        <v>0</v>
      </c>
      <c r="M3024" s="39">
        <v>11856.5</v>
      </c>
      <c r="N3024" s="39">
        <v>6757.28</v>
      </c>
      <c r="O3024" s="39">
        <v>63.240257</v>
      </c>
      <c r="P3024" t="s">
        <v>207</v>
      </c>
      <c r="Q3024" t="s">
        <v>207</v>
      </c>
      <c r="R3024" s="55">
        <v>824.28664399160004</v>
      </c>
      <c r="S3024" s="55">
        <v>829.83629749909903</v>
      </c>
      <c r="T3024" t="s">
        <v>105</v>
      </c>
      <c r="U3024">
        <v>7125</v>
      </c>
      <c r="V3024">
        <v>3</v>
      </c>
      <c r="W3024">
        <v>50129</v>
      </c>
      <c r="X3024" t="s">
        <v>104</v>
      </c>
      <c r="Y3024">
        <v>-1</v>
      </c>
      <c r="Z3024" t="s">
        <v>69</v>
      </c>
      <c r="AA3024" t="s">
        <v>91</v>
      </c>
      <c r="AC3024" t="s">
        <v>61</v>
      </c>
      <c r="AD3024" s="50">
        <v>1.63975565517241</v>
      </c>
      <c r="AG3024" s="39">
        <v>13.42</v>
      </c>
      <c r="AH3024" s="55">
        <v>990.78</v>
      </c>
      <c r="AI3024" t="s">
        <v>208</v>
      </c>
      <c r="AJ3024">
        <f>INDEX(layout!$B$3:$U$1234,MATCH($T3024,layout!$A$3:$A$1234,0),MATCH(YEAR($D3024),layout!$B$1:$U$1,0))</f>
        <v>2438</v>
      </c>
      <c r="AK3024">
        <f>INDEX('magnet data'!$A$2:$E$1304,MATCH($AJ3024,'magnet data'!$A$2:$A$1304,0),2)</f>
        <v>2</v>
      </c>
      <c r="AL3024" t="str">
        <f>INDEX('magnet data'!$A$2:$E$1304,MATCH($AJ3024,'magnet data'!$A$2:$A$1304,0),3)</f>
        <v>01B</v>
      </c>
      <c r="AM3024" t="str">
        <f>INDEX('magnet data'!$A$2:$E$1304,MATCH($AJ3024,'magnet data'!$A$2:$A$1304,0),4)</f>
        <v>02B5</v>
      </c>
      <c r="AN3024">
        <f>INDEX('magnet data'!$A$2:$E$1304,MATCH($AJ3024,'magnet data'!$A$2:$A$1304,0),5)</f>
        <v>11042</v>
      </c>
      <c r="AO3024" t="str">
        <f t="shared" si="62"/>
        <v>-</v>
      </c>
      <c r="AR3024" t="s">
        <v>1232</v>
      </c>
      <c r="AS3024" t="s">
        <v>1460</v>
      </c>
      <c r="AT3024" t="s">
        <v>1464</v>
      </c>
    </row>
    <row r="3025" spans="1:46">
      <c r="A3025" t="s">
        <v>56</v>
      </c>
      <c r="B3025" t="s">
        <v>46</v>
      </c>
      <c r="C3025" t="s">
        <v>1198</v>
      </c>
      <c r="D3025" s="13">
        <v>44337</v>
      </c>
      <c r="E3025" s="16">
        <v>0.36755625000000003</v>
      </c>
      <c r="F3025" t="s">
        <v>88</v>
      </c>
      <c r="G3025" s="17">
        <v>44337.367555914352</v>
      </c>
      <c r="H3025">
        <v>29</v>
      </c>
      <c r="I3025">
        <v>592</v>
      </c>
      <c r="J3025">
        <v>96</v>
      </c>
      <c r="K3025">
        <v>10</v>
      </c>
      <c r="L3025">
        <v>0</v>
      </c>
      <c r="M3025" s="39">
        <v>11856.5</v>
      </c>
      <c r="N3025" s="39">
        <v>6757.28</v>
      </c>
      <c r="O3025" s="39">
        <v>63.240257</v>
      </c>
      <c r="P3025" t="s">
        <v>207</v>
      </c>
      <c r="Q3025" t="s">
        <v>207</v>
      </c>
      <c r="R3025" s="55">
        <v>824.28664399160004</v>
      </c>
      <c r="S3025" s="55">
        <v>829.83629749909903</v>
      </c>
      <c r="T3025" t="s">
        <v>106</v>
      </c>
      <c r="U3025">
        <v>3335</v>
      </c>
      <c r="V3025">
        <v>4</v>
      </c>
      <c r="W3025">
        <v>118841</v>
      </c>
      <c r="X3025" t="s">
        <v>219</v>
      </c>
      <c r="Y3025">
        <v>3390</v>
      </c>
      <c r="Z3025" t="s">
        <v>69</v>
      </c>
      <c r="AA3025" t="s">
        <v>96</v>
      </c>
      <c r="AC3025" t="s">
        <v>61</v>
      </c>
      <c r="AD3025" s="50">
        <v>-0.407250957446808</v>
      </c>
      <c r="AG3025" s="39">
        <v>18.7</v>
      </c>
      <c r="AH3025" s="55">
        <v>2937.28</v>
      </c>
      <c r="AI3025" t="s">
        <v>208</v>
      </c>
      <c r="AJ3025">
        <f>INDEX(layout!$B$3:$U$1234,MATCH($T3025,layout!$A$3:$A$1234,0),MATCH(YEAR($D3025),layout!$B$1:$U$1,0))</f>
        <v>2384</v>
      </c>
      <c r="AK3025">
        <f>INDEX('magnet data'!$A$2:$E$1304,MATCH($AJ3025,'magnet data'!$A$2:$A$1304,0),2)</f>
        <v>2</v>
      </c>
      <c r="AL3025" t="str">
        <f>INDEX('magnet data'!$A$2:$E$1304,MATCH($AJ3025,'magnet data'!$A$2:$A$1304,0),3)</f>
        <v>01E</v>
      </c>
      <c r="AM3025" t="str">
        <f>INDEX('magnet data'!$A$2:$E$1304,MATCH($AJ3025,'magnet data'!$A$2:$A$1304,0),4)</f>
        <v>02C9</v>
      </c>
      <c r="AN3025">
        <f>INDEX('magnet data'!$A$2:$E$1304,MATCH($AJ3025,'magnet data'!$A$2:$A$1304,0),5)</f>
        <v>11828</v>
      </c>
      <c r="AO3025" t="str">
        <f t="shared" si="62"/>
        <v>-</v>
      </c>
      <c r="AR3025" t="s">
        <v>1232</v>
      </c>
      <c r="AS3025" t="s">
        <v>1460</v>
      </c>
      <c r="AT3025" t="s">
        <v>1464</v>
      </c>
    </row>
    <row r="3026" spans="1:46">
      <c r="A3026" t="s">
        <v>56</v>
      </c>
      <c r="B3026" t="s">
        <v>46</v>
      </c>
      <c r="C3026" t="s">
        <v>1198</v>
      </c>
      <c r="D3026" s="13">
        <v>44337</v>
      </c>
      <c r="E3026" s="16">
        <v>0.36755625000000003</v>
      </c>
      <c r="F3026" t="s">
        <v>88</v>
      </c>
      <c r="G3026" s="17">
        <v>44337.367555914352</v>
      </c>
      <c r="H3026">
        <v>29</v>
      </c>
      <c r="I3026">
        <v>592</v>
      </c>
      <c r="J3026">
        <v>96</v>
      </c>
      <c r="K3026">
        <v>10</v>
      </c>
      <c r="L3026">
        <v>0</v>
      </c>
      <c r="M3026" s="39">
        <v>11856.5</v>
      </c>
      <c r="N3026" s="39">
        <v>6757.28</v>
      </c>
      <c r="O3026" s="39">
        <v>63.240257</v>
      </c>
      <c r="P3026" t="s">
        <v>207</v>
      </c>
      <c r="Q3026" t="s">
        <v>207</v>
      </c>
      <c r="R3026" s="55">
        <v>824.28664399160004</v>
      </c>
      <c r="S3026" s="55">
        <v>829.83629749909903</v>
      </c>
      <c r="T3026" t="s">
        <v>219</v>
      </c>
      <c r="U3026">
        <v>1402</v>
      </c>
      <c r="V3026">
        <v>5</v>
      </c>
      <c r="W3026">
        <v>194481</v>
      </c>
      <c r="X3026" t="s">
        <v>104</v>
      </c>
      <c r="Y3026">
        <v>-1</v>
      </c>
      <c r="Z3026" t="s">
        <v>69</v>
      </c>
      <c r="AA3026" t="s">
        <v>91</v>
      </c>
      <c r="AC3026" t="s">
        <v>61</v>
      </c>
      <c r="AD3026" s="50">
        <v>1.0275586736842099</v>
      </c>
      <c r="AG3026" s="39">
        <v>11.3</v>
      </c>
      <c r="AH3026" s="55">
        <v>995.3</v>
      </c>
      <c r="AI3026" t="s">
        <v>208</v>
      </c>
      <c r="AJ3026">
        <f>INDEX(layout!$B$3:$U$1234,MATCH($T3026,layout!$A$3:$A$1234,0),MATCH(YEAR($D3026),layout!$B$1:$U$1,0))</f>
        <v>2409</v>
      </c>
      <c r="AK3026">
        <f>INDEX('magnet data'!$A$2:$E$1304,MATCH($AJ3026,'magnet data'!$A$2:$A$1304,0),2)</f>
        <v>2</v>
      </c>
      <c r="AL3026" t="str">
        <f>INDEX('magnet data'!$A$2:$E$1304,MATCH($AJ3026,'magnet data'!$A$2:$A$1304,0),3)</f>
        <v>01B</v>
      </c>
      <c r="AM3026" t="str">
        <f>INDEX('magnet data'!$A$2:$E$1304,MATCH($AJ3026,'magnet data'!$A$2:$A$1304,0),4)</f>
        <v>02D</v>
      </c>
      <c r="AN3026">
        <f>INDEX('magnet data'!$A$2:$E$1304,MATCH($AJ3026,'magnet data'!$A$2:$A$1304,0),5)</f>
        <v>10290</v>
      </c>
      <c r="AO3026" t="str">
        <f t="shared" si="62"/>
        <v>-</v>
      </c>
      <c r="AR3026" t="s">
        <v>1232</v>
      </c>
      <c r="AS3026" t="s">
        <v>1460</v>
      </c>
      <c r="AT3026" t="s">
        <v>1464</v>
      </c>
    </row>
    <row r="3027" spans="1:46">
      <c r="A3027" t="s">
        <v>56</v>
      </c>
      <c r="B3027" t="s">
        <v>46</v>
      </c>
      <c r="C3027" t="s">
        <v>1198</v>
      </c>
      <c r="D3027" s="13">
        <v>44337</v>
      </c>
      <c r="E3027" s="16">
        <v>0.73815277777777777</v>
      </c>
      <c r="F3027" t="s">
        <v>88</v>
      </c>
      <c r="G3027" s="17">
        <v>44337.738152534723</v>
      </c>
      <c r="H3027">
        <v>21</v>
      </c>
      <c r="I3027">
        <v>592</v>
      </c>
      <c r="J3027">
        <v>94</v>
      </c>
      <c r="K3027">
        <v>10</v>
      </c>
      <c r="L3027">
        <v>0</v>
      </c>
      <c r="M3027" s="39">
        <v>11867</v>
      </c>
      <c r="N3027" s="39">
        <v>6745.5069999999996</v>
      </c>
      <c r="O3027" s="39">
        <v>63.306601999999998</v>
      </c>
      <c r="P3027" t="s">
        <v>207</v>
      </c>
      <c r="Q3027" t="s">
        <v>207</v>
      </c>
      <c r="R3027" s="55">
        <v>832.57509948860002</v>
      </c>
      <c r="S3027" s="55">
        <v>838.37365499809903</v>
      </c>
      <c r="T3027" t="s">
        <v>128</v>
      </c>
      <c r="U3027">
        <v>11867</v>
      </c>
      <c r="V3027">
        <v>1</v>
      </c>
      <c r="W3027">
        <v>-10</v>
      </c>
      <c r="X3027" t="s">
        <v>130</v>
      </c>
      <c r="Y3027">
        <v>4</v>
      </c>
      <c r="Z3027" t="s">
        <v>90</v>
      </c>
      <c r="AA3027" t="s">
        <v>96</v>
      </c>
      <c r="AB3027">
        <v>58</v>
      </c>
      <c r="AC3027" t="s">
        <v>61</v>
      </c>
      <c r="AD3027" s="50">
        <v>-9.7335321500000003</v>
      </c>
      <c r="AG3027" s="39">
        <v>45.51</v>
      </c>
      <c r="AH3027" s="55">
        <v>992.67</v>
      </c>
      <c r="AI3027" t="s">
        <v>208</v>
      </c>
      <c r="AJ3027">
        <f>INDEX(layout!$B$3:$U$1234,MATCH($T3027,layout!$A$3:$A$1234,0),MATCH(YEAR($D3027),layout!$B$1:$U$1,0))</f>
        <v>2400</v>
      </c>
      <c r="AK3027">
        <f>INDEX('magnet data'!$A$2:$E$1304,MATCH($AJ3027,'magnet data'!$A$2:$A$1304,0),2)</f>
        <v>2</v>
      </c>
      <c r="AL3027" t="str">
        <f>INDEX('magnet data'!$A$2:$E$1304,MATCH($AJ3027,'magnet data'!$A$2:$A$1304,0),3)</f>
        <v>01E</v>
      </c>
      <c r="AM3027" t="str">
        <f>INDEX('magnet data'!$A$2:$E$1304,MATCH($AJ3027,'magnet data'!$A$2:$A$1304,0),4)</f>
        <v>02C9</v>
      </c>
      <c r="AN3027">
        <f>INDEX('magnet data'!$A$2:$E$1304,MATCH($AJ3027,'magnet data'!$A$2:$A$1304,0),5)</f>
        <v>10968</v>
      </c>
      <c r="AO3027">
        <f t="shared" si="62"/>
        <v>899</v>
      </c>
      <c r="AR3027" t="s">
        <v>1228</v>
      </c>
      <c r="AS3027" t="s">
        <v>1460</v>
      </c>
      <c r="AT3027" t="s">
        <v>1471</v>
      </c>
    </row>
    <row r="3028" spans="1:46">
      <c r="A3028" t="s">
        <v>56</v>
      </c>
      <c r="B3028" t="s">
        <v>46</v>
      </c>
      <c r="C3028" t="s">
        <v>1198</v>
      </c>
      <c r="D3028" s="13">
        <v>44337</v>
      </c>
      <c r="E3028" s="16">
        <v>0.73815277777777777</v>
      </c>
      <c r="F3028" t="s">
        <v>88</v>
      </c>
      <c r="G3028" s="17">
        <v>44337.738152534723</v>
      </c>
      <c r="H3028">
        <v>21</v>
      </c>
      <c r="I3028">
        <v>592</v>
      </c>
      <c r="J3028">
        <v>94</v>
      </c>
      <c r="K3028">
        <v>10</v>
      </c>
      <c r="L3028">
        <v>0</v>
      </c>
      <c r="M3028" s="39">
        <v>11867</v>
      </c>
      <c r="N3028" s="39">
        <v>6745.5069999999996</v>
      </c>
      <c r="O3028" s="39">
        <v>63.306601999999998</v>
      </c>
      <c r="P3028" t="s">
        <v>207</v>
      </c>
      <c r="Q3028" t="s">
        <v>207</v>
      </c>
      <c r="R3028" s="55">
        <v>832.57509948860002</v>
      </c>
      <c r="S3028" s="55">
        <v>838.37365499809903</v>
      </c>
      <c r="T3028" t="s">
        <v>130</v>
      </c>
      <c r="U3028">
        <v>7775</v>
      </c>
      <c r="V3028">
        <v>2</v>
      </c>
      <c r="W3028">
        <v>41773</v>
      </c>
      <c r="X3028" t="s">
        <v>1398</v>
      </c>
      <c r="Y3028">
        <v>3882</v>
      </c>
      <c r="Z3028" t="s">
        <v>69</v>
      </c>
      <c r="AA3028" t="s">
        <v>91</v>
      </c>
      <c r="AC3028" t="s">
        <v>61</v>
      </c>
      <c r="AD3028" s="50">
        <v>16.6114823214286</v>
      </c>
      <c r="AG3028" s="39">
        <v>62.26</v>
      </c>
      <c r="AH3028" s="55">
        <v>991.83</v>
      </c>
      <c r="AI3028" t="s">
        <v>208</v>
      </c>
      <c r="AJ3028">
        <f>INDEX(layout!$B$3:$U$1234,MATCH($T3028,layout!$A$3:$A$1234,0),MATCH(YEAR($D3028),layout!$B$1:$U$1,0))</f>
        <v>2406</v>
      </c>
      <c r="AK3028">
        <f>INDEX('magnet data'!$A$2:$E$1304,MATCH($AJ3028,'magnet data'!$A$2:$A$1304,0),2)</f>
        <v>2</v>
      </c>
      <c r="AL3028" t="str">
        <f>INDEX('magnet data'!$A$2:$E$1304,MATCH($AJ3028,'magnet data'!$A$2:$A$1304,0),3)</f>
        <v>01E</v>
      </c>
      <c r="AM3028" t="str">
        <f>INDEX('magnet data'!$A$2:$E$1304,MATCH($AJ3028,'magnet data'!$A$2:$A$1304,0),4)</f>
        <v>02C9</v>
      </c>
      <c r="AN3028">
        <f>INDEX('magnet data'!$A$2:$E$1304,MATCH($AJ3028,'magnet data'!$A$2:$A$1304,0),5)</f>
        <v>12073</v>
      </c>
      <c r="AO3028" t="str">
        <f t="shared" si="62"/>
        <v>-</v>
      </c>
      <c r="AR3028" t="s">
        <v>1228</v>
      </c>
      <c r="AS3028" t="s">
        <v>1460</v>
      </c>
      <c r="AT3028" t="s">
        <v>1471</v>
      </c>
    </row>
    <row r="3029" spans="1:46">
      <c r="A3029" t="s">
        <v>56</v>
      </c>
      <c r="B3029" t="s">
        <v>46</v>
      </c>
      <c r="C3029" t="s">
        <v>1198</v>
      </c>
      <c r="D3029" s="13">
        <v>44337</v>
      </c>
      <c r="E3029" s="16">
        <v>0.73815277777777777</v>
      </c>
      <c r="F3029" t="s">
        <v>88</v>
      </c>
      <c r="G3029" s="17">
        <v>44337.738152534723</v>
      </c>
      <c r="H3029">
        <v>21</v>
      </c>
      <c r="I3029">
        <v>592</v>
      </c>
      <c r="J3029">
        <v>94</v>
      </c>
      <c r="K3029">
        <v>10</v>
      </c>
      <c r="L3029">
        <v>0</v>
      </c>
      <c r="M3029" s="39">
        <v>11867</v>
      </c>
      <c r="N3029" s="39">
        <v>6745.5069999999996</v>
      </c>
      <c r="O3029" s="39">
        <v>63.306601999999998</v>
      </c>
      <c r="P3029" t="s">
        <v>207</v>
      </c>
      <c r="Q3029" t="s">
        <v>207</v>
      </c>
      <c r="R3029" s="55">
        <v>832.57509948860002</v>
      </c>
      <c r="S3029" s="55">
        <v>838.37365499809903</v>
      </c>
      <c r="T3029" t="s">
        <v>131</v>
      </c>
      <c r="U3029">
        <v>4417</v>
      </c>
      <c r="V3029">
        <v>3</v>
      </c>
      <c r="W3029">
        <v>93606</v>
      </c>
      <c r="X3029" t="s">
        <v>130</v>
      </c>
      <c r="Y3029">
        <v>4</v>
      </c>
      <c r="Z3029" t="s">
        <v>69</v>
      </c>
      <c r="AA3029" t="s">
        <v>91</v>
      </c>
      <c r="AC3029" t="s">
        <v>61</v>
      </c>
      <c r="AD3029" s="50">
        <v>0.97485743617021203</v>
      </c>
      <c r="AG3029" s="39">
        <v>39.07</v>
      </c>
      <c r="AH3029" s="55">
        <v>997.37</v>
      </c>
      <c r="AI3029" t="s">
        <v>208</v>
      </c>
      <c r="AJ3029">
        <f>INDEX(layout!$B$3:$U$1234,MATCH($T3029,layout!$A$3:$A$1234,0),MATCH(YEAR($D3029),layout!$B$1:$U$1,0))</f>
        <v>1369</v>
      </c>
      <c r="AK3029">
        <f>INDEX('magnet data'!$A$2:$E$1304,MATCH($AJ3029,'magnet data'!$A$2:$A$1304,0),2)</f>
        <v>1</v>
      </c>
      <c r="AL3029" t="str">
        <f>INDEX('magnet data'!$A$2:$E$1304,MATCH($AJ3029,'magnet data'!$A$2:$A$1304,0),3)</f>
        <v>01E</v>
      </c>
      <c r="AM3029" t="str">
        <f>INDEX('magnet data'!$A$2:$E$1304,MATCH($AJ3029,'magnet data'!$A$2:$A$1304,0),4)</f>
        <v>02B5</v>
      </c>
      <c r="AN3029">
        <f>INDEX('magnet data'!$A$2:$E$1304,MATCH($AJ3029,'magnet data'!$A$2:$A$1304,0),5)</f>
        <v>11605</v>
      </c>
      <c r="AO3029" t="str">
        <f t="shared" si="62"/>
        <v>-</v>
      </c>
      <c r="AR3029" t="s">
        <v>1228</v>
      </c>
      <c r="AS3029" t="s">
        <v>1460</v>
      </c>
      <c r="AT3029" t="s">
        <v>1471</v>
      </c>
    </row>
    <row r="3030" spans="1:46">
      <c r="A3030" t="s">
        <v>674</v>
      </c>
      <c r="B3030" t="s">
        <v>46</v>
      </c>
      <c r="C3030" t="s">
        <v>1198</v>
      </c>
      <c r="D3030" s="13">
        <v>44337</v>
      </c>
      <c r="E3030" s="16">
        <v>0.78079259259259259</v>
      </c>
      <c r="F3030" t="s">
        <v>88</v>
      </c>
      <c r="G3030" s="17">
        <v>44337.780792349535</v>
      </c>
      <c r="H3030">
        <v>21</v>
      </c>
      <c r="I3030">
        <v>594</v>
      </c>
      <c r="J3030">
        <v>97</v>
      </c>
      <c r="K3030">
        <v>10</v>
      </c>
      <c r="L3030">
        <v>0</v>
      </c>
      <c r="M3030" s="39">
        <v>11038.6</v>
      </c>
      <c r="N3030" s="39">
        <v>5879.4679999999998</v>
      </c>
      <c r="O3030" s="39">
        <v>64.514086000000006</v>
      </c>
      <c r="P3030" t="s">
        <v>207</v>
      </c>
      <c r="Q3030" t="s">
        <v>207</v>
      </c>
      <c r="R3030" s="55">
        <v>782.09276007879396</v>
      </c>
      <c r="S3030" s="55">
        <v>784.57282449499996</v>
      </c>
      <c r="T3030" t="s">
        <v>752</v>
      </c>
      <c r="U3030">
        <v>11038</v>
      </c>
      <c r="V3030">
        <v>1</v>
      </c>
      <c r="W3030">
        <v>-7</v>
      </c>
      <c r="X3030" t="s">
        <v>1539</v>
      </c>
      <c r="Y3030">
        <v>4</v>
      </c>
      <c r="Z3030" t="s">
        <v>90</v>
      </c>
      <c r="AA3030" t="s">
        <v>91</v>
      </c>
      <c r="AB3030">
        <v>4</v>
      </c>
      <c r="AC3030" t="s">
        <v>61</v>
      </c>
      <c r="AD3030" s="50">
        <v>8.6831452333333292</v>
      </c>
      <c r="AG3030" s="39">
        <v>44</v>
      </c>
      <c r="AH3030" s="55">
        <v>10941.31</v>
      </c>
      <c r="AI3030" t="s">
        <v>208</v>
      </c>
      <c r="AJ3030">
        <f>INDEX(layout!$B$3:$U$1234,MATCH($T3030,layout!$A$3:$A$1234,0),MATCH(YEAR($D3030),layout!$B$1:$U$1,0))</f>
        <v>3349</v>
      </c>
      <c r="AK3030">
        <f>INDEX('magnet data'!$A$2:$E$1304,MATCH($AJ3030,'magnet data'!$A$2:$A$1304,0),2)</f>
        <v>3</v>
      </c>
      <c r="AL3030" t="str">
        <f>INDEX('magnet data'!$A$2:$E$1304,MATCH($AJ3030,'magnet data'!$A$2:$A$1304,0),3)</f>
        <v>01E</v>
      </c>
      <c r="AM3030" t="str">
        <f>INDEX('magnet data'!$A$2:$E$1304,MATCH($AJ3030,'magnet data'!$A$2:$A$1304,0),4)</f>
        <v>02D</v>
      </c>
      <c r="AN3030">
        <f>INDEX('magnet data'!$A$2:$E$1304,MATCH($AJ3030,'magnet data'!$A$2:$A$1304,0),5)</f>
        <v>10226</v>
      </c>
      <c r="AO3030">
        <f t="shared" si="62"/>
        <v>812</v>
      </c>
      <c r="AR3030" t="s">
        <v>1228</v>
      </c>
      <c r="AS3030" t="s">
        <v>1460</v>
      </c>
      <c r="AT3030" t="s">
        <v>1471</v>
      </c>
    </row>
    <row r="3031" spans="1:46">
      <c r="A3031" t="s">
        <v>674</v>
      </c>
      <c r="B3031" t="s">
        <v>46</v>
      </c>
      <c r="C3031" t="s">
        <v>1198</v>
      </c>
      <c r="D3031" s="13">
        <v>44337</v>
      </c>
      <c r="E3031" s="16">
        <v>0.78079259259259259</v>
      </c>
      <c r="F3031" t="s">
        <v>88</v>
      </c>
      <c r="G3031" s="17">
        <v>44337.780792349535</v>
      </c>
      <c r="H3031">
        <v>21</v>
      </c>
      <c r="I3031">
        <v>594</v>
      </c>
      <c r="J3031">
        <v>97</v>
      </c>
      <c r="K3031">
        <v>10</v>
      </c>
      <c r="L3031">
        <v>0</v>
      </c>
      <c r="M3031" s="39">
        <v>11038.6</v>
      </c>
      <c r="N3031" s="39">
        <v>5879.4679999999998</v>
      </c>
      <c r="O3031" s="39">
        <v>64.514086000000006</v>
      </c>
      <c r="P3031" t="s">
        <v>207</v>
      </c>
      <c r="Q3031" t="s">
        <v>207</v>
      </c>
      <c r="R3031" s="55">
        <v>782.09276007879396</v>
      </c>
      <c r="S3031" s="55">
        <v>784.57282449499996</v>
      </c>
      <c r="T3031" t="s">
        <v>755</v>
      </c>
      <c r="U3031">
        <v>6518</v>
      </c>
      <c r="V3031">
        <v>2</v>
      </c>
      <c r="W3031">
        <v>51941</v>
      </c>
      <c r="X3031" t="s">
        <v>752</v>
      </c>
      <c r="Y3031">
        <v>4011</v>
      </c>
      <c r="Z3031" t="s">
        <v>69</v>
      </c>
      <c r="AA3031" t="s">
        <v>91</v>
      </c>
      <c r="AC3031" t="s">
        <v>61</v>
      </c>
      <c r="AD3031" s="50">
        <v>1.21010340384615</v>
      </c>
      <c r="AG3031" s="39">
        <v>49.38</v>
      </c>
      <c r="AH3031" s="55">
        <v>3628.93</v>
      </c>
      <c r="AI3031" t="s">
        <v>208</v>
      </c>
      <c r="AJ3031">
        <f>INDEX(layout!$B$3:$U$1234,MATCH($T3031,layout!$A$3:$A$1234,0),MATCH(YEAR($D3031),layout!$B$1:$U$1,0))</f>
        <v>3222</v>
      </c>
      <c r="AK3031">
        <f>INDEX('magnet data'!$A$2:$E$1304,MATCH($AJ3031,'magnet data'!$A$2:$A$1304,0),2)</f>
        <v>3</v>
      </c>
      <c r="AL3031" t="str">
        <f>INDEX('magnet data'!$A$2:$E$1304,MATCH($AJ3031,'magnet data'!$A$2:$A$1304,0),3)</f>
        <v>01E</v>
      </c>
      <c r="AM3031" t="str">
        <f>INDEX('magnet data'!$A$2:$E$1304,MATCH($AJ3031,'magnet data'!$A$2:$A$1304,0),4)</f>
        <v>02G</v>
      </c>
      <c r="AN3031">
        <f>INDEX('magnet data'!$A$2:$E$1304,MATCH($AJ3031,'magnet data'!$A$2:$A$1304,0),5)</f>
        <v>12057</v>
      </c>
      <c r="AO3031" t="str">
        <f t="shared" si="62"/>
        <v>-</v>
      </c>
      <c r="AR3031" t="s">
        <v>1228</v>
      </c>
      <c r="AS3031" t="s">
        <v>1460</v>
      </c>
      <c r="AT3031" t="s">
        <v>1471</v>
      </c>
    </row>
    <row r="3032" spans="1:46">
      <c r="A3032" t="s">
        <v>674</v>
      </c>
      <c r="B3032" t="s">
        <v>46</v>
      </c>
      <c r="C3032" t="s">
        <v>1198</v>
      </c>
      <c r="D3032" s="13">
        <v>44337</v>
      </c>
      <c r="E3032" s="16">
        <v>0.78079259259259259</v>
      </c>
      <c r="F3032" t="s">
        <v>88</v>
      </c>
      <c r="G3032" s="17">
        <v>44337.780792349535</v>
      </c>
      <c r="H3032">
        <v>21</v>
      </c>
      <c r="I3032">
        <v>594</v>
      </c>
      <c r="J3032">
        <v>97</v>
      </c>
      <c r="K3032">
        <v>10</v>
      </c>
      <c r="L3032">
        <v>0</v>
      </c>
      <c r="M3032" s="39">
        <v>11038.6</v>
      </c>
      <c r="N3032" s="39">
        <v>5879.4679999999998</v>
      </c>
      <c r="O3032" s="39">
        <v>64.514086000000006</v>
      </c>
      <c r="P3032" t="s">
        <v>207</v>
      </c>
      <c r="Q3032" t="s">
        <v>207</v>
      </c>
      <c r="R3032" s="55">
        <v>782.09276007879396</v>
      </c>
      <c r="S3032" s="55">
        <v>784.57282449499996</v>
      </c>
      <c r="T3032" t="s">
        <v>754</v>
      </c>
      <c r="U3032">
        <v>6484</v>
      </c>
      <c r="V3032">
        <v>3</v>
      </c>
      <c r="W3032">
        <v>52422</v>
      </c>
      <c r="X3032" t="s">
        <v>752</v>
      </c>
      <c r="Y3032">
        <v>4011</v>
      </c>
      <c r="Z3032" t="s">
        <v>69</v>
      </c>
      <c r="AA3032" t="s">
        <v>96</v>
      </c>
      <c r="AC3032" t="s">
        <v>61</v>
      </c>
      <c r="AD3032" s="50">
        <v>-2.5185260723684202</v>
      </c>
      <c r="AG3032" s="39">
        <v>2.69</v>
      </c>
      <c r="AH3032" s="55">
        <v>2509.8000000000002</v>
      </c>
      <c r="AI3032" t="s">
        <v>208</v>
      </c>
      <c r="AJ3032">
        <f>INDEX(layout!$B$3:$U$1234,MATCH($T3032,layout!$A$3:$A$1234,0),MATCH(YEAR($D3032),layout!$B$1:$U$1,0))</f>
        <v>3341</v>
      </c>
      <c r="AK3032">
        <f>INDEX('magnet data'!$A$2:$E$1304,MATCH($AJ3032,'magnet data'!$A$2:$A$1304,0),2)</f>
        <v>3</v>
      </c>
      <c r="AL3032" t="str">
        <f>INDEX('magnet data'!$A$2:$E$1304,MATCH($AJ3032,'magnet data'!$A$2:$A$1304,0),3)</f>
        <v>01E</v>
      </c>
      <c r="AM3032" t="str">
        <f>INDEX('magnet data'!$A$2:$E$1304,MATCH($AJ3032,'magnet data'!$A$2:$A$1304,0),4)</f>
        <v>02D</v>
      </c>
      <c r="AN3032">
        <f>INDEX('magnet data'!$A$2:$E$1304,MATCH($AJ3032,'magnet data'!$A$2:$A$1304,0),5)</f>
        <v>9808</v>
      </c>
      <c r="AO3032" t="str">
        <f t="shared" si="62"/>
        <v>-</v>
      </c>
      <c r="AR3032" t="s">
        <v>1228</v>
      </c>
      <c r="AS3032" t="s">
        <v>1460</v>
      </c>
      <c r="AT3032" t="s">
        <v>1471</v>
      </c>
    </row>
    <row r="3033" spans="1:46">
      <c r="A3033" t="s">
        <v>674</v>
      </c>
      <c r="B3033" t="s">
        <v>46</v>
      </c>
      <c r="C3033" t="s">
        <v>1198</v>
      </c>
      <c r="D3033" s="13">
        <v>44337</v>
      </c>
      <c r="E3033" s="16">
        <v>0.78079259259259259</v>
      </c>
      <c r="F3033" t="s">
        <v>88</v>
      </c>
      <c r="G3033" s="17">
        <v>44337.780792349535</v>
      </c>
      <c r="H3033">
        <v>21</v>
      </c>
      <c r="I3033">
        <v>594</v>
      </c>
      <c r="J3033">
        <v>97</v>
      </c>
      <c r="K3033">
        <v>10</v>
      </c>
      <c r="L3033">
        <v>0</v>
      </c>
      <c r="M3033" s="39">
        <v>11038.6</v>
      </c>
      <c r="N3033" s="39">
        <v>5879.4679999999998</v>
      </c>
      <c r="O3033" s="39">
        <v>64.514086000000006</v>
      </c>
      <c r="P3033" t="s">
        <v>207</v>
      </c>
      <c r="Q3033" t="s">
        <v>207</v>
      </c>
      <c r="R3033" s="55">
        <v>782.09276007879396</v>
      </c>
      <c r="S3033" s="55">
        <v>784.57282449499996</v>
      </c>
      <c r="T3033" t="s">
        <v>816</v>
      </c>
      <c r="U3033">
        <v>300</v>
      </c>
      <c r="V3033">
        <v>4</v>
      </c>
      <c r="W3033">
        <v>322152</v>
      </c>
      <c r="X3033" t="s">
        <v>1539</v>
      </c>
      <c r="Y3033">
        <v>4</v>
      </c>
      <c r="Z3033" t="s">
        <v>69</v>
      </c>
      <c r="AA3033" t="s">
        <v>96</v>
      </c>
      <c r="AC3033" t="s">
        <v>102</v>
      </c>
      <c r="AD3033" s="50">
        <v>0</v>
      </c>
      <c r="AI3033" t="s">
        <v>208</v>
      </c>
      <c r="AJ3033">
        <f>INDEX(layout!$B$3:$U$1234,MATCH($T3033,layout!$A$3:$A$1234,0),MATCH(YEAR($D3033),layout!$B$1:$U$1,0))</f>
        <v>1265</v>
      </c>
      <c r="AK3033">
        <f>INDEX('magnet data'!$A$2:$E$1304,MATCH($AJ3033,'magnet data'!$A$2:$A$1304,0),2)</f>
        <v>1</v>
      </c>
      <c r="AL3033" t="str">
        <f>INDEX('magnet data'!$A$2:$E$1304,MATCH($AJ3033,'magnet data'!$A$2:$A$1304,0),3)</f>
        <v>01E</v>
      </c>
      <c r="AM3033" t="str">
        <f>INDEX('magnet data'!$A$2:$E$1304,MATCH($AJ3033,'magnet data'!$A$2:$A$1304,0),4)</f>
        <v>02B5</v>
      </c>
      <c r="AN3033">
        <f>INDEX('magnet data'!$A$2:$E$1304,MATCH($AJ3033,'magnet data'!$A$2:$A$1304,0),5)</f>
        <v>11318</v>
      </c>
      <c r="AO3033" t="str">
        <f t="shared" si="62"/>
        <v>-</v>
      </c>
      <c r="AR3033" t="s">
        <v>1228</v>
      </c>
      <c r="AS3033" t="s">
        <v>1460</v>
      </c>
      <c r="AT3033" t="s">
        <v>1471</v>
      </c>
    </row>
    <row r="3034" spans="1:46">
      <c r="A3034" t="s">
        <v>235</v>
      </c>
      <c r="B3034" t="s">
        <v>46</v>
      </c>
      <c r="C3034" t="s">
        <v>1198</v>
      </c>
      <c r="D3034" s="13">
        <v>44337</v>
      </c>
      <c r="E3034" s="16">
        <v>0.8091624999999999</v>
      </c>
      <c r="F3034" t="s">
        <v>88</v>
      </c>
      <c r="G3034" s="17">
        <v>44337.809162164354</v>
      </c>
      <c r="H3034">
        <v>29</v>
      </c>
      <c r="I3034">
        <v>592</v>
      </c>
      <c r="J3034">
        <v>93</v>
      </c>
      <c r="K3034">
        <v>10</v>
      </c>
      <c r="L3034">
        <v>0</v>
      </c>
      <c r="M3034" s="39">
        <v>11456.9</v>
      </c>
      <c r="N3034" s="39">
        <v>6310.4690000000001</v>
      </c>
      <c r="O3034" s="39">
        <v>62.444114999999996</v>
      </c>
      <c r="P3034" t="s">
        <v>207</v>
      </c>
      <c r="Q3034" t="s">
        <v>207</v>
      </c>
      <c r="R3034" s="55">
        <v>815.40384499460004</v>
      </c>
      <c r="S3034" s="55">
        <v>804.8672684746</v>
      </c>
      <c r="T3034" t="s">
        <v>1490</v>
      </c>
      <c r="U3034">
        <v>11457</v>
      </c>
      <c r="V3034">
        <v>1</v>
      </c>
      <c r="W3034">
        <v>-11</v>
      </c>
      <c r="X3034" t="s">
        <v>1488</v>
      </c>
      <c r="Y3034">
        <v>7</v>
      </c>
      <c r="Z3034" t="s">
        <v>90</v>
      </c>
      <c r="AA3034" t="s">
        <v>96</v>
      </c>
      <c r="AB3034">
        <v>27</v>
      </c>
      <c r="AC3034" t="s">
        <v>61</v>
      </c>
      <c r="AD3034" s="50">
        <v>7.3657887857142796</v>
      </c>
      <c r="AG3034" s="39">
        <v>46</v>
      </c>
      <c r="AH3034" s="55">
        <v>11429.71</v>
      </c>
      <c r="AI3034" t="s">
        <v>208</v>
      </c>
      <c r="AJ3034">
        <f>INDEX(layout!$B$3:$U$1234,MATCH($T3034,layout!$A$3:$A$1234,0),MATCH(YEAR($D3034),layout!$B$1:$U$1,0))</f>
        <v>1247</v>
      </c>
      <c r="AK3034">
        <f>INDEX('magnet data'!$A$2:$E$1304,MATCH($AJ3034,'magnet data'!$A$2:$A$1304,0),2)</f>
        <v>1</v>
      </c>
      <c r="AL3034" t="str">
        <f>INDEX('magnet data'!$A$2:$E$1304,MATCH($AJ3034,'magnet data'!$A$2:$A$1304,0),3)</f>
        <v>01B</v>
      </c>
      <c r="AM3034" t="str">
        <f>INDEX('magnet data'!$A$2:$E$1304,MATCH($AJ3034,'magnet data'!$A$2:$A$1304,0),4)</f>
        <v>02B8</v>
      </c>
      <c r="AN3034">
        <f>INDEX('magnet data'!$A$2:$E$1304,MATCH($AJ3034,'magnet data'!$A$2:$A$1304,0),5)</f>
        <v>11918</v>
      </c>
      <c r="AO3034">
        <f t="shared" si="62"/>
        <v>-461</v>
      </c>
      <c r="AR3034" t="s">
        <v>1228</v>
      </c>
      <c r="AS3034" t="s">
        <v>1460</v>
      </c>
      <c r="AT3034" t="s">
        <v>1471</v>
      </c>
    </row>
    <row r="3035" spans="1:46">
      <c r="A3035" t="s">
        <v>235</v>
      </c>
      <c r="B3035" t="s">
        <v>46</v>
      </c>
      <c r="C3035" t="s">
        <v>1198</v>
      </c>
      <c r="D3035" s="13">
        <v>44337</v>
      </c>
      <c r="E3035" s="16">
        <v>0.8091624999999999</v>
      </c>
      <c r="F3035" t="s">
        <v>88</v>
      </c>
      <c r="G3035" s="17">
        <v>44337.809162164354</v>
      </c>
      <c r="H3035">
        <v>29</v>
      </c>
      <c r="I3035">
        <v>592</v>
      </c>
      <c r="J3035">
        <v>93</v>
      </c>
      <c r="K3035">
        <v>10</v>
      </c>
      <c r="L3035">
        <v>0</v>
      </c>
      <c r="M3035" s="39">
        <v>11456.9</v>
      </c>
      <c r="N3035" s="39">
        <v>6310.4690000000001</v>
      </c>
      <c r="O3035" s="39">
        <v>62.444114999999996</v>
      </c>
      <c r="P3035" t="s">
        <v>207</v>
      </c>
      <c r="Q3035" t="s">
        <v>207</v>
      </c>
      <c r="R3035" s="55">
        <v>815.40384499460004</v>
      </c>
      <c r="S3035" s="55">
        <v>804.8672684746</v>
      </c>
      <c r="T3035" t="s">
        <v>1491</v>
      </c>
      <c r="U3035">
        <v>6248</v>
      </c>
      <c r="V3035">
        <v>2</v>
      </c>
      <c r="W3035">
        <v>59300</v>
      </c>
      <c r="X3035" t="s">
        <v>1489</v>
      </c>
      <c r="Y3035">
        <v>4178</v>
      </c>
      <c r="Z3035" t="s">
        <v>69</v>
      </c>
      <c r="AA3035" t="s">
        <v>96</v>
      </c>
      <c r="AC3035" t="s">
        <v>61</v>
      </c>
      <c r="AD3035" s="50">
        <v>1.0036328931578899</v>
      </c>
      <c r="AG3035" s="39">
        <v>62.33</v>
      </c>
      <c r="AH3035" s="55">
        <v>4029.02</v>
      </c>
      <c r="AI3035" t="s">
        <v>208</v>
      </c>
      <c r="AJ3035">
        <f>INDEX(layout!$B$3:$U$1234,MATCH($T3035,layout!$A$3:$A$1234,0),MATCH(YEAR($D3035),layout!$B$1:$U$1,0))</f>
        <v>2346</v>
      </c>
      <c r="AK3035">
        <f>INDEX('magnet data'!$A$2:$E$1304,MATCH($AJ3035,'magnet data'!$A$2:$A$1304,0),2)</f>
        <v>2</v>
      </c>
      <c r="AL3035" t="str">
        <f>INDEX('magnet data'!$A$2:$E$1304,MATCH($AJ3035,'magnet data'!$A$2:$A$1304,0),3)</f>
        <v>01B</v>
      </c>
      <c r="AM3035" t="str">
        <f>INDEX('magnet data'!$A$2:$E$1304,MATCH($AJ3035,'magnet data'!$A$2:$A$1304,0),4)</f>
        <v>02C9</v>
      </c>
      <c r="AN3035">
        <f>INDEX('magnet data'!$A$2:$E$1304,MATCH($AJ3035,'magnet data'!$A$2:$A$1304,0),5)</f>
        <v>11242</v>
      </c>
      <c r="AO3035" t="str">
        <f t="shared" si="62"/>
        <v>-</v>
      </c>
      <c r="AR3035" t="s">
        <v>1228</v>
      </c>
      <c r="AS3035" t="s">
        <v>1460</v>
      </c>
      <c r="AT3035" t="s">
        <v>1471</v>
      </c>
    </row>
    <row r="3036" spans="1:46">
      <c r="A3036" t="s">
        <v>235</v>
      </c>
      <c r="B3036" t="s">
        <v>46</v>
      </c>
      <c r="C3036" t="s">
        <v>1198</v>
      </c>
      <c r="D3036" s="13">
        <v>44337</v>
      </c>
      <c r="E3036" s="16">
        <v>0.8091624999999999</v>
      </c>
      <c r="F3036" t="s">
        <v>88</v>
      </c>
      <c r="G3036" s="17">
        <v>44337.809162164354</v>
      </c>
      <c r="H3036">
        <v>29</v>
      </c>
      <c r="I3036">
        <v>592</v>
      </c>
      <c r="J3036">
        <v>93</v>
      </c>
      <c r="K3036">
        <v>10</v>
      </c>
      <c r="L3036">
        <v>0</v>
      </c>
      <c r="M3036" s="39">
        <v>11456.9</v>
      </c>
      <c r="N3036" s="39">
        <v>6310.4690000000001</v>
      </c>
      <c r="O3036" s="39">
        <v>62.444114999999996</v>
      </c>
      <c r="P3036" t="s">
        <v>207</v>
      </c>
      <c r="Q3036" t="s">
        <v>207</v>
      </c>
      <c r="R3036" s="55">
        <v>815.40384499460004</v>
      </c>
      <c r="S3036" s="55">
        <v>804.8672684746</v>
      </c>
      <c r="T3036" t="s">
        <v>1488</v>
      </c>
      <c r="U3036">
        <v>5546</v>
      </c>
      <c r="V3036">
        <v>3</v>
      </c>
      <c r="W3036">
        <v>70291</v>
      </c>
      <c r="X3036" t="s">
        <v>1489</v>
      </c>
      <c r="Y3036">
        <v>4178</v>
      </c>
      <c r="Z3036" t="s">
        <v>69</v>
      </c>
      <c r="AA3036" t="s">
        <v>96</v>
      </c>
      <c r="AC3036" t="s">
        <v>61</v>
      </c>
      <c r="AD3036" s="50">
        <v>2.36050422804878</v>
      </c>
      <c r="AG3036" s="39">
        <v>60.24</v>
      </c>
      <c r="AH3036" s="55">
        <v>1246.44</v>
      </c>
      <c r="AI3036" t="s">
        <v>208</v>
      </c>
      <c r="AJ3036">
        <f>INDEX(layout!$B$3:$U$1234,MATCH($T3036,layout!$A$3:$A$1234,0),MATCH(YEAR($D3036),layout!$B$1:$U$1,0))</f>
        <v>1102</v>
      </c>
      <c r="AK3036">
        <f>INDEX('magnet data'!$A$2:$E$1304,MATCH($AJ3036,'magnet data'!$A$2:$A$1304,0),2)</f>
        <v>1</v>
      </c>
      <c r="AL3036" t="str">
        <f>INDEX('magnet data'!$A$2:$E$1304,MATCH($AJ3036,'magnet data'!$A$2:$A$1304,0),3)</f>
        <v>01B</v>
      </c>
      <c r="AM3036" t="str">
        <f>INDEX('magnet data'!$A$2:$E$1304,MATCH($AJ3036,'magnet data'!$A$2:$A$1304,0),4)</f>
        <v>02B5</v>
      </c>
      <c r="AN3036">
        <f>INDEX('magnet data'!$A$2:$E$1304,MATCH($AJ3036,'magnet data'!$A$2:$A$1304,0),5)</f>
        <v>11614</v>
      </c>
      <c r="AO3036" t="str">
        <f t="shared" si="62"/>
        <v>-</v>
      </c>
      <c r="AR3036" t="s">
        <v>1228</v>
      </c>
      <c r="AS3036" t="s">
        <v>1460</v>
      </c>
      <c r="AT3036" t="s">
        <v>1471</v>
      </c>
    </row>
    <row r="3037" spans="1:46">
      <c r="A3037" t="s">
        <v>235</v>
      </c>
      <c r="B3037" t="s">
        <v>46</v>
      </c>
      <c r="C3037" t="s">
        <v>1198</v>
      </c>
      <c r="D3037" s="13">
        <v>44337</v>
      </c>
      <c r="E3037" s="16">
        <v>0.8091624999999999</v>
      </c>
      <c r="F3037" t="s">
        <v>88</v>
      </c>
      <c r="G3037" s="17">
        <v>44337.809162164354</v>
      </c>
      <c r="H3037">
        <v>29</v>
      </c>
      <c r="I3037">
        <v>592</v>
      </c>
      <c r="J3037">
        <v>93</v>
      </c>
      <c r="K3037">
        <v>10</v>
      </c>
      <c r="L3037">
        <v>0</v>
      </c>
      <c r="M3037" s="39">
        <v>11456.9</v>
      </c>
      <c r="N3037" s="39">
        <v>6310.4690000000001</v>
      </c>
      <c r="O3037" s="39">
        <v>62.444114999999996</v>
      </c>
      <c r="P3037" t="s">
        <v>207</v>
      </c>
      <c r="Q3037" t="s">
        <v>207</v>
      </c>
      <c r="R3037" s="55">
        <v>815.40384499460004</v>
      </c>
      <c r="S3037" s="55">
        <v>804.8672684746</v>
      </c>
      <c r="T3037" t="s">
        <v>1489</v>
      </c>
      <c r="U3037">
        <v>4600</v>
      </c>
      <c r="V3037">
        <v>4</v>
      </c>
      <c r="W3037">
        <v>87266</v>
      </c>
      <c r="X3037" t="s">
        <v>1488</v>
      </c>
      <c r="Y3037">
        <v>7</v>
      </c>
      <c r="Z3037" t="s">
        <v>69</v>
      </c>
      <c r="AA3037" t="s">
        <v>96</v>
      </c>
      <c r="AC3037" t="s">
        <v>61</v>
      </c>
      <c r="AD3037" s="50">
        <v>0.652298157894736</v>
      </c>
      <c r="AG3037" s="39">
        <v>18.309999999999999</v>
      </c>
      <c r="AH3037" s="55">
        <v>2714.6</v>
      </c>
      <c r="AI3037" t="s">
        <v>208</v>
      </c>
      <c r="AJ3037">
        <f>INDEX(layout!$B$3:$U$1234,MATCH($T3037,layout!$A$3:$A$1234,0),MATCH(YEAR($D3037),layout!$B$1:$U$1,0))</f>
        <v>1082</v>
      </c>
      <c r="AK3037">
        <f>INDEX('magnet data'!$A$2:$E$1304,MATCH($AJ3037,'magnet data'!$A$2:$A$1304,0),2)</f>
        <v>1</v>
      </c>
      <c r="AL3037" t="str">
        <f>INDEX('magnet data'!$A$2:$E$1304,MATCH($AJ3037,'magnet data'!$A$2:$A$1304,0),3)</f>
        <v>01B</v>
      </c>
      <c r="AM3037" t="str">
        <f>INDEX('magnet data'!$A$2:$E$1304,MATCH($AJ3037,'magnet data'!$A$2:$A$1304,0),4)</f>
        <v>02B5</v>
      </c>
      <c r="AN3037">
        <f>INDEX('magnet data'!$A$2:$E$1304,MATCH($AJ3037,'magnet data'!$A$2:$A$1304,0),5)</f>
        <v>11071</v>
      </c>
      <c r="AO3037" t="str">
        <f t="shared" si="62"/>
        <v>-</v>
      </c>
      <c r="AR3037" t="s">
        <v>1228</v>
      </c>
      <c r="AS3037" t="s">
        <v>1460</v>
      </c>
      <c r="AT3037" t="s">
        <v>1471</v>
      </c>
    </row>
    <row r="3038" spans="1:46">
      <c r="A3038" t="s">
        <v>235</v>
      </c>
      <c r="B3038" t="s">
        <v>46</v>
      </c>
      <c r="C3038" t="s">
        <v>1198</v>
      </c>
      <c r="D3038" s="13">
        <v>44337</v>
      </c>
      <c r="E3038" s="16">
        <v>0.8091624999999999</v>
      </c>
      <c r="F3038" t="s">
        <v>88</v>
      </c>
      <c r="G3038" s="17">
        <v>44337.809162164354</v>
      </c>
      <c r="H3038">
        <v>29</v>
      </c>
      <c r="I3038">
        <v>592</v>
      </c>
      <c r="J3038">
        <v>93</v>
      </c>
      <c r="K3038">
        <v>10</v>
      </c>
      <c r="L3038">
        <v>0</v>
      </c>
      <c r="M3038" s="39">
        <v>11456.9</v>
      </c>
      <c r="N3038" s="39">
        <v>6310.4690000000001</v>
      </c>
      <c r="O3038" s="39">
        <v>62.444114999999996</v>
      </c>
      <c r="P3038" t="s">
        <v>207</v>
      </c>
      <c r="Q3038" t="s">
        <v>207</v>
      </c>
      <c r="R3038" s="55">
        <v>815.40384499460004</v>
      </c>
      <c r="S3038" s="55">
        <v>804.8672684746</v>
      </c>
      <c r="T3038" t="s">
        <v>1492</v>
      </c>
      <c r="U3038">
        <v>3199</v>
      </c>
      <c r="V3038">
        <v>5</v>
      </c>
      <c r="W3038">
        <v>119522</v>
      </c>
      <c r="X3038" t="s">
        <v>1489</v>
      </c>
      <c r="Y3038">
        <v>4178</v>
      </c>
      <c r="Z3038" t="s">
        <v>69</v>
      </c>
      <c r="AA3038" t="s">
        <v>96</v>
      </c>
      <c r="AC3038" t="s">
        <v>61</v>
      </c>
      <c r="AD3038" s="50">
        <v>0.40019089285714299</v>
      </c>
      <c r="AG3038" s="39">
        <v>25.76</v>
      </c>
      <c r="AH3038" s="55">
        <v>2735</v>
      </c>
      <c r="AI3038" t="s">
        <v>208</v>
      </c>
      <c r="AJ3038">
        <f>INDEX(layout!$B$3:$U$1234,MATCH($T3038,layout!$A$3:$A$1234,0),MATCH(YEAR($D3038),layout!$B$1:$U$1,0))</f>
        <v>2189</v>
      </c>
      <c r="AK3038">
        <f>INDEX('magnet data'!$A$2:$E$1304,MATCH($AJ3038,'magnet data'!$A$2:$A$1304,0),2)</f>
        <v>2</v>
      </c>
      <c r="AL3038" t="str">
        <f>INDEX('magnet data'!$A$2:$E$1304,MATCH($AJ3038,'magnet data'!$A$2:$A$1304,0),3)</f>
        <v>01B</v>
      </c>
      <c r="AM3038" t="str">
        <f>INDEX('magnet data'!$A$2:$E$1304,MATCH($AJ3038,'magnet data'!$A$2:$A$1304,0),4)</f>
        <v>02C0</v>
      </c>
      <c r="AN3038">
        <f>INDEX('magnet data'!$A$2:$E$1304,MATCH($AJ3038,'magnet data'!$A$2:$A$1304,0),5)</f>
        <v>9160</v>
      </c>
      <c r="AO3038" t="str">
        <f t="shared" si="62"/>
        <v>-</v>
      </c>
      <c r="AR3038" t="s">
        <v>1228</v>
      </c>
      <c r="AS3038" t="s">
        <v>1460</v>
      </c>
      <c r="AT3038" t="s">
        <v>1471</v>
      </c>
    </row>
    <row r="3039" spans="1:46">
      <c r="A3039" t="s">
        <v>235</v>
      </c>
      <c r="B3039" t="s">
        <v>46</v>
      </c>
      <c r="C3039" t="s">
        <v>1198</v>
      </c>
      <c r="D3039" s="13">
        <v>44337</v>
      </c>
      <c r="E3039" s="16">
        <v>0.8091624999999999</v>
      </c>
      <c r="F3039" t="s">
        <v>88</v>
      </c>
      <c r="G3039" s="17">
        <v>44337.809162164354</v>
      </c>
      <c r="H3039">
        <v>29</v>
      </c>
      <c r="I3039">
        <v>592</v>
      </c>
      <c r="J3039">
        <v>93</v>
      </c>
      <c r="K3039">
        <v>10</v>
      </c>
      <c r="L3039">
        <v>0</v>
      </c>
      <c r="M3039" s="39">
        <v>11456.9</v>
      </c>
      <c r="N3039" s="39">
        <v>6310.4690000000001</v>
      </c>
      <c r="O3039" s="39">
        <v>62.444114999999996</v>
      </c>
      <c r="P3039" t="s">
        <v>207</v>
      </c>
      <c r="Q3039" t="s">
        <v>207</v>
      </c>
      <c r="R3039" s="55">
        <v>815.40384499460004</v>
      </c>
      <c r="S3039" s="55">
        <v>804.8672684746</v>
      </c>
      <c r="T3039" t="s">
        <v>1487</v>
      </c>
      <c r="U3039">
        <v>890</v>
      </c>
      <c r="V3039">
        <v>6</v>
      </c>
      <c r="W3039">
        <v>229501</v>
      </c>
      <c r="X3039" t="s">
        <v>1488</v>
      </c>
      <c r="Y3039">
        <v>7</v>
      </c>
      <c r="Z3039" t="s">
        <v>69</v>
      </c>
      <c r="AA3039" t="s">
        <v>96</v>
      </c>
      <c r="AC3039" t="s">
        <v>61</v>
      </c>
      <c r="AD3039" s="50">
        <v>0.27955642105263101</v>
      </c>
      <c r="AI3039" t="s">
        <v>208</v>
      </c>
      <c r="AJ3039">
        <f>INDEX(layout!$B$3:$U$1234,MATCH($T3039,layout!$A$3:$A$1234,0),MATCH(YEAR($D3039),layout!$B$1:$U$1,0))</f>
        <v>2344</v>
      </c>
      <c r="AK3039">
        <f>INDEX('magnet data'!$A$2:$E$1304,MATCH($AJ3039,'magnet data'!$A$2:$A$1304,0),2)</f>
        <v>2</v>
      </c>
      <c r="AL3039" t="str">
        <f>INDEX('magnet data'!$A$2:$E$1304,MATCH($AJ3039,'magnet data'!$A$2:$A$1304,0),3)</f>
        <v>01B</v>
      </c>
      <c r="AM3039" t="str">
        <f>INDEX('magnet data'!$A$2:$E$1304,MATCH($AJ3039,'magnet data'!$A$2:$A$1304,0),4)</f>
        <v>02C9</v>
      </c>
      <c r="AN3039">
        <f>INDEX('magnet data'!$A$2:$E$1304,MATCH($AJ3039,'magnet data'!$A$2:$A$1304,0),5)</f>
        <v>10979</v>
      </c>
      <c r="AO3039" t="str">
        <f t="shared" si="62"/>
        <v>-</v>
      </c>
      <c r="AR3039" t="s">
        <v>1228</v>
      </c>
      <c r="AS3039" t="s">
        <v>1460</v>
      </c>
      <c r="AT3039" t="s">
        <v>1471</v>
      </c>
    </row>
    <row r="3040" spans="1:46">
      <c r="A3040" t="s">
        <v>511</v>
      </c>
      <c r="B3040" t="s">
        <v>46</v>
      </c>
      <c r="C3040" t="s">
        <v>1198</v>
      </c>
      <c r="D3040" s="13">
        <v>44337</v>
      </c>
      <c r="E3040" s="16">
        <v>0.83324074074074073</v>
      </c>
      <c r="F3040" t="s">
        <v>88</v>
      </c>
      <c r="G3040" s="17">
        <v>44337.833240439817</v>
      </c>
      <c r="H3040">
        <v>26</v>
      </c>
      <c r="I3040">
        <v>588</v>
      </c>
      <c r="J3040">
        <v>93</v>
      </c>
      <c r="K3040">
        <v>10</v>
      </c>
      <c r="L3040">
        <v>0</v>
      </c>
      <c r="M3040" s="39">
        <v>11831.1</v>
      </c>
      <c r="N3040" s="39">
        <v>6655.3519999999999</v>
      </c>
      <c r="O3040" s="39">
        <v>60.015880000000003</v>
      </c>
      <c r="P3040" t="s">
        <v>207</v>
      </c>
      <c r="Q3040" t="s">
        <v>207</v>
      </c>
      <c r="R3040" s="55">
        <v>835.2504354806</v>
      </c>
      <c r="S3040" s="55">
        <v>840.88910547499995</v>
      </c>
      <c r="T3040" t="s">
        <v>1480</v>
      </c>
      <c r="U3040">
        <v>11831</v>
      </c>
      <c r="V3040">
        <v>1</v>
      </c>
      <c r="W3040">
        <v>-10</v>
      </c>
      <c r="X3040" t="s">
        <v>1420</v>
      </c>
      <c r="Y3040">
        <v>9</v>
      </c>
      <c r="Z3040" t="s">
        <v>90</v>
      </c>
      <c r="AA3040" t="s">
        <v>96</v>
      </c>
      <c r="AB3040">
        <v>71</v>
      </c>
      <c r="AC3040" t="s">
        <v>61</v>
      </c>
      <c r="AD3040" s="50">
        <v>7.3059765571428503</v>
      </c>
      <c r="AG3040" s="39">
        <v>36.380000000000003</v>
      </c>
      <c r="AH3040" s="55">
        <v>4999.63</v>
      </c>
      <c r="AI3040" t="s">
        <v>208</v>
      </c>
      <c r="AJ3040">
        <f>INDEX(layout!$B$3:$U$1234,MATCH($T3040,layout!$A$3:$A$1234,0),MATCH(YEAR($D3040),layout!$B$1:$U$1,0))</f>
        <v>1215</v>
      </c>
      <c r="AK3040">
        <f>INDEX('magnet data'!$A$2:$E$1304,MATCH($AJ3040,'magnet data'!$A$2:$A$1304,0),2)</f>
        <v>1</v>
      </c>
      <c r="AL3040" t="str">
        <f>INDEX('magnet data'!$A$2:$E$1304,MATCH($AJ3040,'magnet data'!$A$2:$A$1304,0),3)</f>
        <v>01E</v>
      </c>
      <c r="AM3040" t="str">
        <f>INDEX('magnet data'!$A$2:$E$1304,MATCH($AJ3040,'magnet data'!$A$2:$A$1304,0),4)</f>
        <v>02C9</v>
      </c>
      <c r="AN3040">
        <f>INDEX('magnet data'!$A$2:$E$1304,MATCH($AJ3040,'magnet data'!$A$2:$A$1304,0),5)</f>
        <v>11350</v>
      </c>
      <c r="AO3040">
        <f t="shared" si="62"/>
        <v>481</v>
      </c>
      <c r="AR3040" t="s">
        <v>1228</v>
      </c>
      <c r="AS3040" t="s">
        <v>1460</v>
      </c>
      <c r="AT3040" t="s">
        <v>1471</v>
      </c>
    </row>
    <row r="3041" spans="1:46">
      <c r="A3041" t="s">
        <v>511</v>
      </c>
      <c r="B3041" t="s">
        <v>46</v>
      </c>
      <c r="C3041" t="s">
        <v>1198</v>
      </c>
      <c r="D3041" s="13">
        <v>44337</v>
      </c>
      <c r="E3041" s="16">
        <v>0.83324074074074073</v>
      </c>
      <c r="F3041" t="s">
        <v>88</v>
      </c>
      <c r="G3041" s="17">
        <v>44337.833240439817</v>
      </c>
      <c r="H3041">
        <v>26</v>
      </c>
      <c r="I3041">
        <v>588</v>
      </c>
      <c r="J3041">
        <v>93</v>
      </c>
      <c r="K3041">
        <v>10</v>
      </c>
      <c r="L3041">
        <v>0</v>
      </c>
      <c r="M3041" s="39">
        <v>11831.1</v>
      </c>
      <c r="N3041" s="39">
        <v>6655.3519999999999</v>
      </c>
      <c r="O3041" s="39">
        <v>60.015880000000003</v>
      </c>
      <c r="P3041" t="s">
        <v>207</v>
      </c>
      <c r="Q3041" t="s">
        <v>207</v>
      </c>
      <c r="R3041" s="55">
        <v>835.2504354806</v>
      </c>
      <c r="S3041" s="55">
        <v>840.88910547499995</v>
      </c>
      <c r="T3041" t="s">
        <v>1420</v>
      </c>
      <c r="U3041">
        <v>8841</v>
      </c>
      <c r="V3041">
        <v>2</v>
      </c>
      <c r="W3041">
        <v>29038</v>
      </c>
      <c r="X3041" t="s">
        <v>1479</v>
      </c>
      <c r="Y3041">
        <v>3371</v>
      </c>
      <c r="Z3041" t="s">
        <v>69</v>
      </c>
      <c r="AA3041" t="s">
        <v>91</v>
      </c>
      <c r="AC3041" t="s">
        <v>61</v>
      </c>
      <c r="AD3041" s="50">
        <v>-2.6987119852941102</v>
      </c>
      <c r="AG3041" s="39">
        <v>57.27</v>
      </c>
      <c r="AH3041" s="55">
        <v>2712.81</v>
      </c>
      <c r="AI3041" t="s">
        <v>208</v>
      </c>
      <c r="AJ3041">
        <f>INDEX(layout!$B$3:$U$1234,MATCH($T3041,layout!$A$3:$A$1234,0),MATCH(YEAR($D3041),layout!$B$1:$U$1,0))</f>
        <v>2158</v>
      </c>
      <c r="AK3041">
        <f>INDEX('magnet data'!$A$2:$E$1304,MATCH($AJ3041,'magnet data'!$A$2:$A$1304,0),2)</f>
        <v>2</v>
      </c>
      <c r="AL3041" t="str">
        <f>INDEX('magnet data'!$A$2:$E$1304,MATCH($AJ3041,'magnet data'!$A$2:$A$1304,0),3)</f>
        <v>01E</v>
      </c>
      <c r="AM3041" t="str">
        <f>INDEX('magnet data'!$A$2:$E$1304,MATCH($AJ3041,'magnet data'!$A$2:$A$1304,0),4)</f>
        <v>02C0</v>
      </c>
      <c r="AN3041">
        <f>INDEX('magnet data'!$A$2:$E$1304,MATCH($AJ3041,'magnet data'!$A$2:$A$1304,0),5)</f>
        <v>10229</v>
      </c>
      <c r="AO3041" t="str">
        <f t="shared" si="62"/>
        <v>-</v>
      </c>
      <c r="AR3041" t="s">
        <v>1228</v>
      </c>
      <c r="AS3041" t="s">
        <v>1460</v>
      </c>
      <c r="AT3041" t="s">
        <v>1471</v>
      </c>
    </row>
    <row r="3042" spans="1:46">
      <c r="A3042" t="s">
        <v>511</v>
      </c>
      <c r="B3042" t="s">
        <v>46</v>
      </c>
      <c r="C3042" t="s">
        <v>1198</v>
      </c>
      <c r="D3042" s="13">
        <v>44337</v>
      </c>
      <c r="E3042" s="16">
        <v>0.83324074074074073</v>
      </c>
      <c r="F3042" t="s">
        <v>88</v>
      </c>
      <c r="G3042" s="17">
        <v>44337.833240439817</v>
      </c>
      <c r="H3042">
        <v>26</v>
      </c>
      <c r="I3042">
        <v>588</v>
      </c>
      <c r="J3042">
        <v>93</v>
      </c>
      <c r="K3042">
        <v>10</v>
      </c>
      <c r="L3042">
        <v>0</v>
      </c>
      <c r="M3042" s="39">
        <v>11831.1</v>
      </c>
      <c r="N3042" s="39">
        <v>6655.3519999999999</v>
      </c>
      <c r="O3042" s="39">
        <v>60.015880000000003</v>
      </c>
      <c r="P3042" t="s">
        <v>207</v>
      </c>
      <c r="Q3042" t="s">
        <v>207</v>
      </c>
      <c r="R3042" s="55">
        <v>835.2504354806</v>
      </c>
      <c r="S3042" s="55">
        <v>840.88910547499995</v>
      </c>
      <c r="T3042" t="s">
        <v>527</v>
      </c>
      <c r="U3042">
        <v>6796</v>
      </c>
      <c r="V3042">
        <v>3</v>
      </c>
      <c r="W3042">
        <v>53728</v>
      </c>
      <c r="X3042" t="s">
        <v>1420</v>
      </c>
      <c r="Y3042">
        <v>9</v>
      </c>
      <c r="Z3042" t="s">
        <v>69</v>
      </c>
      <c r="AA3042" t="s">
        <v>91</v>
      </c>
      <c r="AC3042" t="s">
        <v>61</v>
      </c>
      <c r="AD3042" s="50">
        <v>-0.96459560526315702</v>
      </c>
      <c r="AG3042" s="39">
        <v>22.58</v>
      </c>
      <c r="AH3042" s="55">
        <v>6294.97</v>
      </c>
      <c r="AI3042" t="s">
        <v>208</v>
      </c>
      <c r="AJ3042">
        <f>INDEX(layout!$B$3:$U$1234,MATCH($T3042,layout!$A$3:$A$1234,0),MATCH(YEAR($D3042),layout!$B$1:$U$1,0))</f>
        <v>3220</v>
      </c>
      <c r="AK3042">
        <f>INDEX('magnet data'!$A$2:$E$1304,MATCH($AJ3042,'magnet data'!$A$2:$A$1304,0),2)</f>
        <v>3</v>
      </c>
      <c r="AL3042" t="str">
        <f>INDEX('magnet data'!$A$2:$E$1304,MATCH($AJ3042,'magnet data'!$A$2:$A$1304,0),3)</f>
        <v>01E</v>
      </c>
      <c r="AM3042" t="str">
        <f>INDEX('magnet data'!$A$2:$E$1304,MATCH($AJ3042,'magnet data'!$A$2:$A$1304,0),4)</f>
        <v>02G</v>
      </c>
      <c r="AN3042">
        <f>INDEX('magnet data'!$A$2:$E$1304,MATCH($AJ3042,'magnet data'!$A$2:$A$1304,0),5)</f>
        <v>9870</v>
      </c>
      <c r="AO3042" t="str">
        <f t="shared" si="62"/>
        <v>-</v>
      </c>
      <c r="AR3042" t="s">
        <v>1228</v>
      </c>
      <c r="AS3042" t="s">
        <v>1460</v>
      </c>
      <c r="AT3042" t="s">
        <v>1471</v>
      </c>
    </row>
    <row r="3043" spans="1:46">
      <c r="A3043" t="s">
        <v>511</v>
      </c>
      <c r="B3043" t="s">
        <v>46</v>
      </c>
      <c r="C3043" t="s">
        <v>1198</v>
      </c>
      <c r="D3043" s="13">
        <v>44337</v>
      </c>
      <c r="E3043" s="16">
        <v>0.83324074074074073</v>
      </c>
      <c r="F3043" t="s">
        <v>88</v>
      </c>
      <c r="G3043" s="17">
        <v>44337.833240439817</v>
      </c>
      <c r="H3043">
        <v>26</v>
      </c>
      <c r="I3043">
        <v>588</v>
      </c>
      <c r="J3043">
        <v>93</v>
      </c>
      <c r="K3043">
        <v>10</v>
      </c>
      <c r="L3043">
        <v>0</v>
      </c>
      <c r="M3043" s="39">
        <v>11831.1</v>
      </c>
      <c r="N3043" s="39">
        <v>6655.3519999999999</v>
      </c>
      <c r="O3043" s="39">
        <v>60.015880000000003</v>
      </c>
      <c r="P3043" t="s">
        <v>207</v>
      </c>
      <c r="Q3043" t="s">
        <v>207</v>
      </c>
      <c r="R3043" s="55">
        <v>835.2504354806</v>
      </c>
      <c r="S3043" s="55">
        <v>840.88910547499995</v>
      </c>
      <c r="T3043" t="s">
        <v>1511</v>
      </c>
      <c r="U3043">
        <v>3184</v>
      </c>
      <c r="V3043">
        <v>4</v>
      </c>
      <c r="W3043">
        <v>121494</v>
      </c>
      <c r="X3043" t="s">
        <v>1479</v>
      </c>
      <c r="Y3043">
        <v>3371</v>
      </c>
      <c r="Z3043" t="s">
        <v>69</v>
      </c>
      <c r="AA3043" t="s">
        <v>96</v>
      </c>
      <c r="AC3043" t="s">
        <v>61</v>
      </c>
      <c r="AD3043" s="50">
        <v>0.46324795744680802</v>
      </c>
      <c r="AG3043" s="39">
        <v>0</v>
      </c>
      <c r="AH3043" s="55">
        <v>0</v>
      </c>
      <c r="AI3043" t="s">
        <v>208</v>
      </c>
      <c r="AJ3043">
        <f>INDEX(layout!$B$3:$U$1234,MATCH($T3043,layout!$A$3:$A$1234,0),MATCH(YEAR($D3043),layout!$B$1:$U$1,0))</f>
        <v>2155</v>
      </c>
      <c r="AK3043">
        <f>INDEX('magnet data'!$A$2:$E$1304,MATCH($AJ3043,'magnet data'!$A$2:$A$1304,0),2)</f>
        <v>2</v>
      </c>
      <c r="AL3043" t="str">
        <f>INDEX('magnet data'!$A$2:$E$1304,MATCH($AJ3043,'magnet data'!$A$2:$A$1304,0),3)</f>
        <v>01E</v>
      </c>
      <c r="AM3043" t="str">
        <f>INDEX('magnet data'!$A$2:$E$1304,MATCH($AJ3043,'magnet data'!$A$2:$A$1304,0),4)</f>
        <v>02C0</v>
      </c>
      <c r="AN3043">
        <f>INDEX('magnet data'!$A$2:$E$1304,MATCH($AJ3043,'magnet data'!$A$2:$A$1304,0),5)</f>
        <v>11255</v>
      </c>
      <c r="AO3043" t="str">
        <f t="shared" si="62"/>
        <v>-</v>
      </c>
      <c r="AR3043" t="s">
        <v>1228</v>
      </c>
      <c r="AS3043" t="s">
        <v>1460</v>
      </c>
      <c r="AT3043" t="s">
        <v>1471</v>
      </c>
    </row>
    <row r="3044" spans="1:46">
      <c r="A3044" t="s">
        <v>511</v>
      </c>
      <c r="B3044" t="s">
        <v>46</v>
      </c>
      <c r="C3044" t="s">
        <v>1198</v>
      </c>
      <c r="D3044" s="13">
        <v>44337</v>
      </c>
      <c r="E3044" s="16">
        <v>0.83324074074074073</v>
      </c>
      <c r="F3044" t="s">
        <v>88</v>
      </c>
      <c r="G3044" s="17">
        <v>44337.833240439817</v>
      </c>
      <c r="H3044">
        <v>26</v>
      </c>
      <c r="I3044">
        <v>588</v>
      </c>
      <c r="J3044">
        <v>93</v>
      </c>
      <c r="K3044">
        <v>10</v>
      </c>
      <c r="L3044">
        <v>0</v>
      </c>
      <c r="M3044" s="39">
        <v>11831.1</v>
      </c>
      <c r="N3044" s="39">
        <v>6655.3519999999999</v>
      </c>
      <c r="O3044" s="39">
        <v>60.015880000000003</v>
      </c>
      <c r="P3044" t="s">
        <v>207</v>
      </c>
      <c r="Q3044" t="s">
        <v>207</v>
      </c>
      <c r="R3044" s="55">
        <v>835.2504354806</v>
      </c>
      <c r="S3044" s="55">
        <v>840.88910547499995</v>
      </c>
      <c r="T3044" t="s">
        <v>1479</v>
      </c>
      <c r="U3044">
        <v>524</v>
      </c>
      <c r="V3044">
        <v>5</v>
      </c>
      <c r="W3044">
        <v>275281</v>
      </c>
      <c r="X3044" t="s">
        <v>1420</v>
      </c>
      <c r="Y3044">
        <v>9</v>
      </c>
      <c r="Z3044" t="s">
        <v>69</v>
      </c>
      <c r="AA3044" t="s">
        <v>96</v>
      </c>
      <c r="AC3044" t="s">
        <v>61</v>
      </c>
      <c r="AD3044" s="50">
        <v>1.5850962500000001</v>
      </c>
      <c r="AI3044" t="s">
        <v>208</v>
      </c>
      <c r="AJ3044">
        <f>INDEX(layout!$B$3:$U$1234,MATCH($T3044,layout!$A$3:$A$1234,0),MATCH(YEAR($D3044),layout!$B$1:$U$1,0))</f>
        <v>1197</v>
      </c>
      <c r="AK3044">
        <f>INDEX('magnet data'!$A$2:$E$1304,MATCH($AJ3044,'magnet data'!$A$2:$A$1304,0),2)</f>
        <v>1</v>
      </c>
      <c r="AL3044" t="str">
        <f>INDEX('magnet data'!$A$2:$E$1304,MATCH($AJ3044,'magnet data'!$A$2:$A$1304,0),3)</f>
        <v>01E</v>
      </c>
      <c r="AM3044" t="str">
        <f>INDEX('magnet data'!$A$2:$E$1304,MATCH($AJ3044,'magnet data'!$A$2:$A$1304,0),4)</f>
        <v>02B5</v>
      </c>
      <c r="AN3044">
        <f>INDEX('magnet data'!$A$2:$E$1304,MATCH($AJ3044,'magnet data'!$A$2:$A$1304,0),5)</f>
        <v>11849</v>
      </c>
      <c r="AO3044" t="str">
        <f t="shared" si="62"/>
        <v>-</v>
      </c>
      <c r="AR3044" t="s">
        <v>1228</v>
      </c>
      <c r="AS3044" t="s">
        <v>1460</v>
      </c>
      <c r="AT3044" t="s">
        <v>1471</v>
      </c>
    </row>
    <row r="3045" spans="1:46">
      <c r="A3045" t="s">
        <v>511</v>
      </c>
      <c r="B3045" t="s">
        <v>46</v>
      </c>
      <c r="C3045" t="s">
        <v>1198</v>
      </c>
      <c r="D3045" s="13">
        <v>44338</v>
      </c>
      <c r="E3045" s="16">
        <v>0.30104606481481483</v>
      </c>
      <c r="F3045" t="s">
        <v>88</v>
      </c>
      <c r="G3045" s="17">
        <v>44338.301045798609</v>
      </c>
      <c r="H3045">
        <v>23</v>
      </c>
      <c r="I3045">
        <v>589</v>
      </c>
      <c r="J3045">
        <v>93</v>
      </c>
      <c r="K3045">
        <v>10</v>
      </c>
      <c r="L3045">
        <v>0</v>
      </c>
      <c r="M3045" s="39">
        <v>11836.1</v>
      </c>
      <c r="N3045" s="39">
        <v>6685.759</v>
      </c>
      <c r="O3045" s="39">
        <v>59.485118</v>
      </c>
      <c r="P3045" t="s">
        <v>207</v>
      </c>
      <c r="Q3045" t="s">
        <v>207</v>
      </c>
      <c r="R3045" s="55">
        <v>835.96686897840004</v>
      </c>
      <c r="S3045" s="55">
        <v>841.36143897559998</v>
      </c>
      <c r="T3045" t="s">
        <v>609</v>
      </c>
      <c r="U3045">
        <v>11836</v>
      </c>
      <c r="V3045">
        <v>1</v>
      </c>
      <c r="W3045">
        <v>-11</v>
      </c>
      <c r="X3045" t="s">
        <v>612</v>
      </c>
      <c r="Y3045">
        <v>-7</v>
      </c>
      <c r="Z3045" t="s">
        <v>90</v>
      </c>
      <c r="AA3045" t="s">
        <v>91</v>
      </c>
      <c r="AB3045">
        <v>72</v>
      </c>
      <c r="AC3045" t="s">
        <v>61</v>
      </c>
      <c r="AD3045" s="50">
        <v>-13.5181900777777</v>
      </c>
      <c r="AG3045" s="39">
        <v>32</v>
      </c>
      <c r="AH3045" s="55">
        <v>11759.75</v>
      </c>
      <c r="AI3045" t="s">
        <v>208</v>
      </c>
      <c r="AJ3045">
        <f>INDEX(layout!$B$3:$U$1234,MATCH($T3045,layout!$A$3:$A$1234,0),MATCH(YEAR($D3045),layout!$B$1:$U$1,0))</f>
        <v>3202</v>
      </c>
      <c r="AK3045">
        <f>INDEX('magnet data'!$A$2:$E$1304,MATCH($AJ3045,'magnet data'!$A$2:$A$1304,0),2)</f>
        <v>3</v>
      </c>
      <c r="AL3045" t="str">
        <f>INDEX('magnet data'!$A$2:$E$1304,MATCH($AJ3045,'magnet data'!$A$2:$A$1304,0),3)</f>
        <v>01E</v>
      </c>
      <c r="AM3045" t="str">
        <f>INDEX('magnet data'!$A$2:$E$1304,MATCH($AJ3045,'magnet data'!$A$2:$A$1304,0),4)</f>
        <v>02G</v>
      </c>
      <c r="AN3045">
        <f>INDEX('magnet data'!$A$2:$E$1304,MATCH($AJ3045,'magnet data'!$A$2:$A$1304,0),5)</f>
        <v>10082</v>
      </c>
      <c r="AO3045">
        <f t="shared" si="62"/>
        <v>1754</v>
      </c>
      <c r="AR3045" t="s">
        <v>1220</v>
      </c>
      <c r="AS3045" t="s">
        <v>1460</v>
      </c>
      <c r="AT3045" t="s">
        <v>1471</v>
      </c>
    </row>
    <row r="3046" spans="1:46">
      <c r="A3046" t="s">
        <v>511</v>
      </c>
      <c r="B3046" t="s">
        <v>46</v>
      </c>
      <c r="C3046" t="s">
        <v>1198</v>
      </c>
      <c r="D3046" s="13">
        <v>44338</v>
      </c>
      <c r="E3046" s="16">
        <v>0.30104606481481483</v>
      </c>
      <c r="F3046" t="s">
        <v>88</v>
      </c>
      <c r="G3046" s="17">
        <v>44338.301045798609</v>
      </c>
      <c r="H3046">
        <v>23</v>
      </c>
      <c r="I3046">
        <v>589</v>
      </c>
      <c r="J3046">
        <v>93</v>
      </c>
      <c r="K3046">
        <v>10</v>
      </c>
      <c r="L3046">
        <v>0</v>
      </c>
      <c r="M3046" s="39">
        <v>11836.1</v>
      </c>
      <c r="N3046" s="39">
        <v>6685.759</v>
      </c>
      <c r="O3046" s="39">
        <v>59.485118</v>
      </c>
      <c r="P3046" t="s">
        <v>207</v>
      </c>
      <c r="Q3046" t="s">
        <v>207</v>
      </c>
      <c r="R3046" s="55">
        <v>835.96686897840004</v>
      </c>
      <c r="S3046" s="55">
        <v>841.36143897559998</v>
      </c>
      <c r="T3046" t="s">
        <v>610</v>
      </c>
      <c r="U3046">
        <v>7914</v>
      </c>
      <c r="V3046">
        <v>2</v>
      </c>
      <c r="W3046">
        <v>39633</v>
      </c>
      <c r="X3046" t="s">
        <v>609</v>
      </c>
      <c r="Y3046">
        <v>4578</v>
      </c>
      <c r="Z3046" t="s">
        <v>69</v>
      </c>
      <c r="AA3046" t="s">
        <v>96</v>
      </c>
      <c r="AC3046" t="s">
        <v>61</v>
      </c>
      <c r="AD3046" s="50">
        <v>1.80595310576923</v>
      </c>
      <c r="AG3046" s="39">
        <v>17.64</v>
      </c>
      <c r="AH3046" s="55">
        <v>4723.04</v>
      </c>
      <c r="AI3046" t="s">
        <v>208</v>
      </c>
      <c r="AJ3046">
        <f>INDEX(layout!$B$3:$U$1234,MATCH($T3046,layout!$A$3:$A$1234,0),MATCH(YEAR($D3046),layout!$B$1:$U$1,0))</f>
        <v>2137</v>
      </c>
      <c r="AK3046">
        <f>INDEX('magnet data'!$A$2:$E$1304,MATCH($AJ3046,'magnet data'!$A$2:$A$1304,0),2)</f>
        <v>2</v>
      </c>
      <c r="AL3046" t="str">
        <f>INDEX('magnet data'!$A$2:$E$1304,MATCH($AJ3046,'magnet data'!$A$2:$A$1304,0),3)</f>
        <v>01E</v>
      </c>
      <c r="AM3046" t="str">
        <f>INDEX('magnet data'!$A$2:$E$1304,MATCH($AJ3046,'magnet data'!$A$2:$A$1304,0),4)</f>
        <v>02B8</v>
      </c>
      <c r="AN3046">
        <f>INDEX('magnet data'!$A$2:$E$1304,MATCH($AJ3046,'magnet data'!$A$2:$A$1304,0),5)</f>
        <v>11922</v>
      </c>
      <c r="AO3046" t="str">
        <f t="shared" si="62"/>
        <v>-</v>
      </c>
      <c r="AR3046" t="s">
        <v>1220</v>
      </c>
      <c r="AS3046" t="s">
        <v>1460</v>
      </c>
      <c r="AT3046" t="s">
        <v>1471</v>
      </c>
    </row>
    <row r="3047" spans="1:46">
      <c r="A3047" t="s">
        <v>511</v>
      </c>
      <c r="B3047" t="s">
        <v>46</v>
      </c>
      <c r="C3047" t="s">
        <v>1198</v>
      </c>
      <c r="D3047" s="13">
        <v>44338</v>
      </c>
      <c r="E3047" s="16">
        <v>0.30104606481481483</v>
      </c>
      <c r="F3047" t="s">
        <v>88</v>
      </c>
      <c r="G3047" s="17">
        <v>44338.301045798609</v>
      </c>
      <c r="H3047">
        <v>23</v>
      </c>
      <c r="I3047">
        <v>589</v>
      </c>
      <c r="J3047">
        <v>93</v>
      </c>
      <c r="K3047">
        <v>10</v>
      </c>
      <c r="L3047">
        <v>0</v>
      </c>
      <c r="M3047" s="39">
        <v>11836.1</v>
      </c>
      <c r="N3047" s="39">
        <v>6685.759</v>
      </c>
      <c r="O3047" s="39">
        <v>59.485118</v>
      </c>
      <c r="P3047" t="s">
        <v>207</v>
      </c>
      <c r="Q3047" t="s">
        <v>207</v>
      </c>
      <c r="R3047" s="55">
        <v>835.96686897840004</v>
      </c>
      <c r="S3047" s="55">
        <v>841.36143897559998</v>
      </c>
      <c r="T3047" t="s">
        <v>611</v>
      </c>
      <c r="U3047">
        <v>1314</v>
      </c>
      <c r="V3047">
        <v>3</v>
      </c>
      <c r="W3047">
        <v>200046</v>
      </c>
      <c r="X3047" t="s">
        <v>615</v>
      </c>
      <c r="Y3047">
        <v>4095</v>
      </c>
      <c r="Z3047" t="s">
        <v>69</v>
      </c>
      <c r="AA3047" t="s">
        <v>96</v>
      </c>
      <c r="AC3047" t="s">
        <v>61</v>
      </c>
      <c r="AD3047" s="50">
        <v>7.6247802197802195E-2</v>
      </c>
      <c r="AG3047" s="39">
        <v>0.9</v>
      </c>
      <c r="AH3047" s="55">
        <v>1027.93</v>
      </c>
      <c r="AI3047" t="s">
        <v>208</v>
      </c>
      <c r="AJ3047">
        <f>INDEX(layout!$B$3:$U$1234,MATCH($T3047,layout!$A$3:$A$1234,0),MATCH(YEAR($D3047),layout!$B$1:$U$1,0))</f>
        <v>1193</v>
      </c>
      <c r="AK3047">
        <f>INDEX('magnet data'!$A$2:$E$1304,MATCH($AJ3047,'magnet data'!$A$2:$A$1304,0),2)</f>
        <v>1</v>
      </c>
      <c r="AL3047" t="str">
        <f>INDEX('magnet data'!$A$2:$E$1304,MATCH($AJ3047,'magnet data'!$A$2:$A$1304,0),3)</f>
        <v>01E</v>
      </c>
      <c r="AM3047" t="str">
        <f>INDEX('magnet data'!$A$2:$E$1304,MATCH($AJ3047,'magnet data'!$A$2:$A$1304,0),4)</f>
        <v>02C9</v>
      </c>
      <c r="AN3047">
        <f>INDEX('magnet data'!$A$2:$E$1304,MATCH($AJ3047,'magnet data'!$A$2:$A$1304,0),5)</f>
        <v>11332</v>
      </c>
      <c r="AO3047" t="str">
        <f t="shared" si="62"/>
        <v>-</v>
      </c>
      <c r="AR3047" t="s">
        <v>1220</v>
      </c>
      <c r="AS3047" t="s">
        <v>1460</v>
      </c>
      <c r="AT3047" t="s">
        <v>1471</v>
      </c>
    </row>
    <row r="3048" spans="1:46">
      <c r="A3048" t="s">
        <v>511</v>
      </c>
      <c r="B3048" t="s">
        <v>46</v>
      </c>
      <c r="C3048" t="s">
        <v>1198</v>
      </c>
      <c r="D3048" s="13">
        <v>44338</v>
      </c>
      <c r="E3048" s="16">
        <v>0.30104606481481483</v>
      </c>
      <c r="F3048" t="s">
        <v>88</v>
      </c>
      <c r="G3048" s="17">
        <v>44338.301045798609</v>
      </c>
      <c r="H3048">
        <v>23</v>
      </c>
      <c r="I3048">
        <v>589</v>
      </c>
      <c r="J3048">
        <v>93</v>
      </c>
      <c r="K3048">
        <v>10</v>
      </c>
      <c r="L3048">
        <v>0</v>
      </c>
      <c r="M3048" s="39">
        <v>11836.1</v>
      </c>
      <c r="N3048" s="39">
        <v>6685.759</v>
      </c>
      <c r="O3048" s="39">
        <v>59.485118</v>
      </c>
      <c r="P3048" t="s">
        <v>207</v>
      </c>
      <c r="Q3048" t="s">
        <v>207</v>
      </c>
      <c r="R3048" s="55">
        <v>835.96686897840004</v>
      </c>
      <c r="S3048" s="55">
        <v>841.36143897559998</v>
      </c>
      <c r="T3048" t="s">
        <v>612</v>
      </c>
      <c r="U3048">
        <v>409</v>
      </c>
      <c r="V3048">
        <v>4</v>
      </c>
      <c r="W3048">
        <v>298854</v>
      </c>
      <c r="X3048" t="s">
        <v>637</v>
      </c>
      <c r="Y3048">
        <v>4139</v>
      </c>
      <c r="Z3048" t="s">
        <v>69</v>
      </c>
      <c r="AA3048" t="s">
        <v>91</v>
      </c>
      <c r="AC3048" t="s">
        <v>102</v>
      </c>
      <c r="AD3048" s="50">
        <v>0</v>
      </c>
      <c r="AI3048" t="s">
        <v>208</v>
      </c>
      <c r="AJ3048">
        <f>INDEX(layout!$B$3:$U$1234,MATCH($T3048,layout!$A$3:$A$1234,0),MATCH(YEAR($D3048),layout!$B$1:$U$1,0))</f>
        <v>2136</v>
      </c>
      <c r="AK3048">
        <f>INDEX('magnet data'!$A$2:$E$1304,MATCH($AJ3048,'magnet data'!$A$2:$A$1304,0),2)</f>
        <v>2</v>
      </c>
      <c r="AL3048" t="str">
        <f>INDEX('magnet data'!$A$2:$E$1304,MATCH($AJ3048,'magnet data'!$A$2:$A$1304,0),3)</f>
        <v>01E</v>
      </c>
      <c r="AM3048" t="str">
        <f>INDEX('magnet data'!$A$2:$E$1304,MATCH($AJ3048,'magnet data'!$A$2:$A$1304,0),4)</f>
        <v>02B8</v>
      </c>
      <c r="AN3048">
        <f>INDEX('magnet data'!$A$2:$E$1304,MATCH($AJ3048,'magnet data'!$A$2:$A$1304,0),5)</f>
        <v>12568</v>
      </c>
      <c r="AO3048" t="str">
        <f t="shared" si="62"/>
        <v>-</v>
      </c>
      <c r="AR3048" t="s">
        <v>1220</v>
      </c>
      <c r="AS3048" t="s">
        <v>1460</v>
      </c>
      <c r="AT3048" t="s">
        <v>1471</v>
      </c>
    </row>
    <row r="3049" spans="1:46">
      <c r="A3049" t="s">
        <v>674</v>
      </c>
      <c r="B3049" t="s">
        <v>46</v>
      </c>
      <c r="C3049" t="s">
        <v>1198</v>
      </c>
      <c r="D3049" s="13">
        <v>44338</v>
      </c>
      <c r="E3049" s="16">
        <v>0.32942847222222221</v>
      </c>
      <c r="F3049" t="s">
        <v>88</v>
      </c>
      <c r="G3049" s="17">
        <v>44338.329428113429</v>
      </c>
      <c r="H3049">
        <v>31</v>
      </c>
      <c r="I3049">
        <v>596</v>
      </c>
      <c r="J3049">
        <v>96</v>
      </c>
      <c r="K3049">
        <v>10</v>
      </c>
      <c r="L3049">
        <v>0</v>
      </c>
      <c r="M3049" s="39">
        <v>11059.8</v>
      </c>
      <c r="N3049" s="39">
        <v>5931.866</v>
      </c>
      <c r="O3049" s="39">
        <v>64.514086000000006</v>
      </c>
      <c r="P3049" t="s">
        <v>207</v>
      </c>
      <c r="Q3049" t="s">
        <v>207</v>
      </c>
      <c r="R3049" s="55">
        <v>782.59558447740005</v>
      </c>
      <c r="S3049" s="55">
        <v>785.32709349699996</v>
      </c>
      <c r="T3049" t="s">
        <v>729</v>
      </c>
      <c r="U3049">
        <v>11059</v>
      </c>
      <c r="V3049">
        <v>1</v>
      </c>
      <c r="W3049">
        <v>-8</v>
      </c>
      <c r="X3049" t="s">
        <v>731</v>
      </c>
      <c r="Y3049">
        <v>-2</v>
      </c>
      <c r="Z3049" t="s">
        <v>90</v>
      </c>
      <c r="AA3049" t="s">
        <v>91</v>
      </c>
      <c r="AB3049">
        <v>5</v>
      </c>
      <c r="AC3049" t="s">
        <v>61</v>
      </c>
      <c r="AD3049" s="50">
        <v>10.730811982580001</v>
      </c>
      <c r="AG3049" s="39">
        <v>23.96</v>
      </c>
      <c r="AH3049" s="55">
        <v>7617.89</v>
      </c>
      <c r="AI3049" t="s">
        <v>208</v>
      </c>
      <c r="AJ3049">
        <f>INDEX(layout!$B$3:$U$1234,MATCH($T3049,layout!$A$3:$A$1234,0),MATCH(YEAR($D3049),layout!$B$1:$U$1,0))</f>
        <v>3376</v>
      </c>
      <c r="AK3049">
        <f>INDEX('magnet data'!$A$2:$E$1304,MATCH($AJ3049,'magnet data'!$A$2:$A$1304,0),2)</f>
        <v>3</v>
      </c>
      <c r="AL3049" t="str">
        <f>INDEX('magnet data'!$A$2:$E$1304,MATCH($AJ3049,'magnet data'!$A$2:$A$1304,0),3)</f>
        <v>01E</v>
      </c>
      <c r="AM3049" t="str">
        <f>INDEX('magnet data'!$A$2:$E$1304,MATCH($AJ3049,'magnet data'!$A$2:$A$1304,0),4)</f>
        <v>02D</v>
      </c>
      <c r="AN3049">
        <f>INDEX('magnet data'!$A$2:$E$1304,MATCH($AJ3049,'magnet data'!$A$2:$A$1304,0),5)</f>
        <v>12643</v>
      </c>
      <c r="AO3049">
        <f t="shared" si="62"/>
        <v>-1584</v>
      </c>
      <c r="AR3049" t="s">
        <v>1220</v>
      </c>
      <c r="AS3049" t="s">
        <v>1460</v>
      </c>
      <c r="AT3049" t="s">
        <v>1471</v>
      </c>
    </row>
    <row r="3050" spans="1:46">
      <c r="A3050" t="s">
        <v>674</v>
      </c>
      <c r="B3050" t="s">
        <v>46</v>
      </c>
      <c r="C3050" t="s">
        <v>1198</v>
      </c>
      <c r="D3050" s="13">
        <v>44338</v>
      </c>
      <c r="E3050" s="16">
        <v>0.32942847222222221</v>
      </c>
      <c r="F3050" t="s">
        <v>88</v>
      </c>
      <c r="G3050" s="17">
        <v>44338.329428113429</v>
      </c>
      <c r="H3050">
        <v>31</v>
      </c>
      <c r="I3050">
        <v>596</v>
      </c>
      <c r="J3050">
        <v>96</v>
      </c>
      <c r="K3050">
        <v>10</v>
      </c>
      <c r="L3050">
        <v>0</v>
      </c>
      <c r="M3050" s="39">
        <v>11059.8</v>
      </c>
      <c r="N3050" s="39">
        <v>5931.866</v>
      </c>
      <c r="O3050" s="39">
        <v>64.514086000000006</v>
      </c>
      <c r="P3050" t="s">
        <v>207</v>
      </c>
      <c r="Q3050" t="s">
        <v>207</v>
      </c>
      <c r="R3050" s="55">
        <v>782.59558447740005</v>
      </c>
      <c r="S3050" s="55">
        <v>785.32709349699996</v>
      </c>
      <c r="T3050" t="s">
        <v>731</v>
      </c>
      <c r="U3050">
        <v>3178</v>
      </c>
      <c r="V3050">
        <v>2</v>
      </c>
      <c r="W3050">
        <v>118522</v>
      </c>
      <c r="X3050" t="s">
        <v>746</v>
      </c>
      <c r="Y3050">
        <v>3781</v>
      </c>
      <c r="Z3050" t="s">
        <v>69</v>
      </c>
      <c r="AA3050" t="s">
        <v>96</v>
      </c>
      <c r="AC3050" t="s">
        <v>61</v>
      </c>
      <c r="AD3050" s="50">
        <v>-0.42940878947368399</v>
      </c>
      <c r="AG3050" s="39">
        <v>27.68</v>
      </c>
      <c r="AH3050" s="55">
        <v>2230.1</v>
      </c>
      <c r="AI3050" t="s">
        <v>208</v>
      </c>
      <c r="AJ3050">
        <f>INDEX(layout!$B$3:$U$1234,MATCH($T3050,layout!$A$3:$A$1234,0),MATCH(YEAR($D3050),layout!$B$1:$U$1,0))</f>
        <v>2260</v>
      </c>
      <c r="AK3050">
        <f>INDEX('magnet data'!$A$2:$E$1304,MATCH($AJ3050,'magnet data'!$A$2:$A$1304,0),2)</f>
        <v>2</v>
      </c>
      <c r="AL3050" t="str">
        <f>INDEX('magnet data'!$A$2:$E$1304,MATCH($AJ3050,'magnet data'!$A$2:$A$1304,0),3)</f>
        <v>01E</v>
      </c>
      <c r="AM3050" t="str">
        <f>INDEX('magnet data'!$A$2:$E$1304,MATCH($AJ3050,'magnet data'!$A$2:$A$1304,0),4)</f>
        <v>02C9</v>
      </c>
      <c r="AN3050">
        <f>INDEX('magnet data'!$A$2:$E$1304,MATCH($AJ3050,'magnet data'!$A$2:$A$1304,0),5)</f>
        <v>10340</v>
      </c>
      <c r="AO3050" t="str">
        <f t="shared" si="62"/>
        <v>-</v>
      </c>
      <c r="AR3050" t="s">
        <v>1220</v>
      </c>
      <c r="AS3050" t="s">
        <v>1460</v>
      </c>
      <c r="AT3050" t="s">
        <v>1471</v>
      </c>
    </row>
    <row r="3051" spans="1:46">
      <c r="A3051" t="s">
        <v>674</v>
      </c>
      <c r="B3051" t="s">
        <v>46</v>
      </c>
      <c r="C3051" t="s">
        <v>1198</v>
      </c>
      <c r="D3051" s="13">
        <v>44338</v>
      </c>
      <c r="E3051" s="16">
        <v>0.32942847222222221</v>
      </c>
      <c r="F3051" t="s">
        <v>88</v>
      </c>
      <c r="G3051" s="17">
        <v>44338.329428113429</v>
      </c>
      <c r="H3051">
        <v>31</v>
      </c>
      <c r="I3051">
        <v>596</v>
      </c>
      <c r="J3051">
        <v>96</v>
      </c>
      <c r="K3051">
        <v>10</v>
      </c>
      <c r="L3051">
        <v>0</v>
      </c>
      <c r="M3051" s="39">
        <v>11059.8</v>
      </c>
      <c r="N3051" s="39">
        <v>5931.866</v>
      </c>
      <c r="O3051" s="39">
        <v>64.514086000000006</v>
      </c>
      <c r="P3051" t="s">
        <v>207</v>
      </c>
      <c r="Q3051" t="s">
        <v>207</v>
      </c>
      <c r="R3051" s="55">
        <v>782.59558447740005</v>
      </c>
      <c r="S3051" s="55">
        <v>785.32709349699996</v>
      </c>
      <c r="T3051" t="s">
        <v>733</v>
      </c>
      <c r="U3051">
        <v>907</v>
      </c>
      <c r="V3051">
        <v>3</v>
      </c>
      <c r="W3051">
        <v>230522</v>
      </c>
      <c r="X3051" t="s">
        <v>731</v>
      </c>
      <c r="Y3051">
        <v>-2</v>
      </c>
      <c r="Z3051" t="s">
        <v>69</v>
      </c>
      <c r="AA3051" t="s">
        <v>96</v>
      </c>
      <c r="AC3051" t="s">
        <v>61</v>
      </c>
      <c r="AD3051" s="50">
        <v>-0.16622263157894701</v>
      </c>
      <c r="AI3051" t="s">
        <v>208</v>
      </c>
      <c r="AJ3051">
        <f>INDEX(layout!$B$3:$U$1234,MATCH($T3051,layout!$A$3:$A$1234,0),MATCH(YEAR($D3051),layout!$B$1:$U$1,0))</f>
        <v>3326</v>
      </c>
      <c r="AK3051">
        <f>INDEX('magnet data'!$A$2:$E$1304,MATCH($AJ3051,'magnet data'!$A$2:$A$1304,0),2)</f>
        <v>3</v>
      </c>
      <c r="AL3051" t="str">
        <f>INDEX('magnet data'!$A$2:$E$1304,MATCH($AJ3051,'magnet data'!$A$2:$A$1304,0),3)</f>
        <v>01E</v>
      </c>
      <c r="AM3051" t="str">
        <f>INDEX('magnet data'!$A$2:$E$1304,MATCH($AJ3051,'magnet data'!$A$2:$A$1304,0),4)</f>
        <v>02D</v>
      </c>
      <c r="AN3051">
        <f>INDEX('magnet data'!$A$2:$E$1304,MATCH($AJ3051,'magnet data'!$A$2:$A$1304,0),5)</f>
        <v>11746</v>
      </c>
      <c r="AO3051" t="str">
        <f t="shared" si="62"/>
        <v>-</v>
      </c>
      <c r="AR3051" t="s">
        <v>1220</v>
      </c>
      <c r="AS3051" t="s">
        <v>1460</v>
      </c>
      <c r="AT3051" t="s">
        <v>1471</v>
      </c>
    </row>
    <row r="3052" spans="1:46">
      <c r="A3052" t="s">
        <v>56</v>
      </c>
      <c r="B3052" t="s">
        <v>46</v>
      </c>
      <c r="C3052" t="s">
        <v>1198</v>
      </c>
      <c r="D3052" s="13">
        <v>44338</v>
      </c>
      <c r="E3052" s="16">
        <v>0.36342592592592587</v>
      </c>
      <c r="F3052" t="s">
        <v>88</v>
      </c>
      <c r="G3052" s="17">
        <v>44338.363427083335</v>
      </c>
      <c r="H3052">
        <v>31</v>
      </c>
      <c r="I3052">
        <v>592</v>
      </c>
      <c r="J3052">
        <v>96</v>
      </c>
      <c r="K3052">
        <v>10</v>
      </c>
      <c r="L3052">
        <v>0</v>
      </c>
      <c r="M3052" s="39">
        <v>11863.7</v>
      </c>
      <c r="N3052" s="39">
        <v>6751.875</v>
      </c>
      <c r="O3052" s="39">
        <v>63.266795000000002</v>
      </c>
      <c r="P3052" t="s">
        <v>207</v>
      </c>
      <c r="Q3052" t="s">
        <v>207</v>
      </c>
      <c r="R3052" s="55">
        <v>828.68288500000006</v>
      </c>
      <c r="S3052" s="55">
        <v>834.24429580000003</v>
      </c>
      <c r="T3052" t="s">
        <v>187</v>
      </c>
      <c r="U3052">
        <v>11863</v>
      </c>
      <c r="V3052">
        <v>1</v>
      </c>
      <c r="W3052">
        <v>-9</v>
      </c>
      <c r="X3052" t="s">
        <v>189</v>
      </c>
      <c r="Y3052">
        <v>0</v>
      </c>
      <c r="Z3052" t="s">
        <v>90</v>
      </c>
      <c r="AA3052" t="s">
        <v>91</v>
      </c>
      <c r="AB3052">
        <v>59</v>
      </c>
      <c r="AC3052" t="s">
        <v>61</v>
      </c>
      <c r="AD3052" s="50">
        <v>10.61444262</v>
      </c>
      <c r="AG3052" s="39">
        <v>47</v>
      </c>
      <c r="AH3052" s="55">
        <v>11842.84</v>
      </c>
      <c r="AI3052" t="s">
        <v>208</v>
      </c>
      <c r="AJ3052">
        <f>INDEX(layout!$B$3:$U$1234,MATCH($T3052,layout!$A$3:$A$1234,0),MATCH(YEAR($D3052),layout!$B$1:$U$1,0))</f>
        <v>1372</v>
      </c>
      <c r="AK3052">
        <f>INDEX('magnet data'!$A$2:$E$1304,MATCH($AJ3052,'magnet data'!$A$2:$A$1304,0),2)</f>
        <v>1</v>
      </c>
      <c r="AL3052" t="str">
        <f>INDEX('magnet data'!$A$2:$E$1304,MATCH($AJ3052,'magnet data'!$A$2:$A$1304,0),3)</f>
        <v>01E</v>
      </c>
      <c r="AM3052" t="str">
        <f>INDEX('magnet data'!$A$2:$E$1304,MATCH($AJ3052,'magnet data'!$A$2:$A$1304,0),4)</f>
        <v>02B5</v>
      </c>
      <c r="AN3052">
        <f>INDEX('magnet data'!$A$2:$E$1304,MATCH($AJ3052,'magnet data'!$A$2:$A$1304,0),5)</f>
        <v>11313</v>
      </c>
      <c r="AO3052">
        <f t="shared" si="62"/>
        <v>550</v>
      </c>
      <c r="AR3052" t="s">
        <v>1220</v>
      </c>
      <c r="AS3052" t="s">
        <v>1460</v>
      </c>
      <c r="AT3052" t="s">
        <v>1471</v>
      </c>
    </row>
    <row r="3053" spans="1:46">
      <c r="A3053" t="s">
        <v>56</v>
      </c>
      <c r="B3053" t="s">
        <v>46</v>
      </c>
      <c r="C3053" t="s">
        <v>1198</v>
      </c>
      <c r="D3053" s="13">
        <v>44338</v>
      </c>
      <c r="E3053" s="16">
        <v>0.36342592592592587</v>
      </c>
      <c r="F3053" t="s">
        <v>88</v>
      </c>
      <c r="G3053" s="17">
        <v>44338.363427083335</v>
      </c>
      <c r="H3053">
        <v>31</v>
      </c>
      <c r="I3053">
        <v>592</v>
      </c>
      <c r="J3053">
        <v>96</v>
      </c>
      <c r="K3053">
        <v>10</v>
      </c>
      <c r="L3053">
        <v>0</v>
      </c>
      <c r="M3053" s="39">
        <v>11863.7</v>
      </c>
      <c r="N3053" s="39">
        <v>6751.875</v>
      </c>
      <c r="O3053" s="39">
        <v>63.266795000000002</v>
      </c>
      <c r="P3053" t="s">
        <v>207</v>
      </c>
      <c r="Q3053" t="s">
        <v>207</v>
      </c>
      <c r="R3053" s="55">
        <v>828.68288500000006</v>
      </c>
      <c r="S3053" s="55">
        <v>834.24429580000003</v>
      </c>
      <c r="T3053" t="s">
        <v>190</v>
      </c>
      <c r="U3053">
        <v>6549</v>
      </c>
      <c r="V3053">
        <v>2</v>
      </c>
      <c r="W3053">
        <v>58081</v>
      </c>
      <c r="X3053" t="s">
        <v>192</v>
      </c>
      <c r="Y3053">
        <v>4219</v>
      </c>
      <c r="Z3053" t="s">
        <v>69</v>
      </c>
      <c r="AA3053" t="s">
        <v>96</v>
      </c>
      <c r="AC3053" t="s">
        <v>61</v>
      </c>
      <c r="AD3053" s="50">
        <v>-1.04117539</v>
      </c>
      <c r="AG3053" s="39">
        <v>38.659999999999997</v>
      </c>
      <c r="AH3053" s="55">
        <v>3051.23</v>
      </c>
      <c r="AI3053" t="s">
        <v>208</v>
      </c>
      <c r="AJ3053">
        <f>INDEX(layout!$B$3:$U$1234,MATCH($T3053,layout!$A$3:$A$1234,0),MATCH(YEAR($D3053),layout!$B$1:$U$1,0))</f>
        <v>2055</v>
      </c>
      <c r="AK3053">
        <f>INDEX('magnet data'!$A$2:$E$1304,MATCH($AJ3053,'magnet data'!$A$2:$A$1304,0),2)</f>
        <v>2</v>
      </c>
      <c r="AL3053" t="str">
        <f>INDEX('magnet data'!$A$2:$E$1304,MATCH($AJ3053,'magnet data'!$A$2:$A$1304,0),3)</f>
        <v>01B</v>
      </c>
      <c r="AM3053" t="str">
        <f>INDEX('magnet data'!$A$2:$E$1304,MATCH($AJ3053,'magnet data'!$A$2:$A$1304,0),4)</f>
        <v>02K</v>
      </c>
      <c r="AN3053">
        <f>INDEX('magnet data'!$A$2:$E$1304,MATCH($AJ3053,'magnet data'!$A$2:$A$1304,0),5)</f>
        <v>9912</v>
      </c>
      <c r="AO3053" t="str">
        <f t="shared" si="62"/>
        <v>-</v>
      </c>
      <c r="AR3053" t="s">
        <v>1220</v>
      </c>
      <c r="AS3053" t="s">
        <v>1460</v>
      </c>
      <c r="AT3053" t="s">
        <v>1471</v>
      </c>
    </row>
    <row r="3054" spans="1:46">
      <c r="A3054" t="s">
        <v>56</v>
      </c>
      <c r="B3054" t="s">
        <v>46</v>
      </c>
      <c r="C3054" t="s">
        <v>1198</v>
      </c>
      <c r="D3054" s="13">
        <v>44338</v>
      </c>
      <c r="E3054" s="16">
        <v>0.36342592592592587</v>
      </c>
      <c r="F3054" t="s">
        <v>88</v>
      </c>
      <c r="G3054" s="17">
        <v>44338.363427083335</v>
      </c>
      <c r="H3054">
        <v>31</v>
      </c>
      <c r="I3054">
        <v>592</v>
      </c>
      <c r="J3054">
        <v>96</v>
      </c>
      <c r="K3054">
        <v>10</v>
      </c>
      <c r="L3054">
        <v>0</v>
      </c>
      <c r="M3054" s="39">
        <v>11863.7</v>
      </c>
      <c r="N3054" s="39">
        <v>6751.875</v>
      </c>
      <c r="O3054" s="39">
        <v>63.266795000000002</v>
      </c>
      <c r="P3054" t="s">
        <v>207</v>
      </c>
      <c r="Q3054" t="s">
        <v>207</v>
      </c>
      <c r="R3054" s="55">
        <v>828.68288500000006</v>
      </c>
      <c r="S3054" s="55">
        <v>834.24429580000003</v>
      </c>
      <c r="T3054" t="s">
        <v>189</v>
      </c>
      <c r="U3054">
        <v>5765</v>
      </c>
      <c r="V3054">
        <v>3</v>
      </c>
      <c r="W3054">
        <v>69813</v>
      </c>
      <c r="X3054" t="s">
        <v>192</v>
      </c>
      <c r="Y3054">
        <v>4219</v>
      </c>
      <c r="Z3054" t="s">
        <v>69</v>
      </c>
      <c r="AA3054" t="s">
        <v>91</v>
      </c>
      <c r="AC3054" t="s">
        <v>61</v>
      </c>
      <c r="AD3054" s="50">
        <v>3.986071296</v>
      </c>
      <c r="AG3054" s="39">
        <v>19.71</v>
      </c>
      <c r="AH3054" s="55">
        <v>5344.19</v>
      </c>
      <c r="AI3054" t="s">
        <v>208</v>
      </c>
      <c r="AJ3054">
        <f>INDEX(layout!$B$3:$U$1234,MATCH($T3054,layout!$A$3:$A$1234,0),MATCH(YEAR($D3054),layout!$B$1:$U$1,0))</f>
        <v>2367</v>
      </c>
      <c r="AK3054">
        <f>INDEX('magnet data'!$A$2:$E$1304,MATCH($AJ3054,'magnet data'!$A$2:$A$1304,0),2)</f>
        <v>2</v>
      </c>
      <c r="AL3054" t="str">
        <f>INDEX('magnet data'!$A$2:$E$1304,MATCH($AJ3054,'magnet data'!$A$2:$A$1304,0),3)</f>
        <v>01E</v>
      </c>
      <c r="AM3054" t="str">
        <f>INDEX('magnet data'!$A$2:$E$1304,MATCH($AJ3054,'magnet data'!$A$2:$A$1304,0),4)</f>
        <v>02C9</v>
      </c>
      <c r="AN3054">
        <f>INDEX('magnet data'!$A$2:$E$1304,MATCH($AJ3054,'magnet data'!$A$2:$A$1304,0),5)</f>
        <v>11310</v>
      </c>
      <c r="AO3054" t="str">
        <f t="shared" si="62"/>
        <v>-</v>
      </c>
      <c r="AR3054" t="s">
        <v>1220</v>
      </c>
      <c r="AS3054" t="s">
        <v>1460</v>
      </c>
      <c r="AT3054" t="s">
        <v>1471</v>
      </c>
    </row>
    <row r="3055" spans="1:46">
      <c r="A3055" t="s">
        <v>56</v>
      </c>
      <c r="B3055" t="s">
        <v>46</v>
      </c>
      <c r="C3055" t="s">
        <v>1198</v>
      </c>
      <c r="D3055" s="13">
        <v>44338</v>
      </c>
      <c r="E3055" s="16">
        <v>0.36342592592592587</v>
      </c>
      <c r="F3055" t="s">
        <v>88</v>
      </c>
      <c r="G3055" s="17">
        <v>44338.363427083335</v>
      </c>
      <c r="H3055">
        <v>31</v>
      </c>
      <c r="I3055">
        <v>592</v>
      </c>
      <c r="J3055">
        <v>96</v>
      </c>
      <c r="K3055">
        <v>10</v>
      </c>
      <c r="L3055">
        <v>0</v>
      </c>
      <c r="M3055" s="39">
        <v>11863.7</v>
      </c>
      <c r="N3055" s="39">
        <v>6751.875</v>
      </c>
      <c r="O3055" s="39">
        <v>63.266795000000002</v>
      </c>
      <c r="P3055" t="s">
        <v>207</v>
      </c>
      <c r="Q3055" t="s">
        <v>207</v>
      </c>
      <c r="R3055" s="55">
        <v>828.68288500000006</v>
      </c>
      <c r="S3055" s="55">
        <v>834.24429580000003</v>
      </c>
      <c r="T3055" t="s">
        <v>192</v>
      </c>
      <c r="U3055">
        <v>4930</v>
      </c>
      <c r="V3055">
        <v>4</v>
      </c>
      <c r="W3055">
        <v>83963</v>
      </c>
      <c r="X3055" t="s">
        <v>189</v>
      </c>
      <c r="Y3055">
        <v>0</v>
      </c>
      <c r="Z3055" t="s">
        <v>69</v>
      </c>
      <c r="AA3055" t="s">
        <v>96</v>
      </c>
      <c r="AC3055" t="s">
        <v>102</v>
      </c>
      <c r="AD3055" s="50">
        <v>-9.1346047499999994</v>
      </c>
      <c r="AG3055" s="39">
        <v>57.74</v>
      </c>
      <c r="AH3055" s="55">
        <v>3087.44</v>
      </c>
      <c r="AI3055" t="s">
        <v>208</v>
      </c>
      <c r="AJ3055">
        <f>INDEX(layout!$B$3:$U$1234,MATCH($T3055,layout!$A$3:$A$1234,0),MATCH(YEAR($D3055),layout!$B$1:$U$1,0))</f>
        <v>1339</v>
      </c>
      <c r="AK3055">
        <f>INDEX('magnet data'!$A$2:$E$1304,MATCH($AJ3055,'magnet data'!$A$2:$A$1304,0),2)</f>
        <v>1</v>
      </c>
      <c r="AL3055" t="str">
        <f>INDEX('magnet data'!$A$2:$E$1304,MATCH($AJ3055,'magnet data'!$A$2:$A$1304,0),3)</f>
        <v>01E</v>
      </c>
      <c r="AM3055" t="str">
        <f>INDEX('magnet data'!$A$2:$E$1304,MATCH($AJ3055,'magnet data'!$A$2:$A$1304,0),4)</f>
        <v>02B8</v>
      </c>
      <c r="AN3055">
        <f>INDEX('magnet data'!$A$2:$E$1304,MATCH($AJ3055,'magnet data'!$A$2:$A$1304,0),5)</f>
        <v>12386</v>
      </c>
      <c r="AO3055" t="str">
        <f t="shared" si="62"/>
        <v>-</v>
      </c>
      <c r="AQ3055" t="s">
        <v>1540</v>
      </c>
      <c r="AR3055" t="s">
        <v>1220</v>
      </c>
      <c r="AS3055" t="s">
        <v>1460</v>
      </c>
      <c r="AT3055" t="s">
        <v>1471</v>
      </c>
    </row>
    <row r="3056" spans="1:46">
      <c r="A3056" t="s">
        <v>56</v>
      </c>
      <c r="B3056" t="s">
        <v>46</v>
      </c>
      <c r="C3056" t="s">
        <v>1198</v>
      </c>
      <c r="D3056" s="13">
        <v>44338</v>
      </c>
      <c r="E3056" s="16">
        <v>0.36342592592592587</v>
      </c>
      <c r="F3056" t="s">
        <v>88</v>
      </c>
      <c r="G3056" s="17">
        <v>44338.363427083335</v>
      </c>
      <c r="H3056">
        <v>31</v>
      </c>
      <c r="I3056">
        <v>592</v>
      </c>
      <c r="J3056">
        <v>96</v>
      </c>
      <c r="K3056">
        <v>10</v>
      </c>
      <c r="L3056">
        <v>0</v>
      </c>
      <c r="M3056" s="39">
        <v>11863.7</v>
      </c>
      <c r="N3056" s="39">
        <v>6751.875</v>
      </c>
      <c r="O3056" s="39">
        <v>63.266795000000002</v>
      </c>
      <c r="P3056" t="s">
        <v>207</v>
      </c>
      <c r="Q3056" t="s">
        <v>207</v>
      </c>
      <c r="R3056" s="55">
        <v>828.68288500000006</v>
      </c>
      <c r="S3056" s="55">
        <v>834.24429580000003</v>
      </c>
      <c r="T3056" t="s">
        <v>193</v>
      </c>
      <c r="U3056">
        <v>3343</v>
      </c>
      <c r="V3056">
        <v>5</v>
      </c>
      <c r="W3056">
        <v>118333</v>
      </c>
      <c r="X3056" t="s">
        <v>192</v>
      </c>
      <c r="Y3056">
        <v>4219</v>
      </c>
      <c r="Z3056" t="s">
        <v>69</v>
      </c>
      <c r="AA3056" t="s">
        <v>96</v>
      </c>
      <c r="AC3056" t="s">
        <v>61</v>
      </c>
      <c r="AD3056" s="50">
        <v>-0.47724728700000002</v>
      </c>
      <c r="AG3056" s="39">
        <v>33.549999999999997</v>
      </c>
      <c r="AH3056" s="55">
        <v>2667.8</v>
      </c>
      <c r="AI3056" t="s">
        <v>208</v>
      </c>
      <c r="AJ3056">
        <f>INDEX(layout!$B$3:$U$1234,MATCH($T3056,layout!$A$3:$A$1234,0),MATCH(YEAR($D3056),layout!$B$1:$U$1,0))</f>
        <v>2334</v>
      </c>
      <c r="AK3056">
        <f>INDEX('magnet data'!$A$2:$E$1304,MATCH($AJ3056,'magnet data'!$A$2:$A$1304,0),2)</f>
        <v>2</v>
      </c>
      <c r="AL3056" t="str">
        <f>INDEX('magnet data'!$A$2:$E$1304,MATCH($AJ3056,'magnet data'!$A$2:$A$1304,0),3)</f>
        <v>01E</v>
      </c>
      <c r="AM3056" t="str">
        <f>INDEX('magnet data'!$A$2:$E$1304,MATCH($AJ3056,'magnet data'!$A$2:$A$1304,0),4)</f>
        <v>02C9</v>
      </c>
      <c r="AN3056">
        <f>INDEX('magnet data'!$A$2:$E$1304,MATCH($AJ3056,'magnet data'!$A$2:$A$1304,0),5)</f>
        <v>10678</v>
      </c>
      <c r="AO3056" t="str">
        <f t="shared" ref="AO3056:AO3119" si="63">IF(LEFT(Z3056,8)="Training",U3056-AN3056,"-")</f>
        <v>-</v>
      </c>
      <c r="AR3056" t="s">
        <v>1220</v>
      </c>
      <c r="AS3056" t="s">
        <v>1460</v>
      </c>
      <c r="AT3056" t="s">
        <v>1471</v>
      </c>
    </row>
    <row r="3057" spans="1:46">
      <c r="A3057" t="s">
        <v>56</v>
      </c>
      <c r="B3057" t="s">
        <v>46</v>
      </c>
      <c r="C3057" t="s">
        <v>1198</v>
      </c>
      <c r="D3057" s="13">
        <v>44338</v>
      </c>
      <c r="E3057" s="16">
        <v>0.36342592592592587</v>
      </c>
      <c r="F3057" t="s">
        <v>88</v>
      </c>
      <c r="G3057" s="17">
        <v>44338.363427083335</v>
      </c>
      <c r="H3057">
        <v>31</v>
      </c>
      <c r="I3057">
        <v>592</v>
      </c>
      <c r="J3057">
        <v>96</v>
      </c>
      <c r="K3057">
        <v>10</v>
      </c>
      <c r="L3057">
        <v>0</v>
      </c>
      <c r="M3057" s="39">
        <v>11863.7</v>
      </c>
      <c r="N3057" s="39">
        <v>6751.875</v>
      </c>
      <c r="O3057" s="39">
        <v>63.266795000000002</v>
      </c>
      <c r="P3057" t="s">
        <v>207</v>
      </c>
      <c r="Q3057" t="s">
        <v>207</v>
      </c>
      <c r="R3057" s="55">
        <v>828.68288500000006</v>
      </c>
      <c r="S3057" s="55">
        <v>834.24429580000003</v>
      </c>
      <c r="T3057" t="s">
        <v>191</v>
      </c>
      <c r="U3057">
        <v>480</v>
      </c>
      <c r="V3057">
        <v>6</v>
      </c>
      <c r="W3057">
        <v>282362</v>
      </c>
      <c r="X3057" t="s">
        <v>189</v>
      </c>
      <c r="Y3057">
        <v>0</v>
      </c>
      <c r="Z3057" t="s">
        <v>69</v>
      </c>
      <c r="AA3057" t="s">
        <v>96</v>
      </c>
      <c r="AC3057" t="s">
        <v>61</v>
      </c>
      <c r="AD3057" s="50">
        <v>0</v>
      </c>
      <c r="AI3057" t="s">
        <v>208</v>
      </c>
      <c r="AJ3057">
        <f>INDEX(layout!$B$3:$U$1234,MATCH($T3057,layout!$A$3:$A$1234,0),MATCH(YEAR($D3057),layout!$B$1:$U$1,0))</f>
        <v>1355</v>
      </c>
      <c r="AK3057">
        <f>INDEX('magnet data'!$A$2:$E$1304,MATCH($AJ3057,'magnet data'!$A$2:$A$1304,0),2)</f>
        <v>1</v>
      </c>
      <c r="AL3057" t="str">
        <f>INDEX('magnet data'!$A$2:$E$1304,MATCH($AJ3057,'magnet data'!$A$2:$A$1304,0),3)</f>
        <v>01E</v>
      </c>
      <c r="AM3057" t="str">
        <f>INDEX('magnet data'!$A$2:$E$1304,MATCH($AJ3057,'magnet data'!$A$2:$A$1304,0),4)</f>
        <v>02B8</v>
      </c>
      <c r="AN3057">
        <f>INDEX('magnet data'!$A$2:$E$1304,MATCH($AJ3057,'magnet data'!$A$2:$A$1304,0),5)</f>
        <v>12311</v>
      </c>
      <c r="AO3057" t="str">
        <f t="shared" si="63"/>
        <v>-</v>
      </c>
      <c r="AR3057" t="s">
        <v>1220</v>
      </c>
      <c r="AS3057" t="s">
        <v>1460</v>
      </c>
      <c r="AT3057" t="s">
        <v>1471</v>
      </c>
    </row>
    <row r="3058" spans="1:46">
      <c r="A3058" t="s">
        <v>235</v>
      </c>
      <c r="B3058" t="s">
        <v>46</v>
      </c>
      <c r="C3058" t="s">
        <v>1198</v>
      </c>
      <c r="D3058" s="13">
        <v>44338</v>
      </c>
      <c r="E3058" s="16">
        <v>0.41574074074074074</v>
      </c>
      <c r="F3058" t="s">
        <v>88</v>
      </c>
      <c r="G3058" s="17">
        <v>44338.415744212965</v>
      </c>
      <c r="H3058">
        <v>27</v>
      </c>
      <c r="I3058">
        <v>594</v>
      </c>
      <c r="J3058">
        <v>91</v>
      </c>
      <c r="K3058">
        <v>10</v>
      </c>
      <c r="L3058">
        <v>0</v>
      </c>
      <c r="M3058" s="39">
        <v>11473.9</v>
      </c>
      <c r="N3058" s="39">
        <v>6298.884</v>
      </c>
      <c r="O3058" s="39">
        <v>62.3645</v>
      </c>
      <c r="P3058" t="s">
        <v>207</v>
      </c>
      <c r="Q3058" t="s">
        <v>207</v>
      </c>
      <c r="R3058" s="55">
        <v>819.30700400000001</v>
      </c>
      <c r="S3058" s="55">
        <v>837.83297349999998</v>
      </c>
      <c r="T3058" t="s">
        <v>297</v>
      </c>
      <c r="U3058">
        <v>11474</v>
      </c>
      <c r="V3058">
        <v>1</v>
      </c>
      <c r="W3058">
        <v>-11</v>
      </c>
      <c r="X3058" t="s">
        <v>299</v>
      </c>
      <c r="Y3058">
        <v>-6</v>
      </c>
      <c r="Z3058" t="s">
        <v>90</v>
      </c>
      <c r="AA3058" t="s">
        <v>96</v>
      </c>
      <c r="AB3058">
        <v>28</v>
      </c>
      <c r="AC3058" t="s">
        <v>61</v>
      </c>
      <c r="AD3058" s="50">
        <v>10.396934249999999</v>
      </c>
      <c r="AG3058" s="39">
        <v>31</v>
      </c>
      <c r="AH3058" s="55">
        <v>11349.61</v>
      </c>
      <c r="AI3058" t="s">
        <v>208</v>
      </c>
      <c r="AJ3058">
        <f>INDEX(layout!$B$3:$U$1234,MATCH($T3058,layout!$A$3:$A$1234,0),MATCH(YEAR($D3058),layout!$B$1:$U$1,0))</f>
        <v>3134</v>
      </c>
      <c r="AK3058">
        <f>INDEX('magnet data'!$A$2:$E$1304,MATCH($AJ3058,'magnet data'!$A$2:$A$1304,0),2)</f>
        <v>3</v>
      </c>
      <c r="AL3058" t="str">
        <f>INDEX('magnet data'!$A$2:$E$1304,MATCH($AJ3058,'magnet data'!$A$2:$A$1304,0),3)</f>
        <v>01B</v>
      </c>
      <c r="AM3058" t="str">
        <f>INDEX('magnet data'!$A$2:$E$1304,MATCH($AJ3058,'magnet data'!$A$2:$A$1304,0),4)</f>
        <v>02G</v>
      </c>
      <c r="AN3058">
        <f>INDEX('magnet data'!$A$2:$E$1304,MATCH($AJ3058,'magnet data'!$A$2:$A$1304,0),5)</f>
        <v>11213</v>
      </c>
      <c r="AO3058">
        <f t="shared" si="63"/>
        <v>261</v>
      </c>
      <c r="AR3058" t="s">
        <v>1220</v>
      </c>
      <c r="AS3058" t="s">
        <v>1460</v>
      </c>
      <c r="AT3058" t="s">
        <v>1471</v>
      </c>
    </row>
    <row r="3059" spans="1:46">
      <c r="A3059" t="s">
        <v>235</v>
      </c>
      <c r="B3059" t="s">
        <v>46</v>
      </c>
      <c r="C3059" t="s">
        <v>1198</v>
      </c>
      <c r="D3059" s="13">
        <v>44338</v>
      </c>
      <c r="E3059" s="16">
        <v>0.41574074074074074</v>
      </c>
      <c r="F3059" t="s">
        <v>88</v>
      </c>
      <c r="G3059" s="17">
        <v>44338.415744212965</v>
      </c>
      <c r="H3059">
        <v>27</v>
      </c>
      <c r="I3059">
        <v>594</v>
      </c>
      <c r="J3059">
        <v>91</v>
      </c>
      <c r="K3059">
        <v>10</v>
      </c>
      <c r="L3059">
        <v>0</v>
      </c>
      <c r="M3059" s="39">
        <v>11473.9</v>
      </c>
      <c r="N3059" s="39">
        <v>6298.884</v>
      </c>
      <c r="O3059" s="39">
        <v>62.3645</v>
      </c>
      <c r="P3059" t="s">
        <v>207</v>
      </c>
      <c r="Q3059" t="s">
        <v>207</v>
      </c>
      <c r="R3059" s="55">
        <v>819.30700400000001</v>
      </c>
      <c r="S3059" s="55">
        <v>837.83297349999998</v>
      </c>
      <c r="T3059" t="s">
        <v>295</v>
      </c>
      <c r="U3059">
        <v>7750</v>
      </c>
      <c r="V3059">
        <v>2</v>
      </c>
      <c r="W3059">
        <v>38924</v>
      </c>
      <c r="X3059" t="s">
        <v>297</v>
      </c>
      <c r="Y3059">
        <v>3718</v>
      </c>
      <c r="Z3059" t="s">
        <v>69</v>
      </c>
      <c r="AA3059" t="s">
        <v>96</v>
      </c>
      <c r="AC3059" t="s">
        <v>61</v>
      </c>
      <c r="AD3059" s="50">
        <v>1.7425350749999999</v>
      </c>
      <c r="AG3059" s="39">
        <v>31.72</v>
      </c>
      <c r="AH3059" s="55">
        <v>6988.85</v>
      </c>
      <c r="AI3059" t="s">
        <v>208</v>
      </c>
      <c r="AJ3059">
        <f>INDEX(layout!$B$3:$U$1234,MATCH($T3059,layout!$A$3:$A$1234,0),MATCH(YEAR($D3059),layout!$B$1:$U$1,0))</f>
        <v>3398</v>
      </c>
      <c r="AK3059">
        <f>INDEX('magnet data'!$A$2:$E$1304,MATCH($AJ3059,'magnet data'!$A$2:$A$1304,0),2)</f>
        <v>3</v>
      </c>
      <c r="AL3059" t="str">
        <f>INDEX('magnet data'!$A$2:$E$1304,MATCH($AJ3059,'magnet data'!$A$2:$A$1304,0),3)</f>
        <v>01B</v>
      </c>
      <c r="AM3059" t="str">
        <f>INDEX('magnet data'!$A$2:$E$1304,MATCH($AJ3059,'magnet data'!$A$2:$A$1304,0),4)</f>
        <v>02D</v>
      </c>
      <c r="AN3059">
        <f>INDEX('magnet data'!$A$2:$E$1304,MATCH($AJ3059,'magnet data'!$A$2:$A$1304,0),5)</f>
        <v>11789</v>
      </c>
      <c r="AO3059" t="str">
        <f t="shared" si="63"/>
        <v>-</v>
      </c>
      <c r="AR3059" t="s">
        <v>1220</v>
      </c>
      <c r="AS3059" t="s">
        <v>1460</v>
      </c>
      <c r="AT3059" t="s">
        <v>1471</v>
      </c>
    </row>
    <row r="3060" spans="1:46">
      <c r="A3060" t="s">
        <v>235</v>
      </c>
      <c r="B3060" t="s">
        <v>46</v>
      </c>
      <c r="C3060" t="s">
        <v>1198</v>
      </c>
      <c r="D3060" s="13">
        <v>44338</v>
      </c>
      <c r="E3060" s="16">
        <v>0.41574074074074074</v>
      </c>
      <c r="F3060" t="s">
        <v>88</v>
      </c>
      <c r="G3060" s="17">
        <v>44338.415744212965</v>
      </c>
      <c r="H3060">
        <v>27</v>
      </c>
      <c r="I3060">
        <v>594</v>
      </c>
      <c r="J3060">
        <v>91</v>
      </c>
      <c r="K3060">
        <v>10</v>
      </c>
      <c r="L3060">
        <v>0</v>
      </c>
      <c r="M3060" s="39">
        <v>11473.9</v>
      </c>
      <c r="N3060" s="39">
        <v>6298.884</v>
      </c>
      <c r="O3060" s="39">
        <v>62.3645</v>
      </c>
      <c r="P3060" t="s">
        <v>207</v>
      </c>
      <c r="Q3060" t="s">
        <v>207</v>
      </c>
      <c r="R3060" s="55">
        <v>819.30700400000001</v>
      </c>
      <c r="S3060" s="55">
        <v>837.83297349999998</v>
      </c>
      <c r="T3060" t="s">
        <v>298</v>
      </c>
      <c r="U3060">
        <v>7362</v>
      </c>
      <c r="V3060">
        <v>3</v>
      </c>
      <c r="W3060">
        <v>43757</v>
      </c>
      <c r="X3060" t="s">
        <v>297</v>
      </c>
      <c r="Y3060">
        <v>3718</v>
      </c>
      <c r="Z3060" t="s">
        <v>69</v>
      </c>
      <c r="AA3060" t="s">
        <v>96</v>
      </c>
      <c r="AC3060" t="s">
        <v>61</v>
      </c>
      <c r="AD3060" s="50">
        <v>10.45566208</v>
      </c>
      <c r="AG3060" s="39">
        <v>65.7</v>
      </c>
      <c r="AH3060" s="55">
        <v>3561.38</v>
      </c>
      <c r="AI3060" t="s">
        <v>208</v>
      </c>
      <c r="AJ3060">
        <f>INDEX(layout!$B$3:$U$1234,MATCH($T3060,layout!$A$3:$A$1234,0),MATCH(YEAR($D3060),layout!$B$1:$U$1,0))</f>
        <v>2341</v>
      </c>
      <c r="AK3060">
        <f>INDEX('magnet data'!$A$2:$E$1304,MATCH($AJ3060,'magnet data'!$A$2:$A$1304,0),2)</f>
        <v>2</v>
      </c>
      <c r="AL3060" t="str">
        <f>INDEX('magnet data'!$A$2:$E$1304,MATCH($AJ3060,'magnet data'!$A$2:$A$1304,0),3)</f>
        <v>01B</v>
      </c>
      <c r="AM3060" t="str">
        <f>INDEX('magnet data'!$A$2:$E$1304,MATCH($AJ3060,'magnet data'!$A$2:$A$1304,0),4)</f>
        <v>02C9</v>
      </c>
      <c r="AN3060">
        <f>INDEX('magnet data'!$A$2:$E$1304,MATCH($AJ3060,'magnet data'!$A$2:$A$1304,0),5)</f>
        <v>11234</v>
      </c>
      <c r="AO3060" t="str">
        <f t="shared" si="63"/>
        <v>-</v>
      </c>
      <c r="AQ3060" t="s">
        <v>1541</v>
      </c>
      <c r="AR3060" t="s">
        <v>1220</v>
      </c>
      <c r="AS3060" t="s">
        <v>1460</v>
      </c>
      <c r="AT3060" t="s">
        <v>1471</v>
      </c>
    </row>
    <row r="3061" spans="1:46">
      <c r="A3061" t="s">
        <v>235</v>
      </c>
      <c r="B3061" t="s">
        <v>46</v>
      </c>
      <c r="C3061" t="s">
        <v>1198</v>
      </c>
      <c r="D3061" s="13">
        <v>44338</v>
      </c>
      <c r="E3061" s="16">
        <v>0.41574074074074074</v>
      </c>
      <c r="F3061" t="s">
        <v>88</v>
      </c>
      <c r="G3061" s="17">
        <v>44338.415744212965</v>
      </c>
      <c r="H3061">
        <v>27</v>
      </c>
      <c r="I3061">
        <v>594</v>
      </c>
      <c r="J3061">
        <v>91</v>
      </c>
      <c r="K3061">
        <v>10</v>
      </c>
      <c r="L3061">
        <v>0</v>
      </c>
      <c r="M3061" s="39">
        <v>11473.9</v>
      </c>
      <c r="N3061" s="39">
        <v>6298.884</v>
      </c>
      <c r="O3061" s="39">
        <v>62.3645</v>
      </c>
      <c r="P3061" t="s">
        <v>207</v>
      </c>
      <c r="Q3061" t="s">
        <v>207</v>
      </c>
      <c r="R3061" s="55">
        <v>819.30700400000001</v>
      </c>
      <c r="S3061" s="55">
        <v>837.83297349999998</v>
      </c>
      <c r="T3061" t="s">
        <v>296</v>
      </c>
      <c r="U3061">
        <v>2547</v>
      </c>
      <c r="V3061">
        <v>4</v>
      </c>
      <c r="W3061">
        <v>139382</v>
      </c>
      <c r="X3061" t="s">
        <v>299</v>
      </c>
      <c r="Y3061">
        <v>-6</v>
      </c>
      <c r="Z3061" t="s">
        <v>69</v>
      </c>
      <c r="AA3061" t="s">
        <v>91</v>
      </c>
      <c r="AC3061" t="s">
        <v>61</v>
      </c>
      <c r="AD3061" s="50">
        <v>-0.23044505300000001</v>
      </c>
      <c r="AG3061" s="39">
        <v>4.22</v>
      </c>
      <c r="AH3061" s="55">
        <v>1601.5</v>
      </c>
      <c r="AI3061" t="s">
        <v>208</v>
      </c>
      <c r="AJ3061">
        <f>INDEX(layout!$B$3:$U$1234,MATCH($T3061,layout!$A$3:$A$1234,0),MATCH(YEAR($D3061),layout!$B$1:$U$1,0))</f>
        <v>2186</v>
      </c>
      <c r="AK3061">
        <f>INDEX('magnet data'!$A$2:$E$1304,MATCH($AJ3061,'magnet data'!$A$2:$A$1304,0),2)</f>
        <v>2</v>
      </c>
      <c r="AL3061" t="str">
        <f>INDEX('magnet data'!$A$2:$E$1304,MATCH($AJ3061,'magnet data'!$A$2:$A$1304,0),3)</f>
        <v>01B</v>
      </c>
      <c r="AM3061" t="str">
        <f>INDEX('magnet data'!$A$2:$E$1304,MATCH($AJ3061,'magnet data'!$A$2:$A$1304,0),4)</f>
        <v>02C0</v>
      </c>
      <c r="AN3061">
        <f>INDEX('magnet data'!$A$2:$E$1304,MATCH($AJ3061,'magnet data'!$A$2:$A$1304,0),5)</f>
        <v>10679</v>
      </c>
      <c r="AO3061" t="str">
        <f t="shared" si="63"/>
        <v>-</v>
      </c>
      <c r="AR3061" t="s">
        <v>1220</v>
      </c>
      <c r="AS3061" t="s">
        <v>1460</v>
      </c>
      <c r="AT3061" t="s">
        <v>1471</v>
      </c>
    </row>
    <row r="3062" spans="1:46">
      <c r="A3062" t="s">
        <v>235</v>
      </c>
      <c r="B3062" t="s">
        <v>46</v>
      </c>
      <c r="C3062" t="s">
        <v>1198</v>
      </c>
      <c r="D3062" s="13">
        <v>44338</v>
      </c>
      <c r="E3062" s="16">
        <v>0.41574074074074074</v>
      </c>
      <c r="F3062" t="s">
        <v>88</v>
      </c>
      <c r="G3062" s="17">
        <v>44338.415744212965</v>
      </c>
      <c r="H3062">
        <v>27</v>
      </c>
      <c r="I3062">
        <v>594</v>
      </c>
      <c r="J3062">
        <v>91</v>
      </c>
      <c r="K3062">
        <v>10</v>
      </c>
      <c r="L3062">
        <v>0</v>
      </c>
      <c r="M3062" s="39">
        <v>11473.9</v>
      </c>
      <c r="N3062" s="39">
        <v>6298.884</v>
      </c>
      <c r="O3062" s="39">
        <v>62.3645</v>
      </c>
      <c r="P3062" t="s">
        <v>207</v>
      </c>
      <c r="Q3062" t="s">
        <v>207</v>
      </c>
      <c r="R3062" s="55">
        <v>819.30700400000001</v>
      </c>
      <c r="S3062" s="55">
        <v>837.83297349999998</v>
      </c>
      <c r="T3062" t="s">
        <v>261</v>
      </c>
      <c r="U3062">
        <v>1702</v>
      </c>
      <c r="V3062">
        <v>5</v>
      </c>
      <c r="W3062">
        <v>174501</v>
      </c>
      <c r="X3062" t="s">
        <v>260</v>
      </c>
      <c r="Y3062">
        <v>4223</v>
      </c>
      <c r="Z3062" t="s">
        <v>69</v>
      </c>
      <c r="AA3062" t="s">
        <v>96</v>
      </c>
      <c r="AC3062" t="s">
        <v>61</v>
      </c>
      <c r="AD3062" s="50">
        <v>0.17622914000000001</v>
      </c>
      <c r="AG3062" s="39">
        <v>37.01</v>
      </c>
      <c r="AH3062" s="55">
        <v>1340.7</v>
      </c>
      <c r="AI3062" t="s">
        <v>208</v>
      </c>
      <c r="AJ3062">
        <f>INDEX(layout!$B$3:$U$1234,MATCH($T3062,layout!$A$3:$A$1234,0),MATCH(YEAR($D3062),layout!$B$1:$U$1,0))</f>
        <v>3121</v>
      </c>
      <c r="AK3062">
        <f>INDEX('magnet data'!$A$2:$E$1304,MATCH($AJ3062,'magnet data'!$A$2:$A$1304,0),2)</f>
        <v>3</v>
      </c>
      <c r="AL3062" t="str">
        <f>INDEX('magnet data'!$A$2:$E$1304,MATCH($AJ3062,'magnet data'!$A$2:$A$1304,0),3)</f>
        <v>01B</v>
      </c>
      <c r="AM3062" t="str">
        <f>INDEX('magnet data'!$A$2:$E$1304,MATCH($AJ3062,'magnet data'!$A$2:$A$1304,0),4)</f>
        <v>02G</v>
      </c>
      <c r="AN3062">
        <f>INDEX('magnet data'!$A$2:$E$1304,MATCH($AJ3062,'magnet data'!$A$2:$A$1304,0),5)</f>
        <v>9596</v>
      </c>
      <c r="AO3062" t="str">
        <f t="shared" si="63"/>
        <v>-</v>
      </c>
      <c r="AR3062" t="s">
        <v>1220</v>
      </c>
      <c r="AS3062" t="s">
        <v>1460</v>
      </c>
      <c r="AT3062" t="s">
        <v>1471</v>
      </c>
    </row>
    <row r="3063" spans="1:46">
      <c r="A3063" t="s">
        <v>235</v>
      </c>
      <c r="B3063" t="s">
        <v>46</v>
      </c>
      <c r="C3063" t="s">
        <v>1198</v>
      </c>
      <c r="D3063" s="13">
        <v>44338</v>
      </c>
      <c r="E3063" s="16">
        <v>0.41574074074074074</v>
      </c>
      <c r="F3063" t="s">
        <v>88</v>
      </c>
      <c r="G3063" s="17">
        <v>44338.415744212965</v>
      </c>
      <c r="H3063">
        <v>27</v>
      </c>
      <c r="I3063">
        <v>594</v>
      </c>
      <c r="J3063">
        <v>91</v>
      </c>
      <c r="K3063">
        <v>10</v>
      </c>
      <c r="L3063">
        <v>0</v>
      </c>
      <c r="M3063" s="39">
        <v>11473.9</v>
      </c>
      <c r="N3063" s="39">
        <v>6298.884</v>
      </c>
      <c r="O3063" s="39">
        <v>62.3645</v>
      </c>
      <c r="P3063" t="s">
        <v>207</v>
      </c>
      <c r="Q3063" t="s">
        <v>207</v>
      </c>
      <c r="R3063" s="55">
        <v>819.30700400000001</v>
      </c>
      <c r="S3063" s="55">
        <v>837.83297349999998</v>
      </c>
      <c r="T3063" t="s">
        <v>1542</v>
      </c>
      <c r="U3063">
        <v>1698</v>
      </c>
      <c r="V3063">
        <v>6</v>
      </c>
      <c r="W3063">
        <v>174699</v>
      </c>
      <c r="X3063" t="s">
        <v>299</v>
      </c>
      <c r="Y3063">
        <v>-6</v>
      </c>
      <c r="Z3063" t="s">
        <v>148</v>
      </c>
      <c r="AA3063" t="s">
        <v>96</v>
      </c>
      <c r="AC3063" t="s">
        <v>102</v>
      </c>
      <c r="AD3063" s="50">
        <v>0.82355798400000002</v>
      </c>
      <c r="AG3063" s="39">
        <v>11.63</v>
      </c>
      <c r="AH3063" s="55">
        <v>1007.89</v>
      </c>
      <c r="AI3063" t="s">
        <v>208</v>
      </c>
      <c r="AJ3063">
        <f>INDEX(layout!$B$3:$U$1234,MATCH($T3063,layout!$A$3:$A$1234,0),MATCH(YEAR($D3063),layout!$B$1:$U$1,0))</f>
        <v>1108</v>
      </c>
      <c r="AK3063">
        <f>INDEX('magnet data'!$A$2:$E$1304,MATCH($AJ3063,'magnet data'!$A$2:$A$1304,0),2)</f>
        <v>1</v>
      </c>
      <c r="AL3063" t="str">
        <f>INDEX('magnet data'!$A$2:$E$1304,MATCH($AJ3063,'magnet data'!$A$2:$A$1304,0),3)</f>
        <v>01B</v>
      </c>
      <c r="AM3063" t="str">
        <f>INDEX('magnet data'!$A$2:$E$1304,MATCH($AJ3063,'magnet data'!$A$2:$A$1304,0),4)</f>
        <v>02B5</v>
      </c>
      <c r="AN3063">
        <f>INDEX('magnet data'!$A$2:$E$1304,MATCH($AJ3063,'magnet data'!$A$2:$A$1304,0),5)</f>
        <v>11940</v>
      </c>
      <c r="AO3063" t="str">
        <f t="shared" si="63"/>
        <v>-</v>
      </c>
      <c r="AR3063" t="s">
        <v>1220</v>
      </c>
      <c r="AS3063" t="s">
        <v>1460</v>
      </c>
      <c r="AT3063" t="s">
        <v>1471</v>
      </c>
    </row>
    <row r="3064" spans="1:46">
      <c r="A3064" t="s">
        <v>511</v>
      </c>
      <c r="B3064" t="s">
        <v>46</v>
      </c>
      <c r="C3064" t="s">
        <v>1198</v>
      </c>
      <c r="D3064" s="13">
        <v>44338</v>
      </c>
      <c r="E3064" s="16">
        <v>0.59917476851851859</v>
      </c>
      <c r="F3064" t="s">
        <v>88</v>
      </c>
      <c r="G3064" s="17">
        <v>44338.599174432871</v>
      </c>
      <c r="H3064">
        <v>29</v>
      </c>
      <c r="I3064">
        <v>587</v>
      </c>
      <c r="J3064">
        <v>95</v>
      </c>
      <c r="K3064">
        <v>10</v>
      </c>
      <c r="L3064">
        <v>0</v>
      </c>
      <c r="M3064" s="39">
        <v>11837.7</v>
      </c>
      <c r="N3064" s="39">
        <v>6580.1880000000001</v>
      </c>
      <c r="O3064" s="39">
        <v>59.140123000000003</v>
      </c>
      <c r="P3064" t="s">
        <v>207</v>
      </c>
      <c r="Q3064" t="s">
        <v>207</v>
      </c>
      <c r="R3064" s="55">
        <v>838.88264347979998</v>
      </c>
      <c r="S3064" s="55">
        <v>843.82074647319996</v>
      </c>
      <c r="T3064" t="s">
        <v>563</v>
      </c>
      <c r="U3064">
        <v>11837</v>
      </c>
      <c r="V3064">
        <v>1</v>
      </c>
      <c r="W3064">
        <v>-10</v>
      </c>
      <c r="X3064" t="s">
        <v>562</v>
      </c>
      <c r="Y3064">
        <v>3</v>
      </c>
      <c r="Z3064" t="s">
        <v>90</v>
      </c>
      <c r="AA3064" t="s">
        <v>91</v>
      </c>
      <c r="AB3064">
        <v>73</v>
      </c>
      <c r="AC3064" t="s">
        <v>61</v>
      </c>
      <c r="AD3064" s="50">
        <v>-9.1018491374999897</v>
      </c>
      <c r="AG3064" s="39">
        <v>39</v>
      </c>
      <c r="AH3064" s="55">
        <v>11802.43</v>
      </c>
      <c r="AI3064" t="s">
        <v>208</v>
      </c>
      <c r="AJ3064">
        <f>INDEX(layout!$B$3:$U$1234,MATCH($T3064,layout!$A$3:$A$1234,0),MATCH(YEAR($D3064),layout!$B$1:$U$1,0))</f>
        <v>2162</v>
      </c>
      <c r="AK3064">
        <f>INDEX('magnet data'!$A$2:$E$1304,MATCH($AJ3064,'magnet data'!$A$2:$A$1304,0),2)</f>
        <v>2</v>
      </c>
      <c r="AL3064" t="str">
        <f>INDEX('magnet data'!$A$2:$E$1304,MATCH($AJ3064,'magnet data'!$A$2:$A$1304,0),3)</f>
        <v>01E</v>
      </c>
      <c r="AM3064" t="str">
        <f>INDEX('magnet data'!$A$2:$E$1304,MATCH($AJ3064,'magnet data'!$A$2:$A$1304,0),4)</f>
        <v>02C0</v>
      </c>
      <c r="AN3064">
        <f>INDEX('magnet data'!$A$2:$E$1304,MATCH($AJ3064,'magnet data'!$A$2:$A$1304,0),5)</f>
        <v>11222</v>
      </c>
      <c r="AO3064">
        <f t="shared" si="63"/>
        <v>615</v>
      </c>
      <c r="AR3064" t="s">
        <v>1202</v>
      </c>
      <c r="AS3064" t="s">
        <v>1460</v>
      </c>
      <c r="AT3064" t="s">
        <v>1471</v>
      </c>
    </row>
    <row r="3065" spans="1:46">
      <c r="A3065" t="s">
        <v>511</v>
      </c>
      <c r="B3065" t="s">
        <v>46</v>
      </c>
      <c r="C3065" t="s">
        <v>1198</v>
      </c>
      <c r="D3065" s="13">
        <v>44338</v>
      </c>
      <c r="E3065" s="16">
        <v>0.59917476851851859</v>
      </c>
      <c r="F3065" t="s">
        <v>88</v>
      </c>
      <c r="G3065" s="17">
        <v>44338.599174432871</v>
      </c>
      <c r="H3065">
        <v>29</v>
      </c>
      <c r="I3065">
        <v>587</v>
      </c>
      <c r="J3065">
        <v>95</v>
      </c>
      <c r="K3065">
        <v>10</v>
      </c>
      <c r="L3065">
        <v>0</v>
      </c>
      <c r="M3065" s="39">
        <v>11837.7</v>
      </c>
      <c r="N3065" s="39">
        <v>6580.1880000000001</v>
      </c>
      <c r="O3065" s="39">
        <v>59.140123000000003</v>
      </c>
      <c r="P3065" t="s">
        <v>207</v>
      </c>
      <c r="Q3065" t="s">
        <v>207</v>
      </c>
      <c r="R3065" s="55">
        <v>838.88264347979998</v>
      </c>
      <c r="S3065" s="55">
        <v>843.82074647319996</v>
      </c>
      <c r="T3065" t="s">
        <v>564</v>
      </c>
      <c r="U3065">
        <v>11812</v>
      </c>
      <c r="V3065">
        <v>2</v>
      </c>
      <c r="W3065">
        <v>452</v>
      </c>
      <c r="X3065" t="s">
        <v>562</v>
      </c>
      <c r="Y3065">
        <v>3</v>
      </c>
      <c r="Z3065" t="s">
        <v>90</v>
      </c>
      <c r="AA3065" t="s">
        <v>91</v>
      </c>
      <c r="AB3065">
        <v>74</v>
      </c>
      <c r="AC3065" t="s">
        <v>61</v>
      </c>
      <c r="AD3065" s="50">
        <v>-1.1094107368421</v>
      </c>
      <c r="AG3065" s="39">
        <v>24</v>
      </c>
      <c r="AH3065" s="55">
        <v>11729.24</v>
      </c>
      <c r="AI3065" t="s">
        <v>208</v>
      </c>
      <c r="AJ3065">
        <f>INDEX(layout!$B$3:$U$1234,MATCH($T3065,layout!$A$3:$A$1234,0),MATCH(YEAR($D3065),layout!$B$1:$U$1,0))</f>
        <v>3214</v>
      </c>
      <c r="AK3065">
        <f>INDEX('magnet data'!$A$2:$E$1304,MATCH($AJ3065,'magnet data'!$A$2:$A$1304,0),2)</f>
        <v>3</v>
      </c>
      <c r="AL3065" t="str">
        <f>INDEX('magnet data'!$A$2:$E$1304,MATCH($AJ3065,'magnet data'!$A$2:$A$1304,0),3)</f>
        <v>01E</v>
      </c>
      <c r="AM3065" t="str">
        <f>INDEX('magnet data'!$A$2:$E$1304,MATCH($AJ3065,'magnet data'!$A$2:$A$1304,0),4)</f>
        <v>02G</v>
      </c>
      <c r="AN3065">
        <f>INDEX('magnet data'!$A$2:$E$1304,MATCH($AJ3065,'magnet data'!$A$2:$A$1304,0),5)</f>
        <v>12431</v>
      </c>
      <c r="AO3065">
        <f t="shared" si="63"/>
        <v>-619</v>
      </c>
      <c r="AR3065" t="s">
        <v>1202</v>
      </c>
      <c r="AS3065" t="s">
        <v>1460</v>
      </c>
      <c r="AT3065" t="s">
        <v>1471</v>
      </c>
    </row>
    <row r="3066" spans="1:46">
      <c r="A3066" t="s">
        <v>511</v>
      </c>
      <c r="B3066" t="s">
        <v>46</v>
      </c>
      <c r="C3066" t="s">
        <v>1198</v>
      </c>
      <c r="D3066" s="13">
        <v>44338</v>
      </c>
      <c r="E3066" s="16">
        <v>0.59917476851851859</v>
      </c>
      <c r="F3066" t="s">
        <v>88</v>
      </c>
      <c r="G3066" s="17">
        <v>44338.599174432871</v>
      </c>
      <c r="H3066">
        <v>29</v>
      </c>
      <c r="I3066">
        <v>587</v>
      </c>
      <c r="J3066">
        <v>95</v>
      </c>
      <c r="K3066">
        <v>10</v>
      </c>
      <c r="L3066">
        <v>0</v>
      </c>
      <c r="M3066" s="39">
        <v>11837.7</v>
      </c>
      <c r="N3066" s="39">
        <v>6580.1880000000001</v>
      </c>
      <c r="O3066" s="39">
        <v>59.140123000000003</v>
      </c>
      <c r="P3066" t="s">
        <v>207</v>
      </c>
      <c r="Q3066" t="s">
        <v>207</v>
      </c>
      <c r="R3066" s="55">
        <v>838.88264347979998</v>
      </c>
      <c r="S3066" s="55">
        <v>843.82074647319996</v>
      </c>
      <c r="T3066" t="s">
        <v>562</v>
      </c>
      <c r="U3066">
        <v>8721</v>
      </c>
      <c r="V3066">
        <v>3</v>
      </c>
      <c r="W3066">
        <v>30105</v>
      </c>
      <c r="X3066" t="s">
        <v>567</v>
      </c>
      <c r="Y3066">
        <v>3867</v>
      </c>
      <c r="Z3066" t="s">
        <v>69</v>
      </c>
      <c r="AA3066" t="s">
        <v>96</v>
      </c>
      <c r="AC3066" t="s">
        <v>61</v>
      </c>
      <c r="AD3066" s="50">
        <v>6.2058066250000001</v>
      </c>
      <c r="AG3066" s="39">
        <v>23.61</v>
      </c>
      <c r="AH3066" s="55">
        <v>7973.18</v>
      </c>
      <c r="AI3066" t="s">
        <v>208</v>
      </c>
      <c r="AJ3066">
        <f>INDEX(layout!$B$3:$U$1234,MATCH($T3066,layout!$A$3:$A$1234,0),MATCH(YEAR($D3066),layout!$B$1:$U$1,0))</f>
        <v>3395</v>
      </c>
      <c r="AK3066">
        <f>INDEX('magnet data'!$A$2:$E$1304,MATCH($AJ3066,'magnet data'!$A$2:$A$1304,0),2)</f>
        <v>3</v>
      </c>
      <c r="AL3066" t="str">
        <f>INDEX('magnet data'!$A$2:$E$1304,MATCH($AJ3066,'magnet data'!$A$2:$A$1304,0),3)</f>
        <v>01B</v>
      </c>
      <c r="AM3066" t="str">
        <f>INDEX('magnet data'!$A$2:$E$1304,MATCH($AJ3066,'magnet data'!$A$2:$A$1304,0),4)</f>
        <v>02D</v>
      </c>
      <c r="AN3066">
        <f>INDEX('magnet data'!$A$2:$E$1304,MATCH($AJ3066,'magnet data'!$A$2:$A$1304,0),5)</f>
        <v>12139</v>
      </c>
      <c r="AO3066" t="str">
        <f t="shared" si="63"/>
        <v>-</v>
      </c>
      <c r="AR3066" t="s">
        <v>1202</v>
      </c>
      <c r="AS3066" t="s">
        <v>1460</v>
      </c>
      <c r="AT3066" t="s">
        <v>1471</v>
      </c>
    </row>
    <row r="3067" spans="1:46">
      <c r="A3067" t="s">
        <v>511</v>
      </c>
      <c r="B3067" t="s">
        <v>46</v>
      </c>
      <c r="C3067" t="s">
        <v>1198</v>
      </c>
      <c r="D3067" s="13">
        <v>44338</v>
      </c>
      <c r="E3067" s="16">
        <v>0.59917476851851859</v>
      </c>
      <c r="F3067" t="s">
        <v>88</v>
      </c>
      <c r="G3067" s="17">
        <v>44338.599174432871</v>
      </c>
      <c r="H3067">
        <v>29</v>
      </c>
      <c r="I3067">
        <v>587</v>
      </c>
      <c r="J3067">
        <v>95</v>
      </c>
      <c r="K3067">
        <v>10</v>
      </c>
      <c r="L3067">
        <v>0</v>
      </c>
      <c r="M3067" s="39">
        <v>11837.7</v>
      </c>
      <c r="N3067" s="39">
        <v>6580.1880000000001</v>
      </c>
      <c r="O3067" s="39">
        <v>59.140123000000003</v>
      </c>
      <c r="P3067" t="s">
        <v>207</v>
      </c>
      <c r="Q3067" t="s">
        <v>207</v>
      </c>
      <c r="R3067" s="55">
        <v>838.88264347979998</v>
      </c>
      <c r="S3067" s="55">
        <v>843.82074647319996</v>
      </c>
      <c r="T3067" t="s">
        <v>566</v>
      </c>
      <c r="U3067">
        <v>8190</v>
      </c>
      <c r="V3067">
        <v>4</v>
      </c>
      <c r="W3067">
        <v>36002</v>
      </c>
      <c r="X3067" t="s">
        <v>567</v>
      </c>
      <c r="Y3067">
        <v>3867</v>
      </c>
      <c r="Z3067" t="s">
        <v>69</v>
      </c>
      <c r="AA3067" t="s">
        <v>91</v>
      </c>
      <c r="AC3067" t="s">
        <v>61</v>
      </c>
      <c r="AD3067" s="50">
        <v>-3.4094552049999902</v>
      </c>
      <c r="AG3067" s="39">
        <v>16.600000000000001</v>
      </c>
      <c r="AH3067" s="55">
        <v>5711.22</v>
      </c>
      <c r="AI3067" t="s">
        <v>208</v>
      </c>
      <c r="AJ3067">
        <f>INDEX(layout!$B$3:$U$1234,MATCH($T3067,layout!$A$3:$A$1234,0),MATCH(YEAR($D3067),layout!$B$1:$U$1,0))</f>
        <v>3177</v>
      </c>
      <c r="AK3067">
        <f>INDEX('magnet data'!$A$2:$E$1304,MATCH($AJ3067,'magnet data'!$A$2:$A$1304,0),2)</f>
        <v>3</v>
      </c>
      <c r="AL3067" t="str">
        <f>INDEX('magnet data'!$A$2:$E$1304,MATCH($AJ3067,'magnet data'!$A$2:$A$1304,0),3)</f>
        <v>01E</v>
      </c>
      <c r="AM3067" t="str">
        <f>INDEX('magnet data'!$A$2:$E$1304,MATCH($AJ3067,'magnet data'!$A$2:$A$1304,0),4)</f>
        <v>02G</v>
      </c>
      <c r="AN3067">
        <f>INDEX('magnet data'!$A$2:$E$1304,MATCH($AJ3067,'magnet data'!$A$2:$A$1304,0),5)</f>
        <v>11627</v>
      </c>
      <c r="AO3067" t="str">
        <f t="shared" si="63"/>
        <v>-</v>
      </c>
      <c r="AR3067" t="s">
        <v>1202</v>
      </c>
      <c r="AS3067" t="s">
        <v>1460</v>
      </c>
      <c r="AT3067" t="s">
        <v>1471</v>
      </c>
    </row>
    <row r="3068" spans="1:46">
      <c r="A3068" t="s">
        <v>511</v>
      </c>
      <c r="B3068" t="s">
        <v>46</v>
      </c>
      <c r="C3068" t="s">
        <v>1198</v>
      </c>
      <c r="D3068" s="13">
        <v>44338</v>
      </c>
      <c r="E3068" s="16">
        <v>0.59917476851851859</v>
      </c>
      <c r="F3068" t="s">
        <v>88</v>
      </c>
      <c r="G3068" s="17">
        <v>44338.599174432871</v>
      </c>
      <c r="H3068">
        <v>29</v>
      </c>
      <c r="I3068">
        <v>587</v>
      </c>
      <c r="J3068">
        <v>95</v>
      </c>
      <c r="K3068">
        <v>10</v>
      </c>
      <c r="L3068">
        <v>0</v>
      </c>
      <c r="M3068" s="39">
        <v>11837.7</v>
      </c>
      <c r="N3068" s="39">
        <v>6580.1880000000001</v>
      </c>
      <c r="O3068" s="39">
        <v>59.140123000000003</v>
      </c>
      <c r="P3068" t="s">
        <v>207</v>
      </c>
      <c r="Q3068" t="s">
        <v>207</v>
      </c>
      <c r="R3068" s="55">
        <v>838.88264347979998</v>
      </c>
      <c r="S3068" s="55">
        <v>843.82074647319996</v>
      </c>
      <c r="T3068" t="s">
        <v>567</v>
      </c>
      <c r="U3068">
        <v>5581</v>
      </c>
      <c r="V3068">
        <v>5</v>
      </c>
      <c r="W3068">
        <v>70844</v>
      </c>
      <c r="X3068" t="s">
        <v>562</v>
      </c>
      <c r="Y3068">
        <v>3</v>
      </c>
      <c r="Z3068" t="s">
        <v>69</v>
      </c>
      <c r="AA3068" t="s">
        <v>96</v>
      </c>
      <c r="AC3068" t="s">
        <v>61</v>
      </c>
      <c r="AD3068" s="50">
        <v>1.41562156060606</v>
      </c>
      <c r="AG3068" s="39">
        <v>33.659999999999997</v>
      </c>
      <c r="AH3068" s="55">
        <v>989.18</v>
      </c>
      <c r="AI3068" t="s">
        <v>208</v>
      </c>
      <c r="AJ3068">
        <f>INDEX(layout!$B$3:$U$1234,MATCH($T3068,layout!$A$3:$A$1234,0),MATCH(YEAR($D3068),layout!$B$1:$U$1,0))</f>
        <v>3190</v>
      </c>
      <c r="AK3068">
        <f>INDEX('magnet data'!$A$2:$E$1304,MATCH($AJ3068,'magnet data'!$A$2:$A$1304,0),2)</f>
        <v>3</v>
      </c>
      <c r="AL3068" t="str">
        <f>INDEX('magnet data'!$A$2:$E$1304,MATCH($AJ3068,'magnet data'!$A$2:$A$1304,0),3)</f>
        <v>01E</v>
      </c>
      <c r="AM3068" t="str">
        <f>INDEX('magnet data'!$A$2:$E$1304,MATCH($AJ3068,'magnet data'!$A$2:$A$1304,0),4)</f>
        <v>02G</v>
      </c>
      <c r="AN3068">
        <f>INDEX('magnet data'!$A$2:$E$1304,MATCH($AJ3068,'magnet data'!$A$2:$A$1304,0),5)</f>
        <v>10479</v>
      </c>
      <c r="AO3068" t="str">
        <f t="shared" si="63"/>
        <v>-</v>
      </c>
      <c r="AR3068" t="s">
        <v>1202</v>
      </c>
      <c r="AS3068" t="s">
        <v>1460</v>
      </c>
      <c r="AT3068" t="s">
        <v>1471</v>
      </c>
    </row>
    <row r="3069" spans="1:46">
      <c r="A3069" t="s">
        <v>511</v>
      </c>
      <c r="B3069" t="s">
        <v>46</v>
      </c>
      <c r="C3069" t="s">
        <v>1198</v>
      </c>
      <c r="D3069" s="13">
        <v>44338</v>
      </c>
      <c r="E3069" s="16">
        <v>0.59917476851851859</v>
      </c>
      <c r="F3069" t="s">
        <v>88</v>
      </c>
      <c r="G3069" s="17">
        <v>44338.599174432871</v>
      </c>
      <c r="H3069">
        <v>29</v>
      </c>
      <c r="I3069">
        <v>587</v>
      </c>
      <c r="J3069">
        <v>95</v>
      </c>
      <c r="K3069">
        <v>10</v>
      </c>
      <c r="L3069">
        <v>0</v>
      </c>
      <c r="M3069" s="39">
        <v>11837.7</v>
      </c>
      <c r="N3069" s="39">
        <v>6580.1880000000001</v>
      </c>
      <c r="O3069" s="39">
        <v>59.140123000000003</v>
      </c>
      <c r="P3069" t="s">
        <v>207</v>
      </c>
      <c r="Q3069" t="s">
        <v>207</v>
      </c>
      <c r="R3069" s="55">
        <v>838.88264347979998</v>
      </c>
      <c r="S3069" s="55">
        <v>843.82074647319996</v>
      </c>
      <c r="T3069" t="s">
        <v>587</v>
      </c>
      <c r="U3069">
        <v>2816</v>
      </c>
      <c r="V3069">
        <v>6</v>
      </c>
      <c r="W3069">
        <v>130465</v>
      </c>
      <c r="X3069" t="s">
        <v>567</v>
      </c>
      <c r="Y3069">
        <v>3867</v>
      </c>
      <c r="Z3069" t="s">
        <v>69</v>
      </c>
      <c r="AA3069" t="s">
        <v>96</v>
      </c>
      <c r="AC3069" t="s">
        <v>61</v>
      </c>
      <c r="AD3069" s="50">
        <v>0.332597857142857</v>
      </c>
      <c r="AG3069" s="39">
        <v>9.09</v>
      </c>
      <c r="AH3069" s="55">
        <v>1992.6</v>
      </c>
      <c r="AI3069" t="s">
        <v>208</v>
      </c>
      <c r="AJ3069">
        <f>INDEX(layout!$B$3:$U$1234,MATCH($T3069,layout!$A$3:$A$1234,0),MATCH(YEAR($D3069),layout!$B$1:$U$1,0))</f>
        <v>1227</v>
      </c>
      <c r="AK3069">
        <f>INDEX('magnet data'!$A$2:$E$1304,MATCH($AJ3069,'magnet data'!$A$2:$A$1304,0),2)</f>
        <v>1</v>
      </c>
      <c r="AL3069" t="str">
        <f>INDEX('magnet data'!$A$2:$E$1304,MATCH($AJ3069,'magnet data'!$A$2:$A$1304,0),3)</f>
        <v>01E</v>
      </c>
      <c r="AM3069" t="str">
        <f>INDEX('magnet data'!$A$2:$E$1304,MATCH($AJ3069,'magnet data'!$A$2:$A$1304,0),4)</f>
        <v>02B8</v>
      </c>
      <c r="AN3069">
        <f>INDEX('magnet data'!$A$2:$E$1304,MATCH($AJ3069,'magnet data'!$A$2:$A$1304,0),5)</f>
        <v>11349</v>
      </c>
      <c r="AO3069" t="str">
        <f t="shared" si="63"/>
        <v>-</v>
      </c>
      <c r="AR3069" t="s">
        <v>1202</v>
      </c>
      <c r="AS3069" t="s">
        <v>1460</v>
      </c>
      <c r="AT3069" t="s">
        <v>1471</v>
      </c>
    </row>
    <row r="3070" spans="1:46">
      <c r="A3070" t="s">
        <v>56</v>
      </c>
      <c r="B3070" t="s">
        <v>46</v>
      </c>
      <c r="C3070" t="s">
        <v>1198</v>
      </c>
      <c r="D3070" s="13">
        <v>44338</v>
      </c>
      <c r="E3070" s="16">
        <v>0.67959861111111108</v>
      </c>
      <c r="F3070" t="s">
        <v>88</v>
      </c>
      <c r="G3070" s="17">
        <v>44338.679598344905</v>
      </c>
      <c r="H3070">
        <v>23</v>
      </c>
      <c r="I3070">
        <v>593</v>
      </c>
      <c r="J3070">
        <v>96</v>
      </c>
      <c r="K3070">
        <v>10</v>
      </c>
      <c r="L3070">
        <v>0</v>
      </c>
      <c r="M3070" s="39">
        <v>11876.2</v>
      </c>
      <c r="N3070" s="39">
        <v>6737.201</v>
      </c>
      <c r="O3070" s="39">
        <v>63.253526000000001</v>
      </c>
      <c r="P3070" t="s">
        <v>207</v>
      </c>
      <c r="Q3070" t="s">
        <v>207</v>
      </c>
      <c r="R3070" s="55">
        <v>834.51077248800004</v>
      </c>
      <c r="S3070" s="55">
        <v>839.61368299740002</v>
      </c>
      <c r="T3070" t="s">
        <v>1470</v>
      </c>
      <c r="U3070">
        <v>11876</v>
      </c>
      <c r="V3070">
        <v>1</v>
      </c>
      <c r="W3070">
        <v>-9</v>
      </c>
      <c r="X3070" t="s">
        <v>1468</v>
      </c>
      <c r="Y3070">
        <v>7</v>
      </c>
      <c r="Z3070" t="s">
        <v>90</v>
      </c>
      <c r="AA3070" t="s">
        <v>96</v>
      </c>
      <c r="AB3070">
        <v>60</v>
      </c>
      <c r="AC3070" t="s">
        <v>61</v>
      </c>
      <c r="AD3070" s="50">
        <v>-10.742772875</v>
      </c>
      <c r="AG3070" s="39">
        <v>33.74</v>
      </c>
      <c r="AH3070" s="55">
        <v>989.82</v>
      </c>
      <c r="AI3070" t="s">
        <v>208</v>
      </c>
      <c r="AJ3070">
        <f>INDEX(layout!$B$3:$U$1234,MATCH($T3070,layout!$A$3:$A$1234,0),MATCH(YEAR($D3070),layout!$B$1:$U$1,0))</f>
        <v>2225</v>
      </c>
      <c r="AK3070">
        <f>INDEX('magnet data'!$A$2:$E$1304,MATCH($AJ3070,'magnet data'!$A$2:$A$1304,0),2)</f>
        <v>2</v>
      </c>
      <c r="AL3070" t="str">
        <f>INDEX('magnet data'!$A$2:$E$1304,MATCH($AJ3070,'magnet data'!$A$2:$A$1304,0),3)</f>
        <v>01E</v>
      </c>
      <c r="AM3070" t="str">
        <f>INDEX('magnet data'!$A$2:$E$1304,MATCH($AJ3070,'magnet data'!$A$2:$A$1304,0),4)</f>
        <v>02C9</v>
      </c>
      <c r="AN3070">
        <f>INDEX('magnet data'!$A$2:$E$1304,MATCH($AJ3070,'magnet data'!$A$2:$A$1304,0),5)</f>
        <v>11973</v>
      </c>
      <c r="AO3070">
        <f t="shared" si="63"/>
        <v>-97</v>
      </c>
      <c r="AQ3070" t="s">
        <v>1543</v>
      </c>
      <c r="AR3070" t="s">
        <v>1202</v>
      </c>
      <c r="AS3070" t="s">
        <v>1460</v>
      </c>
      <c r="AT3070" t="s">
        <v>1471</v>
      </c>
    </row>
    <row r="3071" spans="1:46">
      <c r="A3071" t="s">
        <v>56</v>
      </c>
      <c r="B3071" t="s">
        <v>46</v>
      </c>
      <c r="C3071" t="s">
        <v>1198</v>
      </c>
      <c r="D3071" s="13">
        <v>44338</v>
      </c>
      <c r="E3071" s="16">
        <v>0.67959861111111108</v>
      </c>
      <c r="F3071" t="s">
        <v>88</v>
      </c>
      <c r="G3071" s="17">
        <v>44338.679598344905</v>
      </c>
      <c r="H3071">
        <v>23</v>
      </c>
      <c r="I3071">
        <v>593</v>
      </c>
      <c r="J3071">
        <v>96</v>
      </c>
      <c r="K3071">
        <v>10</v>
      </c>
      <c r="L3071">
        <v>0</v>
      </c>
      <c r="M3071" s="39">
        <v>11876.2</v>
      </c>
      <c r="N3071" s="39">
        <v>6737.201</v>
      </c>
      <c r="O3071" s="39">
        <v>63.253526000000001</v>
      </c>
      <c r="P3071" t="s">
        <v>207</v>
      </c>
      <c r="Q3071" t="s">
        <v>207</v>
      </c>
      <c r="R3071" s="55">
        <v>834.51077248800004</v>
      </c>
      <c r="S3071" s="55">
        <v>839.61368299740002</v>
      </c>
      <c r="T3071" t="s">
        <v>1468</v>
      </c>
      <c r="U3071">
        <v>7386</v>
      </c>
      <c r="V3071">
        <v>2</v>
      </c>
      <c r="W3071">
        <v>46650</v>
      </c>
      <c r="X3071" t="s">
        <v>67</v>
      </c>
      <c r="Y3071">
        <v>4278</v>
      </c>
      <c r="Z3071" t="s">
        <v>69</v>
      </c>
      <c r="AA3071" t="s">
        <v>96</v>
      </c>
      <c r="AC3071" t="s">
        <v>61</v>
      </c>
      <c r="AD3071" s="50">
        <v>-11.7636174055555</v>
      </c>
      <c r="AG3071" s="39">
        <v>63.68</v>
      </c>
      <c r="AH3071" s="55">
        <v>4072.92</v>
      </c>
      <c r="AI3071" t="s">
        <v>208</v>
      </c>
      <c r="AJ3071">
        <f>INDEX(layout!$B$3:$U$1234,MATCH($T3071,layout!$A$3:$A$1234,0),MATCH(YEAR($D3071),layout!$B$1:$U$1,0))</f>
        <v>1345</v>
      </c>
      <c r="AK3071">
        <f>INDEX('magnet data'!$A$2:$E$1304,MATCH($AJ3071,'magnet data'!$A$2:$A$1304,0),2)</f>
        <v>1</v>
      </c>
      <c r="AL3071" t="str">
        <f>INDEX('magnet data'!$A$2:$E$1304,MATCH($AJ3071,'magnet data'!$A$2:$A$1304,0),3)</f>
        <v>01E</v>
      </c>
      <c r="AM3071" t="str">
        <f>INDEX('magnet data'!$A$2:$E$1304,MATCH($AJ3071,'magnet data'!$A$2:$A$1304,0),4)</f>
        <v>02B8</v>
      </c>
      <c r="AN3071">
        <f>INDEX('magnet data'!$A$2:$E$1304,MATCH($AJ3071,'magnet data'!$A$2:$A$1304,0),5)</f>
        <v>12020</v>
      </c>
      <c r="AO3071" t="str">
        <f t="shared" si="63"/>
        <v>-</v>
      </c>
      <c r="AR3071" t="s">
        <v>1202</v>
      </c>
      <c r="AS3071" t="s">
        <v>1460</v>
      </c>
      <c r="AT3071" t="s">
        <v>1471</v>
      </c>
    </row>
    <row r="3072" spans="1:46">
      <c r="A3072" t="s">
        <v>56</v>
      </c>
      <c r="B3072" t="s">
        <v>46</v>
      </c>
      <c r="C3072" t="s">
        <v>1198</v>
      </c>
      <c r="D3072" s="13">
        <v>44338</v>
      </c>
      <c r="E3072" s="16">
        <v>0.67959861111111108</v>
      </c>
      <c r="F3072" t="s">
        <v>88</v>
      </c>
      <c r="G3072" s="17">
        <v>44338.679598344905</v>
      </c>
      <c r="H3072">
        <v>23</v>
      </c>
      <c r="I3072">
        <v>593</v>
      </c>
      <c r="J3072">
        <v>96</v>
      </c>
      <c r="K3072">
        <v>10</v>
      </c>
      <c r="L3072">
        <v>0</v>
      </c>
      <c r="M3072" s="39">
        <v>11876.2</v>
      </c>
      <c r="N3072" s="39">
        <v>6737.201</v>
      </c>
      <c r="O3072" s="39">
        <v>63.253526000000001</v>
      </c>
      <c r="P3072" t="s">
        <v>207</v>
      </c>
      <c r="Q3072" t="s">
        <v>207</v>
      </c>
      <c r="R3072" s="55">
        <v>834.51077248800004</v>
      </c>
      <c r="S3072" s="55">
        <v>839.61368299740002</v>
      </c>
      <c r="T3072" t="s">
        <v>70</v>
      </c>
      <c r="U3072">
        <v>4760</v>
      </c>
      <c r="V3072">
        <v>3</v>
      </c>
      <c r="W3072">
        <v>86887</v>
      </c>
      <c r="X3072" t="s">
        <v>67</v>
      </c>
      <c r="Y3072">
        <v>4278</v>
      </c>
      <c r="Z3072" t="s">
        <v>69</v>
      </c>
      <c r="AA3072" t="s">
        <v>96</v>
      </c>
      <c r="AC3072" t="s">
        <v>61</v>
      </c>
      <c r="AD3072" s="50">
        <v>-0.67291875000000001</v>
      </c>
      <c r="AG3072" s="39">
        <v>36.89</v>
      </c>
      <c r="AH3072" s="55">
        <v>3048.94</v>
      </c>
      <c r="AI3072" t="s">
        <v>208</v>
      </c>
      <c r="AJ3072">
        <f>INDEX(layout!$B$3:$U$1234,MATCH($T3072,layout!$A$3:$A$1234,0),MATCH(YEAR($D3072),layout!$B$1:$U$1,0))</f>
        <v>1277</v>
      </c>
      <c r="AK3072">
        <f>INDEX('magnet data'!$A$2:$E$1304,MATCH($AJ3072,'magnet data'!$A$2:$A$1304,0),2)</f>
        <v>1</v>
      </c>
      <c r="AL3072" t="str">
        <f>INDEX('magnet data'!$A$2:$E$1304,MATCH($AJ3072,'magnet data'!$A$2:$A$1304,0),3)</f>
        <v>01E</v>
      </c>
      <c r="AM3072" t="str">
        <f>INDEX('magnet data'!$A$2:$E$1304,MATCH($AJ3072,'magnet data'!$A$2:$A$1304,0),4)</f>
        <v>02B8</v>
      </c>
      <c r="AN3072">
        <f>INDEX('magnet data'!$A$2:$E$1304,MATCH($AJ3072,'magnet data'!$A$2:$A$1304,0),5)</f>
        <v>12258</v>
      </c>
      <c r="AO3072" t="str">
        <f t="shared" si="63"/>
        <v>-</v>
      </c>
      <c r="AR3072" t="s">
        <v>1202</v>
      </c>
      <c r="AS3072" t="s">
        <v>1460</v>
      </c>
      <c r="AT3072" t="s">
        <v>1471</v>
      </c>
    </row>
    <row r="3073" spans="1:46">
      <c r="A3073" t="s">
        <v>56</v>
      </c>
      <c r="B3073" t="s">
        <v>46</v>
      </c>
      <c r="C3073" t="s">
        <v>1198</v>
      </c>
      <c r="D3073" s="13">
        <v>44338</v>
      </c>
      <c r="E3073" s="16">
        <v>0.67959861111111108</v>
      </c>
      <c r="F3073" t="s">
        <v>88</v>
      </c>
      <c r="G3073" s="17">
        <v>44338.679598344905</v>
      </c>
      <c r="H3073">
        <v>23</v>
      </c>
      <c r="I3073">
        <v>593</v>
      </c>
      <c r="J3073">
        <v>96</v>
      </c>
      <c r="K3073">
        <v>10</v>
      </c>
      <c r="L3073">
        <v>0</v>
      </c>
      <c r="M3073" s="39">
        <v>11876.2</v>
      </c>
      <c r="N3073" s="39">
        <v>6737.201</v>
      </c>
      <c r="O3073" s="39">
        <v>63.253526000000001</v>
      </c>
      <c r="P3073" t="s">
        <v>207</v>
      </c>
      <c r="Q3073" t="s">
        <v>207</v>
      </c>
      <c r="R3073" s="55">
        <v>834.51077248800004</v>
      </c>
      <c r="S3073" s="55">
        <v>839.61368299740002</v>
      </c>
      <c r="T3073" t="s">
        <v>1467</v>
      </c>
      <c r="U3073">
        <v>4262</v>
      </c>
      <c r="V3073">
        <v>4</v>
      </c>
      <c r="W3073">
        <v>96731</v>
      </c>
      <c r="X3073" t="s">
        <v>1468</v>
      </c>
      <c r="Y3073">
        <v>7</v>
      </c>
      <c r="Z3073" t="s">
        <v>69</v>
      </c>
      <c r="AA3073" t="s">
        <v>96</v>
      </c>
      <c r="AC3073" t="s">
        <v>61</v>
      </c>
      <c r="AD3073" s="50">
        <v>-0.945706726315789</v>
      </c>
      <c r="AG3073" s="39">
        <v>18.75</v>
      </c>
      <c r="AH3073" s="55">
        <v>2508.3000000000002</v>
      </c>
      <c r="AI3073" t="s">
        <v>208</v>
      </c>
      <c r="AJ3073">
        <f>INDEX(layout!$B$3:$U$1234,MATCH($T3073,layout!$A$3:$A$1234,0),MATCH(YEAR($D3073),layout!$B$1:$U$1,0))</f>
        <v>2326</v>
      </c>
      <c r="AK3073">
        <f>INDEX('magnet data'!$A$2:$E$1304,MATCH($AJ3073,'magnet data'!$A$2:$A$1304,0),2)</f>
        <v>2</v>
      </c>
      <c r="AL3073" t="str">
        <f>INDEX('magnet data'!$A$2:$E$1304,MATCH($AJ3073,'magnet data'!$A$2:$A$1304,0),3)</f>
        <v>01E</v>
      </c>
      <c r="AM3073" t="str">
        <f>INDEX('magnet data'!$A$2:$E$1304,MATCH($AJ3073,'magnet data'!$A$2:$A$1304,0),4)</f>
        <v>02C9</v>
      </c>
      <c r="AN3073">
        <f>INDEX('magnet data'!$A$2:$E$1304,MATCH($AJ3073,'magnet data'!$A$2:$A$1304,0),5)</f>
        <v>12031</v>
      </c>
      <c r="AO3073" t="str">
        <f t="shared" si="63"/>
        <v>-</v>
      </c>
      <c r="AR3073" t="s">
        <v>1202</v>
      </c>
      <c r="AS3073" t="s">
        <v>1460</v>
      </c>
      <c r="AT3073" t="s">
        <v>1471</v>
      </c>
    </row>
    <row r="3074" spans="1:46">
      <c r="A3074" t="s">
        <v>56</v>
      </c>
      <c r="B3074" t="s">
        <v>46</v>
      </c>
      <c r="C3074" t="s">
        <v>1198</v>
      </c>
      <c r="D3074" s="13">
        <v>44338</v>
      </c>
      <c r="E3074" s="16">
        <v>0.67959861111111108</v>
      </c>
      <c r="F3074" t="s">
        <v>88</v>
      </c>
      <c r="G3074" s="17">
        <v>44338.679598344905</v>
      </c>
      <c r="H3074">
        <v>23</v>
      </c>
      <c r="I3074">
        <v>593</v>
      </c>
      <c r="J3074">
        <v>96</v>
      </c>
      <c r="K3074">
        <v>10</v>
      </c>
      <c r="L3074">
        <v>0</v>
      </c>
      <c r="M3074" s="39">
        <v>11876.2</v>
      </c>
      <c r="N3074" s="39">
        <v>6737.201</v>
      </c>
      <c r="O3074" s="39">
        <v>63.253526000000001</v>
      </c>
      <c r="P3074" t="s">
        <v>207</v>
      </c>
      <c r="Q3074" t="s">
        <v>207</v>
      </c>
      <c r="R3074" s="55">
        <v>834.51077248800004</v>
      </c>
      <c r="S3074" s="55">
        <v>839.61368299740002</v>
      </c>
      <c r="T3074" t="s">
        <v>67</v>
      </c>
      <c r="U3074">
        <v>3270</v>
      </c>
      <c r="V3074">
        <v>5</v>
      </c>
      <c r="W3074">
        <v>120005</v>
      </c>
      <c r="X3074" t="s">
        <v>1468</v>
      </c>
      <c r="Y3074">
        <v>7</v>
      </c>
      <c r="Z3074" t="s">
        <v>69</v>
      </c>
      <c r="AA3074" t="s">
        <v>91</v>
      </c>
      <c r="AC3074" t="s">
        <v>61</v>
      </c>
      <c r="AD3074" s="50">
        <v>0.37288920212765903</v>
      </c>
      <c r="AG3074" s="39">
        <v>38.75</v>
      </c>
      <c r="AH3074" s="55">
        <v>992.41</v>
      </c>
      <c r="AI3074" t="s">
        <v>208</v>
      </c>
      <c r="AJ3074">
        <f>INDEX(layout!$B$3:$U$1234,MATCH($T3074,layout!$A$3:$A$1234,0),MATCH(YEAR($D3074),layout!$B$1:$U$1,0))</f>
        <v>2410</v>
      </c>
      <c r="AK3074">
        <f>INDEX('magnet data'!$A$2:$E$1304,MATCH($AJ3074,'magnet data'!$A$2:$A$1304,0),2)</f>
        <v>2</v>
      </c>
      <c r="AL3074" t="str">
        <f>INDEX('magnet data'!$A$2:$E$1304,MATCH($AJ3074,'magnet data'!$A$2:$A$1304,0),3)</f>
        <v>01B</v>
      </c>
      <c r="AM3074" t="str">
        <f>INDEX('magnet data'!$A$2:$E$1304,MATCH($AJ3074,'magnet data'!$A$2:$A$1304,0),4)</f>
        <v>02D</v>
      </c>
      <c r="AN3074">
        <f>INDEX('magnet data'!$A$2:$E$1304,MATCH($AJ3074,'magnet data'!$A$2:$A$1304,0),5)</f>
        <v>12344</v>
      </c>
      <c r="AO3074" t="str">
        <f t="shared" si="63"/>
        <v>-</v>
      </c>
      <c r="AR3074" t="s">
        <v>1202</v>
      </c>
      <c r="AS3074" t="s">
        <v>1460</v>
      </c>
      <c r="AT3074" t="s">
        <v>1471</v>
      </c>
    </row>
    <row r="3075" spans="1:46">
      <c r="A3075" t="s">
        <v>56</v>
      </c>
      <c r="B3075" t="s">
        <v>46</v>
      </c>
      <c r="C3075" t="s">
        <v>1198</v>
      </c>
      <c r="D3075" s="13">
        <v>44338</v>
      </c>
      <c r="E3075" s="16">
        <v>0.67959861111111108</v>
      </c>
      <c r="F3075" t="s">
        <v>88</v>
      </c>
      <c r="G3075" s="17">
        <v>44338.679598344905</v>
      </c>
      <c r="H3075">
        <v>23</v>
      </c>
      <c r="I3075">
        <v>593</v>
      </c>
      <c r="J3075">
        <v>96</v>
      </c>
      <c r="K3075">
        <v>10</v>
      </c>
      <c r="L3075">
        <v>0</v>
      </c>
      <c r="M3075" s="39">
        <v>11876.2</v>
      </c>
      <c r="N3075" s="39">
        <v>6737.201</v>
      </c>
      <c r="O3075" s="39">
        <v>63.253526000000001</v>
      </c>
      <c r="P3075" t="s">
        <v>207</v>
      </c>
      <c r="Q3075" t="s">
        <v>207</v>
      </c>
      <c r="R3075" s="55">
        <v>834.51077248800004</v>
      </c>
      <c r="S3075" s="55">
        <v>839.61368299740002</v>
      </c>
      <c r="T3075" t="s">
        <v>68</v>
      </c>
      <c r="U3075">
        <v>1426</v>
      </c>
      <c r="V3075">
        <v>6</v>
      </c>
      <c r="W3075">
        <v>191206</v>
      </c>
      <c r="X3075" t="s">
        <v>67</v>
      </c>
      <c r="Y3075">
        <v>4278</v>
      </c>
      <c r="Z3075" t="s">
        <v>69</v>
      </c>
      <c r="AA3075" t="s">
        <v>91</v>
      </c>
      <c r="AC3075" t="s">
        <v>61</v>
      </c>
      <c r="AD3075" s="50">
        <v>7.4118695652173897E-2</v>
      </c>
      <c r="AG3075" s="39">
        <v>13.5</v>
      </c>
      <c r="AH3075" s="55">
        <v>1059.5</v>
      </c>
      <c r="AI3075" t="s">
        <v>208</v>
      </c>
      <c r="AJ3075">
        <f>INDEX(layout!$B$3:$U$1234,MATCH($T3075,layout!$A$3:$A$1234,0),MATCH(YEAR($D3075),layout!$B$1:$U$1,0))</f>
        <v>2378</v>
      </c>
      <c r="AK3075">
        <f>INDEX('magnet data'!$A$2:$E$1304,MATCH($AJ3075,'magnet data'!$A$2:$A$1304,0),2)</f>
        <v>2</v>
      </c>
      <c r="AL3075" t="str">
        <f>INDEX('magnet data'!$A$2:$E$1304,MATCH($AJ3075,'magnet data'!$A$2:$A$1304,0),3)</f>
        <v>01E</v>
      </c>
      <c r="AM3075" t="str">
        <f>INDEX('magnet data'!$A$2:$E$1304,MATCH($AJ3075,'magnet data'!$A$2:$A$1304,0),4)</f>
        <v>02C9</v>
      </c>
      <c r="AN3075">
        <f>INDEX('magnet data'!$A$2:$E$1304,MATCH($AJ3075,'magnet data'!$A$2:$A$1304,0),5)</f>
        <v>10628</v>
      </c>
      <c r="AO3075" t="str">
        <f t="shared" si="63"/>
        <v>-</v>
      </c>
      <c r="AR3075" t="s">
        <v>1202</v>
      </c>
      <c r="AS3075" t="s">
        <v>1460</v>
      </c>
      <c r="AT3075" t="s">
        <v>1471</v>
      </c>
    </row>
    <row r="3076" spans="1:46">
      <c r="A3076" t="s">
        <v>674</v>
      </c>
      <c r="B3076" t="s">
        <v>46</v>
      </c>
      <c r="C3076" t="s">
        <v>1198</v>
      </c>
      <c r="D3076" s="13">
        <v>44338</v>
      </c>
      <c r="E3076" s="16">
        <v>0.80539328703703694</v>
      </c>
      <c r="F3076" t="s">
        <v>88</v>
      </c>
      <c r="G3076" s="17">
        <v>44338.805392974537</v>
      </c>
      <c r="H3076">
        <v>27</v>
      </c>
      <c r="I3076">
        <v>594</v>
      </c>
      <c r="J3076">
        <v>94</v>
      </c>
      <c r="K3076">
        <v>10</v>
      </c>
      <c r="L3076">
        <v>0</v>
      </c>
      <c r="M3076" s="39">
        <v>11078.5</v>
      </c>
      <c r="N3076" s="39">
        <v>5940.5529999999999</v>
      </c>
      <c r="O3076" s="39">
        <v>64.514086000000006</v>
      </c>
      <c r="P3076" t="s">
        <v>207</v>
      </c>
      <c r="Q3076" t="s">
        <v>207</v>
      </c>
      <c r="R3076" s="55">
        <v>785.01708647859903</v>
      </c>
      <c r="S3076" s="55">
        <v>787.25561909145699</v>
      </c>
      <c r="T3076" t="s">
        <v>698</v>
      </c>
      <c r="U3076">
        <v>11078</v>
      </c>
      <c r="V3076">
        <v>1</v>
      </c>
      <c r="W3076">
        <v>-9</v>
      </c>
      <c r="X3076" t="s">
        <v>699</v>
      </c>
      <c r="Y3076">
        <v>-2</v>
      </c>
      <c r="Z3076" t="s">
        <v>90</v>
      </c>
      <c r="AA3076" t="s">
        <v>96</v>
      </c>
      <c r="AB3076">
        <v>6</v>
      </c>
      <c r="AC3076" t="s">
        <v>61</v>
      </c>
      <c r="AD3076" s="50">
        <v>-11.1255894713636</v>
      </c>
      <c r="AG3076" s="39">
        <v>55.86</v>
      </c>
      <c r="AH3076" s="55">
        <v>1043.4100000000001</v>
      </c>
      <c r="AI3076" t="s">
        <v>208</v>
      </c>
      <c r="AJ3076">
        <f>INDEX(layout!$B$3:$U$1234,MATCH($T3076,layout!$A$3:$A$1234,0),MATCH(YEAR($D3076),layout!$B$1:$U$1,0))</f>
        <v>3368</v>
      </c>
      <c r="AK3076">
        <f>INDEX('magnet data'!$A$2:$E$1304,MATCH($AJ3076,'magnet data'!$A$2:$A$1304,0),2)</f>
        <v>3</v>
      </c>
      <c r="AL3076" t="str">
        <f>INDEX('magnet data'!$A$2:$E$1304,MATCH($AJ3076,'magnet data'!$A$2:$A$1304,0),3)</f>
        <v>01E</v>
      </c>
      <c r="AM3076" t="str">
        <f>INDEX('magnet data'!$A$2:$E$1304,MATCH($AJ3076,'magnet data'!$A$2:$A$1304,0),4)</f>
        <v>02D</v>
      </c>
      <c r="AN3076">
        <f>INDEX('magnet data'!$A$2:$E$1304,MATCH($AJ3076,'magnet data'!$A$2:$A$1304,0),5)</f>
        <v>10537</v>
      </c>
      <c r="AO3076">
        <f t="shared" si="63"/>
        <v>541</v>
      </c>
      <c r="AR3076" t="s">
        <v>1202</v>
      </c>
      <c r="AS3076" t="s">
        <v>1460</v>
      </c>
      <c r="AT3076" t="s">
        <v>1471</v>
      </c>
    </row>
    <row r="3077" spans="1:46">
      <c r="A3077" t="s">
        <v>674</v>
      </c>
      <c r="B3077" t="s">
        <v>46</v>
      </c>
      <c r="C3077" t="s">
        <v>1198</v>
      </c>
      <c r="D3077" s="13">
        <v>44338</v>
      </c>
      <c r="E3077" s="16">
        <v>0.80539328703703694</v>
      </c>
      <c r="F3077" t="s">
        <v>88</v>
      </c>
      <c r="G3077" s="17">
        <v>44338.805392974537</v>
      </c>
      <c r="H3077">
        <v>27</v>
      </c>
      <c r="I3077">
        <v>594</v>
      </c>
      <c r="J3077">
        <v>94</v>
      </c>
      <c r="K3077">
        <v>10</v>
      </c>
      <c r="L3077">
        <v>0</v>
      </c>
      <c r="M3077" s="39">
        <v>11078.5</v>
      </c>
      <c r="N3077" s="39">
        <v>5940.5529999999999</v>
      </c>
      <c r="O3077" s="39">
        <v>64.514086000000006</v>
      </c>
      <c r="P3077" t="s">
        <v>207</v>
      </c>
      <c r="Q3077" t="s">
        <v>207</v>
      </c>
      <c r="R3077" s="55">
        <v>785.01708647859903</v>
      </c>
      <c r="S3077" s="55">
        <v>787.25561909145699</v>
      </c>
      <c r="T3077" t="s">
        <v>699</v>
      </c>
      <c r="U3077">
        <v>3237</v>
      </c>
      <c r="V3077">
        <v>2</v>
      </c>
      <c r="W3077">
        <v>116836</v>
      </c>
      <c r="X3077" t="s">
        <v>735</v>
      </c>
      <c r="Y3077">
        <v>3980</v>
      </c>
      <c r="Z3077" t="s">
        <v>69</v>
      </c>
      <c r="AA3077" t="s">
        <v>91</v>
      </c>
      <c r="AC3077" t="s">
        <v>61</v>
      </c>
      <c r="AD3077" s="50">
        <v>0.40648446236559099</v>
      </c>
      <c r="AG3077" s="39">
        <v>5.83</v>
      </c>
      <c r="AH3077" s="55">
        <v>993.05</v>
      </c>
      <c r="AI3077" t="s">
        <v>208</v>
      </c>
      <c r="AJ3077">
        <f>INDEX(layout!$B$3:$U$1234,MATCH($T3077,layout!$A$3:$A$1234,0),MATCH(YEAR($D3077),layout!$B$1:$U$1,0))</f>
        <v>3315</v>
      </c>
      <c r="AK3077">
        <f>INDEX('magnet data'!$A$2:$E$1304,MATCH($AJ3077,'magnet data'!$A$2:$A$1304,0),2)</f>
        <v>3</v>
      </c>
      <c r="AL3077" t="str">
        <f>INDEX('magnet data'!$A$2:$E$1304,MATCH($AJ3077,'magnet data'!$A$2:$A$1304,0),3)</f>
        <v>01E</v>
      </c>
      <c r="AM3077" t="str">
        <f>INDEX('magnet data'!$A$2:$E$1304,MATCH($AJ3077,'magnet data'!$A$2:$A$1304,0),4)</f>
        <v>02D</v>
      </c>
      <c r="AN3077">
        <f>INDEX('magnet data'!$A$2:$E$1304,MATCH($AJ3077,'magnet data'!$A$2:$A$1304,0),5)</f>
        <v>11354</v>
      </c>
      <c r="AO3077" t="str">
        <f t="shared" si="63"/>
        <v>-</v>
      </c>
      <c r="AR3077" t="s">
        <v>1202</v>
      </c>
      <c r="AS3077" t="s">
        <v>1460</v>
      </c>
      <c r="AT3077" t="s">
        <v>1471</v>
      </c>
    </row>
    <row r="3078" spans="1:46">
      <c r="A3078" t="s">
        <v>674</v>
      </c>
      <c r="B3078" t="s">
        <v>46</v>
      </c>
      <c r="C3078" t="s">
        <v>1198</v>
      </c>
      <c r="D3078" s="13">
        <v>44338</v>
      </c>
      <c r="E3078" s="16">
        <v>0.80539328703703694</v>
      </c>
      <c r="F3078" t="s">
        <v>88</v>
      </c>
      <c r="G3078" s="17">
        <v>44338.805392974537</v>
      </c>
      <c r="H3078">
        <v>27</v>
      </c>
      <c r="I3078">
        <v>594</v>
      </c>
      <c r="J3078">
        <v>94</v>
      </c>
      <c r="K3078">
        <v>10</v>
      </c>
      <c r="L3078">
        <v>0</v>
      </c>
      <c r="M3078" s="39">
        <v>11078.5</v>
      </c>
      <c r="N3078" s="39">
        <v>5940.5529999999999</v>
      </c>
      <c r="O3078" s="39">
        <v>64.514086000000006</v>
      </c>
      <c r="P3078" t="s">
        <v>207</v>
      </c>
      <c r="Q3078" t="s">
        <v>207</v>
      </c>
      <c r="R3078" s="55">
        <v>785.01708647859903</v>
      </c>
      <c r="S3078" s="55">
        <v>787.25561909145699</v>
      </c>
      <c r="T3078" t="s">
        <v>700</v>
      </c>
      <c r="U3078">
        <v>2455</v>
      </c>
      <c r="V3078">
        <v>3</v>
      </c>
      <c r="W3078">
        <v>141722</v>
      </c>
      <c r="X3078" t="s">
        <v>735</v>
      </c>
      <c r="Y3078">
        <v>3980</v>
      </c>
      <c r="Z3078" t="s">
        <v>69</v>
      </c>
      <c r="AA3078" t="s">
        <v>96</v>
      </c>
      <c r="AC3078" t="s">
        <v>61</v>
      </c>
      <c r="AD3078" s="50">
        <v>-0.24933421052631499</v>
      </c>
      <c r="AG3078" s="39">
        <v>8.19</v>
      </c>
      <c r="AH3078" s="55">
        <v>994.42</v>
      </c>
      <c r="AI3078" t="s">
        <v>208</v>
      </c>
      <c r="AJ3078">
        <f>INDEX(layout!$B$3:$U$1234,MATCH($T3078,layout!$A$3:$A$1234,0),MATCH(YEAR($D3078),layout!$B$1:$U$1,0))</f>
        <v>2254</v>
      </c>
      <c r="AK3078">
        <f>INDEX('magnet data'!$A$2:$E$1304,MATCH($AJ3078,'magnet data'!$A$2:$A$1304,0),2)</f>
        <v>2</v>
      </c>
      <c r="AL3078" t="str">
        <f>INDEX('magnet data'!$A$2:$E$1304,MATCH($AJ3078,'magnet data'!$A$2:$A$1304,0),3)</f>
        <v>01E</v>
      </c>
      <c r="AM3078" t="str">
        <f>INDEX('magnet data'!$A$2:$E$1304,MATCH($AJ3078,'magnet data'!$A$2:$A$1304,0),4)</f>
        <v>02C0</v>
      </c>
      <c r="AN3078">
        <f>INDEX('magnet data'!$A$2:$E$1304,MATCH($AJ3078,'magnet data'!$A$2:$A$1304,0),5)</f>
        <v>11331</v>
      </c>
      <c r="AO3078" t="str">
        <f t="shared" si="63"/>
        <v>-</v>
      </c>
      <c r="AR3078" t="s">
        <v>1202</v>
      </c>
      <c r="AS3078" t="s">
        <v>1460</v>
      </c>
      <c r="AT3078" t="s">
        <v>1471</v>
      </c>
    </row>
    <row r="3079" spans="1:46">
      <c r="A3079" t="s">
        <v>674</v>
      </c>
      <c r="B3079" t="s">
        <v>46</v>
      </c>
      <c r="C3079" t="s">
        <v>1198</v>
      </c>
      <c r="D3079" s="13">
        <v>44338</v>
      </c>
      <c r="E3079" s="16">
        <v>0.80539328703703694</v>
      </c>
      <c r="F3079" t="s">
        <v>88</v>
      </c>
      <c r="G3079" s="17">
        <v>44338.805392974537</v>
      </c>
      <c r="H3079">
        <v>27</v>
      </c>
      <c r="I3079">
        <v>594</v>
      </c>
      <c r="J3079">
        <v>94</v>
      </c>
      <c r="K3079">
        <v>10</v>
      </c>
      <c r="L3079">
        <v>0</v>
      </c>
      <c r="M3079" s="39">
        <v>11078.5</v>
      </c>
      <c r="N3079" s="39">
        <v>5940.5529999999999</v>
      </c>
      <c r="O3079" s="39">
        <v>64.514086000000006</v>
      </c>
      <c r="P3079" t="s">
        <v>207</v>
      </c>
      <c r="Q3079" t="s">
        <v>207</v>
      </c>
      <c r="R3079" s="55">
        <v>785.01708647859903</v>
      </c>
      <c r="S3079" s="55">
        <v>787.25561909145699</v>
      </c>
      <c r="T3079" t="s">
        <v>701</v>
      </c>
      <c r="U3079">
        <v>892</v>
      </c>
      <c r="V3079">
        <v>4</v>
      </c>
      <c r="W3079">
        <v>230709</v>
      </c>
      <c r="X3079" t="s">
        <v>699</v>
      </c>
      <c r="Y3079">
        <v>-2</v>
      </c>
      <c r="Z3079" t="s">
        <v>69</v>
      </c>
      <c r="AA3079" t="s">
        <v>91</v>
      </c>
      <c r="AC3079" t="s">
        <v>61</v>
      </c>
      <c r="AD3079" s="50">
        <v>3.8980786516853903E-2</v>
      </c>
      <c r="AI3079" t="s">
        <v>208</v>
      </c>
      <c r="AJ3079">
        <f>INDEX(layout!$B$3:$U$1234,MATCH($T3079,layout!$A$3:$A$1234,0),MATCH(YEAR($D3079),layout!$B$1:$U$1,0))</f>
        <v>2230</v>
      </c>
      <c r="AK3079">
        <f>INDEX('magnet data'!$A$2:$E$1304,MATCH($AJ3079,'magnet data'!$A$2:$A$1304,0),2)</f>
        <v>2</v>
      </c>
      <c r="AL3079" t="str">
        <f>INDEX('magnet data'!$A$2:$E$1304,MATCH($AJ3079,'magnet data'!$A$2:$A$1304,0),3)</f>
        <v>01E</v>
      </c>
      <c r="AM3079" t="str">
        <f>INDEX('magnet data'!$A$2:$E$1304,MATCH($AJ3079,'magnet data'!$A$2:$A$1304,0),4)</f>
        <v>02C9</v>
      </c>
      <c r="AN3079">
        <f>INDEX('magnet data'!$A$2:$E$1304,MATCH($AJ3079,'magnet data'!$A$2:$A$1304,0),5)</f>
        <v>11565</v>
      </c>
      <c r="AO3079" t="str">
        <f t="shared" si="63"/>
        <v>-</v>
      </c>
      <c r="AR3079" t="s">
        <v>1202</v>
      </c>
      <c r="AS3079" t="s">
        <v>1460</v>
      </c>
      <c r="AT3079" t="s">
        <v>1471</v>
      </c>
    </row>
    <row r="3080" spans="1:46">
      <c r="A3080" t="s">
        <v>674</v>
      </c>
      <c r="B3080" t="s">
        <v>46</v>
      </c>
      <c r="C3080" t="s">
        <v>1198</v>
      </c>
      <c r="D3080" s="13">
        <v>44339</v>
      </c>
      <c r="E3080" s="16">
        <v>0.31454976851851851</v>
      </c>
      <c r="F3080" t="s">
        <v>88</v>
      </c>
      <c r="G3080" s="17">
        <v>44339.314549421295</v>
      </c>
      <c r="H3080">
        <v>30</v>
      </c>
      <c r="I3080">
        <v>593</v>
      </c>
      <c r="J3080">
        <v>97</v>
      </c>
      <c r="K3080">
        <v>10</v>
      </c>
      <c r="L3080">
        <v>0</v>
      </c>
      <c r="M3080" s="39">
        <v>11099.6</v>
      </c>
      <c r="N3080" s="39">
        <v>5941.2139999999999</v>
      </c>
      <c r="O3080" s="39">
        <v>64.487548000000004</v>
      </c>
      <c r="P3080" t="s">
        <v>207</v>
      </c>
      <c r="Q3080" t="s">
        <v>207</v>
      </c>
      <c r="R3080" s="55">
        <v>785.75792997719998</v>
      </c>
      <c r="S3080" s="55">
        <v>788.23066299439995</v>
      </c>
      <c r="T3080" t="s">
        <v>777</v>
      </c>
      <c r="U3080">
        <v>11099</v>
      </c>
      <c r="V3080">
        <v>1</v>
      </c>
      <c r="W3080">
        <v>-8</v>
      </c>
      <c r="X3080" t="s">
        <v>719</v>
      </c>
      <c r="Y3080">
        <v>1</v>
      </c>
      <c r="Z3080" t="s">
        <v>90</v>
      </c>
      <c r="AA3080" t="s">
        <v>96</v>
      </c>
      <c r="AB3080">
        <v>7</v>
      </c>
      <c r="AC3080" t="s">
        <v>61</v>
      </c>
      <c r="AD3080" s="50">
        <v>-9.7199380541666507</v>
      </c>
      <c r="AG3080" s="39">
        <v>27.83</v>
      </c>
      <c r="AH3080" s="55">
        <v>2341.5100000000002</v>
      </c>
      <c r="AI3080" t="s">
        <v>208</v>
      </c>
      <c r="AJ3080">
        <f>INDEX(layout!$B$3:$U$1234,MATCH($T3080,layout!$A$3:$A$1234,0),MATCH(YEAR($D3080),layout!$B$1:$U$1,0))</f>
        <v>3333</v>
      </c>
      <c r="AK3080">
        <f>INDEX('magnet data'!$A$2:$E$1304,MATCH($AJ3080,'magnet data'!$A$2:$A$1304,0),2)</f>
        <v>3</v>
      </c>
      <c r="AL3080" t="str">
        <f>INDEX('magnet data'!$A$2:$E$1304,MATCH($AJ3080,'magnet data'!$A$2:$A$1304,0),3)</f>
        <v>01E</v>
      </c>
      <c r="AM3080" t="str">
        <f>INDEX('magnet data'!$A$2:$E$1304,MATCH($AJ3080,'magnet data'!$A$2:$A$1304,0),4)</f>
        <v>02D</v>
      </c>
      <c r="AN3080">
        <f>INDEX('magnet data'!$A$2:$E$1304,MATCH($AJ3080,'magnet data'!$A$2:$A$1304,0),5)</f>
        <v>9741</v>
      </c>
      <c r="AO3080">
        <f t="shared" si="63"/>
        <v>1358</v>
      </c>
      <c r="AR3080" t="s">
        <v>1232</v>
      </c>
      <c r="AS3080" t="s">
        <v>1460</v>
      </c>
      <c r="AT3080" t="s">
        <v>1471</v>
      </c>
    </row>
    <row r="3081" spans="1:46">
      <c r="A3081" t="s">
        <v>674</v>
      </c>
      <c r="B3081" t="s">
        <v>46</v>
      </c>
      <c r="C3081" t="s">
        <v>1198</v>
      </c>
      <c r="D3081" s="13">
        <v>44339</v>
      </c>
      <c r="E3081" s="16">
        <v>0.31454976851851851</v>
      </c>
      <c r="F3081" t="s">
        <v>88</v>
      </c>
      <c r="G3081" s="17">
        <v>44339.314549421295</v>
      </c>
      <c r="H3081">
        <v>30</v>
      </c>
      <c r="I3081">
        <v>593</v>
      </c>
      <c r="J3081">
        <v>97</v>
      </c>
      <c r="K3081">
        <v>10</v>
      </c>
      <c r="L3081">
        <v>0</v>
      </c>
      <c r="M3081" s="39">
        <v>11099.6</v>
      </c>
      <c r="N3081" s="39">
        <v>5941.2139999999999</v>
      </c>
      <c r="O3081" s="39">
        <v>64.487548000000004</v>
      </c>
      <c r="P3081" t="s">
        <v>207</v>
      </c>
      <c r="Q3081" t="s">
        <v>207</v>
      </c>
      <c r="R3081" s="55">
        <v>785.75792997719998</v>
      </c>
      <c r="S3081" s="55">
        <v>788.23066299439995</v>
      </c>
      <c r="T3081" t="s">
        <v>781</v>
      </c>
      <c r="U3081">
        <v>6469</v>
      </c>
      <c r="V3081">
        <v>2</v>
      </c>
      <c r="W3081">
        <v>53138</v>
      </c>
      <c r="X3081" t="s">
        <v>777</v>
      </c>
      <c r="Y3081">
        <v>4018</v>
      </c>
      <c r="Z3081" t="s">
        <v>69</v>
      </c>
      <c r="AA3081" t="s">
        <v>96</v>
      </c>
      <c r="AC3081" t="s">
        <v>61</v>
      </c>
      <c r="AD3081" s="50">
        <v>-4.1818489565217298</v>
      </c>
      <c r="AG3081" s="39">
        <v>35.92</v>
      </c>
      <c r="AH3081" s="55">
        <v>4126.2</v>
      </c>
      <c r="AI3081" t="s">
        <v>208</v>
      </c>
      <c r="AJ3081">
        <f>INDEX(layout!$B$3:$U$1234,MATCH($T3081,layout!$A$3:$A$1234,0),MATCH(YEAR($D3081),layout!$B$1:$U$1,0))</f>
        <v>2249</v>
      </c>
      <c r="AK3081">
        <f>INDEX('magnet data'!$A$2:$E$1304,MATCH($AJ3081,'magnet data'!$A$2:$A$1304,0),2)</f>
        <v>2</v>
      </c>
      <c r="AL3081" t="str">
        <f>INDEX('magnet data'!$A$2:$E$1304,MATCH($AJ3081,'magnet data'!$A$2:$A$1304,0),3)</f>
        <v>01E</v>
      </c>
      <c r="AM3081" t="str">
        <f>INDEX('magnet data'!$A$2:$E$1304,MATCH($AJ3081,'magnet data'!$A$2:$A$1304,0),4)</f>
        <v>02C0</v>
      </c>
      <c r="AN3081">
        <f>INDEX('magnet data'!$A$2:$E$1304,MATCH($AJ3081,'magnet data'!$A$2:$A$1304,0),5)</f>
        <v>9414</v>
      </c>
      <c r="AO3081" t="str">
        <f t="shared" si="63"/>
        <v>-</v>
      </c>
      <c r="AR3081" t="s">
        <v>1232</v>
      </c>
      <c r="AS3081" t="s">
        <v>1460</v>
      </c>
      <c r="AT3081" t="s">
        <v>1471</v>
      </c>
    </row>
    <row r="3082" spans="1:46">
      <c r="A3082" t="s">
        <v>674</v>
      </c>
      <c r="B3082" t="s">
        <v>46</v>
      </c>
      <c r="C3082" t="s">
        <v>1198</v>
      </c>
      <c r="D3082" s="13">
        <v>44339</v>
      </c>
      <c r="E3082" s="16">
        <v>0.31454976851851851</v>
      </c>
      <c r="F3082" t="s">
        <v>88</v>
      </c>
      <c r="G3082" s="17">
        <v>44339.314549421295</v>
      </c>
      <c r="H3082">
        <v>30</v>
      </c>
      <c r="I3082">
        <v>593</v>
      </c>
      <c r="J3082">
        <v>97</v>
      </c>
      <c r="K3082">
        <v>10</v>
      </c>
      <c r="L3082">
        <v>0</v>
      </c>
      <c r="M3082" s="39">
        <v>11099.6</v>
      </c>
      <c r="N3082" s="39">
        <v>5941.2139999999999</v>
      </c>
      <c r="O3082" s="39">
        <v>64.487548000000004</v>
      </c>
      <c r="P3082" t="s">
        <v>207</v>
      </c>
      <c r="Q3082" t="s">
        <v>207</v>
      </c>
      <c r="R3082" s="55">
        <v>785.75792997719998</v>
      </c>
      <c r="S3082" s="55">
        <v>788.23066299439995</v>
      </c>
      <c r="T3082" t="s">
        <v>721</v>
      </c>
      <c r="U3082">
        <v>6311</v>
      </c>
      <c r="V3082">
        <v>3</v>
      </c>
      <c r="W3082">
        <v>55438</v>
      </c>
      <c r="X3082" t="s">
        <v>777</v>
      </c>
      <c r="Y3082">
        <v>4018</v>
      </c>
      <c r="Z3082" t="s">
        <v>69</v>
      </c>
      <c r="AA3082" t="s">
        <v>91</v>
      </c>
      <c r="AC3082" t="s">
        <v>61</v>
      </c>
      <c r="AD3082" s="50">
        <v>1.1122740952380901</v>
      </c>
      <c r="AG3082" s="39">
        <v>39.770000000000003</v>
      </c>
      <c r="AH3082" s="55">
        <v>3964.64</v>
      </c>
      <c r="AI3082" t="s">
        <v>208</v>
      </c>
      <c r="AJ3082">
        <f>INDEX(layout!$B$3:$U$1234,MATCH($T3082,layout!$A$3:$A$1234,0),MATCH(YEAR($D3082),layout!$B$1:$U$1,0))</f>
        <v>2233</v>
      </c>
      <c r="AK3082">
        <f>INDEX('magnet data'!$A$2:$E$1304,MATCH($AJ3082,'magnet data'!$A$2:$A$1304,0),2)</f>
        <v>2</v>
      </c>
      <c r="AL3082" t="str">
        <f>INDEX('magnet data'!$A$2:$E$1304,MATCH($AJ3082,'magnet data'!$A$2:$A$1304,0),3)</f>
        <v>01E</v>
      </c>
      <c r="AM3082" t="str">
        <f>INDEX('magnet data'!$A$2:$E$1304,MATCH($AJ3082,'magnet data'!$A$2:$A$1304,0),4)</f>
        <v>02C9</v>
      </c>
      <c r="AN3082">
        <f>INDEX('magnet data'!$A$2:$E$1304,MATCH($AJ3082,'magnet data'!$A$2:$A$1304,0),5)</f>
        <v>10963</v>
      </c>
      <c r="AO3082" t="str">
        <f t="shared" si="63"/>
        <v>-</v>
      </c>
      <c r="AR3082" t="s">
        <v>1232</v>
      </c>
      <c r="AS3082" t="s">
        <v>1460</v>
      </c>
      <c r="AT3082" t="s">
        <v>1471</v>
      </c>
    </row>
    <row r="3083" spans="1:46">
      <c r="A3083" t="s">
        <v>674</v>
      </c>
      <c r="B3083" t="s">
        <v>46</v>
      </c>
      <c r="C3083" t="s">
        <v>1198</v>
      </c>
      <c r="D3083" s="13">
        <v>44339</v>
      </c>
      <c r="E3083" s="16">
        <v>0.31454976851851851</v>
      </c>
      <c r="F3083" t="s">
        <v>88</v>
      </c>
      <c r="G3083" s="17">
        <v>44339.314549421295</v>
      </c>
      <c r="H3083">
        <v>30</v>
      </c>
      <c r="I3083">
        <v>593</v>
      </c>
      <c r="J3083">
        <v>97</v>
      </c>
      <c r="K3083">
        <v>10</v>
      </c>
      <c r="L3083">
        <v>0</v>
      </c>
      <c r="M3083" s="39">
        <v>11099.6</v>
      </c>
      <c r="N3083" s="39">
        <v>5941.2139999999999</v>
      </c>
      <c r="O3083" s="39">
        <v>64.487548000000004</v>
      </c>
      <c r="P3083" t="s">
        <v>207</v>
      </c>
      <c r="Q3083" t="s">
        <v>207</v>
      </c>
      <c r="R3083" s="55">
        <v>785.75792997719998</v>
      </c>
      <c r="S3083" s="55">
        <v>788.23066299439995</v>
      </c>
      <c r="T3083" t="s">
        <v>812</v>
      </c>
      <c r="U3083">
        <v>305</v>
      </c>
      <c r="V3083">
        <v>4</v>
      </c>
      <c r="W3083">
        <v>320942</v>
      </c>
      <c r="X3083" t="s">
        <v>813</v>
      </c>
      <c r="Y3083">
        <v>4106</v>
      </c>
      <c r="Z3083" t="s">
        <v>69</v>
      </c>
      <c r="AA3083" t="s">
        <v>96</v>
      </c>
      <c r="AC3083" t="s">
        <v>102</v>
      </c>
      <c r="AD3083" s="50">
        <v>0</v>
      </c>
      <c r="AI3083" t="s">
        <v>208</v>
      </c>
      <c r="AJ3083">
        <f>INDEX(layout!$B$3:$U$1234,MATCH($T3083,layout!$A$3:$A$1234,0),MATCH(YEAR($D3083),layout!$B$1:$U$1,0))</f>
        <v>3382</v>
      </c>
      <c r="AK3083">
        <f>INDEX('magnet data'!$A$2:$E$1304,MATCH($AJ3083,'magnet data'!$A$2:$A$1304,0),2)</f>
        <v>3</v>
      </c>
      <c r="AL3083" t="str">
        <f>INDEX('magnet data'!$A$2:$E$1304,MATCH($AJ3083,'magnet data'!$A$2:$A$1304,0),3)</f>
        <v>01E</v>
      </c>
      <c r="AM3083" t="str">
        <f>INDEX('magnet data'!$A$2:$E$1304,MATCH($AJ3083,'magnet data'!$A$2:$A$1304,0),4)</f>
        <v>02D</v>
      </c>
      <c r="AN3083">
        <f>INDEX('magnet data'!$A$2:$E$1304,MATCH($AJ3083,'magnet data'!$A$2:$A$1304,0),5)</f>
        <v>12391</v>
      </c>
      <c r="AO3083" t="str">
        <f t="shared" si="63"/>
        <v>-</v>
      </c>
      <c r="AR3083" t="s">
        <v>1232</v>
      </c>
      <c r="AS3083" t="s">
        <v>1460</v>
      </c>
      <c r="AT3083" t="s">
        <v>1471</v>
      </c>
    </row>
    <row r="3084" spans="1:46">
      <c r="A3084" t="s">
        <v>56</v>
      </c>
      <c r="B3084" t="s">
        <v>46</v>
      </c>
      <c r="C3084" t="s">
        <v>1198</v>
      </c>
      <c r="D3084" s="13">
        <v>44339</v>
      </c>
      <c r="E3084" s="16">
        <v>0.34182199074074071</v>
      </c>
      <c r="F3084" t="s">
        <v>88</v>
      </c>
      <c r="G3084" s="17">
        <v>44339.341821562499</v>
      </c>
      <c r="H3084">
        <v>37</v>
      </c>
      <c r="I3084">
        <v>594</v>
      </c>
      <c r="J3084">
        <v>94</v>
      </c>
      <c r="K3084">
        <v>10</v>
      </c>
      <c r="L3084">
        <v>0</v>
      </c>
      <c r="M3084" s="39">
        <v>11877</v>
      </c>
      <c r="N3084" s="39">
        <v>6765.4610000000002</v>
      </c>
      <c r="O3084" s="39">
        <v>63.293332999999997</v>
      </c>
      <c r="P3084" t="s">
        <v>207</v>
      </c>
      <c r="Q3084" t="s">
        <v>207</v>
      </c>
      <c r="R3084" s="55">
        <v>829.16132099059996</v>
      </c>
      <c r="S3084" s="55">
        <v>834.72632261025103</v>
      </c>
      <c r="T3084" t="s">
        <v>1417</v>
      </c>
      <c r="U3084">
        <v>11877</v>
      </c>
      <c r="V3084">
        <v>1</v>
      </c>
      <c r="W3084">
        <v>-8</v>
      </c>
      <c r="X3084" t="s">
        <v>1415</v>
      </c>
      <c r="Y3084">
        <v>-1</v>
      </c>
      <c r="Z3084" t="s">
        <v>90</v>
      </c>
      <c r="AA3084" t="s">
        <v>96</v>
      </c>
      <c r="AB3084">
        <v>61</v>
      </c>
      <c r="AC3084" t="s">
        <v>61</v>
      </c>
      <c r="AD3084" s="50">
        <v>-13.6112361222222</v>
      </c>
      <c r="AG3084" s="39">
        <v>32</v>
      </c>
      <c r="AH3084" s="55">
        <v>11810</v>
      </c>
      <c r="AI3084" t="s">
        <v>208</v>
      </c>
      <c r="AJ3084">
        <f>INDEX(layout!$B$3:$U$1234,MATCH($T3084,layout!$A$3:$A$1234,0),MATCH(YEAR($D3084),layout!$B$1:$U$1,0))</f>
        <v>2375</v>
      </c>
      <c r="AK3084">
        <f>INDEX('magnet data'!$A$2:$E$1304,MATCH($AJ3084,'magnet data'!$A$2:$A$1304,0),2)</f>
        <v>2</v>
      </c>
      <c r="AL3084" t="str">
        <f>INDEX('magnet data'!$A$2:$E$1304,MATCH($AJ3084,'magnet data'!$A$2:$A$1304,0),3)</f>
        <v>01E</v>
      </c>
      <c r="AM3084" t="str">
        <f>INDEX('magnet data'!$A$2:$E$1304,MATCH($AJ3084,'magnet data'!$A$2:$A$1304,0),4)</f>
        <v>02C9</v>
      </c>
      <c r="AN3084">
        <f>INDEX('magnet data'!$A$2:$E$1304,MATCH($AJ3084,'magnet data'!$A$2:$A$1304,0),5)</f>
        <v>11516</v>
      </c>
      <c r="AO3084">
        <f t="shared" si="63"/>
        <v>361</v>
      </c>
      <c r="AR3084" t="s">
        <v>1232</v>
      </c>
      <c r="AS3084" t="s">
        <v>1460</v>
      </c>
      <c r="AT3084" t="s">
        <v>1471</v>
      </c>
    </row>
    <row r="3085" spans="1:46">
      <c r="A3085" t="s">
        <v>56</v>
      </c>
      <c r="B3085" t="s">
        <v>46</v>
      </c>
      <c r="C3085" t="s">
        <v>1198</v>
      </c>
      <c r="D3085" s="13">
        <v>44339</v>
      </c>
      <c r="E3085" s="16">
        <v>0.34182199074074071</v>
      </c>
      <c r="F3085" t="s">
        <v>88</v>
      </c>
      <c r="G3085" s="17">
        <v>44339.341821562499</v>
      </c>
      <c r="H3085">
        <v>37</v>
      </c>
      <c r="I3085">
        <v>594</v>
      </c>
      <c r="J3085">
        <v>94</v>
      </c>
      <c r="K3085">
        <v>10</v>
      </c>
      <c r="L3085">
        <v>0</v>
      </c>
      <c r="M3085" s="39">
        <v>11877</v>
      </c>
      <c r="N3085" s="39">
        <v>6765.4610000000002</v>
      </c>
      <c r="O3085" s="39">
        <v>63.293332999999997</v>
      </c>
      <c r="P3085" t="s">
        <v>207</v>
      </c>
      <c r="Q3085" t="s">
        <v>207</v>
      </c>
      <c r="R3085" s="55">
        <v>829.16132099059996</v>
      </c>
      <c r="S3085" s="55">
        <v>834.72632261025103</v>
      </c>
      <c r="T3085" t="s">
        <v>1415</v>
      </c>
      <c r="U3085">
        <v>8720</v>
      </c>
      <c r="V3085">
        <v>2</v>
      </c>
      <c r="W3085">
        <v>31023</v>
      </c>
      <c r="X3085" t="s">
        <v>1414</v>
      </c>
      <c r="Y3085">
        <v>2865</v>
      </c>
      <c r="Z3085" t="s">
        <v>69</v>
      </c>
      <c r="AA3085" t="s">
        <v>91</v>
      </c>
      <c r="AC3085" t="s">
        <v>61</v>
      </c>
      <c r="AD3085" s="50">
        <v>5.0296614021739101</v>
      </c>
      <c r="AG3085" s="39">
        <v>52.83</v>
      </c>
      <c r="AH3085" s="55">
        <v>5385.23</v>
      </c>
      <c r="AI3085" t="s">
        <v>208</v>
      </c>
      <c r="AJ3085">
        <f>INDEX(layout!$B$3:$U$1234,MATCH($T3085,layout!$A$3:$A$1234,0),MATCH(YEAR($D3085),layout!$B$1:$U$1,0))</f>
        <v>2236</v>
      </c>
      <c r="AK3085">
        <f>INDEX('magnet data'!$A$2:$E$1304,MATCH($AJ3085,'magnet data'!$A$2:$A$1304,0),2)</f>
        <v>2</v>
      </c>
      <c r="AL3085" t="str">
        <f>INDEX('magnet data'!$A$2:$E$1304,MATCH($AJ3085,'magnet data'!$A$2:$A$1304,0),3)</f>
        <v>01E</v>
      </c>
      <c r="AM3085" t="str">
        <f>INDEX('magnet data'!$A$2:$E$1304,MATCH($AJ3085,'magnet data'!$A$2:$A$1304,0),4)</f>
        <v>02C0</v>
      </c>
      <c r="AN3085">
        <f>INDEX('magnet data'!$A$2:$E$1304,MATCH($AJ3085,'magnet data'!$A$2:$A$1304,0),5)</f>
        <v>11881</v>
      </c>
      <c r="AO3085" t="str">
        <f t="shared" si="63"/>
        <v>-</v>
      </c>
      <c r="AR3085" t="s">
        <v>1232</v>
      </c>
      <c r="AS3085" t="s">
        <v>1460</v>
      </c>
      <c r="AT3085" t="s">
        <v>1471</v>
      </c>
    </row>
    <row r="3086" spans="1:46">
      <c r="A3086" t="s">
        <v>56</v>
      </c>
      <c r="B3086" t="s">
        <v>46</v>
      </c>
      <c r="C3086" t="s">
        <v>1198</v>
      </c>
      <c r="D3086" s="13">
        <v>44339</v>
      </c>
      <c r="E3086" s="16">
        <v>0.34182199074074071</v>
      </c>
      <c r="F3086" t="s">
        <v>88</v>
      </c>
      <c r="G3086" s="17">
        <v>44339.341821562499</v>
      </c>
      <c r="H3086">
        <v>37</v>
      </c>
      <c r="I3086">
        <v>594</v>
      </c>
      <c r="J3086">
        <v>94</v>
      </c>
      <c r="K3086">
        <v>10</v>
      </c>
      <c r="L3086">
        <v>0</v>
      </c>
      <c r="M3086" s="39">
        <v>11877</v>
      </c>
      <c r="N3086" s="39">
        <v>6765.4610000000002</v>
      </c>
      <c r="O3086" s="39">
        <v>63.293332999999997</v>
      </c>
      <c r="P3086" t="s">
        <v>207</v>
      </c>
      <c r="Q3086" t="s">
        <v>207</v>
      </c>
      <c r="R3086" s="55">
        <v>829.16132099059996</v>
      </c>
      <c r="S3086" s="55">
        <v>834.72632261025103</v>
      </c>
      <c r="T3086" t="s">
        <v>1478</v>
      </c>
      <c r="U3086">
        <v>6737</v>
      </c>
      <c r="V3086">
        <v>3</v>
      </c>
      <c r="W3086">
        <v>55354</v>
      </c>
      <c r="X3086" t="s">
        <v>1415</v>
      </c>
      <c r="Y3086">
        <v>-1</v>
      </c>
      <c r="Z3086" t="s">
        <v>69</v>
      </c>
      <c r="AA3086" t="s">
        <v>96</v>
      </c>
      <c r="AC3086" t="s">
        <v>61</v>
      </c>
      <c r="AD3086" s="50">
        <v>-1.0516923406593399</v>
      </c>
      <c r="AG3086" s="39">
        <v>10.71</v>
      </c>
      <c r="AH3086" s="55">
        <v>3167.62</v>
      </c>
      <c r="AI3086" t="s">
        <v>208</v>
      </c>
      <c r="AJ3086">
        <f>INDEX(layout!$B$3:$U$1234,MATCH($T3086,layout!$A$3:$A$1234,0),MATCH(YEAR($D3086),layout!$B$1:$U$1,0))</f>
        <v>2392</v>
      </c>
      <c r="AK3086">
        <f>INDEX('magnet data'!$A$2:$E$1304,MATCH($AJ3086,'magnet data'!$A$2:$A$1304,0),2)</f>
        <v>2</v>
      </c>
      <c r="AL3086" t="str">
        <f>INDEX('magnet data'!$A$2:$E$1304,MATCH($AJ3086,'magnet data'!$A$2:$A$1304,0),3)</f>
        <v>01E</v>
      </c>
      <c r="AM3086" t="str">
        <f>INDEX('magnet data'!$A$2:$E$1304,MATCH($AJ3086,'magnet data'!$A$2:$A$1304,0),4)</f>
        <v>02C9</v>
      </c>
      <c r="AN3086">
        <f>INDEX('magnet data'!$A$2:$E$1304,MATCH($AJ3086,'magnet data'!$A$2:$A$1304,0),5)</f>
        <v>12164</v>
      </c>
      <c r="AO3086" t="str">
        <f t="shared" si="63"/>
        <v>-</v>
      </c>
      <c r="AR3086" t="s">
        <v>1232</v>
      </c>
      <c r="AS3086" t="s">
        <v>1460</v>
      </c>
      <c r="AT3086" t="s">
        <v>1471</v>
      </c>
    </row>
    <row r="3087" spans="1:46">
      <c r="A3087" t="s">
        <v>56</v>
      </c>
      <c r="B3087" t="s">
        <v>46</v>
      </c>
      <c r="C3087" t="s">
        <v>1198</v>
      </c>
      <c r="D3087" s="13">
        <v>44339</v>
      </c>
      <c r="E3087" s="16">
        <v>0.34182199074074071</v>
      </c>
      <c r="F3087" t="s">
        <v>88</v>
      </c>
      <c r="G3087" s="17">
        <v>44339.341821562499</v>
      </c>
      <c r="H3087">
        <v>37</v>
      </c>
      <c r="I3087">
        <v>594</v>
      </c>
      <c r="J3087">
        <v>94</v>
      </c>
      <c r="K3087">
        <v>10</v>
      </c>
      <c r="L3087">
        <v>0</v>
      </c>
      <c r="M3087" s="39">
        <v>11877</v>
      </c>
      <c r="N3087" s="39">
        <v>6765.4610000000002</v>
      </c>
      <c r="O3087" s="39">
        <v>63.293332999999997</v>
      </c>
      <c r="P3087" t="s">
        <v>207</v>
      </c>
      <c r="Q3087" t="s">
        <v>207</v>
      </c>
      <c r="R3087" s="55">
        <v>829.16132099059996</v>
      </c>
      <c r="S3087" s="55">
        <v>834.72632261025103</v>
      </c>
      <c r="T3087" t="s">
        <v>1416</v>
      </c>
      <c r="U3087">
        <v>2063</v>
      </c>
      <c r="V3087">
        <v>4</v>
      </c>
      <c r="W3087">
        <v>161029</v>
      </c>
      <c r="X3087" t="s">
        <v>1414</v>
      </c>
      <c r="Y3087">
        <v>2865</v>
      </c>
      <c r="Z3087" t="s">
        <v>69</v>
      </c>
      <c r="AA3087" t="s">
        <v>96</v>
      </c>
      <c r="AC3087" t="s">
        <v>61</v>
      </c>
      <c r="AD3087" s="50">
        <v>-0.123407842105263</v>
      </c>
      <c r="AG3087" s="39">
        <v>75.349999999999994</v>
      </c>
      <c r="AH3087" s="55">
        <v>1131.23</v>
      </c>
      <c r="AI3087" t="s">
        <v>208</v>
      </c>
      <c r="AJ3087">
        <f>INDEX(layout!$B$3:$U$1234,MATCH($T3087,layout!$A$3:$A$1234,0),MATCH(YEAR($D3087),layout!$B$1:$U$1,0))</f>
        <v>1340</v>
      </c>
      <c r="AK3087">
        <f>INDEX('magnet data'!$A$2:$E$1304,MATCH($AJ3087,'magnet data'!$A$2:$A$1304,0),2)</f>
        <v>1</v>
      </c>
      <c r="AL3087" t="str">
        <f>INDEX('magnet data'!$A$2:$E$1304,MATCH($AJ3087,'magnet data'!$A$2:$A$1304,0),3)</f>
        <v>01E</v>
      </c>
      <c r="AM3087" t="str">
        <f>INDEX('magnet data'!$A$2:$E$1304,MATCH($AJ3087,'magnet data'!$A$2:$A$1304,0),4)</f>
        <v>02B8</v>
      </c>
      <c r="AN3087">
        <f>INDEX('magnet data'!$A$2:$E$1304,MATCH($AJ3087,'magnet data'!$A$2:$A$1304,0),5)</f>
        <v>12480</v>
      </c>
      <c r="AO3087" t="str">
        <f t="shared" si="63"/>
        <v>-</v>
      </c>
      <c r="AR3087" t="s">
        <v>1232</v>
      </c>
      <c r="AS3087" t="s">
        <v>1460</v>
      </c>
      <c r="AT3087" t="s">
        <v>1471</v>
      </c>
    </row>
    <row r="3088" spans="1:46">
      <c r="A3088" t="s">
        <v>56</v>
      </c>
      <c r="B3088" t="s">
        <v>46</v>
      </c>
      <c r="C3088" t="s">
        <v>1198</v>
      </c>
      <c r="D3088" s="13">
        <v>44339</v>
      </c>
      <c r="E3088" s="16">
        <v>0.34182199074074071</v>
      </c>
      <c r="F3088" t="s">
        <v>88</v>
      </c>
      <c r="G3088" s="17">
        <v>44339.341821562499</v>
      </c>
      <c r="H3088">
        <v>37</v>
      </c>
      <c r="I3088">
        <v>594</v>
      </c>
      <c r="J3088">
        <v>94</v>
      </c>
      <c r="K3088">
        <v>10</v>
      </c>
      <c r="L3088">
        <v>0</v>
      </c>
      <c r="M3088" s="39">
        <v>11877</v>
      </c>
      <c r="N3088" s="39">
        <v>6765.4610000000002</v>
      </c>
      <c r="O3088" s="39">
        <v>63.293332999999997</v>
      </c>
      <c r="P3088" t="s">
        <v>207</v>
      </c>
      <c r="Q3088" t="s">
        <v>207</v>
      </c>
      <c r="R3088" s="55">
        <v>829.16132099059996</v>
      </c>
      <c r="S3088" s="55">
        <v>834.72632261025103</v>
      </c>
      <c r="T3088" t="s">
        <v>1413</v>
      </c>
      <c r="U3088">
        <v>184</v>
      </c>
      <c r="V3088">
        <v>5</v>
      </c>
      <c r="W3088">
        <v>374228</v>
      </c>
      <c r="X3088" t="s">
        <v>1414</v>
      </c>
      <c r="Y3088">
        <v>2865</v>
      </c>
      <c r="Z3088" t="s">
        <v>69</v>
      </c>
      <c r="AA3088" t="s">
        <v>96</v>
      </c>
      <c r="AC3088" t="s">
        <v>102</v>
      </c>
      <c r="AD3088" s="50">
        <v>0</v>
      </c>
      <c r="AI3088" t="s">
        <v>208</v>
      </c>
      <c r="AJ3088">
        <f>INDEX(layout!$B$3:$U$1234,MATCH($T3088,layout!$A$3:$A$1234,0),MATCH(YEAR($D3088),layout!$B$1:$U$1,0))</f>
        <v>1352</v>
      </c>
      <c r="AK3088">
        <f>INDEX('magnet data'!$A$2:$E$1304,MATCH($AJ3088,'magnet data'!$A$2:$A$1304,0),2)</f>
        <v>1</v>
      </c>
      <c r="AL3088" t="str">
        <f>INDEX('magnet data'!$A$2:$E$1304,MATCH($AJ3088,'magnet data'!$A$2:$A$1304,0),3)</f>
        <v>01E</v>
      </c>
      <c r="AM3088" t="str">
        <f>INDEX('magnet data'!$A$2:$E$1304,MATCH($AJ3088,'magnet data'!$A$2:$A$1304,0),4)</f>
        <v>02B8</v>
      </c>
      <c r="AN3088">
        <f>INDEX('magnet data'!$A$2:$E$1304,MATCH($AJ3088,'magnet data'!$A$2:$A$1304,0),5)</f>
        <v>12482</v>
      </c>
      <c r="AO3088" t="str">
        <f t="shared" si="63"/>
        <v>-</v>
      </c>
      <c r="AR3088" t="s">
        <v>1232</v>
      </c>
      <c r="AS3088" t="s">
        <v>1460</v>
      </c>
      <c r="AT3088" t="s">
        <v>1471</v>
      </c>
    </row>
    <row r="3089" spans="1:46">
      <c r="A3089" t="s">
        <v>56</v>
      </c>
      <c r="B3089" t="s">
        <v>46</v>
      </c>
      <c r="C3089" t="s">
        <v>1198</v>
      </c>
      <c r="D3089" s="13">
        <v>44339</v>
      </c>
      <c r="E3089" s="16">
        <v>0.34182199074074071</v>
      </c>
      <c r="F3089" t="s">
        <v>88</v>
      </c>
      <c r="G3089" s="17">
        <v>44339.341821562499</v>
      </c>
      <c r="H3089">
        <v>37</v>
      </c>
      <c r="I3089">
        <v>594</v>
      </c>
      <c r="J3089">
        <v>94</v>
      </c>
      <c r="K3089">
        <v>10</v>
      </c>
      <c r="L3089">
        <v>0</v>
      </c>
      <c r="M3089" s="39">
        <v>11877</v>
      </c>
      <c r="N3089" s="39">
        <v>6765.4610000000002</v>
      </c>
      <c r="O3089" s="39">
        <v>63.293332999999997</v>
      </c>
      <c r="P3089" t="s">
        <v>207</v>
      </c>
      <c r="Q3089" t="s">
        <v>207</v>
      </c>
      <c r="R3089" s="55">
        <v>829.16132099059996</v>
      </c>
      <c r="S3089" s="55">
        <v>834.72632261025103</v>
      </c>
      <c r="T3089" t="s">
        <v>1477</v>
      </c>
      <c r="U3089">
        <v>184</v>
      </c>
      <c r="V3089">
        <v>6</v>
      </c>
      <c r="W3089">
        <v>374228</v>
      </c>
      <c r="X3089" t="s">
        <v>1423</v>
      </c>
      <c r="Y3089">
        <v>4104</v>
      </c>
      <c r="Z3089" t="s">
        <v>69</v>
      </c>
      <c r="AA3089" t="s">
        <v>96</v>
      </c>
      <c r="AC3089" t="s">
        <v>102</v>
      </c>
      <c r="AD3089" s="50">
        <v>0</v>
      </c>
      <c r="AI3089" t="s">
        <v>208</v>
      </c>
      <c r="AJ3089">
        <f>INDEX(layout!$B$3:$U$1234,MATCH($T3089,layout!$A$3:$A$1234,0),MATCH(YEAR($D3089),layout!$B$1:$U$1,0))</f>
        <v>2411</v>
      </c>
      <c r="AK3089">
        <f>INDEX('magnet data'!$A$2:$E$1304,MATCH($AJ3089,'magnet data'!$A$2:$A$1304,0),2)</f>
        <v>2</v>
      </c>
      <c r="AL3089" t="str">
        <f>INDEX('magnet data'!$A$2:$E$1304,MATCH($AJ3089,'magnet data'!$A$2:$A$1304,0),3)</f>
        <v>01B</v>
      </c>
      <c r="AM3089" t="str">
        <f>INDEX('magnet data'!$A$2:$E$1304,MATCH($AJ3089,'magnet data'!$A$2:$A$1304,0),4)</f>
        <v>02D</v>
      </c>
      <c r="AN3089">
        <f>INDEX('magnet data'!$A$2:$E$1304,MATCH($AJ3089,'magnet data'!$A$2:$A$1304,0),5)</f>
        <v>10704</v>
      </c>
      <c r="AO3089" t="str">
        <f t="shared" si="63"/>
        <v>-</v>
      </c>
      <c r="AR3089" t="s">
        <v>1232</v>
      </c>
      <c r="AS3089" t="s">
        <v>1460</v>
      </c>
      <c r="AT3089" t="s">
        <v>1471</v>
      </c>
    </row>
    <row r="3090" spans="1:46">
      <c r="A3090" t="s">
        <v>511</v>
      </c>
      <c r="B3090" t="s">
        <v>46</v>
      </c>
      <c r="C3090" t="s">
        <v>1198</v>
      </c>
      <c r="D3090" s="13">
        <v>44339</v>
      </c>
      <c r="E3090" s="16">
        <v>0.37839861111111112</v>
      </c>
      <c r="F3090" t="s">
        <v>88</v>
      </c>
      <c r="G3090" s="17">
        <v>44339.378398182867</v>
      </c>
      <c r="H3090">
        <v>37</v>
      </c>
      <c r="I3090">
        <v>588</v>
      </c>
      <c r="J3090">
        <v>93</v>
      </c>
      <c r="K3090">
        <v>10</v>
      </c>
      <c r="L3090">
        <v>0</v>
      </c>
      <c r="M3090" s="39">
        <v>11839.8</v>
      </c>
      <c r="N3090" s="39">
        <v>6706.4629999999997</v>
      </c>
      <c r="O3090" s="39">
        <v>58.967624999999998</v>
      </c>
      <c r="P3090" t="s">
        <v>207</v>
      </c>
      <c r="Q3090" t="s">
        <v>207</v>
      </c>
      <c r="R3090" s="55">
        <v>832.80939547779997</v>
      </c>
      <c r="S3090" s="55">
        <v>838.91803797360001</v>
      </c>
      <c r="T3090" t="s">
        <v>651</v>
      </c>
      <c r="U3090">
        <v>11839</v>
      </c>
      <c r="V3090">
        <v>1</v>
      </c>
      <c r="W3090">
        <v>-10</v>
      </c>
      <c r="X3090" t="s">
        <v>650</v>
      </c>
      <c r="Y3090">
        <v>1</v>
      </c>
      <c r="Z3090" t="s">
        <v>90</v>
      </c>
      <c r="AA3090" t="s">
        <v>91</v>
      </c>
      <c r="AB3090">
        <v>75</v>
      </c>
      <c r="AC3090" t="s">
        <v>61</v>
      </c>
      <c r="AD3090" s="50">
        <v>-7.9955840857142801</v>
      </c>
      <c r="AG3090" s="39">
        <v>22.3</v>
      </c>
      <c r="AH3090" s="55">
        <v>8714.77</v>
      </c>
      <c r="AI3090" t="s">
        <v>208</v>
      </c>
      <c r="AJ3090">
        <f>INDEX(layout!$B$3:$U$1234,MATCH($T3090,layout!$A$3:$A$1234,0),MATCH(YEAR($D3090),layout!$B$1:$U$1,0))</f>
        <v>2134</v>
      </c>
      <c r="AK3090">
        <f>INDEX('magnet data'!$A$2:$E$1304,MATCH($AJ3090,'magnet data'!$A$2:$A$1304,0),2)</f>
        <v>2</v>
      </c>
      <c r="AL3090" t="str">
        <f>INDEX('magnet data'!$A$2:$E$1304,MATCH($AJ3090,'magnet data'!$A$2:$A$1304,0),3)</f>
        <v>01E</v>
      </c>
      <c r="AM3090" t="str">
        <f>INDEX('magnet data'!$A$2:$E$1304,MATCH($AJ3090,'magnet data'!$A$2:$A$1304,0),4)</f>
        <v>02B8</v>
      </c>
      <c r="AN3090">
        <f>INDEX('magnet data'!$A$2:$E$1304,MATCH($AJ3090,'magnet data'!$A$2:$A$1304,0),5)</f>
        <v>10857</v>
      </c>
      <c r="AO3090">
        <f t="shared" si="63"/>
        <v>982</v>
      </c>
      <c r="AQ3090" t="s">
        <v>1544</v>
      </c>
      <c r="AR3090" t="s">
        <v>1232</v>
      </c>
      <c r="AS3090" t="s">
        <v>1460</v>
      </c>
      <c r="AT3090" t="s">
        <v>1471</v>
      </c>
    </row>
    <row r="3091" spans="1:46">
      <c r="A3091" t="s">
        <v>511</v>
      </c>
      <c r="B3091" t="s">
        <v>46</v>
      </c>
      <c r="C3091" t="s">
        <v>1198</v>
      </c>
      <c r="D3091" s="13">
        <v>44339</v>
      </c>
      <c r="E3091" s="16">
        <v>0.37839861111111112</v>
      </c>
      <c r="F3091" t="s">
        <v>88</v>
      </c>
      <c r="G3091" s="17">
        <v>44339.378398182867</v>
      </c>
      <c r="H3091">
        <v>37</v>
      </c>
      <c r="I3091">
        <v>588</v>
      </c>
      <c r="J3091">
        <v>93</v>
      </c>
      <c r="K3091">
        <v>10</v>
      </c>
      <c r="L3091">
        <v>0</v>
      </c>
      <c r="M3091" s="39">
        <v>11839.8</v>
      </c>
      <c r="N3091" s="39">
        <v>6706.4629999999997</v>
      </c>
      <c r="O3091" s="39">
        <v>58.967624999999998</v>
      </c>
      <c r="P3091" t="s">
        <v>207</v>
      </c>
      <c r="Q3091" t="s">
        <v>207</v>
      </c>
      <c r="R3091" s="55">
        <v>832.80939547779997</v>
      </c>
      <c r="S3091" s="55">
        <v>838.91803797360001</v>
      </c>
      <c r="T3091" t="s">
        <v>650</v>
      </c>
      <c r="U3091">
        <v>6318</v>
      </c>
      <c r="V3091">
        <v>2</v>
      </c>
      <c r="W3091">
        <v>60878</v>
      </c>
      <c r="X3091" t="s">
        <v>1456</v>
      </c>
      <c r="Y3091">
        <v>2530</v>
      </c>
      <c r="Z3091" t="s">
        <v>69</v>
      </c>
      <c r="AA3091" t="s">
        <v>96</v>
      </c>
      <c r="AC3091" t="s">
        <v>61</v>
      </c>
      <c r="AD3091" s="50">
        <v>2.3985817712499999</v>
      </c>
      <c r="AG3091" s="39">
        <v>24</v>
      </c>
      <c r="AH3091" s="55">
        <v>4315.0200000000004</v>
      </c>
      <c r="AI3091" t="s">
        <v>208</v>
      </c>
      <c r="AJ3091">
        <f>INDEX(layout!$B$3:$U$1234,MATCH($T3091,layout!$A$3:$A$1234,0),MATCH(YEAR($D3091),layout!$B$1:$U$1,0))</f>
        <v>2159</v>
      </c>
      <c r="AK3091">
        <f>INDEX('magnet data'!$A$2:$E$1304,MATCH($AJ3091,'magnet data'!$A$2:$A$1304,0),2)</f>
        <v>2</v>
      </c>
      <c r="AL3091" t="str">
        <f>INDEX('magnet data'!$A$2:$E$1304,MATCH($AJ3091,'magnet data'!$A$2:$A$1304,0),3)</f>
        <v>01E</v>
      </c>
      <c r="AM3091" t="str">
        <f>INDEX('magnet data'!$A$2:$E$1304,MATCH($AJ3091,'magnet data'!$A$2:$A$1304,0),4)</f>
        <v>02C0</v>
      </c>
      <c r="AN3091">
        <f>INDEX('magnet data'!$A$2:$E$1304,MATCH($AJ3091,'magnet data'!$A$2:$A$1304,0),5)</f>
        <v>10138</v>
      </c>
      <c r="AO3091" t="str">
        <f t="shared" si="63"/>
        <v>-</v>
      </c>
      <c r="AQ3091" t="s">
        <v>1544</v>
      </c>
      <c r="AR3091" t="s">
        <v>1232</v>
      </c>
      <c r="AS3091" t="s">
        <v>1460</v>
      </c>
      <c r="AT3091" t="s">
        <v>1471</v>
      </c>
    </row>
    <row r="3092" spans="1:46">
      <c r="A3092" t="s">
        <v>511</v>
      </c>
      <c r="B3092" t="s">
        <v>46</v>
      </c>
      <c r="C3092" t="s">
        <v>1198</v>
      </c>
      <c r="D3092" s="13">
        <v>44339</v>
      </c>
      <c r="E3092" s="16">
        <v>0.37839861111111112</v>
      </c>
      <c r="F3092" t="s">
        <v>88</v>
      </c>
      <c r="G3092" s="17">
        <v>44339.378398182867</v>
      </c>
      <c r="H3092">
        <v>37</v>
      </c>
      <c r="I3092">
        <v>588</v>
      </c>
      <c r="J3092">
        <v>93</v>
      </c>
      <c r="K3092">
        <v>10</v>
      </c>
      <c r="L3092">
        <v>0</v>
      </c>
      <c r="M3092" s="39">
        <v>11839.8</v>
      </c>
      <c r="N3092" s="39">
        <v>6706.4629999999997</v>
      </c>
      <c r="O3092" s="39">
        <v>58.967624999999998</v>
      </c>
      <c r="P3092" t="s">
        <v>207</v>
      </c>
      <c r="Q3092" t="s">
        <v>207</v>
      </c>
      <c r="R3092" s="55">
        <v>832.80939547779997</v>
      </c>
      <c r="S3092" s="55">
        <v>838.91803797360001</v>
      </c>
      <c r="T3092" t="s">
        <v>653</v>
      </c>
      <c r="U3092">
        <v>3884</v>
      </c>
      <c r="V3092">
        <v>3</v>
      </c>
      <c r="W3092">
        <v>104884</v>
      </c>
      <c r="X3092" t="s">
        <v>1456</v>
      </c>
      <c r="Y3092">
        <v>2530</v>
      </c>
      <c r="Z3092" t="s">
        <v>69</v>
      </c>
      <c r="AA3092" t="s">
        <v>96</v>
      </c>
      <c r="AC3092" t="s">
        <v>61</v>
      </c>
      <c r="AD3092" s="50">
        <v>0.29348739361702098</v>
      </c>
      <c r="AG3092" s="39">
        <v>31.71</v>
      </c>
      <c r="AH3092" s="55">
        <v>994.32</v>
      </c>
      <c r="AI3092" t="s">
        <v>208</v>
      </c>
      <c r="AJ3092">
        <f>INDEX(layout!$B$3:$U$1234,MATCH($T3092,layout!$A$3:$A$1234,0),MATCH(YEAR($D3092),layout!$B$1:$U$1,0))</f>
        <v>1216</v>
      </c>
      <c r="AK3092">
        <f>INDEX('magnet data'!$A$2:$E$1304,MATCH($AJ3092,'magnet data'!$A$2:$A$1304,0),2)</f>
        <v>1</v>
      </c>
      <c r="AL3092" t="str">
        <f>INDEX('magnet data'!$A$2:$E$1304,MATCH($AJ3092,'magnet data'!$A$2:$A$1304,0),3)</f>
        <v>01E</v>
      </c>
      <c r="AM3092" t="str">
        <f>INDEX('magnet data'!$A$2:$E$1304,MATCH($AJ3092,'magnet data'!$A$2:$A$1304,0),4)</f>
        <v>02C9</v>
      </c>
      <c r="AN3092">
        <f>INDEX('magnet data'!$A$2:$E$1304,MATCH($AJ3092,'magnet data'!$A$2:$A$1304,0),5)</f>
        <v>11359</v>
      </c>
      <c r="AO3092" t="str">
        <f t="shared" si="63"/>
        <v>-</v>
      </c>
      <c r="AQ3092" t="s">
        <v>1544</v>
      </c>
      <c r="AR3092" t="s">
        <v>1232</v>
      </c>
      <c r="AS3092" t="s">
        <v>1460</v>
      </c>
      <c r="AT3092" t="s">
        <v>1471</v>
      </c>
    </row>
    <row r="3093" spans="1:46">
      <c r="A3093" t="s">
        <v>511</v>
      </c>
      <c r="B3093" t="s">
        <v>46</v>
      </c>
      <c r="C3093" t="s">
        <v>1198</v>
      </c>
      <c r="D3093" s="13">
        <v>44339</v>
      </c>
      <c r="E3093" s="16">
        <v>0.37839861111111112</v>
      </c>
      <c r="F3093" t="s">
        <v>88</v>
      </c>
      <c r="G3093" s="17">
        <v>44339.378398182867</v>
      </c>
      <c r="H3093">
        <v>37</v>
      </c>
      <c r="I3093">
        <v>588</v>
      </c>
      <c r="J3093">
        <v>93</v>
      </c>
      <c r="K3093">
        <v>10</v>
      </c>
      <c r="L3093">
        <v>0</v>
      </c>
      <c r="M3093" s="39">
        <v>11839.8</v>
      </c>
      <c r="N3093" s="39">
        <v>6706.4629999999997</v>
      </c>
      <c r="O3093" s="39">
        <v>58.967624999999998</v>
      </c>
      <c r="P3093" t="s">
        <v>207</v>
      </c>
      <c r="Q3093" t="s">
        <v>207</v>
      </c>
      <c r="R3093" s="55">
        <v>832.80939547779997</v>
      </c>
      <c r="S3093" s="55">
        <v>838.91803797360001</v>
      </c>
      <c r="T3093" t="s">
        <v>652</v>
      </c>
      <c r="U3093">
        <v>2174</v>
      </c>
      <c r="V3093">
        <v>4</v>
      </c>
      <c r="W3093">
        <v>155930</v>
      </c>
      <c r="X3093" t="s">
        <v>650</v>
      </c>
      <c r="Y3093">
        <v>1</v>
      </c>
      <c r="Z3093" t="s">
        <v>69</v>
      </c>
      <c r="AA3093" t="s">
        <v>96</v>
      </c>
      <c r="AC3093" t="s">
        <v>61</v>
      </c>
      <c r="AD3093" s="50">
        <v>0.115645263157894</v>
      </c>
      <c r="AG3093" s="39">
        <v>7.14</v>
      </c>
      <c r="AH3093" s="55">
        <v>1213.42</v>
      </c>
      <c r="AI3093" t="s">
        <v>208</v>
      </c>
      <c r="AJ3093">
        <f>INDEX(layout!$B$3:$U$1234,MATCH($T3093,layout!$A$3:$A$1234,0),MATCH(YEAR($D3093),layout!$B$1:$U$1,0))</f>
        <v>1224</v>
      </c>
      <c r="AK3093">
        <f>INDEX('magnet data'!$A$2:$E$1304,MATCH($AJ3093,'magnet data'!$A$2:$A$1304,0),2)</f>
        <v>1</v>
      </c>
      <c r="AL3093" t="str">
        <f>INDEX('magnet data'!$A$2:$E$1304,MATCH($AJ3093,'magnet data'!$A$2:$A$1304,0),3)</f>
        <v>01E</v>
      </c>
      <c r="AM3093" t="str">
        <f>INDEX('magnet data'!$A$2:$E$1304,MATCH($AJ3093,'magnet data'!$A$2:$A$1304,0),4)</f>
        <v>02B8</v>
      </c>
      <c r="AN3093">
        <f>INDEX('magnet data'!$A$2:$E$1304,MATCH($AJ3093,'magnet data'!$A$2:$A$1304,0),5)</f>
        <v>10845</v>
      </c>
      <c r="AO3093" t="str">
        <f t="shared" si="63"/>
        <v>-</v>
      </c>
      <c r="AQ3093" t="s">
        <v>1544</v>
      </c>
      <c r="AR3093" t="s">
        <v>1232</v>
      </c>
      <c r="AS3093" t="s">
        <v>1460</v>
      </c>
      <c r="AT3093" t="s">
        <v>1471</v>
      </c>
    </row>
    <row r="3094" spans="1:46">
      <c r="A3094" t="s">
        <v>235</v>
      </c>
      <c r="B3094" t="s">
        <v>46</v>
      </c>
      <c r="C3094" t="s">
        <v>1198</v>
      </c>
      <c r="D3094" s="13">
        <v>44339</v>
      </c>
      <c r="E3094" s="16">
        <v>0.61581018518518515</v>
      </c>
      <c r="F3094" t="s">
        <v>88</v>
      </c>
      <c r="G3094" s="17">
        <v>44339.615809895833</v>
      </c>
      <c r="H3094">
        <v>25</v>
      </c>
      <c r="I3094">
        <v>593</v>
      </c>
      <c r="J3094">
        <v>92</v>
      </c>
      <c r="K3094">
        <v>10</v>
      </c>
      <c r="L3094">
        <v>0</v>
      </c>
      <c r="M3094" s="39">
        <v>11480.6</v>
      </c>
      <c r="N3094" s="39">
        <v>6341.2929999999997</v>
      </c>
      <c r="O3094" s="39">
        <v>62.391038999999999</v>
      </c>
      <c r="P3094" t="s">
        <v>207</v>
      </c>
      <c r="Q3094" t="s">
        <v>207</v>
      </c>
      <c r="R3094" s="55">
        <v>815.88350149519999</v>
      </c>
      <c r="S3094" s="55">
        <v>804.38883247629997</v>
      </c>
      <c r="T3094" t="s">
        <v>283</v>
      </c>
      <c r="U3094">
        <v>11480</v>
      </c>
      <c r="V3094">
        <v>1</v>
      </c>
      <c r="W3094">
        <v>-11</v>
      </c>
      <c r="X3094" t="s">
        <v>301</v>
      </c>
      <c r="Y3094">
        <v>-9</v>
      </c>
      <c r="Z3094" t="s">
        <v>90</v>
      </c>
      <c r="AA3094" t="s">
        <v>91</v>
      </c>
      <c r="AB3094">
        <v>29</v>
      </c>
      <c r="AC3094" t="s">
        <v>61</v>
      </c>
      <c r="AD3094" s="50">
        <v>-15.4561961149999</v>
      </c>
      <c r="AG3094" s="39">
        <v>21.21</v>
      </c>
      <c r="AH3094" s="55">
        <v>10762.52</v>
      </c>
      <c r="AI3094" t="s">
        <v>208</v>
      </c>
      <c r="AJ3094">
        <f>INDEX(layout!$B$3:$U$1234,MATCH($T3094,layout!$A$3:$A$1234,0),MATCH(YEAR($D3094),layout!$B$1:$U$1,0))</f>
        <v>3168</v>
      </c>
      <c r="AK3094">
        <f>INDEX('magnet data'!$A$2:$E$1304,MATCH($AJ3094,'magnet data'!$A$2:$A$1304,0),2)</f>
        <v>3</v>
      </c>
      <c r="AL3094" t="str">
        <f>INDEX('magnet data'!$A$2:$E$1304,MATCH($AJ3094,'magnet data'!$A$2:$A$1304,0),3)</f>
        <v>01B</v>
      </c>
      <c r="AM3094" t="str">
        <f>INDEX('magnet data'!$A$2:$E$1304,MATCH($AJ3094,'magnet data'!$A$2:$A$1304,0),4)</f>
        <v>02G</v>
      </c>
      <c r="AN3094">
        <f>INDEX('magnet data'!$A$2:$E$1304,MATCH($AJ3094,'magnet data'!$A$2:$A$1304,0),5)</f>
        <v>9734</v>
      </c>
      <c r="AO3094">
        <f t="shared" si="63"/>
        <v>1746</v>
      </c>
      <c r="AR3094" t="s">
        <v>1232</v>
      </c>
      <c r="AS3094" t="s">
        <v>1460</v>
      </c>
      <c r="AT3094" t="s">
        <v>1471</v>
      </c>
    </row>
    <row r="3095" spans="1:46">
      <c r="A3095" t="s">
        <v>235</v>
      </c>
      <c r="B3095" t="s">
        <v>46</v>
      </c>
      <c r="C3095" t="s">
        <v>1198</v>
      </c>
      <c r="D3095" s="13">
        <v>44339</v>
      </c>
      <c r="E3095" s="16">
        <v>0.61581018518518515</v>
      </c>
      <c r="F3095" t="s">
        <v>88</v>
      </c>
      <c r="G3095" s="17">
        <v>44339.615809895833</v>
      </c>
      <c r="H3095">
        <v>25</v>
      </c>
      <c r="I3095">
        <v>593</v>
      </c>
      <c r="J3095">
        <v>92</v>
      </c>
      <c r="K3095">
        <v>10</v>
      </c>
      <c r="L3095">
        <v>0</v>
      </c>
      <c r="M3095" s="39">
        <v>11480.6</v>
      </c>
      <c r="N3095" s="39">
        <v>6341.2929999999997</v>
      </c>
      <c r="O3095" s="39">
        <v>62.391038999999999</v>
      </c>
      <c r="P3095" t="s">
        <v>207</v>
      </c>
      <c r="Q3095" t="s">
        <v>207</v>
      </c>
      <c r="R3095" s="55">
        <v>815.88350149519999</v>
      </c>
      <c r="S3095" s="55">
        <v>804.38883247629997</v>
      </c>
      <c r="T3095" t="s">
        <v>282</v>
      </c>
      <c r="U3095">
        <v>7805</v>
      </c>
      <c r="V3095">
        <v>2</v>
      </c>
      <c r="W3095">
        <v>38492</v>
      </c>
      <c r="X3095" t="s">
        <v>283</v>
      </c>
      <c r="Y3095">
        <v>3169</v>
      </c>
      <c r="Z3095" t="s">
        <v>69</v>
      </c>
      <c r="AA3095" t="s">
        <v>96</v>
      </c>
      <c r="AC3095" t="s">
        <v>61</v>
      </c>
      <c r="AD3095" s="50">
        <v>1.5041999098360599</v>
      </c>
      <c r="AG3095" s="39">
        <v>15.14</v>
      </c>
      <c r="AH3095" s="55">
        <v>5320.54</v>
      </c>
      <c r="AI3095" t="s">
        <v>208</v>
      </c>
      <c r="AJ3095">
        <f>INDEX(layout!$B$3:$U$1234,MATCH($T3095,layout!$A$3:$A$1234,0),MATCH(YEAR($D3095),layout!$B$1:$U$1,0))</f>
        <v>3405</v>
      </c>
      <c r="AK3095">
        <f>INDEX('magnet data'!$A$2:$E$1304,MATCH($AJ3095,'magnet data'!$A$2:$A$1304,0),2)</f>
        <v>3</v>
      </c>
      <c r="AL3095" t="str">
        <f>INDEX('magnet data'!$A$2:$E$1304,MATCH($AJ3095,'magnet data'!$A$2:$A$1304,0),3)</f>
        <v>01B</v>
      </c>
      <c r="AM3095" t="str">
        <f>INDEX('magnet data'!$A$2:$E$1304,MATCH($AJ3095,'magnet data'!$A$2:$A$1304,0),4)</f>
        <v>02D</v>
      </c>
      <c r="AN3095">
        <f>INDEX('magnet data'!$A$2:$E$1304,MATCH($AJ3095,'magnet data'!$A$2:$A$1304,0),5)</f>
        <v>1234</v>
      </c>
      <c r="AO3095" t="str">
        <f t="shared" si="63"/>
        <v>-</v>
      </c>
      <c r="AR3095" t="s">
        <v>1232</v>
      </c>
      <c r="AS3095" t="s">
        <v>1460</v>
      </c>
      <c r="AT3095" t="s">
        <v>1471</v>
      </c>
    </row>
    <row r="3096" spans="1:46">
      <c r="A3096" t="s">
        <v>235</v>
      </c>
      <c r="B3096" t="s">
        <v>46</v>
      </c>
      <c r="C3096" t="s">
        <v>1198</v>
      </c>
      <c r="D3096" s="13">
        <v>44339</v>
      </c>
      <c r="E3096" s="16">
        <v>0.61581018518518515</v>
      </c>
      <c r="F3096" t="s">
        <v>88</v>
      </c>
      <c r="G3096" s="17">
        <v>44339.615809895833</v>
      </c>
      <c r="H3096">
        <v>25</v>
      </c>
      <c r="I3096">
        <v>593</v>
      </c>
      <c r="J3096">
        <v>92</v>
      </c>
      <c r="K3096">
        <v>10</v>
      </c>
      <c r="L3096">
        <v>0</v>
      </c>
      <c r="M3096" s="39">
        <v>11480.6</v>
      </c>
      <c r="N3096" s="39">
        <v>6341.2929999999997</v>
      </c>
      <c r="O3096" s="39">
        <v>62.391038999999999</v>
      </c>
      <c r="P3096" t="s">
        <v>207</v>
      </c>
      <c r="Q3096" t="s">
        <v>207</v>
      </c>
      <c r="R3096" s="55">
        <v>815.88350149519999</v>
      </c>
      <c r="S3096" s="55">
        <v>804.38883247629997</v>
      </c>
      <c r="T3096" t="s">
        <v>284</v>
      </c>
      <c r="U3096">
        <v>7779</v>
      </c>
      <c r="V3096">
        <v>3</v>
      </c>
      <c r="W3096">
        <v>38827</v>
      </c>
      <c r="X3096" t="s">
        <v>283</v>
      </c>
      <c r="Y3096">
        <v>3169</v>
      </c>
      <c r="Z3096" t="s">
        <v>69</v>
      </c>
      <c r="AA3096" t="s">
        <v>96</v>
      </c>
      <c r="AC3096" t="s">
        <v>61</v>
      </c>
      <c r="AD3096" s="50">
        <v>3.7499407807692302</v>
      </c>
      <c r="AG3096" s="39">
        <v>34.46</v>
      </c>
      <c r="AH3096" s="55">
        <v>2145.98</v>
      </c>
      <c r="AI3096" t="s">
        <v>208</v>
      </c>
      <c r="AJ3096">
        <f>INDEX(layout!$B$3:$U$1234,MATCH($T3096,layout!$A$3:$A$1234,0),MATCH(YEAR($D3096),layout!$B$1:$U$1,0))</f>
        <v>3407</v>
      </c>
      <c r="AK3096">
        <f>INDEX('magnet data'!$A$2:$E$1304,MATCH($AJ3096,'magnet data'!$A$2:$A$1304,0),2)</f>
        <v>3</v>
      </c>
      <c r="AL3096" t="str">
        <f>INDEX('magnet data'!$A$2:$E$1304,MATCH($AJ3096,'magnet data'!$A$2:$A$1304,0),3)</f>
        <v>01B</v>
      </c>
      <c r="AM3096" t="str">
        <f>INDEX('magnet data'!$A$2:$E$1304,MATCH($AJ3096,'magnet data'!$A$2:$A$1304,0),4)</f>
        <v>02D</v>
      </c>
      <c r="AN3096">
        <f>INDEX('magnet data'!$A$2:$E$1304,MATCH($AJ3096,'magnet data'!$A$2:$A$1304,0),5)</f>
        <v>11853</v>
      </c>
      <c r="AO3096" t="str">
        <f t="shared" si="63"/>
        <v>-</v>
      </c>
      <c r="AR3096" t="s">
        <v>1232</v>
      </c>
      <c r="AS3096" t="s">
        <v>1460</v>
      </c>
      <c r="AT3096" t="s">
        <v>1471</v>
      </c>
    </row>
    <row r="3097" spans="1:46">
      <c r="A3097" t="s">
        <v>235</v>
      </c>
      <c r="B3097" t="s">
        <v>46</v>
      </c>
      <c r="C3097" t="s">
        <v>1198</v>
      </c>
      <c r="D3097" s="13">
        <v>44339</v>
      </c>
      <c r="E3097" s="16">
        <v>0.61581018518518515</v>
      </c>
      <c r="F3097" t="s">
        <v>88</v>
      </c>
      <c r="G3097" s="17">
        <v>44339.615809895833</v>
      </c>
      <c r="H3097">
        <v>25</v>
      </c>
      <c r="I3097">
        <v>593</v>
      </c>
      <c r="J3097">
        <v>92</v>
      </c>
      <c r="K3097">
        <v>10</v>
      </c>
      <c r="L3097">
        <v>0</v>
      </c>
      <c r="M3097" s="39">
        <v>11480.6</v>
      </c>
      <c r="N3097" s="39">
        <v>6341.2929999999997</v>
      </c>
      <c r="O3097" s="39">
        <v>62.391038999999999</v>
      </c>
      <c r="P3097" t="s">
        <v>207</v>
      </c>
      <c r="Q3097" t="s">
        <v>207</v>
      </c>
      <c r="R3097" s="55">
        <v>815.88350149519999</v>
      </c>
      <c r="S3097" s="55">
        <v>804.38883247629997</v>
      </c>
      <c r="T3097" t="s">
        <v>1516</v>
      </c>
      <c r="U3097">
        <v>935</v>
      </c>
      <c r="V3097">
        <v>4</v>
      </c>
      <c r="W3097">
        <v>228137</v>
      </c>
      <c r="X3097" t="s">
        <v>301</v>
      </c>
      <c r="Y3097">
        <v>-9</v>
      </c>
      <c r="Z3097" t="s">
        <v>69</v>
      </c>
      <c r="AA3097" t="s">
        <v>91</v>
      </c>
      <c r="AC3097" t="s">
        <v>102</v>
      </c>
      <c r="AD3097" s="50">
        <v>0</v>
      </c>
      <c r="AI3097" t="s">
        <v>208</v>
      </c>
      <c r="AJ3097">
        <f>INDEX(layout!$B$3:$U$1234,MATCH($T3097,layout!$A$3:$A$1234,0),MATCH(YEAR($D3097),layout!$B$1:$U$1,0))</f>
        <v>1230</v>
      </c>
      <c r="AK3097">
        <f>INDEX('magnet data'!$A$2:$E$1304,MATCH($AJ3097,'magnet data'!$A$2:$A$1304,0),2)</f>
        <v>1</v>
      </c>
      <c r="AL3097" t="str">
        <f>INDEX('magnet data'!$A$2:$E$1304,MATCH($AJ3097,'magnet data'!$A$2:$A$1304,0),3)</f>
        <v>01B</v>
      </c>
      <c r="AM3097" t="str">
        <f>INDEX('magnet data'!$A$2:$E$1304,MATCH($AJ3097,'magnet data'!$A$2:$A$1304,0),4)</f>
        <v>02B5</v>
      </c>
      <c r="AN3097">
        <f>INDEX('magnet data'!$A$2:$E$1304,MATCH($AJ3097,'magnet data'!$A$2:$A$1304,0),5)</f>
        <v>10706</v>
      </c>
      <c r="AO3097" t="str">
        <f t="shared" si="63"/>
        <v>-</v>
      </c>
      <c r="AR3097" t="s">
        <v>1232</v>
      </c>
      <c r="AS3097" t="s">
        <v>1460</v>
      </c>
      <c r="AT3097" t="s">
        <v>1471</v>
      </c>
    </row>
    <row r="3098" spans="1:46">
      <c r="A3098" t="s">
        <v>511</v>
      </c>
      <c r="B3098" t="s">
        <v>46</v>
      </c>
      <c r="C3098" t="s">
        <v>1198</v>
      </c>
      <c r="D3098" s="13">
        <v>44339</v>
      </c>
      <c r="E3098" s="16">
        <v>0.6839122685185185</v>
      </c>
      <c r="F3098" t="s">
        <v>88</v>
      </c>
      <c r="G3098" s="17">
        <v>44339.683912060187</v>
      </c>
      <c r="H3098">
        <v>18</v>
      </c>
      <c r="I3098">
        <v>588</v>
      </c>
      <c r="J3098">
        <v>93</v>
      </c>
      <c r="K3098">
        <v>10</v>
      </c>
      <c r="L3098">
        <v>0</v>
      </c>
      <c r="M3098" s="39">
        <v>11843.5</v>
      </c>
      <c r="N3098" s="39">
        <v>6618.317</v>
      </c>
      <c r="O3098" s="39">
        <v>58.397056999999997</v>
      </c>
      <c r="P3098" t="s">
        <v>207</v>
      </c>
      <c r="Q3098" t="s">
        <v>207</v>
      </c>
      <c r="R3098" s="55">
        <v>839.16209797900001</v>
      </c>
      <c r="S3098" s="55">
        <v>844.28941847500005</v>
      </c>
      <c r="T3098" t="s">
        <v>587</v>
      </c>
      <c r="U3098">
        <v>11843</v>
      </c>
      <c r="V3098">
        <v>1</v>
      </c>
      <c r="W3098">
        <v>-11</v>
      </c>
      <c r="X3098" t="s">
        <v>567</v>
      </c>
      <c r="Y3098">
        <v>13</v>
      </c>
      <c r="Z3098" t="s">
        <v>90</v>
      </c>
      <c r="AA3098" t="s">
        <v>96</v>
      </c>
      <c r="AB3098">
        <v>76</v>
      </c>
      <c r="AC3098" t="s">
        <v>61</v>
      </c>
      <c r="AD3098" s="50">
        <v>11.7370322555555</v>
      </c>
      <c r="AG3098" s="39">
        <v>17.53</v>
      </c>
      <c r="AH3098" s="55">
        <v>10538.39</v>
      </c>
      <c r="AI3098" t="s">
        <v>208</v>
      </c>
      <c r="AJ3098">
        <f>INDEX(layout!$B$3:$U$1234,MATCH($T3098,layout!$A$3:$A$1234,0),MATCH(YEAR($D3098),layout!$B$1:$U$1,0))</f>
        <v>1227</v>
      </c>
      <c r="AK3098">
        <f>INDEX('magnet data'!$A$2:$E$1304,MATCH($AJ3098,'magnet data'!$A$2:$A$1304,0),2)</f>
        <v>1</v>
      </c>
      <c r="AL3098" t="str">
        <f>INDEX('magnet data'!$A$2:$E$1304,MATCH($AJ3098,'magnet data'!$A$2:$A$1304,0),3)</f>
        <v>01E</v>
      </c>
      <c r="AM3098" t="str">
        <f>INDEX('magnet data'!$A$2:$E$1304,MATCH($AJ3098,'magnet data'!$A$2:$A$1304,0),4)</f>
        <v>02B8</v>
      </c>
      <c r="AN3098">
        <f>INDEX('magnet data'!$A$2:$E$1304,MATCH($AJ3098,'magnet data'!$A$2:$A$1304,0),5)</f>
        <v>11349</v>
      </c>
      <c r="AO3098">
        <f t="shared" si="63"/>
        <v>494</v>
      </c>
      <c r="AQ3098" t="s">
        <v>1545</v>
      </c>
      <c r="AR3098" t="s">
        <v>1232</v>
      </c>
      <c r="AS3098" t="s">
        <v>1460</v>
      </c>
      <c r="AT3098" t="s">
        <v>1471</v>
      </c>
    </row>
    <row r="3099" spans="1:46">
      <c r="A3099" t="s">
        <v>511</v>
      </c>
      <c r="B3099" t="s">
        <v>46</v>
      </c>
      <c r="C3099" t="s">
        <v>1198</v>
      </c>
      <c r="D3099" s="13">
        <v>44339</v>
      </c>
      <c r="E3099" s="16">
        <v>0.6839122685185185</v>
      </c>
      <c r="F3099" t="s">
        <v>88</v>
      </c>
      <c r="G3099" s="17">
        <v>44339.683912060187</v>
      </c>
      <c r="H3099">
        <v>18</v>
      </c>
      <c r="I3099">
        <v>588</v>
      </c>
      <c r="J3099">
        <v>93</v>
      </c>
      <c r="K3099">
        <v>10</v>
      </c>
      <c r="L3099">
        <v>0</v>
      </c>
      <c r="M3099" s="39">
        <v>11843.5</v>
      </c>
      <c r="N3099" s="39">
        <v>6618.317</v>
      </c>
      <c r="O3099" s="39">
        <v>58.397056999999997</v>
      </c>
      <c r="P3099" t="s">
        <v>207</v>
      </c>
      <c r="Q3099" t="s">
        <v>207</v>
      </c>
      <c r="R3099" s="55">
        <v>839.16209797900001</v>
      </c>
      <c r="S3099" s="55">
        <v>844.28941847500005</v>
      </c>
      <c r="T3099" t="s">
        <v>567</v>
      </c>
      <c r="U3099">
        <v>11835</v>
      </c>
      <c r="V3099">
        <v>2</v>
      </c>
      <c r="W3099">
        <v>203</v>
      </c>
      <c r="X3099" t="s">
        <v>562</v>
      </c>
      <c r="Y3099">
        <v>245</v>
      </c>
      <c r="Z3099" t="s">
        <v>75</v>
      </c>
      <c r="AA3099" t="s">
        <v>96</v>
      </c>
      <c r="AC3099" t="s">
        <v>61</v>
      </c>
      <c r="AD3099" s="50">
        <v>3.6993278461538401</v>
      </c>
      <c r="AG3099" s="39">
        <v>32.78</v>
      </c>
      <c r="AH3099" s="55">
        <v>990.22</v>
      </c>
      <c r="AI3099" t="s">
        <v>208</v>
      </c>
      <c r="AJ3099">
        <f>INDEX(layout!$B$3:$U$1234,MATCH($T3099,layout!$A$3:$A$1234,0),MATCH(YEAR($D3099),layout!$B$1:$U$1,0))</f>
        <v>3190</v>
      </c>
      <c r="AK3099">
        <f>INDEX('magnet data'!$A$2:$E$1304,MATCH($AJ3099,'magnet data'!$A$2:$A$1304,0),2)</f>
        <v>3</v>
      </c>
      <c r="AL3099" t="str">
        <f>INDEX('magnet data'!$A$2:$E$1304,MATCH($AJ3099,'magnet data'!$A$2:$A$1304,0),3)</f>
        <v>01E</v>
      </c>
      <c r="AM3099" t="str">
        <f>INDEX('magnet data'!$A$2:$E$1304,MATCH($AJ3099,'magnet data'!$A$2:$A$1304,0),4)</f>
        <v>02G</v>
      </c>
      <c r="AN3099">
        <f>INDEX('magnet data'!$A$2:$E$1304,MATCH($AJ3099,'magnet data'!$A$2:$A$1304,0),5)</f>
        <v>10479</v>
      </c>
      <c r="AO3099" t="str">
        <f t="shared" si="63"/>
        <v>-</v>
      </c>
      <c r="AQ3099" t="s">
        <v>1545</v>
      </c>
      <c r="AR3099" t="s">
        <v>1232</v>
      </c>
      <c r="AS3099" t="s">
        <v>1460</v>
      </c>
      <c r="AT3099" t="s">
        <v>1471</v>
      </c>
    </row>
    <row r="3100" spans="1:46">
      <c r="A3100" t="s">
        <v>511</v>
      </c>
      <c r="B3100" t="s">
        <v>46</v>
      </c>
      <c r="C3100" t="s">
        <v>1198</v>
      </c>
      <c r="D3100" s="13">
        <v>44339</v>
      </c>
      <c r="E3100" s="16">
        <v>0.6839122685185185</v>
      </c>
      <c r="F3100" t="s">
        <v>88</v>
      </c>
      <c r="G3100" s="17">
        <v>44339.683912060187</v>
      </c>
      <c r="H3100">
        <v>18</v>
      </c>
      <c r="I3100">
        <v>588</v>
      </c>
      <c r="J3100">
        <v>93</v>
      </c>
      <c r="K3100">
        <v>10</v>
      </c>
      <c r="L3100">
        <v>0</v>
      </c>
      <c r="M3100" s="39">
        <v>11843.5</v>
      </c>
      <c r="N3100" s="39">
        <v>6618.317</v>
      </c>
      <c r="O3100" s="39">
        <v>58.397056999999997</v>
      </c>
      <c r="P3100" t="s">
        <v>207</v>
      </c>
      <c r="Q3100" t="s">
        <v>207</v>
      </c>
      <c r="R3100" s="55">
        <v>839.16209797900001</v>
      </c>
      <c r="S3100" s="55">
        <v>844.28941847500005</v>
      </c>
      <c r="T3100" t="s">
        <v>566</v>
      </c>
      <c r="U3100">
        <v>8185</v>
      </c>
      <c r="V3100">
        <v>3</v>
      </c>
      <c r="W3100">
        <v>36153</v>
      </c>
      <c r="X3100" t="s">
        <v>567</v>
      </c>
      <c r="Y3100">
        <v>13</v>
      </c>
      <c r="Z3100" t="s">
        <v>69</v>
      </c>
      <c r="AA3100" t="s">
        <v>91</v>
      </c>
      <c r="AC3100" t="s">
        <v>61</v>
      </c>
      <c r="AD3100" s="50">
        <v>-2.15062098295454</v>
      </c>
      <c r="AG3100" s="39">
        <v>16.88</v>
      </c>
      <c r="AH3100" s="55">
        <v>5832.4</v>
      </c>
      <c r="AI3100" t="s">
        <v>208</v>
      </c>
      <c r="AJ3100">
        <f>INDEX(layout!$B$3:$U$1234,MATCH($T3100,layout!$A$3:$A$1234,0),MATCH(YEAR($D3100),layout!$B$1:$U$1,0))</f>
        <v>3177</v>
      </c>
      <c r="AK3100">
        <f>INDEX('magnet data'!$A$2:$E$1304,MATCH($AJ3100,'magnet data'!$A$2:$A$1304,0),2)</f>
        <v>3</v>
      </c>
      <c r="AL3100" t="str">
        <f>INDEX('magnet data'!$A$2:$E$1304,MATCH($AJ3100,'magnet data'!$A$2:$A$1304,0),3)</f>
        <v>01E</v>
      </c>
      <c r="AM3100" t="str">
        <f>INDEX('magnet data'!$A$2:$E$1304,MATCH($AJ3100,'magnet data'!$A$2:$A$1304,0),4)</f>
        <v>02G</v>
      </c>
      <c r="AN3100">
        <f>INDEX('magnet data'!$A$2:$E$1304,MATCH($AJ3100,'magnet data'!$A$2:$A$1304,0),5)</f>
        <v>11627</v>
      </c>
      <c r="AO3100" t="str">
        <f t="shared" si="63"/>
        <v>-</v>
      </c>
      <c r="AQ3100" t="s">
        <v>1545</v>
      </c>
      <c r="AR3100" t="s">
        <v>1232</v>
      </c>
      <c r="AS3100" t="s">
        <v>1460</v>
      </c>
      <c r="AT3100" t="s">
        <v>1471</v>
      </c>
    </row>
    <row r="3101" spans="1:46">
      <c r="A3101" t="s">
        <v>511</v>
      </c>
      <c r="B3101" t="s">
        <v>46</v>
      </c>
      <c r="C3101" t="s">
        <v>1198</v>
      </c>
      <c r="D3101" s="13">
        <v>44339</v>
      </c>
      <c r="E3101" s="16">
        <v>0.6839122685185185</v>
      </c>
      <c r="F3101" t="s">
        <v>88</v>
      </c>
      <c r="G3101" s="17">
        <v>44339.683912060187</v>
      </c>
      <c r="H3101">
        <v>18</v>
      </c>
      <c r="I3101">
        <v>588</v>
      </c>
      <c r="J3101">
        <v>93</v>
      </c>
      <c r="K3101">
        <v>10</v>
      </c>
      <c r="L3101">
        <v>0</v>
      </c>
      <c r="M3101" s="39">
        <v>11843.5</v>
      </c>
      <c r="N3101" s="39">
        <v>6618.317</v>
      </c>
      <c r="O3101" s="39">
        <v>58.397056999999997</v>
      </c>
      <c r="P3101" t="s">
        <v>207</v>
      </c>
      <c r="Q3101" t="s">
        <v>207</v>
      </c>
      <c r="R3101" s="55">
        <v>839.16209797900001</v>
      </c>
      <c r="S3101" s="55">
        <v>844.28941847500005</v>
      </c>
      <c r="T3101" t="s">
        <v>588</v>
      </c>
      <c r="U3101">
        <v>5489</v>
      </c>
      <c r="V3101">
        <v>4</v>
      </c>
      <c r="W3101">
        <v>72726</v>
      </c>
      <c r="X3101" t="s">
        <v>1456</v>
      </c>
      <c r="Y3101">
        <v>3821</v>
      </c>
      <c r="Z3101" t="s">
        <v>69</v>
      </c>
      <c r="AA3101" t="s">
        <v>96</v>
      </c>
      <c r="AC3101" t="s">
        <v>61</v>
      </c>
      <c r="AD3101" s="50">
        <v>1.2656728684210501</v>
      </c>
      <c r="AG3101" s="39">
        <v>6.02</v>
      </c>
      <c r="AH3101" s="55">
        <v>4893.74</v>
      </c>
      <c r="AI3101" t="s">
        <v>208</v>
      </c>
      <c r="AJ3101">
        <f>INDEX(layout!$B$3:$U$1234,MATCH($T3101,layout!$A$3:$A$1234,0),MATCH(YEAR($D3101),layout!$B$1:$U$1,0))</f>
        <v>2146</v>
      </c>
      <c r="AK3101">
        <f>INDEX('magnet data'!$A$2:$E$1304,MATCH($AJ3101,'magnet data'!$A$2:$A$1304,0),2)</f>
        <v>2</v>
      </c>
      <c r="AL3101" t="str">
        <f>INDEX('magnet data'!$A$2:$E$1304,MATCH($AJ3101,'magnet data'!$A$2:$A$1304,0),3)</f>
        <v>01E</v>
      </c>
      <c r="AM3101" t="str">
        <f>INDEX('magnet data'!$A$2:$E$1304,MATCH($AJ3101,'magnet data'!$A$2:$A$1304,0),4)</f>
        <v>02C0</v>
      </c>
      <c r="AN3101">
        <f>INDEX('magnet data'!$A$2:$E$1304,MATCH($AJ3101,'magnet data'!$A$2:$A$1304,0),5)</f>
        <v>10351</v>
      </c>
      <c r="AO3101" t="str">
        <f t="shared" si="63"/>
        <v>-</v>
      </c>
      <c r="AQ3101" t="s">
        <v>1545</v>
      </c>
      <c r="AR3101" t="s">
        <v>1232</v>
      </c>
      <c r="AS3101" t="s">
        <v>1460</v>
      </c>
      <c r="AT3101" t="s">
        <v>1471</v>
      </c>
    </row>
    <row r="3102" spans="1:46">
      <c r="A3102" t="s">
        <v>511</v>
      </c>
      <c r="B3102" t="s">
        <v>46</v>
      </c>
      <c r="C3102" t="s">
        <v>1198</v>
      </c>
      <c r="D3102" s="13">
        <v>44339</v>
      </c>
      <c r="E3102" s="16">
        <v>0.6839122685185185</v>
      </c>
      <c r="F3102" t="s">
        <v>88</v>
      </c>
      <c r="G3102" s="17">
        <v>44339.683912060187</v>
      </c>
      <c r="H3102">
        <v>18</v>
      </c>
      <c r="I3102">
        <v>588</v>
      </c>
      <c r="J3102">
        <v>93</v>
      </c>
      <c r="K3102">
        <v>10</v>
      </c>
      <c r="L3102">
        <v>0</v>
      </c>
      <c r="M3102" s="39">
        <v>11843.5</v>
      </c>
      <c r="N3102" s="39">
        <v>6618.317</v>
      </c>
      <c r="O3102" s="39">
        <v>58.397056999999997</v>
      </c>
      <c r="P3102" t="s">
        <v>207</v>
      </c>
      <c r="Q3102" t="s">
        <v>207</v>
      </c>
      <c r="R3102" s="55">
        <v>839.16209797900001</v>
      </c>
      <c r="S3102" s="55">
        <v>844.28941847500005</v>
      </c>
      <c r="T3102" t="s">
        <v>1456</v>
      </c>
      <c r="U3102">
        <v>1039</v>
      </c>
      <c r="V3102">
        <v>5</v>
      </c>
      <c r="W3102">
        <v>217010</v>
      </c>
      <c r="X3102" t="s">
        <v>650</v>
      </c>
      <c r="Y3102">
        <v>4027</v>
      </c>
      <c r="Z3102" t="s">
        <v>69</v>
      </c>
      <c r="AA3102" t="s">
        <v>91</v>
      </c>
      <c r="AC3102" t="s">
        <v>102</v>
      </c>
      <c r="AD3102" s="50">
        <v>0</v>
      </c>
      <c r="AG3102" s="39">
        <v>0</v>
      </c>
      <c r="AH3102" s="55">
        <v>0</v>
      </c>
      <c r="AI3102" t="s">
        <v>208</v>
      </c>
      <c r="AJ3102">
        <f>INDEX(layout!$B$3:$U$1234,MATCH($T3102,layout!$A$3:$A$1234,0),MATCH(YEAR($D3102),layout!$B$1:$U$1,0))</f>
        <v>1209</v>
      </c>
      <c r="AK3102">
        <f>INDEX('magnet data'!$A$2:$E$1304,MATCH($AJ3102,'magnet data'!$A$2:$A$1304,0),2)</f>
        <v>1</v>
      </c>
      <c r="AL3102" t="str">
        <f>INDEX('magnet data'!$A$2:$E$1304,MATCH($AJ3102,'magnet data'!$A$2:$A$1304,0),3)</f>
        <v>01E</v>
      </c>
      <c r="AM3102" t="str">
        <f>INDEX('magnet data'!$A$2:$E$1304,MATCH($AJ3102,'magnet data'!$A$2:$A$1304,0),4)</f>
        <v>02C9</v>
      </c>
      <c r="AN3102">
        <f>INDEX('magnet data'!$A$2:$E$1304,MATCH($AJ3102,'magnet data'!$A$2:$A$1304,0),5)</f>
        <v>12129</v>
      </c>
      <c r="AO3102" t="str">
        <f t="shared" si="63"/>
        <v>-</v>
      </c>
      <c r="AQ3102" t="s">
        <v>1545</v>
      </c>
      <c r="AR3102" t="s">
        <v>1232</v>
      </c>
      <c r="AS3102" t="s">
        <v>1460</v>
      </c>
      <c r="AT3102" t="s">
        <v>1471</v>
      </c>
    </row>
    <row r="3103" spans="1:46">
      <c r="A3103" t="s">
        <v>511</v>
      </c>
      <c r="B3103" t="s">
        <v>46</v>
      </c>
      <c r="C3103" t="s">
        <v>1198</v>
      </c>
      <c r="D3103" s="13">
        <v>44339</v>
      </c>
      <c r="E3103" s="16">
        <v>0.6839122685185185</v>
      </c>
      <c r="F3103" t="s">
        <v>88</v>
      </c>
      <c r="G3103" s="17">
        <v>44339.683912060187</v>
      </c>
      <c r="H3103">
        <v>18</v>
      </c>
      <c r="I3103">
        <v>588</v>
      </c>
      <c r="J3103">
        <v>93</v>
      </c>
      <c r="K3103">
        <v>10</v>
      </c>
      <c r="L3103">
        <v>0</v>
      </c>
      <c r="M3103" s="39">
        <v>11843.5</v>
      </c>
      <c r="N3103" s="39">
        <v>6618.317</v>
      </c>
      <c r="O3103" s="39">
        <v>58.397056999999997</v>
      </c>
      <c r="P3103" t="s">
        <v>207</v>
      </c>
      <c r="Q3103" t="s">
        <v>207</v>
      </c>
      <c r="R3103" s="55">
        <v>839.16209797900001</v>
      </c>
      <c r="S3103" s="55">
        <v>844.28941847500005</v>
      </c>
      <c r="T3103" t="s">
        <v>562</v>
      </c>
      <c r="U3103">
        <v>1038</v>
      </c>
      <c r="V3103">
        <v>6</v>
      </c>
      <c r="W3103">
        <v>217110</v>
      </c>
      <c r="X3103" t="s">
        <v>567</v>
      </c>
      <c r="Y3103">
        <v>13</v>
      </c>
      <c r="Z3103" t="s">
        <v>148</v>
      </c>
      <c r="AA3103" t="s">
        <v>91</v>
      </c>
      <c r="AC3103" t="s">
        <v>102</v>
      </c>
      <c r="AD3103" s="50">
        <v>0</v>
      </c>
      <c r="AG3103" s="39">
        <v>0</v>
      </c>
      <c r="AH3103" s="55">
        <v>0</v>
      </c>
      <c r="AI3103" t="s">
        <v>208</v>
      </c>
      <c r="AJ3103">
        <f>INDEX(layout!$B$3:$U$1234,MATCH($T3103,layout!$A$3:$A$1234,0),MATCH(YEAR($D3103),layout!$B$1:$U$1,0))</f>
        <v>3395</v>
      </c>
      <c r="AK3103">
        <f>INDEX('magnet data'!$A$2:$E$1304,MATCH($AJ3103,'magnet data'!$A$2:$A$1304,0),2)</f>
        <v>3</v>
      </c>
      <c r="AL3103" t="str">
        <f>INDEX('magnet data'!$A$2:$E$1304,MATCH($AJ3103,'magnet data'!$A$2:$A$1304,0),3)</f>
        <v>01B</v>
      </c>
      <c r="AM3103" t="str">
        <f>INDEX('magnet data'!$A$2:$E$1304,MATCH($AJ3103,'magnet data'!$A$2:$A$1304,0),4)</f>
        <v>02D</v>
      </c>
      <c r="AN3103">
        <f>INDEX('magnet data'!$A$2:$E$1304,MATCH($AJ3103,'magnet data'!$A$2:$A$1304,0),5)</f>
        <v>12139</v>
      </c>
      <c r="AO3103" t="str">
        <f t="shared" si="63"/>
        <v>-</v>
      </c>
      <c r="AQ3103" t="s">
        <v>1545</v>
      </c>
      <c r="AR3103" t="s">
        <v>1232</v>
      </c>
      <c r="AS3103" t="s">
        <v>1460</v>
      </c>
      <c r="AT3103" t="s">
        <v>1471</v>
      </c>
    </row>
    <row r="3104" spans="1:46">
      <c r="A3104" t="s">
        <v>56</v>
      </c>
      <c r="B3104" t="s">
        <v>46</v>
      </c>
      <c r="C3104" t="s">
        <v>1198</v>
      </c>
      <c r="D3104" s="13">
        <v>44339</v>
      </c>
      <c r="E3104" s="16">
        <v>0.70467546296296302</v>
      </c>
      <c r="F3104" t="s">
        <v>88</v>
      </c>
      <c r="G3104" s="17">
        <v>44339.704675057874</v>
      </c>
      <c r="H3104">
        <v>35</v>
      </c>
      <c r="I3104">
        <v>593</v>
      </c>
      <c r="J3104">
        <v>94</v>
      </c>
      <c r="K3104">
        <v>10</v>
      </c>
      <c r="L3104">
        <v>0</v>
      </c>
      <c r="M3104" s="39">
        <v>11877.4</v>
      </c>
      <c r="N3104" s="39">
        <v>6596.2619999999997</v>
      </c>
      <c r="O3104" s="39">
        <v>63.280064000000003</v>
      </c>
      <c r="P3104" t="s">
        <v>207</v>
      </c>
      <c r="Q3104" t="s">
        <v>207</v>
      </c>
      <c r="R3104" s="55">
        <v>833.79800048979996</v>
      </c>
      <c r="S3104" s="55">
        <v>839.61002149889998</v>
      </c>
      <c r="T3104" t="s">
        <v>1446</v>
      </c>
      <c r="U3104">
        <v>11877</v>
      </c>
      <c r="V3104">
        <v>1</v>
      </c>
      <c r="W3104">
        <v>-8</v>
      </c>
      <c r="X3104" t="s">
        <v>1447</v>
      </c>
      <c r="Y3104">
        <v>-2</v>
      </c>
      <c r="Z3104" t="s">
        <v>90</v>
      </c>
      <c r="AA3104" t="s">
        <v>91</v>
      </c>
      <c r="AB3104">
        <v>62</v>
      </c>
      <c r="AC3104" t="s">
        <v>61</v>
      </c>
      <c r="AD3104" s="50">
        <v>15.776205543749899</v>
      </c>
      <c r="AG3104" s="39">
        <v>26</v>
      </c>
      <c r="AH3104" s="55">
        <v>11843.42</v>
      </c>
      <c r="AI3104" t="s">
        <v>208</v>
      </c>
      <c r="AJ3104">
        <f>INDEX(layout!$B$3:$U$1234,MATCH($T3104,layout!$A$3:$A$1234,0),MATCH(YEAR($D3104),layout!$B$1:$U$1,0))</f>
        <v>1348</v>
      </c>
      <c r="AK3104">
        <f>INDEX('magnet data'!$A$2:$E$1304,MATCH($AJ3104,'magnet data'!$A$2:$A$1304,0),2)</f>
        <v>1</v>
      </c>
      <c r="AL3104" t="str">
        <f>INDEX('magnet data'!$A$2:$E$1304,MATCH($AJ3104,'magnet data'!$A$2:$A$1304,0),3)</f>
        <v>01E</v>
      </c>
      <c r="AM3104" t="str">
        <f>INDEX('magnet data'!$A$2:$E$1304,MATCH($AJ3104,'magnet data'!$A$2:$A$1304,0),4)</f>
        <v>02B8</v>
      </c>
      <c r="AN3104">
        <f>INDEX('magnet data'!$A$2:$E$1304,MATCH($AJ3104,'magnet data'!$A$2:$A$1304,0),5)</f>
        <v>11821</v>
      </c>
      <c r="AO3104">
        <f t="shared" si="63"/>
        <v>56</v>
      </c>
      <c r="AP3104">
        <v>354</v>
      </c>
      <c r="AR3104" t="s">
        <v>1232</v>
      </c>
      <c r="AS3104" t="s">
        <v>1460</v>
      </c>
      <c r="AT3104" t="s">
        <v>1471</v>
      </c>
    </row>
    <row r="3105" spans="1:46">
      <c r="A3105" t="s">
        <v>56</v>
      </c>
      <c r="B3105" t="s">
        <v>46</v>
      </c>
      <c r="C3105" t="s">
        <v>1198</v>
      </c>
      <c r="D3105" s="13">
        <v>44339</v>
      </c>
      <c r="E3105" s="16">
        <v>0.70467546296296302</v>
      </c>
      <c r="F3105" t="s">
        <v>88</v>
      </c>
      <c r="G3105" s="17">
        <v>44339.704675057874</v>
      </c>
      <c r="H3105">
        <v>35</v>
      </c>
      <c r="I3105">
        <v>593</v>
      </c>
      <c r="J3105">
        <v>94</v>
      </c>
      <c r="K3105">
        <v>10</v>
      </c>
      <c r="L3105">
        <v>0</v>
      </c>
      <c r="M3105" s="39">
        <v>11877.4</v>
      </c>
      <c r="N3105" s="39">
        <v>6596.2619999999997</v>
      </c>
      <c r="O3105" s="39">
        <v>63.280064000000003</v>
      </c>
      <c r="P3105" t="s">
        <v>207</v>
      </c>
      <c r="Q3105" t="s">
        <v>207</v>
      </c>
      <c r="R3105" s="55">
        <v>833.79800048979996</v>
      </c>
      <c r="S3105" s="55">
        <v>839.61002149889998</v>
      </c>
      <c r="T3105" t="s">
        <v>1447</v>
      </c>
      <c r="U3105">
        <v>11864</v>
      </c>
      <c r="V3105">
        <v>2</v>
      </c>
      <c r="W3105">
        <v>257</v>
      </c>
      <c r="X3105" t="s">
        <v>221</v>
      </c>
      <c r="Y3105">
        <v>275</v>
      </c>
      <c r="Z3105" t="s">
        <v>212</v>
      </c>
      <c r="AA3105" t="s">
        <v>96</v>
      </c>
      <c r="AB3105">
        <v>63</v>
      </c>
      <c r="AC3105" t="s">
        <v>61</v>
      </c>
      <c r="AD3105" s="50">
        <v>-10</v>
      </c>
      <c r="AG3105" s="39">
        <v>43.8</v>
      </c>
      <c r="AH3105" s="55">
        <v>6296.7</v>
      </c>
      <c r="AI3105" t="s">
        <v>208</v>
      </c>
      <c r="AJ3105">
        <f>INDEX(layout!$B$3:$U$1234,MATCH($T3105,layout!$A$3:$A$1234,0),MATCH(YEAR($D3105),layout!$B$1:$U$1,0))</f>
        <v>1412</v>
      </c>
      <c r="AK3105">
        <f>INDEX('magnet data'!$A$2:$E$1304,MATCH($AJ3105,'magnet data'!$A$2:$A$1304,0),2)</f>
        <v>1</v>
      </c>
      <c r="AL3105" t="str">
        <f>INDEX('magnet data'!$A$2:$E$1304,MATCH($AJ3105,'magnet data'!$A$2:$A$1304,0),3)</f>
        <v>01B</v>
      </c>
      <c r="AM3105" t="str">
        <f>INDEX('magnet data'!$A$2:$E$1304,MATCH($AJ3105,'magnet data'!$A$2:$A$1304,0),4)</f>
        <v>02C8</v>
      </c>
      <c r="AN3105">
        <f>INDEX('magnet data'!$A$2:$E$1304,MATCH($AJ3105,'magnet data'!$A$2:$A$1304,0),5)</f>
        <v>10942</v>
      </c>
      <c r="AO3105">
        <f t="shared" si="63"/>
        <v>922</v>
      </c>
      <c r="AR3105" t="s">
        <v>1232</v>
      </c>
      <c r="AS3105" t="s">
        <v>1460</v>
      </c>
      <c r="AT3105" t="s">
        <v>1471</v>
      </c>
    </row>
    <row r="3106" spans="1:46">
      <c r="A3106" t="s">
        <v>56</v>
      </c>
      <c r="B3106" t="s">
        <v>46</v>
      </c>
      <c r="C3106" t="s">
        <v>1198</v>
      </c>
      <c r="D3106" s="13">
        <v>44339</v>
      </c>
      <c r="E3106" s="16">
        <v>0.70467546296296302</v>
      </c>
      <c r="F3106" t="s">
        <v>88</v>
      </c>
      <c r="G3106" s="17">
        <v>44339.704675057874</v>
      </c>
      <c r="H3106">
        <v>35</v>
      </c>
      <c r="I3106">
        <v>593</v>
      </c>
      <c r="J3106">
        <v>94</v>
      </c>
      <c r="K3106">
        <v>10</v>
      </c>
      <c r="L3106">
        <v>0</v>
      </c>
      <c r="M3106" s="39">
        <v>11877.4</v>
      </c>
      <c r="N3106" s="39">
        <v>6596.2619999999997</v>
      </c>
      <c r="O3106" s="39">
        <v>63.280064000000003</v>
      </c>
      <c r="P3106" t="s">
        <v>207</v>
      </c>
      <c r="Q3106" t="s">
        <v>207</v>
      </c>
      <c r="R3106" s="55">
        <v>833.79800048979996</v>
      </c>
      <c r="S3106" s="55">
        <v>839.61002149889998</v>
      </c>
      <c r="T3106" t="s">
        <v>1449</v>
      </c>
      <c r="U3106">
        <v>11839</v>
      </c>
      <c r="V3106">
        <v>3</v>
      </c>
      <c r="W3106">
        <v>621</v>
      </c>
      <c r="X3106" t="s">
        <v>221</v>
      </c>
      <c r="Y3106">
        <v>275</v>
      </c>
      <c r="Z3106" t="s">
        <v>75</v>
      </c>
      <c r="AA3106" t="s">
        <v>96</v>
      </c>
      <c r="AC3106" t="s">
        <v>61</v>
      </c>
      <c r="AD3106" s="50">
        <v>-9.0918801666666607</v>
      </c>
      <c r="AG3106" s="39">
        <v>31.88</v>
      </c>
      <c r="AH3106" s="55">
        <v>8703.6</v>
      </c>
      <c r="AI3106" t="s">
        <v>208</v>
      </c>
      <c r="AJ3106">
        <f>INDEX(layout!$B$3:$U$1234,MATCH($T3106,layout!$A$3:$A$1234,0),MATCH(YEAR($D3106),layout!$B$1:$U$1,0))</f>
        <v>1083</v>
      </c>
      <c r="AK3106">
        <f>INDEX('magnet data'!$A$2:$E$1304,MATCH($AJ3106,'magnet data'!$A$2:$A$1304,0),2)</f>
        <v>1</v>
      </c>
      <c r="AL3106" t="str">
        <f>INDEX('magnet data'!$A$2:$E$1304,MATCH($AJ3106,'magnet data'!$A$2:$A$1304,0),3)</f>
        <v>01B</v>
      </c>
      <c r="AM3106" t="str">
        <f>INDEX('magnet data'!$A$2:$E$1304,MATCH($AJ3106,'magnet data'!$A$2:$A$1304,0),4)</f>
        <v>02B5</v>
      </c>
      <c r="AN3106">
        <f>INDEX('magnet data'!$A$2:$E$1304,MATCH($AJ3106,'magnet data'!$A$2:$A$1304,0),5)</f>
        <v>12311</v>
      </c>
      <c r="AO3106" t="str">
        <f t="shared" si="63"/>
        <v>-</v>
      </c>
      <c r="AR3106" t="s">
        <v>1232</v>
      </c>
      <c r="AS3106" t="s">
        <v>1460</v>
      </c>
      <c r="AT3106" t="s">
        <v>1471</v>
      </c>
    </row>
    <row r="3107" spans="1:46">
      <c r="A3107" t="s">
        <v>56</v>
      </c>
      <c r="B3107" t="s">
        <v>46</v>
      </c>
      <c r="C3107" t="s">
        <v>1198</v>
      </c>
      <c r="D3107" s="13">
        <v>44339</v>
      </c>
      <c r="E3107" s="16">
        <v>0.70467546296296302</v>
      </c>
      <c r="F3107" t="s">
        <v>88</v>
      </c>
      <c r="G3107" s="17">
        <v>44339.704675057874</v>
      </c>
      <c r="H3107">
        <v>35</v>
      </c>
      <c r="I3107">
        <v>593</v>
      </c>
      <c r="J3107">
        <v>94</v>
      </c>
      <c r="K3107">
        <v>10</v>
      </c>
      <c r="L3107">
        <v>0</v>
      </c>
      <c r="M3107" s="39">
        <v>11877.4</v>
      </c>
      <c r="N3107" s="39">
        <v>6596.2619999999997</v>
      </c>
      <c r="O3107" s="39">
        <v>63.280064000000003</v>
      </c>
      <c r="P3107" t="s">
        <v>207</v>
      </c>
      <c r="Q3107" t="s">
        <v>207</v>
      </c>
      <c r="R3107" s="55">
        <v>833.79800048979996</v>
      </c>
      <c r="S3107" s="55">
        <v>839.61002149889998</v>
      </c>
      <c r="T3107" t="s">
        <v>221</v>
      </c>
      <c r="U3107">
        <v>10304</v>
      </c>
      <c r="V3107">
        <v>4</v>
      </c>
      <c r="W3107">
        <v>14369</v>
      </c>
      <c r="X3107" t="s">
        <v>1447</v>
      </c>
      <c r="Y3107">
        <v>-2</v>
      </c>
      <c r="Z3107" t="s">
        <v>69</v>
      </c>
      <c r="AA3107" t="s">
        <v>91</v>
      </c>
      <c r="AC3107" t="s">
        <v>61</v>
      </c>
      <c r="AD3107" s="50">
        <v>18.183758543749999</v>
      </c>
      <c r="AG3107" s="39">
        <v>19.010000000000002</v>
      </c>
      <c r="AH3107" s="55">
        <v>4983.3</v>
      </c>
      <c r="AI3107" t="s">
        <v>208</v>
      </c>
      <c r="AJ3107">
        <f>INDEX(layout!$B$3:$U$1234,MATCH($T3107,layout!$A$3:$A$1234,0),MATCH(YEAR($D3107),layout!$B$1:$U$1,0))</f>
        <v>2302</v>
      </c>
      <c r="AK3107">
        <f>INDEX('magnet data'!$A$2:$E$1304,MATCH($AJ3107,'magnet data'!$A$2:$A$1304,0),2)</f>
        <v>2</v>
      </c>
      <c r="AL3107" t="str">
        <f>INDEX('magnet data'!$A$2:$E$1304,MATCH($AJ3107,'magnet data'!$A$2:$A$1304,0),3)</f>
        <v>01B</v>
      </c>
      <c r="AM3107" t="str">
        <f>INDEX('magnet data'!$A$2:$E$1304,MATCH($AJ3107,'magnet data'!$A$2:$A$1304,0),4)</f>
        <v>02D</v>
      </c>
      <c r="AN3107">
        <f>INDEX('magnet data'!$A$2:$E$1304,MATCH($AJ3107,'magnet data'!$A$2:$A$1304,0),5)</f>
        <v>10987</v>
      </c>
      <c r="AO3107" t="str">
        <f t="shared" si="63"/>
        <v>-</v>
      </c>
      <c r="AR3107" t="s">
        <v>1232</v>
      </c>
      <c r="AS3107" t="s">
        <v>1460</v>
      </c>
      <c r="AT3107" t="s">
        <v>1471</v>
      </c>
    </row>
    <row r="3108" spans="1:46">
      <c r="A3108" t="s">
        <v>56</v>
      </c>
      <c r="B3108" t="s">
        <v>46</v>
      </c>
      <c r="C3108" t="s">
        <v>1198</v>
      </c>
      <c r="D3108" s="13">
        <v>44339</v>
      </c>
      <c r="E3108" s="16">
        <v>0.70467546296296302</v>
      </c>
      <c r="F3108" t="s">
        <v>88</v>
      </c>
      <c r="G3108" s="17">
        <v>44339.704675057874</v>
      </c>
      <c r="H3108">
        <v>35</v>
      </c>
      <c r="I3108">
        <v>593</v>
      </c>
      <c r="J3108">
        <v>94</v>
      </c>
      <c r="K3108">
        <v>10</v>
      </c>
      <c r="L3108">
        <v>0</v>
      </c>
      <c r="M3108" s="39">
        <v>11877.4</v>
      </c>
      <c r="N3108" s="39">
        <v>6596.2619999999997</v>
      </c>
      <c r="O3108" s="39">
        <v>63.280064000000003</v>
      </c>
      <c r="P3108" t="s">
        <v>207</v>
      </c>
      <c r="Q3108" t="s">
        <v>207</v>
      </c>
      <c r="R3108" s="55">
        <v>833.79800048979996</v>
      </c>
      <c r="S3108" s="55">
        <v>839.61002149889998</v>
      </c>
      <c r="T3108" t="s">
        <v>1448</v>
      </c>
      <c r="U3108">
        <v>8700</v>
      </c>
      <c r="V3108">
        <v>5</v>
      </c>
      <c r="W3108">
        <v>30547</v>
      </c>
      <c r="X3108" t="s">
        <v>1447</v>
      </c>
      <c r="Y3108">
        <v>-2</v>
      </c>
      <c r="Z3108" t="s">
        <v>69</v>
      </c>
      <c r="AA3108" t="s">
        <v>91</v>
      </c>
      <c r="AC3108" t="s">
        <v>61</v>
      </c>
      <c r="AD3108" s="50">
        <v>1.8853687799999901</v>
      </c>
      <c r="AG3108" s="39">
        <v>42.75</v>
      </c>
      <c r="AH3108" s="55">
        <v>5577.31</v>
      </c>
      <c r="AI3108" t="s">
        <v>208</v>
      </c>
      <c r="AJ3108">
        <f>INDEX(layout!$B$3:$U$1234,MATCH($T3108,layout!$A$3:$A$1234,0),MATCH(YEAR($D3108),layout!$B$1:$U$1,0))</f>
        <v>2391</v>
      </c>
      <c r="AK3108">
        <f>INDEX('magnet data'!$A$2:$E$1304,MATCH($AJ3108,'magnet data'!$A$2:$A$1304,0),2)</f>
        <v>2</v>
      </c>
      <c r="AL3108" t="str">
        <f>INDEX('magnet data'!$A$2:$E$1304,MATCH($AJ3108,'magnet data'!$A$2:$A$1304,0),3)</f>
        <v>01E</v>
      </c>
      <c r="AM3108" t="str">
        <f>INDEX('magnet data'!$A$2:$E$1304,MATCH($AJ3108,'magnet data'!$A$2:$A$1304,0),4)</f>
        <v>02C9</v>
      </c>
      <c r="AN3108">
        <f>INDEX('magnet data'!$A$2:$E$1304,MATCH($AJ3108,'magnet data'!$A$2:$A$1304,0),5)</f>
        <v>11046</v>
      </c>
      <c r="AO3108" t="str">
        <f t="shared" si="63"/>
        <v>-</v>
      </c>
      <c r="AR3108" t="s">
        <v>1232</v>
      </c>
      <c r="AS3108" t="s">
        <v>1460</v>
      </c>
      <c r="AT3108" t="s">
        <v>1471</v>
      </c>
    </row>
    <row r="3109" spans="1:46">
      <c r="A3109" t="s">
        <v>56</v>
      </c>
      <c r="B3109" t="s">
        <v>46</v>
      </c>
      <c r="C3109" t="s">
        <v>1198</v>
      </c>
      <c r="D3109" s="13">
        <v>44339</v>
      </c>
      <c r="E3109" s="16">
        <v>0.70467546296296302</v>
      </c>
      <c r="F3109" t="s">
        <v>88</v>
      </c>
      <c r="G3109" s="17">
        <v>44339.704675057874</v>
      </c>
      <c r="H3109">
        <v>35</v>
      </c>
      <c r="I3109">
        <v>593</v>
      </c>
      <c r="J3109">
        <v>94</v>
      </c>
      <c r="K3109">
        <v>10</v>
      </c>
      <c r="L3109">
        <v>0</v>
      </c>
      <c r="M3109" s="39">
        <v>11877.4</v>
      </c>
      <c r="N3109" s="39">
        <v>6596.2619999999997</v>
      </c>
      <c r="O3109" s="39">
        <v>63.280064000000003</v>
      </c>
      <c r="P3109" t="s">
        <v>207</v>
      </c>
      <c r="Q3109" t="s">
        <v>207</v>
      </c>
      <c r="R3109" s="55">
        <v>833.79800048979996</v>
      </c>
      <c r="S3109" s="55">
        <v>839.61002149889998</v>
      </c>
      <c r="T3109" t="s">
        <v>220</v>
      </c>
      <c r="U3109">
        <v>8648</v>
      </c>
      <c r="V3109">
        <v>6</v>
      </c>
      <c r="W3109">
        <v>31103</v>
      </c>
      <c r="X3109" t="s">
        <v>221</v>
      </c>
      <c r="Y3109">
        <v>275</v>
      </c>
      <c r="Z3109" t="s">
        <v>69</v>
      </c>
      <c r="AA3109" t="s">
        <v>96</v>
      </c>
      <c r="AC3109" t="s">
        <v>61</v>
      </c>
      <c r="AD3109" s="50">
        <v>-4.1456393730769197</v>
      </c>
      <c r="AG3109" s="39">
        <v>27.83</v>
      </c>
      <c r="AH3109" s="55">
        <v>5675.45</v>
      </c>
      <c r="AI3109" t="s">
        <v>208</v>
      </c>
      <c r="AJ3109">
        <f>INDEX(layout!$B$3:$U$1234,MATCH($T3109,layout!$A$3:$A$1234,0),MATCH(YEAR($D3109),layout!$B$1:$U$1,0))</f>
        <v>1254</v>
      </c>
      <c r="AK3109">
        <f>INDEX('magnet data'!$A$2:$E$1304,MATCH($AJ3109,'magnet data'!$A$2:$A$1304,0),2)</f>
        <v>1</v>
      </c>
      <c r="AL3109" t="str">
        <f>INDEX('magnet data'!$A$2:$E$1304,MATCH($AJ3109,'magnet data'!$A$2:$A$1304,0),3)</f>
        <v>01B</v>
      </c>
      <c r="AM3109" t="str">
        <f>INDEX('magnet data'!$A$2:$E$1304,MATCH($AJ3109,'magnet data'!$A$2:$A$1304,0),4)</f>
        <v>02B8</v>
      </c>
      <c r="AN3109">
        <f>INDEX('magnet data'!$A$2:$E$1304,MATCH($AJ3109,'magnet data'!$A$2:$A$1304,0),5)</f>
        <v>10726</v>
      </c>
      <c r="AO3109" t="str">
        <f t="shared" si="63"/>
        <v>-</v>
      </c>
      <c r="AR3109" t="s">
        <v>1232</v>
      </c>
      <c r="AS3109" t="s">
        <v>1460</v>
      </c>
      <c r="AT3109" t="s">
        <v>1471</v>
      </c>
    </row>
    <row r="3110" spans="1:46">
      <c r="A3110" t="s">
        <v>56</v>
      </c>
      <c r="B3110" t="s">
        <v>46</v>
      </c>
      <c r="C3110" t="s">
        <v>1198</v>
      </c>
      <c r="D3110" s="13">
        <v>44339</v>
      </c>
      <c r="E3110" s="16">
        <v>0.70467546296296302</v>
      </c>
      <c r="F3110" t="s">
        <v>88</v>
      </c>
      <c r="G3110" s="17">
        <v>44339.704675057874</v>
      </c>
      <c r="H3110">
        <v>35</v>
      </c>
      <c r="I3110">
        <v>593</v>
      </c>
      <c r="J3110">
        <v>94</v>
      </c>
      <c r="K3110">
        <v>10</v>
      </c>
      <c r="L3110">
        <v>0</v>
      </c>
      <c r="M3110" s="39">
        <v>11877.4</v>
      </c>
      <c r="N3110" s="39">
        <v>6596.2619999999997</v>
      </c>
      <c r="O3110" s="39">
        <v>63.280064000000003</v>
      </c>
      <c r="P3110" t="s">
        <v>207</v>
      </c>
      <c r="Q3110" t="s">
        <v>207</v>
      </c>
      <c r="R3110" s="55">
        <v>833.79800048979996</v>
      </c>
      <c r="S3110" s="55">
        <v>839.61002149889998</v>
      </c>
      <c r="T3110" t="s">
        <v>218</v>
      </c>
      <c r="U3110">
        <v>962</v>
      </c>
      <c r="V3110">
        <v>7</v>
      </c>
      <c r="W3110">
        <v>221087</v>
      </c>
      <c r="X3110" t="s">
        <v>219</v>
      </c>
      <c r="Y3110">
        <v>4284</v>
      </c>
      <c r="Z3110" t="s">
        <v>69</v>
      </c>
      <c r="AA3110" t="s">
        <v>91</v>
      </c>
      <c r="AC3110" t="s">
        <v>61</v>
      </c>
      <c r="AD3110" s="50">
        <v>0.20935222826086899</v>
      </c>
      <c r="AI3110" t="s">
        <v>208</v>
      </c>
      <c r="AJ3110">
        <f>INDEX(layout!$B$3:$U$1234,MATCH($T3110,layout!$A$3:$A$1234,0),MATCH(YEAR($D3110),layout!$B$1:$U$1,0))</f>
        <v>2397</v>
      </c>
      <c r="AK3110">
        <f>INDEX('magnet data'!$A$2:$E$1304,MATCH($AJ3110,'magnet data'!$A$2:$A$1304,0),2)</f>
        <v>2</v>
      </c>
      <c r="AL3110" t="str">
        <f>INDEX('magnet data'!$A$2:$E$1304,MATCH($AJ3110,'magnet data'!$A$2:$A$1304,0),3)</f>
        <v>01E</v>
      </c>
      <c r="AM3110" t="str">
        <f>INDEX('magnet data'!$A$2:$E$1304,MATCH($AJ3110,'magnet data'!$A$2:$A$1304,0),4)</f>
        <v>02C9</v>
      </c>
      <c r="AN3110">
        <f>INDEX('magnet data'!$A$2:$E$1304,MATCH($AJ3110,'magnet data'!$A$2:$A$1304,0),5)</f>
        <v>10950</v>
      </c>
      <c r="AO3110" t="str">
        <f t="shared" si="63"/>
        <v>-</v>
      </c>
      <c r="AR3110" t="s">
        <v>1232</v>
      </c>
      <c r="AS3110" t="s">
        <v>1460</v>
      </c>
      <c r="AT3110" t="s">
        <v>1471</v>
      </c>
    </row>
    <row r="3111" spans="1:46">
      <c r="A3111" t="s">
        <v>674</v>
      </c>
      <c r="B3111" t="s">
        <v>46</v>
      </c>
      <c r="C3111" t="s">
        <v>1198</v>
      </c>
      <c r="D3111" s="13">
        <v>44339</v>
      </c>
      <c r="E3111" s="16">
        <v>0.87588495370370367</v>
      </c>
      <c r="F3111" t="s">
        <v>88</v>
      </c>
      <c r="G3111" s="17">
        <v>44339.875884594905</v>
      </c>
      <c r="H3111">
        <v>31</v>
      </c>
      <c r="I3111">
        <v>593</v>
      </c>
      <c r="J3111">
        <v>96</v>
      </c>
      <c r="K3111">
        <v>10</v>
      </c>
      <c r="L3111">
        <v>0</v>
      </c>
      <c r="M3111" s="39">
        <v>11113.2</v>
      </c>
      <c r="N3111" s="39">
        <v>5969.0709999999999</v>
      </c>
      <c r="O3111" s="39">
        <v>64.487548000000004</v>
      </c>
      <c r="P3111" t="s">
        <v>207</v>
      </c>
      <c r="Q3111" t="s">
        <v>207</v>
      </c>
      <c r="R3111" s="55">
        <v>786.26074597659999</v>
      </c>
      <c r="S3111" s="55">
        <v>788.72493549559999</v>
      </c>
      <c r="T3111" t="s">
        <v>761</v>
      </c>
      <c r="U3111">
        <v>11113</v>
      </c>
      <c r="V3111">
        <v>1</v>
      </c>
      <c r="W3111">
        <v>-9</v>
      </c>
      <c r="X3111" t="s">
        <v>762</v>
      </c>
      <c r="Y3111">
        <v>-4</v>
      </c>
      <c r="Z3111" t="s">
        <v>90</v>
      </c>
      <c r="AA3111" t="s">
        <v>96</v>
      </c>
      <c r="AB3111">
        <v>8</v>
      </c>
      <c r="AC3111" t="s">
        <v>61</v>
      </c>
      <c r="AD3111" s="50">
        <v>-10.168549619999901</v>
      </c>
      <c r="AG3111" s="39">
        <v>39.549999999999997</v>
      </c>
      <c r="AH3111" s="55">
        <v>6790.99</v>
      </c>
      <c r="AI3111" t="s">
        <v>208</v>
      </c>
      <c r="AJ3111">
        <f>INDEX(layout!$B$3:$U$1234,MATCH($T3111,layout!$A$3:$A$1234,0),MATCH(YEAR($D3111),layout!$B$1:$U$1,0))</f>
        <v>3381</v>
      </c>
      <c r="AK3111">
        <f>INDEX('magnet data'!$A$2:$E$1304,MATCH($AJ3111,'magnet data'!$A$2:$A$1304,0),2)</f>
        <v>3</v>
      </c>
      <c r="AL3111" t="str">
        <f>INDEX('magnet data'!$A$2:$E$1304,MATCH($AJ3111,'magnet data'!$A$2:$A$1304,0),3)</f>
        <v>01E</v>
      </c>
      <c r="AM3111" t="str">
        <f>INDEX('magnet data'!$A$2:$E$1304,MATCH($AJ3111,'magnet data'!$A$2:$A$1304,0),4)</f>
        <v>02D</v>
      </c>
      <c r="AN3111">
        <f>INDEX('magnet data'!$A$2:$E$1304,MATCH($AJ3111,'magnet data'!$A$2:$A$1304,0),5)</f>
        <v>10397</v>
      </c>
      <c r="AO3111">
        <f t="shared" si="63"/>
        <v>716</v>
      </c>
      <c r="AR3111" t="s">
        <v>1232</v>
      </c>
      <c r="AS3111" t="s">
        <v>1460</v>
      </c>
      <c r="AT3111" t="s">
        <v>1471</v>
      </c>
    </row>
    <row r="3112" spans="1:46">
      <c r="A3112" t="s">
        <v>674</v>
      </c>
      <c r="B3112" t="s">
        <v>46</v>
      </c>
      <c r="C3112" t="s">
        <v>1198</v>
      </c>
      <c r="D3112" s="13">
        <v>44339</v>
      </c>
      <c r="E3112" s="16">
        <v>0.87588495370370367</v>
      </c>
      <c r="F3112" t="s">
        <v>88</v>
      </c>
      <c r="G3112" s="17">
        <v>44339.875884594905</v>
      </c>
      <c r="H3112">
        <v>31</v>
      </c>
      <c r="I3112">
        <v>593</v>
      </c>
      <c r="J3112">
        <v>96</v>
      </c>
      <c r="K3112">
        <v>10</v>
      </c>
      <c r="L3112">
        <v>0</v>
      </c>
      <c r="M3112" s="39">
        <v>11113.2</v>
      </c>
      <c r="N3112" s="39">
        <v>5969.0709999999999</v>
      </c>
      <c r="O3112" s="39">
        <v>64.487548000000004</v>
      </c>
      <c r="P3112" t="s">
        <v>207</v>
      </c>
      <c r="Q3112" t="s">
        <v>207</v>
      </c>
      <c r="R3112" s="55">
        <v>786.26074597659999</v>
      </c>
      <c r="S3112" s="55">
        <v>788.72493549559999</v>
      </c>
      <c r="T3112" t="s">
        <v>762</v>
      </c>
      <c r="U3112">
        <v>5814</v>
      </c>
      <c r="V3112">
        <v>2</v>
      </c>
      <c r="W3112">
        <v>63302</v>
      </c>
      <c r="X3112" t="s">
        <v>1546</v>
      </c>
      <c r="Y3112">
        <v>3530</v>
      </c>
      <c r="Z3112" t="s">
        <v>69</v>
      </c>
      <c r="AA3112" t="s">
        <v>91</v>
      </c>
      <c r="AC3112" t="s">
        <v>61</v>
      </c>
      <c r="AD3112" s="50">
        <v>0.836150578947368</v>
      </c>
      <c r="AG3112" s="39">
        <v>65.78</v>
      </c>
      <c r="AH3112" s="55">
        <v>3558.11</v>
      </c>
      <c r="AI3112" t="s">
        <v>208</v>
      </c>
      <c r="AJ3112">
        <f>INDEX(layout!$B$3:$U$1234,MATCH($T3112,layout!$A$3:$A$1234,0),MATCH(YEAR($D3112),layout!$B$1:$U$1,0))</f>
        <v>1267</v>
      </c>
      <c r="AK3112">
        <f>INDEX('magnet data'!$A$2:$E$1304,MATCH($AJ3112,'magnet data'!$A$2:$A$1304,0),2)</f>
        <v>1</v>
      </c>
      <c r="AL3112" t="str">
        <f>INDEX('magnet data'!$A$2:$E$1304,MATCH($AJ3112,'magnet data'!$A$2:$A$1304,0),3)</f>
        <v>01E</v>
      </c>
      <c r="AM3112" t="str">
        <f>INDEX('magnet data'!$A$2:$E$1304,MATCH($AJ3112,'magnet data'!$A$2:$A$1304,0),4)</f>
        <v>02B5</v>
      </c>
      <c r="AN3112">
        <f>INDEX('magnet data'!$A$2:$E$1304,MATCH($AJ3112,'magnet data'!$A$2:$A$1304,0),5)</f>
        <v>12000</v>
      </c>
      <c r="AO3112" t="str">
        <f t="shared" si="63"/>
        <v>-</v>
      </c>
      <c r="AR3112" t="s">
        <v>1232</v>
      </c>
      <c r="AS3112" t="s">
        <v>1460</v>
      </c>
      <c r="AT3112" t="s">
        <v>1471</v>
      </c>
    </row>
    <row r="3113" spans="1:46">
      <c r="A3113" t="s">
        <v>674</v>
      </c>
      <c r="B3113" t="s">
        <v>46</v>
      </c>
      <c r="C3113" t="s">
        <v>1198</v>
      </c>
      <c r="D3113" s="13">
        <v>44339</v>
      </c>
      <c r="E3113" s="16">
        <v>0.87588495370370367</v>
      </c>
      <c r="F3113" t="s">
        <v>88</v>
      </c>
      <c r="G3113" s="17">
        <v>44339.875884594905</v>
      </c>
      <c r="H3113">
        <v>31</v>
      </c>
      <c r="I3113">
        <v>593</v>
      </c>
      <c r="J3113">
        <v>96</v>
      </c>
      <c r="K3113">
        <v>10</v>
      </c>
      <c r="L3113">
        <v>0</v>
      </c>
      <c r="M3113" s="39">
        <v>11113.2</v>
      </c>
      <c r="N3113" s="39">
        <v>5969.0709999999999</v>
      </c>
      <c r="O3113" s="39">
        <v>64.487548000000004</v>
      </c>
      <c r="P3113" t="s">
        <v>207</v>
      </c>
      <c r="Q3113" t="s">
        <v>207</v>
      </c>
      <c r="R3113" s="55">
        <v>786.26074597659999</v>
      </c>
      <c r="S3113" s="55">
        <v>788.72493549559999</v>
      </c>
      <c r="T3113" t="s">
        <v>763</v>
      </c>
      <c r="U3113">
        <v>3403</v>
      </c>
      <c r="V3113">
        <v>3</v>
      </c>
      <c r="W3113">
        <v>112218</v>
      </c>
      <c r="X3113" t="s">
        <v>762</v>
      </c>
      <c r="Y3113">
        <v>-4</v>
      </c>
      <c r="Z3113" t="s">
        <v>69</v>
      </c>
      <c r="AA3113" t="s">
        <v>96</v>
      </c>
      <c r="AC3113" t="s">
        <v>61</v>
      </c>
      <c r="AD3113" s="50">
        <v>-0.40852372340425502</v>
      </c>
      <c r="AG3113" s="39">
        <v>7.48</v>
      </c>
      <c r="AH3113" s="55">
        <v>995.93</v>
      </c>
      <c r="AI3113" t="s">
        <v>208</v>
      </c>
      <c r="AJ3113">
        <f>INDEX(layout!$B$3:$U$1234,MATCH($T3113,layout!$A$3:$A$1234,0),MATCH(YEAR($D3113),layout!$B$1:$U$1,0))</f>
        <v>3316</v>
      </c>
      <c r="AK3113">
        <f>INDEX('magnet data'!$A$2:$E$1304,MATCH($AJ3113,'magnet data'!$A$2:$A$1304,0),2)</f>
        <v>3</v>
      </c>
      <c r="AL3113" t="str">
        <f>INDEX('magnet data'!$A$2:$E$1304,MATCH($AJ3113,'magnet data'!$A$2:$A$1304,0),3)</f>
        <v>01E</v>
      </c>
      <c r="AM3113" t="str">
        <f>INDEX('magnet data'!$A$2:$E$1304,MATCH($AJ3113,'magnet data'!$A$2:$A$1304,0),4)</f>
        <v>02D</v>
      </c>
      <c r="AN3113">
        <f>INDEX('magnet data'!$A$2:$E$1304,MATCH($AJ3113,'magnet data'!$A$2:$A$1304,0),5)</f>
        <v>11608</v>
      </c>
      <c r="AO3113" t="str">
        <f t="shared" si="63"/>
        <v>-</v>
      </c>
      <c r="AR3113" t="s">
        <v>1232</v>
      </c>
      <c r="AS3113" t="s">
        <v>1460</v>
      </c>
      <c r="AT3113" t="s">
        <v>1471</v>
      </c>
    </row>
    <row r="3114" spans="1:46">
      <c r="A3114" t="s">
        <v>674</v>
      </c>
      <c r="B3114" t="s">
        <v>46</v>
      </c>
      <c r="C3114" t="s">
        <v>1198</v>
      </c>
      <c r="D3114" s="13">
        <v>44339</v>
      </c>
      <c r="E3114" s="16">
        <v>0.87588495370370367</v>
      </c>
      <c r="F3114" t="s">
        <v>88</v>
      </c>
      <c r="G3114" s="17">
        <v>44339.875884594905</v>
      </c>
      <c r="H3114">
        <v>31</v>
      </c>
      <c r="I3114">
        <v>593</v>
      </c>
      <c r="J3114">
        <v>96</v>
      </c>
      <c r="K3114">
        <v>10</v>
      </c>
      <c r="L3114">
        <v>0</v>
      </c>
      <c r="M3114" s="39">
        <v>11113.2</v>
      </c>
      <c r="N3114" s="39">
        <v>5969.0709999999999</v>
      </c>
      <c r="O3114" s="39">
        <v>64.487548000000004</v>
      </c>
      <c r="P3114" t="s">
        <v>207</v>
      </c>
      <c r="Q3114" t="s">
        <v>207</v>
      </c>
      <c r="R3114" s="55">
        <v>786.26074597659999</v>
      </c>
      <c r="S3114" s="55">
        <v>788.72493549559999</v>
      </c>
      <c r="T3114" t="s">
        <v>764</v>
      </c>
      <c r="U3114">
        <v>1666</v>
      </c>
      <c r="V3114">
        <v>4</v>
      </c>
      <c r="W3114">
        <v>175699</v>
      </c>
      <c r="X3114" t="s">
        <v>1546</v>
      </c>
      <c r="Y3114">
        <v>3530</v>
      </c>
      <c r="Z3114" t="s">
        <v>69</v>
      </c>
      <c r="AA3114" t="s">
        <v>91</v>
      </c>
      <c r="AC3114" t="s">
        <v>61</v>
      </c>
      <c r="AD3114" s="50">
        <v>0.173778315789473</v>
      </c>
      <c r="AG3114" s="39">
        <v>0.72</v>
      </c>
      <c r="AH3114" s="55">
        <v>1277.8399999999999</v>
      </c>
      <c r="AI3114" t="s">
        <v>208</v>
      </c>
      <c r="AJ3114">
        <f>INDEX(layout!$B$3:$U$1234,MATCH($T3114,layout!$A$3:$A$1234,0),MATCH(YEAR($D3114),layout!$B$1:$U$1,0))</f>
        <v>1275</v>
      </c>
      <c r="AK3114">
        <f>INDEX('magnet data'!$A$2:$E$1304,MATCH($AJ3114,'magnet data'!$A$2:$A$1304,0),2)</f>
        <v>1</v>
      </c>
      <c r="AL3114" t="str">
        <f>INDEX('magnet data'!$A$2:$E$1304,MATCH($AJ3114,'magnet data'!$A$2:$A$1304,0),3)</f>
        <v>01E</v>
      </c>
      <c r="AM3114" t="str">
        <f>INDEX('magnet data'!$A$2:$E$1304,MATCH($AJ3114,'magnet data'!$A$2:$A$1304,0),4)</f>
        <v>02B5</v>
      </c>
      <c r="AN3114">
        <f>INDEX('magnet data'!$A$2:$E$1304,MATCH($AJ3114,'magnet data'!$A$2:$A$1304,0),5)</f>
        <v>12204</v>
      </c>
      <c r="AO3114" t="str">
        <f t="shared" si="63"/>
        <v>-</v>
      </c>
      <c r="AR3114" t="s">
        <v>1232</v>
      </c>
      <c r="AS3114" t="s">
        <v>1460</v>
      </c>
      <c r="AT3114" t="s">
        <v>1471</v>
      </c>
    </row>
    <row r="3115" spans="1:46">
      <c r="A3115" t="s">
        <v>674</v>
      </c>
      <c r="B3115" t="s">
        <v>46</v>
      </c>
      <c r="C3115" t="s">
        <v>1198</v>
      </c>
      <c r="D3115" s="13">
        <v>44340</v>
      </c>
      <c r="E3115" s="16">
        <v>0.30984490740740739</v>
      </c>
      <c r="F3115" t="s">
        <v>88</v>
      </c>
      <c r="G3115" s="17">
        <v>44340.309844641204</v>
      </c>
      <c r="H3115">
        <v>23</v>
      </c>
      <c r="I3115">
        <v>595</v>
      </c>
      <c r="J3115">
        <v>95</v>
      </c>
      <c r="K3115">
        <v>10</v>
      </c>
      <c r="L3115">
        <v>0</v>
      </c>
      <c r="M3115" s="39">
        <v>11124.7</v>
      </c>
      <c r="N3115" s="39">
        <v>5971.7669999999998</v>
      </c>
      <c r="O3115" s="39">
        <v>64.461010000000002</v>
      </c>
      <c r="P3115" t="s">
        <v>207</v>
      </c>
      <c r="Q3115" t="s">
        <v>207</v>
      </c>
      <c r="R3115" s="55">
        <v>788.93978641005003</v>
      </c>
      <c r="S3115" s="55">
        <v>791.41491749559998</v>
      </c>
      <c r="T3115" t="s">
        <v>817</v>
      </c>
      <c r="U3115">
        <v>11124</v>
      </c>
      <c r="V3115">
        <v>1</v>
      </c>
      <c r="W3115">
        <v>-9</v>
      </c>
      <c r="X3115" t="s">
        <v>818</v>
      </c>
      <c r="Y3115">
        <v>-2</v>
      </c>
      <c r="Z3115" t="s">
        <v>90</v>
      </c>
      <c r="AA3115" t="s">
        <v>91</v>
      </c>
      <c r="AB3115">
        <v>9</v>
      </c>
      <c r="AC3115" t="s">
        <v>61</v>
      </c>
      <c r="AD3115" s="50">
        <v>9.7199369458333305</v>
      </c>
      <c r="AG3115" s="39">
        <v>7.09</v>
      </c>
      <c r="AH3115" s="55">
        <v>1020.42</v>
      </c>
      <c r="AI3115" t="s">
        <v>208</v>
      </c>
      <c r="AJ3115">
        <f>INDEX(layout!$B$3:$U$1234,MATCH($T3115,layout!$A$3:$A$1234,0),MATCH(YEAR($D3115),layout!$B$1:$U$1,0))</f>
        <v>3351</v>
      </c>
      <c r="AK3115">
        <f>INDEX('magnet data'!$A$2:$E$1304,MATCH($AJ3115,'magnet data'!$A$2:$A$1304,0),2)</f>
        <v>3</v>
      </c>
      <c r="AL3115" t="str">
        <f>INDEX('magnet data'!$A$2:$E$1304,MATCH($AJ3115,'magnet data'!$A$2:$A$1304,0),3)</f>
        <v>01E</v>
      </c>
      <c r="AM3115" t="str">
        <f>INDEX('magnet data'!$A$2:$E$1304,MATCH($AJ3115,'magnet data'!$A$2:$A$1304,0),4)</f>
        <v>02D</v>
      </c>
      <c r="AN3115">
        <f>INDEX('magnet data'!$A$2:$E$1304,MATCH($AJ3115,'magnet data'!$A$2:$A$1304,0),5)</f>
        <v>12461</v>
      </c>
      <c r="AO3115">
        <f t="shared" si="63"/>
        <v>-1337</v>
      </c>
      <c r="AR3115" t="s">
        <v>1202</v>
      </c>
      <c r="AS3115" t="s">
        <v>1460</v>
      </c>
      <c r="AT3115" t="s">
        <v>1471</v>
      </c>
    </row>
    <row r="3116" spans="1:46">
      <c r="A3116" t="s">
        <v>674</v>
      </c>
      <c r="B3116" t="s">
        <v>46</v>
      </c>
      <c r="C3116" t="s">
        <v>1198</v>
      </c>
      <c r="D3116" s="13">
        <v>44340</v>
      </c>
      <c r="E3116" s="16">
        <v>0.30984490740740739</v>
      </c>
      <c r="F3116" t="s">
        <v>88</v>
      </c>
      <c r="G3116" s="17">
        <v>44340.309844641204</v>
      </c>
      <c r="H3116">
        <v>23</v>
      </c>
      <c r="I3116">
        <v>595</v>
      </c>
      <c r="J3116">
        <v>95</v>
      </c>
      <c r="K3116">
        <v>10</v>
      </c>
      <c r="L3116">
        <v>0</v>
      </c>
      <c r="M3116" s="39">
        <v>11124.7</v>
      </c>
      <c r="N3116" s="39">
        <v>5971.7669999999998</v>
      </c>
      <c r="O3116" s="39">
        <v>64.461010000000002</v>
      </c>
      <c r="P3116" t="s">
        <v>207</v>
      </c>
      <c r="Q3116" t="s">
        <v>207</v>
      </c>
      <c r="R3116" s="55">
        <v>788.93978641005003</v>
      </c>
      <c r="S3116" s="55">
        <v>791.41491749559998</v>
      </c>
      <c r="T3116" t="s">
        <v>818</v>
      </c>
      <c r="U3116">
        <v>6201</v>
      </c>
      <c r="V3116">
        <v>2</v>
      </c>
      <c r="W3116">
        <v>57263</v>
      </c>
      <c r="X3116" t="s">
        <v>820</v>
      </c>
      <c r="Y3116">
        <v>3736</v>
      </c>
      <c r="Z3116" t="s">
        <v>69</v>
      </c>
      <c r="AA3116" t="s">
        <v>91</v>
      </c>
      <c r="AC3116" t="s">
        <v>61</v>
      </c>
      <c r="AD3116" s="50">
        <v>1.00255142391304</v>
      </c>
      <c r="AG3116" s="39">
        <v>56.27</v>
      </c>
      <c r="AH3116" s="55">
        <v>2687.1</v>
      </c>
      <c r="AI3116" t="s">
        <v>208</v>
      </c>
      <c r="AJ3116">
        <f>INDEX(layout!$B$3:$U$1234,MATCH($T3116,layout!$A$3:$A$1234,0),MATCH(YEAR($D3116),layout!$B$1:$U$1,0))</f>
        <v>3241</v>
      </c>
      <c r="AK3116">
        <f>INDEX('magnet data'!$A$2:$E$1304,MATCH($AJ3116,'magnet data'!$A$2:$A$1304,0),2)</f>
        <v>3</v>
      </c>
      <c r="AL3116" t="str">
        <f>INDEX('magnet data'!$A$2:$E$1304,MATCH($AJ3116,'magnet data'!$A$2:$A$1304,0),3)</f>
        <v>01E</v>
      </c>
      <c r="AM3116" t="str">
        <f>INDEX('magnet data'!$A$2:$E$1304,MATCH($AJ3116,'magnet data'!$A$2:$A$1304,0),4)</f>
        <v>02B8</v>
      </c>
      <c r="AN3116">
        <f>INDEX('magnet data'!$A$2:$E$1304,MATCH($AJ3116,'magnet data'!$A$2:$A$1304,0),5)</f>
        <v>11859</v>
      </c>
      <c r="AO3116" t="str">
        <f t="shared" si="63"/>
        <v>-</v>
      </c>
      <c r="AR3116" t="s">
        <v>1202</v>
      </c>
      <c r="AS3116" t="s">
        <v>1460</v>
      </c>
      <c r="AT3116" t="s">
        <v>1471</v>
      </c>
    </row>
    <row r="3117" spans="1:46">
      <c r="A3117" t="s">
        <v>674</v>
      </c>
      <c r="B3117" t="s">
        <v>46</v>
      </c>
      <c r="C3117" t="s">
        <v>1198</v>
      </c>
      <c r="D3117" s="13">
        <v>44340</v>
      </c>
      <c r="E3117" s="16">
        <v>0.30984490740740739</v>
      </c>
      <c r="F3117" t="s">
        <v>88</v>
      </c>
      <c r="G3117" s="17">
        <v>44340.309844641204</v>
      </c>
      <c r="H3117">
        <v>23</v>
      </c>
      <c r="I3117">
        <v>595</v>
      </c>
      <c r="J3117">
        <v>95</v>
      </c>
      <c r="K3117">
        <v>10</v>
      </c>
      <c r="L3117">
        <v>0</v>
      </c>
      <c r="M3117" s="39">
        <v>11124.7</v>
      </c>
      <c r="N3117" s="39">
        <v>5971.7669999999998</v>
      </c>
      <c r="O3117" s="39">
        <v>64.461010000000002</v>
      </c>
      <c r="P3117" t="s">
        <v>207</v>
      </c>
      <c r="Q3117" t="s">
        <v>207</v>
      </c>
      <c r="R3117" s="55">
        <v>788.93978641005003</v>
      </c>
      <c r="S3117" s="55">
        <v>791.41491749559998</v>
      </c>
      <c r="T3117" t="s">
        <v>755</v>
      </c>
      <c r="U3117">
        <v>2960</v>
      </c>
      <c r="V3117">
        <v>3</v>
      </c>
      <c r="W3117">
        <v>124651</v>
      </c>
      <c r="X3117" t="s">
        <v>752</v>
      </c>
      <c r="Y3117">
        <v>4183</v>
      </c>
      <c r="Z3117" t="s">
        <v>69</v>
      </c>
      <c r="AA3117" t="s">
        <v>96</v>
      </c>
      <c r="AC3117" t="s">
        <v>61</v>
      </c>
      <c r="AD3117" s="50">
        <v>-0.39163078947368402</v>
      </c>
      <c r="AG3117" s="39">
        <v>29.26</v>
      </c>
      <c r="AH3117" s="55">
        <v>1056.29</v>
      </c>
      <c r="AI3117" t="s">
        <v>208</v>
      </c>
      <c r="AJ3117">
        <f>INDEX(layout!$B$3:$U$1234,MATCH($T3117,layout!$A$3:$A$1234,0),MATCH(YEAR($D3117),layout!$B$1:$U$1,0))</f>
        <v>3222</v>
      </c>
      <c r="AK3117">
        <f>INDEX('magnet data'!$A$2:$E$1304,MATCH($AJ3117,'magnet data'!$A$2:$A$1304,0),2)</f>
        <v>3</v>
      </c>
      <c r="AL3117" t="str">
        <f>INDEX('magnet data'!$A$2:$E$1304,MATCH($AJ3117,'magnet data'!$A$2:$A$1304,0),3)</f>
        <v>01E</v>
      </c>
      <c r="AM3117" t="str">
        <f>INDEX('magnet data'!$A$2:$E$1304,MATCH($AJ3117,'magnet data'!$A$2:$A$1304,0),4)</f>
        <v>02G</v>
      </c>
      <c r="AN3117">
        <f>INDEX('magnet data'!$A$2:$E$1304,MATCH($AJ3117,'magnet data'!$A$2:$A$1304,0),5)</f>
        <v>12057</v>
      </c>
      <c r="AO3117" t="str">
        <f t="shared" si="63"/>
        <v>-</v>
      </c>
      <c r="AR3117" t="s">
        <v>1202</v>
      </c>
      <c r="AS3117" t="s">
        <v>1460</v>
      </c>
      <c r="AT3117" t="s">
        <v>1471</v>
      </c>
    </row>
    <row r="3118" spans="1:46">
      <c r="A3118" t="s">
        <v>674</v>
      </c>
      <c r="B3118" t="s">
        <v>46</v>
      </c>
      <c r="C3118" t="s">
        <v>1198</v>
      </c>
      <c r="D3118" s="13">
        <v>44340</v>
      </c>
      <c r="E3118" s="16">
        <v>0.30984490740740739</v>
      </c>
      <c r="F3118" t="s">
        <v>88</v>
      </c>
      <c r="G3118" s="17">
        <v>44340.309844641204</v>
      </c>
      <c r="H3118">
        <v>23</v>
      </c>
      <c r="I3118">
        <v>595</v>
      </c>
      <c r="J3118">
        <v>95</v>
      </c>
      <c r="K3118">
        <v>10</v>
      </c>
      <c r="L3118">
        <v>0</v>
      </c>
      <c r="M3118" s="39">
        <v>11124.7</v>
      </c>
      <c r="N3118" s="39">
        <v>5971.7669999999998</v>
      </c>
      <c r="O3118" s="39">
        <v>64.461010000000002</v>
      </c>
      <c r="P3118" t="s">
        <v>207</v>
      </c>
      <c r="Q3118" t="s">
        <v>207</v>
      </c>
      <c r="R3118" s="55">
        <v>788.93978641005003</v>
      </c>
      <c r="S3118" s="55">
        <v>791.41491749559998</v>
      </c>
      <c r="T3118" t="s">
        <v>819</v>
      </c>
      <c r="U3118">
        <v>1341</v>
      </c>
      <c r="V3118">
        <v>4</v>
      </c>
      <c r="W3118">
        <v>194634</v>
      </c>
      <c r="X3118" t="s">
        <v>818</v>
      </c>
      <c r="Y3118">
        <v>-2</v>
      </c>
      <c r="Z3118" t="s">
        <v>69</v>
      </c>
      <c r="AA3118" t="s">
        <v>96</v>
      </c>
      <c r="AC3118" t="s">
        <v>61</v>
      </c>
      <c r="AD3118" s="50">
        <v>-0.12344803191489299</v>
      </c>
      <c r="AG3118" s="39">
        <v>5.86</v>
      </c>
      <c r="AH3118" s="55">
        <v>993.51</v>
      </c>
      <c r="AI3118" t="s">
        <v>208</v>
      </c>
      <c r="AJ3118">
        <f>INDEX(layout!$B$3:$U$1234,MATCH($T3118,layout!$A$3:$A$1234,0),MATCH(YEAR($D3118),layout!$B$1:$U$1,0))</f>
        <v>1264</v>
      </c>
      <c r="AK3118">
        <f>INDEX('magnet data'!$A$2:$E$1304,MATCH($AJ3118,'magnet data'!$A$2:$A$1304,0),2)</f>
        <v>1</v>
      </c>
      <c r="AL3118" t="str">
        <f>INDEX('magnet data'!$A$2:$E$1304,MATCH($AJ3118,'magnet data'!$A$2:$A$1304,0),3)</f>
        <v>01E</v>
      </c>
      <c r="AM3118" t="str">
        <f>INDEX('magnet data'!$A$2:$E$1304,MATCH($AJ3118,'magnet data'!$A$2:$A$1304,0),4)</f>
        <v>02B5</v>
      </c>
      <c r="AN3118">
        <f>INDEX('magnet data'!$A$2:$E$1304,MATCH($AJ3118,'magnet data'!$A$2:$A$1304,0),5)</f>
        <v>11415</v>
      </c>
      <c r="AO3118" t="str">
        <f t="shared" si="63"/>
        <v>-</v>
      </c>
      <c r="AR3118" t="s">
        <v>1202</v>
      </c>
      <c r="AS3118" t="s">
        <v>1460</v>
      </c>
      <c r="AT3118" t="s">
        <v>1471</v>
      </c>
    </row>
    <row r="3119" spans="1:46">
      <c r="A3119" t="s">
        <v>674</v>
      </c>
      <c r="B3119" t="s">
        <v>46</v>
      </c>
      <c r="C3119" t="s">
        <v>1198</v>
      </c>
      <c r="D3119" s="13">
        <v>44340</v>
      </c>
      <c r="E3119" s="16">
        <v>0.30984490740740739</v>
      </c>
      <c r="F3119" t="s">
        <v>88</v>
      </c>
      <c r="G3119" s="17">
        <v>44340.309844641204</v>
      </c>
      <c r="H3119">
        <v>23</v>
      </c>
      <c r="I3119">
        <v>595</v>
      </c>
      <c r="J3119">
        <v>95</v>
      </c>
      <c r="K3119">
        <v>10</v>
      </c>
      <c r="L3119">
        <v>0</v>
      </c>
      <c r="M3119" s="39">
        <v>11124.7</v>
      </c>
      <c r="N3119" s="39">
        <v>5971.7669999999998</v>
      </c>
      <c r="O3119" s="39">
        <v>64.461010000000002</v>
      </c>
      <c r="P3119" t="s">
        <v>207</v>
      </c>
      <c r="Q3119" t="s">
        <v>207</v>
      </c>
      <c r="R3119" s="55">
        <v>788.93978641005003</v>
      </c>
      <c r="S3119" s="55">
        <v>791.41491749559998</v>
      </c>
      <c r="T3119" t="s">
        <v>752</v>
      </c>
      <c r="U3119">
        <v>212</v>
      </c>
      <c r="V3119">
        <v>5</v>
      </c>
      <c r="W3119">
        <v>345534</v>
      </c>
      <c r="X3119" t="s">
        <v>1539</v>
      </c>
      <c r="Y3119">
        <v>3718</v>
      </c>
      <c r="Z3119" t="s">
        <v>69</v>
      </c>
      <c r="AA3119" t="s">
        <v>96</v>
      </c>
      <c r="AC3119" t="s">
        <v>102</v>
      </c>
      <c r="AD3119" s="50">
        <v>0</v>
      </c>
      <c r="AI3119" t="s">
        <v>208</v>
      </c>
      <c r="AJ3119">
        <f>INDEX(layout!$B$3:$U$1234,MATCH($T3119,layout!$A$3:$A$1234,0),MATCH(YEAR($D3119),layout!$B$1:$U$1,0))</f>
        <v>3349</v>
      </c>
      <c r="AK3119">
        <f>INDEX('magnet data'!$A$2:$E$1304,MATCH($AJ3119,'magnet data'!$A$2:$A$1304,0),2)</f>
        <v>3</v>
      </c>
      <c r="AL3119" t="str">
        <f>INDEX('magnet data'!$A$2:$E$1304,MATCH($AJ3119,'magnet data'!$A$2:$A$1304,0),3)</f>
        <v>01E</v>
      </c>
      <c r="AM3119" t="str">
        <f>INDEX('magnet data'!$A$2:$E$1304,MATCH($AJ3119,'magnet data'!$A$2:$A$1304,0),4)</f>
        <v>02D</v>
      </c>
      <c r="AN3119">
        <f>INDEX('magnet data'!$A$2:$E$1304,MATCH($AJ3119,'magnet data'!$A$2:$A$1304,0),5)</f>
        <v>10226</v>
      </c>
      <c r="AO3119" t="str">
        <f t="shared" si="63"/>
        <v>-</v>
      </c>
      <c r="AR3119" t="s">
        <v>1202</v>
      </c>
      <c r="AS3119" t="s">
        <v>1460</v>
      </c>
      <c r="AT3119" t="s">
        <v>1471</v>
      </c>
    </row>
    <row r="3120" spans="1:46">
      <c r="A3120" t="s">
        <v>674</v>
      </c>
      <c r="B3120" t="s">
        <v>46</v>
      </c>
      <c r="C3120" t="s">
        <v>1198</v>
      </c>
      <c r="D3120" s="13">
        <v>44340</v>
      </c>
      <c r="E3120" s="16">
        <v>0.30984490740740739</v>
      </c>
      <c r="F3120" t="s">
        <v>88</v>
      </c>
      <c r="G3120" s="17">
        <v>44340.309844641204</v>
      </c>
      <c r="H3120">
        <v>23</v>
      </c>
      <c r="I3120">
        <v>595</v>
      </c>
      <c r="J3120">
        <v>95</v>
      </c>
      <c r="K3120">
        <v>10</v>
      </c>
      <c r="L3120">
        <v>0</v>
      </c>
      <c r="M3120" s="39">
        <v>11124.7</v>
      </c>
      <c r="N3120" s="39">
        <v>5971.7669999999998</v>
      </c>
      <c r="O3120" s="39">
        <v>64.461010000000002</v>
      </c>
      <c r="P3120" t="s">
        <v>207</v>
      </c>
      <c r="Q3120" t="s">
        <v>207</v>
      </c>
      <c r="R3120" s="55">
        <v>788.93978641005003</v>
      </c>
      <c r="S3120" s="55">
        <v>791.41491749559998</v>
      </c>
      <c r="T3120" t="s">
        <v>820</v>
      </c>
      <c r="U3120">
        <v>212</v>
      </c>
      <c r="V3120">
        <v>6</v>
      </c>
      <c r="W3120">
        <v>345636</v>
      </c>
      <c r="X3120" t="s">
        <v>818</v>
      </c>
      <c r="Y3120">
        <v>-2</v>
      </c>
      <c r="Z3120" t="s">
        <v>148</v>
      </c>
      <c r="AA3120" t="s">
        <v>96</v>
      </c>
      <c r="AC3120" t="s">
        <v>102</v>
      </c>
      <c r="AD3120" s="50">
        <v>0</v>
      </c>
      <c r="AI3120" t="s">
        <v>208</v>
      </c>
      <c r="AJ3120">
        <f>INDEX(layout!$B$3:$U$1234,MATCH($T3120,layout!$A$3:$A$1234,0),MATCH(YEAR($D3120),layout!$B$1:$U$1,0))</f>
        <v>3354</v>
      </c>
      <c r="AK3120">
        <f>INDEX('magnet data'!$A$2:$E$1304,MATCH($AJ3120,'magnet data'!$A$2:$A$1304,0),2)</f>
        <v>3</v>
      </c>
      <c r="AL3120" t="str">
        <f>INDEX('magnet data'!$A$2:$E$1304,MATCH($AJ3120,'magnet data'!$A$2:$A$1304,0),3)</f>
        <v>01E</v>
      </c>
      <c r="AM3120" t="str">
        <f>INDEX('magnet data'!$A$2:$E$1304,MATCH($AJ3120,'magnet data'!$A$2:$A$1304,0),4)</f>
        <v>02D</v>
      </c>
      <c r="AN3120">
        <f>INDEX('magnet data'!$A$2:$E$1304,MATCH($AJ3120,'magnet data'!$A$2:$A$1304,0),5)</f>
        <v>9931</v>
      </c>
      <c r="AO3120" t="str">
        <f t="shared" ref="AO3120:AO3183" si="64">IF(LEFT(Z3120,8)="Training",U3120-AN3120,"-")</f>
        <v>-</v>
      </c>
      <c r="AR3120" t="s">
        <v>1202</v>
      </c>
      <c r="AS3120" t="s">
        <v>1460</v>
      </c>
      <c r="AT3120" t="s">
        <v>1471</v>
      </c>
    </row>
    <row r="3121" spans="1:46">
      <c r="A3121" t="s">
        <v>235</v>
      </c>
      <c r="B3121" t="s">
        <v>46</v>
      </c>
      <c r="C3121" t="s">
        <v>1198</v>
      </c>
      <c r="D3121" s="13">
        <v>44340</v>
      </c>
      <c r="E3121" s="16">
        <v>0.33926875000000001</v>
      </c>
      <c r="F3121" t="s">
        <v>88</v>
      </c>
      <c r="G3121" s="17">
        <v>44340.339268553238</v>
      </c>
      <c r="H3121">
        <v>17</v>
      </c>
      <c r="I3121">
        <v>594</v>
      </c>
      <c r="J3121">
        <v>92</v>
      </c>
      <c r="K3121">
        <v>10</v>
      </c>
      <c r="L3121">
        <v>0</v>
      </c>
      <c r="M3121" s="39">
        <v>11498.9</v>
      </c>
      <c r="N3121" s="39">
        <v>6256.9470000000001</v>
      </c>
      <c r="O3121" s="39">
        <v>62.417577000000001</v>
      </c>
      <c r="P3121" t="s">
        <v>207</v>
      </c>
      <c r="Q3121" t="s">
        <v>207</v>
      </c>
      <c r="R3121" s="55">
        <v>820.30049099459995</v>
      </c>
      <c r="S3121" s="55">
        <v>810.48522997379996</v>
      </c>
      <c r="T3121" t="s">
        <v>1505</v>
      </c>
      <c r="U3121">
        <v>11498</v>
      </c>
      <c r="V3121">
        <v>1</v>
      </c>
      <c r="W3121">
        <v>-12</v>
      </c>
      <c r="X3121" t="s">
        <v>254</v>
      </c>
      <c r="Y3121">
        <v>-3</v>
      </c>
      <c r="Z3121" t="s">
        <v>90</v>
      </c>
      <c r="AA3121" t="s">
        <v>91</v>
      </c>
      <c r="AB3121">
        <v>30</v>
      </c>
      <c r="AC3121" t="s">
        <v>61</v>
      </c>
      <c r="AD3121" s="50">
        <v>-10.0289826775</v>
      </c>
      <c r="AG3121" s="39">
        <v>41</v>
      </c>
      <c r="AH3121" s="55">
        <v>7189.68</v>
      </c>
      <c r="AI3121" t="s">
        <v>208</v>
      </c>
      <c r="AJ3121">
        <f>INDEX(layout!$B$3:$U$1234,MATCH($T3121,layout!$A$3:$A$1234,0),MATCH(YEAR($D3121),layout!$B$1:$U$1,0))</f>
        <v>3040</v>
      </c>
      <c r="AK3121">
        <f>INDEX('magnet data'!$A$2:$E$1304,MATCH($AJ3121,'magnet data'!$A$2:$A$1304,0),2)</f>
        <v>3</v>
      </c>
      <c r="AL3121" t="str">
        <f>INDEX('magnet data'!$A$2:$E$1304,MATCH($AJ3121,'magnet data'!$A$2:$A$1304,0),3)</f>
        <v>01B</v>
      </c>
      <c r="AM3121" t="str">
        <f>INDEX('magnet data'!$A$2:$E$1304,MATCH($AJ3121,'magnet data'!$A$2:$A$1304,0),4)</f>
        <v>02K</v>
      </c>
      <c r="AN3121">
        <f>INDEX('magnet data'!$A$2:$E$1304,MATCH($AJ3121,'magnet data'!$A$2:$A$1304,0),5)</f>
        <v>11508</v>
      </c>
      <c r="AO3121">
        <f t="shared" si="64"/>
        <v>-10</v>
      </c>
      <c r="AR3121" t="s">
        <v>1202</v>
      </c>
      <c r="AS3121" t="s">
        <v>1460</v>
      </c>
      <c r="AT3121" t="s">
        <v>1471</v>
      </c>
    </row>
    <row r="3122" spans="1:46">
      <c r="A3122" t="s">
        <v>235</v>
      </c>
      <c r="B3122" t="s">
        <v>46</v>
      </c>
      <c r="C3122" t="s">
        <v>1198</v>
      </c>
      <c r="D3122" s="13">
        <v>44340</v>
      </c>
      <c r="E3122" s="16">
        <v>0.33926875000000001</v>
      </c>
      <c r="F3122" t="s">
        <v>88</v>
      </c>
      <c r="G3122" s="17">
        <v>44340.339268553238</v>
      </c>
      <c r="H3122">
        <v>17</v>
      </c>
      <c r="I3122">
        <v>594</v>
      </c>
      <c r="J3122">
        <v>92</v>
      </c>
      <c r="K3122">
        <v>10</v>
      </c>
      <c r="L3122">
        <v>0</v>
      </c>
      <c r="M3122" s="39">
        <v>11498.9</v>
      </c>
      <c r="N3122" s="39">
        <v>6256.9470000000001</v>
      </c>
      <c r="O3122" s="39">
        <v>62.417577000000001</v>
      </c>
      <c r="P3122" t="s">
        <v>207</v>
      </c>
      <c r="Q3122" t="s">
        <v>207</v>
      </c>
      <c r="R3122" s="55">
        <v>820.30049099459995</v>
      </c>
      <c r="S3122" s="55">
        <v>810.48522997379996</v>
      </c>
      <c r="T3122" t="s">
        <v>1502</v>
      </c>
      <c r="U3122">
        <v>11498</v>
      </c>
      <c r="V3122">
        <v>2</v>
      </c>
      <c r="W3122">
        <v>19</v>
      </c>
      <c r="X3122" t="s">
        <v>1503</v>
      </c>
      <c r="Y3122">
        <v>41</v>
      </c>
      <c r="Z3122" t="s">
        <v>90</v>
      </c>
      <c r="AA3122" t="s">
        <v>91</v>
      </c>
      <c r="AB3122">
        <v>31</v>
      </c>
      <c r="AC3122" t="s">
        <v>61</v>
      </c>
      <c r="AD3122" s="50">
        <v>-7.49988061538461</v>
      </c>
      <c r="AG3122" s="39">
        <v>32</v>
      </c>
      <c r="AH3122" s="55">
        <v>11455.26</v>
      </c>
      <c r="AI3122" t="s">
        <v>208</v>
      </c>
      <c r="AJ3122">
        <f>INDEX(layout!$B$3:$U$1234,MATCH($T3122,layout!$A$3:$A$1234,0),MATCH(YEAR($D3122),layout!$B$1:$U$1,0))</f>
        <v>1397</v>
      </c>
      <c r="AK3122">
        <f>INDEX('magnet data'!$A$2:$E$1304,MATCH($AJ3122,'magnet data'!$A$2:$A$1304,0),2)</f>
        <v>1</v>
      </c>
      <c r="AL3122" t="str">
        <f>INDEX('magnet data'!$A$2:$E$1304,MATCH($AJ3122,'magnet data'!$A$2:$A$1304,0),3)</f>
        <v>01B</v>
      </c>
      <c r="AM3122" t="str">
        <f>INDEX('magnet data'!$A$2:$E$1304,MATCH($AJ3122,'magnet data'!$A$2:$A$1304,0),4)</f>
        <v>02C8</v>
      </c>
      <c r="AN3122">
        <f>INDEX('magnet data'!$A$2:$E$1304,MATCH($AJ3122,'magnet data'!$A$2:$A$1304,0),5)</f>
        <v>12446</v>
      </c>
      <c r="AO3122">
        <f t="shared" si="64"/>
        <v>-948</v>
      </c>
      <c r="AP3122">
        <v>182</v>
      </c>
      <c r="AR3122" t="s">
        <v>1202</v>
      </c>
      <c r="AS3122" t="s">
        <v>1460</v>
      </c>
      <c r="AT3122" t="s">
        <v>1471</v>
      </c>
    </row>
    <row r="3123" spans="1:46">
      <c r="A3123" t="s">
        <v>235</v>
      </c>
      <c r="B3123" t="s">
        <v>46</v>
      </c>
      <c r="C3123" t="s">
        <v>1198</v>
      </c>
      <c r="D3123" s="13">
        <v>44340</v>
      </c>
      <c r="E3123" s="16">
        <v>0.33926875000000001</v>
      </c>
      <c r="F3123" t="s">
        <v>88</v>
      </c>
      <c r="G3123" s="17">
        <v>44340.339268553238</v>
      </c>
      <c r="H3123">
        <v>17</v>
      </c>
      <c r="I3123">
        <v>594</v>
      </c>
      <c r="J3123">
        <v>92</v>
      </c>
      <c r="K3123">
        <v>10</v>
      </c>
      <c r="L3123">
        <v>0</v>
      </c>
      <c r="M3123" s="39">
        <v>11498.9</v>
      </c>
      <c r="N3123" s="39">
        <v>6256.9470000000001</v>
      </c>
      <c r="O3123" s="39">
        <v>62.417577000000001</v>
      </c>
      <c r="P3123" t="s">
        <v>207</v>
      </c>
      <c r="Q3123" t="s">
        <v>207</v>
      </c>
      <c r="R3123" s="55">
        <v>820.30049099459995</v>
      </c>
      <c r="S3123" s="55">
        <v>810.48522997379996</v>
      </c>
      <c r="T3123" t="s">
        <v>254</v>
      </c>
      <c r="U3123">
        <v>9104</v>
      </c>
      <c r="V3123">
        <v>3</v>
      </c>
      <c r="W3123">
        <v>23456</v>
      </c>
      <c r="X3123" t="s">
        <v>1503</v>
      </c>
      <c r="Y3123">
        <v>41</v>
      </c>
      <c r="Z3123" t="s">
        <v>69</v>
      </c>
      <c r="AA3123" t="s">
        <v>96</v>
      </c>
      <c r="AC3123" t="s">
        <v>61</v>
      </c>
      <c r="AD3123" s="50">
        <v>5.2448313894736804</v>
      </c>
      <c r="AG3123" s="39">
        <v>26.92</v>
      </c>
      <c r="AH3123" s="55">
        <v>6539.19</v>
      </c>
      <c r="AI3123" t="s">
        <v>208</v>
      </c>
      <c r="AJ3123">
        <f>INDEX(layout!$B$3:$U$1234,MATCH($T3123,layout!$A$3:$A$1234,0),MATCH(YEAR($D3123),layout!$B$1:$U$1,0))</f>
        <v>1415</v>
      </c>
      <c r="AK3123">
        <f>INDEX('magnet data'!$A$2:$E$1304,MATCH($AJ3123,'magnet data'!$A$2:$A$1304,0),2)</f>
        <v>1</v>
      </c>
      <c r="AL3123" t="str">
        <f>INDEX('magnet data'!$A$2:$E$1304,MATCH($AJ3123,'magnet data'!$A$2:$A$1304,0),3)</f>
        <v>01B</v>
      </c>
      <c r="AM3123" t="str">
        <f>INDEX('magnet data'!$A$2:$E$1304,MATCH($AJ3123,'magnet data'!$A$2:$A$1304,0),4)</f>
        <v>02C8</v>
      </c>
      <c r="AN3123">
        <f>INDEX('magnet data'!$A$2:$E$1304,MATCH($AJ3123,'magnet data'!$A$2:$A$1304,0),5)</f>
        <v>11642</v>
      </c>
      <c r="AO3123" t="str">
        <f t="shared" si="64"/>
        <v>-</v>
      </c>
      <c r="AR3123" t="s">
        <v>1202</v>
      </c>
      <c r="AS3123" t="s">
        <v>1460</v>
      </c>
      <c r="AT3123" t="s">
        <v>1471</v>
      </c>
    </row>
    <row r="3124" spans="1:46">
      <c r="A3124" t="s">
        <v>235</v>
      </c>
      <c r="B3124" t="s">
        <v>46</v>
      </c>
      <c r="C3124" t="s">
        <v>1198</v>
      </c>
      <c r="D3124" s="13">
        <v>44340</v>
      </c>
      <c r="E3124" s="16">
        <v>0.33926875000000001</v>
      </c>
      <c r="F3124" t="s">
        <v>88</v>
      </c>
      <c r="G3124" s="17">
        <v>44340.339268553238</v>
      </c>
      <c r="H3124">
        <v>17</v>
      </c>
      <c r="I3124">
        <v>594</v>
      </c>
      <c r="J3124">
        <v>92</v>
      </c>
      <c r="K3124">
        <v>10</v>
      </c>
      <c r="L3124">
        <v>0</v>
      </c>
      <c r="M3124" s="39">
        <v>11498.9</v>
      </c>
      <c r="N3124" s="39">
        <v>6256.9470000000001</v>
      </c>
      <c r="O3124" s="39">
        <v>62.417577000000001</v>
      </c>
      <c r="P3124" t="s">
        <v>207</v>
      </c>
      <c r="Q3124" t="s">
        <v>207</v>
      </c>
      <c r="R3124" s="55">
        <v>820.30049099459995</v>
      </c>
      <c r="S3124" s="55">
        <v>810.48522997379996</v>
      </c>
      <c r="T3124" t="s">
        <v>1503</v>
      </c>
      <c r="U3124">
        <v>8508</v>
      </c>
      <c r="V3124">
        <v>4</v>
      </c>
      <c r="W3124">
        <v>29939</v>
      </c>
      <c r="X3124" t="s">
        <v>254</v>
      </c>
      <c r="Y3124">
        <v>-3</v>
      </c>
      <c r="Z3124" t="s">
        <v>69</v>
      </c>
      <c r="AA3124" t="s">
        <v>91</v>
      </c>
      <c r="AC3124" t="s">
        <v>61</v>
      </c>
      <c r="AD3124" s="50">
        <v>-1.26169780666666</v>
      </c>
      <c r="AG3124" s="39">
        <v>51.3</v>
      </c>
      <c r="AH3124" s="55">
        <v>1725.45</v>
      </c>
      <c r="AI3124" t="s">
        <v>208</v>
      </c>
      <c r="AJ3124">
        <f>INDEX(layout!$B$3:$U$1234,MATCH($T3124,layout!$A$3:$A$1234,0),MATCH(YEAR($D3124),layout!$B$1:$U$1,0))</f>
        <v>1115</v>
      </c>
      <c r="AK3124">
        <f>INDEX('magnet data'!$A$2:$E$1304,MATCH($AJ3124,'magnet data'!$A$2:$A$1304,0),2)</f>
        <v>1</v>
      </c>
      <c r="AL3124" t="str">
        <f>INDEX('magnet data'!$A$2:$E$1304,MATCH($AJ3124,'magnet data'!$A$2:$A$1304,0),3)</f>
        <v>01B</v>
      </c>
      <c r="AM3124" t="str">
        <f>INDEX('magnet data'!$A$2:$E$1304,MATCH($AJ3124,'magnet data'!$A$2:$A$1304,0),4)</f>
        <v>02B5</v>
      </c>
      <c r="AN3124">
        <f>INDEX('magnet data'!$A$2:$E$1304,MATCH($AJ3124,'magnet data'!$A$2:$A$1304,0),5)</f>
        <v>11470</v>
      </c>
      <c r="AO3124" t="str">
        <f t="shared" si="64"/>
        <v>-</v>
      </c>
      <c r="AR3124" t="s">
        <v>1202</v>
      </c>
      <c r="AS3124" t="s">
        <v>1460</v>
      </c>
      <c r="AT3124" t="s">
        <v>1471</v>
      </c>
    </row>
    <row r="3125" spans="1:46">
      <c r="A3125" t="s">
        <v>235</v>
      </c>
      <c r="B3125" t="s">
        <v>46</v>
      </c>
      <c r="C3125" t="s">
        <v>1198</v>
      </c>
      <c r="D3125" s="13">
        <v>44340</v>
      </c>
      <c r="E3125" s="16">
        <v>0.33926875000000001</v>
      </c>
      <c r="F3125" t="s">
        <v>88</v>
      </c>
      <c r="G3125" s="17">
        <v>44340.339268553238</v>
      </c>
      <c r="H3125">
        <v>17</v>
      </c>
      <c r="I3125">
        <v>594</v>
      </c>
      <c r="J3125">
        <v>92</v>
      </c>
      <c r="K3125">
        <v>10</v>
      </c>
      <c r="L3125">
        <v>0</v>
      </c>
      <c r="M3125" s="39">
        <v>11498.9</v>
      </c>
      <c r="N3125" s="39">
        <v>6256.9470000000001</v>
      </c>
      <c r="O3125" s="39">
        <v>62.417577000000001</v>
      </c>
      <c r="P3125" t="s">
        <v>207</v>
      </c>
      <c r="Q3125" t="s">
        <v>207</v>
      </c>
      <c r="R3125" s="55">
        <v>820.30049099459995</v>
      </c>
      <c r="S3125" s="55">
        <v>810.48522997379996</v>
      </c>
      <c r="T3125" t="s">
        <v>1547</v>
      </c>
      <c r="U3125">
        <v>7184</v>
      </c>
      <c r="V3125">
        <v>5</v>
      </c>
      <c r="W3125">
        <v>45762</v>
      </c>
      <c r="X3125" t="s">
        <v>254</v>
      </c>
      <c r="Y3125">
        <v>-3</v>
      </c>
      <c r="Z3125" t="s">
        <v>69</v>
      </c>
      <c r="AA3125" t="s">
        <v>96</v>
      </c>
      <c r="AC3125" t="s">
        <v>61</v>
      </c>
      <c r="AD3125" s="50">
        <v>1.2499802801282001</v>
      </c>
      <c r="AG3125" s="39">
        <v>64.680000000000007</v>
      </c>
      <c r="AH3125" s="55">
        <v>3469.13</v>
      </c>
      <c r="AI3125" t="s">
        <v>208</v>
      </c>
      <c r="AJ3125">
        <f>INDEX(layout!$B$3:$U$1234,MATCH($T3125,layout!$A$3:$A$1234,0),MATCH(YEAR($D3125),layout!$B$1:$U$1,0))</f>
        <v>2358</v>
      </c>
      <c r="AK3125">
        <f>INDEX('magnet data'!$A$2:$E$1304,MATCH($AJ3125,'magnet data'!$A$2:$A$1304,0),2)</f>
        <v>2</v>
      </c>
      <c r="AL3125" t="str">
        <f>INDEX('magnet data'!$A$2:$E$1304,MATCH($AJ3125,'magnet data'!$A$2:$A$1304,0),3)</f>
        <v>01B</v>
      </c>
      <c r="AM3125" t="str">
        <f>INDEX('magnet data'!$A$2:$E$1304,MATCH($AJ3125,'magnet data'!$A$2:$A$1304,0),4)</f>
        <v>02C0</v>
      </c>
      <c r="AN3125">
        <f>INDEX('magnet data'!$A$2:$E$1304,MATCH($AJ3125,'magnet data'!$A$2:$A$1304,0),5)</f>
        <v>10352</v>
      </c>
      <c r="AO3125" t="str">
        <f t="shared" si="64"/>
        <v>-</v>
      </c>
      <c r="AR3125" t="s">
        <v>1202</v>
      </c>
      <c r="AS3125" t="s">
        <v>1460</v>
      </c>
      <c r="AT3125" t="s">
        <v>1471</v>
      </c>
    </row>
    <row r="3126" spans="1:46">
      <c r="A3126" t="s">
        <v>235</v>
      </c>
      <c r="B3126" t="s">
        <v>46</v>
      </c>
      <c r="C3126" t="s">
        <v>1198</v>
      </c>
      <c r="D3126" s="13">
        <v>44340</v>
      </c>
      <c r="E3126" s="16">
        <v>0.33926875000000001</v>
      </c>
      <c r="F3126" t="s">
        <v>88</v>
      </c>
      <c r="G3126" s="17">
        <v>44340.339268553238</v>
      </c>
      <c r="H3126">
        <v>17</v>
      </c>
      <c r="I3126">
        <v>594</v>
      </c>
      <c r="J3126">
        <v>92</v>
      </c>
      <c r="K3126">
        <v>10</v>
      </c>
      <c r="L3126">
        <v>0</v>
      </c>
      <c r="M3126" s="39">
        <v>11498.9</v>
      </c>
      <c r="N3126" s="39">
        <v>6256.9470000000001</v>
      </c>
      <c r="O3126" s="39">
        <v>62.417577000000001</v>
      </c>
      <c r="P3126" t="s">
        <v>207</v>
      </c>
      <c r="Q3126" t="s">
        <v>207</v>
      </c>
      <c r="R3126" s="55">
        <v>820.30049099459995</v>
      </c>
      <c r="S3126" s="55">
        <v>810.48522997379996</v>
      </c>
      <c r="T3126" t="s">
        <v>1504</v>
      </c>
      <c r="U3126">
        <v>3029</v>
      </c>
      <c r="V3126">
        <v>6</v>
      </c>
      <c r="W3126">
        <v>122618</v>
      </c>
      <c r="X3126" t="s">
        <v>1503</v>
      </c>
      <c r="Y3126">
        <v>41</v>
      </c>
      <c r="Z3126" t="s">
        <v>69</v>
      </c>
      <c r="AA3126" t="s">
        <v>96</v>
      </c>
      <c r="AC3126" t="s">
        <v>61</v>
      </c>
      <c r="AD3126" s="50">
        <v>0.318593421052631</v>
      </c>
      <c r="AG3126" s="39">
        <v>7.5</v>
      </c>
      <c r="AH3126" s="55">
        <v>2502.59</v>
      </c>
      <c r="AI3126" t="s">
        <v>208</v>
      </c>
      <c r="AJ3126">
        <f>INDEX(layout!$B$3:$U$1234,MATCH($T3126,layout!$A$3:$A$1234,0),MATCH(YEAR($D3126),layout!$B$1:$U$1,0))</f>
        <v>1176</v>
      </c>
      <c r="AK3126">
        <f>INDEX('magnet data'!$A$2:$E$1304,MATCH($AJ3126,'magnet data'!$A$2:$A$1304,0),2)</f>
        <v>1</v>
      </c>
      <c r="AL3126" t="str">
        <f>INDEX('magnet data'!$A$2:$E$1304,MATCH($AJ3126,'magnet data'!$A$2:$A$1304,0),3)</f>
        <v>01B</v>
      </c>
      <c r="AM3126" t="str">
        <f>INDEX('magnet data'!$A$2:$E$1304,MATCH($AJ3126,'magnet data'!$A$2:$A$1304,0),4)</f>
        <v>02B5</v>
      </c>
      <c r="AN3126">
        <f>INDEX('magnet data'!$A$2:$E$1304,MATCH($AJ3126,'magnet data'!$A$2:$A$1304,0),5)</f>
        <v>11610</v>
      </c>
      <c r="AO3126" t="str">
        <f t="shared" si="64"/>
        <v>-</v>
      </c>
      <c r="AR3126" t="s">
        <v>1202</v>
      </c>
      <c r="AS3126" t="s">
        <v>1460</v>
      </c>
      <c r="AT3126" t="s">
        <v>1471</v>
      </c>
    </row>
    <row r="3127" spans="1:46">
      <c r="A3127" t="s">
        <v>511</v>
      </c>
      <c r="B3127" t="s">
        <v>46</v>
      </c>
      <c r="C3127" t="s">
        <v>1198</v>
      </c>
      <c r="D3127" s="13">
        <v>44340</v>
      </c>
      <c r="E3127" s="16">
        <v>0.36465624999999996</v>
      </c>
      <c r="F3127" t="s">
        <v>88</v>
      </c>
      <c r="G3127" s="17">
        <v>44340.36465599537</v>
      </c>
      <c r="H3127">
        <v>22</v>
      </c>
      <c r="I3127">
        <v>588</v>
      </c>
      <c r="J3127">
        <v>95</v>
      </c>
      <c r="K3127">
        <v>10</v>
      </c>
      <c r="L3127">
        <v>0</v>
      </c>
      <c r="M3127" s="39">
        <v>11848.3</v>
      </c>
      <c r="N3127" s="39">
        <v>6701.8040000000001</v>
      </c>
      <c r="O3127" s="39">
        <v>57.003807000000002</v>
      </c>
      <c r="P3127" t="s">
        <v>207</v>
      </c>
      <c r="Q3127" t="s">
        <v>207</v>
      </c>
      <c r="R3127" s="55">
        <v>834.27277497800003</v>
      </c>
      <c r="S3127" s="55">
        <v>840.3972839754</v>
      </c>
      <c r="T3127" t="s">
        <v>594</v>
      </c>
      <c r="U3127">
        <v>11848</v>
      </c>
      <c r="V3127">
        <v>1</v>
      </c>
      <c r="W3127">
        <v>-8</v>
      </c>
      <c r="X3127" t="s">
        <v>593</v>
      </c>
      <c r="Y3127">
        <v>-4</v>
      </c>
      <c r="Z3127" t="s">
        <v>90</v>
      </c>
      <c r="AA3127" t="s">
        <v>96</v>
      </c>
      <c r="AB3127">
        <v>77</v>
      </c>
      <c r="AC3127" t="s">
        <v>61</v>
      </c>
      <c r="AD3127" s="50">
        <v>12.680780544444399</v>
      </c>
      <c r="AG3127" s="39">
        <v>45</v>
      </c>
      <c r="AH3127" s="55">
        <v>11815.52</v>
      </c>
      <c r="AI3127" t="s">
        <v>208</v>
      </c>
      <c r="AJ3127">
        <f>INDEX(layout!$B$3:$U$1234,MATCH($T3127,layout!$A$3:$A$1234,0),MATCH(YEAR($D3127),layout!$B$1:$U$1,0))</f>
        <v>3124</v>
      </c>
      <c r="AK3127">
        <f>INDEX('magnet data'!$A$2:$E$1304,MATCH($AJ3127,'magnet data'!$A$2:$A$1304,0),2)</f>
        <v>3</v>
      </c>
      <c r="AL3127" t="str">
        <f>INDEX('magnet data'!$A$2:$E$1304,MATCH($AJ3127,'magnet data'!$A$2:$A$1304,0),3)</f>
        <v>01B</v>
      </c>
      <c r="AM3127" t="str">
        <f>INDEX('magnet data'!$A$2:$E$1304,MATCH($AJ3127,'magnet data'!$A$2:$A$1304,0),4)</f>
        <v>02G</v>
      </c>
      <c r="AN3127">
        <f>INDEX('magnet data'!$A$2:$E$1304,MATCH($AJ3127,'magnet data'!$A$2:$A$1304,0),5)</f>
        <v>12174</v>
      </c>
      <c r="AO3127">
        <f t="shared" si="64"/>
        <v>-326</v>
      </c>
      <c r="AR3127" t="s">
        <v>1202</v>
      </c>
      <c r="AS3127" t="s">
        <v>1460</v>
      </c>
      <c r="AT3127" t="s">
        <v>1471</v>
      </c>
    </row>
    <row r="3128" spans="1:46">
      <c r="A3128" t="s">
        <v>511</v>
      </c>
      <c r="B3128" t="s">
        <v>46</v>
      </c>
      <c r="C3128" t="s">
        <v>1198</v>
      </c>
      <c r="D3128" s="13">
        <v>44340</v>
      </c>
      <c r="E3128" s="16">
        <v>0.36465624999999996</v>
      </c>
      <c r="F3128" t="s">
        <v>88</v>
      </c>
      <c r="G3128" s="17">
        <v>44340.36465599537</v>
      </c>
      <c r="H3128">
        <v>22</v>
      </c>
      <c r="I3128">
        <v>588</v>
      </c>
      <c r="J3128">
        <v>95</v>
      </c>
      <c r="K3128">
        <v>10</v>
      </c>
      <c r="L3128">
        <v>0</v>
      </c>
      <c r="M3128" s="39">
        <v>11848.3</v>
      </c>
      <c r="N3128" s="39">
        <v>6701.8040000000001</v>
      </c>
      <c r="O3128" s="39">
        <v>57.003807000000002</v>
      </c>
      <c r="P3128" t="s">
        <v>207</v>
      </c>
      <c r="Q3128" t="s">
        <v>207</v>
      </c>
      <c r="R3128" s="55">
        <v>834.27277497800003</v>
      </c>
      <c r="S3128" s="55">
        <v>840.3972839754</v>
      </c>
      <c r="T3128" t="s">
        <v>593</v>
      </c>
      <c r="U3128">
        <v>6674</v>
      </c>
      <c r="V3128">
        <v>2</v>
      </c>
      <c r="W3128">
        <v>55814</v>
      </c>
      <c r="X3128" t="s">
        <v>623</v>
      </c>
      <c r="Y3128">
        <v>3952</v>
      </c>
      <c r="Z3128" t="s">
        <v>69</v>
      </c>
      <c r="AA3128" t="s">
        <v>96</v>
      </c>
      <c r="AC3128" t="s">
        <v>61</v>
      </c>
      <c r="AD3128" s="50">
        <v>0.97089192631578902</v>
      </c>
      <c r="AG3128" s="39">
        <v>22.28</v>
      </c>
      <c r="AH3128" s="55">
        <v>3983.94</v>
      </c>
      <c r="AI3128" t="s">
        <v>208</v>
      </c>
      <c r="AJ3128">
        <f>INDEX(layout!$B$3:$U$1234,MATCH($T3128,layout!$A$3:$A$1234,0),MATCH(YEAR($D3128),layout!$B$1:$U$1,0))</f>
        <v>3183</v>
      </c>
      <c r="AK3128">
        <f>INDEX('magnet data'!$A$2:$E$1304,MATCH($AJ3128,'magnet data'!$A$2:$A$1304,0),2)</f>
        <v>3</v>
      </c>
      <c r="AL3128" t="str">
        <f>INDEX('magnet data'!$A$2:$E$1304,MATCH($AJ3128,'magnet data'!$A$2:$A$1304,0),3)</f>
        <v>01E</v>
      </c>
      <c r="AM3128" t="str">
        <f>INDEX('magnet data'!$A$2:$E$1304,MATCH($AJ3128,'magnet data'!$A$2:$A$1304,0),4)</f>
        <v>02G</v>
      </c>
      <c r="AN3128">
        <f>INDEX('magnet data'!$A$2:$E$1304,MATCH($AJ3128,'magnet data'!$A$2:$A$1304,0),5)</f>
        <v>11245</v>
      </c>
      <c r="AO3128" t="str">
        <f t="shared" si="64"/>
        <v>-</v>
      </c>
      <c r="AR3128" t="s">
        <v>1202</v>
      </c>
      <c r="AS3128" t="s">
        <v>1460</v>
      </c>
      <c r="AT3128" t="s">
        <v>1471</v>
      </c>
    </row>
    <row r="3129" spans="1:46">
      <c r="A3129" t="s">
        <v>511</v>
      </c>
      <c r="B3129" t="s">
        <v>46</v>
      </c>
      <c r="C3129" t="s">
        <v>1198</v>
      </c>
      <c r="D3129" s="13">
        <v>44340</v>
      </c>
      <c r="E3129" s="16">
        <v>0.36465624999999996</v>
      </c>
      <c r="F3129" t="s">
        <v>88</v>
      </c>
      <c r="G3129" s="17">
        <v>44340.36465599537</v>
      </c>
      <c r="H3129">
        <v>22</v>
      </c>
      <c r="I3129">
        <v>588</v>
      </c>
      <c r="J3129">
        <v>95</v>
      </c>
      <c r="K3129">
        <v>10</v>
      </c>
      <c r="L3129">
        <v>0</v>
      </c>
      <c r="M3129" s="39">
        <v>11848.3</v>
      </c>
      <c r="N3129" s="39">
        <v>6701.8040000000001</v>
      </c>
      <c r="O3129" s="39">
        <v>57.003807000000002</v>
      </c>
      <c r="P3129" t="s">
        <v>207</v>
      </c>
      <c r="Q3129" t="s">
        <v>207</v>
      </c>
      <c r="R3129" s="55">
        <v>834.27277497800003</v>
      </c>
      <c r="S3129" s="55">
        <v>840.3972839754</v>
      </c>
      <c r="T3129" t="s">
        <v>595</v>
      </c>
      <c r="U3129">
        <v>4902</v>
      </c>
      <c r="V3129">
        <v>3</v>
      </c>
      <c r="W3129">
        <v>83935</v>
      </c>
      <c r="X3129" t="s">
        <v>623</v>
      </c>
      <c r="Y3129">
        <v>3952</v>
      </c>
      <c r="Z3129" t="s">
        <v>69</v>
      </c>
      <c r="AA3129" t="s">
        <v>91</v>
      </c>
      <c r="AC3129" t="s">
        <v>61</v>
      </c>
      <c r="AD3129" s="50">
        <v>-1.5416832782258001</v>
      </c>
      <c r="AG3129" s="39">
        <v>7.87</v>
      </c>
      <c r="AH3129" s="55">
        <v>1882.76</v>
      </c>
      <c r="AI3129" t="s">
        <v>208</v>
      </c>
      <c r="AJ3129">
        <f>INDEX(layout!$B$3:$U$1234,MATCH($T3129,layout!$A$3:$A$1234,0),MATCH(YEAR($D3129),layout!$B$1:$U$1,0))</f>
        <v>1201</v>
      </c>
      <c r="AK3129">
        <f>INDEX('magnet data'!$A$2:$E$1304,MATCH($AJ3129,'magnet data'!$A$2:$A$1304,0),2)</f>
        <v>1</v>
      </c>
      <c r="AL3129" t="str">
        <f>INDEX('magnet data'!$A$2:$E$1304,MATCH($AJ3129,'magnet data'!$A$2:$A$1304,0),3)</f>
        <v>01E</v>
      </c>
      <c r="AM3129" t="str">
        <f>INDEX('magnet data'!$A$2:$E$1304,MATCH($AJ3129,'magnet data'!$A$2:$A$1304,0),4)</f>
        <v>02B5</v>
      </c>
      <c r="AN3129">
        <f>INDEX('magnet data'!$A$2:$E$1304,MATCH($AJ3129,'magnet data'!$A$2:$A$1304,0),5)</f>
        <v>12643</v>
      </c>
      <c r="AO3129" t="str">
        <f t="shared" si="64"/>
        <v>-</v>
      </c>
      <c r="AR3129" t="s">
        <v>1202</v>
      </c>
      <c r="AS3129" t="s">
        <v>1460</v>
      </c>
      <c r="AT3129" t="s">
        <v>1471</v>
      </c>
    </row>
    <row r="3130" spans="1:46">
      <c r="A3130" t="s">
        <v>511</v>
      </c>
      <c r="B3130" t="s">
        <v>46</v>
      </c>
      <c r="C3130" t="s">
        <v>1198</v>
      </c>
      <c r="D3130" s="13">
        <v>44340</v>
      </c>
      <c r="E3130" s="16">
        <v>0.36465624999999996</v>
      </c>
      <c r="F3130" t="s">
        <v>88</v>
      </c>
      <c r="G3130" s="17">
        <v>44340.36465599537</v>
      </c>
      <c r="H3130">
        <v>22</v>
      </c>
      <c r="I3130">
        <v>588</v>
      </c>
      <c r="J3130">
        <v>95</v>
      </c>
      <c r="K3130">
        <v>10</v>
      </c>
      <c r="L3130">
        <v>0</v>
      </c>
      <c r="M3130" s="39">
        <v>11848.3</v>
      </c>
      <c r="N3130" s="39">
        <v>6701.8040000000001</v>
      </c>
      <c r="O3130" s="39">
        <v>57.003807000000002</v>
      </c>
      <c r="P3130" t="s">
        <v>207</v>
      </c>
      <c r="Q3130" t="s">
        <v>207</v>
      </c>
      <c r="R3130" s="55">
        <v>834.27277497800003</v>
      </c>
      <c r="S3130" s="55">
        <v>840.3972839754</v>
      </c>
      <c r="T3130" t="s">
        <v>592</v>
      </c>
      <c r="U3130">
        <v>3297</v>
      </c>
      <c r="V3130">
        <v>4</v>
      </c>
      <c r="W3130">
        <v>119133</v>
      </c>
      <c r="X3130" t="s">
        <v>593</v>
      </c>
      <c r="Y3130">
        <v>-4</v>
      </c>
      <c r="Z3130" t="s">
        <v>69</v>
      </c>
      <c r="AA3130" t="s">
        <v>91</v>
      </c>
      <c r="AC3130" t="s">
        <v>61</v>
      </c>
      <c r="AD3130" s="50">
        <v>-1.0086698105263101</v>
      </c>
      <c r="AG3130" s="39">
        <v>42.6</v>
      </c>
      <c r="AH3130" s="55">
        <v>2950.86</v>
      </c>
      <c r="AI3130" t="s">
        <v>208</v>
      </c>
      <c r="AJ3130">
        <f>INDEX(layout!$B$3:$U$1234,MATCH($T3130,layout!$A$3:$A$1234,0),MATCH(YEAR($D3130),layout!$B$1:$U$1,0))</f>
        <v>3212</v>
      </c>
      <c r="AK3130">
        <f>INDEX('magnet data'!$A$2:$E$1304,MATCH($AJ3130,'magnet data'!$A$2:$A$1304,0),2)</f>
        <v>3</v>
      </c>
      <c r="AL3130" t="str">
        <f>INDEX('magnet data'!$A$2:$E$1304,MATCH($AJ3130,'magnet data'!$A$2:$A$1304,0),3)</f>
        <v>01E</v>
      </c>
      <c r="AM3130" t="str">
        <f>INDEX('magnet data'!$A$2:$E$1304,MATCH($AJ3130,'magnet data'!$A$2:$A$1304,0),4)</f>
        <v>02G</v>
      </c>
      <c r="AN3130">
        <f>INDEX('magnet data'!$A$2:$E$1304,MATCH($AJ3130,'magnet data'!$A$2:$A$1304,0),5)</f>
        <v>11268</v>
      </c>
      <c r="AO3130" t="str">
        <f t="shared" si="64"/>
        <v>-</v>
      </c>
      <c r="AR3130" t="s">
        <v>1202</v>
      </c>
      <c r="AS3130" t="s">
        <v>1460</v>
      </c>
      <c r="AT3130" t="s">
        <v>1471</v>
      </c>
    </row>
    <row r="3131" spans="1:46">
      <c r="A3131" t="s">
        <v>511</v>
      </c>
      <c r="B3131" t="s">
        <v>46</v>
      </c>
      <c r="C3131" t="s">
        <v>1198</v>
      </c>
      <c r="D3131" s="13">
        <v>44340</v>
      </c>
      <c r="E3131" s="16">
        <v>0.36465624999999996</v>
      </c>
      <c r="F3131" t="s">
        <v>88</v>
      </c>
      <c r="G3131" s="17">
        <v>44340.36465599537</v>
      </c>
      <c r="H3131">
        <v>22</v>
      </c>
      <c r="I3131">
        <v>588</v>
      </c>
      <c r="J3131">
        <v>95</v>
      </c>
      <c r="K3131">
        <v>10</v>
      </c>
      <c r="L3131">
        <v>0</v>
      </c>
      <c r="M3131" s="39">
        <v>11848.3</v>
      </c>
      <c r="N3131" s="39">
        <v>6701.8040000000001</v>
      </c>
      <c r="O3131" s="39">
        <v>57.003807000000002</v>
      </c>
      <c r="P3131" t="s">
        <v>207</v>
      </c>
      <c r="Q3131" t="s">
        <v>207</v>
      </c>
      <c r="R3131" s="55">
        <v>834.27277497800003</v>
      </c>
      <c r="S3131" s="55">
        <v>840.3972839754</v>
      </c>
      <c r="T3131" t="s">
        <v>623</v>
      </c>
      <c r="U3131">
        <v>2457</v>
      </c>
      <c r="V3131">
        <v>5</v>
      </c>
      <c r="W3131">
        <v>144724</v>
      </c>
      <c r="X3131" t="s">
        <v>593</v>
      </c>
      <c r="Y3131">
        <v>-4</v>
      </c>
      <c r="Z3131" t="s">
        <v>69</v>
      </c>
      <c r="AA3131" t="s">
        <v>91</v>
      </c>
      <c r="AC3131" t="s">
        <v>61</v>
      </c>
      <c r="AD3131" s="50">
        <v>-0.270741578947368</v>
      </c>
      <c r="AG3131" s="39">
        <v>10.35</v>
      </c>
      <c r="AH3131" s="55">
        <v>2131.94</v>
      </c>
      <c r="AI3131" t="s">
        <v>208</v>
      </c>
      <c r="AJ3131">
        <f>INDEX(layout!$B$3:$U$1234,MATCH($T3131,layout!$A$3:$A$1234,0),MATCH(YEAR($D3131),layout!$B$1:$U$1,0))</f>
        <v>2144</v>
      </c>
      <c r="AK3131">
        <f>INDEX('magnet data'!$A$2:$E$1304,MATCH($AJ3131,'magnet data'!$A$2:$A$1304,0),2)</f>
        <v>2</v>
      </c>
      <c r="AL3131" t="str">
        <f>INDEX('magnet data'!$A$2:$E$1304,MATCH($AJ3131,'magnet data'!$A$2:$A$1304,0),3)</f>
        <v>01E</v>
      </c>
      <c r="AM3131" t="str">
        <f>INDEX('magnet data'!$A$2:$E$1304,MATCH($AJ3131,'magnet data'!$A$2:$A$1304,0),4)</f>
        <v>02B8</v>
      </c>
      <c r="AN3131">
        <f>INDEX('magnet data'!$A$2:$E$1304,MATCH($AJ3131,'magnet data'!$A$2:$A$1304,0),5)</f>
        <v>10540</v>
      </c>
      <c r="AO3131" t="str">
        <f t="shared" si="64"/>
        <v>-</v>
      </c>
      <c r="AR3131" t="s">
        <v>1202</v>
      </c>
      <c r="AS3131" t="s">
        <v>1460</v>
      </c>
      <c r="AT3131" t="s">
        <v>1471</v>
      </c>
    </row>
    <row r="3132" spans="1:46">
      <c r="A3132" t="s">
        <v>511</v>
      </c>
      <c r="B3132" t="s">
        <v>46</v>
      </c>
      <c r="C3132" t="s">
        <v>1198</v>
      </c>
      <c r="D3132" s="13">
        <v>44340</v>
      </c>
      <c r="E3132" s="16">
        <v>0.36465624999999996</v>
      </c>
      <c r="F3132" t="s">
        <v>88</v>
      </c>
      <c r="G3132" s="17">
        <v>44340.36465599537</v>
      </c>
      <c r="H3132">
        <v>22</v>
      </c>
      <c r="I3132">
        <v>588</v>
      </c>
      <c r="J3132">
        <v>95</v>
      </c>
      <c r="K3132">
        <v>10</v>
      </c>
      <c r="L3132">
        <v>0</v>
      </c>
      <c r="M3132" s="39">
        <v>11848.3</v>
      </c>
      <c r="N3132" s="39">
        <v>6701.8040000000001</v>
      </c>
      <c r="O3132" s="39">
        <v>57.003807000000002</v>
      </c>
      <c r="P3132" t="s">
        <v>207</v>
      </c>
      <c r="Q3132" t="s">
        <v>207</v>
      </c>
      <c r="R3132" s="55">
        <v>834.27277497800003</v>
      </c>
      <c r="S3132" s="55">
        <v>840.3972839754</v>
      </c>
      <c r="T3132" t="s">
        <v>1548</v>
      </c>
      <c r="U3132">
        <v>385</v>
      </c>
      <c r="V3132">
        <v>6</v>
      </c>
      <c r="W3132">
        <v>298530</v>
      </c>
      <c r="X3132" t="s">
        <v>623</v>
      </c>
      <c r="Y3132">
        <v>3952</v>
      </c>
      <c r="Z3132" t="s">
        <v>69</v>
      </c>
      <c r="AA3132" t="s">
        <v>96</v>
      </c>
      <c r="AC3132" t="s">
        <v>102</v>
      </c>
      <c r="AD3132" s="50">
        <v>1.57752747252746E-2</v>
      </c>
      <c r="AI3132" t="s">
        <v>208</v>
      </c>
      <c r="AJ3132">
        <f>INDEX(layout!$B$3:$U$1234,MATCH($T3132,layout!$A$3:$A$1234,0),MATCH(YEAR($D3132),layout!$B$1:$U$1,0))</f>
        <v>1207</v>
      </c>
      <c r="AK3132">
        <f>INDEX('magnet data'!$A$2:$E$1304,MATCH($AJ3132,'magnet data'!$A$2:$A$1304,0),2)</f>
        <v>1</v>
      </c>
      <c r="AL3132" t="str">
        <f>INDEX('magnet data'!$A$2:$E$1304,MATCH($AJ3132,'magnet data'!$A$2:$A$1304,0),3)</f>
        <v>01E</v>
      </c>
      <c r="AM3132" t="str">
        <f>INDEX('magnet data'!$A$2:$E$1304,MATCH($AJ3132,'magnet data'!$A$2:$A$1304,0),4)</f>
        <v>02C9</v>
      </c>
      <c r="AN3132">
        <f>INDEX('magnet data'!$A$2:$E$1304,MATCH($AJ3132,'magnet data'!$A$2:$A$1304,0),5)</f>
        <v>12536</v>
      </c>
      <c r="AO3132" t="str">
        <f t="shared" si="64"/>
        <v>-</v>
      </c>
      <c r="AR3132" t="s">
        <v>1202</v>
      </c>
      <c r="AS3132" t="s">
        <v>1460</v>
      </c>
      <c r="AT3132" t="s">
        <v>1471</v>
      </c>
    </row>
    <row r="3133" spans="1:46">
      <c r="A3133" t="s">
        <v>56</v>
      </c>
      <c r="B3133" t="s">
        <v>46</v>
      </c>
      <c r="C3133" t="s">
        <v>1198</v>
      </c>
      <c r="D3133" s="13">
        <v>44340</v>
      </c>
      <c r="E3133" s="16">
        <v>0.40752754629629634</v>
      </c>
      <c r="F3133" t="s">
        <v>88</v>
      </c>
      <c r="G3133" s="17">
        <v>44340.407527199073</v>
      </c>
      <c r="H3133">
        <v>30</v>
      </c>
      <c r="I3133">
        <v>593</v>
      </c>
      <c r="J3133">
        <v>94</v>
      </c>
      <c r="K3133">
        <v>10</v>
      </c>
      <c r="L3133">
        <v>0</v>
      </c>
      <c r="M3133" s="39">
        <v>11881.7</v>
      </c>
      <c r="N3133" s="39">
        <v>6778.509</v>
      </c>
      <c r="O3133" s="39">
        <v>63.266795000000002</v>
      </c>
      <c r="P3133" t="s">
        <v>207</v>
      </c>
      <c r="Q3133" t="s">
        <v>207</v>
      </c>
      <c r="R3133" s="55">
        <v>828.66335698880005</v>
      </c>
      <c r="S3133" s="55">
        <v>834.23986149780001</v>
      </c>
      <c r="T3133" t="s">
        <v>99</v>
      </c>
      <c r="U3133">
        <v>11881</v>
      </c>
      <c r="V3133">
        <v>1</v>
      </c>
      <c r="W3133">
        <v>-10</v>
      </c>
      <c r="X3133" t="s">
        <v>100</v>
      </c>
      <c r="Y3133">
        <v>-1</v>
      </c>
      <c r="Z3133" t="s">
        <v>90</v>
      </c>
      <c r="AA3133" t="s">
        <v>91</v>
      </c>
      <c r="AB3133">
        <v>64</v>
      </c>
      <c r="AC3133" t="s">
        <v>61</v>
      </c>
      <c r="AD3133" s="50">
        <v>9.7444082727272701</v>
      </c>
      <c r="AG3133" s="39">
        <v>35.28</v>
      </c>
      <c r="AH3133" s="55">
        <v>3331.43</v>
      </c>
      <c r="AI3133" t="s">
        <v>208</v>
      </c>
      <c r="AJ3133">
        <f>INDEX(layout!$B$3:$U$1234,MATCH($T3133,layout!$A$3:$A$1234,0),MATCH(YEAR($D3133),layout!$B$1:$U$1,0))</f>
        <v>2329</v>
      </c>
      <c r="AK3133">
        <f>INDEX('magnet data'!$A$2:$E$1304,MATCH($AJ3133,'magnet data'!$A$2:$A$1304,0),2)</f>
        <v>2</v>
      </c>
      <c r="AL3133" t="str">
        <f>INDEX('magnet data'!$A$2:$E$1304,MATCH($AJ3133,'magnet data'!$A$2:$A$1304,0),3)</f>
        <v>01E</v>
      </c>
      <c r="AM3133" t="str">
        <f>INDEX('magnet data'!$A$2:$E$1304,MATCH($AJ3133,'magnet data'!$A$2:$A$1304,0),4)</f>
        <v>02C9</v>
      </c>
      <c r="AN3133">
        <f>INDEX('magnet data'!$A$2:$E$1304,MATCH($AJ3133,'magnet data'!$A$2:$A$1304,0),5)</f>
        <v>12114</v>
      </c>
      <c r="AO3133">
        <f t="shared" si="64"/>
        <v>-233</v>
      </c>
      <c r="AR3133" t="s">
        <v>1202</v>
      </c>
      <c r="AS3133" t="s">
        <v>1460</v>
      </c>
      <c r="AT3133" t="s">
        <v>1471</v>
      </c>
    </row>
    <row r="3134" spans="1:46">
      <c r="A3134" t="s">
        <v>56</v>
      </c>
      <c r="B3134" t="s">
        <v>46</v>
      </c>
      <c r="C3134" t="s">
        <v>1198</v>
      </c>
      <c r="D3134" s="13">
        <v>44340</v>
      </c>
      <c r="E3134" s="16">
        <v>0.40752754629629634</v>
      </c>
      <c r="F3134" t="s">
        <v>88</v>
      </c>
      <c r="G3134" s="17">
        <v>44340.407527199073</v>
      </c>
      <c r="H3134">
        <v>30</v>
      </c>
      <c r="I3134">
        <v>593</v>
      </c>
      <c r="J3134">
        <v>94</v>
      </c>
      <c r="K3134">
        <v>10</v>
      </c>
      <c r="L3134">
        <v>0</v>
      </c>
      <c r="M3134" s="39">
        <v>11881.7</v>
      </c>
      <c r="N3134" s="39">
        <v>6778.509</v>
      </c>
      <c r="O3134" s="39">
        <v>63.266795000000002</v>
      </c>
      <c r="P3134" t="s">
        <v>207</v>
      </c>
      <c r="Q3134" t="s">
        <v>207</v>
      </c>
      <c r="R3134" s="55">
        <v>828.66335698880005</v>
      </c>
      <c r="S3134" s="55">
        <v>834.23986149780001</v>
      </c>
      <c r="T3134" t="s">
        <v>100</v>
      </c>
      <c r="U3134">
        <v>8727</v>
      </c>
      <c r="V3134">
        <v>2</v>
      </c>
      <c r="W3134">
        <v>30994</v>
      </c>
      <c r="X3134" t="s">
        <v>233</v>
      </c>
      <c r="Y3134">
        <v>4118</v>
      </c>
      <c r="Z3134" t="s">
        <v>69</v>
      </c>
      <c r="AA3134" t="s">
        <v>91</v>
      </c>
      <c r="AC3134" t="s">
        <v>61</v>
      </c>
      <c r="AD3134" s="50">
        <v>2.6003780486842101</v>
      </c>
      <c r="AG3134" s="39">
        <v>35.590000000000003</v>
      </c>
      <c r="AH3134" s="55">
        <v>1020.36</v>
      </c>
      <c r="AI3134" t="s">
        <v>208</v>
      </c>
      <c r="AJ3134">
        <f>INDEX(layout!$B$3:$U$1234,MATCH($T3134,layout!$A$3:$A$1234,0),MATCH(YEAR($D3134),layout!$B$1:$U$1,0))</f>
        <v>2426</v>
      </c>
      <c r="AK3134">
        <f>INDEX('magnet data'!$A$2:$E$1304,MATCH($AJ3134,'magnet data'!$A$2:$A$1304,0),2)</f>
        <v>2</v>
      </c>
      <c r="AL3134" t="str">
        <f>INDEX('magnet data'!$A$2:$E$1304,MATCH($AJ3134,'magnet data'!$A$2:$A$1304,0),3)</f>
        <v>01B</v>
      </c>
      <c r="AM3134" t="str">
        <f>INDEX('magnet data'!$A$2:$E$1304,MATCH($AJ3134,'magnet data'!$A$2:$A$1304,0),4)</f>
        <v>02B5</v>
      </c>
      <c r="AN3134">
        <f>INDEX('magnet data'!$A$2:$E$1304,MATCH($AJ3134,'magnet data'!$A$2:$A$1304,0),5)</f>
        <v>10884</v>
      </c>
      <c r="AO3134" t="str">
        <f t="shared" si="64"/>
        <v>-</v>
      </c>
      <c r="AR3134" t="s">
        <v>1202</v>
      </c>
      <c r="AS3134" t="s">
        <v>1460</v>
      </c>
      <c r="AT3134" t="s">
        <v>1471</v>
      </c>
    </row>
    <row r="3135" spans="1:46">
      <c r="A3135" t="s">
        <v>56</v>
      </c>
      <c r="B3135" t="s">
        <v>46</v>
      </c>
      <c r="C3135" t="s">
        <v>1198</v>
      </c>
      <c r="D3135" s="13">
        <v>44340</v>
      </c>
      <c r="E3135" s="16">
        <v>0.40752754629629634</v>
      </c>
      <c r="F3135" t="s">
        <v>88</v>
      </c>
      <c r="G3135" s="17">
        <v>44340.407527199073</v>
      </c>
      <c r="H3135">
        <v>30</v>
      </c>
      <c r="I3135">
        <v>593</v>
      </c>
      <c r="J3135">
        <v>94</v>
      </c>
      <c r="K3135">
        <v>10</v>
      </c>
      <c r="L3135">
        <v>0</v>
      </c>
      <c r="M3135" s="39">
        <v>11881.7</v>
      </c>
      <c r="N3135" s="39">
        <v>6778.509</v>
      </c>
      <c r="O3135" s="39">
        <v>63.266795000000002</v>
      </c>
      <c r="P3135" t="s">
        <v>207</v>
      </c>
      <c r="Q3135" t="s">
        <v>207</v>
      </c>
      <c r="R3135" s="55">
        <v>828.66335698880005</v>
      </c>
      <c r="S3135" s="55">
        <v>834.23986149780001</v>
      </c>
      <c r="T3135" t="s">
        <v>101</v>
      </c>
      <c r="U3135">
        <v>6319</v>
      </c>
      <c r="V3135">
        <v>3</v>
      </c>
      <c r="W3135">
        <v>61355</v>
      </c>
      <c r="X3135" t="s">
        <v>100</v>
      </c>
      <c r="Y3135">
        <v>-1</v>
      </c>
      <c r="Z3135" t="s">
        <v>69</v>
      </c>
      <c r="AA3135" t="s">
        <v>91</v>
      </c>
      <c r="AC3135" t="s">
        <v>61</v>
      </c>
      <c r="AD3135" s="50">
        <v>0.90995176595744598</v>
      </c>
      <c r="AG3135" s="39">
        <v>30.14</v>
      </c>
      <c r="AH3135" s="55">
        <v>5861.08</v>
      </c>
      <c r="AI3135" t="s">
        <v>208</v>
      </c>
      <c r="AJ3135">
        <f>INDEX(layout!$B$3:$U$1234,MATCH($T3135,layout!$A$3:$A$1234,0),MATCH(YEAR($D3135),layout!$B$1:$U$1,0))</f>
        <v>2868</v>
      </c>
      <c r="AK3135">
        <f>INDEX('magnet data'!$A$2:$E$1304,MATCH($AJ3135,'magnet data'!$A$2:$A$1304,0),2)</f>
        <v>2</v>
      </c>
      <c r="AL3135" t="str">
        <f>INDEX('magnet data'!$A$2:$E$1304,MATCH($AJ3135,'magnet data'!$A$2:$A$1304,0),3)</f>
        <v>01B</v>
      </c>
      <c r="AM3135" t="str">
        <f>INDEX('magnet data'!$A$2:$E$1304,MATCH($AJ3135,'magnet data'!$A$2:$A$1304,0),4)</f>
        <v>02B5</v>
      </c>
      <c r="AN3135">
        <f>INDEX('magnet data'!$A$2:$E$1304,MATCH($AJ3135,'magnet data'!$A$2:$A$1304,0),5)</f>
        <v>12850</v>
      </c>
      <c r="AO3135" t="str">
        <f t="shared" si="64"/>
        <v>-</v>
      </c>
      <c r="AR3135" t="s">
        <v>1202</v>
      </c>
      <c r="AS3135" t="s">
        <v>1460</v>
      </c>
      <c r="AT3135" t="s">
        <v>1471</v>
      </c>
    </row>
    <row r="3136" spans="1:46">
      <c r="A3136" t="s">
        <v>56</v>
      </c>
      <c r="B3136" t="s">
        <v>46</v>
      </c>
      <c r="C3136" t="s">
        <v>1198</v>
      </c>
      <c r="D3136" s="13">
        <v>44340</v>
      </c>
      <c r="E3136" s="16">
        <v>0.40752754629629634</v>
      </c>
      <c r="F3136" t="s">
        <v>88</v>
      </c>
      <c r="G3136" s="17">
        <v>44340.407527199073</v>
      </c>
      <c r="H3136">
        <v>30</v>
      </c>
      <c r="I3136">
        <v>593</v>
      </c>
      <c r="J3136">
        <v>94</v>
      </c>
      <c r="K3136">
        <v>10</v>
      </c>
      <c r="L3136">
        <v>0</v>
      </c>
      <c r="M3136" s="39">
        <v>11881.7</v>
      </c>
      <c r="N3136" s="39">
        <v>6778.509</v>
      </c>
      <c r="O3136" s="39">
        <v>63.266795000000002</v>
      </c>
      <c r="P3136" t="s">
        <v>207</v>
      </c>
      <c r="Q3136" t="s">
        <v>207</v>
      </c>
      <c r="R3136" s="55">
        <v>828.66335698880005</v>
      </c>
      <c r="S3136" s="55">
        <v>834.23986149780001</v>
      </c>
      <c r="T3136" t="s">
        <v>229</v>
      </c>
      <c r="U3136">
        <v>335</v>
      </c>
      <c r="V3136">
        <v>4</v>
      </c>
      <c r="W3136">
        <v>316962</v>
      </c>
      <c r="X3136" t="s">
        <v>233</v>
      </c>
      <c r="Y3136">
        <v>4118</v>
      </c>
      <c r="Z3136" t="s">
        <v>69</v>
      </c>
      <c r="AA3136" t="s">
        <v>96</v>
      </c>
      <c r="AC3136" t="s">
        <v>102</v>
      </c>
      <c r="AD3136" s="50">
        <v>0</v>
      </c>
      <c r="AI3136" t="s">
        <v>208</v>
      </c>
      <c r="AJ3136">
        <f>INDEX(layout!$B$3:$U$1234,MATCH($T3136,layout!$A$3:$A$1234,0),MATCH(YEAR($D3136),layout!$B$1:$U$1,0))</f>
        <v>1342</v>
      </c>
      <c r="AK3136">
        <f>INDEX('magnet data'!$A$2:$E$1304,MATCH($AJ3136,'magnet data'!$A$2:$A$1304,0),2)</f>
        <v>1</v>
      </c>
      <c r="AL3136" t="str">
        <f>INDEX('magnet data'!$A$2:$E$1304,MATCH($AJ3136,'magnet data'!$A$2:$A$1304,0),3)</f>
        <v>01E</v>
      </c>
      <c r="AM3136" t="str">
        <f>INDEX('magnet data'!$A$2:$E$1304,MATCH($AJ3136,'magnet data'!$A$2:$A$1304,0),4)</f>
        <v>02B8</v>
      </c>
      <c r="AN3136">
        <f>INDEX('magnet data'!$A$2:$E$1304,MATCH($AJ3136,'magnet data'!$A$2:$A$1304,0),5)</f>
        <v>12301</v>
      </c>
      <c r="AO3136" t="str">
        <f t="shared" si="64"/>
        <v>-</v>
      </c>
      <c r="AR3136" t="s">
        <v>1202</v>
      </c>
      <c r="AS3136" t="s">
        <v>1460</v>
      </c>
      <c r="AT3136" t="s">
        <v>1471</v>
      </c>
    </row>
    <row r="3137" spans="1:46">
      <c r="A3137" t="s">
        <v>674</v>
      </c>
      <c r="B3137" t="s">
        <v>46</v>
      </c>
      <c r="C3137" t="s">
        <v>1198</v>
      </c>
      <c r="D3137" s="13">
        <v>44340</v>
      </c>
      <c r="E3137" s="16">
        <v>0.72396365740740742</v>
      </c>
      <c r="F3137" t="s">
        <v>88</v>
      </c>
      <c r="G3137" s="17">
        <v>44340.723963425924</v>
      </c>
      <c r="H3137">
        <v>20</v>
      </c>
      <c r="I3137">
        <v>595</v>
      </c>
      <c r="J3137">
        <v>98</v>
      </c>
      <c r="K3137">
        <v>10</v>
      </c>
      <c r="L3137">
        <v>0</v>
      </c>
      <c r="M3137" s="39">
        <v>11138.4</v>
      </c>
      <c r="N3137" s="39">
        <v>5906.9350000000004</v>
      </c>
      <c r="O3137" s="39">
        <v>64.514086000000006</v>
      </c>
      <c r="P3137" t="s">
        <v>207</v>
      </c>
      <c r="Q3137" t="s">
        <v>207</v>
      </c>
      <c r="R3137" s="55">
        <v>790.15295047899997</v>
      </c>
      <c r="S3137" s="55">
        <v>792.63788849560001</v>
      </c>
      <c r="T3137" t="s">
        <v>733</v>
      </c>
      <c r="U3137">
        <v>11138</v>
      </c>
      <c r="V3137">
        <v>1</v>
      </c>
      <c r="W3137">
        <v>-8</v>
      </c>
      <c r="X3137" t="s">
        <v>731</v>
      </c>
      <c r="Y3137">
        <v>1</v>
      </c>
      <c r="Z3137" t="s">
        <v>90</v>
      </c>
      <c r="AA3137" t="s">
        <v>91</v>
      </c>
      <c r="AB3137">
        <v>10</v>
      </c>
      <c r="AC3137" t="s">
        <v>61</v>
      </c>
      <c r="AD3137" s="50">
        <v>9.9292912999999992</v>
      </c>
      <c r="AG3137" s="39">
        <v>35.25</v>
      </c>
      <c r="AH3137" s="55">
        <v>8419.6</v>
      </c>
      <c r="AI3137" t="s">
        <v>208</v>
      </c>
      <c r="AJ3137">
        <f>INDEX(layout!$B$3:$U$1234,MATCH($T3137,layout!$A$3:$A$1234,0),MATCH(YEAR($D3137),layout!$B$1:$U$1,0))</f>
        <v>3326</v>
      </c>
      <c r="AK3137">
        <f>INDEX('magnet data'!$A$2:$E$1304,MATCH($AJ3137,'magnet data'!$A$2:$A$1304,0),2)</f>
        <v>3</v>
      </c>
      <c r="AL3137" t="str">
        <f>INDEX('magnet data'!$A$2:$E$1304,MATCH($AJ3137,'magnet data'!$A$2:$A$1304,0),3)</f>
        <v>01E</v>
      </c>
      <c r="AM3137" t="str">
        <f>INDEX('magnet data'!$A$2:$E$1304,MATCH($AJ3137,'magnet data'!$A$2:$A$1304,0),4)</f>
        <v>02D</v>
      </c>
      <c r="AN3137">
        <f>INDEX('magnet data'!$A$2:$E$1304,MATCH($AJ3137,'magnet data'!$A$2:$A$1304,0),5)</f>
        <v>11746</v>
      </c>
      <c r="AO3137">
        <f t="shared" si="64"/>
        <v>-608</v>
      </c>
      <c r="AR3137" t="s">
        <v>1202</v>
      </c>
      <c r="AS3137" t="s">
        <v>1460</v>
      </c>
      <c r="AT3137" t="s">
        <v>1471</v>
      </c>
    </row>
    <row r="3138" spans="1:46">
      <c r="A3138" t="s">
        <v>674</v>
      </c>
      <c r="B3138" t="s">
        <v>46</v>
      </c>
      <c r="C3138" t="s">
        <v>1198</v>
      </c>
      <c r="D3138" s="13">
        <v>44340</v>
      </c>
      <c r="E3138" s="16">
        <v>0.72396365740740742</v>
      </c>
      <c r="F3138" t="s">
        <v>88</v>
      </c>
      <c r="G3138" s="17">
        <v>44340.723963425924</v>
      </c>
      <c r="H3138">
        <v>20</v>
      </c>
      <c r="I3138">
        <v>595</v>
      </c>
      <c r="J3138">
        <v>98</v>
      </c>
      <c r="K3138">
        <v>10</v>
      </c>
      <c r="L3138">
        <v>0</v>
      </c>
      <c r="M3138" s="39">
        <v>11138.4</v>
      </c>
      <c r="N3138" s="39">
        <v>5906.9350000000004</v>
      </c>
      <c r="O3138" s="39">
        <v>64.514086000000006</v>
      </c>
      <c r="P3138" t="s">
        <v>207</v>
      </c>
      <c r="Q3138" t="s">
        <v>207</v>
      </c>
      <c r="R3138" s="55">
        <v>790.15295047899997</v>
      </c>
      <c r="S3138" s="55">
        <v>792.63788849560001</v>
      </c>
      <c r="T3138" t="s">
        <v>820</v>
      </c>
      <c r="U3138">
        <v>11138</v>
      </c>
      <c r="V3138">
        <v>2</v>
      </c>
      <c r="W3138">
        <v>51</v>
      </c>
      <c r="X3138" t="s">
        <v>818</v>
      </c>
      <c r="Y3138">
        <v>63</v>
      </c>
      <c r="Z3138" t="s">
        <v>90</v>
      </c>
      <c r="AA3138" t="s">
        <v>91</v>
      </c>
      <c r="AB3138">
        <v>11</v>
      </c>
      <c r="AC3138" t="s">
        <v>61</v>
      </c>
      <c r="AD3138" s="50">
        <v>9.91841589090909</v>
      </c>
      <c r="AG3138" s="39">
        <v>14.86</v>
      </c>
      <c r="AH3138" s="55">
        <v>10100.780000000001</v>
      </c>
      <c r="AI3138" t="s">
        <v>208</v>
      </c>
      <c r="AJ3138">
        <f>INDEX(layout!$B$3:$U$1234,MATCH($T3138,layout!$A$3:$A$1234,0),MATCH(YEAR($D3138),layout!$B$1:$U$1,0))</f>
        <v>3354</v>
      </c>
      <c r="AK3138">
        <f>INDEX('magnet data'!$A$2:$E$1304,MATCH($AJ3138,'magnet data'!$A$2:$A$1304,0),2)</f>
        <v>3</v>
      </c>
      <c r="AL3138" t="str">
        <f>INDEX('magnet data'!$A$2:$E$1304,MATCH($AJ3138,'magnet data'!$A$2:$A$1304,0),3)</f>
        <v>01E</v>
      </c>
      <c r="AM3138" t="str">
        <f>INDEX('magnet data'!$A$2:$E$1304,MATCH($AJ3138,'magnet data'!$A$2:$A$1304,0),4)</f>
        <v>02D</v>
      </c>
      <c r="AN3138">
        <f>INDEX('magnet data'!$A$2:$E$1304,MATCH($AJ3138,'magnet data'!$A$2:$A$1304,0),5)</f>
        <v>9931</v>
      </c>
      <c r="AO3138">
        <f t="shared" si="64"/>
        <v>1207</v>
      </c>
      <c r="AR3138" t="s">
        <v>1202</v>
      </c>
      <c r="AS3138" t="s">
        <v>1460</v>
      </c>
      <c r="AT3138" t="s">
        <v>1471</v>
      </c>
    </row>
    <row r="3139" spans="1:46">
      <c r="A3139" t="s">
        <v>674</v>
      </c>
      <c r="B3139" t="s">
        <v>46</v>
      </c>
      <c r="C3139" t="s">
        <v>1198</v>
      </c>
      <c r="D3139" s="13">
        <v>44340</v>
      </c>
      <c r="E3139" s="16">
        <v>0.72396365740740742</v>
      </c>
      <c r="F3139" t="s">
        <v>88</v>
      </c>
      <c r="G3139" s="17">
        <v>44340.723963425924</v>
      </c>
      <c r="H3139">
        <v>20</v>
      </c>
      <c r="I3139">
        <v>595</v>
      </c>
      <c r="J3139">
        <v>98</v>
      </c>
      <c r="K3139">
        <v>10</v>
      </c>
      <c r="L3139">
        <v>0</v>
      </c>
      <c r="M3139" s="39">
        <v>11138.4</v>
      </c>
      <c r="N3139" s="39">
        <v>5906.9350000000004</v>
      </c>
      <c r="O3139" s="39">
        <v>64.514086000000006</v>
      </c>
      <c r="P3139" t="s">
        <v>207</v>
      </c>
      <c r="Q3139" t="s">
        <v>207</v>
      </c>
      <c r="R3139" s="55">
        <v>790.15295047899997</v>
      </c>
      <c r="S3139" s="55">
        <v>792.63788849560001</v>
      </c>
      <c r="T3139" t="s">
        <v>1549</v>
      </c>
      <c r="U3139">
        <v>6646</v>
      </c>
      <c r="V3139">
        <v>3</v>
      </c>
      <c r="W3139">
        <v>50451</v>
      </c>
      <c r="X3139" t="s">
        <v>820</v>
      </c>
      <c r="Y3139">
        <v>3881</v>
      </c>
      <c r="Z3139" t="s">
        <v>69</v>
      </c>
      <c r="AA3139" t="s">
        <v>96</v>
      </c>
      <c r="AC3139" t="s">
        <v>61</v>
      </c>
      <c r="AD3139" s="50">
        <v>-5.4431648194444398</v>
      </c>
      <c r="AG3139" s="39">
        <v>4.09</v>
      </c>
      <c r="AH3139" s="55">
        <v>2291.19</v>
      </c>
      <c r="AI3139" t="s">
        <v>208</v>
      </c>
      <c r="AJ3139">
        <f>INDEX(layout!$B$3:$U$1234,MATCH($T3139,layout!$A$3:$A$1234,0),MATCH(YEAR($D3139),layout!$B$1:$U$1,0))</f>
        <v>3388</v>
      </c>
      <c r="AK3139">
        <f>INDEX('magnet data'!$A$2:$E$1304,MATCH($AJ3139,'magnet data'!$A$2:$A$1304,0),2)</f>
        <v>3</v>
      </c>
      <c r="AL3139" t="str">
        <f>INDEX('magnet data'!$A$2:$E$1304,MATCH($AJ3139,'magnet data'!$A$2:$A$1304,0),3)</f>
        <v>01E</v>
      </c>
      <c r="AM3139" t="str">
        <f>INDEX('magnet data'!$A$2:$E$1304,MATCH($AJ3139,'magnet data'!$A$2:$A$1304,0),4)</f>
        <v>02G</v>
      </c>
      <c r="AN3139">
        <f>INDEX('magnet data'!$A$2:$E$1304,MATCH($AJ3139,'magnet data'!$A$2:$A$1304,0),5)</f>
        <v>9728</v>
      </c>
      <c r="AO3139" t="str">
        <f t="shared" si="64"/>
        <v>-</v>
      </c>
      <c r="AR3139" t="s">
        <v>1202</v>
      </c>
      <c r="AS3139" t="s">
        <v>1460</v>
      </c>
      <c r="AT3139" t="s">
        <v>1471</v>
      </c>
    </row>
    <row r="3140" spans="1:46">
      <c r="A3140" t="s">
        <v>674</v>
      </c>
      <c r="B3140" t="s">
        <v>46</v>
      </c>
      <c r="C3140" t="s">
        <v>1198</v>
      </c>
      <c r="D3140" s="13">
        <v>44340</v>
      </c>
      <c r="E3140" s="16">
        <v>0.72396365740740742</v>
      </c>
      <c r="F3140" t="s">
        <v>88</v>
      </c>
      <c r="G3140" s="17">
        <v>44340.723963425924</v>
      </c>
      <c r="H3140">
        <v>20</v>
      </c>
      <c r="I3140">
        <v>595</v>
      </c>
      <c r="J3140">
        <v>98</v>
      </c>
      <c r="K3140">
        <v>10</v>
      </c>
      <c r="L3140">
        <v>0</v>
      </c>
      <c r="M3140" s="39">
        <v>11138.4</v>
      </c>
      <c r="N3140" s="39">
        <v>5906.9350000000004</v>
      </c>
      <c r="O3140" s="39">
        <v>64.514086000000006</v>
      </c>
      <c r="P3140" t="s">
        <v>207</v>
      </c>
      <c r="Q3140" t="s">
        <v>207</v>
      </c>
      <c r="R3140" s="55">
        <v>790.15295047899997</v>
      </c>
      <c r="S3140" s="55">
        <v>792.63788849560001</v>
      </c>
      <c r="T3140" t="s">
        <v>731</v>
      </c>
      <c r="U3140">
        <v>6351</v>
      </c>
      <c r="V3140">
        <v>4</v>
      </c>
      <c r="W3140">
        <v>54689</v>
      </c>
      <c r="X3140" t="s">
        <v>746</v>
      </c>
      <c r="Y3140">
        <v>3756</v>
      </c>
      <c r="Z3140" t="s">
        <v>69</v>
      </c>
      <c r="AA3140" t="s">
        <v>91</v>
      </c>
      <c r="AC3140" t="s">
        <v>61</v>
      </c>
      <c r="AD3140" s="50">
        <v>1.28151576027397</v>
      </c>
      <c r="AG3140" s="39">
        <v>81.650000000000006</v>
      </c>
      <c r="AH3140" s="55">
        <v>4235.7700000000004</v>
      </c>
      <c r="AI3140" t="s">
        <v>208</v>
      </c>
      <c r="AJ3140">
        <f>INDEX(layout!$B$3:$U$1234,MATCH($T3140,layout!$A$3:$A$1234,0),MATCH(YEAR($D3140),layout!$B$1:$U$1,0))</f>
        <v>2260</v>
      </c>
      <c r="AK3140">
        <f>INDEX('magnet data'!$A$2:$E$1304,MATCH($AJ3140,'magnet data'!$A$2:$A$1304,0),2)</f>
        <v>2</v>
      </c>
      <c r="AL3140" t="str">
        <f>INDEX('magnet data'!$A$2:$E$1304,MATCH($AJ3140,'magnet data'!$A$2:$A$1304,0),3)</f>
        <v>01E</v>
      </c>
      <c r="AM3140" t="str">
        <f>INDEX('magnet data'!$A$2:$E$1304,MATCH($AJ3140,'magnet data'!$A$2:$A$1304,0),4)</f>
        <v>02C9</v>
      </c>
      <c r="AN3140">
        <f>INDEX('magnet data'!$A$2:$E$1304,MATCH($AJ3140,'magnet data'!$A$2:$A$1304,0),5)</f>
        <v>10340</v>
      </c>
      <c r="AO3140" t="str">
        <f t="shared" si="64"/>
        <v>-</v>
      </c>
      <c r="AR3140" t="s">
        <v>1202</v>
      </c>
      <c r="AS3140" t="s">
        <v>1460</v>
      </c>
      <c r="AT3140" t="s">
        <v>1471</v>
      </c>
    </row>
    <row r="3141" spans="1:46">
      <c r="A3141" t="s">
        <v>674</v>
      </c>
      <c r="B3141" t="s">
        <v>46</v>
      </c>
      <c r="C3141" t="s">
        <v>1198</v>
      </c>
      <c r="D3141" s="13">
        <v>44340</v>
      </c>
      <c r="E3141" s="16">
        <v>0.72396365740740742</v>
      </c>
      <c r="F3141" t="s">
        <v>88</v>
      </c>
      <c r="G3141" s="17">
        <v>44340.723963425924</v>
      </c>
      <c r="H3141">
        <v>20</v>
      </c>
      <c r="I3141">
        <v>595</v>
      </c>
      <c r="J3141">
        <v>98</v>
      </c>
      <c r="K3141">
        <v>10</v>
      </c>
      <c r="L3141">
        <v>0</v>
      </c>
      <c r="M3141" s="39">
        <v>11138.4</v>
      </c>
      <c r="N3141" s="39">
        <v>5906.9350000000004</v>
      </c>
      <c r="O3141" s="39">
        <v>64.514086000000006</v>
      </c>
      <c r="P3141" t="s">
        <v>207</v>
      </c>
      <c r="Q3141" t="s">
        <v>207</v>
      </c>
      <c r="R3141" s="55">
        <v>790.15295047899997</v>
      </c>
      <c r="S3141" s="55">
        <v>792.63788849560001</v>
      </c>
      <c r="T3141" t="s">
        <v>1550</v>
      </c>
      <c r="U3141">
        <v>5530</v>
      </c>
      <c r="V3141">
        <v>5</v>
      </c>
      <c r="W3141">
        <v>67310</v>
      </c>
      <c r="X3141" t="s">
        <v>820</v>
      </c>
      <c r="Y3141">
        <v>3881</v>
      </c>
      <c r="Z3141" t="s">
        <v>69</v>
      </c>
      <c r="AA3141" t="s">
        <v>91</v>
      </c>
      <c r="AC3141" t="s">
        <v>61</v>
      </c>
      <c r="AD3141" s="50">
        <v>0.75977755319148899</v>
      </c>
      <c r="AG3141" s="39">
        <v>8.14</v>
      </c>
      <c r="AH3141" s="55">
        <v>2637.09</v>
      </c>
      <c r="AI3141" t="s">
        <v>208</v>
      </c>
      <c r="AJ3141">
        <f>INDEX(layout!$B$3:$U$1234,MATCH($T3141,layout!$A$3:$A$1234,0),MATCH(YEAR($D3141),layout!$B$1:$U$1,0))</f>
        <v>1278</v>
      </c>
      <c r="AK3141">
        <f>INDEX('magnet data'!$A$2:$E$1304,MATCH($AJ3141,'magnet data'!$A$2:$A$1304,0),2)</f>
        <v>1</v>
      </c>
      <c r="AL3141" t="str">
        <f>INDEX('magnet data'!$A$2:$E$1304,MATCH($AJ3141,'magnet data'!$A$2:$A$1304,0),3)</f>
        <v>01E</v>
      </c>
      <c r="AM3141" t="str">
        <f>INDEX('magnet data'!$A$2:$E$1304,MATCH($AJ3141,'magnet data'!$A$2:$A$1304,0),4)</f>
        <v>02B8</v>
      </c>
      <c r="AN3141">
        <f>INDEX('magnet data'!$A$2:$E$1304,MATCH($AJ3141,'magnet data'!$A$2:$A$1304,0),5)</f>
        <v>11906</v>
      </c>
      <c r="AO3141" t="str">
        <f t="shared" si="64"/>
        <v>-</v>
      </c>
      <c r="AR3141" t="s">
        <v>1202</v>
      </c>
      <c r="AS3141" t="s">
        <v>1460</v>
      </c>
      <c r="AT3141" t="s">
        <v>1471</v>
      </c>
    </row>
    <row r="3142" spans="1:46">
      <c r="A3142" t="s">
        <v>674</v>
      </c>
      <c r="B3142" t="s">
        <v>46</v>
      </c>
      <c r="C3142" t="s">
        <v>1198</v>
      </c>
      <c r="D3142" s="13">
        <v>44340</v>
      </c>
      <c r="E3142" s="16">
        <v>0.72396365740740742</v>
      </c>
      <c r="F3142" t="s">
        <v>88</v>
      </c>
      <c r="G3142" s="17">
        <v>44340.723963425924</v>
      </c>
      <c r="H3142">
        <v>20</v>
      </c>
      <c r="I3142">
        <v>595</v>
      </c>
      <c r="J3142">
        <v>98</v>
      </c>
      <c r="K3142">
        <v>10</v>
      </c>
      <c r="L3142">
        <v>0</v>
      </c>
      <c r="M3142" s="39">
        <v>11138.4</v>
      </c>
      <c r="N3142" s="39">
        <v>5906.9350000000004</v>
      </c>
      <c r="O3142" s="39">
        <v>64.514086000000006</v>
      </c>
      <c r="P3142" t="s">
        <v>207</v>
      </c>
      <c r="Q3142" t="s">
        <v>207</v>
      </c>
      <c r="R3142" s="55">
        <v>790.15295047899997</v>
      </c>
      <c r="S3142" s="55">
        <v>792.63788849560001</v>
      </c>
      <c r="T3142" t="s">
        <v>729</v>
      </c>
      <c r="U3142">
        <v>4525</v>
      </c>
      <c r="V3142">
        <v>6</v>
      </c>
      <c r="W3142">
        <v>85268</v>
      </c>
      <c r="X3142" t="s">
        <v>731</v>
      </c>
      <c r="Y3142">
        <v>1</v>
      </c>
      <c r="Z3142" t="s">
        <v>69</v>
      </c>
      <c r="AA3142" t="s">
        <v>96</v>
      </c>
      <c r="AC3142" t="s">
        <v>61</v>
      </c>
      <c r="AD3142" s="50">
        <v>-0.63123920212765905</v>
      </c>
      <c r="AG3142" s="39">
        <v>11.33</v>
      </c>
      <c r="AH3142" s="55">
        <v>4104.3</v>
      </c>
      <c r="AI3142" t="s">
        <v>208</v>
      </c>
      <c r="AJ3142">
        <f>INDEX(layout!$B$3:$U$1234,MATCH($T3142,layout!$A$3:$A$1234,0),MATCH(YEAR($D3142),layout!$B$1:$U$1,0))</f>
        <v>3376</v>
      </c>
      <c r="AK3142">
        <f>INDEX('magnet data'!$A$2:$E$1304,MATCH($AJ3142,'magnet data'!$A$2:$A$1304,0),2)</f>
        <v>3</v>
      </c>
      <c r="AL3142" t="str">
        <f>INDEX('magnet data'!$A$2:$E$1304,MATCH($AJ3142,'magnet data'!$A$2:$A$1304,0),3)</f>
        <v>01E</v>
      </c>
      <c r="AM3142" t="str">
        <f>INDEX('magnet data'!$A$2:$E$1304,MATCH($AJ3142,'magnet data'!$A$2:$A$1304,0),4)</f>
        <v>02D</v>
      </c>
      <c r="AN3142">
        <f>INDEX('magnet data'!$A$2:$E$1304,MATCH($AJ3142,'magnet data'!$A$2:$A$1304,0),5)</f>
        <v>12643</v>
      </c>
      <c r="AO3142" t="str">
        <f t="shared" si="64"/>
        <v>-</v>
      </c>
      <c r="AR3142" t="s">
        <v>1202</v>
      </c>
      <c r="AS3142" t="s">
        <v>1460</v>
      </c>
      <c r="AT3142" t="s">
        <v>1471</v>
      </c>
    </row>
    <row r="3143" spans="1:46">
      <c r="A3143" t="s">
        <v>674</v>
      </c>
      <c r="B3143" t="s">
        <v>46</v>
      </c>
      <c r="C3143" t="s">
        <v>1198</v>
      </c>
      <c r="D3143" s="13">
        <v>44340</v>
      </c>
      <c r="E3143" s="16">
        <v>0.72396365740740742</v>
      </c>
      <c r="F3143" t="s">
        <v>88</v>
      </c>
      <c r="G3143" s="17">
        <v>44340.723963425924</v>
      </c>
      <c r="H3143">
        <v>20</v>
      </c>
      <c r="I3143">
        <v>595</v>
      </c>
      <c r="J3143">
        <v>98</v>
      </c>
      <c r="K3143">
        <v>10</v>
      </c>
      <c r="L3143">
        <v>0</v>
      </c>
      <c r="M3143" s="39">
        <v>11138.4</v>
      </c>
      <c r="N3143" s="39">
        <v>5906.9350000000004</v>
      </c>
      <c r="O3143" s="39">
        <v>64.514086000000006</v>
      </c>
      <c r="P3143" t="s">
        <v>207</v>
      </c>
      <c r="Q3143" t="s">
        <v>207</v>
      </c>
      <c r="R3143" s="55">
        <v>790.15295047899997</v>
      </c>
      <c r="S3143" s="55">
        <v>792.63788849560001</v>
      </c>
      <c r="T3143" t="s">
        <v>819</v>
      </c>
      <c r="U3143">
        <v>915</v>
      </c>
      <c r="V3143">
        <v>7</v>
      </c>
      <c r="W3143">
        <v>222645</v>
      </c>
      <c r="X3143" t="s">
        <v>818</v>
      </c>
      <c r="Y3143">
        <v>63</v>
      </c>
      <c r="Z3143" t="s">
        <v>69</v>
      </c>
      <c r="AA3143" t="s">
        <v>91</v>
      </c>
      <c r="AC3143" t="s">
        <v>102</v>
      </c>
      <c r="AD3143" s="50">
        <v>6.6178297872340405E-2</v>
      </c>
      <c r="AI3143" t="s">
        <v>208</v>
      </c>
      <c r="AJ3143">
        <f>INDEX(layout!$B$3:$U$1234,MATCH($T3143,layout!$A$3:$A$1234,0),MATCH(YEAR($D3143),layout!$B$1:$U$1,0))</f>
        <v>1264</v>
      </c>
      <c r="AK3143">
        <f>INDEX('magnet data'!$A$2:$E$1304,MATCH($AJ3143,'magnet data'!$A$2:$A$1304,0),2)</f>
        <v>1</v>
      </c>
      <c r="AL3143" t="str">
        <f>INDEX('magnet data'!$A$2:$E$1304,MATCH($AJ3143,'magnet data'!$A$2:$A$1304,0),3)</f>
        <v>01E</v>
      </c>
      <c r="AM3143" t="str">
        <f>INDEX('magnet data'!$A$2:$E$1304,MATCH($AJ3143,'magnet data'!$A$2:$A$1304,0),4)</f>
        <v>02B5</v>
      </c>
      <c r="AN3143">
        <f>INDEX('magnet data'!$A$2:$E$1304,MATCH($AJ3143,'magnet data'!$A$2:$A$1304,0),5)</f>
        <v>11415</v>
      </c>
      <c r="AO3143" t="str">
        <f t="shared" si="64"/>
        <v>-</v>
      </c>
      <c r="AR3143" t="s">
        <v>1202</v>
      </c>
      <c r="AS3143" t="s">
        <v>1460</v>
      </c>
      <c r="AT3143" t="s">
        <v>1471</v>
      </c>
    </row>
    <row r="3144" spans="1:46">
      <c r="A3144" t="s">
        <v>511</v>
      </c>
      <c r="B3144" t="s">
        <v>46</v>
      </c>
      <c r="C3144" t="s">
        <v>1198</v>
      </c>
      <c r="D3144" s="13">
        <v>44340</v>
      </c>
      <c r="E3144" s="16">
        <v>0.76564884259259258</v>
      </c>
      <c r="F3144" t="s">
        <v>88</v>
      </c>
      <c r="G3144" s="17">
        <v>44340.76564849537</v>
      </c>
      <c r="H3144">
        <v>30</v>
      </c>
      <c r="I3144">
        <v>585</v>
      </c>
      <c r="J3144">
        <v>93</v>
      </c>
      <c r="K3144">
        <v>10</v>
      </c>
      <c r="L3144">
        <v>0</v>
      </c>
      <c r="M3144" s="39">
        <v>11849.4</v>
      </c>
      <c r="N3144" s="39">
        <v>6633.7759999999998</v>
      </c>
      <c r="O3144" s="39">
        <v>56.419969000000002</v>
      </c>
      <c r="P3144" t="s">
        <v>207</v>
      </c>
      <c r="Q3144" t="s">
        <v>207</v>
      </c>
      <c r="R3144" s="55">
        <v>837.93764821949696</v>
      </c>
      <c r="S3144" s="55">
        <v>843.08112347619999</v>
      </c>
      <c r="T3144" t="s">
        <v>644</v>
      </c>
      <c r="U3144">
        <v>11849</v>
      </c>
      <c r="V3144">
        <v>1</v>
      </c>
      <c r="W3144">
        <v>-12</v>
      </c>
      <c r="X3144" t="s">
        <v>571</v>
      </c>
      <c r="Y3144">
        <v>8</v>
      </c>
      <c r="Z3144" t="s">
        <v>90</v>
      </c>
      <c r="AA3144" t="s">
        <v>96</v>
      </c>
      <c r="AB3144">
        <v>78</v>
      </c>
      <c r="AC3144" t="s">
        <v>61</v>
      </c>
      <c r="AD3144" s="50">
        <v>7.9415898361538702</v>
      </c>
      <c r="AG3144" s="39">
        <v>15</v>
      </c>
      <c r="AH3144" s="55">
        <v>11717.06</v>
      </c>
      <c r="AI3144" t="s">
        <v>208</v>
      </c>
      <c r="AJ3144">
        <f>INDEX(layout!$B$3:$U$1234,MATCH($T3144,layout!$A$3:$A$1234,0),MATCH(YEAR($D3144),layout!$B$1:$U$1,0))</f>
        <v>1194</v>
      </c>
      <c r="AK3144">
        <f>INDEX('magnet data'!$A$2:$E$1304,MATCH($AJ3144,'magnet data'!$A$2:$A$1304,0),2)</f>
        <v>1</v>
      </c>
      <c r="AL3144" t="str">
        <f>INDEX('magnet data'!$A$2:$E$1304,MATCH($AJ3144,'magnet data'!$A$2:$A$1304,0),3)</f>
        <v>01E</v>
      </c>
      <c r="AM3144" t="str">
        <f>INDEX('magnet data'!$A$2:$E$1304,MATCH($AJ3144,'magnet data'!$A$2:$A$1304,0),4)</f>
        <v>02B5</v>
      </c>
      <c r="AN3144">
        <f>INDEX('magnet data'!$A$2:$E$1304,MATCH($AJ3144,'magnet data'!$A$2:$A$1304,0),5)</f>
        <v>12087</v>
      </c>
      <c r="AO3144">
        <f t="shared" si="64"/>
        <v>-238</v>
      </c>
      <c r="AR3144" t="s">
        <v>1202</v>
      </c>
      <c r="AS3144" t="s">
        <v>1460</v>
      </c>
      <c r="AT3144" t="s">
        <v>1471</v>
      </c>
    </row>
    <row r="3145" spans="1:46">
      <c r="A3145" t="s">
        <v>511</v>
      </c>
      <c r="B3145" t="s">
        <v>46</v>
      </c>
      <c r="C3145" t="s">
        <v>1198</v>
      </c>
      <c r="D3145" s="13">
        <v>44340</v>
      </c>
      <c r="E3145" s="16">
        <v>0.76564884259259258</v>
      </c>
      <c r="F3145" t="s">
        <v>88</v>
      </c>
      <c r="G3145" s="17">
        <v>44340.76564849537</v>
      </c>
      <c r="H3145">
        <v>30</v>
      </c>
      <c r="I3145">
        <v>585</v>
      </c>
      <c r="J3145">
        <v>93</v>
      </c>
      <c r="K3145">
        <v>10</v>
      </c>
      <c r="L3145">
        <v>0</v>
      </c>
      <c r="M3145" s="39">
        <v>11849.4</v>
      </c>
      <c r="N3145" s="39">
        <v>6633.7759999999998</v>
      </c>
      <c r="O3145" s="39">
        <v>56.419969000000002</v>
      </c>
      <c r="P3145" t="s">
        <v>207</v>
      </c>
      <c r="Q3145" t="s">
        <v>207</v>
      </c>
      <c r="R3145" s="55">
        <v>837.93764821949696</v>
      </c>
      <c r="S3145" s="55">
        <v>843.08112347619999</v>
      </c>
      <c r="T3145" t="s">
        <v>574</v>
      </c>
      <c r="U3145">
        <v>11844</v>
      </c>
      <c r="V3145">
        <v>2</v>
      </c>
      <c r="W3145">
        <v>133</v>
      </c>
      <c r="X3145" t="s">
        <v>644</v>
      </c>
      <c r="Y3145">
        <v>83</v>
      </c>
      <c r="Z3145" t="s">
        <v>212</v>
      </c>
      <c r="AA3145" t="s">
        <v>96</v>
      </c>
      <c r="AB3145">
        <v>79</v>
      </c>
      <c r="AC3145" t="s">
        <v>61</v>
      </c>
      <c r="AD3145" s="50">
        <v>21.7061988888888</v>
      </c>
      <c r="AG3145" s="39">
        <v>28.89</v>
      </c>
      <c r="AH3145" s="55">
        <v>11076.59</v>
      </c>
      <c r="AI3145" t="s">
        <v>208</v>
      </c>
      <c r="AJ3145">
        <f>INDEX(layout!$B$3:$U$1234,MATCH($T3145,layout!$A$3:$A$1234,0),MATCH(YEAR($D3145),layout!$B$1:$U$1,0))</f>
        <v>1221</v>
      </c>
      <c r="AK3145">
        <f>INDEX('magnet data'!$A$2:$E$1304,MATCH($AJ3145,'magnet data'!$A$2:$A$1304,0),2)</f>
        <v>1</v>
      </c>
      <c r="AL3145" t="str">
        <f>INDEX('magnet data'!$A$2:$E$1304,MATCH($AJ3145,'magnet data'!$A$2:$A$1304,0),3)</f>
        <v>01E</v>
      </c>
      <c r="AM3145" t="str">
        <f>INDEX('magnet data'!$A$2:$E$1304,MATCH($AJ3145,'magnet data'!$A$2:$A$1304,0),4)</f>
        <v>02B8</v>
      </c>
      <c r="AN3145">
        <f>INDEX('magnet data'!$A$2:$E$1304,MATCH($AJ3145,'magnet data'!$A$2:$A$1304,0),5)</f>
        <v>11573</v>
      </c>
      <c r="AO3145">
        <f t="shared" si="64"/>
        <v>271</v>
      </c>
      <c r="AR3145" t="s">
        <v>1202</v>
      </c>
      <c r="AS3145" t="s">
        <v>1460</v>
      </c>
      <c r="AT3145" t="s">
        <v>1471</v>
      </c>
    </row>
    <row r="3146" spans="1:46">
      <c r="A3146" t="s">
        <v>511</v>
      </c>
      <c r="B3146" t="s">
        <v>46</v>
      </c>
      <c r="C3146" t="s">
        <v>1198</v>
      </c>
      <c r="D3146" s="13">
        <v>44340</v>
      </c>
      <c r="E3146" s="16">
        <v>0.76564884259259258</v>
      </c>
      <c r="F3146" t="s">
        <v>88</v>
      </c>
      <c r="G3146" s="17">
        <v>44340.76564849537</v>
      </c>
      <c r="H3146">
        <v>30</v>
      </c>
      <c r="I3146">
        <v>585</v>
      </c>
      <c r="J3146">
        <v>93</v>
      </c>
      <c r="K3146">
        <v>10</v>
      </c>
      <c r="L3146">
        <v>0</v>
      </c>
      <c r="M3146" s="39">
        <v>11849.4</v>
      </c>
      <c r="N3146" s="39">
        <v>6633.7759999999998</v>
      </c>
      <c r="O3146" s="39">
        <v>56.419969000000002</v>
      </c>
      <c r="P3146" t="s">
        <v>207</v>
      </c>
      <c r="Q3146" t="s">
        <v>207</v>
      </c>
      <c r="R3146" s="55">
        <v>837.93764821949696</v>
      </c>
      <c r="S3146" s="55">
        <v>843.08112347619999</v>
      </c>
      <c r="T3146" t="s">
        <v>643</v>
      </c>
      <c r="U3146">
        <v>6108</v>
      </c>
      <c r="V3146">
        <v>3</v>
      </c>
      <c r="W3146">
        <v>63401</v>
      </c>
      <c r="X3146" t="s">
        <v>644</v>
      </c>
      <c r="Y3146">
        <v>83</v>
      </c>
      <c r="Z3146" t="s">
        <v>69</v>
      </c>
      <c r="AA3146" t="s">
        <v>96</v>
      </c>
      <c r="AC3146" t="s">
        <v>61</v>
      </c>
      <c r="AD3146" s="50">
        <v>2.2089820465116201</v>
      </c>
      <c r="AG3146" s="39">
        <v>7.58</v>
      </c>
      <c r="AH3146" s="55">
        <v>2826.81</v>
      </c>
      <c r="AI3146" t="s">
        <v>208</v>
      </c>
      <c r="AJ3146">
        <f>INDEX(layout!$B$3:$U$1234,MATCH($T3146,layout!$A$3:$A$1234,0),MATCH(YEAR($D3146),layout!$B$1:$U$1,0))</f>
        <v>3231</v>
      </c>
      <c r="AK3146">
        <f>INDEX('magnet data'!$A$2:$E$1304,MATCH($AJ3146,'magnet data'!$A$2:$A$1304,0),2)</f>
        <v>3</v>
      </c>
      <c r="AL3146" t="str">
        <f>INDEX('magnet data'!$A$2:$E$1304,MATCH($AJ3146,'magnet data'!$A$2:$A$1304,0),3)</f>
        <v>01E</v>
      </c>
      <c r="AM3146" t="str">
        <f>INDEX('magnet data'!$A$2:$E$1304,MATCH($AJ3146,'magnet data'!$A$2:$A$1304,0),4)</f>
        <v>02B8</v>
      </c>
      <c r="AN3146">
        <f>INDEX('magnet data'!$A$2:$E$1304,MATCH($AJ3146,'magnet data'!$A$2:$A$1304,0),5)</f>
        <v>12020</v>
      </c>
      <c r="AO3146" t="str">
        <f t="shared" si="64"/>
        <v>-</v>
      </c>
      <c r="AR3146" t="s">
        <v>1202</v>
      </c>
      <c r="AS3146" t="s">
        <v>1460</v>
      </c>
      <c r="AT3146" t="s">
        <v>1471</v>
      </c>
    </row>
    <row r="3147" spans="1:46">
      <c r="A3147" t="s">
        <v>511</v>
      </c>
      <c r="B3147" t="s">
        <v>46</v>
      </c>
      <c r="C3147" t="s">
        <v>1198</v>
      </c>
      <c r="D3147" s="13">
        <v>44340</v>
      </c>
      <c r="E3147" s="16">
        <v>0.76564884259259258</v>
      </c>
      <c r="F3147" t="s">
        <v>88</v>
      </c>
      <c r="G3147" s="17">
        <v>44340.76564849537</v>
      </c>
      <c r="H3147">
        <v>30</v>
      </c>
      <c r="I3147">
        <v>585</v>
      </c>
      <c r="J3147">
        <v>93</v>
      </c>
      <c r="K3147">
        <v>10</v>
      </c>
      <c r="L3147">
        <v>0</v>
      </c>
      <c r="M3147" s="39">
        <v>11849.4</v>
      </c>
      <c r="N3147" s="39">
        <v>6633.7759999999998</v>
      </c>
      <c r="O3147" s="39">
        <v>56.419969000000002</v>
      </c>
      <c r="P3147" t="s">
        <v>207</v>
      </c>
      <c r="Q3147" t="s">
        <v>207</v>
      </c>
      <c r="R3147" s="55">
        <v>837.93764821949696</v>
      </c>
      <c r="S3147" s="55">
        <v>843.08112347619999</v>
      </c>
      <c r="T3147" t="s">
        <v>573</v>
      </c>
      <c r="U3147">
        <v>6023</v>
      </c>
      <c r="V3147">
        <v>4</v>
      </c>
      <c r="W3147">
        <v>64666</v>
      </c>
      <c r="X3147" t="s">
        <v>571</v>
      </c>
      <c r="Y3147">
        <v>8</v>
      </c>
      <c r="Z3147" t="s">
        <v>69</v>
      </c>
      <c r="AA3147" t="s">
        <v>96</v>
      </c>
      <c r="AC3147" t="s">
        <v>61</v>
      </c>
      <c r="AD3147" s="50">
        <v>0.78955793157894705</v>
      </c>
      <c r="AG3147" s="39">
        <v>29.79</v>
      </c>
      <c r="AH3147" s="55">
        <v>3295.22</v>
      </c>
      <c r="AI3147" t="s">
        <v>208</v>
      </c>
      <c r="AJ3147">
        <f>INDEX(layout!$B$3:$U$1234,MATCH($T3147,layout!$A$3:$A$1234,0),MATCH(YEAR($D3147),layout!$B$1:$U$1,0))</f>
        <v>2217</v>
      </c>
      <c r="AK3147">
        <f>INDEX('magnet data'!$A$2:$E$1304,MATCH($AJ3147,'magnet data'!$A$2:$A$1304,0),2)</f>
        <v>2</v>
      </c>
      <c r="AL3147" t="str">
        <f>INDEX('magnet data'!$A$2:$E$1304,MATCH($AJ3147,'magnet data'!$A$2:$A$1304,0),3)</f>
        <v>01E</v>
      </c>
      <c r="AM3147" t="str">
        <f>INDEX('magnet data'!$A$2:$E$1304,MATCH($AJ3147,'magnet data'!$A$2:$A$1304,0),4)</f>
        <v>02C9</v>
      </c>
      <c r="AN3147">
        <f>INDEX('magnet data'!$A$2:$E$1304,MATCH($AJ3147,'magnet data'!$A$2:$A$1304,0),5)</f>
        <v>11186</v>
      </c>
      <c r="AO3147" t="str">
        <f t="shared" si="64"/>
        <v>-</v>
      </c>
      <c r="AR3147" t="s">
        <v>1202</v>
      </c>
      <c r="AS3147" t="s">
        <v>1460</v>
      </c>
      <c r="AT3147" t="s">
        <v>1471</v>
      </c>
    </row>
    <row r="3148" spans="1:46">
      <c r="A3148" t="s">
        <v>511</v>
      </c>
      <c r="B3148" t="s">
        <v>46</v>
      </c>
      <c r="C3148" t="s">
        <v>1198</v>
      </c>
      <c r="D3148" s="13">
        <v>44340</v>
      </c>
      <c r="E3148" s="16">
        <v>0.76564884259259258</v>
      </c>
      <c r="F3148" t="s">
        <v>88</v>
      </c>
      <c r="G3148" s="17">
        <v>44340.76564849537</v>
      </c>
      <c r="H3148">
        <v>30</v>
      </c>
      <c r="I3148">
        <v>585</v>
      </c>
      <c r="J3148">
        <v>93</v>
      </c>
      <c r="K3148">
        <v>10</v>
      </c>
      <c r="L3148">
        <v>0</v>
      </c>
      <c r="M3148" s="39">
        <v>11849.4</v>
      </c>
      <c r="N3148" s="39">
        <v>6633.7759999999998</v>
      </c>
      <c r="O3148" s="39">
        <v>56.419969000000002</v>
      </c>
      <c r="P3148" t="s">
        <v>207</v>
      </c>
      <c r="Q3148" t="s">
        <v>207</v>
      </c>
      <c r="R3148" s="55">
        <v>837.93764821949696</v>
      </c>
      <c r="S3148" s="55">
        <v>843.08112347619999</v>
      </c>
      <c r="T3148" t="s">
        <v>571</v>
      </c>
      <c r="U3148">
        <v>4262</v>
      </c>
      <c r="V3148">
        <v>5</v>
      </c>
      <c r="W3148">
        <v>95408</v>
      </c>
      <c r="X3148" t="s">
        <v>644</v>
      </c>
      <c r="Y3148">
        <v>83</v>
      </c>
      <c r="Z3148" t="s">
        <v>69</v>
      </c>
      <c r="AA3148" t="s">
        <v>91</v>
      </c>
      <c r="AC3148" t="s">
        <v>61</v>
      </c>
      <c r="AD3148" s="50">
        <v>-0.60192784210526296</v>
      </c>
      <c r="AG3148" s="39">
        <v>38.74</v>
      </c>
      <c r="AH3148" s="55">
        <v>3888.8</v>
      </c>
      <c r="AI3148" t="s">
        <v>208</v>
      </c>
      <c r="AJ3148">
        <f>INDEX(layout!$B$3:$U$1234,MATCH($T3148,layout!$A$3:$A$1234,0),MATCH(YEAR($D3148),layout!$B$1:$U$1,0))</f>
        <v>3178</v>
      </c>
      <c r="AK3148">
        <f>INDEX('magnet data'!$A$2:$E$1304,MATCH($AJ3148,'magnet data'!$A$2:$A$1304,0),2)</f>
        <v>3</v>
      </c>
      <c r="AL3148" t="str">
        <f>INDEX('magnet data'!$A$2:$E$1304,MATCH($AJ3148,'magnet data'!$A$2:$A$1304,0),3)</f>
        <v>01E</v>
      </c>
      <c r="AM3148" t="str">
        <f>INDEX('magnet data'!$A$2:$E$1304,MATCH($AJ3148,'magnet data'!$A$2:$A$1304,0),4)</f>
        <v>02G</v>
      </c>
      <c r="AN3148">
        <f>INDEX('magnet data'!$A$2:$E$1304,MATCH($AJ3148,'magnet data'!$A$2:$A$1304,0),5)</f>
        <v>12775</v>
      </c>
      <c r="AO3148" t="str">
        <f t="shared" si="64"/>
        <v>-</v>
      </c>
      <c r="AR3148" t="s">
        <v>1202</v>
      </c>
      <c r="AS3148" t="s">
        <v>1460</v>
      </c>
      <c r="AT3148" t="s">
        <v>1471</v>
      </c>
    </row>
    <row r="3149" spans="1:46">
      <c r="A3149" t="s">
        <v>56</v>
      </c>
      <c r="B3149" t="s">
        <v>46</v>
      </c>
      <c r="C3149" t="s">
        <v>1198</v>
      </c>
      <c r="D3149" s="13">
        <v>44340</v>
      </c>
      <c r="E3149" s="16">
        <v>0.80821805555555548</v>
      </c>
      <c r="F3149" t="s">
        <v>88</v>
      </c>
      <c r="G3149" s="17">
        <v>44340.808217650461</v>
      </c>
      <c r="H3149">
        <v>35</v>
      </c>
      <c r="I3149">
        <v>594</v>
      </c>
      <c r="J3149">
        <v>95</v>
      </c>
      <c r="K3149">
        <v>10</v>
      </c>
      <c r="L3149">
        <v>0</v>
      </c>
      <c r="M3149" s="39">
        <v>11888.2</v>
      </c>
      <c r="N3149" s="39">
        <v>6750.0649999999996</v>
      </c>
      <c r="O3149" s="39">
        <v>63.293332999999997</v>
      </c>
      <c r="P3149" t="s">
        <v>207</v>
      </c>
      <c r="Q3149" t="s">
        <v>207</v>
      </c>
      <c r="R3149" s="55">
        <v>833.79162813025096</v>
      </c>
      <c r="S3149" s="55">
        <v>839.36229999839998</v>
      </c>
      <c r="T3149" t="s">
        <v>141</v>
      </c>
      <c r="U3149">
        <v>11888</v>
      </c>
      <c r="V3149">
        <v>1</v>
      </c>
      <c r="W3149">
        <v>-8</v>
      </c>
      <c r="X3149" t="s">
        <v>142</v>
      </c>
      <c r="Y3149">
        <v>-4</v>
      </c>
      <c r="Z3149" t="s">
        <v>90</v>
      </c>
      <c r="AA3149" t="s">
        <v>91</v>
      </c>
      <c r="AB3149">
        <v>65</v>
      </c>
      <c r="AC3149" t="s">
        <v>61</v>
      </c>
      <c r="AD3149" s="50">
        <v>16.919097764285699</v>
      </c>
      <c r="AG3149" s="39">
        <v>29</v>
      </c>
      <c r="AH3149" s="55">
        <v>11848.43</v>
      </c>
      <c r="AI3149" t="s">
        <v>208</v>
      </c>
      <c r="AJ3149">
        <f>INDEX(layout!$B$3:$U$1234,MATCH($T3149,layout!$A$3:$A$1234,0),MATCH(YEAR($D3149),layout!$B$1:$U$1,0))</f>
        <v>1368</v>
      </c>
      <c r="AK3149">
        <f>INDEX('magnet data'!$A$2:$E$1304,MATCH($AJ3149,'magnet data'!$A$2:$A$1304,0),2)</f>
        <v>1</v>
      </c>
      <c r="AL3149" t="str">
        <f>INDEX('magnet data'!$A$2:$E$1304,MATCH($AJ3149,'magnet data'!$A$2:$A$1304,0),3)</f>
        <v>01E</v>
      </c>
      <c r="AM3149" t="str">
        <f>INDEX('magnet data'!$A$2:$E$1304,MATCH($AJ3149,'magnet data'!$A$2:$A$1304,0),4)</f>
        <v>02B5</v>
      </c>
      <c r="AN3149">
        <f>INDEX('magnet data'!$A$2:$E$1304,MATCH($AJ3149,'magnet data'!$A$2:$A$1304,0),5)</f>
        <v>12343</v>
      </c>
      <c r="AO3149">
        <f t="shared" si="64"/>
        <v>-455</v>
      </c>
      <c r="AP3149">
        <v>233</v>
      </c>
      <c r="AR3149" t="s">
        <v>1202</v>
      </c>
      <c r="AS3149" t="s">
        <v>1460</v>
      </c>
      <c r="AT3149" t="s">
        <v>1471</v>
      </c>
    </row>
    <row r="3150" spans="1:46">
      <c r="A3150" t="s">
        <v>56</v>
      </c>
      <c r="B3150" t="s">
        <v>46</v>
      </c>
      <c r="C3150" t="s">
        <v>1198</v>
      </c>
      <c r="D3150" s="13">
        <v>44340</v>
      </c>
      <c r="E3150" s="16">
        <v>0.80821805555555548</v>
      </c>
      <c r="F3150" t="s">
        <v>88</v>
      </c>
      <c r="G3150" s="17">
        <v>44340.808217650461</v>
      </c>
      <c r="H3150">
        <v>35</v>
      </c>
      <c r="I3150">
        <v>594</v>
      </c>
      <c r="J3150">
        <v>95</v>
      </c>
      <c r="K3150">
        <v>10</v>
      </c>
      <c r="L3150">
        <v>0</v>
      </c>
      <c r="M3150" s="39">
        <v>11888.2</v>
      </c>
      <c r="N3150" s="39">
        <v>6750.0649999999996</v>
      </c>
      <c r="O3150" s="39">
        <v>63.293332999999997</v>
      </c>
      <c r="P3150" t="s">
        <v>207</v>
      </c>
      <c r="Q3150" t="s">
        <v>207</v>
      </c>
      <c r="R3150" s="55">
        <v>833.79162813025096</v>
      </c>
      <c r="S3150" s="55">
        <v>839.36229999839998</v>
      </c>
      <c r="T3150" t="s">
        <v>142</v>
      </c>
      <c r="U3150">
        <v>9083</v>
      </c>
      <c r="V3150">
        <v>2</v>
      </c>
      <c r="W3150">
        <v>27049</v>
      </c>
      <c r="X3150" t="s">
        <v>72</v>
      </c>
      <c r="Y3150">
        <v>3364</v>
      </c>
      <c r="Z3150" t="s">
        <v>69</v>
      </c>
      <c r="AA3150" t="s">
        <v>91</v>
      </c>
      <c r="AC3150" t="s">
        <v>61</v>
      </c>
      <c r="AD3150" s="50">
        <v>3.3882308387096698</v>
      </c>
      <c r="AG3150" s="39">
        <v>51.65</v>
      </c>
      <c r="AH3150" s="55">
        <v>1820.49</v>
      </c>
      <c r="AI3150" t="s">
        <v>208</v>
      </c>
      <c r="AJ3150">
        <f>INDEX(layout!$B$3:$U$1234,MATCH($T3150,layout!$A$3:$A$1234,0),MATCH(YEAR($D3150),layout!$B$1:$U$1,0))</f>
        <v>2407</v>
      </c>
      <c r="AK3150">
        <f>INDEX('magnet data'!$A$2:$E$1304,MATCH($AJ3150,'magnet data'!$A$2:$A$1304,0),2)</f>
        <v>2</v>
      </c>
      <c r="AL3150" t="str">
        <f>INDEX('magnet data'!$A$2:$E$1304,MATCH($AJ3150,'magnet data'!$A$2:$A$1304,0),3)</f>
        <v>01B</v>
      </c>
      <c r="AM3150" t="str">
        <f>INDEX('magnet data'!$A$2:$E$1304,MATCH($AJ3150,'magnet data'!$A$2:$A$1304,0),4)</f>
        <v>02D</v>
      </c>
      <c r="AN3150">
        <f>INDEX('magnet data'!$A$2:$E$1304,MATCH($AJ3150,'magnet data'!$A$2:$A$1304,0),5)</f>
        <v>11657</v>
      </c>
      <c r="AO3150" t="str">
        <f t="shared" si="64"/>
        <v>-</v>
      </c>
      <c r="AR3150" t="s">
        <v>1202</v>
      </c>
      <c r="AS3150" t="s">
        <v>1460</v>
      </c>
      <c r="AT3150" t="s">
        <v>1471</v>
      </c>
    </row>
    <row r="3151" spans="1:46">
      <c r="A3151" t="s">
        <v>56</v>
      </c>
      <c r="B3151" t="s">
        <v>46</v>
      </c>
      <c r="C3151" t="s">
        <v>1198</v>
      </c>
      <c r="D3151" s="13">
        <v>44340</v>
      </c>
      <c r="E3151" s="16">
        <v>0.80821805555555548</v>
      </c>
      <c r="F3151" t="s">
        <v>88</v>
      </c>
      <c r="G3151" s="17">
        <v>44340.808217650461</v>
      </c>
      <c r="H3151">
        <v>35</v>
      </c>
      <c r="I3151">
        <v>594</v>
      </c>
      <c r="J3151">
        <v>95</v>
      </c>
      <c r="K3151">
        <v>10</v>
      </c>
      <c r="L3151">
        <v>0</v>
      </c>
      <c r="M3151" s="39">
        <v>11888.2</v>
      </c>
      <c r="N3151" s="39">
        <v>6750.0649999999996</v>
      </c>
      <c r="O3151" s="39">
        <v>63.293332999999997</v>
      </c>
      <c r="P3151" t="s">
        <v>207</v>
      </c>
      <c r="Q3151" t="s">
        <v>207</v>
      </c>
      <c r="R3151" s="55">
        <v>833.79162813025096</v>
      </c>
      <c r="S3151" s="55">
        <v>839.36229999839998</v>
      </c>
      <c r="T3151" t="s">
        <v>143</v>
      </c>
      <c r="U3151">
        <v>7173</v>
      </c>
      <c r="V3151">
        <v>3</v>
      </c>
      <c r="W3151">
        <v>49375</v>
      </c>
      <c r="X3151" t="s">
        <v>142</v>
      </c>
      <c r="Y3151">
        <v>-4</v>
      </c>
      <c r="Z3151" t="s">
        <v>69</v>
      </c>
      <c r="AA3151" t="s">
        <v>91</v>
      </c>
      <c r="AC3151" t="s">
        <v>61</v>
      </c>
      <c r="AD3151" s="50">
        <v>1.2772263235294099</v>
      </c>
      <c r="AG3151" s="39">
        <v>21.48</v>
      </c>
      <c r="AH3151" s="55">
        <v>3056.94</v>
      </c>
      <c r="AI3151" t="s">
        <v>208</v>
      </c>
      <c r="AJ3151">
        <f>INDEX(layout!$B$3:$U$1234,MATCH($T3151,layout!$A$3:$A$1234,0),MATCH(YEAR($D3151),layout!$B$1:$U$1,0))</f>
        <v>2380</v>
      </c>
      <c r="AK3151">
        <f>INDEX('magnet data'!$A$2:$E$1304,MATCH($AJ3151,'magnet data'!$A$2:$A$1304,0),2)</f>
        <v>2</v>
      </c>
      <c r="AL3151" t="str">
        <f>INDEX('magnet data'!$A$2:$E$1304,MATCH($AJ3151,'magnet data'!$A$2:$A$1304,0),3)</f>
        <v>01E</v>
      </c>
      <c r="AM3151" t="str">
        <f>INDEX('magnet data'!$A$2:$E$1304,MATCH($AJ3151,'magnet data'!$A$2:$A$1304,0),4)</f>
        <v>02C9</v>
      </c>
      <c r="AN3151">
        <f>INDEX('magnet data'!$A$2:$E$1304,MATCH($AJ3151,'magnet data'!$A$2:$A$1304,0),5)</f>
        <v>11320</v>
      </c>
      <c r="AO3151" t="str">
        <f t="shared" si="64"/>
        <v>-</v>
      </c>
      <c r="AR3151" t="s">
        <v>1202</v>
      </c>
      <c r="AS3151" t="s">
        <v>1460</v>
      </c>
      <c r="AT3151" t="s">
        <v>1471</v>
      </c>
    </row>
    <row r="3152" spans="1:46">
      <c r="A3152" t="s">
        <v>56</v>
      </c>
      <c r="B3152" t="s">
        <v>46</v>
      </c>
      <c r="C3152" t="s">
        <v>1198</v>
      </c>
      <c r="D3152" s="13">
        <v>44340</v>
      </c>
      <c r="E3152" s="16">
        <v>0.80821805555555548</v>
      </c>
      <c r="F3152" t="s">
        <v>88</v>
      </c>
      <c r="G3152" s="17">
        <v>44340.808217650461</v>
      </c>
      <c r="H3152">
        <v>35</v>
      </c>
      <c r="I3152">
        <v>594</v>
      </c>
      <c r="J3152">
        <v>95</v>
      </c>
      <c r="K3152">
        <v>10</v>
      </c>
      <c r="L3152">
        <v>0</v>
      </c>
      <c r="M3152" s="39">
        <v>11888.2</v>
      </c>
      <c r="N3152" s="39">
        <v>6750.0649999999996</v>
      </c>
      <c r="O3152" s="39">
        <v>63.293332999999997</v>
      </c>
      <c r="P3152" t="s">
        <v>207</v>
      </c>
      <c r="Q3152" t="s">
        <v>207</v>
      </c>
      <c r="R3152" s="55">
        <v>833.79162813025096</v>
      </c>
      <c r="S3152" s="55">
        <v>839.36229999839998</v>
      </c>
      <c r="T3152" t="s">
        <v>144</v>
      </c>
      <c r="U3152">
        <v>1187</v>
      </c>
      <c r="V3152">
        <v>4</v>
      </c>
      <c r="W3152">
        <v>208668</v>
      </c>
      <c r="X3152" t="s">
        <v>72</v>
      </c>
      <c r="Y3152">
        <v>3364</v>
      </c>
      <c r="Z3152" t="s">
        <v>69</v>
      </c>
      <c r="AA3152" t="s">
        <v>91</v>
      </c>
      <c r="AC3152" t="s">
        <v>61</v>
      </c>
      <c r="AD3152" s="50">
        <v>0.127266063829787</v>
      </c>
      <c r="AG3152" s="39">
        <v>26.97</v>
      </c>
      <c r="AH3152" s="55">
        <v>989.7</v>
      </c>
      <c r="AI3152" t="s">
        <v>208</v>
      </c>
      <c r="AJ3152">
        <f>INDEX(layout!$B$3:$U$1234,MATCH($T3152,layout!$A$3:$A$1234,0),MATCH(YEAR($D3152),layout!$B$1:$U$1,0))</f>
        <v>2328</v>
      </c>
      <c r="AK3152">
        <f>INDEX('magnet data'!$A$2:$E$1304,MATCH($AJ3152,'magnet data'!$A$2:$A$1304,0),2)</f>
        <v>2</v>
      </c>
      <c r="AL3152" t="str">
        <f>INDEX('magnet data'!$A$2:$E$1304,MATCH($AJ3152,'magnet data'!$A$2:$A$1304,0),3)</f>
        <v>01E</v>
      </c>
      <c r="AM3152" t="str">
        <f>INDEX('magnet data'!$A$2:$E$1304,MATCH($AJ3152,'magnet data'!$A$2:$A$1304,0),4)</f>
        <v>02C9</v>
      </c>
      <c r="AN3152">
        <f>INDEX('magnet data'!$A$2:$E$1304,MATCH($AJ3152,'magnet data'!$A$2:$A$1304,0),5)</f>
        <v>12351</v>
      </c>
      <c r="AO3152" t="str">
        <f t="shared" si="64"/>
        <v>-</v>
      </c>
      <c r="AR3152" t="s">
        <v>1202</v>
      </c>
      <c r="AS3152" t="s">
        <v>1460</v>
      </c>
      <c r="AT3152" t="s">
        <v>1471</v>
      </c>
    </row>
    <row r="3153" spans="1:46">
      <c r="A3153" t="s">
        <v>235</v>
      </c>
      <c r="B3153" t="s">
        <v>46</v>
      </c>
      <c r="C3153" t="s">
        <v>1198</v>
      </c>
      <c r="D3153" s="13">
        <v>44340</v>
      </c>
      <c r="E3153" s="16">
        <v>0.85097569444444454</v>
      </c>
      <c r="F3153" t="s">
        <v>88</v>
      </c>
      <c r="G3153" s="17">
        <v>44340.850975393521</v>
      </c>
      <c r="H3153">
        <v>26</v>
      </c>
      <c r="I3153">
        <v>593</v>
      </c>
      <c r="J3153">
        <v>94</v>
      </c>
      <c r="K3153">
        <v>10</v>
      </c>
      <c r="L3153">
        <v>0</v>
      </c>
      <c r="M3153" s="39">
        <v>11508.6</v>
      </c>
      <c r="N3153" s="39">
        <v>6351.232</v>
      </c>
      <c r="O3153" s="39">
        <v>62.391038999999999</v>
      </c>
      <c r="P3153" t="s">
        <v>207</v>
      </c>
      <c r="Q3153" t="s">
        <v>207</v>
      </c>
      <c r="R3153" s="55">
        <v>822.98925249499996</v>
      </c>
      <c r="S3153" s="55">
        <v>814.87536847499996</v>
      </c>
      <c r="T3153" t="s">
        <v>247</v>
      </c>
      <c r="U3153">
        <v>11508</v>
      </c>
      <c r="V3153">
        <v>1</v>
      </c>
      <c r="W3153">
        <v>-12</v>
      </c>
      <c r="X3153" t="s">
        <v>285</v>
      </c>
      <c r="Y3153">
        <v>-3</v>
      </c>
      <c r="Z3153" t="s">
        <v>90</v>
      </c>
      <c r="AA3153" t="s">
        <v>96</v>
      </c>
      <c r="AB3153">
        <v>32</v>
      </c>
      <c r="AC3153" t="s">
        <v>61</v>
      </c>
      <c r="AD3153" s="50">
        <v>11.675886989999899</v>
      </c>
      <c r="AG3153" s="39">
        <v>47</v>
      </c>
      <c r="AH3153" s="55">
        <v>11483.85</v>
      </c>
      <c r="AI3153" t="s">
        <v>208</v>
      </c>
      <c r="AJ3153">
        <f>INDEX(layout!$B$3:$U$1234,MATCH($T3153,layout!$A$3:$A$1234,0),MATCH(YEAR($D3153),layout!$B$1:$U$1,0))</f>
        <v>2183</v>
      </c>
      <c r="AK3153">
        <f>INDEX('magnet data'!$A$2:$E$1304,MATCH($AJ3153,'magnet data'!$A$2:$A$1304,0),2)</f>
        <v>2</v>
      </c>
      <c r="AL3153" t="str">
        <f>INDEX('magnet data'!$A$2:$E$1304,MATCH($AJ3153,'magnet data'!$A$2:$A$1304,0),3)</f>
        <v>01B</v>
      </c>
      <c r="AM3153" t="str">
        <f>INDEX('magnet data'!$A$2:$E$1304,MATCH($AJ3153,'magnet data'!$A$2:$A$1304,0),4)</f>
        <v>02C0</v>
      </c>
      <c r="AN3153">
        <f>INDEX('magnet data'!$A$2:$E$1304,MATCH($AJ3153,'magnet data'!$A$2:$A$1304,0),5)</f>
        <v>10815</v>
      </c>
      <c r="AO3153">
        <f t="shared" si="64"/>
        <v>693</v>
      </c>
      <c r="AR3153" t="s">
        <v>1202</v>
      </c>
      <c r="AS3153" t="s">
        <v>1460</v>
      </c>
      <c r="AT3153" t="s">
        <v>1471</v>
      </c>
    </row>
    <row r="3154" spans="1:46">
      <c r="A3154" t="s">
        <v>235</v>
      </c>
      <c r="B3154" t="s">
        <v>46</v>
      </c>
      <c r="C3154" t="s">
        <v>1198</v>
      </c>
      <c r="D3154" s="13">
        <v>44340</v>
      </c>
      <c r="E3154" s="16">
        <v>0.85097569444444454</v>
      </c>
      <c r="F3154" t="s">
        <v>88</v>
      </c>
      <c r="G3154" s="17">
        <v>44340.850975393521</v>
      </c>
      <c r="H3154">
        <v>26</v>
      </c>
      <c r="I3154">
        <v>593</v>
      </c>
      <c r="J3154">
        <v>94</v>
      </c>
      <c r="K3154">
        <v>10</v>
      </c>
      <c r="L3154">
        <v>0</v>
      </c>
      <c r="M3154" s="39">
        <v>11508.6</v>
      </c>
      <c r="N3154" s="39">
        <v>6351.232</v>
      </c>
      <c r="O3154" s="39">
        <v>62.391038999999999</v>
      </c>
      <c r="P3154" t="s">
        <v>207</v>
      </c>
      <c r="Q3154" t="s">
        <v>207</v>
      </c>
      <c r="R3154" s="55">
        <v>822.98925249499996</v>
      </c>
      <c r="S3154" s="55">
        <v>814.87536847499996</v>
      </c>
      <c r="T3154" t="s">
        <v>1512</v>
      </c>
      <c r="U3154">
        <v>7664</v>
      </c>
      <c r="V3154">
        <v>2</v>
      </c>
      <c r="W3154">
        <v>40187</v>
      </c>
      <c r="X3154" t="s">
        <v>247</v>
      </c>
      <c r="Y3154">
        <v>2686</v>
      </c>
      <c r="Z3154" t="s">
        <v>69</v>
      </c>
      <c r="AA3154" t="s">
        <v>96</v>
      </c>
      <c r="AC3154" t="s">
        <v>61</v>
      </c>
      <c r="AD3154" s="50">
        <v>6.4360937333333297</v>
      </c>
      <c r="AG3154" s="39">
        <v>13.69</v>
      </c>
      <c r="AH3154" s="55">
        <v>7114.38</v>
      </c>
      <c r="AI3154" t="s">
        <v>208</v>
      </c>
      <c r="AJ3154">
        <f>INDEX(layout!$B$3:$U$1234,MATCH($T3154,layout!$A$3:$A$1234,0),MATCH(YEAR($D3154),layout!$B$1:$U$1,0))</f>
        <v>3397</v>
      </c>
      <c r="AK3154">
        <f>INDEX('magnet data'!$A$2:$E$1304,MATCH($AJ3154,'magnet data'!$A$2:$A$1304,0),2)</f>
        <v>3</v>
      </c>
      <c r="AL3154" t="str">
        <f>INDEX('magnet data'!$A$2:$E$1304,MATCH($AJ3154,'magnet data'!$A$2:$A$1304,0),3)</f>
        <v>01B</v>
      </c>
      <c r="AM3154" t="str">
        <f>INDEX('magnet data'!$A$2:$E$1304,MATCH($AJ3154,'magnet data'!$A$2:$A$1304,0),4)</f>
        <v>02D</v>
      </c>
      <c r="AN3154">
        <f>INDEX('magnet data'!$A$2:$E$1304,MATCH($AJ3154,'magnet data'!$A$2:$A$1304,0),5)</f>
        <v>9062</v>
      </c>
      <c r="AO3154" t="str">
        <f t="shared" si="64"/>
        <v>-</v>
      </c>
      <c r="AR3154" t="s">
        <v>1202</v>
      </c>
      <c r="AS3154" t="s">
        <v>1460</v>
      </c>
      <c r="AT3154" t="s">
        <v>1471</v>
      </c>
    </row>
    <row r="3155" spans="1:46">
      <c r="A3155" t="s">
        <v>235</v>
      </c>
      <c r="B3155" t="s">
        <v>46</v>
      </c>
      <c r="C3155" t="s">
        <v>1198</v>
      </c>
      <c r="D3155" s="13">
        <v>44340</v>
      </c>
      <c r="E3155" s="16">
        <v>0.85097569444444454</v>
      </c>
      <c r="F3155" t="s">
        <v>88</v>
      </c>
      <c r="G3155" s="17">
        <v>44340.850975393521</v>
      </c>
      <c r="H3155">
        <v>26</v>
      </c>
      <c r="I3155">
        <v>593</v>
      </c>
      <c r="J3155">
        <v>94</v>
      </c>
      <c r="K3155">
        <v>10</v>
      </c>
      <c r="L3155">
        <v>0</v>
      </c>
      <c r="M3155" s="39">
        <v>11508.6</v>
      </c>
      <c r="N3155" s="39">
        <v>6351.232</v>
      </c>
      <c r="O3155" s="39">
        <v>62.391038999999999</v>
      </c>
      <c r="P3155" t="s">
        <v>207</v>
      </c>
      <c r="Q3155" t="s">
        <v>207</v>
      </c>
      <c r="R3155" s="55">
        <v>822.98925249499996</v>
      </c>
      <c r="S3155" s="55">
        <v>814.87536847499996</v>
      </c>
      <c r="T3155" t="s">
        <v>286</v>
      </c>
      <c r="U3155">
        <v>863</v>
      </c>
      <c r="V3155">
        <v>3</v>
      </c>
      <c r="W3155">
        <v>235738</v>
      </c>
      <c r="X3155" t="s">
        <v>247</v>
      </c>
      <c r="Y3155">
        <v>2686</v>
      </c>
      <c r="Z3155" t="s">
        <v>69</v>
      </c>
      <c r="AA3155" t="s">
        <v>91</v>
      </c>
      <c r="AC3155" t="s">
        <v>102</v>
      </c>
      <c r="AD3155" s="50">
        <v>0</v>
      </c>
      <c r="AI3155" t="s">
        <v>1236</v>
      </c>
      <c r="AJ3155">
        <f>INDEX(layout!$B$3:$U$1234,MATCH($T3155,layout!$A$3:$A$1234,0),MATCH(YEAR($D3155),layout!$B$1:$U$1,0))</f>
        <v>1162</v>
      </c>
      <c r="AK3155">
        <f>INDEX('magnet data'!$A$2:$E$1304,MATCH($AJ3155,'magnet data'!$A$2:$A$1304,0),2)</f>
        <v>1</v>
      </c>
      <c r="AL3155" t="str">
        <f>INDEX('magnet data'!$A$2:$E$1304,MATCH($AJ3155,'magnet data'!$A$2:$A$1304,0),3)</f>
        <v>01B</v>
      </c>
      <c r="AM3155" t="str">
        <f>INDEX('magnet data'!$A$2:$E$1304,MATCH($AJ3155,'magnet data'!$A$2:$A$1304,0),4)</f>
        <v>02B5</v>
      </c>
      <c r="AN3155">
        <f>INDEX('magnet data'!$A$2:$E$1304,MATCH($AJ3155,'magnet data'!$A$2:$A$1304,0),5)</f>
        <v>11527</v>
      </c>
      <c r="AO3155" t="str">
        <f t="shared" si="64"/>
        <v>-</v>
      </c>
      <c r="AR3155" t="s">
        <v>1202</v>
      </c>
      <c r="AS3155" t="s">
        <v>1460</v>
      </c>
      <c r="AT3155" t="s">
        <v>1471</v>
      </c>
    </row>
    <row r="3156" spans="1:46">
      <c r="A3156" t="s">
        <v>235</v>
      </c>
      <c r="B3156" t="s">
        <v>46</v>
      </c>
      <c r="C3156" t="s">
        <v>1198</v>
      </c>
      <c r="D3156" s="13">
        <v>44340</v>
      </c>
      <c r="E3156" s="16">
        <v>0.85097569444444454</v>
      </c>
      <c r="F3156" t="s">
        <v>88</v>
      </c>
      <c r="G3156" s="17">
        <v>44340.850975393521</v>
      </c>
      <c r="H3156">
        <v>26</v>
      </c>
      <c r="I3156">
        <v>593</v>
      </c>
      <c r="J3156">
        <v>94</v>
      </c>
      <c r="K3156">
        <v>10</v>
      </c>
      <c r="L3156">
        <v>0</v>
      </c>
      <c r="M3156" s="39">
        <v>11508.6</v>
      </c>
      <c r="N3156" s="39">
        <v>6351.232</v>
      </c>
      <c r="O3156" s="39">
        <v>62.391038999999999</v>
      </c>
      <c r="P3156" t="s">
        <v>207</v>
      </c>
      <c r="Q3156" t="s">
        <v>207</v>
      </c>
      <c r="R3156" s="55">
        <v>822.98925249499996</v>
      </c>
      <c r="S3156" s="55">
        <v>814.87536847499996</v>
      </c>
      <c r="T3156" t="s">
        <v>285</v>
      </c>
      <c r="U3156">
        <v>189</v>
      </c>
      <c r="V3156">
        <v>4</v>
      </c>
      <c r="W3156">
        <v>375038</v>
      </c>
      <c r="X3156" t="s">
        <v>285</v>
      </c>
      <c r="Y3156">
        <v>-3</v>
      </c>
      <c r="Z3156" t="s">
        <v>69</v>
      </c>
      <c r="AA3156" t="s">
        <v>91</v>
      </c>
      <c r="AC3156" t="s">
        <v>102</v>
      </c>
      <c r="AD3156" s="50">
        <v>0</v>
      </c>
      <c r="AI3156" t="s">
        <v>208</v>
      </c>
      <c r="AJ3156">
        <f>INDEX(layout!$B$3:$U$1234,MATCH($T3156,layout!$A$3:$A$1234,0),MATCH(YEAR($D3156),layout!$B$1:$U$1,0))</f>
        <v>3404</v>
      </c>
      <c r="AK3156">
        <f>INDEX('magnet data'!$A$2:$E$1304,MATCH($AJ3156,'magnet data'!$A$2:$A$1304,0),2)</f>
        <v>3</v>
      </c>
      <c r="AL3156" t="str">
        <f>INDEX('magnet data'!$A$2:$E$1304,MATCH($AJ3156,'magnet data'!$A$2:$A$1304,0),3)</f>
        <v>01B</v>
      </c>
      <c r="AM3156" t="str">
        <f>INDEX('magnet data'!$A$2:$E$1304,MATCH($AJ3156,'magnet data'!$A$2:$A$1304,0),4)</f>
        <v>02D</v>
      </c>
      <c r="AN3156">
        <f>INDEX('magnet data'!$A$2:$E$1304,MATCH($AJ3156,'magnet data'!$A$2:$A$1304,0),5)</f>
        <v>9498</v>
      </c>
      <c r="AO3156" t="str">
        <f t="shared" si="64"/>
        <v>-</v>
      </c>
      <c r="AR3156" t="s">
        <v>1202</v>
      </c>
      <c r="AS3156" t="s">
        <v>1460</v>
      </c>
      <c r="AT3156" t="s">
        <v>1471</v>
      </c>
    </row>
    <row r="3157" spans="1:46">
      <c r="A3157" t="s">
        <v>56</v>
      </c>
      <c r="B3157" t="s">
        <v>46</v>
      </c>
      <c r="C3157" t="s">
        <v>1198</v>
      </c>
      <c r="D3157" s="13">
        <v>44341</v>
      </c>
      <c r="E3157" s="16">
        <v>0.29968032407407408</v>
      </c>
      <c r="F3157" t="s">
        <v>88</v>
      </c>
      <c r="G3157" s="17">
        <v>44341.299680011572</v>
      </c>
      <c r="H3157">
        <v>27</v>
      </c>
      <c r="I3157">
        <v>592</v>
      </c>
      <c r="J3157">
        <v>93</v>
      </c>
      <c r="K3157">
        <v>10</v>
      </c>
      <c r="L3157">
        <v>0</v>
      </c>
      <c r="M3157" s="39">
        <v>11896.7</v>
      </c>
      <c r="N3157" s="39">
        <v>6718.1289999999999</v>
      </c>
      <c r="O3157" s="39">
        <v>63.319870999999999</v>
      </c>
      <c r="P3157" t="s">
        <v>207</v>
      </c>
      <c r="Q3157" t="s">
        <v>207</v>
      </c>
      <c r="R3157" s="55">
        <v>832.81549798959998</v>
      </c>
      <c r="S3157" s="55">
        <v>838.39684449879996</v>
      </c>
      <c r="T3157" t="s">
        <v>232</v>
      </c>
      <c r="U3157">
        <v>11896</v>
      </c>
      <c r="V3157">
        <v>1</v>
      </c>
      <c r="W3157">
        <v>-10</v>
      </c>
      <c r="X3157" t="s">
        <v>233</v>
      </c>
      <c r="Y3157">
        <v>6</v>
      </c>
      <c r="Z3157" t="s">
        <v>90</v>
      </c>
      <c r="AA3157" t="s">
        <v>96</v>
      </c>
      <c r="AB3157">
        <v>66</v>
      </c>
      <c r="AC3157" t="s">
        <v>61</v>
      </c>
      <c r="AD3157" s="50">
        <v>-8.3925046653846103</v>
      </c>
      <c r="AG3157" s="39">
        <v>24</v>
      </c>
      <c r="AH3157" s="55">
        <v>11854.03</v>
      </c>
      <c r="AI3157" t="s">
        <v>208</v>
      </c>
      <c r="AJ3157">
        <f>INDEX(layout!$B$3:$U$1234,MATCH($T3157,layout!$A$3:$A$1234,0),MATCH(YEAR($D3157),layout!$B$1:$U$1,0))</f>
        <v>1331</v>
      </c>
      <c r="AK3157">
        <f>INDEX('magnet data'!$A$2:$E$1304,MATCH($AJ3157,'magnet data'!$A$2:$A$1304,0),2)</f>
        <v>1</v>
      </c>
      <c r="AL3157" t="str">
        <f>INDEX('magnet data'!$A$2:$E$1304,MATCH($AJ3157,'magnet data'!$A$2:$A$1304,0),3)</f>
        <v>01B</v>
      </c>
      <c r="AM3157" t="str">
        <f>INDEX('magnet data'!$A$2:$E$1304,MATCH($AJ3157,'magnet data'!$A$2:$A$1304,0),4)</f>
        <v>02B5</v>
      </c>
      <c r="AN3157">
        <f>INDEX('magnet data'!$A$2:$E$1304,MATCH($AJ3157,'magnet data'!$A$2:$A$1304,0),5)</f>
        <v>11979</v>
      </c>
      <c r="AO3157">
        <f t="shared" si="64"/>
        <v>-83</v>
      </c>
      <c r="AP3157">
        <v>266</v>
      </c>
      <c r="AR3157" t="s">
        <v>1202</v>
      </c>
      <c r="AS3157" t="s">
        <v>1460</v>
      </c>
      <c r="AT3157" t="s">
        <v>1471</v>
      </c>
    </row>
    <row r="3158" spans="1:46">
      <c r="A3158" t="s">
        <v>56</v>
      </c>
      <c r="B3158" t="s">
        <v>46</v>
      </c>
      <c r="C3158" t="s">
        <v>1198</v>
      </c>
      <c r="D3158" s="13">
        <v>44341</v>
      </c>
      <c r="E3158" s="16">
        <v>0.29968032407407408</v>
      </c>
      <c r="F3158" t="s">
        <v>88</v>
      </c>
      <c r="G3158" s="17">
        <v>44341.299680011572</v>
      </c>
      <c r="H3158">
        <v>27</v>
      </c>
      <c r="I3158">
        <v>592</v>
      </c>
      <c r="J3158">
        <v>93</v>
      </c>
      <c r="K3158">
        <v>10</v>
      </c>
      <c r="L3158">
        <v>0</v>
      </c>
      <c r="M3158" s="39">
        <v>11896.7</v>
      </c>
      <c r="N3158" s="39">
        <v>6718.1289999999999</v>
      </c>
      <c r="O3158" s="39">
        <v>63.319870999999999</v>
      </c>
      <c r="P3158" t="s">
        <v>207</v>
      </c>
      <c r="Q3158" t="s">
        <v>207</v>
      </c>
      <c r="R3158" s="55">
        <v>832.81549798959998</v>
      </c>
      <c r="S3158" s="55">
        <v>838.39684449879996</v>
      </c>
      <c r="T3158" t="s">
        <v>229</v>
      </c>
      <c r="U3158">
        <v>11873</v>
      </c>
      <c r="V3158">
        <v>2</v>
      </c>
      <c r="W3158">
        <v>444</v>
      </c>
      <c r="X3158" t="s">
        <v>233</v>
      </c>
      <c r="Y3158">
        <v>6</v>
      </c>
      <c r="Z3158" t="s">
        <v>75</v>
      </c>
      <c r="AA3158" t="s">
        <v>96</v>
      </c>
      <c r="AC3158" t="s">
        <v>102</v>
      </c>
      <c r="AD3158" s="50">
        <v>-1.27815214210526</v>
      </c>
      <c r="AG3158" s="39">
        <v>41.02</v>
      </c>
      <c r="AH3158" s="55">
        <v>1043.92</v>
      </c>
      <c r="AI3158" t="s">
        <v>208</v>
      </c>
      <c r="AJ3158">
        <f>INDEX(layout!$B$3:$U$1234,MATCH($T3158,layout!$A$3:$A$1234,0),MATCH(YEAR($D3158),layout!$B$1:$U$1,0))</f>
        <v>1342</v>
      </c>
      <c r="AK3158">
        <f>INDEX('magnet data'!$A$2:$E$1304,MATCH($AJ3158,'magnet data'!$A$2:$A$1304,0),2)</f>
        <v>1</v>
      </c>
      <c r="AL3158" t="str">
        <f>INDEX('magnet data'!$A$2:$E$1304,MATCH($AJ3158,'magnet data'!$A$2:$A$1304,0),3)</f>
        <v>01E</v>
      </c>
      <c r="AM3158" t="str">
        <f>INDEX('magnet data'!$A$2:$E$1304,MATCH($AJ3158,'magnet data'!$A$2:$A$1304,0),4)</f>
        <v>02B8</v>
      </c>
      <c r="AN3158">
        <f>INDEX('magnet data'!$A$2:$E$1304,MATCH($AJ3158,'magnet data'!$A$2:$A$1304,0),5)</f>
        <v>12301</v>
      </c>
      <c r="AO3158" t="str">
        <f t="shared" si="64"/>
        <v>-</v>
      </c>
      <c r="AQ3158" t="s">
        <v>1551</v>
      </c>
      <c r="AR3158" t="s">
        <v>1202</v>
      </c>
      <c r="AS3158" t="s">
        <v>1460</v>
      </c>
      <c r="AT3158" t="s">
        <v>1471</v>
      </c>
    </row>
    <row r="3159" spans="1:46">
      <c r="A3159" t="s">
        <v>56</v>
      </c>
      <c r="B3159" t="s">
        <v>46</v>
      </c>
      <c r="C3159" t="s">
        <v>1198</v>
      </c>
      <c r="D3159" s="13">
        <v>44341</v>
      </c>
      <c r="E3159" s="16">
        <v>0.29968032407407408</v>
      </c>
      <c r="F3159" t="s">
        <v>88</v>
      </c>
      <c r="G3159" s="17">
        <v>44341.299680011572</v>
      </c>
      <c r="H3159">
        <v>27</v>
      </c>
      <c r="I3159">
        <v>592</v>
      </c>
      <c r="J3159">
        <v>93</v>
      </c>
      <c r="K3159">
        <v>10</v>
      </c>
      <c r="L3159">
        <v>0</v>
      </c>
      <c r="M3159" s="39">
        <v>11896.7</v>
      </c>
      <c r="N3159" s="39">
        <v>6718.1289999999999</v>
      </c>
      <c r="O3159" s="39">
        <v>63.319870999999999</v>
      </c>
      <c r="P3159" t="s">
        <v>207</v>
      </c>
      <c r="Q3159" t="s">
        <v>207</v>
      </c>
      <c r="R3159" s="55">
        <v>832.81549798959998</v>
      </c>
      <c r="S3159" s="55">
        <v>838.39684449879996</v>
      </c>
      <c r="T3159" t="s">
        <v>233</v>
      </c>
      <c r="U3159">
        <v>8704</v>
      </c>
      <c r="V3159">
        <v>3</v>
      </c>
      <c r="W3159">
        <v>31066</v>
      </c>
      <c r="X3159" t="s">
        <v>100</v>
      </c>
      <c r="Y3159">
        <v>3447</v>
      </c>
      <c r="Z3159" t="s">
        <v>69</v>
      </c>
      <c r="AA3159" t="s">
        <v>96</v>
      </c>
      <c r="AC3159" t="s">
        <v>61</v>
      </c>
      <c r="AD3159" s="50">
        <v>-5.6414995789473599</v>
      </c>
      <c r="AG3159" s="39">
        <v>39.950000000000003</v>
      </c>
      <c r="AH3159" s="55">
        <v>3073.26</v>
      </c>
      <c r="AI3159" t="s">
        <v>208</v>
      </c>
      <c r="AJ3159">
        <f>INDEX(layout!$B$3:$U$1234,MATCH($T3159,layout!$A$3:$A$1234,0),MATCH(YEAR($D3159),layout!$B$1:$U$1,0))</f>
        <v>2314</v>
      </c>
      <c r="AK3159">
        <f>INDEX('magnet data'!$A$2:$E$1304,MATCH($AJ3159,'magnet data'!$A$2:$A$1304,0),2)</f>
        <v>2</v>
      </c>
      <c r="AL3159" t="str">
        <f>INDEX('magnet data'!$A$2:$E$1304,MATCH($AJ3159,'magnet data'!$A$2:$A$1304,0),3)</f>
        <v>01E</v>
      </c>
      <c r="AM3159" t="str">
        <f>INDEX('magnet data'!$A$2:$E$1304,MATCH($AJ3159,'magnet data'!$A$2:$A$1304,0),4)</f>
        <v>02C9</v>
      </c>
      <c r="AN3159">
        <f>INDEX('magnet data'!$A$2:$E$1304,MATCH($AJ3159,'magnet data'!$A$2:$A$1304,0),5)</f>
        <v>12000</v>
      </c>
      <c r="AO3159" t="str">
        <f t="shared" si="64"/>
        <v>-</v>
      </c>
      <c r="AR3159" t="s">
        <v>1202</v>
      </c>
      <c r="AS3159" t="s">
        <v>1460</v>
      </c>
      <c r="AT3159" t="s">
        <v>1471</v>
      </c>
    </row>
    <row r="3160" spans="1:46">
      <c r="A3160" t="s">
        <v>56</v>
      </c>
      <c r="B3160" t="s">
        <v>46</v>
      </c>
      <c r="C3160" t="s">
        <v>1198</v>
      </c>
      <c r="D3160" s="13">
        <v>44341</v>
      </c>
      <c r="E3160" s="16">
        <v>0.29968032407407408</v>
      </c>
      <c r="F3160" t="s">
        <v>88</v>
      </c>
      <c r="G3160" s="17">
        <v>44341.299680011572</v>
      </c>
      <c r="H3160">
        <v>27</v>
      </c>
      <c r="I3160">
        <v>592</v>
      </c>
      <c r="J3160">
        <v>93</v>
      </c>
      <c r="K3160">
        <v>10</v>
      </c>
      <c r="L3160">
        <v>0</v>
      </c>
      <c r="M3160" s="39">
        <v>11896.7</v>
      </c>
      <c r="N3160" s="39">
        <v>6718.1289999999999</v>
      </c>
      <c r="O3160" s="39">
        <v>63.319870999999999</v>
      </c>
      <c r="P3160" t="s">
        <v>207</v>
      </c>
      <c r="Q3160" t="s">
        <v>207</v>
      </c>
      <c r="R3160" s="55">
        <v>832.81549798959998</v>
      </c>
      <c r="S3160" s="55">
        <v>838.39684449879996</v>
      </c>
      <c r="T3160" t="s">
        <v>101</v>
      </c>
      <c r="U3160">
        <v>7236</v>
      </c>
      <c r="V3160">
        <v>4</v>
      </c>
      <c r="W3160">
        <v>48392</v>
      </c>
      <c r="X3160" t="s">
        <v>100</v>
      </c>
      <c r="Y3160">
        <v>3447</v>
      </c>
      <c r="Z3160" t="s">
        <v>69</v>
      </c>
      <c r="AA3160" t="s">
        <v>91</v>
      </c>
      <c r="AC3160" t="s">
        <v>61</v>
      </c>
      <c r="AD3160" s="50">
        <v>3.6914395857142801</v>
      </c>
      <c r="AG3160" s="39">
        <v>26.77</v>
      </c>
      <c r="AH3160" s="55">
        <v>6713.18</v>
      </c>
      <c r="AI3160" t="s">
        <v>208</v>
      </c>
      <c r="AJ3160">
        <f>INDEX(layout!$B$3:$U$1234,MATCH($T3160,layout!$A$3:$A$1234,0),MATCH(YEAR($D3160),layout!$B$1:$U$1,0))</f>
        <v>2868</v>
      </c>
      <c r="AK3160">
        <f>INDEX('magnet data'!$A$2:$E$1304,MATCH($AJ3160,'magnet data'!$A$2:$A$1304,0),2)</f>
        <v>2</v>
      </c>
      <c r="AL3160" t="str">
        <f>INDEX('magnet data'!$A$2:$E$1304,MATCH($AJ3160,'magnet data'!$A$2:$A$1304,0),3)</f>
        <v>01B</v>
      </c>
      <c r="AM3160" t="str">
        <f>INDEX('magnet data'!$A$2:$E$1304,MATCH($AJ3160,'magnet data'!$A$2:$A$1304,0),4)</f>
        <v>02B5</v>
      </c>
      <c r="AN3160">
        <f>INDEX('magnet data'!$A$2:$E$1304,MATCH($AJ3160,'magnet data'!$A$2:$A$1304,0),5)</f>
        <v>12850</v>
      </c>
      <c r="AO3160" t="str">
        <f t="shared" si="64"/>
        <v>-</v>
      </c>
      <c r="AR3160" t="s">
        <v>1202</v>
      </c>
      <c r="AS3160" t="s">
        <v>1460</v>
      </c>
      <c r="AT3160" t="s">
        <v>1471</v>
      </c>
    </row>
    <row r="3161" spans="1:46">
      <c r="A3161" t="s">
        <v>56</v>
      </c>
      <c r="B3161" t="s">
        <v>46</v>
      </c>
      <c r="C3161" t="s">
        <v>1198</v>
      </c>
      <c r="D3161" s="13">
        <v>44341</v>
      </c>
      <c r="E3161" s="16">
        <v>0.29968032407407408</v>
      </c>
      <c r="F3161" t="s">
        <v>88</v>
      </c>
      <c r="G3161" s="17">
        <v>44341.299680011572</v>
      </c>
      <c r="H3161">
        <v>27</v>
      </c>
      <c r="I3161">
        <v>592</v>
      </c>
      <c r="J3161">
        <v>93</v>
      </c>
      <c r="K3161">
        <v>10</v>
      </c>
      <c r="L3161">
        <v>0</v>
      </c>
      <c r="M3161" s="39">
        <v>11896.7</v>
      </c>
      <c r="N3161" s="39">
        <v>6718.1289999999999</v>
      </c>
      <c r="O3161" s="39">
        <v>63.319870999999999</v>
      </c>
      <c r="P3161" t="s">
        <v>207</v>
      </c>
      <c r="Q3161" t="s">
        <v>207</v>
      </c>
      <c r="R3161" s="55">
        <v>832.81549798959998</v>
      </c>
      <c r="S3161" s="55">
        <v>838.39684449879996</v>
      </c>
      <c r="T3161" t="s">
        <v>100</v>
      </c>
      <c r="U3161">
        <v>3829</v>
      </c>
      <c r="V3161">
        <v>5</v>
      </c>
      <c r="W3161">
        <v>105502</v>
      </c>
      <c r="X3161" t="s">
        <v>233</v>
      </c>
      <c r="Y3161">
        <v>6</v>
      </c>
      <c r="Z3161" t="s">
        <v>69</v>
      </c>
      <c r="AA3161" t="s">
        <v>96</v>
      </c>
      <c r="AC3161" t="s">
        <v>61</v>
      </c>
      <c r="AD3161" s="50">
        <v>-0.80941156382978696</v>
      </c>
      <c r="AG3161" s="39">
        <v>38.380000000000003</v>
      </c>
      <c r="AH3161" s="55">
        <v>3511.03</v>
      </c>
      <c r="AI3161" t="s">
        <v>208</v>
      </c>
      <c r="AJ3161">
        <f>INDEX(layout!$B$3:$U$1234,MATCH($T3161,layout!$A$3:$A$1234,0),MATCH(YEAR($D3161),layout!$B$1:$U$1,0))</f>
        <v>2426</v>
      </c>
      <c r="AK3161">
        <f>INDEX('magnet data'!$A$2:$E$1304,MATCH($AJ3161,'magnet data'!$A$2:$A$1304,0),2)</f>
        <v>2</v>
      </c>
      <c r="AL3161" t="str">
        <f>INDEX('magnet data'!$A$2:$E$1304,MATCH($AJ3161,'magnet data'!$A$2:$A$1304,0),3)</f>
        <v>01B</v>
      </c>
      <c r="AM3161" t="str">
        <f>INDEX('magnet data'!$A$2:$E$1304,MATCH($AJ3161,'magnet data'!$A$2:$A$1304,0),4)</f>
        <v>02B5</v>
      </c>
      <c r="AN3161">
        <f>INDEX('magnet data'!$A$2:$E$1304,MATCH($AJ3161,'magnet data'!$A$2:$A$1304,0),5)</f>
        <v>10884</v>
      </c>
      <c r="AO3161" t="str">
        <f t="shared" si="64"/>
        <v>-</v>
      </c>
      <c r="AR3161" t="s">
        <v>1202</v>
      </c>
      <c r="AS3161" t="s">
        <v>1460</v>
      </c>
      <c r="AT3161" t="s">
        <v>1471</v>
      </c>
    </row>
    <row r="3162" spans="1:46">
      <c r="A3162" t="s">
        <v>511</v>
      </c>
      <c r="B3162" t="s">
        <v>46</v>
      </c>
      <c r="C3162" t="s">
        <v>1198</v>
      </c>
      <c r="D3162" s="13">
        <v>44341</v>
      </c>
      <c r="E3162" s="16">
        <v>0.34748333333333337</v>
      </c>
      <c r="F3162" t="s">
        <v>88</v>
      </c>
      <c r="G3162" s="17">
        <v>44341.347483055557</v>
      </c>
      <c r="H3162">
        <v>24</v>
      </c>
      <c r="I3162">
        <v>587</v>
      </c>
      <c r="J3162">
        <v>92</v>
      </c>
      <c r="K3162">
        <v>0</v>
      </c>
      <c r="L3162">
        <v>17.32</v>
      </c>
      <c r="M3162" s="39">
        <v>11850</v>
      </c>
      <c r="N3162" s="39">
        <v>6696.7</v>
      </c>
      <c r="O3162" s="39">
        <v>56.220933000000002</v>
      </c>
      <c r="P3162" t="s">
        <v>207</v>
      </c>
      <c r="Q3162" t="s">
        <v>207</v>
      </c>
      <c r="R3162" s="55">
        <v>835.51280297820006</v>
      </c>
      <c r="S3162" s="55">
        <v>841.36998247539998</v>
      </c>
      <c r="T3162" t="s">
        <v>591</v>
      </c>
      <c r="U3162">
        <v>11850</v>
      </c>
      <c r="V3162">
        <v>1</v>
      </c>
      <c r="W3162">
        <v>-13</v>
      </c>
      <c r="X3162" t="s">
        <v>540</v>
      </c>
      <c r="Y3162">
        <v>-9</v>
      </c>
      <c r="Z3162" t="s">
        <v>90</v>
      </c>
      <c r="AA3162" t="s">
        <v>96</v>
      </c>
      <c r="AB3162">
        <v>80</v>
      </c>
      <c r="AC3162" t="s">
        <v>61</v>
      </c>
      <c r="AD3162" s="50">
        <v>13.015744134999901</v>
      </c>
      <c r="AG3162" s="39">
        <v>39.86</v>
      </c>
      <c r="AH3162" s="55">
        <v>990.67</v>
      </c>
      <c r="AI3162" t="s">
        <v>208</v>
      </c>
      <c r="AJ3162">
        <f>INDEX(layout!$B$3:$U$1234,MATCH($T3162,layout!$A$3:$A$1234,0),MATCH(YEAR($D3162),layout!$B$1:$U$1,0))</f>
        <v>3203</v>
      </c>
      <c r="AK3162">
        <f>INDEX('magnet data'!$A$2:$E$1304,MATCH($AJ3162,'magnet data'!$A$2:$A$1304,0),2)</f>
        <v>3</v>
      </c>
      <c r="AL3162" t="str">
        <f>INDEX('magnet data'!$A$2:$E$1304,MATCH($AJ3162,'magnet data'!$A$2:$A$1304,0),3)</f>
        <v>01E</v>
      </c>
      <c r="AM3162" t="str">
        <f>INDEX('magnet data'!$A$2:$E$1304,MATCH($AJ3162,'magnet data'!$A$2:$A$1304,0),4)</f>
        <v>02G</v>
      </c>
      <c r="AN3162">
        <f>INDEX('magnet data'!$A$2:$E$1304,MATCH($AJ3162,'magnet data'!$A$2:$A$1304,0),5)</f>
        <v>12151</v>
      </c>
      <c r="AO3162">
        <f t="shared" si="64"/>
        <v>-301</v>
      </c>
      <c r="AR3162" t="s">
        <v>1202</v>
      </c>
      <c r="AS3162" t="s">
        <v>1460</v>
      </c>
      <c r="AT3162" t="s">
        <v>1471</v>
      </c>
    </row>
    <row r="3163" spans="1:46">
      <c r="A3163" t="s">
        <v>511</v>
      </c>
      <c r="B3163" t="s">
        <v>46</v>
      </c>
      <c r="C3163" t="s">
        <v>1198</v>
      </c>
      <c r="D3163" s="13">
        <v>44341</v>
      </c>
      <c r="E3163" s="16">
        <v>0.34748333333333337</v>
      </c>
      <c r="F3163" t="s">
        <v>88</v>
      </c>
      <c r="G3163" s="17">
        <v>44341.347483055557</v>
      </c>
      <c r="H3163">
        <v>24</v>
      </c>
      <c r="I3163">
        <v>587</v>
      </c>
      <c r="J3163">
        <v>92</v>
      </c>
      <c r="K3163">
        <v>0</v>
      </c>
      <c r="L3163">
        <v>17.32</v>
      </c>
      <c r="M3163" s="39">
        <v>11850</v>
      </c>
      <c r="N3163" s="39">
        <v>6696.7</v>
      </c>
      <c r="O3163" s="39">
        <v>56.220933000000002</v>
      </c>
      <c r="P3163" t="s">
        <v>207</v>
      </c>
      <c r="Q3163" t="s">
        <v>207</v>
      </c>
      <c r="R3163" s="55">
        <v>835.51280297820006</v>
      </c>
      <c r="S3163" s="55">
        <v>841.36998247539998</v>
      </c>
      <c r="T3163" t="s">
        <v>514</v>
      </c>
      <c r="U3163">
        <v>6838</v>
      </c>
      <c r="V3163">
        <v>2</v>
      </c>
      <c r="W3163">
        <v>53515</v>
      </c>
      <c r="X3163" t="s">
        <v>591</v>
      </c>
      <c r="Y3163">
        <v>2488</v>
      </c>
      <c r="Z3163" t="s">
        <v>69</v>
      </c>
      <c r="AA3163" t="s">
        <v>96</v>
      </c>
      <c r="AC3163" t="s">
        <v>61</v>
      </c>
      <c r="AD3163" s="50">
        <v>1.55904892741935</v>
      </c>
      <c r="AG3163" s="39">
        <v>23.49</v>
      </c>
      <c r="AH3163" s="55">
        <v>4589.53</v>
      </c>
      <c r="AI3163" t="s">
        <v>208</v>
      </c>
      <c r="AJ3163">
        <f>INDEX(layout!$B$3:$U$1234,MATCH($T3163,layout!$A$3:$A$1234,0),MATCH(YEAR($D3163),layout!$B$1:$U$1,0))</f>
        <v>2140</v>
      </c>
      <c r="AK3163">
        <f>INDEX('magnet data'!$A$2:$E$1304,MATCH($AJ3163,'magnet data'!$A$2:$A$1304,0),2)</f>
        <v>2</v>
      </c>
      <c r="AL3163" t="str">
        <f>INDEX('magnet data'!$A$2:$E$1304,MATCH($AJ3163,'magnet data'!$A$2:$A$1304,0),3)</f>
        <v>01E</v>
      </c>
      <c r="AM3163" t="str">
        <f>INDEX('magnet data'!$A$2:$E$1304,MATCH($AJ3163,'magnet data'!$A$2:$A$1304,0),4)</f>
        <v>02B8</v>
      </c>
      <c r="AN3163">
        <f>INDEX('magnet data'!$A$2:$E$1304,MATCH($AJ3163,'magnet data'!$A$2:$A$1304,0),5)</f>
        <v>10858</v>
      </c>
      <c r="AO3163" t="str">
        <f t="shared" si="64"/>
        <v>-</v>
      </c>
      <c r="AR3163" t="s">
        <v>1202</v>
      </c>
      <c r="AS3163" t="s">
        <v>1460</v>
      </c>
      <c r="AT3163" t="s">
        <v>1471</v>
      </c>
    </row>
    <row r="3164" spans="1:46">
      <c r="A3164" t="s">
        <v>511</v>
      </c>
      <c r="B3164" t="s">
        <v>46</v>
      </c>
      <c r="C3164" t="s">
        <v>1198</v>
      </c>
      <c r="D3164" s="13">
        <v>44341</v>
      </c>
      <c r="E3164" s="16">
        <v>0.34748333333333337</v>
      </c>
      <c r="F3164" t="s">
        <v>88</v>
      </c>
      <c r="G3164" s="17">
        <v>44341.347483055557</v>
      </c>
      <c r="H3164">
        <v>24</v>
      </c>
      <c r="I3164">
        <v>587</v>
      </c>
      <c r="J3164">
        <v>92</v>
      </c>
      <c r="K3164">
        <v>0</v>
      </c>
      <c r="L3164">
        <v>17.32</v>
      </c>
      <c r="M3164" s="39">
        <v>11850</v>
      </c>
      <c r="N3164" s="39">
        <v>6696.7</v>
      </c>
      <c r="O3164" s="39">
        <v>56.220933000000002</v>
      </c>
      <c r="P3164" t="s">
        <v>207</v>
      </c>
      <c r="Q3164" t="s">
        <v>207</v>
      </c>
      <c r="R3164" s="55">
        <v>835.51280297820006</v>
      </c>
      <c r="S3164" s="55">
        <v>841.36998247539998</v>
      </c>
      <c r="T3164" t="s">
        <v>541</v>
      </c>
      <c r="U3164">
        <v>6805</v>
      </c>
      <c r="V3164">
        <v>3</v>
      </c>
      <c r="W3164">
        <v>53950</v>
      </c>
      <c r="X3164" t="s">
        <v>591</v>
      </c>
      <c r="Y3164">
        <v>2488</v>
      </c>
      <c r="Z3164" t="s">
        <v>69</v>
      </c>
      <c r="AA3164" t="s">
        <v>91</v>
      </c>
      <c r="AC3164" t="s">
        <v>61</v>
      </c>
      <c r="AD3164" s="50">
        <v>-2.8585273289473601</v>
      </c>
      <c r="AG3164" s="39">
        <v>31.81</v>
      </c>
      <c r="AH3164" s="55">
        <v>4240.6400000000003</v>
      </c>
      <c r="AI3164" t="s">
        <v>208</v>
      </c>
      <c r="AJ3164">
        <f>INDEX(layout!$B$3:$U$1234,MATCH($T3164,layout!$A$3:$A$1234,0),MATCH(YEAR($D3164),layout!$B$1:$U$1,0))</f>
        <v>3218</v>
      </c>
      <c r="AK3164">
        <f>INDEX('magnet data'!$A$2:$E$1304,MATCH($AJ3164,'magnet data'!$A$2:$A$1304,0),2)</f>
        <v>3</v>
      </c>
      <c r="AL3164" t="str">
        <f>INDEX('magnet data'!$A$2:$E$1304,MATCH($AJ3164,'magnet data'!$A$2:$A$1304,0),3)</f>
        <v>01E</v>
      </c>
      <c r="AM3164" t="str">
        <f>INDEX('magnet data'!$A$2:$E$1304,MATCH($AJ3164,'magnet data'!$A$2:$A$1304,0),4)</f>
        <v>02G</v>
      </c>
      <c r="AN3164">
        <f>INDEX('magnet data'!$A$2:$E$1304,MATCH($AJ3164,'magnet data'!$A$2:$A$1304,0),5)</f>
        <v>10289</v>
      </c>
      <c r="AO3164" t="str">
        <f t="shared" si="64"/>
        <v>-</v>
      </c>
      <c r="AR3164" t="s">
        <v>1202</v>
      </c>
      <c r="AS3164" t="s">
        <v>1460</v>
      </c>
      <c r="AT3164" t="s">
        <v>1471</v>
      </c>
    </row>
    <row r="3165" spans="1:46">
      <c r="A3165" t="s">
        <v>511</v>
      </c>
      <c r="B3165" t="s">
        <v>46</v>
      </c>
      <c r="C3165" t="s">
        <v>1198</v>
      </c>
      <c r="D3165" s="13">
        <v>44341</v>
      </c>
      <c r="E3165" s="16">
        <v>0.34748333333333337</v>
      </c>
      <c r="F3165" t="s">
        <v>88</v>
      </c>
      <c r="G3165" s="17">
        <v>44341.347483055557</v>
      </c>
      <c r="H3165">
        <v>24</v>
      </c>
      <c r="I3165">
        <v>587</v>
      </c>
      <c r="J3165">
        <v>92</v>
      </c>
      <c r="K3165">
        <v>0</v>
      </c>
      <c r="L3165">
        <v>17.32</v>
      </c>
      <c r="M3165" s="39">
        <v>11850</v>
      </c>
      <c r="N3165" s="39">
        <v>6696.7</v>
      </c>
      <c r="O3165" s="39">
        <v>56.220933000000002</v>
      </c>
      <c r="P3165" t="s">
        <v>207</v>
      </c>
      <c r="Q3165" t="s">
        <v>207</v>
      </c>
      <c r="R3165" s="55">
        <v>835.51280297820006</v>
      </c>
      <c r="S3165" s="55">
        <v>841.36998247539998</v>
      </c>
      <c r="T3165" t="s">
        <v>536</v>
      </c>
      <c r="U3165">
        <v>437</v>
      </c>
      <c r="V3165">
        <v>4</v>
      </c>
      <c r="W3165">
        <v>292958</v>
      </c>
      <c r="X3165" t="s">
        <v>540</v>
      </c>
      <c r="Y3165">
        <v>-9</v>
      </c>
      <c r="Z3165" t="s">
        <v>69</v>
      </c>
      <c r="AA3165" t="s">
        <v>96</v>
      </c>
      <c r="AC3165" t="s">
        <v>61</v>
      </c>
      <c r="AD3165" s="50">
        <v>3.4361702127659599E-2</v>
      </c>
      <c r="AI3165" t="s">
        <v>208</v>
      </c>
      <c r="AJ3165">
        <f>INDEX(layout!$B$3:$U$1234,MATCH($T3165,layout!$A$3:$A$1234,0),MATCH(YEAR($D3165),layout!$B$1:$U$1,0))</f>
        <v>3391</v>
      </c>
      <c r="AK3165">
        <f>INDEX('magnet data'!$A$2:$E$1304,MATCH($AJ3165,'magnet data'!$A$2:$A$1304,0),2)</f>
        <v>3</v>
      </c>
      <c r="AL3165" t="str">
        <f>INDEX('magnet data'!$A$2:$E$1304,MATCH($AJ3165,'magnet data'!$A$2:$A$1304,0),3)</f>
        <v>01E</v>
      </c>
      <c r="AM3165" t="str">
        <f>INDEX('magnet data'!$A$2:$E$1304,MATCH($AJ3165,'magnet data'!$A$2:$A$1304,0),4)</f>
        <v>02G</v>
      </c>
      <c r="AN3165">
        <f>INDEX('magnet data'!$A$2:$E$1304,MATCH($AJ3165,'magnet data'!$A$2:$A$1304,0),5)</f>
        <v>9841</v>
      </c>
      <c r="AO3165" t="str">
        <f t="shared" si="64"/>
        <v>-</v>
      </c>
      <c r="AR3165" t="s">
        <v>1202</v>
      </c>
      <c r="AS3165" t="s">
        <v>1460</v>
      </c>
      <c r="AT3165" t="s">
        <v>1471</v>
      </c>
    </row>
    <row r="3166" spans="1:46">
      <c r="A3166" t="s">
        <v>674</v>
      </c>
      <c r="B3166" t="s">
        <v>46</v>
      </c>
      <c r="C3166" t="s">
        <v>1198</v>
      </c>
      <c r="D3166" s="13">
        <v>44341</v>
      </c>
      <c r="E3166" s="16">
        <v>0.36985069444444446</v>
      </c>
      <c r="F3166" t="s">
        <v>88</v>
      </c>
      <c r="G3166" s="17">
        <v>44341.369850451389</v>
      </c>
      <c r="H3166">
        <v>21</v>
      </c>
      <c r="I3166">
        <v>594</v>
      </c>
      <c r="J3166">
        <v>97</v>
      </c>
      <c r="K3166">
        <v>10</v>
      </c>
      <c r="L3166">
        <v>0</v>
      </c>
      <c r="M3166" s="39">
        <v>11144.8</v>
      </c>
      <c r="N3166" s="39">
        <v>5998.9620000000004</v>
      </c>
      <c r="O3166" s="39">
        <v>64.461010000000002</v>
      </c>
      <c r="P3166" t="s">
        <v>207</v>
      </c>
      <c r="Q3166" t="s">
        <v>207</v>
      </c>
      <c r="R3166" s="55">
        <v>787.49589197800003</v>
      </c>
      <c r="S3166" s="55">
        <v>790.18709449480002</v>
      </c>
      <c r="T3166" t="s">
        <v>801</v>
      </c>
      <c r="U3166">
        <v>11144</v>
      </c>
      <c r="V3166">
        <v>1</v>
      </c>
      <c r="W3166">
        <v>-9</v>
      </c>
      <c r="X3166" t="s">
        <v>804</v>
      </c>
      <c r="Y3166">
        <v>-3</v>
      </c>
      <c r="Z3166" t="s">
        <v>90</v>
      </c>
      <c r="AA3166" t="s">
        <v>91</v>
      </c>
      <c r="AB3166">
        <v>12</v>
      </c>
      <c r="AC3166" t="s">
        <v>61</v>
      </c>
      <c r="AD3166" s="50">
        <v>9.6900288045454399</v>
      </c>
      <c r="AG3166" s="39">
        <v>45</v>
      </c>
      <c r="AH3166" s="55">
        <v>6533.67</v>
      </c>
      <c r="AI3166" t="s">
        <v>208</v>
      </c>
      <c r="AJ3166">
        <f>INDEX(layout!$B$3:$U$1234,MATCH($T3166,layout!$A$3:$A$1234,0),MATCH(YEAR($D3166),layout!$B$1:$U$1,0))</f>
        <v>3366</v>
      </c>
      <c r="AK3166">
        <f>INDEX('magnet data'!$A$2:$E$1304,MATCH($AJ3166,'magnet data'!$A$2:$A$1304,0),2)</f>
        <v>3</v>
      </c>
      <c r="AL3166" t="str">
        <f>INDEX('magnet data'!$A$2:$E$1304,MATCH($AJ3166,'magnet data'!$A$2:$A$1304,0),3)</f>
        <v>01E</v>
      </c>
      <c r="AM3166" t="str">
        <f>INDEX('magnet data'!$A$2:$E$1304,MATCH($AJ3166,'magnet data'!$A$2:$A$1304,0),4)</f>
        <v>02D</v>
      </c>
      <c r="AN3166">
        <f>INDEX('magnet data'!$A$2:$E$1304,MATCH($AJ3166,'magnet data'!$A$2:$A$1304,0),5)</f>
        <v>11758</v>
      </c>
      <c r="AO3166">
        <f t="shared" si="64"/>
        <v>-614</v>
      </c>
      <c r="AR3166" t="s">
        <v>1202</v>
      </c>
      <c r="AS3166" t="s">
        <v>1460</v>
      </c>
      <c r="AT3166" t="s">
        <v>1471</v>
      </c>
    </row>
    <row r="3167" spans="1:46">
      <c r="A3167" t="s">
        <v>674</v>
      </c>
      <c r="B3167" t="s">
        <v>46</v>
      </c>
      <c r="C3167" t="s">
        <v>1198</v>
      </c>
      <c r="D3167" s="13">
        <v>44341</v>
      </c>
      <c r="E3167" s="16">
        <v>0.36985069444444446</v>
      </c>
      <c r="F3167" t="s">
        <v>88</v>
      </c>
      <c r="G3167" s="17">
        <v>44341.369850451389</v>
      </c>
      <c r="H3167">
        <v>21</v>
      </c>
      <c r="I3167">
        <v>594</v>
      </c>
      <c r="J3167">
        <v>97</v>
      </c>
      <c r="K3167">
        <v>10</v>
      </c>
      <c r="L3167">
        <v>0</v>
      </c>
      <c r="M3167" s="39">
        <v>11144.8</v>
      </c>
      <c r="N3167" s="39">
        <v>5998.9620000000004</v>
      </c>
      <c r="O3167" s="39">
        <v>64.461010000000002</v>
      </c>
      <c r="P3167" t="s">
        <v>207</v>
      </c>
      <c r="Q3167" t="s">
        <v>207</v>
      </c>
      <c r="R3167" s="55">
        <v>787.49589197800003</v>
      </c>
      <c r="S3167" s="55">
        <v>790.18709449480002</v>
      </c>
      <c r="T3167" t="s">
        <v>804</v>
      </c>
      <c r="U3167">
        <v>6981</v>
      </c>
      <c r="V3167">
        <v>2</v>
      </c>
      <c r="W3167">
        <v>46354</v>
      </c>
      <c r="X3167" t="s">
        <v>797</v>
      </c>
      <c r="Y3167">
        <v>3797</v>
      </c>
      <c r="Z3167" t="s">
        <v>69</v>
      </c>
      <c r="AA3167" t="s">
        <v>96</v>
      </c>
      <c r="AC3167" t="s">
        <v>61</v>
      </c>
      <c r="AD3167" s="50">
        <v>-6.29552841875</v>
      </c>
      <c r="AG3167" s="39">
        <v>63.54</v>
      </c>
      <c r="AH3167" s="55">
        <v>4632.1000000000004</v>
      </c>
      <c r="AI3167" t="s">
        <v>208</v>
      </c>
      <c r="AJ3167">
        <f>INDEX(layout!$B$3:$U$1234,MATCH($T3167,layout!$A$3:$A$1234,0),MATCH(YEAR($D3167),layout!$B$1:$U$1,0))</f>
        <v>1299</v>
      </c>
      <c r="AK3167">
        <f>INDEX('magnet data'!$A$2:$E$1304,MATCH($AJ3167,'magnet data'!$A$2:$A$1304,0),2)</f>
        <v>1</v>
      </c>
      <c r="AL3167" t="str">
        <f>INDEX('magnet data'!$A$2:$E$1304,MATCH($AJ3167,'magnet data'!$A$2:$A$1304,0),3)</f>
        <v>01E</v>
      </c>
      <c r="AM3167" t="str">
        <f>INDEX('magnet data'!$A$2:$E$1304,MATCH($AJ3167,'magnet data'!$A$2:$A$1304,0),4)</f>
        <v>02B8</v>
      </c>
      <c r="AN3167">
        <f>INDEX('magnet data'!$A$2:$E$1304,MATCH($AJ3167,'magnet data'!$A$2:$A$1304,0),5)</f>
        <v>11950</v>
      </c>
      <c r="AO3167" t="str">
        <f t="shared" si="64"/>
        <v>-</v>
      </c>
      <c r="AR3167" t="s">
        <v>1202</v>
      </c>
      <c r="AS3167" t="s">
        <v>1460</v>
      </c>
      <c r="AT3167" t="s">
        <v>1471</v>
      </c>
    </row>
    <row r="3168" spans="1:46">
      <c r="A3168" t="s">
        <v>674</v>
      </c>
      <c r="B3168" t="s">
        <v>46</v>
      </c>
      <c r="C3168" t="s">
        <v>1198</v>
      </c>
      <c r="D3168" s="13">
        <v>44341</v>
      </c>
      <c r="E3168" s="16">
        <v>0.36985069444444446</v>
      </c>
      <c r="F3168" t="s">
        <v>88</v>
      </c>
      <c r="G3168" s="17">
        <v>44341.369850451389</v>
      </c>
      <c r="H3168">
        <v>21</v>
      </c>
      <c r="I3168">
        <v>594</v>
      </c>
      <c r="J3168">
        <v>97</v>
      </c>
      <c r="K3168">
        <v>10</v>
      </c>
      <c r="L3168">
        <v>0</v>
      </c>
      <c r="M3168" s="39">
        <v>11144.8</v>
      </c>
      <c r="N3168" s="39">
        <v>5998.9620000000004</v>
      </c>
      <c r="O3168" s="39">
        <v>64.461010000000002</v>
      </c>
      <c r="P3168" t="s">
        <v>207</v>
      </c>
      <c r="Q3168" t="s">
        <v>207</v>
      </c>
      <c r="R3168" s="55">
        <v>787.49589197800003</v>
      </c>
      <c r="S3168" s="55">
        <v>790.18709449480002</v>
      </c>
      <c r="T3168" t="s">
        <v>803</v>
      </c>
      <c r="U3168">
        <v>4843</v>
      </c>
      <c r="V3168">
        <v>3</v>
      </c>
      <c r="W3168">
        <v>80309</v>
      </c>
      <c r="X3168" t="s">
        <v>804</v>
      </c>
      <c r="Y3168">
        <v>-3</v>
      </c>
      <c r="Z3168" t="s">
        <v>69</v>
      </c>
      <c r="AA3168" t="s">
        <v>91</v>
      </c>
      <c r="AC3168" t="s">
        <v>61</v>
      </c>
      <c r="AD3168" s="50">
        <v>0.99870897752808896</v>
      </c>
      <c r="AG3168" s="39">
        <v>56.96</v>
      </c>
      <c r="AH3168" s="55">
        <v>3575.36</v>
      </c>
      <c r="AI3168" t="s">
        <v>208</v>
      </c>
      <c r="AJ3168">
        <f>INDEX(layout!$B$3:$U$1234,MATCH($T3168,layout!$A$3:$A$1234,0),MATCH(YEAR($D3168),layout!$B$1:$U$1,0))</f>
        <v>3379</v>
      </c>
      <c r="AK3168">
        <f>INDEX('magnet data'!$A$2:$E$1304,MATCH($AJ3168,'magnet data'!$A$2:$A$1304,0),2)</f>
        <v>3</v>
      </c>
      <c r="AL3168" t="str">
        <f>INDEX('magnet data'!$A$2:$E$1304,MATCH($AJ3168,'magnet data'!$A$2:$A$1304,0),3)</f>
        <v>01E</v>
      </c>
      <c r="AM3168" t="str">
        <f>INDEX('magnet data'!$A$2:$E$1304,MATCH($AJ3168,'magnet data'!$A$2:$A$1304,0),4)</f>
        <v>02D</v>
      </c>
      <c r="AN3168">
        <f>INDEX('magnet data'!$A$2:$E$1304,MATCH($AJ3168,'magnet data'!$A$2:$A$1304,0),5)</f>
        <v>12337</v>
      </c>
      <c r="AO3168" t="str">
        <f t="shared" si="64"/>
        <v>-</v>
      </c>
      <c r="AR3168" t="s">
        <v>1202</v>
      </c>
      <c r="AS3168" t="s">
        <v>1460</v>
      </c>
      <c r="AT3168" t="s">
        <v>1471</v>
      </c>
    </row>
    <row r="3169" spans="1:46">
      <c r="A3169" t="s">
        <v>674</v>
      </c>
      <c r="B3169" t="s">
        <v>46</v>
      </c>
      <c r="C3169" t="s">
        <v>1198</v>
      </c>
      <c r="D3169" s="13">
        <v>44341</v>
      </c>
      <c r="E3169" s="16">
        <v>0.36985069444444446</v>
      </c>
      <c r="F3169" t="s">
        <v>88</v>
      </c>
      <c r="G3169" s="17">
        <v>44341.369850451389</v>
      </c>
      <c r="H3169">
        <v>21</v>
      </c>
      <c r="I3169">
        <v>594</v>
      </c>
      <c r="J3169">
        <v>97</v>
      </c>
      <c r="K3169">
        <v>10</v>
      </c>
      <c r="L3169">
        <v>0</v>
      </c>
      <c r="M3169" s="39">
        <v>11144.8</v>
      </c>
      <c r="N3169" s="39">
        <v>5998.9620000000004</v>
      </c>
      <c r="O3169" s="39">
        <v>64.461010000000002</v>
      </c>
      <c r="P3169" t="s">
        <v>207</v>
      </c>
      <c r="Q3169" t="s">
        <v>207</v>
      </c>
      <c r="R3169" s="55">
        <v>787.49589197800003</v>
      </c>
      <c r="S3169" s="55">
        <v>790.18709449480002</v>
      </c>
      <c r="T3169" t="s">
        <v>799</v>
      </c>
      <c r="U3169">
        <v>292</v>
      </c>
      <c r="V3169">
        <v>4</v>
      </c>
      <c r="W3169">
        <v>324933</v>
      </c>
      <c r="X3169" t="s">
        <v>797</v>
      </c>
      <c r="Y3169">
        <v>3797</v>
      </c>
      <c r="Z3169" t="s">
        <v>69</v>
      </c>
      <c r="AA3169" t="s">
        <v>96</v>
      </c>
      <c r="AC3169" t="s">
        <v>102</v>
      </c>
      <c r="AD3169" s="50">
        <v>0</v>
      </c>
      <c r="AI3169" t="s">
        <v>208</v>
      </c>
      <c r="AJ3169">
        <f>INDEX(layout!$B$3:$U$1234,MATCH($T3169,layout!$A$3:$A$1234,0),MATCH(YEAR($D3169),layout!$B$1:$U$1,0))</f>
        <v>1289</v>
      </c>
      <c r="AK3169">
        <f>INDEX('magnet data'!$A$2:$E$1304,MATCH($AJ3169,'magnet data'!$A$2:$A$1304,0),2)</f>
        <v>1</v>
      </c>
      <c r="AL3169" t="str">
        <f>INDEX('magnet data'!$A$2:$E$1304,MATCH($AJ3169,'magnet data'!$A$2:$A$1304,0),3)</f>
        <v>01E</v>
      </c>
      <c r="AM3169" t="str">
        <f>INDEX('magnet data'!$A$2:$E$1304,MATCH($AJ3169,'magnet data'!$A$2:$A$1304,0),4)</f>
        <v>02B8</v>
      </c>
      <c r="AN3169">
        <f>INDEX('magnet data'!$A$2:$E$1304,MATCH($AJ3169,'magnet data'!$A$2:$A$1304,0),5)</f>
        <v>12585</v>
      </c>
      <c r="AO3169" t="str">
        <f t="shared" si="64"/>
        <v>-</v>
      </c>
      <c r="AR3169" t="s">
        <v>1202</v>
      </c>
      <c r="AS3169" t="s">
        <v>1460</v>
      </c>
      <c r="AT3169" t="s">
        <v>1471</v>
      </c>
    </row>
    <row r="3170" spans="1:46">
      <c r="A3170" t="s">
        <v>235</v>
      </c>
      <c r="B3170" t="s">
        <v>46</v>
      </c>
      <c r="C3170" t="s">
        <v>1198</v>
      </c>
      <c r="D3170" s="13">
        <v>44341</v>
      </c>
      <c r="E3170" s="16">
        <v>0.53079328703703699</v>
      </c>
      <c r="F3170" t="s">
        <v>88</v>
      </c>
      <c r="G3170" s="17">
        <v>44341.530793055557</v>
      </c>
      <c r="H3170">
        <v>20</v>
      </c>
      <c r="I3170">
        <v>594</v>
      </c>
      <c r="J3170">
        <v>92</v>
      </c>
      <c r="K3170">
        <v>10</v>
      </c>
      <c r="L3170">
        <v>0</v>
      </c>
      <c r="M3170" s="39">
        <v>11526.1</v>
      </c>
      <c r="N3170" s="39">
        <v>6359.8969999999999</v>
      </c>
      <c r="O3170" s="39">
        <v>62.377769999999998</v>
      </c>
      <c r="P3170" t="s">
        <v>207</v>
      </c>
      <c r="Q3170" t="s">
        <v>207</v>
      </c>
      <c r="R3170" s="55">
        <v>822.51523944341704</v>
      </c>
      <c r="S3170" s="55">
        <v>813.66097097599902</v>
      </c>
      <c r="T3170" t="s">
        <v>1552</v>
      </c>
      <c r="U3170">
        <v>11526</v>
      </c>
      <c r="V3170">
        <v>1</v>
      </c>
      <c r="W3170">
        <v>-13</v>
      </c>
      <c r="X3170" t="s">
        <v>1553</v>
      </c>
      <c r="Y3170">
        <v>-6</v>
      </c>
      <c r="Z3170" t="s">
        <v>90</v>
      </c>
      <c r="AA3170" t="s">
        <v>91</v>
      </c>
      <c r="AB3170">
        <v>33</v>
      </c>
      <c r="AC3170" t="s">
        <v>61</v>
      </c>
      <c r="AD3170" s="50">
        <v>-12.345814774999999</v>
      </c>
      <c r="AG3170" s="39">
        <v>37.67</v>
      </c>
      <c r="AH3170" s="55">
        <v>8386.6299999999992</v>
      </c>
      <c r="AI3170" t="s">
        <v>208</v>
      </c>
      <c r="AJ3170">
        <f>INDEX(layout!$B$3:$U$1234,MATCH($T3170,layout!$A$3:$A$1234,0),MATCH(YEAR($D3170),layout!$B$1:$U$1,0))</f>
        <v>3106</v>
      </c>
      <c r="AK3170">
        <f>INDEX('magnet data'!$A$2:$E$1304,MATCH($AJ3170,'magnet data'!$A$2:$A$1304,0),2)</f>
        <v>3</v>
      </c>
      <c r="AL3170" t="str">
        <f>INDEX('magnet data'!$A$2:$E$1304,MATCH($AJ3170,'magnet data'!$A$2:$A$1304,0),3)</f>
        <v>01B</v>
      </c>
      <c r="AM3170" t="str">
        <f>INDEX('magnet data'!$A$2:$E$1304,MATCH($AJ3170,'magnet data'!$A$2:$A$1304,0),4)</f>
        <v>02G</v>
      </c>
      <c r="AN3170">
        <f>INDEX('magnet data'!$A$2:$E$1304,MATCH($AJ3170,'magnet data'!$A$2:$A$1304,0),5)</f>
        <v>9732</v>
      </c>
      <c r="AO3170">
        <f t="shared" si="64"/>
        <v>1794</v>
      </c>
      <c r="AR3170" t="s">
        <v>1202</v>
      </c>
      <c r="AS3170" t="s">
        <v>1460</v>
      </c>
      <c r="AT3170" t="s">
        <v>1471</v>
      </c>
    </row>
    <row r="3171" spans="1:46">
      <c r="A3171" t="s">
        <v>235</v>
      </c>
      <c r="B3171" t="s">
        <v>46</v>
      </c>
      <c r="C3171" t="s">
        <v>1198</v>
      </c>
      <c r="D3171" s="13">
        <v>44341</v>
      </c>
      <c r="E3171" s="16">
        <v>0.53079328703703699</v>
      </c>
      <c r="F3171" t="s">
        <v>88</v>
      </c>
      <c r="G3171" s="17">
        <v>44341.530793055557</v>
      </c>
      <c r="H3171">
        <v>20</v>
      </c>
      <c r="I3171">
        <v>594</v>
      </c>
      <c r="J3171">
        <v>92</v>
      </c>
      <c r="K3171">
        <v>10</v>
      </c>
      <c r="L3171">
        <v>0</v>
      </c>
      <c r="M3171" s="39">
        <v>11526.1</v>
      </c>
      <c r="N3171" s="39">
        <v>6359.8969999999999</v>
      </c>
      <c r="O3171" s="39">
        <v>62.377769999999998</v>
      </c>
      <c r="P3171" t="s">
        <v>207</v>
      </c>
      <c r="Q3171" t="s">
        <v>207</v>
      </c>
      <c r="R3171" s="55">
        <v>822.51523944341704</v>
      </c>
      <c r="S3171" s="55">
        <v>813.66097097599902</v>
      </c>
      <c r="T3171" t="s">
        <v>1553</v>
      </c>
      <c r="U3171">
        <v>8045</v>
      </c>
      <c r="V3171">
        <v>2</v>
      </c>
      <c r="W3171">
        <v>35779</v>
      </c>
      <c r="X3171" t="s">
        <v>1554</v>
      </c>
      <c r="Y3171">
        <v>4257</v>
      </c>
      <c r="Z3171" t="s">
        <v>69</v>
      </c>
      <c r="AA3171" t="s">
        <v>91</v>
      </c>
      <c r="AC3171" t="s">
        <v>61</v>
      </c>
      <c r="AD3171" s="50">
        <v>-2.5669178857142798</v>
      </c>
      <c r="AG3171" s="39">
        <v>33.5</v>
      </c>
      <c r="AH3171" s="55">
        <v>5018.75</v>
      </c>
      <c r="AI3171" t="s">
        <v>208</v>
      </c>
      <c r="AJ3171">
        <f>INDEX(layout!$B$3:$U$1234,MATCH($T3171,layout!$A$3:$A$1234,0),MATCH(YEAR($D3171),layout!$B$1:$U$1,0))</f>
        <v>2442</v>
      </c>
      <c r="AK3171">
        <f>INDEX('magnet data'!$A$2:$E$1304,MATCH($AJ3171,'magnet data'!$A$2:$A$1304,0),2)</f>
        <v>2</v>
      </c>
      <c r="AL3171" t="str">
        <f>INDEX('magnet data'!$A$2:$E$1304,MATCH($AJ3171,'magnet data'!$A$2:$A$1304,0),3)</f>
        <v>01B</v>
      </c>
      <c r="AM3171" t="str">
        <f>INDEX('magnet data'!$A$2:$E$1304,MATCH($AJ3171,'magnet data'!$A$2:$A$1304,0),4)</f>
        <v>02B5</v>
      </c>
      <c r="AN3171">
        <f>INDEX('magnet data'!$A$2:$E$1304,MATCH($AJ3171,'magnet data'!$A$2:$A$1304,0),5)</f>
        <v>12410</v>
      </c>
      <c r="AO3171" t="str">
        <f t="shared" si="64"/>
        <v>-</v>
      </c>
      <c r="AR3171" t="s">
        <v>1202</v>
      </c>
      <c r="AS3171" t="s">
        <v>1460</v>
      </c>
      <c r="AT3171" t="s">
        <v>1471</v>
      </c>
    </row>
    <row r="3172" spans="1:46">
      <c r="A3172" t="s">
        <v>235</v>
      </c>
      <c r="B3172" t="s">
        <v>46</v>
      </c>
      <c r="C3172" t="s">
        <v>1198</v>
      </c>
      <c r="D3172" s="13">
        <v>44341</v>
      </c>
      <c r="E3172" s="16">
        <v>0.53079328703703699</v>
      </c>
      <c r="F3172" t="s">
        <v>88</v>
      </c>
      <c r="G3172" s="17">
        <v>44341.530793055557</v>
      </c>
      <c r="H3172">
        <v>20</v>
      </c>
      <c r="I3172">
        <v>594</v>
      </c>
      <c r="J3172">
        <v>92</v>
      </c>
      <c r="K3172">
        <v>10</v>
      </c>
      <c r="L3172">
        <v>0</v>
      </c>
      <c r="M3172" s="39">
        <v>11526.1</v>
      </c>
      <c r="N3172" s="39">
        <v>6359.8969999999999</v>
      </c>
      <c r="O3172" s="39">
        <v>62.377769999999998</v>
      </c>
      <c r="P3172" t="s">
        <v>207</v>
      </c>
      <c r="Q3172" t="s">
        <v>207</v>
      </c>
      <c r="R3172" s="55">
        <v>822.51523944341704</v>
      </c>
      <c r="S3172" s="55">
        <v>813.66097097599902</v>
      </c>
      <c r="T3172" t="s">
        <v>1555</v>
      </c>
      <c r="U3172">
        <v>6346</v>
      </c>
      <c r="V3172">
        <v>3</v>
      </c>
      <c r="W3172">
        <v>58012</v>
      </c>
      <c r="X3172" t="s">
        <v>1553</v>
      </c>
      <c r="Y3172">
        <v>-6</v>
      </c>
      <c r="Z3172" t="s">
        <v>69</v>
      </c>
      <c r="AA3172" t="s">
        <v>96</v>
      </c>
      <c r="AC3172" t="s">
        <v>61</v>
      </c>
      <c r="AD3172" s="50">
        <v>1.1327925061728299</v>
      </c>
      <c r="AG3172" s="39">
        <v>49.91</v>
      </c>
      <c r="AH3172" s="55">
        <v>3650.68</v>
      </c>
      <c r="AI3172" t="s">
        <v>208</v>
      </c>
      <c r="AJ3172">
        <f>INDEX(layout!$B$3:$U$1234,MATCH($T3172,layout!$A$3:$A$1234,0),MATCH(YEAR($D3172),layout!$B$1:$U$1,0))</f>
        <v>2209</v>
      </c>
      <c r="AK3172">
        <f>INDEX('magnet data'!$A$2:$E$1304,MATCH($AJ3172,'magnet data'!$A$2:$A$1304,0),2)</f>
        <v>2</v>
      </c>
      <c r="AL3172" t="str">
        <f>INDEX('magnet data'!$A$2:$E$1304,MATCH($AJ3172,'magnet data'!$A$2:$A$1304,0),3)</f>
        <v>01B</v>
      </c>
      <c r="AM3172" t="str">
        <f>INDEX('magnet data'!$A$2:$E$1304,MATCH($AJ3172,'magnet data'!$A$2:$A$1304,0),4)</f>
        <v>02C0</v>
      </c>
      <c r="AN3172">
        <f>INDEX('magnet data'!$A$2:$E$1304,MATCH($AJ3172,'magnet data'!$A$2:$A$1304,0),5)</f>
        <v>11247</v>
      </c>
      <c r="AO3172" t="str">
        <f t="shared" si="64"/>
        <v>-</v>
      </c>
      <c r="AR3172" t="s">
        <v>1202</v>
      </c>
      <c r="AS3172" t="s">
        <v>1460</v>
      </c>
      <c r="AT3172" t="s">
        <v>1471</v>
      </c>
    </row>
    <row r="3173" spans="1:46">
      <c r="A3173" t="s">
        <v>235</v>
      </c>
      <c r="B3173" t="s">
        <v>46</v>
      </c>
      <c r="C3173" t="s">
        <v>1198</v>
      </c>
      <c r="D3173" s="13">
        <v>44341</v>
      </c>
      <c r="E3173" s="16">
        <v>0.53079328703703699</v>
      </c>
      <c r="F3173" t="s">
        <v>88</v>
      </c>
      <c r="G3173" s="17">
        <v>44341.530793055557</v>
      </c>
      <c r="H3173">
        <v>20</v>
      </c>
      <c r="I3173">
        <v>594</v>
      </c>
      <c r="J3173">
        <v>92</v>
      </c>
      <c r="K3173">
        <v>10</v>
      </c>
      <c r="L3173">
        <v>0</v>
      </c>
      <c r="M3173" s="39">
        <v>11526.1</v>
      </c>
      <c r="N3173" s="39">
        <v>6359.8969999999999</v>
      </c>
      <c r="O3173" s="39">
        <v>62.377769999999998</v>
      </c>
      <c r="P3173" t="s">
        <v>207</v>
      </c>
      <c r="Q3173" t="s">
        <v>207</v>
      </c>
      <c r="R3173" s="55">
        <v>822.51523944341704</v>
      </c>
      <c r="S3173" s="55">
        <v>813.66097097599902</v>
      </c>
      <c r="T3173" t="s">
        <v>1556</v>
      </c>
      <c r="U3173">
        <v>3155</v>
      </c>
      <c r="V3173">
        <v>4</v>
      </c>
      <c r="W3173">
        <v>120874</v>
      </c>
      <c r="X3173" t="s">
        <v>1554</v>
      </c>
      <c r="Y3173">
        <v>4257</v>
      </c>
      <c r="Z3173" t="s">
        <v>69</v>
      </c>
      <c r="AA3173" t="s">
        <v>96</v>
      </c>
      <c r="AC3173" t="s">
        <v>61</v>
      </c>
      <c r="AD3173" s="50">
        <v>0.31689223404255301</v>
      </c>
      <c r="AG3173" s="39">
        <v>3.74</v>
      </c>
      <c r="AH3173" s="55">
        <v>989.63</v>
      </c>
      <c r="AI3173" t="s">
        <v>208</v>
      </c>
      <c r="AJ3173">
        <f>INDEX(layout!$B$3:$U$1234,MATCH($T3173,layout!$A$3:$A$1234,0),MATCH(YEAR($D3173),layout!$B$1:$U$1,0))</f>
        <v>2200</v>
      </c>
      <c r="AK3173">
        <f>INDEX('magnet data'!$A$2:$E$1304,MATCH($AJ3173,'magnet data'!$A$2:$A$1304,0),2)</f>
        <v>2</v>
      </c>
      <c r="AL3173" t="str">
        <f>INDEX('magnet data'!$A$2:$E$1304,MATCH($AJ3173,'magnet data'!$A$2:$A$1304,0),3)</f>
        <v>01B</v>
      </c>
      <c r="AM3173" t="str">
        <f>INDEX('magnet data'!$A$2:$E$1304,MATCH($AJ3173,'magnet data'!$A$2:$A$1304,0),4)</f>
        <v>02C0</v>
      </c>
      <c r="AN3173">
        <f>INDEX('magnet data'!$A$2:$E$1304,MATCH($AJ3173,'magnet data'!$A$2:$A$1304,0),5)</f>
        <v>11252</v>
      </c>
      <c r="AO3173" t="str">
        <f t="shared" si="64"/>
        <v>-</v>
      </c>
      <c r="AR3173" t="s">
        <v>1202</v>
      </c>
      <c r="AS3173" t="s">
        <v>1460</v>
      </c>
      <c r="AT3173" t="s">
        <v>1471</v>
      </c>
    </row>
    <row r="3174" spans="1:46">
      <c r="A3174" t="s">
        <v>235</v>
      </c>
      <c r="B3174" t="s">
        <v>46</v>
      </c>
      <c r="C3174" t="s">
        <v>1198</v>
      </c>
      <c r="D3174" s="13">
        <v>44341</v>
      </c>
      <c r="E3174" s="16">
        <v>0.53079328703703699</v>
      </c>
      <c r="F3174" t="s">
        <v>88</v>
      </c>
      <c r="G3174" s="17">
        <v>44341.530793055557</v>
      </c>
      <c r="H3174">
        <v>20</v>
      </c>
      <c r="I3174">
        <v>594</v>
      </c>
      <c r="J3174">
        <v>92</v>
      </c>
      <c r="K3174">
        <v>10</v>
      </c>
      <c r="L3174">
        <v>0</v>
      </c>
      <c r="M3174" s="39">
        <v>11526.1</v>
      </c>
      <c r="N3174" s="39">
        <v>6359.8969999999999</v>
      </c>
      <c r="O3174" s="39">
        <v>62.377769999999998</v>
      </c>
      <c r="P3174" t="s">
        <v>207</v>
      </c>
      <c r="Q3174" t="s">
        <v>207</v>
      </c>
      <c r="R3174" s="55">
        <v>822.51523944341704</v>
      </c>
      <c r="S3174" s="55">
        <v>813.66097097599902</v>
      </c>
      <c r="T3174" t="s">
        <v>1554</v>
      </c>
      <c r="U3174">
        <v>1577</v>
      </c>
      <c r="V3174">
        <v>5</v>
      </c>
      <c r="W3174">
        <v>181391</v>
      </c>
      <c r="X3174" t="s">
        <v>1553</v>
      </c>
      <c r="Y3174">
        <v>-6</v>
      </c>
      <c r="Z3174" t="s">
        <v>69</v>
      </c>
      <c r="AA3174" t="s">
        <v>91</v>
      </c>
      <c r="AC3174" t="s">
        <v>61</v>
      </c>
      <c r="AD3174" s="50">
        <v>-0.143810638297872</v>
      </c>
      <c r="AG3174" s="39">
        <v>19.41</v>
      </c>
      <c r="AH3174" s="55">
        <v>989.6</v>
      </c>
      <c r="AI3174" t="s">
        <v>208</v>
      </c>
      <c r="AJ3174">
        <f>INDEX(layout!$B$3:$U$1234,MATCH($T3174,layout!$A$3:$A$1234,0),MATCH(YEAR($D3174),layout!$B$1:$U$1,0))</f>
        <v>2372</v>
      </c>
      <c r="AK3174">
        <f>INDEX('magnet data'!$A$2:$E$1304,MATCH($AJ3174,'magnet data'!$A$2:$A$1304,0),2)</f>
        <v>2</v>
      </c>
      <c r="AL3174" t="str">
        <f>INDEX('magnet data'!$A$2:$E$1304,MATCH($AJ3174,'magnet data'!$A$2:$A$1304,0),3)</f>
        <v>01E</v>
      </c>
      <c r="AM3174" t="str">
        <f>INDEX('magnet data'!$A$2:$E$1304,MATCH($AJ3174,'magnet data'!$A$2:$A$1304,0),4)</f>
        <v>02C9</v>
      </c>
      <c r="AN3174">
        <f>INDEX('magnet data'!$A$2:$E$1304,MATCH($AJ3174,'magnet data'!$A$2:$A$1304,0),5)</f>
        <v>11925</v>
      </c>
      <c r="AO3174" t="str">
        <f t="shared" si="64"/>
        <v>-</v>
      </c>
      <c r="AR3174" t="s">
        <v>1202</v>
      </c>
      <c r="AS3174" t="s">
        <v>1460</v>
      </c>
      <c r="AT3174" t="s">
        <v>1471</v>
      </c>
    </row>
    <row r="3175" spans="1:46">
      <c r="A3175" t="s">
        <v>674</v>
      </c>
      <c r="B3175" t="s">
        <v>46</v>
      </c>
      <c r="C3175" t="s">
        <v>1198</v>
      </c>
      <c r="D3175" s="13">
        <v>44341</v>
      </c>
      <c r="E3175" s="16">
        <v>0.5685634259259259</v>
      </c>
      <c r="F3175" t="s">
        <v>88</v>
      </c>
      <c r="G3175" s="17">
        <v>44341.568563148146</v>
      </c>
      <c r="H3175">
        <v>24</v>
      </c>
      <c r="I3175">
        <v>593</v>
      </c>
      <c r="J3175">
        <v>95</v>
      </c>
      <c r="K3175">
        <v>10</v>
      </c>
      <c r="L3175">
        <v>0</v>
      </c>
      <c r="M3175" s="39">
        <v>11152.5</v>
      </c>
      <c r="N3175" s="39">
        <v>5966.7879999999996</v>
      </c>
      <c r="O3175" s="39">
        <v>64.487548000000004</v>
      </c>
      <c r="P3175" t="s">
        <v>207</v>
      </c>
      <c r="Q3175" t="s">
        <v>207</v>
      </c>
      <c r="R3175" s="55">
        <v>795.52800247819903</v>
      </c>
      <c r="S3175" s="55">
        <v>797.50521249420001</v>
      </c>
      <c r="T3175" t="s">
        <v>809</v>
      </c>
      <c r="U3175">
        <v>11152</v>
      </c>
      <c r="V3175">
        <v>1</v>
      </c>
      <c r="W3175">
        <v>-11</v>
      </c>
      <c r="X3175" t="s">
        <v>676</v>
      </c>
      <c r="Y3175">
        <v>-6</v>
      </c>
      <c r="Z3175" t="s">
        <v>90</v>
      </c>
      <c r="AA3175" t="s">
        <v>96</v>
      </c>
      <c r="AB3175">
        <v>13</v>
      </c>
      <c r="AC3175" t="s">
        <v>61</v>
      </c>
      <c r="AD3175" s="50">
        <v>-10.440435972727199</v>
      </c>
      <c r="AG3175" s="39">
        <v>58.17</v>
      </c>
      <c r="AH3175" s="55">
        <v>1712.03</v>
      </c>
      <c r="AI3175" t="s">
        <v>208</v>
      </c>
      <c r="AJ3175">
        <f>INDEX(layout!$B$3:$U$1234,MATCH($T3175,layout!$A$3:$A$1234,0),MATCH(YEAR($D3175),layout!$B$1:$U$1,0))</f>
        <v>3319</v>
      </c>
      <c r="AK3175">
        <f>INDEX('magnet data'!$A$2:$E$1304,MATCH($AJ3175,'magnet data'!$A$2:$A$1304,0),2)</f>
        <v>3</v>
      </c>
      <c r="AL3175" t="str">
        <f>INDEX('magnet data'!$A$2:$E$1304,MATCH($AJ3175,'magnet data'!$A$2:$A$1304,0),3)</f>
        <v>01E</v>
      </c>
      <c r="AM3175" t="str">
        <f>INDEX('magnet data'!$A$2:$E$1304,MATCH($AJ3175,'magnet data'!$A$2:$A$1304,0),4)</f>
        <v>02D</v>
      </c>
      <c r="AN3175">
        <f>INDEX('magnet data'!$A$2:$E$1304,MATCH($AJ3175,'magnet data'!$A$2:$A$1304,0),5)</f>
        <v>9338</v>
      </c>
      <c r="AO3175">
        <f t="shared" si="64"/>
        <v>1814</v>
      </c>
      <c r="AR3175" t="s">
        <v>1202</v>
      </c>
      <c r="AS3175" t="s">
        <v>1460</v>
      </c>
      <c r="AT3175" t="s">
        <v>1471</v>
      </c>
    </row>
    <row r="3176" spans="1:46">
      <c r="A3176" t="s">
        <v>674</v>
      </c>
      <c r="B3176" t="s">
        <v>46</v>
      </c>
      <c r="C3176" t="s">
        <v>1198</v>
      </c>
      <c r="D3176" s="13">
        <v>44341</v>
      </c>
      <c r="E3176" s="16">
        <v>0.5685634259259259</v>
      </c>
      <c r="F3176" t="s">
        <v>88</v>
      </c>
      <c r="G3176" s="17">
        <v>44341.568563148146</v>
      </c>
      <c r="H3176">
        <v>24</v>
      </c>
      <c r="I3176">
        <v>593</v>
      </c>
      <c r="J3176">
        <v>95</v>
      </c>
      <c r="K3176">
        <v>10</v>
      </c>
      <c r="L3176">
        <v>0</v>
      </c>
      <c r="M3176" s="39">
        <v>11152.5</v>
      </c>
      <c r="N3176" s="39">
        <v>5966.7879999999996</v>
      </c>
      <c r="O3176" s="39">
        <v>64.487548000000004</v>
      </c>
      <c r="P3176" t="s">
        <v>207</v>
      </c>
      <c r="Q3176" t="s">
        <v>207</v>
      </c>
      <c r="R3176" s="55">
        <v>795.52800247819903</v>
      </c>
      <c r="S3176" s="55">
        <v>797.50521249420001</v>
      </c>
      <c r="T3176" t="s">
        <v>808</v>
      </c>
      <c r="U3176">
        <v>7646</v>
      </c>
      <c r="V3176">
        <v>2</v>
      </c>
      <c r="W3176">
        <v>37413</v>
      </c>
      <c r="X3176" t="s">
        <v>808</v>
      </c>
      <c r="Y3176">
        <v>4210</v>
      </c>
      <c r="Z3176" t="s">
        <v>69</v>
      </c>
      <c r="AA3176" t="s">
        <v>96</v>
      </c>
      <c r="AC3176" t="s">
        <v>61</v>
      </c>
      <c r="AD3176" s="50">
        <v>-1.47481350390625</v>
      </c>
      <c r="AG3176" s="39">
        <v>56.62</v>
      </c>
      <c r="AH3176" s="55">
        <v>2824.99</v>
      </c>
      <c r="AI3176" t="s">
        <v>208</v>
      </c>
      <c r="AJ3176">
        <f>INDEX(layout!$B$3:$U$1234,MATCH($T3176,layout!$A$3:$A$1234,0),MATCH(YEAR($D3176),layout!$B$1:$U$1,0))</f>
        <v>3386</v>
      </c>
      <c r="AK3176">
        <f>INDEX('magnet data'!$A$2:$E$1304,MATCH($AJ3176,'magnet data'!$A$2:$A$1304,0),2)</f>
        <v>3</v>
      </c>
      <c r="AL3176" t="str">
        <f>INDEX('magnet data'!$A$2:$E$1304,MATCH($AJ3176,'magnet data'!$A$2:$A$1304,0),3)</f>
        <v>01E</v>
      </c>
      <c r="AM3176" t="str">
        <f>INDEX('magnet data'!$A$2:$E$1304,MATCH($AJ3176,'magnet data'!$A$2:$A$1304,0),4)</f>
        <v>02G</v>
      </c>
      <c r="AN3176">
        <f>INDEX('magnet data'!$A$2:$E$1304,MATCH($AJ3176,'magnet data'!$A$2:$A$1304,0),5)</f>
        <v>12588</v>
      </c>
      <c r="AO3176" t="str">
        <f t="shared" si="64"/>
        <v>-</v>
      </c>
      <c r="AR3176" t="s">
        <v>1202</v>
      </c>
      <c r="AS3176" t="s">
        <v>1460</v>
      </c>
      <c r="AT3176" t="s">
        <v>1471</v>
      </c>
    </row>
    <row r="3177" spans="1:46">
      <c r="A3177" t="s">
        <v>674</v>
      </c>
      <c r="B3177" t="s">
        <v>46</v>
      </c>
      <c r="C3177" t="s">
        <v>1198</v>
      </c>
      <c r="D3177" s="13">
        <v>44341</v>
      </c>
      <c r="E3177" s="16">
        <v>0.5685634259259259</v>
      </c>
      <c r="F3177" t="s">
        <v>88</v>
      </c>
      <c r="G3177" s="17">
        <v>44341.568563148146</v>
      </c>
      <c r="H3177">
        <v>24</v>
      </c>
      <c r="I3177">
        <v>593</v>
      </c>
      <c r="J3177">
        <v>95</v>
      </c>
      <c r="K3177">
        <v>10</v>
      </c>
      <c r="L3177">
        <v>0</v>
      </c>
      <c r="M3177" s="39">
        <v>11152.5</v>
      </c>
      <c r="N3177" s="39">
        <v>5966.7879999999996</v>
      </c>
      <c r="O3177" s="39">
        <v>64.487548000000004</v>
      </c>
      <c r="P3177" t="s">
        <v>207</v>
      </c>
      <c r="Q3177" t="s">
        <v>207</v>
      </c>
      <c r="R3177" s="55">
        <v>795.52800247819903</v>
      </c>
      <c r="S3177" s="55">
        <v>797.50521249420001</v>
      </c>
      <c r="T3177" t="s">
        <v>676</v>
      </c>
      <c r="U3177">
        <v>2175</v>
      </c>
      <c r="V3177">
        <v>3</v>
      </c>
      <c r="W3177">
        <v>151640</v>
      </c>
      <c r="X3177" t="s">
        <v>808</v>
      </c>
      <c r="Y3177">
        <v>4210</v>
      </c>
      <c r="Z3177" t="s">
        <v>69</v>
      </c>
      <c r="AA3177" t="s">
        <v>96</v>
      </c>
      <c r="AC3177" t="s">
        <v>61</v>
      </c>
      <c r="AD3177" s="50">
        <v>-0.29214905263157798</v>
      </c>
      <c r="AG3177" s="39">
        <v>8.56</v>
      </c>
      <c r="AH3177" s="55">
        <v>994.79</v>
      </c>
      <c r="AI3177" t="s">
        <v>208</v>
      </c>
      <c r="AJ3177">
        <f>INDEX(layout!$B$3:$U$1234,MATCH($T3177,layout!$A$3:$A$1234,0),MATCH(YEAR($D3177),layout!$B$1:$U$1,0))</f>
        <v>3240</v>
      </c>
      <c r="AK3177">
        <f>INDEX('magnet data'!$A$2:$E$1304,MATCH($AJ3177,'magnet data'!$A$2:$A$1304,0),2)</f>
        <v>3</v>
      </c>
      <c r="AL3177" t="str">
        <f>INDEX('magnet data'!$A$2:$E$1304,MATCH($AJ3177,'magnet data'!$A$2:$A$1304,0),3)</f>
        <v>01E</v>
      </c>
      <c r="AM3177" t="str">
        <f>INDEX('magnet data'!$A$2:$E$1304,MATCH($AJ3177,'magnet data'!$A$2:$A$1304,0),4)</f>
        <v>02B8</v>
      </c>
      <c r="AN3177">
        <f>INDEX('magnet data'!$A$2:$E$1304,MATCH($AJ3177,'magnet data'!$A$2:$A$1304,0),5)</f>
        <v>12850</v>
      </c>
      <c r="AO3177" t="str">
        <f t="shared" si="64"/>
        <v>-</v>
      </c>
      <c r="AR3177" t="s">
        <v>1202</v>
      </c>
      <c r="AS3177" t="s">
        <v>1460</v>
      </c>
      <c r="AT3177" t="s">
        <v>1471</v>
      </c>
    </row>
    <row r="3178" spans="1:46">
      <c r="A3178" t="s">
        <v>674</v>
      </c>
      <c r="B3178" t="s">
        <v>46</v>
      </c>
      <c r="C3178" t="s">
        <v>1198</v>
      </c>
      <c r="D3178" s="13">
        <v>44341</v>
      </c>
      <c r="E3178" s="16">
        <v>0.5685634259259259</v>
      </c>
      <c r="F3178" t="s">
        <v>88</v>
      </c>
      <c r="G3178" s="17">
        <v>44341.568563148146</v>
      </c>
      <c r="H3178">
        <v>24</v>
      </c>
      <c r="I3178">
        <v>593</v>
      </c>
      <c r="J3178">
        <v>95</v>
      </c>
      <c r="K3178">
        <v>10</v>
      </c>
      <c r="L3178">
        <v>0</v>
      </c>
      <c r="M3178" s="39">
        <v>11152.5</v>
      </c>
      <c r="N3178" s="39">
        <v>5966.7879999999996</v>
      </c>
      <c r="O3178" s="39">
        <v>64.487548000000004</v>
      </c>
      <c r="P3178" t="s">
        <v>207</v>
      </c>
      <c r="Q3178" t="s">
        <v>207</v>
      </c>
      <c r="R3178" s="55">
        <v>795.52800247819903</v>
      </c>
      <c r="S3178" s="55">
        <v>797.50521249420001</v>
      </c>
      <c r="T3178" t="s">
        <v>768</v>
      </c>
      <c r="U3178">
        <v>446</v>
      </c>
      <c r="V3178">
        <v>4</v>
      </c>
      <c r="W3178">
        <v>288655</v>
      </c>
      <c r="X3178" t="s">
        <v>676</v>
      </c>
      <c r="Y3178">
        <v>-6</v>
      </c>
      <c r="Z3178" t="s">
        <v>69</v>
      </c>
      <c r="AA3178" t="s">
        <v>96</v>
      </c>
      <c r="AC3178" t="s">
        <v>102</v>
      </c>
      <c r="AD3178" s="50">
        <v>0</v>
      </c>
      <c r="AI3178" t="s">
        <v>208</v>
      </c>
      <c r="AJ3178">
        <f>INDEX(layout!$B$3:$U$1234,MATCH($T3178,layout!$A$3:$A$1234,0),MATCH(YEAR($D3178),layout!$B$1:$U$1,0))</f>
        <v>3328</v>
      </c>
      <c r="AK3178">
        <f>INDEX('magnet data'!$A$2:$E$1304,MATCH($AJ3178,'magnet data'!$A$2:$A$1304,0),2)</f>
        <v>3</v>
      </c>
      <c r="AL3178" t="str">
        <f>INDEX('magnet data'!$A$2:$E$1304,MATCH($AJ3178,'magnet data'!$A$2:$A$1304,0),3)</f>
        <v>01E</v>
      </c>
      <c r="AM3178" t="str">
        <f>INDEX('magnet data'!$A$2:$E$1304,MATCH($AJ3178,'magnet data'!$A$2:$A$1304,0),4)</f>
        <v>02D</v>
      </c>
      <c r="AN3178">
        <f>INDEX('magnet data'!$A$2:$E$1304,MATCH($AJ3178,'magnet data'!$A$2:$A$1304,0),5)</f>
        <v>11571</v>
      </c>
      <c r="AO3178" t="str">
        <f t="shared" si="64"/>
        <v>-</v>
      </c>
      <c r="AR3178" t="s">
        <v>1202</v>
      </c>
      <c r="AS3178" t="s">
        <v>1460</v>
      </c>
      <c r="AT3178" t="s">
        <v>1471</v>
      </c>
    </row>
    <row r="3179" spans="1:46">
      <c r="A3179" t="s">
        <v>511</v>
      </c>
      <c r="B3179" t="s">
        <v>46</v>
      </c>
      <c r="C3179" t="s">
        <v>1198</v>
      </c>
      <c r="D3179" s="13">
        <v>44341</v>
      </c>
      <c r="E3179" s="16">
        <v>0.77406319444444449</v>
      </c>
      <c r="F3179" t="s">
        <v>88</v>
      </c>
      <c r="G3179" s="17">
        <v>44341.774062777775</v>
      </c>
      <c r="H3179">
        <v>36</v>
      </c>
      <c r="I3179">
        <v>587</v>
      </c>
      <c r="J3179">
        <v>95</v>
      </c>
      <c r="K3179">
        <v>0</v>
      </c>
      <c r="L3179">
        <v>1920</v>
      </c>
      <c r="M3179" s="39">
        <v>11849.9</v>
      </c>
      <c r="N3179" s="39">
        <v>6682.1629999999996</v>
      </c>
      <c r="O3179" s="39">
        <v>56.194395</v>
      </c>
      <c r="P3179" t="s">
        <v>207</v>
      </c>
      <c r="Q3179" t="s">
        <v>207</v>
      </c>
      <c r="R3179" s="55">
        <v>837.68651347779996</v>
      </c>
      <c r="S3179" s="55">
        <v>843.0689184734</v>
      </c>
      <c r="T3179" t="s">
        <v>547</v>
      </c>
      <c r="U3179">
        <v>11849</v>
      </c>
      <c r="V3179">
        <v>1</v>
      </c>
      <c r="W3179">
        <v>-12</v>
      </c>
      <c r="X3179" t="s">
        <v>607</v>
      </c>
      <c r="Y3179">
        <v>-8</v>
      </c>
      <c r="Z3179" t="s">
        <v>90</v>
      </c>
      <c r="AA3179" t="s">
        <v>91</v>
      </c>
      <c r="AB3179">
        <v>81</v>
      </c>
      <c r="AC3179" t="s">
        <v>61</v>
      </c>
      <c r="AD3179" s="50">
        <v>-15.097305319999901</v>
      </c>
      <c r="AG3179" s="39">
        <v>21.68</v>
      </c>
      <c r="AH3179" s="55">
        <v>11077.39</v>
      </c>
      <c r="AI3179" t="s">
        <v>208</v>
      </c>
      <c r="AJ3179">
        <f>INDEX(layout!$B$3:$U$1234,MATCH($T3179,layout!$A$3:$A$1234,0),MATCH(YEAR($D3179),layout!$B$1:$U$1,0))</f>
        <v>3236</v>
      </c>
      <c r="AK3179">
        <f>INDEX('magnet data'!$A$2:$E$1304,MATCH($AJ3179,'magnet data'!$A$2:$A$1304,0),2)</f>
        <v>3</v>
      </c>
      <c r="AL3179" t="str">
        <f>INDEX('magnet data'!$A$2:$E$1304,MATCH($AJ3179,'magnet data'!$A$2:$A$1304,0),3)</f>
        <v>01E</v>
      </c>
      <c r="AM3179" t="str">
        <f>INDEX('magnet data'!$A$2:$E$1304,MATCH($AJ3179,'magnet data'!$A$2:$A$1304,0),4)</f>
        <v>02B8</v>
      </c>
      <c r="AN3179">
        <f>INDEX('magnet data'!$A$2:$E$1304,MATCH($AJ3179,'magnet data'!$A$2:$A$1304,0),5)</f>
        <v>9849</v>
      </c>
      <c r="AO3179">
        <f t="shared" si="64"/>
        <v>2000</v>
      </c>
      <c r="AR3179" t="s">
        <v>1218</v>
      </c>
      <c r="AS3179" t="s">
        <v>1460</v>
      </c>
      <c r="AT3179" t="s">
        <v>1471</v>
      </c>
    </row>
    <row r="3180" spans="1:46">
      <c r="A3180" t="s">
        <v>511</v>
      </c>
      <c r="B3180" t="s">
        <v>46</v>
      </c>
      <c r="C3180" t="s">
        <v>1198</v>
      </c>
      <c r="D3180" s="13">
        <v>44341</v>
      </c>
      <c r="E3180" s="16">
        <v>0.77406319444444449</v>
      </c>
      <c r="F3180" t="s">
        <v>88</v>
      </c>
      <c r="G3180" s="17">
        <v>44341.774062777775</v>
      </c>
      <c r="H3180">
        <v>36</v>
      </c>
      <c r="I3180">
        <v>587</v>
      </c>
      <c r="J3180">
        <v>95</v>
      </c>
      <c r="K3180">
        <v>0</v>
      </c>
      <c r="L3180">
        <v>1920</v>
      </c>
      <c r="M3180" s="39">
        <v>11849.9</v>
      </c>
      <c r="N3180" s="39">
        <v>6682.1629999999996</v>
      </c>
      <c r="O3180" s="39">
        <v>56.194395</v>
      </c>
      <c r="P3180" t="s">
        <v>207</v>
      </c>
      <c r="Q3180" t="s">
        <v>207</v>
      </c>
      <c r="R3180" s="55">
        <v>837.68651347779996</v>
      </c>
      <c r="S3180" s="55">
        <v>843.0689184734</v>
      </c>
      <c r="T3180" t="s">
        <v>607</v>
      </c>
      <c r="U3180">
        <v>7767</v>
      </c>
      <c r="V3180">
        <v>2</v>
      </c>
      <c r="W3180">
        <v>41482</v>
      </c>
      <c r="X3180" t="s">
        <v>544</v>
      </c>
      <c r="Y3180">
        <v>2408</v>
      </c>
      <c r="Z3180" t="s">
        <v>69</v>
      </c>
      <c r="AA3180" t="s">
        <v>96</v>
      </c>
      <c r="AC3180" t="s">
        <v>61</v>
      </c>
      <c r="AD3180" s="50">
        <v>1.68698570084745</v>
      </c>
      <c r="AG3180" s="39">
        <v>62.09</v>
      </c>
      <c r="AH3180" s="55">
        <v>1650.76</v>
      </c>
      <c r="AI3180" t="s">
        <v>208</v>
      </c>
      <c r="AJ3180">
        <f>INDEX(layout!$B$3:$U$1234,MATCH($T3180,layout!$A$3:$A$1234,0),MATCH(YEAR($D3180),layout!$B$1:$U$1,0))</f>
        <v>3228</v>
      </c>
      <c r="AK3180">
        <f>INDEX('magnet data'!$A$2:$E$1304,MATCH($AJ3180,'magnet data'!$A$2:$A$1304,0),2)</f>
        <v>3</v>
      </c>
      <c r="AL3180" t="str">
        <f>INDEX('magnet data'!$A$2:$E$1304,MATCH($AJ3180,'magnet data'!$A$2:$A$1304,0),3)</f>
        <v>01E</v>
      </c>
      <c r="AM3180" t="str">
        <f>INDEX('magnet data'!$A$2:$E$1304,MATCH($AJ3180,'magnet data'!$A$2:$A$1304,0),4)</f>
        <v>02B8</v>
      </c>
      <c r="AN3180">
        <f>INDEX('magnet data'!$A$2:$E$1304,MATCH($AJ3180,'magnet data'!$A$2:$A$1304,0),5)</f>
        <v>11028</v>
      </c>
      <c r="AO3180" t="str">
        <f t="shared" si="64"/>
        <v>-</v>
      </c>
      <c r="AR3180" t="s">
        <v>1218</v>
      </c>
      <c r="AS3180" t="s">
        <v>1460</v>
      </c>
      <c r="AT3180" t="s">
        <v>1471</v>
      </c>
    </row>
    <row r="3181" spans="1:46">
      <c r="A3181" t="s">
        <v>511</v>
      </c>
      <c r="B3181" t="s">
        <v>46</v>
      </c>
      <c r="C3181" t="s">
        <v>1198</v>
      </c>
      <c r="D3181" s="13">
        <v>44341</v>
      </c>
      <c r="E3181" s="16">
        <v>0.77406319444444449</v>
      </c>
      <c r="F3181" t="s">
        <v>88</v>
      </c>
      <c r="G3181" s="17">
        <v>44341.774062777775</v>
      </c>
      <c r="H3181">
        <v>36</v>
      </c>
      <c r="I3181">
        <v>587</v>
      </c>
      <c r="J3181">
        <v>95</v>
      </c>
      <c r="K3181">
        <v>0</v>
      </c>
      <c r="L3181">
        <v>1920</v>
      </c>
      <c r="M3181" s="39">
        <v>11849.9</v>
      </c>
      <c r="N3181" s="39">
        <v>6682.1629999999996</v>
      </c>
      <c r="O3181" s="39">
        <v>56.194395</v>
      </c>
      <c r="P3181" t="s">
        <v>207</v>
      </c>
      <c r="Q3181" t="s">
        <v>207</v>
      </c>
      <c r="R3181" s="55">
        <v>837.68651347779996</v>
      </c>
      <c r="S3181" s="55">
        <v>843.0689184734</v>
      </c>
      <c r="T3181" t="s">
        <v>608</v>
      </c>
      <c r="U3181">
        <v>5476</v>
      </c>
      <c r="V3181">
        <v>3</v>
      </c>
      <c r="W3181">
        <v>73616</v>
      </c>
      <c r="X3181" t="s">
        <v>607</v>
      </c>
      <c r="Y3181">
        <v>-8</v>
      </c>
      <c r="Z3181" t="s">
        <v>69</v>
      </c>
      <c r="AA3181" t="s">
        <v>91</v>
      </c>
      <c r="AC3181" t="s">
        <v>61</v>
      </c>
      <c r="AD3181" s="50">
        <v>-0.78326165263157799</v>
      </c>
      <c r="AG3181" s="39">
        <v>48.07</v>
      </c>
      <c r="AH3181" s="55">
        <v>3973.76</v>
      </c>
      <c r="AI3181" t="s">
        <v>208</v>
      </c>
      <c r="AJ3181">
        <f>INDEX(layout!$B$3:$U$1234,MATCH($T3181,layout!$A$3:$A$1234,0),MATCH(YEAR($D3181),layout!$B$1:$U$1,0))</f>
        <v>2157</v>
      </c>
      <c r="AK3181">
        <f>INDEX('magnet data'!$A$2:$E$1304,MATCH($AJ3181,'magnet data'!$A$2:$A$1304,0),2)</f>
        <v>2</v>
      </c>
      <c r="AL3181" t="str">
        <f>INDEX('magnet data'!$A$2:$E$1304,MATCH($AJ3181,'magnet data'!$A$2:$A$1304,0),3)</f>
        <v>01E</v>
      </c>
      <c r="AM3181" t="str">
        <f>INDEX('magnet data'!$A$2:$E$1304,MATCH($AJ3181,'magnet data'!$A$2:$A$1304,0),4)</f>
        <v>02C0</v>
      </c>
      <c r="AN3181">
        <f>INDEX('magnet data'!$A$2:$E$1304,MATCH($AJ3181,'magnet data'!$A$2:$A$1304,0),5)</f>
        <v>11573</v>
      </c>
      <c r="AO3181" t="str">
        <f t="shared" si="64"/>
        <v>-</v>
      </c>
      <c r="AR3181" t="s">
        <v>1218</v>
      </c>
      <c r="AS3181" t="s">
        <v>1460</v>
      </c>
      <c r="AT3181" t="s">
        <v>1471</v>
      </c>
    </row>
    <row r="3182" spans="1:46">
      <c r="A3182" t="s">
        <v>511</v>
      </c>
      <c r="B3182" t="s">
        <v>46</v>
      </c>
      <c r="C3182" t="s">
        <v>1198</v>
      </c>
      <c r="D3182" s="13">
        <v>44341</v>
      </c>
      <c r="E3182" s="16">
        <v>0.77406319444444449</v>
      </c>
      <c r="F3182" t="s">
        <v>88</v>
      </c>
      <c r="G3182" s="17">
        <v>44341.774062777775</v>
      </c>
      <c r="H3182">
        <v>36</v>
      </c>
      <c r="I3182">
        <v>587</v>
      </c>
      <c r="J3182">
        <v>95</v>
      </c>
      <c r="K3182">
        <v>0</v>
      </c>
      <c r="L3182">
        <v>1920</v>
      </c>
      <c r="M3182" s="39">
        <v>11849.9</v>
      </c>
      <c r="N3182" s="39">
        <v>6682.1629999999996</v>
      </c>
      <c r="O3182" s="39">
        <v>56.194395</v>
      </c>
      <c r="P3182" t="s">
        <v>207</v>
      </c>
      <c r="Q3182" t="s">
        <v>207</v>
      </c>
      <c r="R3182" s="55">
        <v>837.68651347779996</v>
      </c>
      <c r="S3182" s="55">
        <v>843.0689184734</v>
      </c>
      <c r="T3182" t="s">
        <v>545</v>
      </c>
      <c r="U3182">
        <v>2283</v>
      </c>
      <c r="V3182">
        <v>4</v>
      </c>
      <c r="W3182">
        <v>150840</v>
      </c>
      <c r="X3182" t="s">
        <v>544</v>
      </c>
      <c r="Y3182">
        <v>2408</v>
      </c>
      <c r="Z3182" t="s">
        <v>69</v>
      </c>
      <c r="AA3182" t="s">
        <v>96</v>
      </c>
      <c r="AC3182" t="s">
        <v>61</v>
      </c>
      <c r="AD3182" s="50">
        <v>0.43645208791208701</v>
      </c>
      <c r="AG3182" s="39">
        <v>47.29</v>
      </c>
      <c r="AH3182" s="55">
        <v>1921.82</v>
      </c>
      <c r="AI3182" t="s">
        <v>208</v>
      </c>
      <c r="AJ3182">
        <f>INDEX(layout!$B$3:$U$1234,MATCH($T3182,layout!$A$3:$A$1234,0),MATCH(YEAR($D3182),layout!$B$1:$U$1,0))</f>
        <v>3181</v>
      </c>
      <c r="AK3182">
        <f>INDEX('magnet data'!$A$2:$E$1304,MATCH($AJ3182,'magnet data'!$A$2:$A$1304,0),2)</f>
        <v>3</v>
      </c>
      <c r="AL3182" t="str">
        <f>INDEX('magnet data'!$A$2:$E$1304,MATCH($AJ3182,'magnet data'!$A$2:$A$1304,0),3)</f>
        <v>01E</v>
      </c>
      <c r="AM3182" t="str">
        <f>INDEX('magnet data'!$A$2:$E$1304,MATCH($AJ3182,'magnet data'!$A$2:$A$1304,0),4)</f>
        <v>02G</v>
      </c>
      <c r="AN3182">
        <f>INDEX('magnet data'!$A$2:$E$1304,MATCH($AJ3182,'magnet data'!$A$2:$A$1304,0),5)</f>
        <v>12085</v>
      </c>
      <c r="AO3182" t="str">
        <f t="shared" si="64"/>
        <v>-</v>
      </c>
      <c r="AR3182" t="s">
        <v>1218</v>
      </c>
      <c r="AS3182" t="s">
        <v>1460</v>
      </c>
      <c r="AT3182" t="s">
        <v>1471</v>
      </c>
    </row>
    <row r="3183" spans="1:46">
      <c r="A3183" t="s">
        <v>56</v>
      </c>
      <c r="B3183" t="s">
        <v>46</v>
      </c>
      <c r="C3183" t="s">
        <v>1198</v>
      </c>
      <c r="D3183" s="13">
        <v>44341</v>
      </c>
      <c r="E3183" s="16">
        <v>0.81530046296296288</v>
      </c>
      <c r="F3183" t="s">
        <v>88</v>
      </c>
      <c r="G3183" s="17">
        <v>44341.815300231479</v>
      </c>
      <c r="H3183">
        <v>20</v>
      </c>
      <c r="I3183">
        <v>592</v>
      </c>
      <c r="J3183">
        <v>93</v>
      </c>
      <c r="K3183">
        <v>10</v>
      </c>
      <c r="L3183">
        <v>0</v>
      </c>
      <c r="M3183" s="39">
        <v>11902.7</v>
      </c>
      <c r="N3183" s="39">
        <v>6612.1239999999998</v>
      </c>
      <c r="O3183" s="39">
        <v>62.709494999999997</v>
      </c>
      <c r="P3183" t="s">
        <v>207</v>
      </c>
      <c r="Q3183" t="s">
        <v>207</v>
      </c>
      <c r="R3183" s="55">
        <v>832.57975456422105</v>
      </c>
      <c r="S3183" s="55">
        <v>838.39318299809997</v>
      </c>
      <c r="T3183" t="s">
        <v>213</v>
      </c>
      <c r="U3183">
        <v>11902</v>
      </c>
      <c r="V3183">
        <v>1</v>
      </c>
      <c r="W3183">
        <v>-10</v>
      </c>
      <c r="X3183" t="s">
        <v>215</v>
      </c>
      <c r="Y3183">
        <v>-6</v>
      </c>
      <c r="Z3183" t="s">
        <v>90</v>
      </c>
      <c r="AA3183" t="s">
        <v>96</v>
      </c>
      <c r="AB3183">
        <v>67</v>
      </c>
      <c r="AC3183" t="s">
        <v>61</v>
      </c>
      <c r="AD3183" s="50">
        <v>-16.150050911111101</v>
      </c>
      <c r="AG3183" s="39">
        <v>44.25</v>
      </c>
      <c r="AH3183" s="55">
        <v>989.23</v>
      </c>
      <c r="AI3183" t="s">
        <v>208</v>
      </c>
      <c r="AJ3183">
        <f>INDEX(layout!$B$3:$U$1234,MATCH($T3183,layout!$A$3:$A$1234,0),MATCH(YEAR($D3183),layout!$B$1:$U$1,0))</f>
        <v>3321</v>
      </c>
      <c r="AK3183">
        <f>INDEX('magnet data'!$A$2:$E$1304,MATCH($AJ3183,'magnet data'!$A$2:$A$1304,0),2)</f>
        <v>3</v>
      </c>
      <c r="AL3183" t="str">
        <f>INDEX('magnet data'!$A$2:$E$1304,MATCH($AJ3183,'magnet data'!$A$2:$A$1304,0),3)</f>
        <v>01E</v>
      </c>
      <c r="AM3183" t="str">
        <f>INDEX('magnet data'!$A$2:$E$1304,MATCH($AJ3183,'magnet data'!$A$2:$A$1304,0),4)</f>
        <v>02D</v>
      </c>
      <c r="AN3183">
        <f>INDEX('magnet data'!$A$2:$E$1304,MATCH($AJ3183,'magnet data'!$A$2:$A$1304,0),5)</f>
        <v>12125</v>
      </c>
      <c r="AO3183">
        <f t="shared" si="64"/>
        <v>-223</v>
      </c>
      <c r="AR3183" t="s">
        <v>1218</v>
      </c>
      <c r="AS3183" t="s">
        <v>1460</v>
      </c>
      <c r="AT3183" t="s">
        <v>1471</v>
      </c>
    </row>
    <row r="3184" spans="1:46">
      <c r="A3184" t="s">
        <v>56</v>
      </c>
      <c r="B3184" t="s">
        <v>46</v>
      </c>
      <c r="C3184" t="s">
        <v>1198</v>
      </c>
      <c r="D3184" s="13">
        <v>44341</v>
      </c>
      <c r="E3184" s="16">
        <v>0.81530046296296288</v>
      </c>
      <c r="F3184" t="s">
        <v>88</v>
      </c>
      <c r="G3184" s="17">
        <v>44341.815300231479</v>
      </c>
      <c r="H3184">
        <v>20</v>
      </c>
      <c r="I3184">
        <v>592</v>
      </c>
      <c r="J3184">
        <v>93</v>
      </c>
      <c r="K3184">
        <v>10</v>
      </c>
      <c r="L3184">
        <v>0</v>
      </c>
      <c r="M3184" s="39">
        <v>11902.7</v>
      </c>
      <c r="N3184" s="39">
        <v>6612.1239999999998</v>
      </c>
      <c r="O3184" s="39">
        <v>62.709494999999997</v>
      </c>
      <c r="P3184" t="s">
        <v>207</v>
      </c>
      <c r="Q3184" t="s">
        <v>207</v>
      </c>
      <c r="R3184" s="55">
        <v>832.57975456422105</v>
      </c>
      <c r="S3184" s="55">
        <v>838.39318299809997</v>
      </c>
      <c r="T3184" t="s">
        <v>1401</v>
      </c>
      <c r="U3184">
        <v>11902</v>
      </c>
      <c r="V3184">
        <v>2</v>
      </c>
      <c r="W3184">
        <v>-7</v>
      </c>
      <c r="X3184" t="s">
        <v>1398</v>
      </c>
      <c r="Y3184">
        <v>0</v>
      </c>
      <c r="Z3184" t="s">
        <v>90</v>
      </c>
      <c r="AA3184" t="s">
        <v>91</v>
      </c>
      <c r="AB3184">
        <v>68</v>
      </c>
      <c r="AC3184" t="s">
        <v>61</v>
      </c>
      <c r="AD3184" s="50">
        <v>14.878982537499899</v>
      </c>
      <c r="AG3184" s="39">
        <v>55.49</v>
      </c>
      <c r="AH3184" s="55">
        <v>995.76</v>
      </c>
      <c r="AI3184" t="s">
        <v>208</v>
      </c>
      <c r="AJ3184">
        <f>INDEX(layout!$B$3:$U$1234,MATCH($T3184,layout!$A$3:$A$1234,0),MATCH(YEAR($D3184),layout!$B$1:$U$1,0))</f>
        <v>1410</v>
      </c>
      <c r="AK3184">
        <f>INDEX('magnet data'!$A$2:$E$1304,MATCH($AJ3184,'magnet data'!$A$2:$A$1304,0),2)</f>
        <v>1</v>
      </c>
      <c r="AL3184" t="str">
        <f>INDEX('magnet data'!$A$2:$E$1304,MATCH($AJ3184,'magnet data'!$A$2:$A$1304,0),3)</f>
        <v>01B</v>
      </c>
      <c r="AM3184" t="str">
        <f>INDEX('magnet data'!$A$2:$E$1304,MATCH($AJ3184,'magnet data'!$A$2:$A$1304,0),4)</f>
        <v>02C8</v>
      </c>
      <c r="AN3184">
        <f>INDEX('magnet data'!$A$2:$E$1304,MATCH($AJ3184,'magnet data'!$A$2:$A$1304,0),5)</f>
        <v>11378</v>
      </c>
      <c r="AO3184">
        <f t="shared" ref="AO3184:AO3247" si="65">IF(LEFT(Z3184,8)="Training",U3184-AN3184,"-")</f>
        <v>524</v>
      </c>
      <c r="AP3184">
        <v>531</v>
      </c>
      <c r="AR3184" t="s">
        <v>1218</v>
      </c>
      <c r="AS3184" t="s">
        <v>1460</v>
      </c>
      <c r="AT3184" t="s">
        <v>1471</v>
      </c>
    </row>
    <row r="3185" spans="1:46">
      <c r="A3185" t="s">
        <v>56</v>
      </c>
      <c r="B3185" t="s">
        <v>46</v>
      </c>
      <c r="C3185" t="s">
        <v>1198</v>
      </c>
      <c r="D3185" s="13">
        <v>44341</v>
      </c>
      <c r="E3185" s="16">
        <v>0.81530046296296288</v>
      </c>
      <c r="F3185" t="s">
        <v>88</v>
      </c>
      <c r="G3185" s="17">
        <v>44341.815300231479</v>
      </c>
      <c r="H3185">
        <v>20</v>
      </c>
      <c r="I3185">
        <v>592</v>
      </c>
      <c r="J3185">
        <v>93</v>
      </c>
      <c r="K3185">
        <v>10</v>
      </c>
      <c r="L3185">
        <v>0</v>
      </c>
      <c r="M3185" s="39">
        <v>11902.7</v>
      </c>
      <c r="N3185" s="39">
        <v>6612.1239999999998</v>
      </c>
      <c r="O3185" s="39">
        <v>62.709494999999997</v>
      </c>
      <c r="P3185" t="s">
        <v>207</v>
      </c>
      <c r="Q3185" t="s">
        <v>207</v>
      </c>
      <c r="R3185" s="55">
        <v>832.57975456422105</v>
      </c>
      <c r="S3185" s="55">
        <v>838.39318299809997</v>
      </c>
      <c r="T3185" t="s">
        <v>177</v>
      </c>
      <c r="U3185">
        <v>11902</v>
      </c>
      <c r="V3185">
        <v>3</v>
      </c>
      <c r="W3185">
        <v>15</v>
      </c>
      <c r="X3185" t="s">
        <v>179</v>
      </c>
      <c r="Y3185">
        <v>21</v>
      </c>
      <c r="Z3185" t="s">
        <v>90</v>
      </c>
      <c r="AA3185" t="s">
        <v>96</v>
      </c>
      <c r="AB3185">
        <v>69</v>
      </c>
      <c r="AC3185" t="s">
        <v>61</v>
      </c>
      <c r="AD3185" s="50">
        <v>-13.673707820000001</v>
      </c>
      <c r="AG3185" s="39">
        <v>39</v>
      </c>
      <c r="AH3185" s="55">
        <v>11793.94</v>
      </c>
      <c r="AI3185" t="s">
        <v>208</v>
      </c>
      <c r="AJ3185">
        <f>INDEX(layout!$B$3:$U$1234,MATCH($T3185,layout!$A$3:$A$1234,0),MATCH(YEAR($D3185),layout!$B$1:$U$1,0))</f>
        <v>3288</v>
      </c>
      <c r="AK3185">
        <f>INDEX('magnet data'!$A$2:$E$1304,MATCH($AJ3185,'magnet data'!$A$2:$A$1304,0),2)</f>
        <v>3</v>
      </c>
      <c r="AL3185" t="str">
        <f>INDEX('magnet data'!$A$2:$E$1304,MATCH($AJ3185,'magnet data'!$A$2:$A$1304,0),3)</f>
        <v>01B</v>
      </c>
      <c r="AM3185" t="str">
        <f>INDEX('magnet data'!$A$2:$E$1304,MATCH($AJ3185,'magnet data'!$A$2:$A$1304,0),4)</f>
        <v>02B8</v>
      </c>
      <c r="AN3185">
        <f>INDEX('magnet data'!$A$2:$E$1304,MATCH($AJ3185,'magnet data'!$A$2:$A$1304,0),5)</f>
        <v>11488</v>
      </c>
      <c r="AO3185">
        <f t="shared" si="65"/>
        <v>414</v>
      </c>
      <c r="AR3185" t="s">
        <v>1218</v>
      </c>
      <c r="AS3185" t="s">
        <v>1460</v>
      </c>
      <c r="AT3185" t="s">
        <v>1471</v>
      </c>
    </row>
    <row r="3186" spans="1:46">
      <c r="A3186" t="s">
        <v>56</v>
      </c>
      <c r="B3186" t="s">
        <v>46</v>
      </c>
      <c r="C3186" t="s">
        <v>1198</v>
      </c>
      <c r="D3186" s="13">
        <v>44341</v>
      </c>
      <c r="E3186" s="16">
        <v>0.81530046296296288</v>
      </c>
      <c r="F3186" t="s">
        <v>88</v>
      </c>
      <c r="G3186" s="17">
        <v>44341.815300231479</v>
      </c>
      <c r="H3186">
        <v>20</v>
      </c>
      <c r="I3186">
        <v>592</v>
      </c>
      <c r="J3186">
        <v>93</v>
      </c>
      <c r="K3186">
        <v>10</v>
      </c>
      <c r="L3186">
        <v>0</v>
      </c>
      <c r="M3186" s="39">
        <v>11902.7</v>
      </c>
      <c r="N3186" s="39">
        <v>6612.1239999999998</v>
      </c>
      <c r="O3186" s="39">
        <v>62.709494999999997</v>
      </c>
      <c r="P3186" t="s">
        <v>207</v>
      </c>
      <c r="Q3186" t="s">
        <v>207</v>
      </c>
      <c r="R3186" s="55">
        <v>832.57975456422105</v>
      </c>
      <c r="S3186" s="55">
        <v>838.39318299809997</v>
      </c>
      <c r="T3186" t="s">
        <v>215</v>
      </c>
      <c r="U3186">
        <v>8412</v>
      </c>
      <c r="V3186">
        <v>4</v>
      </c>
      <c r="W3186">
        <v>34142</v>
      </c>
      <c r="X3186" t="s">
        <v>195</v>
      </c>
      <c r="Y3186">
        <v>3916</v>
      </c>
      <c r="Z3186" t="s">
        <v>69</v>
      </c>
      <c r="AA3186" t="s">
        <v>91</v>
      </c>
      <c r="AC3186" t="s">
        <v>61</v>
      </c>
      <c r="AD3186" s="50">
        <v>8.38407002500003</v>
      </c>
      <c r="AG3186" s="39">
        <v>47.1</v>
      </c>
      <c r="AH3186" s="55">
        <v>5360.42</v>
      </c>
      <c r="AI3186" t="s">
        <v>208</v>
      </c>
      <c r="AJ3186">
        <f>INDEX(layout!$B$3:$U$1234,MATCH($T3186,layout!$A$3:$A$1234,0),MATCH(YEAR($D3186),layout!$B$1:$U$1,0))</f>
        <v>1349</v>
      </c>
      <c r="AK3186">
        <f>INDEX('magnet data'!$A$2:$E$1304,MATCH($AJ3186,'magnet data'!$A$2:$A$1304,0),2)</f>
        <v>1</v>
      </c>
      <c r="AL3186" t="str">
        <f>INDEX('magnet data'!$A$2:$E$1304,MATCH($AJ3186,'magnet data'!$A$2:$A$1304,0),3)</f>
        <v>01E</v>
      </c>
      <c r="AM3186" t="str">
        <f>INDEX('magnet data'!$A$2:$E$1304,MATCH($AJ3186,'magnet data'!$A$2:$A$1304,0),4)</f>
        <v>02B8</v>
      </c>
      <c r="AN3186">
        <f>INDEX('magnet data'!$A$2:$E$1304,MATCH($AJ3186,'magnet data'!$A$2:$A$1304,0),5)</f>
        <v>11323</v>
      </c>
      <c r="AO3186" t="str">
        <f t="shared" si="65"/>
        <v>-</v>
      </c>
      <c r="AR3186" t="s">
        <v>1218</v>
      </c>
      <c r="AS3186" t="s">
        <v>1460</v>
      </c>
      <c r="AT3186" t="s">
        <v>1471</v>
      </c>
    </row>
    <row r="3187" spans="1:46">
      <c r="A3187" t="s">
        <v>56</v>
      </c>
      <c r="B3187" t="s">
        <v>46</v>
      </c>
      <c r="C3187" t="s">
        <v>1198</v>
      </c>
      <c r="D3187" s="13">
        <v>44341</v>
      </c>
      <c r="E3187" s="16">
        <v>0.81530046296296288</v>
      </c>
      <c r="F3187" t="s">
        <v>88</v>
      </c>
      <c r="G3187" s="17">
        <v>44341.815300231479</v>
      </c>
      <c r="H3187">
        <v>20</v>
      </c>
      <c r="I3187">
        <v>592</v>
      </c>
      <c r="J3187">
        <v>93</v>
      </c>
      <c r="K3187">
        <v>10</v>
      </c>
      <c r="L3187">
        <v>0</v>
      </c>
      <c r="M3187" s="39">
        <v>11902.7</v>
      </c>
      <c r="N3187" s="39">
        <v>6612.1239999999998</v>
      </c>
      <c r="O3187" s="39">
        <v>62.709494999999997</v>
      </c>
      <c r="P3187" t="s">
        <v>207</v>
      </c>
      <c r="Q3187" t="s">
        <v>207</v>
      </c>
      <c r="R3187" s="55">
        <v>832.57975456422105</v>
      </c>
      <c r="S3187" s="55">
        <v>838.39318299809997</v>
      </c>
      <c r="T3187" t="s">
        <v>1398</v>
      </c>
      <c r="U3187">
        <v>8147</v>
      </c>
      <c r="V3187">
        <v>5</v>
      </c>
      <c r="W3187">
        <v>37138</v>
      </c>
      <c r="X3187" t="s">
        <v>130</v>
      </c>
      <c r="Y3187">
        <v>3074</v>
      </c>
      <c r="Z3187" t="s">
        <v>69</v>
      </c>
      <c r="AA3187" t="s">
        <v>96</v>
      </c>
      <c r="AC3187" t="s">
        <v>61</v>
      </c>
      <c r="AD3187" s="50">
        <v>-2.0193543730000001</v>
      </c>
      <c r="AG3187" s="39">
        <v>34.32</v>
      </c>
      <c r="AH3187" s="55">
        <v>993.98</v>
      </c>
      <c r="AI3187" t="s">
        <v>208</v>
      </c>
      <c r="AJ3187">
        <f>INDEX(layout!$B$3:$U$1234,MATCH($T3187,layout!$A$3:$A$1234,0),MATCH(YEAR($D3187),layout!$B$1:$U$1,0))</f>
        <v>2420</v>
      </c>
      <c r="AK3187">
        <f>INDEX('magnet data'!$A$2:$E$1304,MATCH($AJ3187,'magnet data'!$A$2:$A$1304,0),2)</f>
        <v>2</v>
      </c>
      <c r="AL3187" t="str">
        <f>INDEX('magnet data'!$A$2:$E$1304,MATCH($AJ3187,'magnet data'!$A$2:$A$1304,0),3)</f>
        <v>01B</v>
      </c>
      <c r="AM3187" t="str">
        <f>INDEX('magnet data'!$A$2:$E$1304,MATCH($AJ3187,'magnet data'!$A$2:$A$1304,0),4)</f>
        <v>02B5</v>
      </c>
      <c r="AN3187">
        <f>INDEX('magnet data'!$A$2:$E$1304,MATCH($AJ3187,'magnet data'!$A$2:$A$1304,0),5)</f>
        <v>11422</v>
      </c>
      <c r="AO3187" t="str">
        <f t="shared" si="65"/>
        <v>-</v>
      </c>
      <c r="AR3187" t="s">
        <v>1218</v>
      </c>
      <c r="AS3187" t="s">
        <v>1460</v>
      </c>
      <c r="AT3187" t="s">
        <v>1471</v>
      </c>
    </row>
    <row r="3188" spans="1:46">
      <c r="A3188" t="s">
        <v>56</v>
      </c>
      <c r="B3188" t="s">
        <v>46</v>
      </c>
      <c r="C3188" t="s">
        <v>1198</v>
      </c>
      <c r="D3188" s="13">
        <v>44341</v>
      </c>
      <c r="E3188" s="16">
        <v>0.81530046296296288</v>
      </c>
      <c r="F3188" t="s">
        <v>88</v>
      </c>
      <c r="G3188" s="17">
        <v>44341.815300231479</v>
      </c>
      <c r="H3188">
        <v>20</v>
      </c>
      <c r="I3188">
        <v>592</v>
      </c>
      <c r="J3188">
        <v>93</v>
      </c>
      <c r="K3188">
        <v>10</v>
      </c>
      <c r="L3188">
        <v>0</v>
      </c>
      <c r="M3188" s="39">
        <v>11902.7</v>
      </c>
      <c r="N3188" s="39">
        <v>6612.1239999999998</v>
      </c>
      <c r="O3188" s="39">
        <v>62.709494999999997</v>
      </c>
      <c r="P3188" t="s">
        <v>207</v>
      </c>
      <c r="Q3188" t="s">
        <v>207</v>
      </c>
      <c r="R3188" s="55">
        <v>832.57975456422105</v>
      </c>
      <c r="S3188" s="55">
        <v>838.39318299809997</v>
      </c>
      <c r="T3188" t="s">
        <v>179</v>
      </c>
      <c r="U3188">
        <v>8046</v>
      </c>
      <c r="V3188">
        <v>6</v>
      </c>
      <c r="W3188">
        <v>38302</v>
      </c>
      <c r="X3188" t="s">
        <v>227</v>
      </c>
      <c r="Y3188">
        <v>3406</v>
      </c>
      <c r="Z3188" t="s">
        <v>69</v>
      </c>
      <c r="AA3188" t="s">
        <v>96</v>
      </c>
      <c r="AC3188" t="s">
        <v>61</v>
      </c>
      <c r="AD3188" s="50">
        <v>-2.1161215166666598</v>
      </c>
      <c r="AG3188" s="39">
        <v>37.28</v>
      </c>
      <c r="AH3188" s="55">
        <v>3518.98</v>
      </c>
      <c r="AI3188" t="s">
        <v>208</v>
      </c>
      <c r="AJ3188">
        <f>INDEX(layout!$B$3:$U$1234,MATCH($T3188,layout!$A$3:$A$1234,0),MATCH(YEAR($D3188),layout!$B$1:$U$1,0))</f>
        <v>2256</v>
      </c>
      <c r="AK3188">
        <f>INDEX('magnet data'!$A$2:$E$1304,MATCH($AJ3188,'magnet data'!$A$2:$A$1304,0),2)</f>
        <v>2</v>
      </c>
      <c r="AL3188" t="str">
        <f>INDEX('magnet data'!$A$2:$E$1304,MATCH($AJ3188,'magnet data'!$A$2:$A$1304,0),3)</f>
        <v>01E</v>
      </c>
      <c r="AM3188" t="str">
        <f>INDEX('magnet data'!$A$2:$E$1304,MATCH($AJ3188,'magnet data'!$A$2:$A$1304,0),4)</f>
        <v>02C0</v>
      </c>
      <c r="AN3188">
        <f>INDEX('magnet data'!$A$2:$E$1304,MATCH($AJ3188,'magnet data'!$A$2:$A$1304,0),5)</f>
        <v>10622</v>
      </c>
      <c r="AO3188" t="str">
        <f t="shared" si="65"/>
        <v>-</v>
      </c>
      <c r="AR3188" t="s">
        <v>1218</v>
      </c>
      <c r="AS3188" t="s">
        <v>1460</v>
      </c>
      <c r="AT3188" t="s">
        <v>1471</v>
      </c>
    </row>
    <row r="3189" spans="1:46">
      <c r="A3189" t="s">
        <v>56</v>
      </c>
      <c r="B3189" t="s">
        <v>46</v>
      </c>
      <c r="C3189" t="s">
        <v>1198</v>
      </c>
      <c r="D3189" s="13">
        <v>44341</v>
      </c>
      <c r="E3189" s="16">
        <v>0.81530046296296288</v>
      </c>
      <c r="F3189" t="s">
        <v>88</v>
      </c>
      <c r="G3189" s="17">
        <v>44341.815300231479</v>
      </c>
      <c r="H3189">
        <v>20</v>
      </c>
      <c r="I3189">
        <v>592</v>
      </c>
      <c r="J3189">
        <v>93</v>
      </c>
      <c r="K3189">
        <v>10</v>
      </c>
      <c r="L3189">
        <v>0</v>
      </c>
      <c r="M3189" s="39">
        <v>11902.7</v>
      </c>
      <c r="N3189" s="39">
        <v>6612.1239999999998</v>
      </c>
      <c r="O3189" s="39">
        <v>62.709494999999997</v>
      </c>
      <c r="P3189" t="s">
        <v>207</v>
      </c>
      <c r="Q3189" t="s">
        <v>207</v>
      </c>
      <c r="R3189" s="55">
        <v>832.57975456422105</v>
      </c>
      <c r="S3189" s="55">
        <v>838.39318299809997</v>
      </c>
      <c r="T3189" t="s">
        <v>196</v>
      </c>
      <c r="U3189">
        <v>6496</v>
      </c>
      <c r="V3189">
        <v>7</v>
      </c>
      <c r="W3189">
        <v>57724</v>
      </c>
      <c r="X3189" t="s">
        <v>215</v>
      </c>
      <c r="Y3189">
        <v>-6</v>
      </c>
      <c r="Z3189" t="s">
        <v>69</v>
      </c>
      <c r="AA3189" t="s">
        <v>91</v>
      </c>
      <c r="AC3189" t="s">
        <v>61</v>
      </c>
      <c r="AD3189" s="50">
        <v>0.985339430107526</v>
      </c>
      <c r="AG3189" s="39">
        <v>11.19</v>
      </c>
      <c r="AH3189" s="55">
        <v>3339.29</v>
      </c>
      <c r="AI3189" t="s">
        <v>208</v>
      </c>
      <c r="AJ3189">
        <f>INDEX(layout!$B$3:$U$1234,MATCH($T3189,layout!$A$3:$A$1234,0),MATCH(YEAR($D3189),layout!$B$1:$U$1,0))</f>
        <v>1332</v>
      </c>
      <c r="AK3189">
        <f>INDEX('magnet data'!$A$2:$E$1304,MATCH($AJ3189,'magnet data'!$A$2:$A$1304,0),2)</f>
        <v>1</v>
      </c>
      <c r="AL3189" t="str">
        <f>INDEX('magnet data'!$A$2:$E$1304,MATCH($AJ3189,'magnet data'!$A$2:$A$1304,0),3)</f>
        <v>01B</v>
      </c>
      <c r="AM3189" t="str">
        <f>INDEX('magnet data'!$A$2:$E$1304,MATCH($AJ3189,'magnet data'!$A$2:$A$1304,0),4)</f>
        <v>02B5</v>
      </c>
      <c r="AN3189">
        <f>INDEX('magnet data'!$A$2:$E$1304,MATCH($AJ3189,'magnet data'!$A$2:$A$1304,0),5)</f>
        <v>11578</v>
      </c>
      <c r="AO3189" t="str">
        <f t="shared" si="65"/>
        <v>-</v>
      </c>
      <c r="AR3189" t="s">
        <v>1218</v>
      </c>
      <c r="AS3189" t="s">
        <v>1460</v>
      </c>
      <c r="AT3189" t="s">
        <v>1471</v>
      </c>
    </row>
    <row r="3190" spans="1:46">
      <c r="A3190" t="s">
        <v>56</v>
      </c>
      <c r="B3190" t="s">
        <v>46</v>
      </c>
      <c r="C3190" t="s">
        <v>1198</v>
      </c>
      <c r="D3190" s="13">
        <v>44341</v>
      </c>
      <c r="E3190" s="16">
        <v>0.81530046296296288</v>
      </c>
      <c r="F3190" t="s">
        <v>88</v>
      </c>
      <c r="G3190" s="17">
        <v>44341.815300231479</v>
      </c>
      <c r="H3190">
        <v>20</v>
      </c>
      <c r="I3190">
        <v>592</v>
      </c>
      <c r="J3190">
        <v>93</v>
      </c>
      <c r="K3190">
        <v>10</v>
      </c>
      <c r="L3190">
        <v>0</v>
      </c>
      <c r="M3190" s="39">
        <v>11902.7</v>
      </c>
      <c r="N3190" s="39">
        <v>6612.1239999999998</v>
      </c>
      <c r="O3190" s="39">
        <v>62.709494999999997</v>
      </c>
      <c r="P3190" t="s">
        <v>207</v>
      </c>
      <c r="Q3190" t="s">
        <v>207</v>
      </c>
      <c r="R3190" s="55">
        <v>832.57975456422105</v>
      </c>
      <c r="S3190" s="55">
        <v>838.39318299809997</v>
      </c>
      <c r="T3190" t="s">
        <v>1399</v>
      </c>
      <c r="U3190">
        <v>5665</v>
      </c>
      <c r="V3190">
        <v>8</v>
      </c>
      <c r="W3190">
        <v>69818</v>
      </c>
      <c r="X3190" t="s">
        <v>1398</v>
      </c>
      <c r="Y3190">
        <v>0</v>
      </c>
      <c r="Z3190" t="s">
        <v>69</v>
      </c>
      <c r="AA3190" t="s">
        <v>91</v>
      </c>
      <c r="AC3190" t="s">
        <v>61</v>
      </c>
      <c r="AD3190" s="50">
        <v>0.80844699999999903</v>
      </c>
      <c r="AG3190" s="39">
        <v>1.6</v>
      </c>
      <c r="AH3190" s="55">
        <v>990.4</v>
      </c>
      <c r="AI3190" t="s">
        <v>208</v>
      </c>
      <c r="AJ3190">
        <f>INDEX(layout!$B$3:$U$1234,MATCH($T3190,layout!$A$3:$A$1234,0),MATCH(YEAR($D3190),layout!$B$1:$U$1,0))</f>
        <v>2373</v>
      </c>
      <c r="AK3190">
        <f>INDEX('magnet data'!$A$2:$E$1304,MATCH($AJ3190,'magnet data'!$A$2:$A$1304,0),2)</f>
        <v>2</v>
      </c>
      <c r="AL3190" t="str">
        <f>INDEX('magnet data'!$A$2:$E$1304,MATCH($AJ3190,'magnet data'!$A$2:$A$1304,0),3)</f>
        <v>01E</v>
      </c>
      <c r="AM3190" t="str">
        <f>INDEX('magnet data'!$A$2:$E$1304,MATCH($AJ3190,'magnet data'!$A$2:$A$1304,0),4)</f>
        <v>02C9</v>
      </c>
      <c r="AN3190">
        <f>INDEX('magnet data'!$A$2:$E$1304,MATCH($AJ3190,'magnet data'!$A$2:$A$1304,0),5)</f>
        <v>11193</v>
      </c>
      <c r="AO3190" t="str">
        <f t="shared" si="65"/>
        <v>-</v>
      </c>
      <c r="AR3190" t="s">
        <v>1218</v>
      </c>
      <c r="AS3190" t="s">
        <v>1460</v>
      </c>
      <c r="AT3190" t="s">
        <v>1471</v>
      </c>
    </row>
    <row r="3191" spans="1:46">
      <c r="A3191" t="s">
        <v>56</v>
      </c>
      <c r="B3191" t="s">
        <v>46</v>
      </c>
      <c r="C3191" t="s">
        <v>1198</v>
      </c>
      <c r="D3191" s="13">
        <v>44341</v>
      </c>
      <c r="E3191" s="16">
        <v>0.81530046296296288</v>
      </c>
      <c r="F3191" t="s">
        <v>88</v>
      </c>
      <c r="G3191" s="17">
        <v>44341.815300231479</v>
      </c>
      <c r="H3191">
        <v>20</v>
      </c>
      <c r="I3191">
        <v>592</v>
      </c>
      <c r="J3191">
        <v>93</v>
      </c>
      <c r="K3191">
        <v>10</v>
      </c>
      <c r="L3191">
        <v>0</v>
      </c>
      <c r="M3191" s="39">
        <v>11902.7</v>
      </c>
      <c r="N3191" s="39">
        <v>6612.1239999999998</v>
      </c>
      <c r="O3191" s="39">
        <v>62.709494999999997</v>
      </c>
      <c r="P3191" t="s">
        <v>207</v>
      </c>
      <c r="Q3191" t="s">
        <v>207</v>
      </c>
      <c r="R3191" s="55">
        <v>832.57975456422105</v>
      </c>
      <c r="S3191" s="55">
        <v>838.39318299809997</v>
      </c>
      <c r="T3191" t="s">
        <v>1402</v>
      </c>
      <c r="U3191">
        <v>4593</v>
      </c>
      <c r="V3191">
        <v>9</v>
      </c>
      <c r="W3191">
        <v>87998</v>
      </c>
      <c r="X3191" t="s">
        <v>1403</v>
      </c>
      <c r="Y3191">
        <v>4362</v>
      </c>
      <c r="Z3191" t="s">
        <v>69</v>
      </c>
      <c r="AA3191" t="s">
        <v>96</v>
      </c>
      <c r="AC3191" t="s">
        <v>61</v>
      </c>
      <c r="AD3191" s="50">
        <v>-1.2180509090909</v>
      </c>
      <c r="AG3191" s="39">
        <v>44.36</v>
      </c>
      <c r="AH3191" s="55">
        <v>4206.87</v>
      </c>
      <c r="AI3191" t="s">
        <v>208</v>
      </c>
      <c r="AJ3191">
        <f>INDEX(layout!$B$3:$U$1234,MATCH($T3191,layout!$A$3:$A$1234,0),MATCH(YEAR($D3191),layout!$B$1:$U$1,0))</f>
        <v>2393</v>
      </c>
      <c r="AK3191">
        <f>INDEX('magnet data'!$A$2:$E$1304,MATCH($AJ3191,'magnet data'!$A$2:$A$1304,0),2)</f>
        <v>2</v>
      </c>
      <c r="AL3191" t="str">
        <f>INDEX('magnet data'!$A$2:$E$1304,MATCH($AJ3191,'magnet data'!$A$2:$A$1304,0),3)</f>
        <v>01E</v>
      </c>
      <c r="AM3191" t="str">
        <f>INDEX('magnet data'!$A$2:$E$1304,MATCH($AJ3191,'magnet data'!$A$2:$A$1304,0),4)</f>
        <v>02C9</v>
      </c>
      <c r="AN3191">
        <f>INDEX('magnet data'!$A$2:$E$1304,MATCH($AJ3191,'magnet data'!$A$2:$A$1304,0),5)</f>
        <v>11366</v>
      </c>
      <c r="AO3191" t="str">
        <f t="shared" si="65"/>
        <v>-</v>
      </c>
      <c r="AR3191" t="s">
        <v>1218</v>
      </c>
      <c r="AS3191" t="s">
        <v>1460</v>
      </c>
      <c r="AT3191" t="s">
        <v>1471</v>
      </c>
    </row>
    <row r="3192" spans="1:46">
      <c r="A3192" t="s">
        <v>56</v>
      </c>
      <c r="B3192" t="s">
        <v>46</v>
      </c>
      <c r="C3192" t="s">
        <v>1198</v>
      </c>
      <c r="D3192" s="13">
        <v>44341</v>
      </c>
      <c r="E3192" s="16">
        <v>0.81530046296296288</v>
      </c>
      <c r="F3192" t="s">
        <v>88</v>
      </c>
      <c r="G3192" s="17">
        <v>44341.815300231479</v>
      </c>
      <c r="H3192">
        <v>20</v>
      </c>
      <c r="I3192">
        <v>592</v>
      </c>
      <c r="J3192">
        <v>93</v>
      </c>
      <c r="K3192">
        <v>10</v>
      </c>
      <c r="L3192">
        <v>0</v>
      </c>
      <c r="M3192" s="39">
        <v>11902.7</v>
      </c>
      <c r="N3192" s="39">
        <v>6612.1239999999998</v>
      </c>
      <c r="O3192" s="39">
        <v>62.709494999999997</v>
      </c>
      <c r="P3192" t="s">
        <v>207</v>
      </c>
      <c r="Q3192" t="s">
        <v>207</v>
      </c>
      <c r="R3192" s="55">
        <v>832.57975456422105</v>
      </c>
      <c r="S3192" s="55">
        <v>838.39318299809997</v>
      </c>
      <c r="T3192" t="s">
        <v>194</v>
      </c>
      <c r="U3192">
        <v>3012</v>
      </c>
      <c r="V3192">
        <v>10</v>
      </c>
      <c r="W3192">
        <v>123688</v>
      </c>
      <c r="X3192" t="s">
        <v>195</v>
      </c>
      <c r="Y3192">
        <v>3916</v>
      </c>
      <c r="Z3192" t="s">
        <v>69</v>
      </c>
      <c r="AA3192" t="s">
        <v>91</v>
      </c>
      <c r="AC3192" t="s">
        <v>61</v>
      </c>
      <c r="AD3192" s="50">
        <v>0.36016260638297798</v>
      </c>
      <c r="AG3192" s="39">
        <v>79.819999999999993</v>
      </c>
      <c r="AH3192" s="55">
        <v>2626.41</v>
      </c>
      <c r="AI3192" t="s">
        <v>208</v>
      </c>
      <c r="AJ3192">
        <f>INDEX(layout!$B$3:$U$1234,MATCH($T3192,layout!$A$3:$A$1234,0),MATCH(YEAR($D3192),layout!$B$1:$U$1,0))</f>
        <v>2385</v>
      </c>
      <c r="AK3192">
        <f>INDEX('magnet data'!$A$2:$E$1304,MATCH($AJ3192,'magnet data'!$A$2:$A$1304,0),2)</f>
        <v>2</v>
      </c>
      <c r="AL3192" t="str">
        <f>INDEX('magnet data'!$A$2:$E$1304,MATCH($AJ3192,'magnet data'!$A$2:$A$1304,0),3)</f>
        <v>01E</v>
      </c>
      <c r="AM3192" t="str">
        <f>INDEX('magnet data'!$A$2:$E$1304,MATCH($AJ3192,'magnet data'!$A$2:$A$1304,0),4)</f>
        <v>02C9</v>
      </c>
      <c r="AN3192">
        <f>INDEX('magnet data'!$A$2:$E$1304,MATCH($AJ3192,'magnet data'!$A$2:$A$1304,0),5)</f>
        <v>11415</v>
      </c>
      <c r="AO3192" t="str">
        <f t="shared" si="65"/>
        <v>-</v>
      </c>
      <c r="AR3192" t="s">
        <v>1218</v>
      </c>
      <c r="AS3192" t="s">
        <v>1460</v>
      </c>
      <c r="AT3192" t="s">
        <v>1471</v>
      </c>
    </row>
    <row r="3193" spans="1:46">
      <c r="A3193" t="s">
        <v>56</v>
      </c>
      <c r="B3193" t="s">
        <v>46</v>
      </c>
      <c r="C3193" t="s">
        <v>1198</v>
      </c>
      <c r="D3193" s="13">
        <v>44341</v>
      </c>
      <c r="E3193" s="16">
        <v>0.81530046296296288</v>
      </c>
      <c r="F3193" t="s">
        <v>88</v>
      </c>
      <c r="G3193" s="17">
        <v>44341.815300231479</v>
      </c>
      <c r="H3193">
        <v>20</v>
      </c>
      <c r="I3193">
        <v>592</v>
      </c>
      <c r="J3193">
        <v>93</v>
      </c>
      <c r="K3193">
        <v>10</v>
      </c>
      <c r="L3193">
        <v>0</v>
      </c>
      <c r="M3193" s="39">
        <v>11902.7</v>
      </c>
      <c r="N3193" s="39">
        <v>6612.1239999999998</v>
      </c>
      <c r="O3193" s="39">
        <v>62.709494999999997</v>
      </c>
      <c r="P3193" t="s">
        <v>207</v>
      </c>
      <c r="Q3193" t="s">
        <v>207</v>
      </c>
      <c r="R3193" s="55">
        <v>832.57975456422105</v>
      </c>
      <c r="S3193" s="55">
        <v>838.39318299809997</v>
      </c>
      <c r="T3193" t="s">
        <v>180</v>
      </c>
      <c r="U3193">
        <v>2846</v>
      </c>
      <c r="V3193">
        <v>11</v>
      </c>
      <c r="W3193">
        <v>128404</v>
      </c>
      <c r="X3193" t="s">
        <v>62</v>
      </c>
      <c r="Y3193">
        <v>4185</v>
      </c>
      <c r="Z3193" t="s">
        <v>69</v>
      </c>
      <c r="AA3193" t="s">
        <v>91</v>
      </c>
      <c r="AC3193" t="s">
        <v>61</v>
      </c>
      <c r="AD3193" s="50">
        <v>0.29525702127659498</v>
      </c>
      <c r="AG3193" s="39">
        <v>5.95</v>
      </c>
      <c r="AH3193" s="55">
        <v>1494.74</v>
      </c>
      <c r="AI3193" t="s">
        <v>208</v>
      </c>
      <c r="AJ3193">
        <f>INDEX(layout!$B$3:$U$1234,MATCH($T3193,layout!$A$3:$A$1234,0),MATCH(YEAR($D3193),layout!$B$1:$U$1,0))</f>
        <v>2330</v>
      </c>
      <c r="AK3193">
        <f>INDEX('magnet data'!$A$2:$E$1304,MATCH($AJ3193,'magnet data'!$A$2:$A$1304,0),2)</f>
        <v>2</v>
      </c>
      <c r="AL3193" t="str">
        <f>INDEX('magnet data'!$A$2:$E$1304,MATCH($AJ3193,'magnet data'!$A$2:$A$1304,0),3)</f>
        <v>01E</v>
      </c>
      <c r="AM3193" t="str">
        <f>INDEX('magnet data'!$A$2:$E$1304,MATCH($AJ3193,'magnet data'!$A$2:$A$1304,0),4)</f>
        <v>02C9</v>
      </c>
      <c r="AN3193">
        <f>INDEX('magnet data'!$A$2:$E$1304,MATCH($AJ3193,'magnet data'!$A$2:$A$1304,0),5)</f>
        <v>12427</v>
      </c>
      <c r="AO3193" t="str">
        <f t="shared" si="65"/>
        <v>-</v>
      </c>
      <c r="AR3193" t="s">
        <v>1218</v>
      </c>
      <c r="AS3193" t="s">
        <v>1460</v>
      </c>
      <c r="AT3193" t="s">
        <v>1471</v>
      </c>
    </row>
    <row r="3194" spans="1:46">
      <c r="A3194" t="s">
        <v>56</v>
      </c>
      <c r="B3194" t="s">
        <v>46</v>
      </c>
      <c r="C3194" t="s">
        <v>1198</v>
      </c>
      <c r="D3194" s="13">
        <v>44341</v>
      </c>
      <c r="E3194" s="16">
        <v>0.81530046296296288</v>
      </c>
      <c r="F3194" t="s">
        <v>88</v>
      </c>
      <c r="G3194" s="17">
        <v>44341.815300231479</v>
      </c>
      <c r="H3194">
        <v>20</v>
      </c>
      <c r="I3194">
        <v>592</v>
      </c>
      <c r="J3194">
        <v>93</v>
      </c>
      <c r="K3194">
        <v>10</v>
      </c>
      <c r="L3194">
        <v>0</v>
      </c>
      <c r="M3194" s="39">
        <v>11902.7</v>
      </c>
      <c r="N3194" s="39">
        <v>6612.1239999999998</v>
      </c>
      <c r="O3194" s="39">
        <v>62.709494999999997</v>
      </c>
      <c r="P3194" t="s">
        <v>207</v>
      </c>
      <c r="Q3194" t="s">
        <v>207</v>
      </c>
      <c r="R3194" s="55">
        <v>832.57975456422105</v>
      </c>
      <c r="S3194" s="55">
        <v>838.39318299809997</v>
      </c>
      <c r="T3194" t="s">
        <v>1403</v>
      </c>
      <c r="U3194">
        <v>1183</v>
      </c>
      <c r="V3194">
        <v>12</v>
      </c>
      <c r="W3194">
        <v>199183</v>
      </c>
      <c r="X3194" t="s">
        <v>1404</v>
      </c>
      <c r="Y3194">
        <v>4132</v>
      </c>
      <c r="Z3194" t="s">
        <v>69</v>
      </c>
      <c r="AA3194" t="s">
        <v>96</v>
      </c>
      <c r="AC3194" t="s">
        <v>61</v>
      </c>
      <c r="AD3194" s="50">
        <v>-0.11182804347826</v>
      </c>
      <c r="AG3194" s="39">
        <v>53.89</v>
      </c>
      <c r="AH3194" s="55">
        <v>988.67</v>
      </c>
      <c r="AI3194" t="s">
        <v>208</v>
      </c>
      <c r="AJ3194">
        <f>INDEX(layout!$B$3:$U$1234,MATCH($T3194,layout!$A$3:$A$1234,0),MATCH(YEAR($D3194),layout!$B$1:$U$1,0))</f>
        <v>2412</v>
      </c>
      <c r="AK3194">
        <f>INDEX('magnet data'!$A$2:$E$1304,MATCH($AJ3194,'magnet data'!$A$2:$A$1304,0),2)</f>
        <v>2</v>
      </c>
      <c r="AL3194" t="str">
        <f>INDEX('magnet data'!$A$2:$E$1304,MATCH($AJ3194,'magnet data'!$A$2:$A$1304,0),3)</f>
        <v>01B</v>
      </c>
      <c r="AM3194" t="str">
        <f>INDEX('magnet data'!$A$2:$E$1304,MATCH($AJ3194,'magnet data'!$A$2:$A$1304,0),4)</f>
        <v>02D</v>
      </c>
      <c r="AN3194">
        <f>INDEX('magnet data'!$A$2:$E$1304,MATCH($AJ3194,'magnet data'!$A$2:$A$1304,0),5)</f>
        <v>11397</v>
      </c>
      <c r="AO3194" t="str">
        <f t="shared" si="65"/>
        <v>-</v>
      </c>
      <c r="AR3194" t="s">
        <v>1218</v>
      </c>
      <c r="AS3194" t="s">
        <v>1460</v>
      </c>
      <c r="AT3194" t="s">
        <v>1471</v>
      </c>
    </row>
    <row r="3195" spans="1:46">
      <c r="A3195" t="s">
        <v>56</v>
      </c>
      <c r="B3195" t="s">
        <v>46</v>
      </c>
      <c r="C3195" t="s">
        <v>1198</v>
      </c>
      <c r="D3195" s="13">
        <v>44341</v>
      </c>
      <c r="E3195" s="16">
        <v>0.81530046296296288</v>
      </c>
      <c r="F3195" t="s">
        <v>88</v>
      </c>
      <c r="G3195" s="17">
        <v>44341.815300231479</v>
      </c>
      <c r="H3195">
        <v>20</v>
      </c>
      <c r="I3195">
        <v>592</v>
      </c>
      <c r="J3195">
        <v>93</v>
      </c>
      <c r="K3195">
        <v>10</v>
      </c>
      <c r="L3195">
        <v>0</v>
      </c>
      <c r="M3195" s="39">
        <v>11902.7</v>
      </c>
      <c r="N3195" s="39">
        <v>6612.1239999999998</v>
      </c>
      <c r="O3195" s="39">
        <v>62.709494999999997</v>
      </c>
      <c r="P3195" t="s">
        <v>207</v>
      </c>
      <c r="Q3195" t="s">
        <v>207</v>
      </c>
      <c r="R3195" s="55">
        <v>832.57975456422105</v>
      </c>
      <c r="S3195" s="55">
        <v>838.39318299809997</v>
      </c>
      <c r="T3195" t="s">
        <v>130</v>
      </c>
      <c r="U3195">
        <v>1179</v>
      </c>
      <c r="V3195">
        <v>13</v>
      </c>
      <c r="W3195">
        <v>199372</v>
      </c>
      <c r="X3195" t="s">
        <v>1398</v>
      </c>
      <c r="Y3195">
        <v>0</v>
      </c>
      <c r="Z3195" t="s">
        <v>148</v>
      </c>
      <c r="AA3195" t="s">
        <v>96</v>
      </c>
      <c r="AC3195" t="s">
        <v>102</v>
      </c>
      <c r="AD3195" s="50">
        <v>0</v>
      </c>
      <c r="AG3195" s="39">
        <v>40.630000000000003</v>
      </c>
      <c r="AH3195" s="55">
        <v>988.81</v>
      </c>
      <c r="AI3195" t="s">
        <v>208</v>
      </c>
      <c r="AJ3195">
        <f>INDEX(layout!$B$3:$U$1234,MATCH($T3195,layout!$A$3:$A$1234,0),MATCH(YEAR($D3195),layout!$B$1:$U$1,0))</f>
        <v>2406</v>
      </c>
      <c r="AK3195">
        <f>INDEX('magnet data'!$A$2:$E$1304,MATCH($AJ3195,'magnet data'!$A$2:$A$1304,0),2)</f>
        <v>2</v>
      </c>
      <c r="AL3195" t="str">
        <f>INDEX('magnet data'!$A$2:$E$1304,MATCH($AJ3195,'magnet data'!$A$2:$A$1304,0),3)</f>
        <v>01E</v>
      </c>
      <c r="AM3195" t="str">
        <f>INDEX('magnet data'!$A$2:$E$1304,MATCH($AJ3195,'magnet data'!$A$2:$A$1304,0),4)</f>
        <v>02C9</v>
      </c>
      <c r="AN3195">
        <f>INDEX('magnet data'!$A$2:$E$1304,MATCH($AJ3195,'magnet data'!$A$2:$A$1304,0),5)</f>
        <v>12073</v>
      </c>
      <c r="AO3195" t="str">
        <f t="shared" si="65"/>
        <v>-</v>
      </c>
      <c r="AR3195" t="s">
        <v>1218</v>
      </c>
      <c r="AS3195" t="s">
        <v>1460</v>
      </c>
      <c r="AT3195" t="s">
        <v>1471</v>
      </c>
    </row>
    <row r="3196" spans="1:46">
      <c r="A3196" t="s">
        <v>235</v>
      </c>
      <c r="B3196" t="s">
        <v>46</v>
      </c>
      <c r="C3196" t="s">
        <v>1198</v>
      </c>
      <c r="D3196" s="13">
        <v>44341</v>
      </c>
      <c r="E3196" s="16">
        <v>0.88003680555555552</v>
      </c>
      <c r="F3196" t="s">
        <v>88</v>
      </c>
      <c r="G3196" s="17">
        <v>44341.88003659722</v>
      </c>
      <c r="H3196">
        <v>18</v>
      </c>
      <c r="I3196">
        <v>594</v>
      </c>
      <c r="J3196">
        <v>92</v>
      </c>
      <c r="K3196">
        <v>10</v>
      </c>
      <c r="L3196">
        <v>0</v>
      </c>
      <c r="M3196" s="39">
        <v>11537.5</v>
      </c>
      <c r="N3196" s="39">
        <v>6338.433</v>
      </c>
      <c r="O3196" s="39">
        <v>62.351230999999999</v>
      </c>
      <c r="P3196" t="s">
        <v>207</v>
      </c>
      <c r="Q3196" t="s">
        <v>207</v>
      </c>
      <c r="R3196" s="55">
        <v>827.62841299620004</v>
      </c>
      <c r="S3196" s="55">
        <v>871.97649097199997</v>
      </c>
      <c r="T3196" t="s">
        <v>1557</v>
      </c>
      <c r="U3196">
        <v>11537</v>
      </c>
      <c r="V3196">
        <v>1</v>
      </c>
      <c r="W3196">
        <v>-11</v>
      </c>
      <c r="X3196" t="s">
        <v>1558</v>
      </c>
      <c r="Y3196">
        <v>-4</v>
      </c>
      <c r="Z3196" t="s">
        <v>90</v>
      </c>
      <c r="AA3196" t="s">
        <v>91</v>
      </c>
      <c r="AB3196">
        <v>34</v>
      </c>
      <c r="AC3196" t="s">
        <v>61</v>
      </c>
      <c r="AD3196" s="50">
        <v>-12.122506903333299</v>
      </c>
      <c r="AG3196" s="39">
        <v>40.049999999999997</v>
      </c>
      <c r="AH3196" s="55">
        <v>1000.48</v>
      </c>
      <c r="AI3196" t="s">
        <v>208</v>
      </c>
      <c r="AJ3196">
        <f>INDEX(layout!$B$3:$U$1234,MATCH($T3196,layout!$A$3:$A$1234,0),MATCH(YEAR($D3196),layout!$B$1:$U$1,0))</f>
        <v>1416</v>
      </c>
      <c r="AK3196">
        <f>INDEX('magnet data'!$A$2:$E$1304,MATCH($AJ3196,'magnet data'!$A$2:$A$1304,0),2)</f>
        <v>1</v>
      </c>
      <c r="AL3196" t="str">
        <f>INDEX('magnet data'!$A$2:$E$1304,MATCH($AJ3196,'magnet data'!$A$2:$A$1304,0),3)</f>
        <v>01B</v>
      </c>
      <c r="AM3196" t="str">
        <f>INDEX('magnet data'!$A$2:$E$1304,MATCH($AJ3196,'magnet data'!$A$2:$A$1304,0),4)</f>
        <v>02C8</v>
      </c>
      <c r="AN3196">
        <f>INDEX('magnet data'!$A$2:$E$1304,MATCH($AJ3196,'magnet data'!$A$2:$A$1304,0),5)</f>
        <v>10727</v>
      </c>
      <c r="AO3196">
        <f t="shared" si="65"/>
        <v>810</v>
      </c>
      <c r="AQ3196" t="s">
        <v>1559</v>
      </c>
      <c r="AR3196" t="s">
        <v>1218</v>
      </c>
      <c r="AS3196" t="s">
        <v>1460</v>
      </c>
      <c r="AT3196" t="s">
        <v>1471</v>
      </c>
    </row>
    <row r="3197" spans="1:46">
      <c r="A3197" t="s">
        <v>235</v>
      </c>
      <c r="B3197" t="s">
        <v>46</v>
      </c>
      <c r="C3197" t="s">
        <v>1198</v>
      </c>
      <c r="D3197" s="13">
        <v>44341</v>
      </c>
      <c r="E3197" s="16">
        <v>0.88003680555555552</v>
      </c>
      <c r="F3197" t="s">
        <v>88</v>
      </c>
      <c r="G3197" s="17">
        <v>44341.88003659722</v>
      </c>
      <c r="H3197">
        <v>18</v>
      </c>
      <c r="I3197">
        <v>594</v>
      </c>
      <c r="J3197">
        <v>92</v>
      </c>
      <c r="K3197">
        <v>10</v>
      </c>
      <c r="L3197">
        <v>0</v>
      </c>
      <c r="M3197" s="39">
        <v>11537.5</v>
      </c>
      <c r="N3197" s="39">
        <v>6338.433</v>
      </c>
      <c r="O3197" s="39">
        <v>62.351230999999999</v>
      </c>
      <c r="P3197" t="s">
        <v>207</v>
      </c>
      <c r="Q3197" t="s">
        <v>207</v>
      </c>
      <c r="R3197" s="55">
        <v>827.62841299620004</v>
      </c>
      <c r="S3197" s="55">
        <v>871.97649097199997</v>
      </c>
      <c r="T3197" t="s">
        <v>1560</v>
      </c>
      <c r="U3197">
        <v>8406</v>
      </c>
      <c r="V3197">
        <v>2</v>
      </c>
      <c r="W3197">
        <v>31488</v>
      </c>
      <c r="X3197" t="s">
        <v>1557</v>
      </c>
      <c r="Y3197">
        <v>4201</v>
      </c>
      <c r="Z3197" t="s">
        <v>69</v>
      </c>
      <c r="AA3197" t="s">
        <v>91</v>
      </c>
      <c r="AC3197" t="s">
        <v>61</v>
      </c>
      <c r="AD3197" s="50">
        <v>-7.3401546249999896</v>
      </c>
      <c r="AG3197" s="39">
        <v>22.72</v>
      </c>
      <c r="AH3197" s="55">
        <v>992.42</v>
      </c>
      <c r="AI3197" t="s">
        <v>208</v>
      </c>
      <c r="AJ3197">
        <f>INDEX(layout!$B$3:$U$1234,MATCH($T3197,layout!$A$3:$A$1234,0),MATCH(YEAR($D3197),layout!$B$1:$U$1,0))</f>
        <v>3636</v>
      </c>
      <c r="AK3197">
        <f>INDEX('magnet data'!$A$2:$E$1304,MATCH($AJ3197,'magnet data'!$A$2:$A$1304,0),2)</f>
        <v>3</v>
      </c>
      <c r="AL3197" t="str">
        <f>INDEX('magnet data'!$A$2:$E$1304,MATCH($AJ3197,'magnet data'!$A$2:$A$1304,0),3)</f>
        <v>01B</v>
      </c>
      <c r="AM3197" t="str">
        <f>INDEX('magnet data'!$A$2:$E$1304,MATCH($AJ3197,'magnet data'!$A$2:$A$1304,0),4)</f>
        <v>02D</v>
      </c>
      <c r="AN3197">
        <f>INDEX('magnet data'!$A$2:$E$1304,MATCH($AJ3197,'magnet data'!$A$2:$A$1304,0),5)</f>
        <v>9129</v>
      </c>
      <c r="AO3197" t="str">
        <f t="shared" si="65"/>
        <v>-</v>
      </c>
      <c r="AQ3197" t="s">
        <v>1559</v>
      </c>
      <c r="AR3197" t="s">
        <v>1218</v>
      </c>
      <c r="AS3197" t="s">
        <v>1460</v>
      </c>
      <c r="AT3197" t="s">
        <v>1471</v>
      </c>
    </row>
    <row r="3198" spans="1:46">
      <c r="A3198" t="s">
        <v>235</v>
      </c>
      <c r="B3198" t="s">
        <v>46</v>
      </c>
      <c r="C3198" t="s">
        <v>1198</v>
      </c>
      <c r="D3198" s="13">
        <v>44341</v>
      </c>
      <c r="E3198" s="16">
        <v>0.88003680555555552</v>
      </c>
      <c r="F3198" t="s">
        <v>88</v>
      </c>
      <c r="G3198" s="17">
        <v>44341.88003659722</v>
      </c>
      <c r="H3198">
        <v>18</v>
      </c>
      <c r="I3198">
        <v>594</v>
      </c>
      <c r="J3198">
        <v>92</v>
      </c>
      <c r="K3198">
        <v>10</v>
      </c>
      <c r="L3198">
        <v>0</v>
      </c>
      <c r="M3198" s="39">
        <v>11537.5</v>
      </c>
      <c r="N3198" s="39">
        <v>6338.433</v>
      </c>
      <c r="O3198" s="39">
        <v>62.351230999999999</v>
      </c>
      <c r="P3198" t="s">
        <v>207</v>
      </c>
      <c r="Q3198" t="s">
        <v>207</v>
      </c>
      <c r="R3198" s="55">
        <v>827.62841299620004</v>
      </c>
      <c r="S3198" s="55">
        <v>871.97649097199997</v>
      </c>
      <c r="T3198" t="s">
        <v>1561</v>
      </c>
      <c r="U3198">
        <v>8337</v>
      </c>
      <c r="V3198">
        <v>3</v>
      </c>
      <c r="W3198">
        <v>32258</v>
      </c>
      <c r="X3198" t="s">
        <v>1557</v>
      </c>
      <c r="Y3198">
        <v>4201</v>
      </c>
      <c r="Z3198" t="s">
        <v>69</v>
      </c>
      <c r="AA3198" t="s">
        <v>96</v>
      </c>
      <c r="AC3198" t="s">
        <v>61</v>
      </c>
      <c r="AD3198" s="50">
        <v>1.5593150172413699</v>
      </c>
      <c r="AG3198" s="39">
        <v>43.28</v>
      </c>
      <c r="AH3198" s="55">
        <v>5965.27</v>
      </c>
      <c r="AI3198" t="s">
        <v>208</v>
      </c>
      <c r="AJ3198">
        <f>INDEX(layout!$B$3:$U$1234,MATCH($T3198,layout!$A$3:$A$1234,0),MATCH(YEAR($D3198),layout!$B$1:$U$1,0))</f>
        <v>2178</v>
      </c>
      <c r="AK3198">
        <f>INDEX('magnet data'!$A$2:$E$1304,MATCH($AJ3198,'magnet data'!$A$2:$A$1304,0),2)</f>
        <v>2</v>
      </c>
      <c r="AL3198" t="str">
        <f>INDEX('magnet data'!$A$2:$E$1304,MATCH($AJ3198,'magnet data'!$A$2:$A$1304,0),3)</f>
        <v>01B</v>
      </c>
      <c r="AM3198" t="str">
        <f>INDEX('magnet data'!$A$2:$E$1304,MATCH($AJ3198,'magnet data'!$A$2:$A$1304,0),4)</f>
        <v>02C0</v>
      </c>
      <c r="AN3198">
        <f>INDEX('magnet data'!$A$2:$E$1304,MATCH($AJ3198,'magnet data'!$A$2:$A$1304,0),5)</f>
        <v>9583</v>
      </c>
      <c r="AO3198" t="str">
        <f t="shared" si="65"/>
        <v>-</v>
      </c>
      <c r="AQ3198" t="s">
        <v>1559</v>
      </c>
      <c r="AR3198" t="s">
        <v>1218</v>
      </c>
      <c r="AS3198" t="s">
        <v>1460</v>
      </c>
      <c r="AT3198" t="s">
        <v>1471</v>
      </c>
    </row>
    <row r="3199" spans="1:46">
      <c r="A3199" t="s">
        <v>235</v>
      </c>
      <c r="B3199" t="s">
        <v>46</v>
      </c>
      <c r="C3199" t="s">
        <v>1198</v>
      </c>
      <c r="D3199" s="13">
        <v>44341</v>
      </c>
      <c r="E3199" s="16">
        <v>0.88003680555555552</v>
      </c>
      <c r="F3199" t="s">
        <v>88</v>
      </c>
      <c r="G3199" s="17">
        <v>44341.88003659722</v>
      </c>
      <c r="H3199">
        <v>18</v>
      </c>
      <c r="I3199">
        <v>594</v>
      </c>
      <c r="J3199">
        <v>92</v>
      </c>
      <c r="K3199">
        <v>10</v>
      </c>
      <c r="L3199">
        <v>0</v>
      </c>
      <c r="M3199" s="39">
        <v>11537.5</v>
      </c>
      <c r="N3199" s="39">
        <v>6338.433</v>
      </c>
      <c r="O3199" s="39">
        <v>62.351230999999999</v>
      </c>
      <c r="P3199" t="s">
        <v>207</v>
      </c>
      <c r="Q3199" t="s">
        <v>207</v>
      </c>
      <c r="R3199" s="55">
        <v>827.62841299620004</v>
      </c>
      <c r="S3199" s="55">
        <v>871.97649097199997</v>
      </c>
      <c r="T3199" t="s">
        <v>1562</v>
      </c>
      <c r="U3199">
        <v>1032</v>
      </c>
      <c r="V3199">
        <v>4</v>
      </c>
      <c r="W3199">
        <v>218340</v>
      </c>
      <c r="X3199" t="s">
        <v>1558</v>
      </c>
      <c r="Y3199">
        <v>-4</v>
      </c>
      <c r="Z3199" t="s">
        <v>69</v>
      </c>
      <c r="AA3199" t="s">
        <v>96</v>
      </c>
      <c r="AC3199" t="s">
        <v>61</v>
      </c>
      <c r="AD3199" s="50">
        <v>0.122175212765957</v>
      </c>
      <c r="AG3199" s="39">
        <v>0</v>
      </c>
      <c r="AH3199" s="55">
        <v>0</v>
      </c>
      <c r="AI3199" t="s">
        <v>208</v>
      </c>
      <c r="AJ3199">
        <f>INDEX(layout!$B$3:$U$1234,MATCH($T3199,layout!$A$3:$A$1234,0),MATCH(YEAR($D3199),layout!$B$1:$U$1,0))</f>
        <v>1386</v>
      </c>
      <c r="AK3199">
        <f>INDEX('magnet data'!$A$2:$E$1304,MATCH($AJ3199,'magnet data'!$A$2:$A$1304,0),2)</f>
        <v>1</v>
      </c>
      <c r="AL3199" t="str">
        <f>INDEX('magnet data'!$A$2:$E$1304,MATCH($AJ3199,'magnet data'!$A$2:$A$1304,0),3)</f>
        <v>01B</v>
      </c>
      <c r="AM3199" t="str">
        <f>INDEX('magnet data'!$A$2:$E$1304,MATCH($AJ3199,'magnet data'!$A$2:$A$1304,0),4)</f>
        <v>02B5</v>
      </c>
      <c r="AN3199">
        <f>INDEX('magnet data'!$A$2:$E$1304,MATCH($AJ3199,'magnet data'!$A$2:$A$1304,0),5)</f>
        <v>11342</v>
      </c>
      <c r="AO3199" t="str">
        <f t="shared" si="65"/>
        <v>-</v>
      </c>
      <c r="AQ3199" t="s">
        <v>1559</v>
      </c>
      <c r="AR3199" t="s">
        <v>1218</v>
      </c>
      <c r="AS3199" t="s">
        <v>1460</v>
      </c>
      <c r="AT3199" t="s">
        <v>1471</v>
      </c>
    </row>
    <row r="3200" spans="1:46">
      <c r="A3200" t="s">
        <v>674</v>
      </c>
      <c r="B3200" t="s">
        <v>46</v>
      </c>
      <c r="C3200" t="s">
        <v>1198</v>
      </c>
      <c r="D3200" s="13">
        <v>44341</v>
      </c>
      <c r="E3200" s="16">
        <v>0.92657453703703707</v>
      </c>
      <c r="F3200" t="s">
        <v>88</v>
      </c>
      <c r="G3200" s="17">
        <v>44341.926574328703</v>
      </c>
      <c r="H3200">
        <v>18</v>
      </c>
      <c r="I3200">
        <v>593</v>
      </c>
      <c r="J3200">
        <v>96</v>
      </c>
      <c r="K3200">
        <v>10</v>
      </c>
      <c r="L3200">
        <v>0</v>
      </c>
      <c r="M3200" s="39">
        <v>11164.2</v>
      </c>
      <c r="N3200" s="39">
        <v>5990.5469999999996</v>
      </c>
      <c r="O3200" s="39">
        <v>64.500816999999998</v>
      </c>
      <c r="P3200" t="s">
        <v>207</v>
      </c>
      <c r="Q3200" t="s">
        <v>207</v>
      </c>
      <c r="R3200" s="55">
        <v>793.07970947579997</v>
      </c>
      <c r="S3200" s="55">
        <v>795.56708849580002</v>
      </c>
      <c r="T3200" t="s">
        <v>825</v>
      </c>
      <c r="U3200">
        <v>11164</v>
      </c>
      <c r="V3200">
        <v>1</v>
      </c>
      <c r="W3200">
        <v>-9</v>
      </c>
      <c r="X3200" t="s">
        <v>824</v>
      </c>
      <c r="Y3200">
        <v>1</v>
      </c>
      <c r="Z3200" t="s">
        <v>90</v>
      </c>
      <c r="AA3200" t="s">
        <v>96</v>
      </c>
      <c r="AB3200">
        <v>14</v>
      </c>
      <c r="AC3200" t="s">
        <v>61</v>
      </c>
      <c r="AD3200" s="50">
        <v>-10.0397181307692</v>
      </c>
      <c r="AG3200" s="39">
        <v>56.8</v>
      </c>
      <c r="AH3200" s="55">
        <v>2094.7399999999998</v>
      </c>
      <c r="AI3200" t="s">
        <v>208</v>
      </c>
      <c r="AJ3200">
        <f>INDEX(layout!$B$3:$U$1234,MATCH($T3200,layout!$A$3:$A$1234,0),MATCH(YEAR($D3200),layout!$B$1:$U$1,0))</f>
        <v>3350</v>
      </c>
      <c r="AK3200">
        <f>INDEX('magnet data'!$A$2:$E$1304,MATCH($AJ3200,'magnet data'!$A$2:$A$1304,0),2)</f>
        <v>3</v>
      </c>
      <c r="AL3200" t="str">
        <f>INDEX('magnet data'!$A$2:$E$1304,MATCH($AJ3200,'magnet data'!$A$2:$A$1304,0),3)</f>
        <v>01E</v>
      </c>
      <c r="AM3200" t="str">
        <f>INDEX('magnet data'!$A$2:$E$1304,MATCH($AJ3200,'magnet data'!$A$2:$A$1304,0),4)</f>
        <v>02D</v>
      </c>
      <c r="AN3200">
        <f>INDEX('magnet data'!$A$2:$E$1304,MATCH($AJ3200,'magnet data'!$A$2:$A$1304,0),5)</f>
        <v>8839</v>
      </c>
      <c r="AO3200">
        <f t="shared" si="65"/>
        <v>2325</v>
      </c>
      <c r="AR3200" t="s">
        <v>1218</v>
      </c>
      <c r="AS3200" t="s">
        <v>1460</v>
      </c>
      <c r="AT3200" t="s">
        <v>1471</v>
      </c>
    </row>
    <row r="3201" spans="1:46">
      <c r="A3201" t="s">
        <v>674</v>
      </c>
      <c r="B3201" t="s">
        <v>46</v>
      </c>
      <c r="C3201" t="s">
        <v>1198</v>
      </c>
      <c r="D3201" s="13">
        <v>44341</v>
      </c>
      <c r="E3201" s="16">
        <v>0.92657453703703707</v>
      </c>
      <c r="F3201" t="s">
        <v>88</v>
      </c>
      <c r="G3201" s="17">
        <v>44341.926574328703</v>
      </c>
      <c r="H3201">
        <v>18</v>
      </c>
      <c r="I3201">
        <v>593</v>
      </c>
      <c r="J3201">
        <v>96</v>
      </c>
      <c r="K3201">
        <v>10</v>
      </c>
      <c r="L3201">
        <v>0</v>
      </c>
      <c r="M3201" s="39">
        <v>11164.2</v>
      </c>
      <c r="N3201" s="39">
        <v>5990.5469999999996</v>
      </c>
      <c r="O3201" s="39">
        <v>64.500816999999998</v>
      </c>
      <c r="P3201" t="s">
        <v>207</v>
      </c>
      <c r="Q3201" t="s">
        <v>207</v>
      </c>
      <c r="R3201" s="55">
        <v>793.07970947579997</v>
      </c>
      <c r="S3201" s="55">
        <v>795.56708849580002</v>
      </c>
      <c r="T3201" t="s">
        <v>824</v>
      </c>
      <c r="U3201">
        <v>6226</v>
      </c>
      <c r="V3201">
        <v>2</v>
      </c>
      <c r="W3201">
        <v>57081</v>
      </c>
      <c r="X3201" t="s">
        <v>1474</v>
      </c>
      <c r="Y3201">
        <v>4037</v>
      </c>
      <c r="Z3201" t="s">
        <v>69</v>
      </c>
      <c r="AA3201" t="s">
        <v>91</v>
      </c>
      <c r="AC3201" t="s">
        <v>61</v>
      </c>
      <c r="AD3201" s="50">
        <v>0.94304057446808498</v>
      </c>
      <c r="AG3201" s="39">
        <v>13.84</v>
      </c>
      <c r="AH3201" s="55">
        <v>2919.18</v>
      </c>
      <c r="AI3201" t="s">
        <v>208</v>
      </c>
      <c r="AJ3201">
        <f>INDEX(layout!$B$3:$U$1234,MATCH($T3201,layout!$A$3:$A$1234,0),MATCH(YEAR($D3201),layout!$B$1:$U$1,0))</f>
        <v>3243</v>
      </c>
      <c r="AK3201">
        <f>INDEX('magnet data'!$A$2:$E$1304,MATCH($AJ3201,'magnet data'!$A$2:$A$1304,0),2)</f>
        <v>3</v>
      </c>
      <c r="AL3201" t="str">
        <f>INDEX('magnet data'!$A$2:$E$1304,MATCH($AJ3201,'magnet data'!$A$2:$A$1304,0),3)</f>
        <v>01E</v>
      </c>
      <c r="AM3201" t="str">
        <f>INDEX('magnet data'!$A$2:$E$1304,MATCH($AJ3201,'magnet data'!$A$2:$A$1304,0),4)</f>
        <v>02B8</v>
      </c>
      <c r="AN3201">
        <f>INDEX('magnet data'!$A$2:$E$1304,MATCH($AJ3201,'magnet data'!$A$2:$A$1304,0),5)</f>
        <v>12369</v>
      </c>
      <c r="AO3201" t="str">
        <f t="shared" si="65"/>
        <v>-</v>
      </c>
      <c r="AR3201" t="s">
        <v>1218</v>
      </c>
      <c r="AS3201" t="s">
        <v>1460</v>
      </c>
      <c r="AT3201" t="s">
        <v>1471</v>
      </c>
    </row>
    <row r="3202" spans="1:46">
      <c r="A3202" t="s">
        <v>674</v>
      </c>
      <c r="B3202" t="s">
        <v>46</v>
      </c>
      <c r="C3202" t="s">
        <v>1198</v>
      </c>
      <c r="D3202" s="13">
        <v>44341</v>
      </c>
      <c r="E3202" s="16">
        <v>0.92657453703703707</v>
      </c>
      <c r="F3202" t="s">
        <v>88</v>
      </c>
      <c r="G3202" s="17">
        <v>44341.926574328703</v>
      </c>
      <c r="H3202">
        <v>18</v>
      </c>
      <c r="I3202">
        <v>593</v>
      </c>
      <c r="J3202">
        <v>96</v>
      </c>
      <c r="K3202">
        <v>10</v>
      </c>
      <c r="L3202">
        <v>0</v>
      </c>
      <c r="M3202" s="39">
        <v>11164.2</v>
      </c>
      <c r="N3202" s="39">
        <v>5990.5469999999996</v>
      </c>
      <c r="O3202" s="39">
        <v>64.500816999999998</v>
      </c>
      <c r="P3202" t="s">
        <v>207</v>
      </c>
      <c r="Q3202" t="s">
        <v>207</v>
      </c>
      <c r="R3202" s="55">
        <v>793.07970947579997</v>
      </c>
      <c r="S3202" s="55">
        <v>795.56708849580002</v>
      </c>
      <c r="T3202" t="s">
        <v>826</v>
      </c>
      <c r="U3202">
        <v>4160</v>
      </c>
      <c r="V3202">
        <v>3</v>
      </c>
      <c r="W3202">
        <v>94018</v>
      </c>
      <c r="X3202" t="s">
        <v>1563</v>
      </c>
      <c r="Y3202">
        <v>3772</v>
      </c>
      <c r="Z3202" t="s">
        <v>69</v>
      </c>
      <c r="AA3202" t="s">
        <v>96</v>
      </c>
      <c r="AC3202" t="s">
        <v>61</v>
      </c>
      <c r="AD3202" s="50">
        <v>-0.79837287368420995</v>
      </c>
      <c r="AG3202" s="39">
        <v>3.91</v>
      </c>
      <c r="AH3202" s="55">
        <v>1133.73</v>
      </c>
      <c r="AI3202" t="s">
        <v>208</v>
      </c>
      <c r="AJ3202">
        <f>INDEX(layout!$B$3:$U$1234,MATCH($T3202,layout!$A$3:$A$1234,0),MATCH(YEAR($D3202),layout!$B$1:$U$1,0))</f>
        <v>2219</v>
      </c>
      <c r="AK3202">
        <f>INDEX('magnet data'!$A$2:$E$1304,MATCH($AJ3202,'magnet data'!$A$2:$A$1304,0),2)</f>
        <v>2</v>
      </c>
      <c r="AL3202" t="str">
        <f>INDEX('magnet data'!$A$2:$E$1304,MATCH($AJ3202,'magnet data'!$A$2:$A$1304,0),3)</f>
        <v>01E</v>
      </c>
      <c r="AM3202" t="str">
        <f>INDEX('magnet data'!$A$2:$E$1304,MATCH($AJ3202,'magnet data'!$A$2:$A$1304,0),4)</f>
        <v>02C9</v>
      </c>
      <c r="AN3202">
        <f>INDEX('magnet data'!$A$2:$E$1304,MATCH($AJ3202,'magnet data'!$A$2:$A$1304,0),5)</f>
        <v>11794</v>
      </c>
      <c r="AO3202" t="str">
        <f t="shared" si="65"/>
        <v>-</v>
      </c>
      <c r="AR3202" t="s">
        <v>1218</v>
      </c>
      <c r="AS3202" t="s">
        <v>1460</v>
      </c>
      <c r="AT3202" t="s">
        <v>1471</v>
      </c>
    </row>
    <row r="3203" spans="1:46">
      <c r="A3203" t="s">
        <v>674</v>
      </c>
      <c r="B3203" t="s">
        <v>46</v>
      </c>
      <c r="C3203" t="s">
        <v>1198</v>
      </c>
      <c r="D3203" s="13">
        <v>44341</v>
      </c>
      <c r="E3203" s="16">
        <v>0.92657453703703707</v>
      </c>
      <c r="F3203" t="s">
        <v>88</v>
      </c>
      <c r="G3203" s="17">
        <v>44341.926574328703</v>
      </c>
      <c r="H3203">
        <v>18</v>
      </c>
      <c r="I3203">
        <v>593</v>
      </c>
      <c r="J3203">
        <v>96</v>
      </c>
      <c r="K3203">
        <v>10</v>
      </c>
      <c r="L3203">
        <v>0</v>
      </c>
      <c r="M3203" s="39">
        <v>11164.2</v>
      </c>
      <c r="N3203" s="39">
        <v>5990.5469999999996</v>
      </c>
      <c r="O3203" s="39">
        <v>64.500816999999998</v>
      </c>
      <c r="P3203" t="s">
        <v>207</v>
      </c>
      <c r="Q3203" t="s">
        <v>207</v>
      </c>
      <c r="R3203" s="55">
        <v>793.07970947579997</v>
      </c>
      <c r="S3203" s="55">
        <v>795.56708849580002</v>
      </c>
      <c r="T3203" t="s">
        <v>823</v>
      </c>
      <c r="U3203">
        <v>2781</v>
      </c>
      <c r="V3203">
        <v>4</v>
      </c>
      <c r="W3203">
        <v>129981</v>
      </c>
      <c r="X3203" t="s">
        <v>824</v>
      </c>
      <c r="Y3203">
        <v>1</v>
      </c>
      <c r="Z3203" t="s">
        <v>69</v>
      </c>
      <c r="AA3203" t="s">
        <v>96</v>
      </c>
      <c r="AC3203" t="s">
        <v>61</v>
      </c>
      <c r="AD3203" s="50">
        <v>-0.34000105263157898</v>
      </c>
      <c r="AG3203" s="39">
        <v>12.09</v>
      </c>
      <c r="AH3203" s="55">
        <v>994.66</v>
      </c>
      <c r="AI3203" t="s">
        <v>208</v>
      </c>
      <c r="AJ3203">
        <f>INDEX(layout!$B$3:$U$1234,MATCH($T3203,layout!$A$3:$A$1234,0),MATCH(YEAR($D3203),layout!$B$1:$U$1,0))</f>
        <v>3394</v>
      </c>
      <c r="AK3203">
        <f>INDEX('magnet data'!$A$2:$E$1304,MATCH($AJ3203,'magnet data'!$A$2:$A$1304,0),2)</f>
        <v>3</v>
      </c>
      <c r="AL3203" t="str">
        <f>INDEX('magnet data'!$A$2:$E$1304,MATCH($AJ3203,'magnet data'!$A$2:$A$1304,0),3)</f>
        <v>01E</v>
      </c>
      <c r="AM3203" t="str">
        <f>INDEX('magnet data'!$A$2:$E$1304,MATCH($AJ3203,'magnet data'!$A$2:$A$1304,0),4)</f>
        <v>02G</v>
      </c>
      <c r="AN3203">
        <f>INDEX('magnet data'!$A$2:$E$1304,MATCH($AJ3203,'magnet data'!$A$2:$A$1304,0),5)</f>
        <v>8709</v>
      </c>
      <c r="AO3203" t="str">
        <f t="shared" si="65"/>
        <v>-</v>
      </c>
      <c r="AR3203" t="s">
        <v>1218</v>
      </c>
      <c r="AS3203" t="s">
        <v>1460</v>
      </c>
      <c r="AT3203" t="s">
        <v>1471</v>
      </c>
    </row>
    <row r="3204" spans="1:46">
      <c r="A3204" t="s">
        <v>674</v>
      </c>
      <c r="B3204" t="s">
        <v>46</v>
      </c>
      <c r="C3204" t="s">
        <v>1198</v>
      </c>
      <c r="D3204" s="13">
        <v>44341</v>
      </c>
      <c r="E3204" s="16">
        <v>0.92657453703703707</v>
      </c>
      <c r="F3204" t="s">
        <v>88</v>
      </c>
      <c r="G3204" s="17">
        <v>44341.926574328703</v>
      </c>
      <c r="H3204">
        <v>18</v>
      </c>
      <c r="I3204">
        <v>593</v>
      </c>
      <c r="J3204">
        <v>96</v>
      </c>
      <c r="K3204">
        <v>10</v>
      </c>
      <c r="L3204">
        <v>0</v>
      </c>
      <c r="M3204" s="39">
        <v>11164.2</v>
      </c>
      <c r="N3204" s="39">
        <v>5990.5469999999996</v>
      </c>
      <c r="O3204" s="39">
        <v>64.500816999999998</v>
      </c>
      <c r="P3204" t="s">
        <v>207</v>
      </c>
      <c r="Q3204" t="s">
        <v>207</v>
      </c>
      <c r="R3204" s="55">
        <v>793.07970947579997</v>
      </c>
      <c r="S3204" s="55">
        <v>795.56708849580002</v>
      </c>
      <c r="T3204" t="s">
        <v>1563</v>
      </c>
      <c r="U3204">
        <v>2246</v>
      </c>
      <c r="V3204">
        <v>5</v>
      </c>
      <c r="W3204">
        <v>148712</v>
      </c>
      <c r="X3204" t="s">
        <v>1564</v>
      </c>
      <c r="Y3204">
        <v>4119</v>
      </c>
      <c r="Z3204" t="s">
        <v>69</v>
      </c>
      <c r="AA3204" t="s">
        <v>96</v>
      </c>
      <c r="AC3204" t="s">
        <v>61</v>
      </c>
      <c r="AD3204" s="50">
        <v>-0.11581212765957399</v>
      </c>
      <c r="AG3204" s="39">
        <v>5.59</v>
      </c>
      <c r="AH3204" s="55">
        <v>993.15</v>
      </c>
      <c r="AI3204" t="s">
        <v>208</v>
      </c>
      <c r="AJ3204">
        <f>INDEX(layout!$B$3:$U$1234,MATCH($T3204,layout!$A$3:$A$1234,0),MATCH(YEAR($D3204),layout!$B$1:$U$1,0))</f>
        <v>1272</v>
      </c>
      <c r="AK3204">
        <f>INDEX('magnet data'!$A$2:$E$1304,MATCH($AJ3204,'magnet data'!$A$2:$A$1304,0),2)</f>
        <v>1</v>
      </c>
      <c r="AL3204" t="str">
        <f>INDEX('magnet data'!$A$2:$E$1304,MATCH($AJ3204,'magnet data'!$A$2:$A$1304,0),3)</f>
        <v>01E</v>
      </c>
      <c r="AM3204" t="str">
        <f>INDEX('magnet data'!$A$2:$E$1304,MATCH($AJ3204,'magnet data'!$A$2:$A$1304,0),4)</f>
        <v>02B5</v>
      </c>
      <c r="AN3204">
        <f>INDEX('magnet data'!$A$2:$E$1304,MATCH($AJ3204,'magnet data'!$A$2:$A$1304,0),5)</f>
        <v>12729</v>
      </c>
      <c r="AO3204" t="str">
        <f t="shared" si="65"/>
        <v>-</v>
      </c>
      <c r="AR3204" t="s">
        <v>1218</v>
      </c>
      <c r="AS3204" t="s">
        <v>1460</v>
      </c>
      <c r="AT3204" t="s">
        <v>1471</v>
      </c>
    </row>
    <row r="3205" spans="1:46">
      <c r="A3205" t="s">
        <v>674</v>
      </c>
      <c r="B3205" t="s">
        <v>46</v>
      </c>
      <c r="C3205" t="s">
        <v>1198</v>
      </c>
      <c r="D3205" s="13">
        <v>44341</v>
      </c>
      <c r="E3205" s="16">
        <v>0.92657453703703707</v>
      </c>
      <c r="F3205" t="s">
        <v>88</v>
      </c>
      <c r="G3205" s="17">
        <v>44341.926574328703</v>
      </c>
      <c r="H3205">
        <v>18</v>
      </c>
      <c r="I3205">
        <v>593</v>
      </c>
      <c r="J3205">
        <v>96</v>
      </c>
      <c r="K3205">
        <v>10</v>
      </c>
      <c r="L3205">
        <v>0</v>
      </c>
      <c r="M3205" s="39">
        <v>11164.2</v>
      </c>
      <c r="N3205" s="39">
        <v>5990.5469999999996</v>
      </c>
      <c r="O3205" s="39">
        <v>64.500816999999998</v>
      </c>
      <c r="P3205" t="s">
        <v>207</v>
      </c>
      <c r="Q3205" t="s">
        <v>207</v>
      </c>
      <c r="R3205" s="55">
        <v>793.07970947579997</v>
      </c>
      <c r="S3205" s="55">
        <v>795.56708849580002</v>
      </c>
      <c r="T3205" t="s">
        <v>1474</v>
      </c>
      <c r="U3205">
        <v>2242</v>
      </c>
      <c r="V3205">
        <v>6</v>
      </c>
      <c r="W3205">
        <v>148889</v>
      </c>
      <c r="X3205" t="s">
        <v>824</v>
      </c>
      <c r="Y3205">
        <v>1</v>
      </c>
      <c r="Z3205" t="s">
        <v>148</v>
      </c>
      <c r="AA3205" t="s">
        <v>91</v>
      </c>
      <c r="AC3205" t="s">
        <v>102</v>
      </c>
      <c r="AD3205" s="50">
        <v>4.1761743999999998</v>
      </c>
      <c r="AG3205" s="39">
        <v>7.88</v>
      </c>
      <c r="AH3205" s="55">
        <v>1374.7</v>
      </c>
      <c r="AI3205" t="s">
        <v>208</v>
      </c>
      <c r="AJ3205">
        <f>INDEX(layout!$B$3:$U$1234,MATCH($T3205,layout!$A$3:$A$1234,0),MATCH(YEAR($D3205),layout!$B$1:$U$1,0))</f>
        <v>2229</v>
      </c>
      <c r="AK3205">
        <f>INDEX('magnet data'!$A$2:$E$1304,MATCH($AJ3205,'magnet data'!$A$2:$A$1304,0),2)</f>
        <v>2</v>
      </c>
      <c r="AL3205" t="str">
        <f>INDEX('magnet data'!$A$2:$E$1304,MATCH($AJ3205,'magnet data'!$A$2:$A$1304,0),3)</f>
        <v>01E</v>
      </c>
      <c r="AM3205" t="str">
        <f>INDEX('magnet data'!$A$2:$E$1304,MATCH($AJ3205,'magnet data'!$A$2:$A$1304,0),4)</f>
        <v>02C9</v>
      </c>
      <c r="AN3205">
        <f>INDEX('magnet data'!$A$2:$E$1304,MATCH($AJ3205,'magnet data'!$A$2:$A$1304,0),5)</f>
        <v>10622</v>
      </c>
      <c r="AO3205" t="str">
        <f t="shared" si="65"/>
        <v>-</v>
      </c>
      <c r="AR3205" t="s">
        <v>1218</v>
      </c>
      <c r="AS3205" t="s">
        <v>1460</v>
      </c>
      <c r="AT3205" t="s">
        <v>1471</v>
      </c>
    </row>
    <row r="3206" spans="1:46">
      <c r="A3206" t="s">
        <v>56</v>
      </c>
      <c r="B3206" t="s">
        <v>46</v>
      </c>
      <c r="C3206" t="s">
        <v>1198</v>
      </c>
      <c r="D3206" s="13">
        <v>44342</v>
      </c>
      <c r="E3206" s="16" t="s">
        <v>1565</v>
      </c>
      <c r="F3206" t="s">
        <v>88</v>
      </c>
      <c r="G3206" s="17">
        <v>44342.296435185184</v>
      </c>
      <c r="H3206">
        <v>36</v>
      </c>
      <c r="I3206">
        <v>593</v>
      </c>
      <c r="J3206">
        <v>93</v>
      </c>
      <c r="K3206">
        <v>10</v>
      </c>
      <c r="L3206">
        <v>0</v>
      </c>
      <c r="M3206" s="39">
        <v>11891.6</v>
      </c>
      <c r="N3206" s="39">
        <v>6726.5410000000002</v>
      </c>
      <c r="O3206" s="39">
        <v>63.293332999999997</v>
      </c>
      <c r="P3206" t="s">
        <v>207</v>
      </c>
      <c r="Q3206" t="s">
        <v>207</v>
      </c>
      <c r="R3206" s="55">
        <v>832.57362139658198</v>
      </c>
      <c r="S3206" s="55">
        <v>838.13443699899994</v>
      </c>
      <c r="T3206" t="s">
        <v>215</v>
      </c>
      <c r="U3206">
        <v>11891</v>
      </c>
      <c r="V3206">
        <v>1</v>
      </c>
      <c r="W3206">
        <v>-8</v>
      </c>
      <c r="X3206" t="s">
        <v>195</v>
      </c>
      <c r="Y3206">
        <v>-2</v>
      </c>
      <c r="Z3206" t="s">
        <v>90</v>
      </c>
      <c r="AA3206" t="s">
        <v>96</v>
      </c>
      <c r="AB3206">
        <v>70</v>
      </c>
      <c r="AC3206" t="s">
        <v>61</v>
      </c>
      <c r="AD3206" s="50">
        <v>12.5</v>
      </c>
      <c r="AG3206" s="39">
        <v>28</v>
      </c>
      <c r="AH3206" s="55">
        <v>11763.14</v>
      </c>
      <c r="AI3206" t="s">
        <v>208</v>
      </c>
      <c r="AJ3206">
        <f>INDEX(layout!$B$3:$U$1234,MATCH($T3206,layout!$A$3:$A$1234,0),MATCH(YEAR($D3206),layout!$B$1:$U$1,0))</f>
        <v>1349</v>
      </c>
      <c r="AK3206">
        <f>INDEX('magnet data'!$A$2:$E$1304,MATCH($AJ3206,'magnet data'!$A$2:$A$1304,0),2)</f>
        <v>1</v>
      </c>
      <c r="AL3206" t="str">
        <f>INDEX('magnet data'!$A$2:$E$1304,MATCH($AJ3206,'magnet data'!$A$2:$A$1304,0),3)</f>
        <v>01E</v>
      </c>
      <c r="AM3206" t="str">
        <f>INDEX('magnet data'!$A$2:$E$1304,MATCH($AJ3206,'magnet data'!$A$2:$A$1304,0),4)</f>
        <v>02B8</v>
      </c>
      <c r="AN3206">
        <f>INDEX('magnet data'!$A$2:$E$1304,MATCH($AJ3206,'magnet data'!$A$2:$A$1304,0),5)</f>
        <v>11323</v>
      </c>
      <c r="AO3206">
        <f t="shared" si="65"/>
        <v>568</v>
      </c>
      <c r="AQ3206" t="s">
        <v>1566</v>
      </c>
      <c r="AR3206" t="s">
        <v>1290</v>
      </c>
      <c r="AS3206" t="s">
        <v>1460</v>
      </c>
      <c r="AT3206" t="s">
        <v>1471</v>
      </c>
    </row>
    <row r="3207" spans="1:46">
      <c r="A3207" t="s">
        <v>56</v>
      </c>
      <c r="B3207" t="s">
        <v>46</v>
      </c>
      <c r="C3207" t="s">
        <v>1198</v>
      </c>
      <c r="D3207" s="13">
        <v>44342</v>
      </c>
      <c r="E3207" s="16" t="s">
        <v>1565</v>
      </c>
      <c r="F3207" t="s">
        <v>88</v>
      </c>
      <c r="G3207" s="17">
        <v>44342.296435185184</v>
      </c>
      <c r="H3207">
        <v>36</v>
      </c>
      <c r="I3207">
        <v>593</v>
      </c>
      <c r="J3207">
        <v>93</v>
      </c>
      <c r="K3207">
        <v>10</v>
      </c>
      <c r="L3207">
        <v>0</v>
      </c>
      <c r="M3207" s="39">
        <v>11891.6</v>
      </c>
      <c r="N3207" s="39">
        <v>6726.5410000000002</v>
      </c>
      <c r="O3207" s="39">
        <v>63.293332999999997</v>
      </c>
      <c r="P3207" t="s">
        <v>207</v>
      </c>
      <c r="Q3207" t="s">
        <v>207</v>
      </c>
      <c r="R3207" s="55">
        <v>832.57362139658198</v>
      </c>
      <c r="S3207" s="55">
        <v>838.13443699899994</v>
      </c>
      <c r="T3207" t="s">
        <v>196</v>
      </c>
      <c r="U3207">
        <v>9443</v>
      </c>
      <c r="V3207">
        <v>2</v>
      </c>
      <c r="W3207">
        <v>23325</v>
      </c>
      <c r="X3207" t="s">
        <v>215</v>
      </c>
      <c r="Y3207">
        <v>3438</v>
      </c>
      <c r="Z3207" t="s">
        <v>69</v>
      </c>
      <c r="AA3207" t="s">
        <v>91</v>
      </c>
      <c r="AC3207" t="s">
        <v>61</v>
      </c>
      <c r="AD3207" s="50">
        <v>13.185885149999899</v>
      </c>
      <c r="AG3207" s="39">
        <v>13.51</v>
      </c>
      <c r="AH3207" s="55">
        <v>4749.59</v>
      </c>
      <c r="AI3207" t="s">
        <v>208</v>
      </c>
      <c r="AJ3207">
        <f>INDEX(layout!$B$3:$U$1234,MATCH($T3207,layout!$A$3:$A$1234,0),MATCH(YEAR($D3207),layout!$B$1:$U$1,0))</f>
        <v>1332</v>
      </c>
      <c r="AK3207">
        <f>INDEX('magnet data'!$A$2:$E$1304,MATCH($AJ3207,'magnet data'!$A$2:$A$1304,0),2)</f>
        <v>1</v>
      </c>
      <c r="AL3207" t="str">
        <f>INDEX('magnet data'!$A$2:$E$1304,MATCH($AJ3207,'magnet data'!$A$2:$A$1304,0),3)</f>
        <v>01B</v>
      </c>
      <c r="AM3207" t="str">
        <f>INDEX('magnet data'!$A$2:$E$1304,MATCH($AJ3207,'magnet data'!$A$2:$A$1304,0),4)</f>
        <v>02B5</v>
      </c>
      <c r="AN3207">
        <f>INDEX('magnet data'!$A$2:$E$1304,MATCH($AJ3207,'magnet data'!$A$2:$A$1304,0),5)</f>
        <v>11578</v>
      </c>
      <c r="AO3207" t="str">
        <f t="shared" si="65"/>
        <v>-</v>
      </c>
      <c r="AQ3207" t="s">
        <v>1566</v>
      </c>
      <c r="AR3207" t="s">
        <v>1290</v>
      </c>
      <c r="AS3207" t="s">
        <v>1460</v>
      </c>
      <c r="AT3207" t="s">
        <v>1471</v>
      </c>
    </row>
    <row r="3208" spans="1:46">
      <c r="A3208" t="s">
        <v>56</v>
      </c>
      <c r="B3208" t="s">
        <v>46</v>
      </c>
      <c r="C3208" t="s">
        <v>1198</v>
      </c>
      <c r="D3208" s="13">
        <v>44342</v>
      </c>
      <c r="E3208" s="16" t="s">
        <v>1565</v>
      </c>
      <c r="F3208" t="s">
        <v>88</v>
      </c>
      <c r="G3208" s="17">
        <v>44342.296435185184</v>
      </c>
      <c r="H3208">
        <v>36</v>
      </c>
      <c r="I3208">
        <v>593</v>
      </c>
      <c r="J3208">
        <v>93</v>
      </c>
      <c r="K3208">
        <v>10</v>
      </c>
      <c r="L3208">
        <v>0</v>
      </c>
      <c r="M3208" s="39">
        <v>11891.6</v>
      </c>
      <c r="N3208" s="39">
        <v>6726.5410000000002</v>
      </c>
      <c r="O3208" s="39">
        <v>63.293332999999997</v>
      </c>
      <c r="P3208" t="s">
        <v>207</v>
      </c>
      <c r="Q3208" t="s">
        <v>207</v>
      </c>
      <c r="R3208" s="55">
        <v>832.57362139658198</v>
      </c>
      <c r="S3208" s="55">
        <v>838.13443699899994</v>
      </c>
      <c r="T3208" t="s">
        <v>213</v>
      </c>
      <c r="U3208">
        <v>9394</v>
      </c>
      <c r="V3208">
        <v>3</v>
      </c>
      <c r="W3208">
        <v>23820</v>
      </c>
      <c r="X3208" t="s">
        <v>215</v>
      </c>
      <c r="Y3208">
        <v>3438</v>
      </c>
      <c r="Z3208" t="s">
        <v>69</v>
      </c>
      <c r="AA3208" t="s">
        <v>96</v>
      </c>
      <c r="AC3208" t="s">
        <v>61</v>
      </c>
      <c r="AD3208" s="50">
        <v>-5.1896627714285604</v>
      </c>
      <c r="AG3208" s="39">
        <v>49.58</v>
      </c>
      <c r="AH3208" s="55">
        <v>988.31</v>
      </c>
      <c r="AI3208" t="s">
        <v>208</v>
      </c>
      <c r="AJ3208">
        <f>INDEX(layout!$B$3:$U$1234,MATCH($T3208,layout!$A$3:$A$1234,0),MATCH(YEAR($D3208),layout!$B$1:$U$1,0))</f>
        <v>3321</v>
      </c>
      <c r="AK3208">
        <f>INDEX('magnet data'!$A$2:$E$1304,MATCH($AJ3208,'magnet data'!$A$2:$A$1304,0),2)</f>
        <v>3</v>
      </c>
      <c r="AL3208" t="str">
        <f>INDEX('magnet data'!$A$2:$E$1304,MATCH($AJ3208,'magnet data'!$A$2:$A$1304,0),3)</f>
        <v>01E</v>
      </c>
      <c r="AM3208" t="str">
        <f>INDEX('magnet data'!$A$2:$E$1304,MATCH($AJ3208,'magnet data'!$A$2:$A$1304,0),4)</f>
        <v>02D</v>
      </c>
      <c r="AN3208">
        <f>INDEX('magnet data'!$A$2:$E$1304,MATCH($AJ3208,'magnet data'!$A$2:$A$1304,0),5)</f>
        <v>12125</v>
      </c>
      <c r="AO3208" t="str">
        <f t="shared" si="65"/>
        <v>-</v>
      </c>
      <c r="AQ3208" t="s">
        <v>1566</v>
      </c>
      <c r="AR3208" t="s">
        <v>1290</v>
      </c>
      <c r="AS3208" t="s">
        <v>1460</v>
      </c>
      <c r="AT3208" t="s">
        <v>1471</v>
      </c>
    </row>
    <row r="3209" spans="1:46">
      <c r="A3209" t="s">
        <v>56</v>
      </c>
      <c r="B3209" t="s">
        <v>46</v>
      </c>
      <c r="C3209" t="s">
        <v>1198</v>
      </c>
      <c r="D3209" s="13">
        <v>44342</v>
      </c>
      <c r="E3209" s="16" t="s">
        <v>1565</v>
      </c>
      <c r="F3209" t="s">
        <v>88</v>
      </c>
      <c r="G3209" s="17">
        <v>44342.296435185184</v>
      </c>
      <c r="H3209">
        <v>36</v>
      </c>
      <c r="I3209">
        <v>593</v>
      </c>
      <c r="J3209">
        <v>93</v>
      </c>
      <c r="K3209">
        <v>10</v>
      </c>
      <c r="L3209">
        <v>0</v>
      </c>
      <c r="M3209" s="39">
        <v>11891.6</v>
      </c>
      <c r="N3209" s="39">
        <v>6726.5410000000002</v>
      </c>
      <c r="O3209" s="39">
        <v>63.293332999999997</v>
      </c>
      <c r="P3209" t="s">
        <v>207</v>
      </c>
      <c r="Q3209" t="s">
        <v>207</v>
      </c>
      <c r="R3209" s="55">
        <v>832.57362139658198</v>
      </c>
      <c r="S3209" s="55">
        <v>838.13443699899994</v>
      </c>
      <c r="T3209" t="s">
        <v>194</v>
      </c>
      <c r="U3209">
        <v>5859</v>
      </c>
      <c r="V3209">
        <v>4</v>
      </c>
      <c r="W3209">
        <v>67818</v>
      </c>
      <c r="X3209" t="s">
        <v>195</v>
      </c>
      <c r="Y3209">
        <v>-2</v>
      </c>
      <c r="Z3209" t="s">
        <v>69</v>
      </c>
      <c r="AA3209" t="s">
        <v>91</v>
      </c>
      <c r="AC3209" t="s">
        <v>61</v>
      </c>
      <c r="AD3209" s="50">
        <v>0.85755836842105204</v>
      </c>
      <c r="AG3209" s="39">
        <v>59.82</v>
      </c>
      <c r="AH3209" s="55">
        <v>2452.96</v>
      </c>
      <c r="AI3209" t="s">
        <v>208</v>
      </c>
      <c r="AJ3209">
        <f>INDEX(layout!$B$3:$U$1234,MATCH($T3209,layout!$A$3:$A$1234,0),MATCH(YEAR($D3209),layout!$B$1:$U$1,0))</f>
        <v>2385</v>
      </c>
      <c r="AK3209">
        <f>INDEX('magnet data'!$A$2:$E$1304,MATCH($AJ3209,'magnet data'!$A$2:$A$1304,0),2)</f>
        <v>2</v>
      </c>
      <c r="AL3209" t="str">
        <f>INDEX('magnet data'!$A$2:$E$1304,MATCH($AJ3209,'magnet data'!$A$2:$A$1304,0),3)</f>
        <v>01E</v>
      </c>
      <c r="AM3209" t="str">
        <f>INDEX('magnet data'!$A$2:$E$1304,MATCH($AJ3209,'magnet data'!$A$2:$A$1304,0),4)</f>
        <v>02C9</v>
      </c>
      <c r="AN3209">
        <f>INDEX('magnet data'!$A$2:$E$1304,MATCH($AJ3209,'magnet data'!$A$2:$A$1304,0),5)</f>
        <v>11415</v>
      </c>
      <c r="AO3209" t="str">
        <f t="shared" si="65"/>
        <v>-</v>
      </c>
      <c r="AQ3209" t="s">
        <v>1566</v>
      </c>
      <c r="AR3209" t="s">
        <v>1290</v>
      </c>
      <c r="AS3209" t="s">
        <v>1460</v>
      </c>
      <c r="AT3209" t="s">
        <v>1471</v>
      </c>
    </row>
    <row r="3210" spans="1:46">
      <c r="A3210" t="s">
        <v>56</v>
      </c>
      <c r="B3210" t="s">
        <v>46</v>
      </c>
      <c r="C3210" t="s">
        <v>1198</v>
      </c>
      <c r="D3210" s="13">
        <v>44342</v>
      </c>
      <c r="E3210" s="16" t="s">
        <v>1565</v>
      </c>
      <c r="F3210" t="s">
        <v>88</v>
      </c>
      <c r="G3210" s="17">
        <v>44342.296435185184</v>
      </c>
      <c r="H3210">
        <v>36</v>
      </c>
      <c r="I3210">
        <v>593</v>
      </c>
      <c r="J3210">
        <v>93</v>
      </c>
      <c r="K3210">
        <v>10</v>
      </c>
      <c r="L3210">
        <v>0</v>
      </c>
      <c r="M3210" s="39">
        <v>11891.6</v>
      </c>
      <c r="N3210" s="39">
        <v>6726.5410000000002</v>
      </c>
      <c r="O3210" s="39">
        <v>63.293332999999997</v>
      </c>
      <c r="P3210" t="s">
        <v>207</v>
      </c>
      <c r="Q3210" t="s">
        <v>207</v>
      </c>
      <c r="R3210" s="55">
        <v>832.57362139658198</v>
      </c>
      <c r="S3210" s="55">
        <v>838.13443699899994</v>
      </c>
      <c r="T3210" t="s">
        <v>195</v>
      </c>
      <c r="U3210">
        <v>3991</v>
      </c>
      <c r="V3210">
        <v>5</v>
      </c>
      <c r="W3210">
        <v>102027</v>
      </c>
      <c r="X3210" t="s">
        <v>215</v>
      </c>
      <c r="Y3210">
        <v>3438</v>
      </c>
      <c r="Z3210" t="s">
        <v>69</v>
      </c>
      <c r="AA3210" t="s">
        <v>96</v>
      </c>
      <c r="AC3210" t="s">
        <v>61</v>
      </c>
      <c r="AD3210" s="50">
        <v>-0.53197180851063797</v>
      </c>
      <c r="AG3210" s="39">
        <v>47.12</v>
      </c>
      <c r="AH3210" s="55">
        <v>3568.72</v>
      </c>
      <c r="AI3210" t="s">
        <v>208</v>
      </c>
      <c r="AJ3210">
        <f>INDEX(layout!$B$3:$U$1234,MATCH($T3210,layout!$A$3:$A$1234,0),MATCH(YEAR($D3210),layout!$B$1:$U$1,0))</f>
        <v>2268</v>
      </c>
      <c r="AK3210">
        <f>INDEX('magnet data'!$A$2:$E$1304,MATCH($AJ3210,'magnet data'!$A$2:$A$1304,0),2)</f>
        <v>2</v>
      </c>
      <c r="AL3210" t="str">
        <f>INDEX('magnet data'!$A$2:$E$1304,MATCH($AJ3210,'magnet data'!$A$2:$A$1304,0),3)</f>
        <v>01E</v>
      </c>
      <c r="AM3210" t="str">
        <f>INDEX('magnet data'!$A$2:$E$1304,MATCH($AJ3210,'magnet data'!$A$2:$A$1304,0),4)</f>
        <v>02C9</v>
      </c>
      <c r="AN3210">
        <f>INDEX('magnet data'!$A$2:$E$1304,MATCH($AJ3210,'magnet data'!$A$2:$A$1304,0),5)</f>
        <v>11916</v>
      </c>
      <c r="AO3210" t="str">
        <f t="shared" si="65"/>
        <v>-</v>
      </c>
      <c r="AQ3210" t="s">
        <v>1566</v>
      </c>
      <c r="AR3210" t="s">
        <v>1290</v>
      </c>
      <c r="AS3210" t="s">
        <v>1460</v>
      </c>
      <c r="AT3210" t="s">
        <v>1471</v>
      </c>
    </row>
    <row r="3211" spans="1:46">
      <c r="A3211" t="s">
        <v>56</v>
      </c>
      <c r="B3211" t="s">
        <v>46</v>
      </c>
      <c r="C3211" t="s">
        <v>1198</v>
      </c>
      <c r="D3211" s="13">
        <v>44342</v>
      </c>
      <c r="E3211" s="16" t="s">
        <v>1565</v>
      </c>
      <c r="F3211" t="s">
        <v>88</v>
      </c>
      <c r="G3211" s="17">
        <v>44342.296435185184</v>
      </c>
      <c r="H3211">
        <v>36</v>
      </c>
      <c r="I3211">
        <v>593</v>
      </c>
      <c r="J3211">
        <v>93</v>
      </c>
      <c r="K3211">
        <v>10</v>
      </c>
      <c r="L3211">
        <v>0</v>
      </c>
      <c r="M3211" s="39">
        <v>11891.6</v>
      </c>
      <c r="N3211" s="39">
        <v>6726.5410000000002</v>
      </c>
      <c r="O3211" s="39">
        <v>63.293332999999997</v>
      </c>
      <c r="P3211" t="s">
        <v>207</v>
      </c>
      <c r="Q3211" t="s">
        <v>207</v>
      </c>
      <c r="R3211" s="55">
        <v>832.57362139658198</v>
      </c>
      <c r="S3211" s="55">
        <v>838.13443699899994</v>
      </c>
      <c r="T3211" t="s">
        <v>114</v>
      </c>
      <c r="U3211">
        <v>2261</v>
      </c>
      <c r="V3211">
        <v>6</v>
      </c>
      <c r="W3211">
        <v>151307</v>
      </c>
      <c r="X3211" t="s">
        <v>195</v>
      </c>
      <c r="Y3211">
        <v>-2</v>
      </c>
      <c r="Z3211" t="s">
        <v>69</v>
      </c>
      <c r="AA3211" t="s">
        <v>91</v>
      </c>
      <c r="AC3211" t="s">
        <v>61</v>
      </c>
      <c r="AD3211" s="50">
        <v>0.222715319148936</v>
      </c>
      <c r="AG3211" s="39">
        <v>8.68</v>
      </c>
      <c r="AH3211" s="55">
        <v>2059.36</v>
      </c>
      <c r="AI3211" t="s">
        <v>208</v>
      </c>
      <c r="AJ3211">
        <f>INDEX(layout!$B$3:$U$1234,MATCH($T3211,layout!$A$3:$A$1234,0),MATCH(YEAR($D3211),layout!$B$1:$U$1,0))</f>
        <v>2389</v>
      </c>
      <c r="AK3211">
        <f>INDEX('magnet data'!$A$2:$E$1304,MATCH($AJ3211,'magnet data'!$A$2:$A$1304,0),2)</f>
        <v>2</v>
      </c>
      <c r="AL3211" t="str">
        <f>INDEX('magnet data'!$A$2:$E$1304,MATCH($AJ3211,'magnet data'!$A$2:$A$1304,0),3)</f>
        <v>01E</v>
      </c>
      <c r="AM3211" t="str">
        <f>INDEX('magnet data'!$A$2:$E$1304,MATCH($AJ3211,'magnet data'!$A$2:$A$1304,0),4)</f>
        <v>02C9</v>
      </c>
      <c r="AN3211">
        <f>INDEX('magnet data'!$A$2:$E$1304,MATCH($AJ3211,'magnet data'!$A$2:$A$1304,0),5)</f>
        <v>10264</v>
      </c>
      <c r="AO3211" t="str">
        <f t="shared" si="65"/>
        <v>-</v>
      </c>
      <c r="AQ3211" t="s">
        <v>1566</v>
      </c>
      <c r="AR3211" t="s">
        <v>1290</v>
      </c>
      <c r="AS3211" t="s">
        <v>1460</v>
      </c>
      <c r="AT3211" t="s">
        <v>1471</v>
      </c>
    </row>
    <row r="3212" spans="1:46">
      <c r="A3212" t="s">
        <v>674</v>
      </c>
      <c r="B3212" t="s">
        <v>46</v>
      </c>
      <c r="C3212" t="s">
        <v>1198</v>
      </c>
      <c r="D3212" s="13">
        <v>44342</v>
      </c>
      <c r="E3212" s="16" t="s">
        <v>1567</v>
      </c>
      <c r="F3212" t="s">
        <v>88</v>
      </c>
      <c r="G3212" s="17">
        <v>44342.343344907407</v>
      </c>
      <c r="H3212">
        <v>33</v>
      </c>
      <c r="I3212">
        <v>594</v>
      </c>
      <c r="J3212">
        <v>94</v>
      </c>
      <c r="K3212">
        <v>10</v>
      </c>
      <c r="L3212">
        <v>0</v>
      </c>
      <c r="M3212" s="39">
        <v>11180.1</v>
      </c>
      <c r="N3212" s="39">
        <v>6021.0630000000001</v>
      </c>
      <c r="O3212" s="39">
        <v>64.434472</v>
      </c>
      <c r="P3212" t="s">
        <v>207</v>
      </c>
      <c r="Q3212" t="s">
        <v>207</v>
      </c>
      <c r="R3212" s="55">
        <v>793.07970947820002</v>
      </c>
      <c r="S3212" s="55">
        <v>795.55610399559998</v>
      </c>
      <c r="T3212" t="s">
        <v>736</v>
      </c>
      <c r="U3212">
        <v>11180</v>
      </c>
      <c r="V3212">
        <v>1</v>
      </c>
      <c r="W3212">
        <v>-10</v>
      </c>
      <c r="X3212" t="s">
        <v>705</v>
      </c>
      <c r="Y3212">
        <v>-5</v>
      </c>
      <c r="Z3212" t="s">
        <v>90</v>
      </c>
      <c r="AA3212" t="s">
        <v>91</v>
      </c>
      <c r="AB3212">
        <v>15</v>
      </c>
      <c r="AC3212" t="s">
        <v>61</v>
      </c>
      <c r="AD3212" s="50">
        <v>10.233801809090799</v>
      </c>
      <c r="AI3212" t="s">
        <v>208</v>
      </c>
      <c r="AJ3212">
        <f>INDEX(layout!$B$3:$U$1234,MATCH($T3212,layout!$A$3:$A$1234,0),MATCH(YEAR($D3212),layout!$B$1:$U$1,0))</f>
        <v>3389</v>
      </c>
      <c r="AK3212">
        <f>INDEX('magnet data'!$A$2:$E$1304,MATCH($AJ3212,'magnet data'!$A$2:$A$1304,0),2)</f>
        <v>3</v>
      </c>
      <c r="AL3212" t="str">
        <f>INDEX('magnet data'!$A$2:$E$1304,MATCH($AJ3212,'magnet data'!$A$2:$A$1304,0),3)</f>
        <v>01E</v>
      </c>
      <c r="AM3212" t="str">
        <f>INDEX('magnet data'!$A$2:$E$1304,MATCH($AJ3212,'magnet data'!$A$2:$A$1304,0),4)</f>
        <v>02G</v>
      </c>
      <c r="AN3212">
        <f>INDEX('magnet data'!$A$2:$E$1304,MATCH($AJ3212,'magnet data'!$A$2:$A$1304,0),5)</f>
        <v>9066</v>
      </c>
      <c r="AO3212">
        <f t="shared" si="65"/>
        <v>2114</v>
      </c>
      <c r="AQ3212" t="s">
        <v>1568</v>
      </c>
      <c r="AR3212" t="s">
        <v>1290</v>
      </c>
      <c r="AS3212" t="s">
        <v>1460</v>
      </c>
      <c r="AT3212" t="s">
        <v>1471</v>
      </c>
    </row>
    <row r="3213" spans="1:46">
      <c r="A3213" t="s">
        <v>674</v>
      </c>
      <c r="B3213" t="s">
        <v>46</v>
      </c>
      <c r="C3213" t="s">
        <v>1198</v>
      </c>
      <c r="D3213" s="13">
        <v>44342</v>
      </c>
      <c r="E3213" s="16" t="s">
        <v>1567</v>
      </c>
      <c r="F3213" t="s">
        <v>88</v>
      </c>
      <c r="G3213" s="17">
        <v>44342.343344907407</v>
      </c>
      <c r="H3213">
        <v>33</v>
      </c>
      <c r="I3213">
        <v>594</v>
      </c>
      <c r="J3213">
        <v>94</v>
      </c>
      <c r="K3213">
        <v>10</v>
      </c>
      <c r="L3213">
        <v>0</v>
      </c>
      <c r="M3213" s="39">
        <v>11180.1</v>
      </c>
      <c r="N3213" s="39">
        <v>6021.0630000000001</v>
      </c>
      <c r="O3213" s="39">
        <v>64.434472</v>
      </c>
      <c r="P3213" t="s">
        <v>207</v>
      </c>
      <c r="Q3213" t="s">
        <v>207</v>
      </c>
      <c r="R3213" s="55">
        <v>793.07970947820002</v>
      </c>
      <c r="S3213" s="55">
        <v>795.55610399559998</v>
      </c>
      <c r="T3213" t="s">
        <v>734</v>
      </c>
      <c r="U3213">
        <v>7547</v>
      </c>
      <c r="V3213">
        <v>2</v>
      </c>
      <c r="W3213">
        <v>39069</v>
      </c>
      <c r="X3213" t="s">
        <v>751</v>
      </c>
      <c r="Y3213">
        <v>2731</v>
      </c>
      <c r="Z3213" t="s">
        <v>69</v>
      </c>
      <c r="AA3213" t="s">
        <v>96</v>
      </c>
      <c r="AC3213" t="s">
        <v>61</v>
      </c>
      <c r="AD3213" s="50">
        <v>-6.6913046766666602</v>
      </c>
      <c r="AI3213" t="s">
        <v>208</v>
      </c>
      <c r="AJ3213">
        <f>INDEX(layout!$B$3:$U$1234,MATCH($T3213,layout!$A$3:$A$1234,0),MATCH(YEAR($D3213),layout!$B$1:$U$1,0))</f>
        <v>3330</v>
      </c>
      <c r="AK3213">
        <f>INDEX('magnet data'!$A$2:$E$1304,MATCH($AJ3213,'magnet data'!$A$2:$A$1304,0),2)</f>
        <v>3</v>
      </c>
      <c r="AL3213" t="str">
        <f>INDEX('magnet data'!$A$2:$E$1304,MATCH($AJ3213,'magnet data'!$A$2:$A$1304,0),3)</f>
        <v>01E</v>
      </c>
      <c r="AM3213" t="str">
        <f>INDEX('magnet data'!$A$2:$E$1304,MATCH($AJ3213,'magnet data'!$A$2:$A$1304,0),4)</f>
        <v>02D</v>
      </c>
      <c r="AN3213">
        <f>INDEX('magnet data'!$A$2:$E$1304,MATCH($AJ3213,'magnet data'!$A$2:$A$1304,0),5)</f>
        <v>12686</v>
      </c>
      <c r="AO3213" t="str">
        <f t="shared" si="65"/>
        <v>-</v>
      </c>
      <c r="AQ3213" t="s">
        <v>1568</v>
      </c>
      <c r="AR3213" t="s">
        <v>1290</v>
      </c>
      <c r="AS3213" t="s">
        <v>1460</v>
      </c>
      <c r="AT3213" t="s">
        <v>1471</v>
      </c>
    </row>
    <row r="3214" spans="1:46">
      <c r="A3214" t="s">
        <v>674</v>
      </c>
      <c r="B3214" t="s">
        <v>46</v>
      </c>
      <c r="C3214" t="s">
        <v>1198</v>
      </c>
      <c r="D3214" s="13">
        <v>44342</v>
      </c>
      <c r="E3214" s="16" t="s">
        <v>1567</v>
      </c>
      <c r="F3214" t="s">
        <v>88</v>
      </c>
      <c r="G3214" s="17">
        <v>44342.343344907407</v>
      </c>
      <c r="H3214">
        <v>33</v>
      </c>
      <c r="I3214">
        <v>594</v>
      </c>
      <c r="J3214">
        <v>94</v>
      </c>
      <c r="K3214">
        <v>10</v>
      </c>
      <c r="L3214">
        <v>0</v>
      </c>
      <c r="M3214" s="39">
        <v>11180.1</v>
      </c>
      <c r="N3214" s="39">
        <v>6021.0630000000001</v>
      </c>
      <c r="O3214" s="39">
        <v>64.434472</v>
      </c>
      <c r="P3214" t="s">
        <v>207</v>
      </c>
      <c r="Q3214" t="s">
        <v>207</v>
      </c>
      <c r="R3214" s="55">
        <v>793.07970947820002</v>
      </c>
      <c r="S3214" s="55">
        <v>795.55610399559998</v>
      </c>
      <c r="T3214" t="s">
        <v>811</v>
      </c>
      <c r="U3214">
        <v>392</v>
      </c>
      <c r="V3214">
        <v>3</v>
      </c>
      <c r="W3214">
        <v>302785</v>
      </c>
      <c r="X3214" t="s">
        <v>734</v>
      </c>
      <c r="Y3214">
        <v>3826</v>
      </c>
      <c r="Z3214" t="s">
        <v>69</v>
      </c>
      <c r="AA3214" t="s">
        <v>96</v>
      </c>
      <c r="AC3214" t="s">
        <v>102</v>
      </c>
      <c r="AD3214" s="50">
        <v>0</v>
      </c>
      <c r="AI3214" t="s">
        <v>208</v>
      </c>
      <c r="AJ3214">
        <f>INDEX(layout!$B$3:$U$1234,MATCH($T3214,layout!$A$3:$A$1234,0),MATCH(YEAR($D3214),layout!$B$1:$U$1,0))</f>
        <v>2231</v>
      </c>
      <c r="AK3214">
        <f>INDEX('magnet data'!$A$2:$E$1304,MATCH($AJ3214,'magnet data'!$A$2:$A$1304,0),2)</f>
        <v>2</v>
      </c>
      <c r="AL3214" t="str">
        <f>INDEX('magnet data'!$A$2:$E$1304,MATCH($AJ3214,'magnet data'!$A$2:$A$1304,0),3)</f>
        <v>01E</v>
      </c>
      <c r="AM3214" t="str">
        <f>INDEX('magnet data'!$A$2:$E$1304,MATCH($AJ3214,'magnet data'!$A$2:$A$1304,0),4)</f>
        <v>02C9</v>
      </c>
      <c r="AN3214">
        <f>INDEX('magnet data'!$A$2:$E$1304,MATCH($AJ3214,'magnet data'!$A$2:$A$1304,0),5)</f>
        <v>10811</v>
      </c>
      <c r="AO3214" t="str">
        <f t="shared" si="65"/>
        <v>-</v>
      </c>
      <c r="AQ3214" t="s">
        <v>1568</v>
      </c>
      <c r="AR3214" t="s">
        <v>1290</v>
      </c>
      <c r="AS3214" t="s">
        <v>1460</v>
      </c>
      <c r="AT3214" t="s">
        <v>1471</v>
      </c>
    </row>
    <row r="3215" spans="1:46">
      <c r="A3215" t="s">
        <v>674</v>
      </c>
      <c r="B3215" t="s">
        <v>46</v>
      </c>
      <c r="C3215" t="s">
        <v>1198</v>
      </c>
      <c r="D3215" s="13">
        <v>44342</v>
      </c>
      <c r="E3215" s="16" t="s">
        <v>1567</v>
      </c>
      <c r="F3215" t="s">
        <v>88</v>
      </c>
      <c r="G3215" s="17">
        <v>44342.343344907407</v>
      </c>
      <c r="H3215">
        <v>33</v>
      </c>
      <c r="I3215">
        <v>594</v>
      </c>
      <c r="J3215">
        <v>94</v>
      </c>
      <c r="K3215">
        <v>10</v>
      </c>
      <c r="L3215">
        <v>0</v>
      </c>
      <c r="M3215" s="39">
        <v>11180.1</v>
      </c>
      <c r="N3215" s="39">
        <v>6021.0630000000001</v>
      </c>
      <c r="O3215" s="39">
        <v>64.434472</v>
      </c>
      <c r="P3215" t="s">
        <v>207</v>
      </c>
      <c r="Q3215" t="s">
        <v>207</v>
      </c>
      <c r="R3215" s="55">
        <v>793.07970947820002</v>
      </c>
      <c r="S3215" s="55">
        <v>795.55610399559998</v>
      </c>
      <c r="T3215" t="s">
        <v>703</v>
      </c>
      <c r="U3215">
        <v>194</v>
      </c>
      <c r="V3215">
        <v>4</v>
      </c>
      <c r="W3215">
        <v>385285</v>
      </c>
      <c r="X3215" t="s">
        <v>705</v>
      </c>
      <c r="Y3215">
        <v>-5</v>
      </c>
      <c r="Z3215" t="s">
        <v>69</v>
      </c>
      <c r="AA3215" t="s">
        <v>96</v>
      </c>
      <c r="AC3215" t="s">
        <v>102</v>
      </c>
      <c r="AD3215" s="50">
        <v>0</v>
      </c>
      <c r="AI3215" t="s">
        <v>208</v>
      </c>
      <c r="AJ3215">
        <f>INDEX(layout!$B$3:$U$1234,MATCH($T3215,layout!$A$3:$A$1234,0),MATCH(YEAR($D3215),layout!$B$1:$U$1,0))</f>
        <v>3246</v>
      </c>
      <c r="AK3215">
        <f>INDEX('magnet data'!$A$2:$E$1304,MATCH($AJ3215,'magnet data'!$A$2:$A$1304,0),2)</f>
        <v>3</v>
      </c>
      <c r="AL3215" t="str">
        <f>INDEX('magnet data'!$A$2:$E$1304,MATCH($AJ3215,'magnet data'!$A$2:$A$1304,0),3)</f>
        <v>01E</v>
      </c>
      <c r="AM3215" t="str">
        <f>INDEX('magnet data'!$A$2:$E$1304,MATCH($AJ3215,'magnet data'!$A$2:$A$1304,0),4)</f>
        <v>02B8</v>
      </c>
      <c r="AN3215">
        <f>INDEX('magnet data'!$A$2:$E$1304,MATCH($AJ3215,'magnet data'!$A$2:$A$1304,0),5)</f>
        <v>12450</v>
      </c>
      <c r="AO3215" t="str">
        <f t="shared" si="65"/>
        <v>-</v>
      </c>
      <c r="AQ3215" t="s">
        <v>1568</v>
      </c>
      <c r="AR3215" t="s">
        <v>1290</v>
      </c>
      <c r="AS3215" t="s">
        <v>1460</v>
      </c>
      <c r="AT3215" t="s">
        <v>1471</v>
      </c>
    </row>
    <row r="3216" spans="1:46">
      <c r="A3216" t="s">
        <v>674</v>
      </c>
      <c r="B3216" t="s">
        <v>46</v>
      </c>
      <c r="C3216" t="s">
        <v>1198</v>
      </c>
      <c r="D3216" s="13">
        <v>44342</v>
      </c>
      <c r="E3216" s="16" t="s">
        <v>1567</v>
      </c>
      <c r="F3216" t="s">
        <v>88</v>
      </c>
      <c r="G3216" s="17">
        <v>44342.343344907407</v>
      </c>
      <c r="H3216">
        <v>33</v>
      </c>
      <c r="I3216">
        <v>594</v>
      </c>
      <c r="J3216">
        <v>94</v>
      </c>
      <c r="K3216">
        <v>10</v>
      </c>
      <c r="L3216">
        <v>0</v>
      </c>
      <c r="M3216" s="39">
        <v>11180.1</v>
      </c>
      <c r="N3216" s="39">
        <v>6021.0630000000001</v>
      </c>
      <c r="O3216" s="39">
        <v>64.434472</v>
      </c>
      <c r="P3216" t="s">
        <v>207</v>
      </c>
      <c r="Q3216" t="s">
        <v>207</v>
      </c>
      <c r="R3216" s="55">
        <v>793.07970947820002</v>
      </c>
      <c r="S3216" s="55">
        <v>795.55610399559998</v>
      </c>
      <c r="T3216" t="s">
        <v>810</v>
      </c>
      <c r="U3216">
        <v>194</v>
      </c>
      <c r="V3216">
        <v>5</v>
      </c>
      <c r="W3216">
        <v>385384</v>
      </c>
      <c r="X3216" t="s">
        <v>811</v>
      </c>
      <c r="Y3216">
        <v>-5</v>
      </c>
      <c r="Z3216" t="s">
        <v>69</v>
      </c>
      <c r="AA3216" t="s">
        <v>96</v>
      </c>
      <c r="AC3216" t="s">
        <v>102</v>
      </c>
      <c r="AD3216" s="50">
        <v>0</v>
      </c>
      <c r="AI3216" t="s">
        <v>208</v>
      </c>
      <c r="AJ3216">
        <f>INDEX(layout!$B$3:$U$1234,MATCH($T3216,layout!$A$3:$A$1234,0),MATCH(YEAR($D3216),layout!$B$1:$U$1,0))</f>
        <v>3245</v>
      </c>
      <c r="AK3216">
        <f>INDEX('magnet data'!$A$2:$E$1304,MATCH($AJ3216,'magnet data'!$A$2:$A$1304,0),2)</f>
        <v>3</v>
      </c>
      <c r="AL3216" t="str">
        <f>INDEX('magnet data'!$A$2:$E$1304,MATCH($AJ3216,'magnet data'!$A$2:$A$1304,0),3)</f>
        <v>01E</v>
      </c>
      <c r="AM3216" t="str">
        <f>INDEX('magnet data'!$A$2:$E$1304,MATCH($AJ3216,'magnet data'!$A$2:$A$1304,0),4)</f>
        <v>02B8</v>
      </c>
      <c r="AN3216">
        <f>INDEX('magnet data'!$A$2:$E$1304,MATCH($AJ3216,'magnet data'!$A$2:$A$1304,0),5)</f>
        <v>10647</v>
      </c>
      <c r="AO3216" t="str">
        <f t="shared" si="65"/>
        <v>-</v>
      </c>
      <c r="AQ3216" t="s">
        <v>1568</v>
      </c>
      <c r="AR3216" t="s">
        <v>1290</v>
      </c>
      <c r="AS3216" t="s">
        <v>1460</v>
      </c>
      <c r="AT3216" t="s">
        <v>1471</v>
      </c>
    </row>
    <row r="3217" spans="1:46">
      <c r="A3217" t="s">
        <v>674</v>
      </c>
      <c r="B3217" t="s">
        <v>46</v>
      </c>
      <c r="C3217" t="s">
        <v>1198</v>
      </c>
      <c r="D3217" s="13">
        <v>44342</v>
      </c>
      <c r="E3217" s="16" t="s">
        <v>1567</v>
      </c>
      <c r="F3217" t="s">
        <v>88</v>
      </c>
      <c r="G3217" s="17">
        <v>44342.343344907407</v>
      </c>
      <c r="H3217">
        <v>33</v>
      </c>
      <c r="I3217">
        <v>594</v>
      </c>
      <c r="J3217">
        <v>94</v>
      </c>
      <c r="K3217">
        <v>10</v>
      </c>
      <c r="L3217">
        <v>0</v>
      </c>
      <c r="M3217" s="39">
        <v>11180.1</v>
      </c>
      <c r="N3217" s="39">
        <v>6021.0630000000001</v>
      </c>
      <c r="O3217" s="39">
        <v>64.434472</v>
      </c>
      <c r="P3217" t="s">
        <v>207</v>
      </c>
      <c r="Q3217" t="s">
        <v>207</v>
      </c>
      <c r="R3217" s="55">
        <v>793.07970947820002</v>
      </c>
      <c r="S3217" s="55">
        <v>795.55610399559998</v>
      </c>
      <c r="T3217" t="s">
        <v>705</v>
      </c>
      <c r="V3217">
        <v>6</v>
      </c>
      <c r="X3217" t="s">
        <v>705</v>
      </c>
      <c r="Y3217">
        <v>-5</v>
      </c>
      <c r="Z3217" t="s">
        <v>69</v>
      </c>
      <c r="AA3217" t="s">
        <v>96</v>
      </c>
      <c r="AC3217" t="s">
        <v>102</v>
      </c>
      <c r="AD3217" s="50">
        <v>0</v>
      </c>
      <c r="AI3217" t="s">
        <v>208</v>
      </c>
      <c r="AJ3217">
        <f>INDEX(layout!$B$3:$U$1234,MATCH($T3217,layout!$A$3:$A$1234,0),MATCH(YEAR($D3217),layout!$B$1:$U$1,0))</f>
        <v>2244</v>
      </c>
      <c r="AK3217">
        <f>INDEX('magnet data'!$A$2:$E$1304,MATCH($AJ3217,'magnet data'!$A$2:$A$1304,0),2)</f>
        <v>2</v>
      </c>
      <c r="AL3217" t="str">
        <f>INDEX('magnet data'!$A$2:$E$1304,MATCH($AJ3217,'magnet data'!$A$2:$A$1304,0),3)</f>
        <v>01E</v>
      </c>
      <c r="AM3217" t="str">
        <f>INDEX('magnet data'!$A$2:$E$1304,MATCH($AJ3217,'magnet data'!$A$2:$A$1304,0),4)</f>
        <v>02C0</v>
      </c>
      <c r="AN3217">
        <f>INDEX('magnet data'!$A$2:$E$1304,MATCH($AJ3217,'magnet data'!$A$2:$A$1304,0),5)</f>
        <v>10967</v>
      </c>
      <c r="AO3217" t="str">
        <f t="shared" si="65"/>
        <v>-</v>
      </c>
      <c r="AQ3217" t="s">
        <v>1568</v>
      </c>
      <c r="AR3217" t="s">
        <v>1290</v>
      </c>
      <c r="AS3217" t="s">
        <v>1460</v>
      </c>
      <c r="AT3217" t="s">
        <v>1471</v>
      </c>
    </row>
    <row r="3218" spans="1:46">
      <c r="A3218" t="s">
        <v>56</v>
      </c>
      <c r="B3218" t="s">
        <v>46</v>
      </c>
      <c r="C3218" t="s">
        <v>1198</v>
      </c>
      <c r="D3218" s="13">
        <v>44342</v>
      </c>
      <c r="E3218" s="16">
        <v>0.87143518518518526</v>
      </c>
      <c r="F3218" t="s">
        <v>88</v>
      </c>
      <c r="G3218" s="17">
        <v>44342.871434780092</v>
      </c>
      <c r="H3218">
        <v>35</v>
      </c>
      <c r="I3218">
        <v>593</v>
      </c>
      <c r="J3218">
        <v>94</v>
      </c>
      <c r="K3218">
        <v>10</v>
      </c>
      <c r="L3218">
        <v>0</v>
      </c>
      <c r="M3218" s="39">
        <v>11902.8</v>
      </c>
      <c r="N3218" s="39">
        <v>6720.0829999999996</v>
      </c>
      <c r="O3218" s="39">
        <v>62.616612000000003</v>
      </c>
      <c r="P3218" t="s">
        <v>207</v>
      </c>
      <c r="Q3218" t="s">
        <v>207</v>
      </c>
      <c r="R3218" s="55">
        <v>831.85988649160004</v>
      </c>
      <c r="S3218" s="55">
        <v>837.41312149810005</v>
      </c>
      <c r="T3218" t="s">
        <v>107</v>
      </c>
      <c r="U3218">
        <v>11902</v>
      </c>
      <c r="V3218">
        <v>1</v>
      </c>
      <c r="W3218">
        <v>-9</v>
      </c>
      <c r="X3218" t="s">
        <v>112</v>
      </c>
      <c r="Y3218">
        <v>12</v>
      </c>
      <c r="Z3218" t="s">
        <v>90</v>
      </c>
      <c r="AA3218" t="s">
        <v>96</v>
      </c>
      <c r="AB3218">
        <v>71</v>
      </c>
      <c r="AC3218" t="s">
        <v>61</v>
      </c>
      <c r="AD3218" s="50">
        <v>-9.3311406791666602</v>
      </c>
      <c r="AG3218" s="39">
        <v>24</v>
      </c>
      <c r="AH3218" s="55">
        <v>11876.99</v>
      </c>
      <c r="AI3218" t="s">
        <v>208</v>
      </c>
      <c r="AJ3218">
        <f>INDEX(layout!$B$3:$U$1234,MATCH($T3218,layout!$A$3:$A$1234,0),MATCH(YEAR($D3218),layout!$B$1:$U$1,0))</f>
        <v>1370</v>
      </c>
      <c r="AK3218">
        <f>INDEX('magnet data'!$A$2:$E$1304,MATCH($AJ3218,'magnet data'!$A$2:$A$1304,0),2)</f>
        <v>1</v>
      </c>
      <c r="AL3218" t="str">
        <f>INDEX('magnet data'!$A$2:$E$1304,MATCH($AJ3218,'magnet data'!$A$2:$A$1304,0),3)</f>
        <v>01E</v>
      </c>
      <c r="AM3218" t="str">
        <f>INDEX('magnet data'!$A$2:$E$1304,MATCH($AJ3218,'magnet data'!$A$2:$A$1304,0),4)</f>
        <v>02B5</v>
      </c>
      <c r="AN3218">
        <f>INDEX('magnet data'!$A$2:$E$1304,MATCH($AJ3218,'magnet data'!$A$2:$A$1304,0),5)</f>
        <v>10828</v>
      </c>
      <c r="AO3218">
        <f t="shared" si="65"/>
        <v>1074</v>
      </c>
      <c r="AP3218">
        <v>143</v>
      </c>
      <c r="AR3218" t="s">
        <v>209</v>
      </c>
      <c r="AS3218" t="s">
        <v>1460</v>
      </c>
      <c r="AT3218" t="s">
        <v>1471</v>
      </c>
    </row>
    <row r="3219" spans="1:46">
      <c r="A3219" t="s">
        <v>56</v>
      </c>
      <c r="B3219" t="s">
        <v>46</v>
      </c>
      <c r="C3219" t="s">
        <v>1198</v>
      </c>
      <c r="D3219" s="13">
        <v>44342</v>
      </c>
      <c r="E3219" s="16">
        <v>0.87143518518518526</v>
      </c>
      <c r="F3219" t="s">
        <v>88</v>
      </c>
      <c r="G3219" s="17">
        <v>44342.871434780092</v>
      </c>
      <c r="H3219">
        <v>35</v>
      </c>
      <c r="I3219">
        <v>593</v>
      </c>
      <c r="J3219">
        <v>94</v>
      </c>
      <c r="K3219">
        <v>10</v>
      </c>
      <c r="L3219">
        <v>0</v>
      </c>
      <c r="M3219" s="39">
        <v>11902.8</v>
      </c>
      <c r="N3219" s="39">
        <v>6720.0829999999996</v>
      </c>
      <c r="O3219" s="39">
        <v>62.616612000000003</v>
      </c>
      <c r="P3219" t="s">
        <v>207</v>
      </c>
      <c r="Q3219" t="s">
        <v>207</v>
      </c>
      <c r="R3219" s="55">
        <v>831.85988649160004</v>
      </c>
      <c r="S3219" s="55">
        <v>837.41312149810005</v>
      </c>
      <c r="T3219" t="s">
        <v>108</v>
      </c>
      <c r="U3219">
        <v>11896</v>
      </c>
      <c r="V3219">
        <v>2</v>
      </c>
      <c r="W3219">
        <v>167</v>
      </c>
      <c r="X3219" t="s">
        <v>107</v>
      </c>
      <c r="Y3219">
        <v>198</v>
      </c>
      <c r="Z3219" t="s">
        <v>212</v>
      </c>
      <c r="AA3219" t="s">
        <v>96</v>
      </c>
      <c r="AB3219">
        <v>72</v>
      </c>
      <c r="AC3219" t="s">
        <v>61</v>
      </c>
      <c r="AD3219" s="50">
        <v>-16.269680374999901</v>
      </c>
      <c r="AG3219" s="39">
        <v>34</v>
      </c>
      <c r="AH3219" s="55">
        <v>11841.36</v>
      </c>
      <c r="AI3219" t="s">
        <v>208</v>
      </c>
      <c r="AJ3219">
        <f>INDEX(layout!$B$3:$U$1234,MATCH($T3219,layout!$A$3:$A$1234,0),MATCH(YEAR($D3219),layout!$B$1:$U$1,0))</f>
        <v>1359</v>
      </c>
      <c r="AK3219">
        <f>INDEX('magnet data'!$A$2:$E$1304,MATCH($AJ3219,'magnet data'!$A$2:$A$1304,0),2)</f>
        <v>1</v>
      </c>
      <c r="AL3219" t="str">
        <f>INDEX('magnet data'!$A$2:$E$1304,MATCH($AJ3219,'magnet data'!$A$2:$A$1304,0),3)</f>
        <v>01E</v>
      </c>
      <c r="AM3219" t="str">
        <f>INDEX('magnet data'!$A$2:$E$1304,MATCH($AJ3219,'magnet data'!$A$2:$A$1304,0),4)</f>
        <v>02B8</v>
      </c>
      <c r="AN3219">
        <f>INDEX('magnet data'!$A$2:$E$1304,MATCH($AJ3219,'magnet data'!$A$2:$A$1304,0),5)</f>
        <v>12540</v>
      </c>
      <c r="AO3219">
        <f t="shared" si="65"/>
        <v>-644</v>
      </c>
      <c r="AR3219" t="s">
        <v>209</v>
      </c>
      <c r="AS3219" t="s">
        <v>1460</v>
      </c>
      <c r="AT3219" t="s">
        <v>1471</v>
      </c>
    </row>
    <row r="3220" spans="1:46">
      <c r="A3220" t="s">
        <v>56</v>
      </c>
      <c r="B3220" t="s">
        <v>46</v>
      </c>
      <c r="C3220" t="s">
        <v>1198</v>
      </c>
      <c r="D3220" s="13">
        <v>44342</v>
      </c>
      <c r="E3220" s="16">
        <v>0.87143518518518526</v>
      </c>
      <c r="F3220" t="s">
        <v>88</v>
      </c>
      <c r="G3220" s="17">
        <v>44342.871434780092</v>
      </c>
      <c r="H3220">
        <v>35</v>
      </c>
      <c r="I3220">
        <v>593</v>
      </c>
      <c r="J3220">
        <v>94</v>
      </c>
      <c r="K3220">
        <v>10</v>
      </c>
      <c r="L3220">
        <v>0</v>
      </c>
      <c r="M3220" s="39">
        <v>11902.8</v>
      </c>
      <c r="N3220" s="39">
        <v>6720.0829999999996</v>
      </c>
      <c r="O3220" s="39">
        <v>62.616612000000003</v>
      </c>
      <c r="P3220" t="s">
        <v>207</v>
      </c>
      <c r="Q3220" t="s">
        <v>207</v>
      </c>
      <c r="R3220" s="55">
        <v>831.85988649160004</v>
      </c>
      <c r="S3220" s="55">
        <v>837.41312149810005</v>
      </c>
      <c r="T3220" t="s">
        <v>110</v>
      </c>
      <c r="U3220">
        <v>9925</v>
      </c>
      <c r="V3220">
        <v>3</v>
      </c>
      <c r="W3220">
        <v>18415</v>
      </c>
      <c r="X3220" t="s">
        <v>107</v>
      </c>
      <c r="Y3220">
        <v>198</v>
      </c>
      <c r="Z3220" t="s">
        <v>69</v>
      </c>
      <c r="AA3220" t="s">
        <v>91</v>
      </c>
      <c r="AC3220" t="s">
        <v>61</v>
      </c>
      <c r="AD3220" s="50">
        <v>11.699814885</v>
      </c>
      <c r="AG3220" s="39">
        <v>42.51</v>
      </c>
      <c r="AH3220" s="55">
        <v>1598.8</v>
      </c>
      <c r="AI3220" t="s">
        <v>208</v>
      </c>
      <c r="AJ3220">
        <f>INDEX(layout!$B$3:$U$1234,MATCH($T3220,layout!$A$3:$A$1234,0),MATCH(YEAR($D3220),layout!$B$1:$U$1,0))</f>
        <v>2171</v>
      </c>
      <c r="AK3220">
        <f>INDEX('magnet data'!$A$2:$E$1304,MATCH($AJ3220,'magnet data'!$A$2:$A$1304,0),2)</f>
        <v>2</v>
      </c>
      <c r="AL3220" t="str">
        <f>INDEX('magnet data'!$A$2:$E$1304,MATCH($AJ3220,'magnet data'!$A$2:$A$1304,0),3)</f>
        <v>01B</v>
      </c>
      <c r="AM3220" t="str">
        <f>INDEX('magnet data'!$A$2:$E$1304,MATCH($AJ3220,'magnet data'!$A$2:$A$1304,0),4)</f>
        <v>02C0</v>
      </c>
      <c r="AN3220">
        <f>INDEX('magnet data'!$A$2:$E$1304,MATCH($AJ3220,'magnet data'!$A$2:$A$1304,0),5)</f>
        <v>10169</v>
      </c>
      <c r="AO3220" t="str">
        <f t="shared" si="65"/>
        <v>-</v>
      </c>
      <c r="AR3220" t="s">
        <v>209</v>
      </c>
      <c r="AS3220" t="s">
        <v>1460</v>
      </c>
      <c r="AT3220" t="s">
        <v>1471</v>
      </c>
    </row>
    <row r="3221" spans="1:46">
      <c r="A3221" t="s">
        <v>56</v>
      </c>
      <c r="B3221" t="s">
        <v>46</v>
      </c>
      <c r="C3221" t="s">
        <v>1198</v>
      </c>
      <c r="D3221" s="13">
        <v>44342</v>
      </c>
      <c r="E3221" s="16">
        <v>0.87143518518518526</v>
      </c>
      <c r="F3221" t="s">
        <v>88</v>
      </c>
      <c r="G3221" s="17">
        <v>44342.871434780092</v>
      </c>
      <c r="H3221">
        <v>35</v>
      </c>
      <c r="I3221">
        <v>593</v>
      </c>
      <c r="J3221">
        <v>94</v>
      </c>
      <c r="K3221">
        <v>10</v>
      </c>
      <c r="L3221">
        <v>0</v>
      </c>
      <c r="M3221" s="39">
        <v>11902.8</v>
      </c>
      <c r="N3221" s="39">
        <v>6720.0829999999996</v>
      </c>
      <c r="O3221" s="39">
        <v>62.616612000000003</v>
      </c>
      <c r="P3221" t="s">
        <v>207</v>
      </c>
      <c r="Q3221" t="s">
        <v>207</v>
      </c>
      <c r="R3221" s="55">
        <v>831.85988649160004</v>
      </c>
      <c r="S3221" s="55">
        <v>837.41312149810005</v>
      </c>
      <c r="T3221" t="s">
        <v>111</v>
      </c>
      <c r="U3221">
        <v>6738</v>
      </c>
      <c r="V3221">
        <v>4</v>
      </c>
      <c r="W3221">
        <v>54990</v>
      </c>
      <c r="X3221" t="s">
        <v>112</v>
      </c>
      <c r="Y3221">
        <v>12</v>
      </c>
      <c r="Z3221" t="s">
        <v>69</v>
      </c>
      <c r="AA3221" t="s">
        <v>91</v>
      </c>
      <c r="AC3221" t="s">
        <v>61</v>
      </c>
      <c r="AD3221" s="50">
        <v>0.88449836170212703</v>
      </c>
      <c r="AG3221" s="39">
        <v>39.53</v>
      </c>
      <c r="AH3221" s="55">
        <v>5600.29</v>
      </c>
      <c r="AI3221" t="s">
        <v>208</v>
      </c>
      <c r="AJ3221">
        <f>INDEX(layout!$B$3:$U$1234,MATCH($T3221,layout!$A$3:$A$1234,0),MATCH(YEAR($D3221),layout!$B$1:$U$1,0))</f>
        <v>2360</v>
      </c>
      <c r="AK3221">
        <f>INDEX('magnet data'!$A$2:$E$1304,MATCH($AJ3221,'magnet data'!$A$2:$A$1304,0),2)</f>
        <v>2</v>
      </c>
      <c r="AL3221" t="str">
        <f>INDEX('magnet data'!$A$2:$E$1304,MATCH($AJ3221,'magnet data'!$A$2:$A$1304,0),3)</f>
        <v>01E</v>
      </c>
      <c r="AM3221" t="str">
        <f>INDEX('magnet data'!$A$2:$E$1304,MATCH($AJ3221,'magnet data'!$A$2:$A$1304,0),4)</f>
        <v>02C9</v>
      </c>
      <c r="AN3221">
        <f>INDEX('magnet data'!$A$2:$E$1304,MATCH($AJ3221,'magnet data'!$A$2:$A$1304,0),5)</f>
        <v>11331</v>
      </c>
      <c r="AO3221" t="str">
        <f t="shared" si="65"/>
        <v>-</v>
      </c>
      <c r="AR3221" t="s">
        <v>209</v>
      </c>
      <c r="AS3221" t="s">
        <v>1460</v>
      </c>
      <c r="AT3221" t="s">
        <v>1471</v>
      </c>
    </row>
    <row r="3222" spans="1:46">
      <c r="A3222" t="s">
        <v>56</v>
      </c>
      <c r="B3222" t="s">
        <v>46</v>
      </c>
      <c r="C3222" t="s">
        <v>1198</v>
      </c>
      <c r="D3222" s="13">
        <v>44342</v>
      </c>
      <c r="E3222" s="16">
        <v>0.87143518518518526</v>
      </c>
      <c r="F3222" t="s">
        <v>88</v>
      </c>
      <c r="G3222" s="17">
        <v>44342.871434780092</v>
      </c>
      <c r="H3222">
        <v>35</v>
      </c>
      <c r="I3222">
        <v>593</v>
      </c>
      <c r="J3222">
        <v>94</v>
      </c>
      <c r="K3222">
        <v>10</v>
      </c>
      <c r="L3222">
        <v>0</v>
      </c>
      <c r="M3222" s="39">
        <v>11902.8</v>
      </c>
      <c r="N3222" s="39">
        <v>6720.0829999999996</v>
      </c>
      <c r="O3222" s="39">
        <v>62.616612000000003</v>
      </c>
      <c r="P3222" t="s">
        <v>207</v>
      </c>
      <c r="Q3222" t="s">
        <v>207</v>
      </c>
      <c r="R3222" s="55">
        <v>831.85988649160004</v>
      </c>
      <c r="S3222" s="55">
        <v>837.41312149810005</v>
      </c>
      <c r="T3222" t="s">
        <v>112</v>
      </c>
      <c r="U3222">
        <v>4329</v>
      </c>
      <c r="V3222">
        <v>5</v>
      </c>
      <c r="W3222">
        <v>94770</v>
      </c>
      <c r="X3222" t="s">
        <v>107</v>
      </c>
      <c r="Y3222">
        <v>198</v>
      </c>
      <c r="Z3222" t="s">
        <v>69</v>
      </c>
      <c r="AA3222" t="s">
        <v>96</v>
      </c>
      <c r="AC3222" t="s">
        <v>61</v>
      </c>
      <c r="AD3222" s="50">
        <v>-0.605705526315789</v>
      </c>
      <c r="AG3222" s="39">
        <v>26.38</v>
      </c>
      <c r="AH3222" s="55">
        <v>999.37</v>
      </c>
      <c r="AI3222" t="s">
        <v>208</v>
      </c>
      <c r="AJ3222">
        <f>INDEX(layout!$B$3:$U$1234,MATCH($T3222,layout!$A$3:$A$1234,0),MATCH(YEAR($D3222),layout!$B$1:$U$1,0))</f>
        <v>2414</v>
      </c>
      <c r="AK3222">
        <f>INDEX('magnet data'!$A$2:$E$1304,MATCH($AJ3222,'magnet data'!$A$2:$A$1304,0),2)</f>
        <v>2</v>
      </c>
      <c r="AL3222" t="str">
        <f>INDEX('magnet data'!$A$2:$E$1304,MATCH($AJ3222,'magnet data'!$A$2:$A$1304,0),3)</f>
        <v>01B</v>
      </c>
      <c r="AM3222" t="str">
        <f>INDEX('magnet data'!$A$2:$E$1304,MATCH($AJ3222,'magnet data'!$A$2:$A$1304,0),4)</f>
        <v>02C9</v>
      </c>
      <c r="AN3222">
        <f>INDEX('magnet data'!$A$2:$E$1304,MATCH($AJ3222,'magnet data'!$A$2:$A$1304,0),5)</f>
        <v>11176</v>
      </c>
      <c r="AO3222" t="str">
        <f t="shared" si="65"/>
        <v>-</v>
      </c>
      <c r="AR3222" t="s">
        <v>209</v>
      </c>
      <c r="AS3222" t="s">
        <v>1460</v>
      </c>
      <c r="AT3222" t="s">
        <v>1471</v>
      </c>
    </row>
    <row r="3223" spans="1:46">
      <c r="A3223" t="s">
        <v>56</v>
      </c>
      <c r="B3223" t="s">
        <v>46</v>
      </c>
      <c r="C3223" t="s">
        <v>1198</v>
      </c>
      <c r="D3223" s="13">
        <v>44342</v>
      </c>
      <c r="E3223" s="16">
        <v>0.87143518518518526</v>
      </c>
      <c r="F3223" t="s">
        <v>88</v>
      </c>
      <c r="G3223" s="17">
        <v>44342.871434780092</v>
      </c>
      <c r="H3223">
        <v>35</v>
      </c>
      <c r="I3223">
        <v>593</v>
      </c>
      <c r="J3223">
        <v>94</v>
      </c>
      <c r="K3223">
        <v>10</v>
      </c>
      <c r="L3223">
        <v>0</v>
      </c>
      <c r="M3223" s="39">
        <v>11902.8</v>
      </c>
      <c r="N3223" s="39">
        <v>6720.0829999999996</v>
      </c>
      <c r="O3223" s="39">
        <v>62.616612000000003</v>
      </c>
      <c r="P3223" t="s">
        <v>207</v>
      </c>
      <c r="Q3223" t="s">
        <v>207</v>
      </c>
      <c r="R3223" s="55">
        <v>831.85988649160004</v>
      </c>
      <c r="S3223" s="55">
        <v>837.41312149810005</v>
      </c>
      <c r="T3223" t="s">
        <v>113</v>
      </c>
      <c r="U3223">
        <v>2242</v>
      </c>
      <c r="V3223">
        <v>6</v>
      </c>
      <c r="W3223">
        <v>151974</v>
      </c>
      <c r="X3223" t="s">
        <v>112</v>
      </c>
      <c r="Y3223">
        <v>12</v>
      </c>
      <c r="Z3223" t="s">
        <v>69</v>
      </c>
      <c r="AA3223" t="s">
        <v>96</v>
      </c>
      <c r="AC3223" t="s">
        <v>61</v>
      </c>
      <c r="AD3223" s="50">
        <v>-0.16695620879120801</v>
      </c>
      <c r="AG3223" s="39">
        <v>42.68</v>
      </c>
      <c r="AH3223" s="55">
        <v>1815.64</v>
      </c>
      <c r="AI3223" t="s">
        <v>208</v>
      </c>
      <c r="AJ3223">
        <f>INDEX(layout!$B$3:$U$1234,MATCH($T3223,layout!$A$3:$A$1234,0),MATCH(YEAR($D3223),layout!$B$1:$U$1,0))</f>
        <v>2398</v>
      </c>
      <c r="AK3223">
        <f>INDEX('magnet data'!$A$2:$E$1304,MATCH($AJ3223,'magnet data'!$A$2:$A$1304,0),2)</f>
        <v>2</v>
      </c>
      <c r="AL3223" t="str">
        <f>INDEX('magnet data'!$A$2:$E$1304,MATCH($AJ3223,'magnet data'!$A$2:$A$1304,0),3)</f>
        <v>01E</v>
      </c>
      <c r="AM3223" t="str">
        <f>INDEX('magnet data'!$A$2:$E$1304,MATCH($AJ3223,'magnet data'!$A$2:$A$1304,0),4)</f>
        <v>02C9</v>
      </c>
      <c r="AN3223">
        <f>INDEX('magnet data'!$A$2:$E$1304,MATCH($AJ3223,'magnet data'!$A$2:$A$1304,0),5)</f>
        <v>10364</v>
      </c>
      <c r="AO3223" t="str">
        <f t="shared" si="65"/>
        <v>-</v>
      </c>
      <c r="AR3223" t="s">
        <v>209</v>
      </c>
      <c r="AS3223" t="s">
        <v>1460</v>
      </c>
      <c r="AT3223" t="s">
        <v>1471</v>
      </c>
    </row>
    <row r="3224" spans="1:46">
      <c r="A3224" t="s">
        <v>56</v>
      </c>
      <c r="B3224" t="s">
        <v>46</v>
      </c>
      <c r="C3224" t="s">
        <v>1198</v>
      </c>
      <c r="D3224" s="13">
        <v>44342</v>
      </c>
      <c r="E3224" s="16">
        <v>0.87143518518518526</v>
      </c>
      <c r="F3224" t="s">
        <v>88</v>
      </c>
      <c r="G3224" s="17">
        <v>44342.871434780092</v>
      </c>
      <c r="H3224">
        <v>35</v>
      </c>
      <c r="I3224">
        <v>593</v>
      </c>
      <c r="J3224">
        <v>94</v>
      </c>
      <c r="K3224">
        <v>10</v>
      </c>
      <c r="L3224">
        <v>0</v>
      </c>
      <c r="M3224" s="39">
        <v>11902.8</v>
      </c>
      <c r="N3224" s="39">
        <v>6720.0829999999996</v>
      </c>
      <c r="O3224" s="39">
        <v>62.616612000000003</v>
      </c>
      <c r="P3224" t="s">
        <v>207</v>
      </c>
      <c r="Q3224" t="s">
        <v>207</v>
      </c>
      <c r="R3224" s="55">
        <v>831.85988649160004</v>
      </c>
      <c r="S3224" s="55">
        <v>837.41312149810005</v>
      </c>
      <c r="T3224" t="s">
        <v>114</v>
      </c>
      <c r="U3224">
        <v>1544</v>
      </c>
      <c r="V3224">
        <v>7</v>
      </c>
      <c r="W3224">
        <v>183646</v>
      </c>
      <c r="X3224" t="s">
        <v>195</v>
      </c>
      <c r="Y3224">
        <v>2150</v>
      </c>
      <c r="Z3224" t="s">
        <v>69</v>
      </c>
      <c r="AA3224" t="s">
        <v>91</v>
      </c>
      <c r="AC3224" t="s">
        <v>102</v>
      </c>
      <c r="AD3224" s="50">
        <v>0.70781075000000004</v>
      </c>
      <c r="AG3224" s="39">
        <v>10.93</v>
      </c>
      <c r="AH3224" s="55">
        <v>1275.94</v>
      </c>
      <c r="AI3224" t="s">
        <v>208</v>
      </c>
      <c r="AJ3224">
        <f>INDEX(layout!$B$3:$U$1234,MATCH($T3224,layout!$A$3:$A$1234,0),MATCH(YEAR($D3224),layout!$B$1:$U$1,0))</f>
        <v>2389</v>
      </c>
      <c r="AK3224">
        <f>INDEX('magnet data'!$A$2:$E$1304,MATCH($AJ3224,'magnet data'!$A$2:$A$1304,0),2)</f>
        <v>2</v>
      </c>
      <c r="AL3224" t="str">
        <f>INDEX('magnet data'!$A$2:$E$1304,MATCH($AJ3224,'magnet data'!$A$2:$A$1304,0),3)</f>
        <v>01E</v>
      </c>
      <c r="AM3224" t="str">
        <f>INDEX('magnet data'!$A$2:$E$1304,MATCH($AJ3224,'magnet data'!$A$2:$A$1304,0),4)</f>
        <v>02C9</v>
      </c>
      <c r="AN3224">
        <f>INDEX('magnet data'!$A$2:$E$1304,MATCH($AJ3224,'magnet data'!$A$2:$A$1304,0),5)</f>
        <v>10264</v>
      </c>
      <c r="AO3224" t="str">
        <f t="shared" si="65"/>
        <v>-</v>
      </c>
      <c r="AR3224" t="s">
        <v>209</v>
      </c>
      <c r="AS3224" t="s">
        <v>1460</v>
      </c>
      <c r="AT3224" t="s">
        <v>1471</v>
      </c>
    </row>
    <row r="3225" spans="1:46">
      <c r="A3225" t="s">
        <v>674</v>
      </c>
      <c r="B3225" t="s">
        <v>46</v>
      </c>
      <c r="C3225" t="s">
        <v>1198</v>
      </c>
      <c r="D3225" s="13">
        <v>44342</v>
      </c>
      <c r="E3225" s="16">
        <v>0.92037106481481479</v>
      </c>
      <c r="F3225" t="s">
        <v>88</v>
      </c>
      <c r="G3225" s="17">
        <v>44342.920370844906</v>
      </c>
      <c r="H3225">
        <v>19</v>
      </c>
      <c r="I3225">
        <v>594</v>
      </c>
      <c r="J3225">
        <v>97</v>
      </c>
      <c r="K3225">
        <v>10</v>
      </c>
      <c r="L3225">
        <v>0</v>
      </c>
      <c r="M3225" s="39">
        <v>11189.4</v>
      </c>
      <c r="N3225" s="39">
        <v>6044.86</v>
      </c>
      <c r="O3225" s="39">
        <v>64.514086000000006</v>
      </c>
      <c r="P3225" t="s">
        <v>207</v>
      </c>
      <c r="Q3225" t="s">
        <v>207</v>
      </c>
      <c r="R3225" s="55">
        <v>790.63376681105501</v>
      </c>
      <c r="S3225" s="55">
        <v>793.58984849559999</v>
      </c>
      <c r="T3225" t="s">
        <v>787</v>
      </c>
      <c r="U3225">
        <v>11189</v>
      </c>
      <c r="V3225">
        <v>1</v>
      </c>
      <c r="W3225">
        <v>-8</v>
      </c>
      <c r="X3225" t="s">
        <v>722</v>
      </c>
      <c r="Y3225">
        <v>0</v>
      </c>
      <c r="Z3225" t="s">
        <v>90</v>
      </c>
      <c r="AA3225" t="s">
        <v>91</v>
      </c>
      <c r="AB3225">
        <v>16</v>
      </c>
      <c r="AC3225" t="s">
        <v>61</v>
      </c>
      <c r="AD3225" s="50">
        <v>11.1582156636363</v>
      </c>
      <c r="AG3225" s="39">
        <v>31</v>
      </c>
      <c r="AH3225" s="55">
        <v>11068.16</v>
      </c>
      <c r="AI3225" t="s">
        <v>208</v>
      </c>
      <c r="AJ3225">
        <f>INDEX(layout!$B$3:$U$1234,MATCH($T3225,layout!$A$3:$A$1234,0),MATCH(YEAR($D3225),layout!$B$1:$U$1,0))</f>
        <v>3361</v>
      </c>
      <c r="AK3225">
        <f>INDEX('magnet data'!$A$2:$E$1304,MATCH($AJ3225,'magnet data'!$A$2:$A$1304,0),2)</f>
        <v>3</v>
      </c>
      <c r="AL3225" t="str">
        <f>INDEX('magnet data'!$A$2:$E$1304,MATCH($AJ3225,'magnet data'!$A$2:$A$1304,0),3)</f>
        <v>01E</v>
      </c>
      <c r="AM3225" t="str">
        <f>INDEX('magnet data'!$A$2:$E$1304,MATCH($AJ3225,'magnet data'!$A$2:$A$1304,0),4)</f>
        <v>02D</v>
      </c>
      <c r="AN3225">
        <f>INDEX('magnet data'!$A$2:$E$1304,MATCH($AJ3225,'magnet data'!$A$2:$A$1304,0),5)</f>
        <v>12551</v>
      </c>
      <c r="AO3225">
        <f t="shared" si="65"/>
        <v>-1362</v>
      </c>
      <c r="AR3225" t="s">
        <v>209</v>
      </c>
      <c r="AS3225" t="s">
        <v>1460</v>
      </c>
      <c r="AT3225" t="s">
        <v>1471</v>
      </c>
    </row>
    <row r="3226" spans="1:46">
      <c r="A3226" t="s">
        <v>674</v>
      </c>
      <c r="B3226" t="s">
        <v>46</v>
      </c>
      <c r="C3226" t="s">
        <v>1198</v>
      </c>
      <c r="D3226" s="13">
        <v>44342</v>
      </c>
      <c r="E3226" s="16">
        <v>0.92037106481481479</v>
      </c>
      <c r="F3226" t="s">
        <v>88</v>
      </c>
      <c r="G3226" s="17">
        <v>44342.920370844906</v>
      </c>
      <c r="H3226">
        <v>19</v>
      </c>
      <c r="I3226">
        <v>594</v>
      </c>
      <c r="J3226">
        <v>97</v>
      </c>
      <c r="K3226">
        <v>10</v>
      </c>
      <c r="L3226">
        <v>0</v>
      </c>
      <c r="M3226" s="39">
        <v>11189.4</v>
      </c>
      <c r="N3226" s="39">
        <v>6044.86</v>
      </c>
      <c r="O3226" s="39">
        <v>64.514086000000006</v>
      </c>
      <c r="P3226" t="s">
        <v>207</v>
      </c>
      <c r="Q3226" t="s">
        <v>207</v>
      </c>
      <c r="R3226" s="55">
        <v>790.63376681105501</v>
      </c>
      <c r="S3226" s="55">
        <v>793.58984849559999</v>
      </c>
      <c r="T3226" t="s">
        <v>725</v>
      </c>
      <c r="U3226">
        <v>7185</v>
      </c>
      <c r="V3226">
        <v>2</v>
      </c>
      <c r="W3226">
        <v>43952</v>
      </c>
      <c r="X3226" t="s">
        <v>787</v>
      </c>
      <c r="Y3226">
        <v>3736</v>
      </c>
      <c r="Z3226" t="s">
        <v>69</v>
      </c>
      <c r="AA3226" t="s">
        <v>96</v>
      </c>
      <c r="AC3226" t="s">
        <v>61</v>
      </c>
      <c r="AD3226" s="50">
        <v>-1.77269905454545</v>
      </c>
      <c r="AG3226" s="39">
        <v>45.68</v>
      </c>
      <c r="AH3226" s="55">
        <v>3149.39</v>
      </c>
      <c r="AI3226" t="s">
        <v>208</v>
      </c>
      <c r="AJ3226">
        <f>INDEX(layout!$B$3:$U$1234,MATCH($T3226,layout!$A$3:$A$1234,0),MATCH(YEAR($D3226),layout!$B$1:$U$1,0))</f>
        <v>2246</v>
      </c>
      <c r="AK3226">
        <f>INDEX('magnet data'!$A$2:$E$1304,MATCH($AJ3226,'magnet data'!$A$2:$A$1304,0),2)</f>
        <v>2</v>
      </c>
      <c r="AL3226" t="str">
        <f>INDEX('magnet data'!$A$2:$E$1304,MATCH($AJ3226,'magnet data'!$A$2:$A$1304,0),3)</f>
        <v>01E</v>
      </c>
      <c r="AM3226" t="str">
        <f>INDEX('magnet data'!$A$2:$E$1304,MATCH($AJ3226,'magnet data'!$A$2:$A$1304,0),4)</f>
        <v>02C0</v>
      </c>
      <c r="AN3226">
        <f>INDEX('magnet data'!$A$2:$E$1304,MATCH($AJ3226,'magnet data'!$A$2:$A$1304,0),5)</f>
        <v>11523</v>
      </c>
      <c r="AO3226" t="str">
        <f t="shared" si="65"/>
        <v>-</v>
      </c>
      <c r="AR3226" t="s">
        <v>209</v>
      </c>
      <c r="AS3226" t="s">
        <v>1460</v>
      </c>
      <c r="AT3226" t="s">
        <v>1471</v>
      </c>
    </row>
    <row r="3227" spans="1:46">
      <c r="A3227" t="s">
        <v>674</v>
      </c>
      <c r="B3227" t="s">
        <v>46</v>
      </c>
      <c r="C3227" t="s">
        <v>1198</v>
      </c>
      <c r="D3227" s="13">
        <v>44342</v>
      </c>
      <c r="E3227" s="16">
        <v>0.92037106481481479</v>
      </c>
      <c r="F3227" t="s">
        <v>88</v>
      </c>
      <c r="G3227" s="17">
        <v>44342.920370844906</v>
      </c>
      <c r="H3227">
        <v>19</v>
      </c>
      <c r="I3227">
        <v>594</v>
      </c>
      <c r="J3227">
        <v>97</v>
      </c>
      <c r="K3227">
        <v>10</v>
      </c>
      <c r="L3227">
        <v>0</v>
      </c>
      <c r="M3227" s="39">
        <v>11189.4</v>
      </c>
      <c r="N3227" s="39">
        <v>6044.86</v>
      </c>
      <c r="O3227" s="39">
        <v>64.514086000000006</v>
      </c>
      <c r="P3227" t="s">
        <v>207</v>
      </c>
      <c r="Q3227" t="s">
        <v>207</v>
      </c>
      <c r="R3227" s="55">
        <v>790.63376681105501</v>
      </c>
      <c r="S3227" s="55">
        <v>793.58984849559999</v>
      </c>
      <c r="T3227" t="s">
        <v>785</v>
      </c>
      <c r="U3227">
        <v>3398</v>
      </c>
      <c r="V3227">
        <v>3</v>
      </c>
      <c r="W3227">
        <v>112753</v>
      </c>
      <c r="X3227" t="s">
        <v>787</v>
      </c>
      <c r="Y3227">
        <v>3736</v>
      </c>
      <c r="Z3227" t="s">
        <v>69</v>
      </c>
      <c r="AA3227" t="s">
        <v>96</v>
      </c>
      <c r="AC3227" t="s">
        <v>61</v>
      </c>
      <c r="AD3227" s="50">
        <v>-0.43444570526315701</v>
      </c>
      <c r="AG3227" s="39">
        <v>10.07</v>
      </c>
      <c r="AH3227" s="55">
        <v>2576.5500000000002</v>
      </c>
      <c r="AI3227" t="s">
        <v>208</v>
      </c>
      <c r="AJ3227">
        <f>INDEX(layout!$B$3:$U$1234,MATCH($T3227,layout!$A$3:$A$1234,0),MATCH(YEAR($D3227),layout!$B$1:$U$1,0))</f>
        <v>3204</v>
      </c>
      <c r="AK3227">
        <f>INDEX('magnet data'!$A$2:$E$1304,MATCH($AJ3227,'magnet data'!$A$2:$A$1304,0),2)</f>
        <v>3</v>
      </c>
      <c r="AL3227" t="str">
        <f>INDEX('magnet data'!$A$2:$E$1304,MATCH($AJ3227,'magnet data'!$A$2:$A$1304,0),3)</f>
        <v>01E</v>
      </c>
      <c r="AM3227" t="str">
        <f>INDEX('magnet data'!$A$2:$E$1304,MATCH($AJ3227,'magnet data'!$A$2:$A$1304,0),4)</f>
        <v>02G</v>
      </c>
      <c r="AN3227">
        <f>INDEX('magnet data'!$A$2:$E$1304,MATCH($AJ3227,'magnet data'!$A$2:$A$1304,0),5)</f>
        <v>11596</v>
      </c>
      <c r="AO3227" t="str">
        <f t="shared" si="65"/>
        <v>-</v>
      </c>
      <c r="AR3227" t="s">
        <v>209</v>
      </c>
      <c r="AS3227" t="s">
        <v>1460</v>
      </c>
      <c r="AT3227" t="s">
        <v>1471</v>
      </c>
    </row>
    <row r="3228" spans="1:46">
      <c r="A3228" t="s">
        <v>511</v>
      </c>
      <c r="B3228" t="s">
        <v>46</v>
      </c>
      <c r="C3228" t="s">
        <v>1198</v>
      </c>
      <c r="D3228" s="13">
        <v>44342</v>
      </c>
      <c r="E3228" s="16">
        <v>0.93130717592592582</v>
      </c>
      <c r="F3228" t="s">
        <v>88</v>
      </c>
      <c r="G3228" s="17">
        <v>44342.931306874998</v>
      </c>
      <c r="H3228">
        <v>26</v>
      </c>
      <c r="I3228">
        <v>586</v>
      </c>
      <c r="J3228">
        <v>92</v>
      </c>
      <c r="K3228">
        <v>0</v>
      </c>
      <c r="L3228">
        <v>12960</v>
      </c>
      <c r="M3228" s="39">
        <v>11850</v>
      </c>
      <c r="N3228" s="39">
        <v>6725.9679999999998</v>
      </c>
      <c r="O3228" s="39">
        <v>56.313816000000003</v>
      </c>
      <c r="P3228" t="s">
        <v>207</v>
      </c>
      <c r="Q3228" t="s">
        <v>207</v>
      </c>
      <c r="R3228" s="55">
        <v>831.33136997880001</v>
      </c>
      <c r="S3228" s="55">
        <v>840.63157997439998</v>
      </c>
      <c r="T3228" t="s">
        <v>605</v>
      </c>
      <c r="U3228">
        <v>11849</v>
      </c>
      <c r="V3228">
        <v>1</v>
      </c>
      <c r="W3228">
        <v>-12</v>
      </c>
      <c r="X3228" t="s">
        <v>604</v>
      </c>
      <c r="Y3228">
        <v>-5</v>
      </c>
      <c r="Z3228" t="s">
        <v>90</v>
      </c>
      <c r="AA3228" t="s">
        <v>91</v>
      </c>
      <c r="AB3228">
        <v>82</v>
      </c>
      <c r="AC3228" t="s">
        <v>61</v>
      </c>
      <c r="AD3228" s="50">
        <v>-13.0795470722222</v>
      </c>
      <c r="AG3228" s="39">
        <v>52.79</v>
      </c>
      <c r="AH3228" s="55">
        <v>1004.15</v>
      </c>
      <c r="AI3228" t="s">
        <v>208</v>
      </c>
      <c r="AJ3228">
        <f>INDEX(layout!$B$3:$U$1234,MATCH($T3228,layout!$A$3:$A$1234,0),MATCH(YEAR($D3228),layout!$B$1:$U$1,0))</f>
        <v>2150</v>
      </c>
      <c r="AK3228">
        <f>INDEX('magnet data'!$A$2:$E$1304,MATCH($AJ3228,'magnet data'!$A$2:$A$1304,0),2)</f>
        <v>2</v>
      </c>
      <c r="AL3228" t="str">
        <f>INDEX('magnet data'!$A$2:$E$1304,MATCH($AJ3228,'magnet data'!$A$2:$A$1304,0),3)</f>
        <v>01E</v>
      </c>
      <c r="AM3228" t="str">
        <f>INDEX('magnet data'!$A$2:$E$1304,MATCH($AJ3228,'magnet data'!$A$2:$A$1304,0),4)</f>
        <v>02C0</v>
      </c>
      <c r="AN3228">
        <f>INDEX('magnet data'!$A$2:$E$1304,MATCH($AJ3228,'magnet data'!$A$2:$A$1304,0),5)</f>
        <v>11550</v>
      </c>
      <c r="AO3228">
        <f t="shared" si="65"/>
        <v>299</v>
      </c>
      <c r="AR3228" t="s">
        <v>209</v>
      </c>
      <c r="AS3228" t="s">
        <v>1460</v>
      </c>
      <c r="AT3228" t="s">
        <v>1471</v>
      </c>
    </row>
    <row r="3229" spans="1:46">
      <c r="A3229" t="s">
        <v>511</v>
      </c>
      <c r="B3229" t="s">
        <v>46</v>
      </c>
      <c r="C3229" t="s">
        <v>1198</v>
      </c>
      <c r="D3229" s="13">
        <v>44342</v>
      </c>
      <c r="E3229" s="16">
        <v>0.93130717592592582</v>
      </c>
      <c r="F3229" t="s">
        <v>88</v>
      </c>
      <c r="G3229" s="17">
        <v>44342.931306874998</v>
      </c>
      <c r="H3229">
        <v>26</v>
      </c>
      <c r="I3229">
        <v>586</v>
      </c>
      <c r="J3229">
        <v>92</v>
      </c>
      <c r="K3229">
        <v>0</v>
      </c>
      <c r="L3229">
        <v>12960</v>
      </c>
      <c r="M3229" s="39">
        <v>11850</v>
      </c>
      <c r="N3229" s="39">
        <v>6725.9679999999998</v>
      </c>
      <c r="O3229" s="39">
        <v>56.313816000000003</v>
      </c>
      <c r="P3229" t="s">
        <v>207</v>
      </c>
      <c r="Q3229" t="s">
        <v>207</v>
      </c>
      <c r="R3229" s="55">
        <v>831.33136997880001</v>
      </c>
      <c r="S3229" s="55">
        <v>840.63157997439998</v>
      </c>
      <c r="T3229" t="s">
        <v>604</v>
      </c>
      <c r="U3229">
        <v>8972</v>
      </c>
      <c r="V3229">
        <v>2</v>
      </c>
      <c r="W3229">
        <v>27927</v>
      </c>
      <c r="X3229" t="s">
        <v>636</v>
      </c>
      <c r="Y3229">
        <v>2257</v>
      </c>
      <c r="Z3229" t="s">
        <v>69</v>
      </c>
      <c r="AA3229" t="s">
        <v>96</v>
      </c>
      <c r="AC3229" t="s">
        <v>61</v>
      </c>
      <c r="AD3229" s="50">
        <v>2.5316300135135101</v>
      </c>
      <c r="AG3229" s="39">
        <v>50.98</v>
      </c>
      <c r="AH3229" s="55">
        <v>995.77</v>
      </c>
      <c r="AI3229" t="s">
        <v>208</v>
      </c>
      <c r="AJ3229">
        <f>INDEX(layout!$B$3:$U$1234,MATCH($T3229,layout!$A$3:$A$1234,0),MATCH(YEAR($D3229),layout!$B$1:$U$1,0))</f>
        <v>3194</v>
      </c>
      <c r="AK3229">
        <f>INDEX('magnet data'!$A$2:$E$1304,MATCH($AJ3229,'magnet data'!$A$2:$A$1304,0),2)</f>
        <v>3</v>
      </c>
      <c r="AL3229" t="str">
        <f>INDEX('magnet data'!$A$2:$E$1304,MATCH($AJ3229,'magnet data'!$A$2:$A$1304,0),3)</f>
        <v>01E</v>
      </c>
      <c r="AM3229" t="str">
        <f>INDEX('magnet data'!$A$2:$E$1304,MATCH($AJ3229,'magnet data'!$A$2:$A$1304,0),4)</f>
        <v>02G</v>
      </c>
      <c r="AN3229">
        <f>INDEX('magnet data'!$A$2:$E$1304,MATCH($AJ3229,'magnet data'!$A$2:$A$1304,0),5)</f>
        <v>12180</v>
      </c>
      <c r="AO3229" t="str">
        <f t="shared" si="65"/>
        <v>-</v>
      </c>
      <c r="AR3229" t="s">
        <v>209</v>
      </c>
      <c r="AS3229" t="s">
        <v>1460</v>
      </c>
      <c r="AT3229" t="s">
        <v>1471</v>
      </c>
    </row>
    <row r="3230" spans="1:46">
      <c r="A3230" t="s">
        <v>511</v>
      </c>
      <c r="B3230" t="s">
        <v>46</v>
      </c>
      <c r="C3230" t="s">
        <v>1198</v>
      </c>
      <c r="D3230" s="13">
        <v>44342</v>
      </c>
      <c r="E3230" s="16">
        <v>0.93130717592592582</v>
      </c>
      <c r="F3230" t="s">
        <v>88</v>
      </c>
      <c r="G3230" s="17">
        <v>44342.931306874998</v>
      </c>
      <c r="H3230">
        <v>26</v>
      </c>
      <c r="I3230">
        <v>586</v>
      </c>
      <c r="J3230">
        <v>92</v>
      </c>
      <c r="K3230">
        <v>0</v>
      </c>
      <c r="L3230">
        <v>12960</v>
      </c>
      <c r="M3230" s="39">
        <v>11850</v>
      </c>
      <c r="N3230" s="39">
        <v>6725.9679999999998</v>
      </c>
      <c r="O3230" s="39">
        <v>56.313816000000003</v>
      </c>
      <c r="P3230" t="s">
        <v>207</v>
      </c>
      <c r="Q3230" t="s">
        <v>207</v>
      </c>
      <c r="R3230" s="55">
        <v>831.33136997880001</v>
      </c>
      <c r="S3230" s="55">
        <v>840.63157997439998</v>
      </c>
      <c r="T3230" t="s">
        <v>601</v>
      </c>
      <c r="U3230">
        <v>251</v>
      </c>
      <c r="V3230">
        <v>3</v>
      </c>
      <c r="W3230">
        <v>342860</v>
      </c>
      <c r="X3230" t="s">
        <v>636</v>
      </c>
      <c r="Y3230">
        <v>2257</v>
      </c>
      <c r="Z3230" t="s">
        <v>69</v>
      </c>
      <c r="AA3230" t="s">
        <v>96</v>
      </c>
      <c r="AC3230" t="s">
        <v>61</v>
      </c>
      <c r="AD3230" s="50">
        <v>0.13956822222222201</v>
      </c>
      <c r="AI3230" t="s">
        <v>208</v>
      </c>
      <c r="AJ3230">
        <f>INDEX(layout!$B$3:$U$1234,MATCH($T3230,layout!$A$3:$A$1234,0),MATCH(YEAR($D3230),layout!$B$1:$U$1,0))</f>
        <v>2167</v>
      </c>
      <c r="AK3230">
        <f>INDEX('magnet data'!$A$2:$E$1304,MATCH($AJ3230,'magnet data'!$A$2:$A$1304,0),2)</f>
        <v>2</v>
      </c>
      <c r="AL3230" t="str">
        <f>INDEX('magnet data'!$A$2:$E$1304,MATCH($AJ3230,'magnet data'!$A$2:$A$1304,0),3)</f>
        <v>01E</v>
      </c>
      <c r="AM3230" t="str">
        <f>INDEX('magnet data'!$A$2:$E$1304,MATCH($AJ3230,'magnet data'!$A$2:$A$1304,0),4)</f>
        <v>02C0</v>
      </c>
      <c r="AN3230">
        <f>INDEX('magnet data'!$A$2:$E$1304,MATCH($AJ3230,'magnet data'!$A$2:$A$1304,0),5)</f>
        <v>11080</v>
      </c>
      <c r="AO3230" t="str">
        <f t="shared" si="65"/>
        <v>-</v>
      </c>
      <c r="AR3230" t="s">
        <v>209</v>
      </c>
      <c r="AS3230" t="s">
        <v>1460</v>
      </c>
      <c r="AT3230" t="s">
        <v>1471</v>
      </c>
    </row>
    <row r="3231" spans="1:46">
      <c r="A3231" t="s">
        <v>511</v>
      </c>
      <c r="B3231" t="s">
        <v>46</v>
      </c>
      <c r="C3231" t="s">
        <v>1198</v>
      </c>
      <c r="D3231" s="13">
        <v>44342</v>
      </c>
      <c r="E3231" s="16">
        <v>0.93130717592592582</v>
      </c>
      <c r="F3231" t="s">
        <v>88</v>
      </c>
      <c r="G3231" s="17">
        <v>44342.931306874998</v>
      </c>
      <c r="H3231">
        <v>26</v>
      </c>
      <c r="I3231">
        <v>586</v>
      </c>
      <c r="J3231">
        <v>92</v>
      </c>
      <c r="K3231">
        <v>0</v>
      </c>
      <c r="L3231">
        <v>12960</v>
      </c>
      <c r="M3231" s="39">
        <v>11850</v>
      </c>
      <c r="N3231" s="39">
        <v>6725.9679999999998</v>
      </c>
      <c r="O3231" s="39">
        <v>56.313816000000003</v>
      </c>
      <c r="P3231" t="s">
        <v>207</v>
      </c>
      <c r="Q3231" t="s">
        <v>207</v>
      </c>
      <c r="R3231" s="55">
        <v>831.33136997880001</v>
      </c>
      <c r="S3231" s="55">
        <v>840.63157997439998</v>
      </c>
      <c r="T3231" t="s">
        <v>602</v>
      </c>
      <c r="U3231">
        <v>251</v>
      </c>
      <c r="V3231">
        <v>4</v>
      </c>
      <c r="W3231">
        <v>342998</v>
      </c>
      <c r="X3231" t="s">
        <v>601</v>
      </c>
      <c r="Y3231">
        <v>3786</v>
      </c>
      <c r="Z3231" t="s">
        <v>148</v>
      </c>
      <c r="AA3231" t="s">
        <v>91</v>
      </c>
      <c r="AC3231" t="s">
        <v>102</v>
      </c>
      <c r="AD3231" s="50">
        <v>0</v>
      </c>
      <c r="AI3231" t="s">
        <v>208</v>
      </c>
      <c r="AJ3231">
        <f>INDEX(layout!$B$3:$U$1234,MATCH($T3231,layout!$A$3:$A$1234,0),MATCH(YEAR($D3231),layout!$B$1:$U$1,0))</f>
        <v>1184</v>
      </c>
      <c r="AK3231">
        <f>INDEX('magnet data'!$A$2:$E$1304,MATCH($AJ3231,'magnet data'!$A$2:$A$1304,0),2)</f>
        <v>1</v>
      </c>
      <c r="AL3231" t="str">
        <f>INDEX('magnet data'!$A$2:$E$1304,MATCH($AJ3231,'magnet data'!$A$2:$A$1304,0),3)</f>
        <v>01E</v>
      </c>
      <c r="AM3231" t="str">
        <f>INDEX('magnet data'!$A$2:$E$1304,MATCH($AJ3231,'magnet data'!$A$2:$A$1304,0),4)</f>
        <v>02C9</v>
      </c>
      <c r="AN3231">
        <f>INDEX('magnet data'!$A$2:$E$1304,MATCH($AJ3231,'magnet data'!$A$2:$A$1304,0),5)</f>
        <v>12844</v>
      </c>
      <c r="AO3231" t="str">
        <f t="shared" si="65"/>
        <v>-</v>
      </c>
      <c r="AR3231" t="s">
        <v>209</v>
      </c>
      <c r="AS3231" t="s">
        <v>1460</v>
      </c>
      <c r="AT3231" t="s">
        <v>1471</v>
      </c>
    </row>
    <row r="3232" spans="1:46">
      <c r="A3232" t="s">
        <v>56</v>
      </c>
      <c r="B3232" t="s">
        <v>46</v>
      </c>
      <c r="C3232" t="s">
        <v>1198</v>
      </c>
      <c r="D3232" s="13">
        <v>44343</v>
      </c>
      <c r="E3232" s="16">
        <v>0.30055023148148147</v>
      </c>
      <c r="F3232" t="s">
        <v>88</v>
      </c>
      <c r="G3232" s="17">
        <v>44343.300549965279</v>
      </c>
      <c r="H3232">
        <v>23</v>
      </c>
      <c r="I3232">
        <v>592</v>
      </c>
      <c r="J3232">
        <v>93</v>
      </c>
      <c r="K3232">
        <v>10</v>
      </c>
      <c r="L3232">
        <v>0</v>
      </c>
      <c r="M3232" s="39">
        <v>11920.7</v>
      </c>
      <c r="N3232" s="39">
        <v>6727.951</v>
      </c>
      <c r="O3232" s="39">
        <v>61.011057999999998</v>
      </c>
      <c r="P3232" t="s">
        <v>207</v>
      </c>
      <c r="Q3232" t="s">
        <v>207</v>
      </c>
      <c r="R3232" s="55">
        <v>835.494535488</v>
      </c>
      <c r="S3232" s="55">
        <v>841.07706249820001</v>
      </c>
      <c r="T3232" t="s">
        <v>139</v>
      </c>
      <c r="U3232">
        <v>11920</v>
      </c>
      <c r="V3232">
        <v>1</v>
      </c>
      <c r="W3232">
        <v>-12</v>
      </c>
      <c r="X3232" t="s">
        <v>97</v>
      </c>
      <c r="Y3232">
        <v>-3</v>
      </c>
      <c r="Z3232" t="s">
        <v>90</v>
      </c>
      <c r="AA3232" t="s">
        <v>91</v>
      </c>
      <c r="AB3232">
        <v>73</v>
      </c>
      <c r="AC3232" t="s">
        <v>61</v>
      </c>
      <c r="AD3232" s="50">
        <v>13.983418483333301</v>
      </c>
      <c r="AG3232" s="39">
        <v>45.1</v>
      </c>
      <c r="AH3232" s="55">
        <v>990.01</v>
      </c>
      <c r="AI3232" t="s">
        <v>208</v>
      </c>
      <c r="AJ3232">
        <f>INDEX(layout!$B$3:$U$1234,MATCH($T3232,layout!$A$3:$A$1234,0),MATCH(YEAR($D3232),layout!$B$1:$U$1,0))</f>
        <v>1365</v>
      </c>
      <c r="AK3232">
        <f>INDEX('magnet data'!$A$2:$E$1304,MATCH($AJ3232,'magnet data'!$A$2:$A$1304,0),2)</f>
        <v>1</v>
      </c>
      <c r="AL3232" t="str">
        <f>INDEX('magnet data'!$A$2:$E$1304,MATCH($AJ3232,'magnet data'!$A$2:$A$1304,0),3)</f>
        <v>01E</v>
      </c>
      <c r="AM3232" t="str">
        <f>INDEX('magnet data'!$A$2:$E$1304,MATCH($AJ3232,'magnet data'!$A$2:$A$1304,0),4)</f>
        <v>02B5</v>
      </c>
      <c r="AN3232">
        <f>INDEX('magnet data'!$A$2:$E$1304,MATCH($AJ3232,'magnet data'!$A$2:$A$1304,0),5)</f>
        <v>12274</v>
      </c>
      <c r="AO3232">
        <f t="shared" si="65"/>
        <v>-354</v>
      </c>
      <c r="AQ3232" t="s">
        <v>1363</v>
      </c>
      <c r="AR3232" t="s">
        <v>1286</v>
      </c>
      <c r="AS3232" t="s">
        <v>1460</v>
      </c>
      <c r="AT3232" t="s">
        <v>1471</v>
      </c>
    </row>
    <row r="3233" spans="1:46">
      <c r="A3233" t="s">
        <v>56</v>
      </c>
      <c r="B3233" t="s">
        <v>46</v>
      </c>
      <c r="C3233" t="s">
        <v>1198</v>
      </c>
      <c r="D3233" s="13">
        <v>44343</v>
      </c>
      <c r="E3233" s="16">
        <v>0.30055023148148147</v>
      </c>
      <c r="F3233" t="s">
        <v>88</v>
      </c>
      <c r="G3233" s="17">
        <v>44343.300549965279</v>
      </c>
      <c r="H3233">
        <v>23</v>
      </c>
      <c r="I3233">
        <v>592</v>
      </c>
      <c r="J3233">
        <v>93</v>
      </c>
      <c r="K3233">
        <v>10</v>
      </c>
      <c r="L3233">
        <v>0</v>
      </c>
      <c r="M3233" s="39">
        <v>11920.7</v>
      </c>
      <c r="N3233" s="39">
        <v>6727.951</v>
      </c>
      <c r="O3233" s="39">
        <v>61.011057999999998</v>
      </c>
      <c r="P3233" t="s">
        <v>207</v>
      </c>
      <c r="Q3233" t="s">
        <v>207</v>
      </c>
      <c r="R3233" s="55">
        <v>835.494535488</v>
      </c>
      <c r="S3233" s="55">
        <v>841.07706249820001</v>
      </c>
      <c r="T3233" t="s">
        <v>140</v>
      </c>
      <c r="U3233">
        <v>11901</v>
      </c>
      <c r="V3233">
        <v>2</v>
      </c>
      <c r="W3233">
        <v>386</v>
      </c>
      <c r="X3233" t="s">
        <v>139</v>
      </c>
      <c r="Y3233">
        <v>410</v>
      </c>
      <c r="Z3233" t="s">
        <v>75</v>
      </c>
      <c r="AA3233" t="s">
        <v>96</v>
      </c>
      <c r="AC3233" t="s">
        <v>61</v>
      </c>
      <c r="AD3233" s="50">
        <v>-11.9271113</v>
      </c>
      <c r="AG3233" s="39">
        <v>34</v>
      </c>
      <c r="AH3233" s="55">
        <v>11741.97</v>
      </c>
      <c r="AI3233" t="s">
        <v>208</v>
      </c>
      <c r="AJ3233">
        <f>INDEX(layout!$B$3:$U$1234,MATCH($T3233,layout!$A$3:$A$1234,0),MATCH(YEAR($D3233),layout!$B$1:$U$1,0))</f>
        <v>2361</v>
      </c>
      <c r="AK3233">
        <f>INDEX('magnet data'!$A$2:$E$1304,MATCH($AJ3233,'magnet data'!$A$2:$A$1304,0),2)</f>
        <v>2</v>
      </c>
      <c r="AL3233" t="str">
        <f>INDEX('magnet data'!$A$2:$E$1304,MATCH($AJ3233,'magnet data'!$A$2:$A$1304,0),3)</f>
        <v>01E</v>
      </c>
      <c r="AM3233" t="str">
        <f>INDEX('magnet data'!$A$2:$E$1304,MATCH($AJ3233,'magnet data'!$A$2:$A$1304,0),4)</f>
        <v>02C9</v>
      </c>
      <c r="AN3233">
        <f>INDEX('magnet data'!$A$2:$E$1304,MATCH($AJ3233,'magnet data'!$A$2:$A$1304,0),5)</f>
        <v>11856</v>
      </c>
      <c r="AO3233" t="str">
        <f t="shared" si="65"/>
        <v>-</v>
      </c>
      <c r="AQ3233" t="s">
        <v>1363</v>
      </c>
      <c r="AR3233" t="s">
        <v>1286</v>
      </c>
      <c r="AS3233" t="s">
        <v>1460</v>
      </c>
      <c r="AT3233" t="s">
        <v>1471</v>
      </c>
    </row>
    <row r="3234" spans="1:46">
      <c r="A3234" t="s">
        <v>56</v>
      </c>
      <c r="B3234" t="s">
        <v>46</v>
      </c>
      <c r="C3234" t="s">
        <v>1198</v>
      </c>
      <c r="D3234" s="13">
        <v>44343</v>
      </c>
      <c r="E3234" s="16">
        <v>0.30055023148148147</v>
      </c>
      <c r="F3234" t="s">
        <v>88</v>
      </c>
      <c r="G3234" s="17">
        <v>44343.300549965279</v>
      </c>
      <c r="H3234">
        <v>23</v>
      </c>
      <c r="I3234">
        <v>592</v>
      </c>
      <c r="J3234">
        <v>93</v>
      </c>
      <c r="K3234">
        <v>10</v>
      </c>
      <c r="L3234">
        <v>0</v>
      </c>
      <c r="M3234" s="39">
        <v>11920.7</v>
      </c>
      <c r="N3234" s="39">
        <v>6727.951</v>
      </c>
      <c r="O3234" s="39">
        <v>61.011057999999998</v>
      </c>
      <c r="P3234" t="s">
        <v>207</v>
      </c>
      <c r="Q3234" t="s">
        <v>207</v>
      </c>
      <c r="R3234" s="55">
        <v>835.494535488</v>
      </c>
      <c r="S3234" s="55">
        <v>841.07706249820001</v>
      </c>
      <c r="T3234" t="s">
        <v>137</v>
      </c>
      <c r="U3234">
        <v>10284</v>
      </c>
      <c r="V3234">
        <v>3</v>
      </c>
      <c r="W3234">
        <v>15044</v>
      </c>
      <c r="X3234" t="s">
        <v>139</v>
      </c>
      <c r="Y3234">
        <v>410</v>
      </c>
      <c r="Z3234" t="s">
        <v>69</v>
      </c>
      <c r="AA3234" t="s">
        <v>91</v>
      </c>
      <c r="AC3234" t="s">
        <v>61</v>
      </c>
      <c r="AD3234" s="50">
        <v>11.1654666666666</v>
      </c>
      <c r="AG3234" s="39">
        <v>8.4600000000000009</v>
      </c>
      <c r="AH3234" s="55">
        <v>7040.97</v>
      </c>
      <c r="AI3234" t="s">
        <v>208</v>
      </c>
      <c r="AJ3234">
        <f>INDEX(layout!$B$3:$U$1234,MATCH($T3234,layout!$A$3:$A$1234,0),MATCH(YEAR($D3234),layout!$B$1:$U$1,0))</f>
        <v>2313</v>
      </c>
      <c r="AK3234">
        <f>INDEX('magnet data'!$A$2:$E$1304,MATCH($AJ3234,'magnet data'!$A$2:$A$1304,0),2)</f>
        <v>2</v>
      </c>
      <c r="AL3234" t="str">
        <f>INDEX('magnet data'!$A$2:$E$1304,MATCH($AJ3234,'magnet data'!$A$2:$A$1304,0),3)</f>
        <v>01E</v>
      </c>
      <c r="AM3234" t="str">
        <f>INDEX('magnet data'!$A$2:$E$1304,MATCH($AJ3234,'magnet data'!$A$2:$A$1304,0),4)</f>
        <v>02C9</v>
      </c>
      <c r="AN3234">
        <f>INDEX('magnet data'!$A$2:$E$1304,MATCH($AJ3234,'magnet data'!$A$2:$A$1304,0),5)</f>
        <v>8954</v>
      </c>
      <c r="AO3234" t="str">
        <f t="shared" si="65"/>
        <v>-</v>
      </c>
      <c r="AQ3234" t="s">
        <v>1363</v>
      </c>
      <c r="AR3234" t="s">
        <v>1286</v>
      </c>
      <c r="AS3234" t="s">
        <v>1460</v>
      </c>
      <c r="AT3234" t="s">
        <v>1471</v>
      </c>
    </row>
    <row r="3235" spans="1:46">
      <c r="A3235" t="s">
        <v>56</v>
      </c>
      <c r="B3235" t="s">
        <v>46</v>
      </c>
      <c r="C3235" t="s">
        <v>1198</v>
      </c>
      <c r="D3235" s="13">
        <v>44343</v>
      </c>
      <c r="E3235" s="16">
        <v>0.30055023148148147</v>
      </c>
      <c r="F3235" t="s">
        <v>88</v>
      </c>
      <c r="G3235" s="17">
        <v>44343.300549965279</v>
      </c>
      <c r="H3235">
        <v>23</v>
      </c>
      <c r="I3235">
        <v>592</v>
      </c>
      <c r="J3235">
        <v>93</v>
      </c>
      <c r="K3235">
        <v>10</v>
      </c>
      <c r="L3235">
        <v>0</v>
      </c>
      <c r="M3235" s="39">
        <v>11920.7</v>
      </c>
      <c r="N3235" s="39">
        <v>6727.951</v>
      </c>
      <c r="O3235" s="39">
        <v>61.011057999999998</v>
      </c>
      <c r="P3235" t="s">
        <v>207</v>
      </c>
      <c r="Q3235" t="s">
        <v>207</v>
      </c>
      <c r="R3235" s="55">
        <v>835.494535488</v>
      </c>
      <c r="S3235" s="55">
        <v>841.07706249820001</v>
      </c>
      <c r="T3235" t="s">
        <v>138</v>
      </c>
      <c r="U3235">
        <v>6055</v>
      </c>
      <c r="V3235">
        <v>4</v>
      </c>
      <c r="W3235">
        <v>64750</v>
      </c>
      <c r="X3235" t="s">
        <v>97</v>
      </c>
      <c r="Y3235">
        <v>-3</v>
      </c>
      <c r="Z3235" t="s">
        <v>69</v>
      </c>
      <c r="AA3235" t="s">
        <v>91</v>
      </c>
      <c r="AC3235" t="s">
        <v>61</v>
      </c>
      <c r="AD3235" s="50">
        <v>0.91044714210526301</v>
      </c>
      <c r="AG3235" s="39">
        <v>26.37</v>
      </c>
      <c r="AH3235" s="55">
        <v>3875.36</v>
      </c>
      <c r="AI3235" t="s">
        <v>208</v>
      </c>
      <c r="AJ3235">
        <f>INDEX(layout!$B$3:$U$1234,MATCH($T3235,layout!$A$3:$A$1234,0),MATCH(YEAR($D3235),layout!$B$1:$U$1,0))</f>
        <v>2318</v>
      </c>
      <c r="AK3235">
        <f>INDEX('magnet data'!$A$2:$E$1304,MATCH($AJ3235,'magnet data'!$A$2:$A$1304,0),2)</f>
        <v>2</v>
      </c>
      <c r="AL3235" t="str">
        <f>INDEX('magnet data'!$A$2:$E$1304,MATCH($AJ3235,'magnet data'!$A$2:$A$1304,0),3)</f>
        <v>01E</v>
      </c>
      <c r="AM3235" t="str">
        <f>INDEX('magnet data'!$A$2:$E$1304,MATCH($AJ3235,'magnet data'!$A$2:$A$1304,0),4)</f>
        <v>02C9</v>
      </c>
      <c r="AN3235">
        <f>INDEX('magnet data'!$A$2:$E$1304,MATCH($AJ3235,'magnet data'!$A$2:$A$1304,0),5)</f>
        <v>10659</v>
      </c>
      <c r="AO3235" t="str">
        <f t="shared" si="65"/>
        <v>-</v>
      </c>
      <c r="AQ3235" t="s">
        <v>1363</v>
      </c>
      <c r="AR3235" t="s">
        <v>1286</v>
      </c>
      <c r="AS3235" t="s">
        <v>1460</v>
      </c>
      <c r="AT3235" t="s">
        <v>1471</v>
      </c>
    </row>
    <row r="3236" spans="1:46">
      <c r="A3236" t="s">
        <v>56</v>
      </c>
      <c r="B3236" t="s">
        <v>46</v>
      </c>
      <c r="C3236" t="s">
        <v>1198</v>
      </c>
      <c r="D3236" s="13">
        <v>44343</v>
      </c>
      <c r="E3236" s="16">
        <v>0.30055023148148147</v>
      </c>
      <c r="F3236" t="s">
        <v>88</v>
      </c>
      <c r="G3236" s="17">
        <v>44343.300549965279</v>
      </c>
      <c r="H3236">
        <v>23</v>
      </c>
      <c r="I3236">
        <v>592</v>
      </c>
      <c r="J3236">
        <v>93</v>
      </c>
      <c r="K3236">
        <v>10</v>
      </c>
      <c r="L3236">
        <v>0</v>
      </c>
      <c r="M3236" s="39">
        <v>11920.7</v>
      </c>
      <c r="N3236" s="39">
        <v>6727.951</v>
      </c>
      <c r="O3236" s="39">
        <v>61.011057999999998</v>
      </c>
      <c r="P3236" t="s">
        <v>207</v>
      </c>
      <c r="Q3236" t="s">
        <v>207</v>
      </c>
      <c r="R3236" s="55">
        <v>835.494535488</v>
      </c>
      <c r="S3236" s="55">
        <v>841.07706249820001</v>
      </c>
      <c r="T3236" t="s">
        <v>97</v>
      </c>
      <c r="U3236">
        <v>4292</v>
      </c>
      <c r="V3236">
        <v>5</v>
      </c>
      <c r="W3236">
        <v>95499</v>
      </c>
      <c r="X3236" t="s">
        <v>139</v>
      </c>
      <c r="Y3236">
        <v>410</v>
      </c>
      <c r="Z3236" t="s">
        <v>69</v>
      </c>
      <c r="AA3236" t="s">
        <v>91</v>
      </c>
      <c r="AC3236" t="s">
        <v>61</v>
      </c>
      <c r="AD3236" s="50">
        <v>0.58287824468085003</v>
      </c>
      <c r="AG3236" s="39">
        <v>18.86</v>
      </c>
      <c r="AH3236" s="55">
        <v>3160.96</v>
      </c>
      <c r="AI3236" t="s">
        <v>208</v>
      </c>
      <c r="AJ3236">
        <f>INDEX(layout!$B$3:$U$1234,MATCH($T3236,layout!$A$3:$A$1234,0),MATCH(YEAR($D3236),layout!$B$1:$U$1,0))</f>
        <v>2405</v>
      </c>
      <c r="AK3236">
        <f>INDEX('magnet data'!$A$2:$E$1304,MATCH($AJ3236,'magnet data'!$A$2:$A$1304,0),2)</f>
        <v>2</v>
      </c>
      <c r="AL3236" t="str">
        <f>INDEX('magnet data'!$A$2:$E$1304,MATCH($AJ3236,'magnet data'!$A$2:$A$1304,0),3)</f>
        <v>01E</v>
      </c>
      <c r="AM3236" t="str">
        <f>INDEX('magnet data'!$A$2:$E$1304,MATCH($AJ3236,'magnet data'!$A$2:$A$1304,0),4)</f>
        <v>02C9</v>
      </c>
      <c r="AN3236">
        <f>INDEX('magnet data'!$A$2:$E$1304,MATCH($AJ3236,'magnet data'!$A$2:$A$1304,0),5)</f>
        <v>12244</v>
      </c>
      <c r="AO3236" t="str">
        <f t="shared" si="65"/>
        <v>-</v>
      </c>
      <c r="AQ3236" t="s">
        <v>1363</v>
      </c>
      <c r="AR3236" t="s">
        <v>1286</v>
      </c>
      <c r="AS3236" t="s">
        <v>1460</v>
      </c>
      <c r="AT3236" t="s">
        <v>1471</v>
      </c>
    </row>
    <row r="3237" spans="1:46">
      <c r="A3237" t="s">
        <v>56</v>
      </c>
      <c r="B3237" t="s">
        <v>46</v>
      </c>
      <c r="C3237" t="s">
        <v>1198</v>
      </c>
      <c r="D3237" s="13">
        <v>44343</v>
      </c>
      <c r="E3237" s="16">
        <v>0.30055023148148147</v>
      </c>
      <c r="F3237" t="s">
        <v>88</v>
      </c>
      <c r="G3237" s="17">
        <v>44343.300549965279</v>
      </c>
      <c r="H3237">
        <v>23</v>
      </c>
      <c r="I3237">
        <v>592</v>
      </c>
      <c r="J3237">
        <v>93</v>
      </c>
      <c r="K3237">
        <v>10</v>
      </c>
      <c r="L3237">
        <v>0</v>
      </c>
      <c r="M3237" s="39">
        <v>11920.7</v>
      </c>
      <c r="N3237" s="39">
        <v>6727.951</v>
      </c>
      <c r="O3237" s="39">
        <v>61.011057999999998</v>
      </c>
      <c r="P3237" t="s">
        <v>207</v>
      </c>
      <c r="Q3237" t="s">
        <v>207</v>
      </c>
      <c r="R3237" s="55">
        <v>835.494535488</v>
      </c>
      <c r="S3237" s="55">
        <v>841.07706249820001</v>
      </c>
      <c r="T3237" t="s">
        <v>95</v>
      </c>
      <c r="U3237">
        <v>2451</v>
      </c>
      <c r="V3237">
        <v>6</v>
      </c>
      <c r="W3237">
        <v>144202</v>
      </c>
      <c r="X3237" t="s">
        <v>97</v>
      </c>
      <c r="Y3237">
        <v>-3</v>
      </c>
      <c r="Z3237" t="s">
        <v>69</v>
      </c>
      <c r="AA3237" t="s">
        <v>96</v>
      </c>
      <c r="AC3237" t="s">
        <v>61</v>
      </c>
      <c r="AD3237" s="50">
        <v>-0.26066742105263102</v>
      </c>
      <c r="AG3237" s="39">
        <v>5.94</v>
      </c>
      <c r="AH3237" s="55">
        <v>990.27</v>
      </c>
      <c r="AI3237" t="s">
        <v>208</v>
      </c>
      <c r="AJ3237">
        <f>INDEX(layout!$B$3:$U$1234,MATCH($T3237,layout!$A$3:$A$1234,0),MATCH(YEAR($D3237),layout!$B$1:$U$1,0))</f>
        <v>2395</v>
      </c>
      <c r="AK3237">
        <f>INDEX('magnet data'!$A$2:$E$1304,MATCH($AJ3237,'magnet data'!$A$2:$A$1304,0),2)</f>
        <v>2</v>
      </c>
      <c r="AL3237" t="str">
        <f>INDEX('magnet data'!$A$2:$E$1304,MATCH($AJ3237,'magnet data'!$A$2:$A$1304,0),3)</f>
        <v>01E</v>
      </c>
      <c r="AM3237" t="str">
        <f>INDEX('magnet data'!$A$2:$E$1304,MATCH($AJ3237,'magnet data'!$A$2:$A$1304,0),4)</f>
        <v>02C9</v>
      </c>
      <c r="AN3237">
        <f>INDEX('magnet data'!$A$2:$E$1304,MATCH($AJ3237,'magnet data'!$A$2:$A$1304,0),5)</f>
        <v>11819</v>
      </c>
      <c r="AO3237" t="str">
        <f t="shared" si="65"/>
        <v>-</v>
      </c>
      <c r="AQ3237" t="s">
        <v>1363</v>
      </c>
      <c r="AR3237" t="s">
        <v>1286</v>
      </c>
      <c r="AS3237" t="s">
        <v>1460</v>
      </c>
      <c r="AT3237" t="s">
        <v>1471</v>
      </c>
    </row>
    <row r="3238" spans="1:46">
      <c r="A3238" t="s">
        <v>674</v>
      </c>
      <c r="B3238" t="s">
        <v>46</v>
      </c>
      <c r="C3238" t="s">
        <v>1198</v>
      </c>
      <c r="D3238" s="13">
        <v>44343</v>
      </c>
      <c r="E3238" s="16">
        <v>0.34019236111111112</v>
      </c>
      <c r="F3238" t="s">
        <v>88</v>
      </c>
      <c r="G3238" s="17">
        <v>44343.340191990741</v>
      </c>
      <c r="H3238">
        <v>32</v>
      </c>
      <c r="I3238">
        <v>594</v>
      </c>
      <c r="J3238">
        <v>95</v>
      </c>
      <c r="K3238">
        <v>10</v>
      </c>
      <c r="L3238">
        <v>0</v>
      </c>
      <c r="M3238" s="39">
        <v>11199.8</v>
      </c>
      <c r="N3238" s="39">
        <v>6029.4939999999997</v>
      </c>
      <c r="O3238" s="39">
        <v>64.487548000000004</v>
      </c>
      <c r="P3238" t="s">
        <v>207</v>
      </c>
      <c r="Q3238" t="s">
        <v>207</v>
      </c>
      <c r="R3238" s="55">
        <v>794.30628197739998</v>
      </c>
      <c r="S3238" s="55">
        <v>796.77901499559903</v>
      </c>
      <c r="T3238" t="s">
        <v>758</v>
      </c>
      <c r="U3238">
        <v>11199</v>
      </c>
      <c r="V3238">
        <v>1</v>
      </c>
      <c r="W3238">
        <v>-9</v>
      </c>
      <c r="X3238" t="s">
        <v>756</v>
      </c>
      <c r="Y3238">
        <v>-4</v>
      </c>
      <c r="Z3238" t="s">
        <v>90</v>
      </c>
      <c r="AA3238" t="s">
        <v>91</v>
      </c>
      <c r="AB3238">
        <v>17</v>
      </c>
      <c r="AC3238" t="s">
        <v>61</v>
      </c>
      <c r="AD3238" s="50">
        <v>11.212593981818101</v>
      </c>
      <c r="AG3238" s="39">
        <v>34.049999999999997</v>
      </c>
      <c r="AH3238" s="55">
        <v>10496.9</v>
      </c>
      <c r="AI3238" t="s">
        <v>208</v>
      </c>
      <c r="AJ3238">
        <f>INDEX(layout!$B$3:$U$1234,MATCH($T3238,layout!$A$3:$A$1234,0),MATCH(YEAR($D3238),layout!$B$1:$U$1,0))</f>
        <v>3339</v>
      </c>
      <c r="AK3238">
        <f>INDEX('magnet data'!$A$2:$E$1304,MATCH($AJ3238,'magnet data'!$A$2:$A$1304,0),2)</f>
        <v>3</v>
      </c>
      <c r="AL3238" t="str">
        <f>INDEX('magnet data'!$A$2:$E$1304,MATCH($AJ3238,'magnet data'!$A$2:$A$1304,0),3)</f>
        <v>01E</v>
      </c>
      <c r="AM3238" t="str">
        <f>INDEX('magnet data'!$A$2:$E$1304,MATCH($AJ3238,'magnet data'!$A$2:$A$1304,0),4)</f>
        <v>02D</v>
      </c>
      <c r="AN3238">
        <f>INDEX('magnet data'!$A$2:$E$1304,MATCH($AJ3238,'magnet data'!$A$2:$A$1304,0),5)</f>
        <v>12728</v>
      </c>
      <c r="AO3238">
        <f t="shared" si="65"/>
        <v>-1529</v>
      </c>
      <c r="AQ3238" t="s">
        <v>1363</v>
      </c>
      <c r="AR3238" t="s">
        <v>1286</v>
      </c>
      <c r="AS3238" t="s">
        <v>1460</v>
      </c>
      <c r="AT3238" t="s">
        <v>1471</v>
      </c>
    </row>
    <row r="3239" spans="1:46">
      <c r="A3239" t="s">
        <v>674</v>
      </c>
      <c r="B3239" t="s">
        <v>46</v>
      </c>
      <c r="C3239" t="s">
        <v>1198</v>
      </c>
      <c r="D3239" s="13">
        <v>44343</v>
      </c>
      <c r="E3239" s="16">
        <v>0.34019236111111112</v>
      </c>
      <c r="F3239" t="s">
        <v>88</v>
      </c>
      <c r="G3239" s="17">
        <v>44343.340191990741</v>
      </c>
      <c r="H3239">
        <v>32</v>
      </c>
      <c r="I3239">
        <v>594</v>
      </c>
      <c r="J3239">
        <v>95</v>
      </c>
      <c r="K3239">
        <v>10</v>
      </c>
      <c r="L3239">
        <v>0</v>
      </c>
      <c r="M3239" s="39">
        <v>11199.8</v>
      </c>
      <c r="N3239" s="39">
        <v>6029.4939999999997</v>
      </c>
      <c r="O3239" s="39">
        <v>64.487548000000004</v>
      </c>
      <c r="P3239" t="s">
        <v>207</v>
      </c>
      <c r="Q3239" t="s">
        <v>207</v>
      </c>
      <c r="R3239" s="55">
        <v>794.30628197739998</v>
      </c>
      <c r="S3239" s="55">
        <v>796.77901499559903</v>
      </c>
      <c r="T3239" t="s">
        <v>756</v>
      </c>
      <c r="U3239">
        <v>7652</v>
      </c>
      <c r="V3239">
        <v>2</v>
      </c>
      <c r="W3239">
        <v>37896</v>
      </c>
      <c r="X3239" t="s">
        <v>760</v>
      </c>
      <c r="Y3239">
        <v>3727</v>
      </c>
      <c r="Z3239" t="s">
        <v>69</v>
      </c>
      <c r="AA3239" t="s">
        <v>96</v>
      </c>
      <c r="AC3239" t="s">
        <v>61</v>
      </c>
      <c r="AD3239" s="50">
        <v>-5.9744627176470502</v>
      </c>
      <c r="AG3239" s="39">
        <v>48.97</v>
      </c>
      <c r="AH3239" s="55">
        <v>5154.32</v>
      </c>
      <c r="AI3239" t="s">
        <v>208</v>
      </c>
      <c r="AJ3239">
        <f>INDEX(layout!$B$3:$U$1234,MATCH($T3239,layout!$A$3:$A$1234,0),MATCH(YEAR($D3239),layout!$B$1:$U$1,0))</f>
        <v>3343</v>
      </c>
      <c r="AK3239">
        <f>INDEX('magnet data'!$A$2:$E$1304,MATCH($AJ3239,'magnet data'!$A$2:$A$1304,0),2)</f>
        <v>3</v>
      </c>
      <c r="AL3239" t="str">
        <f>INDEX('magnet data'!$A$2:$E$1304,MATCH($AJ3239,'magnet data'!$A$2:$A$1304,0),3)</f>
        <v>01E</v>
      </c>
      <c r="AM3239" t="str">
        <f>INDEX('magnet data'!$A$2:$E$1304,MATCH($AJ3239,'magnet data'!$A$2:$A$1304,0),4)</f>
        <v>02D</v>
      </c>
      <c r="AN3239">
        <f>INDEX('magnet data'!$A$2:$E$1304,MATCH($AJ3239,'magnet data'!$A$2:$A$1304,0),5)</f>
        <v>10258</v>
      </c>
      <c r="AO3239" t="str">
        <f t="shared" si="65"/>
        <v>-</v>
      </c>
      <c r="AQ3239" t="s">
        <v>1363</v>
      </c>
      <c r="AR3239" t="s">
        <v>1286</v>
      </c>
      <c r="AS3239" t="s">
        <v>1460</v>
      </c>
      <c r="AT3239" t="s">
        <v>1471</v>
      </c>
    </row>
    <row r="3240" spans="1:46">
      <c r="A3240" t="s">
        <v>674</v>
      </c>
      <c r="B3240" t="s">
        <v>46</v>
      </c>
      <c r="C3240" t="s">
        <v>1198</v>
      </c>
      <c r="D3240" s="13">
        <v>44343</v>
      </c>
      <c r="E3240" s="16">
        <v>0.34019236111111112</v>
      </c>
      <c r="F3240" t="s">
        <v>88</v>
      </c>
      <c r="G3240" s="17">
        <v>44343.340191990741</v>
      </c>
      <c r="H3240">
        <v>32</v>
      </c>
      <c r="I3240">
        <v>594</v>
      </c>
      <c r="J3240">
        <v>95</v>
      </c>
      <c r="K3240">
        <v>10</v>
      </c>
      <c r="L3240">
        <v>0</v>
      </c>
      <c r="M3240" s="39">
        <v>11199.8</v>
      </c>
      <c r="N3240" s="39">
        <v>6029.4939999999997</v>
      </c>
      <c r="O3240" s="39">
        <v>64.487548000000004</v>
      </c>
      <c r="P3240" t="s">
        <v>207</v>
      </c>
      <c r="Q3240" t="s">
        <v>207</v>
      </c>
      <c r="R3240" s="55">
        <v>794.30628197739998</v>
      </c>
      <c r="S3240" s="55">
        <v>796.77901499559903</v>
      </c>
      <c r="T3240" t="s">
        <v>757</v>
      </c>
      <c r="U3240">
        <v>5153</v>
      </c>
      <c r="V3240">
        <v>3</v>
      </c>
      <c r="W3240">
        <v>74705</v>
      </c>
      <c r="X3240" t="s">
        <v>756</v>
      </c>
      <c r="Y3240">
        <v>-4</v>
      </c>
      <c r="Z3240" t="s">
        <v>69</v>
      </c>
      <c r="AA3240" t="s">
        <v>96</v>
      </c>
      <c r="AC3240" t="s">
        <v>61</v>
      </c>
      <c r="AD3240" s="50">
        <v>-1.6221015381355901</v>
      </c>
      <c r="AG3240" s="39">
        <v>10.48</v>
      </c>
      <c r="AH3240" s="55">
        <v>3397.73</v>
      </c>
      <c r="AI3240" t="s">
        <v>208</v>
      </c>
      <c r="AJ3240">
        <f>INDEX(layout!$B$3:$U$1234,MATCH($T3240,layout!$A$3:$A$1234,0),MATCH(YEAR($D3240),layout!$B$1:$U$1,0))</f>
        <v>2283</v>
      </c>
      <c r="AK3240">
        <f>INDEX('magnet data'!$A$2:$E$1304,MATCH($AJ3240,'magnet data'!$A$2:$A$1304,0),2)</f>
        <v>2</v>
      </c>
      <c r="AL3240" t="str">
        <f>INDEX('magnet data'!$A$2:$E$1304,MATCH($AJ3240,'magnet data'!$A$2:$A$1304,0),3)</f>
        <v>01B</v>
      </c>
      <c r="AM3240" t="str">
        <f>INDEX('magnet data'!$A$2:$E$1304,MATCH($AJ3240,'magnet data'!$A$2:$A$1304,0),4)</f>
        <v>02D</v>
      </c>
      <c r="AN3240">
        <f>INDEX('magnet data'!$A$2:$E$1304,MATCH($AJ3240,'magnet data'!$A$2:$A$1304,0),5)</f>
        <v>11448</v>
      </c>
      <c r="AO3240" t="str">
        <f t="shared" si="65"/>
        <v>-</v>
      </c>
      <c r="AQ3240" t="s">
        <v>1363</v>
      </c>
      <c r="AR3240" t="s">
        <v>1286</v>
      </c>
      <c r="AS3240" t="s">
        <v>1460</v>
      </c>
      <c r="AT3240" t="s">
        <v>1471</v>
      </c>
    </row>
    <row r="3241" spans="1:46">
      <c r="A3241" t="s">
        <v>674</v>
      </c>
      <c r="B3241" t="s">
        <v>46</v>
      </c>
      <c r="C3241" t="s">
        <v>1198</v>
      </c>
      <c r="D3241" s="13">
        <v>44343</v>
      </c>
      <c r="E3241" s="16">
        <v>0.34019236111111112</v>
      </c>
      <c r="F3241" t="s">
        <v>88</v>
      </c>
      <c r="G3241" s="17">
        <v>44343.340191990741</v>
      </c>
      <c r="H3241">
        <v>32</v>
      </c>
      <c r="I3241">
        <v>594</v>
      </c>
      <c r="J3241">
        <v>95</v>
      </c>
      <c r="K3241">
        <v>10</v>
      </c>
      <c r="L3241">
        <v>0</v>
      </c>
      <c r="M3241" s="39">
        <v>11199.8</v>
      </c>
      <c r="N3241" s="39">
        <v>6029.4939999999997</v>
      </c>
      <c r="O3241" s="39">
        <v>64.487548000000004</v>
      </c>
      <c r="P3241" t="s">
        <v>207</v>
      </c>
      <c r="Q3241" t="s">
        <v>207</v>
      </c>
      <c r="R3241" s="55">
        <v>794.30628197739998</v>
      </c>
      <c r="S3241" s="55">
        <v>796.77901499559903</v>
      </c>
      <c r="T3241" t="s">
        <v>759</v>
      </c>
      <c r="U3241">
        <v>357</v>
      </c>
      <c r="V3241">
        <v>4</v>
      </c>
      <c r="W3241">
        <v>307823</v>
      </c>
      <c r="X3241" t="s">
        <v>760</v>
      </c>
      <c r="Y3241">
        <v>3727</v>
      </c>
      <c r="Z3241" t="s">
        <v>69</v>
      </c>
      <c r="AA3241" t="s">
        <v>96</v>
      </c>
      <c r="AC3241" t="s">
        <v>102</v>
      </c>
      <c r="AD3241" s="50">
        <v>0</v>
      </c>
      <c r="AI3241" t="s">
        <v>208</v>
      </c>
      <c r="AJ3241">
        <f>INDEX(layout!$B$3:$U$1234,MATCH($T3241,layout!$A$3:$A$1234,0),MATCH(YEAR($D3241),layout!$B$1:$U$1,0))</f>
        <v>2223</v>
      </c>
      <c r="AK3241">
        <f>INDEX('magnet data'!$A$2:$E$1304,MATCH($AJ3241,'magnet data'!$A$2:$A$1304,0),2)</f>
        <v>2</v>
      </c>
      <c r="AL3241" t="str">
        <f>INDEX('magnet data'!$A$2:$E$1304,MATCH($AJ3241,'magnet data'!$A$2:$A$1304,0),3)</f>
        <v>01E</v>
      </c>
      <c r="AM3241" t="str">
        <f>INDEX('magnet data'!$A$2:$E$1304,MATCH($AJ3241,'magnet data'!$A$2:$A$1304,0),4)</f>
        <v>02C9</v>
      </c>
      <c r="AN3241">
        <f>INDEX('magnet data'!$A$2:$E$1304,MATCH($AJ3241,'magnet data'!$A$2:$A$1304,0),5)</f>
        <v>10618</v>
      </c>
      <c r="AO3241" t="str">
        <f t="shared" si="65"/>
        <v>-</v>
      </c>
      <c r="AQ3241" t="s">
        <v>1363</v>
      </c>
      <c r="AR3241" t="s">
        <v>1286</v>
      </c>
      <c r="AS3241" t="s">
        <v>1460</v>
      </c>
      <c r="AT3241" t="s">
        <v>1471</v>
      </c>
    </row>
    <row r="3242" spans="1:46">
      <c r="A3242" t="s">
        <v>674</v>
      </c>
      <c r="B3242" t="s">
        <v>46</v>
      </c>
      <c r="C3242" t="s">
        <v>1198</v>
      </c>
      <c r="D3242" s="13">
        <v>44343</v>
      </c>
      <c r="E3242" s="16">
        <v>0.74229791666666667</v>
      </c>
      <c r="F3242" t="s">
        <v>88</v>
      </c>
      <c r="G3242" s="17">
        <v>44343.742297557874</v>
      </c>
      <c r="H3242">
        <v>31</v>
      </c>
      <c r="I3242">
        <v>593</v>
      </c>
      <c r="J3242">
        <v>93</v>
      </c>
      <c r="K3242">
        <v>10</v>
      </c>
      <c r="L3242">
        <v>0</v>
      </c>
      <c r="M3242" s="39">
        <v>11209</v>
      </c>
      <c r="N3242" s="39">
        <v>5983.2529999999997</v>
      </c>
      <c r="O3242" s="39">
        <v>64.500816999999998</v>
      </c>
      <c r="P3242" t="s">
        <v>207</v>
      </c>
      <c r="Q3242" t="s">
        <v>207</v>
      </c>
      <c r="R3242" s="55">
        <v>795.28393247539998</v>
      </c>
      <c r="S3242" s="55">
        <v>797.75178349559997</v>
      </c>
      <c r="T3242" t="s">
        <v>735</v>
      </c>
      <c r="U3242">
        <v>11208</v>
      </c>
      <c r="V3242">
        <v>1</v>
      </c>
      <c r="W3242">
        <v>-9</v>
      </c>
      <c r="X3242" t="s">
        <v>699</v>
      </c>
      <c r="Y3242">
        <v>-3</v>
      </c>
      <c r="Z3242" t="s">
        <v>90</v>
      </c>
      <c r="AA3242" t="s">
        <v>91</v>
      </c>
      <c r="AB3242">
        <v>18</v>
      </c>
      <c r="AC3242" t="s">
        <v>61</v>
      </c>
      <c r="AD3242" s="50">
        <v>10.7775751636363</v>
      </c>
      <c r="AG3242" s="39">
        <v>21.8</v>
      </c>
      <c r="AH3242" s="55">
        <v>10500.1</v>
      </c>
      <c r="AI3242" t="s">
        <v>208</v>
      </c>
      <c r="AJ3242">
        <f>INDEX(layout!$B$3:$U$1234,MATCH($T3242,layout!$A$3:$A$1234,0),MATCH(YEAR($D3242),layout!$B$1:$U$1,0))</f>
        <v>3375</v>
      </c>
      <c r="AK3242">
        <f>INDEX('magnet data'!$A$2:$E$1304,MATCH($AJ3242,'magnet data'!$A$2:$A$1304,0),2)</f>
        <v>3</v>
      </c>
      <c r="AL3242" t="str">
        <f>INDEX('magnet data'!$A$2:$E$1304,MATCH($AJ3242,'magnet data'!$A$2:$A$1304,0),3)</f>
        <v>01E</v>
      </c>
      <c r="AM3242" t="str">
        <f>INDEX('magnet data'!$A$2:$E$1304,MATCH($AJ3242,'magnet data'!$A$2:$A$1304,0),4)</f>
        <v>02D</v>
      </c>
      <c r="AN3242">
        <f>INDEX('magnet data'!$A$2:$E$1304,MATCH($AJ3242,'magnet data'!$A$2:$A$1304,0),5)</f>
        <v>12453</v>
      </c>
      <c r="AO3242">
        <f t="shared" si="65"/>
        <v>-1245</v>
      </c>
      <c r="AQ3242" t="s">
        <v>1569</v>
      </c>
      <c r="AR3242" t="s">
        <v>1341</v>
      </c>
      <c r="AS3242" t="s">
        <v>1460</v>
      </c>
      <c r="AT3242" t="s">
        <v>1471</v>
      </c>
    </row>
    <row r="3243" spans="1:46">
      <c r="A3243" t="s">
        <v>674</v>
      </c>
      <c r="B3243" t="s">
        <v>46</v>
      </c>
      <c r="C3243" t="s">
        <v>1198</v>
      </c>
      <c r="D3243" s="13">
        <v>44343</v>
      </c>
      <c r="E3243" s="16">
        <v>0.74229791666666667</v>
      </c>
      <c r="F3243" t="s">
        <v>88</v>
      </c>
      <c r="G3243" s="17">
        <v>44343.742297557874</v>
      </c>
      <c r="H3243">
        <v>31</v>
      </c>
      <c r="I3243">
        <v>593</v>
      </c>
      <c r="J3243">
        <v>93</v>
      </c>
      <c r="K3243">
        <v>10</v>
      </c>
      <c r="L3243">
        <v>0</v>
      </c>
      <c r="M3243" s="39">
        <v>11209</v>
      </c>
      <c r="N3243" s="39">
        <v>5983.2529999999997</v>
      </c>
      <c r="O3243" s="39">
        <v>64.500816999999998</v>
      </c>
      <c r="P3243" t="s">
        <v>207</v>
      </c>
      <c r="Q3243" t="s">
        <v>207</v>
      </c>
      <c r="R3243" s="55">
        <v>795.28393247539998</v>
      </c>
      <c r="S3243" s="55">
        <v>797.75178349559997</v>
      </c>
      <c r="T3243" t="s">
        <v>803</v>
      </c>
      <c r="U3243">
        <v>11208</v>
      </c>
      <c r="V3243">
        <v>2</v>
      </c>
      <c r="W3243">
        <v>6</v>
      </c>
      <c r="X3243" t="s">
        <v>804</v>
      </c>
      <c r="Y3243">
        <v>14</v>
      </c>
      <c r="Z3243" t="s">
        <v>90</v>
      </c>
      <c r="AA3243" t="s">
        <v>91</v>
      </c>
      <c r="AB3243">
        <v>19</v>
      </c>
      <c r="AC3243" t="s">
        <v>61</v>
      </c>
      <c r="AD3243" s="50">
        <v>10.8210758045454</v>
      </c>
      <c r="AG3243" s="39">
        <v>47</v>
      </c>
      <c r="AH3243" s="55">
        <v>11162.96</v>
      </c>
      <c r="AI3243" t="s">
        <v>208</v>
      </c>
      <c r="AJ3243">
        <f>INDEX(layout!$B$3:$U$1234,MATCH($T3243,layout!$A$3:$A$1234,0),MATCH(YEAR($D3243),layout!$B$1:$U$1,0))</f>
        <v>3379</v>
      </c>
      <c r="AK3243">
        <f>INDEX('magnet data'!$A$2:$E$1304,MATCH($AJ3243,'magnet data'!$A$2:$A$1304,0),2)</f>
        <v>3</v>
      </c>
      <c r="AL3243" t="str">
        <f>INDEX('magnet data'!$A$2:$E$1304,MATCH($AJ3243,'magnet data'!$A$2:$A$1304,0),3)</f>
        <v>01E</v>
      </c>
      <c r="AM3243" t="str">
        <f>INDEX('magnet data'!$A$2:$E$1304,MATCH($AJ3243,'magnet data'!$A$2:$A$1304,0),4)</f>
        <v>02D</v>
      </c>
      <c r="AN3243">
        <f>INDEX('magnet data'!$A$2:$E$1304,MATCH($AJ3243,'magnet data'!$A$2:$A$1304,0),5)</f>
        <v>12337</v>
      </c>
      <c r="AO3243">
        <f t="shared" si="65"/>
        <v>-1129</v>
      </c>
      <c r="AQ3243" t="s">
        <v>1569</v>
      </c>
      <c r="AR3243" t="s">
        <v>1341</v>
      </c>
      <c r="AS3243" t="s">
        <v>1460</v>
      </c>
      <c r="AT3243" t="s">
        <v>1471</v>
      </c>
    </row>
    <row r="3244" spans="1:46">
      <c r="A3244" t="s">
        <v>674</v>
      </c>
      <c r="B3244" t="s">
        <v>46</v>
      </c>
      <c r="C3244" t="s">
        <v>1198</v>
      </c>
      <c r="D3244" s="13">
        <v>44343</v>
      </c>
      <c r="E3244" s="16">
        <v>0.74229791666666667</v>
      </c>
      <c r="F3244" t="s">
        <v>88</v>
      </c>
      <c r="G3244" s="17">
        <v>44343.742297557874</v>
      </c>
      <c r="H3244">
        <v>31</v>
      </c>
      <c r="I3244">
        <v>593</v>
      </c>
      <c r="J3244">
        <v>93</v>
      </c>
      <c r="K3244">
        <v>10</v>
      </c>
      <c r="L3244">
        <v>0</v>
      </c>
      <c r="M3244" s="39">
        <v>11209</v>
      </c>
      <c r="N3244" s="39">
        <v>5983.2529999999997</v>
      </c>
      <c r="O3244" s="39">
        <v>64.500816999999998</v>
      </c>
      <c r="P3244" t="s">
        <v>207</v>
      </c>
      <c r="Q3244" t="s">
        <v>207</v>
      </c>
      <c r="R3244" s="55">
        <v>795.28393247539998</v>
      </c>
      <c r="S3244" s="55">
        <v>797.75178349559997</v>
      </c>
      <c r="T3244" t="s">
        <v>737</v>
      </c>
      <c r="U3244">
        <v>5912</v>
      </c>
      <c r="V3244">
        <v>3</v>
      </c>
      <c r="W3244">
        <v>61859</v>
      </c>
      <c r="X3244" t="s">
        <v>735</v>
      </c>
      <c r="Y3244">
        <v>3597</v>
      </c>
      <c r="Z3244" t="s">
        <v>69</v>
      </c>
      <c r="AA3244" t="s">
        <v>91</v>
      </c>
      <c r="AC3244" t="s">
        <v>61</v>
      </c>
      <c r="AD3244" s="50">
        <v>0.98533975268817198</v>
      </c>
      <c r="AG3244" s="39">
        <v>40.99</v>
      </c>
      <c r="AH3244" s="55">
        <v>3300.02</v>
      </c>
      <c r="AI3244" t="s">
        <v>208</v>
      </c>
      <c r="AJ3244">
        <f>INDEX(layout!$B$3:$U$1234,MATCH($T3244,layout!$A$3:$A$1234,0),MATCH(YEAR($D3244),layout!$B$1:$U$1,0))</f>
        <v>2253</v>
      </c>
      <c r="AK3244">
        <f>INDEX('magnet data'!$A$2:$E$1304,MATCH($AJ3244,'magnet data'!$A$2:$A$1304,0),2)</f>
        <v>2</v>
      </c>
      <c r="AL3244" t="str">
        <f>INDEX('magnet data'!$A$2:$E$1304,MATCH($AJ3244,'magnet data'!$A$2:$A$1304,0),3)</f>
        <v>01E</v>
      </c>
      <c r="AM3244" t="str">
        <f>INDEX('magnet data'!$A$2:$E$1304,MATCH($AJ3244,'magnet data'!$A$2:$A$1304,0),4)</f>
        <v>02C0</v>
      </c>
      <c r="AN3244">
        <f>INDEX('magnet data'!$A$2:$E$1304,MATCH($AJ3244,'magnet data'!$A$2:$A$1304,0),5)</f>
        <v>11191</v>
      </c>
      <c r="AO3244" t="str">
        <f t="shared" si="65"/>
        <v>-</v>
      </c>
      <c r="AQ3244" t="s">
        <v>1569</v>
      </c>
      <c r="AR3244" t="s">
        <v>1341</v>
      </c>
      <c r="AS3244" t="s">
        <v>1460</v>
      </c>
      <c r="AT3244" t="s">
        <v>1471</v>
      </c>
    </row>
    <row r="3245" spans="1:46">
      <c r="A3245" t="s">
        <v>674</v>
      </c>
      <c r="B3245" t="s">
        <v>46</v>
      </c>
      <c r="C3245" t="s">
        <v>1198</v>
      </c>
      <c r="D3245" s="13">
        <v>44343</v>
      </c>
      <c r="E3245" s="16">
        <v>0.74229791666666667</v>
      </c>
      <c r="F3245" t="s">
        <v>88</v>
      </c>
      <c r="G3245" s="17">
        <v>44343.742297557874</v>
      </c>
      <c r="H3245">
        <v>31</v>
      </c>
      <c r="I3245">
        <v>593</v>
      </c>
      <c r="J3245">
        <v>93</v>
      </c>
      <c r="K3245">
        <v>10</v>
      </c>
      <c r="L3245">
        <v>0</v>
      </c>
      <c r="M3245" s="39">
        <v>11209</v>
      </c>
      <c r="N3245" s="39">
        <v>5983.2529999999997</v>
      </c>
      <c r="O3245" s="39">
        <v>64.500816999999998</v>
      </c>
      <c r="P3245" t="s">
        <v>207</v>
      </c>
      <c r="Q3245" t="s">
        <v>207</v>
      </c>
      <c r="R3245" s="55">
        <v>795.28393247539998</v>
      </c>
      <c r="S3245" s="55">
        <v>797.75178349559997</v>
      </c>
      <c r="T3245" t="s">
        <v>700</v>
      </c>
      <c r="U3245">
        <v>5492</v>
      </c>
      <c r="V3245">
        <v>4</v>
      </c>
      <c r="W3245">
        <v>68604</v>
      </c>
      <c r="X3245" t="s">
        <v>735</v>
      </c>
      <c r="Y3245">
        <v>3597</v>
      </c>
      <c r="Z3245" t="s">
        <v>69</v>
      </c>
      <c r="AA3245" t="s">
        <v>96</v>
      </c>
      <c r="AC3245" t="s">
        <v>61</v>
      </c>
      <c r="AD3245" s="50">
        <v>-1.5689178811475399</v>
      </c>
      <c r="AG3245" s="39">
        <v>25.56</v>
      </c>
      <c r="AH3245" s="55">
        <v>2459.42</v>
      </c>
      <c r="AI3245" t="s">
        <v>208</v>
      </c>
      <c r="AJ3245">
        <f>INDEX(layout!$B$3:$U$1234,MATCH($T3245,layout!$A$3:$A$1234,0),MATCH(YEAR($D3245),layout!$B$1:$U$1,0))</f>
        <v>2254</v>
      </c>
      <c r="AK3245">
        <f>INDEX('magnet data'!$A$2:$E$1304,MATCH($AJ3245,'magnet data'!$A$2:$A$1304,0),2)</f>
        <v>2</v>
      </c>
      <c r="AL3245" t="str">
        <f>INDEX('magnet data'!$A$2:$E$1304,MATCH($AJ3245,'magnet data'!$A$2:$A$1304,0),3)</f>
        <v>01E</v>
      </c>
      <c r="AM3245" t="str">
        <f>INDEX('magnet data'!$A$2:$E$1304,MATCH($AJ3245,'magnet data'!$A$2:$A$1304,0),4)</f>
        <v>02C0</v>
      </c>
      <c r="AN3245">
        <f>INDEX('magnet data'!$A$2:$E$1304,MATCH($AJ3245,'magnet data'!$A$2:$A$1304,0),5)</f>
        <v>11331</v>
      </c>
      <c r="AO3245" t="str">
        <f t="shared" si="65"/>
        <v>-</v>
      </c>
      <c r="AQ3245" t="s">
        <v>1569</v>
      </c>
      <c r="AR3245" t="s">
        <v>1341</v>
      </c>
      <c r="AS3245" t="s">
        <v>1460</v>
      </c>
      <c r="AT3245" t="s">
        <v>1471</v>
      </c>
    </row>
    <row r="3246" spans="1:46">
      <c r="A3246" t="s">
        <v>674</v>
      </c>
      <c r="B3246" t="s">
        <v>46</v>
      </c>
      <c r="C3246" t="s">
        <v>1198</v>
      </c>
      <c r="D3246" s="13">
        <v>44343</v>
      </c>
      <c r="E3246" s="16">
        <v>0.74229791666666667</v>
      </c>
      <c r="F3246" t="s">
        <v>88</v>
      </c>
      <c r="G3246" s="17">
        <v>44343.742297557874</v>
      </c>
      <c r="H3246">
        <v>31</v>
      </c>
      <c r="I3246">
        <v>593</v>
      </c>
      <c r="J3246">
        <v>93</v>
      </c>
      <c r="K3246">
        <v>10</v>
      </c>
      <c r="L3246">
        <v>0</v>
      </c>
      <c r="M3246" s="39">
        <v>11209</v>
      </c>
      <c r="N3246" s="39">
        <v>5983.2529999999997</v>
      </c>
      <c r="O3246" s="39">
        <v>64.500816999999998</v>
      </c>
      <c r="P3246" t="s">
        <v>207</v>
      </c>
      <c r="Q3246" t="s">
        <v>207</v>
      </c>
      <c r="R3246" s="55">
        <v>795.28393247539998</v>
      </c>
      <c r="S3246" s="55">
        <v>797.75178349559997</v>
      </c>
      <c r="T3246" t="s">
        <v>804</v>
      </c>
      <c r="U3246">
        <v>4911</v>
      </c>
      <c r="V3246">
        <v>5</v>
      </c>
      <c r="W3246">
        <v>78694</v>
      </c>
      <c r="X3246" t="s">
        <v>797</v>
      </c>
      <c r="Y3246">
        <v>3486</v>
      </c>
      <c r="Z3246" t="s">
        <v>69</v>
      </c>
      <c r="AA3246" t="s">
        <v>96</v>
      </c>
      <c r="AC3246" t="s">
        <v>61</v>
      </c>
      <c r="AD3246" s="50">
        <v>-0.69385407368421004</v>
      </c>
      <c r="AG3246" s="39">
        <v>46.96</v>
      </c>
      <c r="AH3246" s="55">
        <v>3164.92</v>
      </c>
      <c r="AI3246" t="s">
        <v>208</v>
      </c>
      <c r="AJ3246">
        <f>INDEX(layout!$B$3:$U$1234,MATCH($T3246,layout!$A$3:$A$1234,0),MATCH(YEAR($D3246),layout!$B$1:$U$1,0))</f>
        <v>1299</v>
      </c>
      <c r="AK3246">
        <f>INDEX('magnet data'!$A$2:$E$1304,MATCH($AJ3246,'magnet data'!$A$2:$A$1304,0),2)</f>
        <v>1</v>
      </c>
      <c r="AL3246" t="str">
        <f>INDEX('magnet data'!$A$2:$E$1304,MATCH($AJ3246,'magnet data'!$A$2:$A$1304,0),3)</f>
        <v>01E</v>
      </c>
      <c r="AM3246" t="str">
        <f>INDEX('magnet data'!$A$2:$E$1304,MATCH($AJ3246,'magnet data'!$A$2:$A$1304,0),4)</f>
        <v>02B8</v>
      </c>
      <c r="AN3246">
        <f>INDEX('magnet data'!$A$2:$E$1304,MATCH($AJ3246,'magnet data'!$A$2:$A$1304,0),5)</f>
        <v>11950</v>
      </c>
      <c r="AO3246" t="str">
        <f t="shared" si="65"/>
        <v>-</v>
      </c>
      <c r="AQ3246" t="s">
        <v>1569</v>
      </c>
      <c r="AR3246" t="s">
        <v>1341</v>
      </c>
      <c r="AS3246" t="s">
        <v>1460</v>
      </c>
      <c r="AT3246" t="s">
        <v>1471</v>
      </c>
    </row>
    <row r="3247" spans="1:46">
      <c r="A3247" t="s">
        <v>674</v>
      </c>
      <c r="B3247" t="s">
        <v>46</v>
      </c>
      <c r="C3247" t="s">
        <v>1198</v>
      </c>
      <c r="D3247" s="13">
        <v>44343</v>
      </c>
      <c r="E3247" s="16">
        <v>0.74229791666666667</v>
      </c>
      <c r="F3247" t="s">
        <v>88</v>
      </c>
      <c r="G3247" s="17">
        <v>44343.742297557874</v>
      </c>
      <c r="H3247">
        <v>31</v>
      </c>
      <c r="I3247">
        <v>593</v>
      </c>
      <c r="J3247">
        <v>93</v>
      </c>
      <c r="K3247">
        <v>10</v>
      </c>
      <c r="L3247">
        <v>0</v>
      </c>
      <c r="M3247" s="39">
        <v>11209</v>
      </c>
      <c r="N3247" s="39">
        <v>5983.2529999999997</v>
      </c>
      <c r="O3247" s="39">
        <v>64.500816999999998</v>
      </c>
      <c r="P3247" t="s">
        <v>207</v>
      </c>
      <c r="Q3247" t="s">
        <v>207</v>
      </c>
      <c r="R3247" s="55">
        <v>795.28393247539998</v>
      </c>
      <c r="S3247" s="55">
        <v>797.75178349559997</v>
      </c>
      <c r="T3247" t="s">
        <v>799</v>
      </c>
      <c r="U3247">
        <v>3658</v>
      </c>
      <c r="V3247">
        <v>6</v>
      </c>
      <c r="W3247">
        <v>104777</v>
      </c>
      <c r="X3247" t="s">
        <v>797</v>
      </c>
      <c r="Y3247">
        <v>3486</v>
      </c>
      <c r="Z3247" t="s">
        <v>69</v>
      </c>
      <c r="AA3247" t="s">
        <v>96</v>
      </c>
      <c r="AC3247" t="s">
        <v>61</v>
      </c>
      <c r="AD3247" s="50">
        <v>-0.52815372340425504</v>
      </c>
      <c r="AG3247" s="39">
        <v>12.93</v>
      </c>
      <c r="AH3247" s="55">
        <v>990.69</v>
      </c>
      <c r="AI3247" t="s">
        <v>208</v>
      </c>
      <c r="AJ3247">
        <f>INDEX(layout!$B$3:$U$1234,MATCH($T3247,layout!$A$3:$A$1234,0),MATCH(YEAR($D3247),layout!$B$1:$U$1,0))</f>
        <v>1289</v>
      </c>
      <c r="AK3247">
        <f>INDEX('magnet data'!$A$2:$E$1304,MATCH($AJ3247,'magnet data'!$A$2:$A$1304,0),2)</f>
        <v>1</v>
      </c>
      <c r="AL3247" t="str">
        <f>INDEX('magnet data'!$A$2:$E$1304,MATCH($AJ3247,'magnet data'!$A$2:$A$1304,0),3)</f>
        <v>01E</v>
      </c>
      <c r="AM3247" t="str">
        <f>INDEX('magnet data'!$A$2:$E$1304,MATCH($AJ3247,'magnet data'!$A$2:$A$1304,0),4)</f>
        <v>02B8</v>
      </c>
      <c r="AN3247">
        <f>INDEX('magnet data'!$A$2:$E$1304,MATCH($AJ3247,'magnet data'!$A$2:$A$1304,0),5)</f>
        <v>12585</v>
      </c>
      <c r="AO3247" t="str">
        <f t="shared" si="65"/>
        <v>-</v>
      </c>
      <c r="AQ3247" t="s">
        <v>1569</v>
      </c>
      <c r="AR3247" t="s">
        <v>1341</v>
      </c>
      <c r="AS3247" t="s">
        <v>1460</v>
      </c>
      <c r="AT3247" t="s">
        <v>1471</v>
      </c>
    </row>
    <row r="3248" spans="1:46">
      <c r="A3248" t="s">
        <v>674</v>
      </c>
      <c r="B3248" t="s">
        <v>46</v>
      </c>
      <c r="C3248" t="s">
        <v>1198</v>
      </c>
      <c r="D3248" s="13">
        <v>44343</v>
      </c>
      <c r="E3248" s="16">
        <v>0.74229791666666667</v>
      </c>
      <c r="F3248" t="s">
        <v>88</v>
      </c>
      <c r="G3248" s="17">
        <v>44343.742297557874</v>
      </c>
      <c r="H3248">
        <v>31</v>
      </c>
      <c r="I3248">
        <v>593</v>
      </c>
      <c r="J3248">
        <v>93</v>
      </c>
      <c r="K3248">
        <v>10</v>
      </c>
      <c r="L3248">
        <v>0</v>
      </c>
      <c r="M3248" s="39">
        <v>11209</v>
      </c>
      <c r="N3248" s="39">
        <v>5983.2529999999997</v>
      </c>
      <c r="O3248" s="39">
        <v>64.500816999999998</v>
      </c>
      <c r="P3248" t="s">
        <v>207</v>
      </c>
      <c r="Q3248" t="s">
        <v>207</v>
      </c>
      <c r="R3248" s="55">
        <v>795.28393247539998</v>
      </c>
      <c r="S3248" s="55">
        <v>797.75178349559997</v>
      </c>
      <c r="T3248" t="s">
        <v>797</v>
      </c>
      <c r="U3248">
        <v>1491</v>
      </c>
      <c r="V3248">
        <v>7</v>
      </c>
      <c r="W3248">
        <v>182018</v>
      </c>
      <c r="X3248" t="s">
        <v>804</v>
      </c>
      <c r="Y3248">
        <v>14</v>
      </c>
      <c r="Z3248" t="s">
        <v>69</v>
      </c>
      <c r="AA3248" t="s">
        <v>96</v>
      </c>
      <c r="AC3248" t="s">
        <v>61</v>
      </c>
      <c r="AD3248" s="50">
        <v>-9.5449574468084997E-2</v>
      </c>
      <c r="AG3248" s="39">
        <v>3.43</v>
      </c>
      <c r="AH3248" s="55">
        <v>1144.97</v>
      </c>
      <c r="AI3248" t="s">
        <v>208</v>
      </c>
      <c r="AJ3248">
        <f>INDEX(layout!$B$3:$U$1234,MATCH($T3248,layout!$A$3:$A$1234,0),MATCH(YEAR($D3248),layout!$B$1:$U$1,0))</f>
        <v>1276</v>
      </c>
      <c r="AK3248">
        <f>INDEX('magnet data'!$A$2:$E$1304,MATCH($AJ3248,'magnet data'!$A$2:$A$1304,0),2)</f>
        <v>1</v>
      </c>
      <c r="AL3248" t="str">
        <f>INDEX('magnet data'!$A$2:$E$1304,MATCH($AJ3248,'magnet data'!$A$2:$A$1304,0),3)</f>
        <v>01E</v>
      </c>
      <c r="AM3248" t="str">
        <f>INDEX('magnet data'!$A$2:$E$1304,MATCH($AJ3248,'magnet data'!$A$2:$A$1304,0),4)</f>
        <v>02B8</v>
      </c>
      <c r="AN3248">
        <f>INDEX('magnet data'!$A$2:$E$1304,MATCH($AJ3248,'magnet data'!$A$2:$A$1304,0),5)</f>
        <v>10744</v>
      </c>
      <c r="AO3248" t="str">
        <f t="shared" ref="AO3248:AO3311" si="66">IF(LEFT(Z3248,8)="Training",U3248-AN3248,"-")</f>
        <v>-</v>
      </c>
      <c r="AQ3248" t="s">
        <v>1569</v>
      </c>
      <c r="AR3248" t="s">
        <v>1341</v>
      </c>
      <c r="AS3248" t="s">
        <v>1460</v>
      </c>
      <c r="AT3248" t="s">
        <v>1471</v>
      </c>
    </row>
    <row r="3249" spans="1:46">
      <c r="A3249" t="s">
        <v>674</v>
      </c>
      <c r="B3249" t="s">
        <v>46</v>
      </c>
      <c r="C3249" t="s">
        <v>1198</v>
      </c>
      <c r="D3249" s="13">
        <v>44343</v>
      </c>
      <c r="E3249" s="16">
        <v>0.74229791666666667</v>
      </c>
      <c r="F3249" t="s">
        <v>88</v>
      </c>
      <c r="G3249" s="17">
        <v>44343.742297557874</v>
      </c>
      <c r="H3249">
        <v>31</v>
      </c>
      <c r="I3249">
        <v>593</v>
      </c>
      <c r="J3249">
        <v>93</v>
      </c>
      <c r="K3249">
        <v>10</v>
      </c>
      <c r="L3249">
        <v>0</v>
      </c>
      <c r="M3249" s="39">
        <v>11209</v>
      </c>
      <c r="N3249" s="39">
        <v>5983.2529999999997</v>
      </c>
      <c r="O3249" s="39">
        <v>64.500816999999998</v>
      </c>
      <c r="P3249" t="s">
        <v>207</v>
      </c>
      <c r="Q3249" t="s">
        <v>207</v>
      </c>
      <c r="R3249" s="55">
        <v>795.28393247539998</v>
      </c>
      <c r="S3249" s="55">
        <v>797.75178349559997</v>
      </c>
      <c r="T3249" t="s">
        <v>698</v>
      </c>
      <c r="U3249">
        <v>470</v>
      </c>
      <c r="V3249">
        <v>8</v>
      </c>
      <c r="W3249">
        <v>275903</v>
      </c>
      <c r="X3249" t="s">
        <v>699</v>
      </c>
      <c r="Y3249">
        <v>-3</v>
      </c>
      <c r="Z3249" t="s">
        <v>69</v>
      </c>
      <c r="AA3249" t="s">
        <v>96</v>
      </c>
      <c r="AC3249" t="s">
        <v>102</v>
      </c>
      <c r="AD3249" s="50">
        <v>0</v>
      </c>
      <c r="AI3249" t="s">
        <v>208</v>
      </c>
      <c r="AJ3249">
        <f>INDEX(layout!$B$3:$U$1234,MATCH($T3249,layout!$A$3:$A$1234,0),MATCH(YEAR($D3249),layout!$B$1:$U$1,0))</f>
        <v>3368</v>
      </c>
      <c r="AK3249">
        <f>INDEX('magnet data'!$A$2:$E$1304,MATCH($AJ3249,'magnet data'!$A$2:$A$1304,0),2)</f>
        <v>3</v>
      </c>
      <c r="AL3249" t="str">
        <f>INDEX('magnet data'!$A$2:$E$1304,MATCH($AJ3249,'magnet data'!$A$2:$A$1304,0),3)</f>
        <v>01E</v>
      </c>
      <c r="AM3249" t="str">
        <f>INDEX('magnet data'!$A$2:$E$1304,MATCH($AJ3249,'magnet data'!$A$2:$A$1304,0),4)</f>
        <v>02D</v>
      </c>
      <c r="AN3249">
        <f>INDEX('magnet data'!$A$2:$E$1304,MATCH($AJ3249,'magnet data'!$A$2:$A$1304,0),5)</f>
        <v>10537</v>
      </c>
      <c r="AO3249" t="str">
        <f t="shared" si="66"/>
        <v>-</v>
      </c>
      <c r="AQ3249" t="s">
        <v>1569</v>
      </c>
      <c r="AR3249" t="s">
        <v>1341</v>
      </c>
      <c r="AS3249" t="s">
        <v>1460</v>
      </c>
      <c r="AT3249" t="s">
        <v>1471</v>
      </c>
    </row>
    <row r="3250" spans="1:46">
      <c r="A3250" t="s">
        <v>56</v>
      </c>
      <c r="B3250" t="s">
        <v>46</v>
      </c>
      <c r="C3250" t="s">
        <v>1198</v>
      </c>
      <c r="D3250" s="13">
        <v>44343</v>
      </c>
      <c r="E3250" s="16">
        <v>0.84746967592592581</v>
      </c>
      <c r="F3250" t="s">
        <v>88</v>
      </c>
      <c r="G3250" s="17">
        <v>44343.847469236112</v>
      </c>
      <c r="H3250">
        <v>38</v>
      </c>
      <c r="I3250">
        <v>593</v>
      </c>
      <c r="J3250">
        <v>93</v>
      </c>
      <c r="K3250">
        <v>10</v>
      </c>
      <c r="L3250">
        <v>0</v>
      </c>
      <c r="M3250" s="39">
        <v>11926.6</v>
      </c>
      <c r="N3250" s="39">
        <v>6608.4170000000004</v>
      </c>
      <c r="O3250" s="39">
        <v>60.440488999999999</v>
      </c>
      <c r="P3250" t="s">
        <v>207</v>
      </c>
      <c r="Q3250" t="s">
        <v>207</v>
      </c>
      <c r="R3250" s="55">
        <v>834.05312499139995</v>
      </c>
      <c r="S3250" s="55">
        <v>839.60269849830001</v>
      </c>
      <c r="T3250" t="s">
        <v>1385</v>
      </c>
      <c r="U3250">
        <v>11926</v>
      </c>
      <c r="V3250">
        <v>1</v>
      </c>
      <c r="W3250">
        <v>-10</v>
      </c>
      <c r="X3250" t="s">
        <v>1383</v>
      </c>
      <c r="Y3250">
        <v>2</v>
      </c>
      <c r="Z3250" t="s">
        <v>90</v>
      </c>
      <c r="AA3250" t="s">
        <v>91</v>
      </c>
      <c r="AB3250">
        <v>74</v>
      </c>
      <c r="AC3250" t="s">
        <v>61</v>
      </c>
      <c r="AD3250" s="50">
        <v>9.8495360708333308</v>
      </c>
      <c r="AG3250" s="39">
        <v>28</v>
      </c>
      <c r="AH3250" s="55">
        <v>11897.63</v>
      </c>
      <c r="AI3250" t="s">
        <v>208</v>
      </c>
      <c r="AJ3250">
        <f>INDEX(layout!$B$3:$U$1234,MATCH($T3250,layout!$A$3:$A$1234,0),MATCH(YEAR($D3250),layout!$B$1:$U$1,0))</f>
        <v>2306</v>
      </c>
      <c r="AK3250">
        <f>INDEX('magnet data'!$A$2:$E$1304,MATCH($AJ3250,'magnet data'!$A$2:$A$1304,0),2)</f>
        <v>2</v>
      </c>
      <c r="AL3250" t="str">
        <f>INDEX('magnet data'!$A$2:$E$1304,MATCH($AJ3250,'magnet data'!$A$2:$A$1304,0),3)</f>
        <v>01B</v>
      </c>
      <c r="AM3250" t="str">
        <f>INDEX('magnet data'!$A$2:$E$1304,MATCH($AJ3250,'magnet data'!$A$2:$A$1304,0),4)</f>
        <v>02D</v>
      </c>
      <c r="AN3250">
        <f>INDEX('magnet data'!$A$2:$E$1304,MATCH($AJ3250,'magnet data'!$A$2:$A$1304,0),5)</f>
        <v>10605</v>
      </c>
      <c r="AO3250">
        <f t="shared" si="66"/>
        <v>1321</v>
      </c>
      <c r="AQ3250" t="s">
        <v>1570</v>
      </c>
      <c r="AR3250" t="s">
        <v>1341</v>
      </c>
      <c r="AS3250" t="s">
        <v>1460</v>
      </c>
      <c r="AT3250" t="s">
        <v>1471</v>
      </c>
    </row>
    <row r="3251" spans="1:46">
      <c r="A3251" t="s">
        <v>56</v>
      </c>
      <c r="B3251" t="s">
        <v>46</v>
      </c>
      <c r="C3251" t="s">
        <v>1198</v>
      </c>
      <c r="D3251" s="13">
        <v>44343</v>
      </c>
      <c r="E3251" s="16">
        <v>0.84746967592592581</v>
      </c>
      <c r="F3251" t="s">
        <v>88</v>
      </c>
      <c r="G3251" s="17">
        <v>44343.847469236112</v>
      </c>
      <c r="H3251">
        <v>38</v>
      </c>
      <c r="I3251">
        <v>593</v>
      </c>
      <c r="J3251">
        <v>93</v>
      </c>
      <c r="K3251">
        <v>10</v>
      </c>
      <c r="L3251">
        <v>0</v>
      </c>
      <c r="M3251" s="39">
        <v>11926.6</v>
      </c>
      <c r="N3251" s="39">
        <v>6608.4170000000004</v>
      </c>
      <c r="O3251" s="39">
        <v>60.440488999999999</v>
      </c>
      <c r="P3251" t="s">
        <v>207</v>
      </c>
      <c r="Q3251" t="s">
        <v>207</v>
      </c>
      <c r="R3251" s="55">
        <v>834.05312499139995</v>
      </c>
      <c r="S3251" s="55">
        <v>839.60269849830001</v>
      </c>
      <c r="T3251" t="s">
        <v>168</v>
      </c>
      <c r="U3251">
        <v>11926</v>
      </c>
      <c r="V3251">
        <v>2</v>
      </c>
      <c r="W3251">
        <v>28</v>
      </c>
      <c r="X3251" t="s">
        <v>159</v>
      </c>
      <c r="Y3251">
        <v>48</v>
      </c>
      <c r="Z3251" t="s">
        <v>90</v>
      </c>
      <c r="AA3251" t="s">
        <v>91</v>
      </c>
      <c r="AB3251">
        <v>75</v>
      </c>
      <c r="AC3251" t="s">
        <v>61</v>
      </c>
      <c r="AD3251" s="50">
        <v>10.706886830499901</v>
      </c>
      <c r="AG3251" s="39">
        <v>48.55</v>
      </c>
      <c r="AH3251" s="55">
        <v>4602.08</v>
      </c>
      <c r="AI3251" t="s">
        <v>208</v>
      </c>
      <c r="AJ3251">
        <f>INDEX(layout!$B$3:$U$1234,MATCH($T3251,layout!$A$3:$A$1234,0),MATCH(YEAR($D3251),layout!$B$1:$U$1,0))</f>
        <v>2401</v>
      </c>
      <c r="AK3251">
        <f>INDEX('magnet data'!$A$2:$E$1304,MATCH($AJ3251,'magnet data'!$A$2:$A$1304,0),2)</f>
        <v>2</v>
      </c>
      <c r="AL3251" t="str">
        <f>INDEX('magnet data'!$A$2:$E$1304,MATCH($AJ3251,'magnet data'!$A$2:$A$1304,0),3)</f>
        <v>01E</v>
      </c>
      <c r="AM3251" t="str">
        <f>INDEX('magnet data'!$A$2:$E$1304,MATCH($AJ3251,'magnet data'!$A$2:$A$1304,0),4)</f>
        <v>02C9</v>
      </c>
      <c r="AN3251">
        <f>INDEX('magnet data'!$A$2:$E$1304,MATCH($AJ3251,'magnet data'!$A$2:$A$1304,0),5)</f>
        <v>12195</v>
      </c>
      <c r="AO3251">
        <f t="shared" si="66"/>
        <v>-269</v>
      </c>
      <c r="AQ3251" t="s">
        <v>1570</v>
      </c>
      <c r="AR3251" t="s">
        <v>1341</v>
      </c>
      <c r="AS3251" t="s">
        <v>1460</v>
      </c>
      <c r="AT3251" t="s">
        <v>1471</v>
      </c>
    </row>
    <row r="3252" spans="1:46">
      <c r="A3252" t="s">
        <v>56</v>
      </c>
      <c r="B3252" t="s">
        <v>46</v>
      </c>
      <c r="C3252" t="s">
        <v>1198</v>
      </c>
      <c r="D3252" s="13">
        <v>44343</v>
      </c>
      <c r="E3252" s="16">
        <v>0.84746967592592581</v>
      </c>
      <c r="F3252" t="s">
        <v>88</v>
      </c>
      <c r="G3252" s="17">
        <v>44343.847469236112</v>
      </c>
      <c r="H3252">
        <v>38</v>
      </c>
      <c r="I3252">
        <v>593</v>
      </c>
      <c r="J3252">
        <v>93</v>
      </c>
      <c r="K3252">
        <v>10</v>
      </c>
      <c r="L3252">
        <v>0</v>
      </c>
      <c r="M3252" s="39">
        <v>11926.6</v>
      </c>
      <c r="N3252" s="39">
        <v>6608.4170000000004</v>
      </c>
      <c r="O3252" s="39">
        <v>60.440488999999999</v>
      </c>
      <c r="P3252" t="s">
        <v>207</v>
      </c>
      <c r="Q3252" t="s">
        <v>207</v>
      </c>
      <c r="R3252" s="55">
        <v>834.05312499139995</v>
      </c>
      <c r="S3252" s="55">
        <v>839.60269849830001</v>
      </c>
      <c r="T3252" t="s">
        <v>87</v>
      </c>
      <c r="U3252">
        <v>11916</v>
      </c>
      <c r="V3252">
        <v>3</v>
      </c>
      <c r="W3252">
        <v>221</v>
      </c>
      <c r="X3252" t="s">
        <v>1384</v>
      </c>
      <c r="Y3252">
        <v>258</v>
      </c>
      <c r="Z3252" t="s">
        <v>212</v>
      </c>
      <c r="AA3252" t="s">
        <v>96</v>
      </c>
      <c r="AB3252">
        <v>76</v>
      </c>
      <c r="AC3252" t="s">
        <v>61</v>
      </c>
      <c r="AD3252" s="50">
        <v>-7.39313371666666</v>
      </c>
      <c r="AG3252" s="39">
        <v>23.48</v>
      </c>
      <c r="AH3252" s="55">
        <v>11135.98</v>
      </c>
      <c r="AI3252" t="s">
        <v>208</v>
      </c>
      <c r="AJ3252">
        <f>INDEX(layout!$B$3:$U$1234,MATCH($T3252,layout!$A$3:$A$1234,0),MATCH(YEAR($D3252),layout!$B$1:$U$1,0))</f>
        <v>1367</v>
      </c>
      <c r="AK3252">
        <f>INDEX('magnet data'!$A$2:$E$1304,MATCH($AJ3252,'magnet data'!$A$2:$A$1304,0),2)</f>
        <v>1</v>
      </c>
      <c r="AL3252" t="str">
        <f>INDEX('magnet data'!$A$2:$E$1304,MATCH($AJ3252,'magnet data'!$A$2:$A$1304,0),3)</f>
        <v>01E</v>
      </c>
      <c r="AM3252" t="str">
        <f>INDEX('magnet data'!$A$2:$E$1304,MATCH($AJ3252,'magnet data'!$A$2:$A$1304,0),4)</f>
        <v>02B5</v>
      </c>
      <c r="AN3252">
        <f>INDEX('magnet data'!$A$2:$E$1304,MATCH($AJ3252,'magnet data'!$A$2:$A$1304,0),5)</f>
        <v>11785</v>
      </c>
      <c r="AO3252">
        <f t="shared" si="66"/>
        <v>131</v>
      </c>
      <c r="AQ3252" t="s">
        <v>1570</v>
      </c>
      <c r="AR3252" t="s">
        <v>1341</v>
      </c>
      <c r="AS3252" t="s">
        <v>1460</v>
      </c>
      <c r="AT3252" t="s">
        <v>1471</v>
      </c>
    </row>
    <row r="3253" spans="1:46">
      <c r="A3253" t="s">
        <v>56</v>
      </c>
      <c r="B3253" t="s">
        <v>46</v>
      </c>
      <c r="C3253" t="s">
        <v>1198</v>
      </c>
      <c r="D3253" s="13">
        <v>44343</v>
      </c>
      <c r="E3253" s="16">
        <v>0.84746967592592581</v>
      </c>
      <c r="F3253" t="s">
        <v>88</v>
      </c>
      <c r="G3253" s="17">
        <v>44343.847469236112</v>
      </c>
      <c r="H3253">
        <v>38</v>
      </c>
      <c r="I3253">
        <v>593</v>
      </c>
      <c r="J3253">
        <v>93</v>
      </c>
      <c r="K3253">
        <v>10</v>
      </c>
      <c r="L3253">
        <v>0</v>
      </c>
      <c r="M3253" s="39">
        <v>11926.6</v>
      </c>
      <c r="N3253" s="39">
        <v>6608.4170000000004</v>
      </c>
      <c r="O3253" s="39">
        <v>60.440488999999999</v>
      </c>
      <c r="P3253" t="s">
        <v>207</v>
      </c>
      <c r="Q3253" t="s">
        <v>207</v>
      </c>
      <c r="R3253" s="55">
        <v>834.05312499139995</v>
      </c>
      <c r="S3253" s="55">
        <v>839.60269849830001</v>
      </c>
      <c r="T3253" t="s">
        <v>159</v>
      </c>
      <c r="U3253">
        <v>11780</v>
      </c>
      <c r="V3253">
        <v>4</v>
      </c>
      <c r="W3253">
        <v>1510</v>
      </c>
      <c r="X3253" t="s">
        <v>166</v>
      </c>
      <c r="Y3253">
        <v>1522</v>
      </c>
      <c r="Z3253" t="s">
        <v>212</v>
      </c>
      <c r="AA3253" t="s">
        <v>91</v>
      </c>
      <c r="AB3253">
        <v>77</v>
      </c>
      <c r="AC3253" t="s">
        <v>61</v>
      </c>
      <c r="AD3253" s="50">
        <v>14.729446218749899</v>
      </c>
      <c r="AG3253" s="39">
        <v>110</v>
      </c>
      <c r="AH3253" s="55">
        <v>11717.53</v>
      </c>
      <c r="AI3253" t="s">
        <v>208</v>
      </c>
      <c r="AJ3253">
        <f>INDEX(layout!$B$3:$U$1234,MATCH($T3253,layout!$A$3:$A$1234,0),MATCH(YEAR($D3253),layout!$B$1:$U$1,0))</f>
        <v>2311</v>
      </c>
      <c r="AK3253">
        <f>INDEX('magnet data'!$A$2:$E$1304,MATCH($AJ3253,'magnet data'!$A$2:$A$1304,0),2)</f>
        <v>2</v>
      </c>
      <c r="AL3253" t="str">
        <f>INDEX('magnet data'!$A$2:$E$1304,MATCH($AJ3253,'magnet data'!$A$2:$A$1304,0),3)</f>
        <v>01E</v>
      </c>
      <c r="AM3253" t="str">
        <f>INDEX('magnet data'!$A$2:$E$1304,MATCH($AJ3253,'magnet data'!$A$2:$A$1304,0),4)</f>
        <v>02C9</v>
      </c>
      <c r="AN3253">
        <f>INDEX('magnet data'!$A$2:$E$1304,MATCH($AJ3253,'magnet data'!$A$2:$A$1304,0),5)</f>
        <v>10821</v>
      </c>
      <c r="AO3253">
        <f t="shared" si="66"/>
        <v>959</v>
      </c>
      <c r="AP3253">
        <v>502</v>
      </c>
      <c r="AQ3253" t="s">
        <v>1570</v>
      </c>
      <c r="AR3253" t="s">
        <v>1341</v>
      </c>
      <c r="AS3253" t="s">
        <v>1460</v>
      </c>
      <c r="AT3253" t="s">
        <v>1471</v>
      </c>
    </row>
    <row r="3254" spans="1:46">
      <c r="A3254" t="s">
        <v>56</v>
      </c>
      <c r="B3254" t="s">
        <v>46</v>
      </c>
      <c r="C3254" t="s">
        <v>1198</v>
      </c>
      <c r="D3254" s="13">
        <v>44343</v>
      </c>
      <c r="E3254" s="16">
        <v>0.84746967592592581</v>
      </c>
      <c r="F3254" t="s">
        <v>88</v>
      </c>
      <c r="G3254" s="17">
        <v>44343.847469236112</v>
      </c>
      <c r="H3254">
        <v>38</v>
      </c>
      <c r="I3254">
        <v>593</v>
      </c>
      <c r="J3254">
        <v>93</v>
      </c>
      <c r="K3254">
        <v>10</v>
      </c>
      <c r="L3254">
        <v>0</v>
      </c>
      <c r="M3254" s="39">
        <v>11926.6</v>
      </c>
      <c r="N3254" s="39">
        <v>6608.4170000000004</v>
      </c>
      <c r="O3254" s="39">
        <v>60.440488999999999</v>
      </c>
      <c r="P3254" t="s">
        <v>207</v>
      </c>
      <c r="Q3254" t="s">
        <v>207</v>
      </c>
      <c r="R3254" s="55">
        <v>834.05312499139995</v>
      </c>
      <c r="S3254" s="55">
        <v>839.60269849830001</v>
      </c>
      <c r="T3254" t="s">
        <v>1384</v>
      </c>
      <c r="U3254">
        <v>9651</v>
      </c>
      <c r="V3254">
        <v>5</v>
      </c>
      <c r="W3254">
        <v>21041</v>
      </c>
      <c r="X3254" t="s">
        <v>1383</v>
      </c>
      <c r="Y3254">
        <v>2</v>
      </c>
      <c r="Z3254" t="s">
        <v>69</v>
      </c>
      <c r="AA3254" t="s">
        <v>96</v>
      </c>
      <c r="AC3254" t="s">
        <v>61</v>
      </c>
      <c r="AD3254" s="50">
        <v>-5.9814999833333298</v>
      </c>
      <c r="AG3254" s="39">
        <v>27.54</v>
      </c>
      <c r="AH3254" s="55">
        <v>1027.8599999999999</v>
      </c>
      <c r="AI3254" t="s">
        <v>208</v>
      </c>
      <c r="AJ3254">
        <f>INDEX(layout!$B$3:$U$1234,MATCH($T3254,layout!$A$3:$A$1234,0),MATCH(YEAR($D3254),layout!$B$1:$U$1,0))</f>
        <v>3252</v>
      </c>
      <c r="AK3254">
        <f>INDEX('magnet data'!$A$2:$E$1304,MATCH($AJ3254,'magnet data'!$A$2:$A$1304,0),2)</f>
        <v>3</v>
      </c>
      <c r="AL3254" t="str">
        <f>INDEX('magnet data'!$A$2:$E$1304,MATCH($AJ3254,'magnet data'!$A$2:$A$1304,0),3)</f>
        <v>01B</v>
      </c>
      <c r="AM3254" t="str">
        <f>INDEX('magnet data'!$A$2:$E$1304,MATCH($AJ3254,'magnet data'!$A$2:$A$1304,0),4)</f>
        <v>02G</v>
      </c>
      <c r="AN3254">
        <f>INDEX('magnet data'!$A$2:$E$1304,MATCH($AJ3254,'magnet data'!$A$2:$A$1304,0),5)</f>
        <v>11573</v>
      </c>
      <c r="AO3254" t="str">
        <f t="shared" si="66"/>
        <v>-</v>
      </c>
      <c r="AQ3254" t="s">
        <v>1570</v>
      </c>
      <c r="AR3254" t="s">
        <v>1341</v>
      </c>
      <c r="AS3254" t="s">
        <v>1460</v>
      </c>
      <c r="AT3254" t="s">
        <v>1471</v>
      </c>
    </row>
    <row r="3255" spans="1:46">
      <c r="A3255" t="s">
        <v>56</v>
      </c>
      <c r="B3255" t="s">
        <v>46</v>
      </c>
      <c r="C3255" t="s">
        <v>1198</v>
      </c>
      <c r="D3255" s="13">
        <v>44343</v>
      </c>
      <c r="E3255" s="16">
        <v>0.84746967592592581</v>
      </c>
      <c r="F3255" t="s">
        <v>88</v>
      </c>
      <c r="G3255" s="17">
        <v>44343.847469236112</v>
      </c>
      <c r="H3255">
        <v>38</v>
      </c>
      <c r="I3255">
        <v>593</v>
      </c>
      <c r="J3255">
        <v>93</v>
      </c>
      <c r="K3255">
        <v>10</v>
      </c>
      <c r="L3255">
        <v>0</v>
      </c>
      <c r="M3255" s="39">
        <v>11926.6</v>
      </c>
      <c r="N3255" s="39">
        <v>6608.4170000000004</v>
      </c>
      <c r="O3255" s="39">
        <v>60.440488999999999</v>
      </c>
      <c r="P3255" t="s">
        <v>207</v>
      </c>
      <c r="Q3255" t="s">
        <v>207</v>
      </c>
      <c r="R3255" s="55">
        <v>834.05312499139995</v>
      </c>
      <c r="S3255" s="55">
        <v>839.60269849830001</v>
      </c>
      <c r="T3255" t="s">
        <v>1383</v>
      </c>
      <c r="U3255">
        <v>9604</v>
      </c>
      <c r="V3255">
        <v>6</v>
      </c>
      <c r="W3255">
        <v>21497</v>
      </c>
      <c r="X3255" t="s">
        <v>1384</v>
      </c>
      <c r="Y3255">
        <v>258</v>
      </c>
      <c r="Z3255" t="s">
        <v>69</v>
      </c>
      <c r="AA3255" t="s">
        <v>96</v>
      </c>
      <c r="AC3255" t="s">
        <v>61</v>
      </c>
      <c r="AD3255" s="50">
        <v>-4.8307733880952304</v>
      </c>
      <c r="AG3255" s="39">
        <v>20.32</v>
      </c>
      <c r="AH3255" s="55">
        <v>8926.93</v>
      </c>
      <c r="AI3255" t="s">
        <v>208</v>
      </c>
      <c r="AJ3255">
        <f>INDEX(layout!$B$3:$U$1234,MATCH($T3255,layout!$A$3:$A$1234,0),MATCH(YEAR($D3255),layout!$B$1:$U$1,0))</f>
        <v>2394</v>
      </c>
      <c r="AK3255">
        <f>INDEX('magnet data'!$A$2:$E$1304,MATCH($AJ3255,'magnet data'!$A$2:$A$1304,0),2)</f>
        <v>2</v>
      </c>
      <c r="AL3255" t="str">
        <f>INDEX('magnet data'!$A$2:$E$1304,MATCH($AJ3255,'magnet data'!$A$2:$A$1304,0),3)</f>
        <v>01E</v>
      </c>
      <c r="AM3255" t="str">
        <f>INDEX('magnet data'!$A$2:$E$1304,MATCH($AJ3255,'magnet data'!$A$2:$A$1304,0),4)</f>
        <v>02C9</v>
      </c>
      <c r="AN3255">
        <f>INDEX('magnet data'!$A$2:$E$1304,MATCH($AJ3255,'magnet data'!$A$2:$A$1304,0),5)</f>
        <v>12352</v>
      </c>
      <c r="AO3255" t="str">
        <f t="shared" si="66"/>
        <v>-</v>
      </c>
      <c r="AQ3255" t="s">
        <v>1570</v>
      </c>
      <c r="AR3255" t="s">
        <v>1341</v>
      </c>
      <c r="AS3255" t="s">
        <v>1460</v>
      </c>
      <c r="AT3255" t="s">
        <v>1471</v>
      </c>
    </row>
    <row r="3256" spans="1:46">
      <c r="A3256" t="s">
        <v>56</v>
      </c>
      <c r="B3256" t="s">
        <v>46</v>
      </c>
      <c r="C3256" t="s">
        <v>1198</v>
      </c>
      <c r="D3256" s="13">
        <v>44343</v>
      </c>
      <c r="E3256" s="16">
        <v>0.84746967592592581</v>
      </c>
      <c r="F3256" t="s">
        <v>88</v>
      </c>
      <c r="G3256" s="17">
        <v>44343.847469236112</v>
      </c>
      <c r="H3256">
        <v>38</v>
      </c>
      <c r="I3256">
        <v>593</v>
      </c>
      <c r="J3256">
        <v>93</v>
      </c>
      <c r="K3256">
        <v>10</v>
      </c>
      <c r="L3256">
        <v>0</v>
      </c>
      <c r="M3256" s="39">
        <v>11926.6</v>
      </c>
      <c r="N3256" s="39">
        <v>6608.4170000000004</v>
      </c>
      <c r="O3256" s="39">
        <v>60.440488999999999</v>
      </c>
      <c r="P3256" t="s">
        <v>207</v>
      </c>
      <c r="Q3256" t="s">
        <v>207</v>
      </c>
      <c r="R3256" s="55">
        <v>834.05312499139995</v>
      </c>
      <c r="S3256" s="55">
        <v>839.60269849830001</v>
      </c>
      <c r="T3256" t="s">
        <v>1386</v>
      </c>
      <c r="U3256">
        <v>7656</v>
      </c>
      <c r="V3256">
        <v>7</v>
      </c>
      <c r="W3256">
        <v>42554</v>
      </c>
      <c r="X3256" t="s">
        <v>1384</v>
      </c>
      <c r="Y3256">
        <v>258</v>
      </c>
      <c r="Z3256" t="s">
        <v>69</v>
      </c>
      <c r="AA3256" t="s">
        <v>91</v>
      </c>
      <c r="AC3256" t="s">
        <v>61</v>
      </c>
      <c r="AD3256" s="50">
        <v>1.8772709298076899</v>
      </c>
      <c r="AG3256" s="39">
        <v>32.31</v>
      </c>
      <c r="AH3256" s="55">
        <v>5012.6099999999997</v>
      </c>
      <c r="AI3256" t="s">
        <v>208</v>
      </c>
      <c r="AJ3256">
        <f>INDEX(layout!$B$3:$U$1234,MATCH($T3256,layout!$A$3:$A$1234,0),MATCH(YEAR($D3256),layout!$B$1:$U$1,0))</f>
        <v>2324</v>
      </c>
      <c r="AK3256">
        <f>INDEX('magnet data'!$A$2:$E$1304,MATCH($AJ3256,'magnet data'!$A$2:$A$1304,0),2)</f>
        <v>2</v>
      </c>
      <c r="AL3256" t="str">
        <f>INDEX('magnet data'!$A$2:$E$1304,MATCH($AJ3256,'magnet data'!$A$2:$A$1304,0),3)</f>
        <v>01E</v>
      </c>
      <c r="AM3256" t="str">
        <f>INDEX('magnet data'!$A$2:$E$1304,MATCH($AJ3256,'magnet data'!$A$2:$A$1304,0),4)</f>
        <v>02C9</v>
      </c>
      <c r="AN3256">
        <f>INDEX('magnet data'!$A$2:$E$1304,MATCH($AJ3256,'magnet data'!$A$2:$A$1304,0),5)</f>
        <v>11679</v>
      </c>
      <c r="AO3256" t="str">
        <f t="shared" si="66"/>
        <v>-</v>
      </c>
      <c r="AQ3256" t="s">
        <v>1570</v>
      </c>
      <c r="AR3256" t="s">
        <v>1341</v>
      </c>
      <c r="AS3256" t="s">
        <v>1460</v>
      </c>
      <c r="AT3256" t="s">
        <v>1471</v>
      </c>
    </row>
    <row r="3257" spans="1:46">
      <c r="A3257" t="s">
        <v>56</v>
      </c>
      <c r="B3257" t="s">
        <v>46</v>
      </c>
      <c r="C3257" t="s">
        <v>1198</v>
      </c>
      <c r="D3257" s="13">
        <v>44343</v>
      </c>
      <c r="E3257" s="16">
        <v>0.84746967592592581</v>
      </c>
      <c r="F3257" t="s">
        <v>88</v>
      </c>
      <c r="G3257" s="17">
        <v>44343.847469236112</v>
      </c>
      <c r="H3257">
        <v>38</v>
      </c>
      <c r="I3257">
        <v>593</v>
      </c>
      <c r="J3257">
        <v>93</v>
      </c>
      <c r="K3257">
        <v>10</v>
      </c>
      <c r="L3257">
        <v>0</v>
      </c>
      <c r="M3257" s="39">
        <v>11926.6</v>
      </c>
      <c r="N3257" s="39">
        <v>6608.4170000000004</v>
      </c>
      <c r="O3257" s="39">
        <v>60.440488999999999</v>
      </c>
      <c r="P3257" t="s">
        <v>207</v>
      </c>
      <c r="Q3257" t="s">
        <v>207</v>
      </c>
      <c r="R3257" s="55">
        <v>834.05312499139995</v>
      </c>
      <c r="S3257" s="55">
        <v>839.60269849830001</v>
      </c>
      <c r="T3257" t="s">
        <v>1382</v>
      </c>
      <c r="U3257">
        <v>6146</v>
      </c>
      <c r="V3257">
        <v>8</v>
      </c>
      <c r="W3257">
        <v>62240</v>
      </c>
      <c r="X3257" t="s">
        <v>1383</v>
      </c>
      <c r="Y3257">
        <v>2</v>
      </c>
      <c r="Z3257" t="s">
        <v>69</v>
      </c>
      <c r="AA3257" t="s">
        <v>96</v>
      </c>
      <c r="AC3257" t="s">
        <v>61</v>
      </c>
      <c r="AD3257" s="50">
        <v>-1.7859049669642799</v>
      </c>
      <c r="AG3257" s="39">
        <v>11.78</v>
      </c>
      <c r="AH3257" s="55">
        <v>1010.49</v>
      </c>
      <c r="AI3257" t="s">
        <v>208</v>
      </c>
      <c r="AJ3257">
        <f>INDEX(layout!$B$3:$U$1234,MATCH($T3257,layout!$A$3:$A$1234,0),MATCH(YEAR($D3257),layout!$B$1:$U$1,0))</f>
        <v>1414</v>
      </c>
      <c r="AK3257">
        <f>INDEX('magnet data'!$A$2:$E$1304,MATCH($AJ3257,'magnet data'!$A$2:$A$1304,0),2)</f>
        <v>1</v>
      </c>
      <c r="AL3257" t="str">
        <f>INDEX('magnet data'!$A$2:$E$1304,MATCH($AJ3257,'magnet data'!$A$2:$A$1304,0),3)</f>
        <v>01B</v>
      </c>
      <c r="AM3257" t="str">
        <f>INDEX('magnet data'!$A$2:$E$1304,MATCH($AJ3257,'magnet data'!$A$2:$A$1304,0),4)</f>
        <v>02C8</v>
      </c>
      <c r="AN3257">
        <f>INDEX('magnet data'!$A$2:$E$1304,MATCH($AJ3257,'magnet data'!$A$2:$A$1304,0),5)</f>
        <v>11066</v>
      </c>
      <c r="AO3257" t="str">
        <f t="shared" si="66"/>
        <v>-</v>
      </c>
      <c r="AQ3257" t="s">
        <v>1570</v>
      </c>
      <c r="AR3257" t="s">
        <v>1341</v>
      </c>
      <c r="AS3257" t="s">
        <v>1460</v>
      </c>
      <c r="AT3257" t="s">
        <v>1471</v>
      </c>
    </row>
    <row r="3258" spans="1:46">
      <c r="A3258" t="s">
        <v>56</v>
      </c>
      <c r="B3258" t="s">
        <v>46</v>
      </c>
      <c r="C3258" t="s">
        <v>1198</v>
      </c>
      <c r="D3258" s="13">
        <v>44343</v>
      </c>
      <c r="E3258" s="16">
        <v>0.84746967592592581</v>
      </c>
      <c r="F3258" t="s">
        <v>88</v>
      </c>
      <c r="G3258" s="17">
        <v>44343.847469236112</v>
      </c>
      <c r="H3258">
        <v>38</v>
      </c>
      <c r="I3258">
        <v>593</v>
      </c>
      <c r="J3258">
        <v>93</v>
      </c>
      <c r="K3258">
        <v>10</v>
      </c>
      <c r="L3258">
        <v>0</v>
      </c>
      <c r="M3258" s="39">
        <v>11926.6</v>
      </c>
      <c r="N3258" s="39">
        <v>6608.4170000000004</v>
      </c>
      <c r="O3258" s="39">
        <v>60.440488999999999</v>
      </c>
      <c r="P3258" t="s">
        <v>207</v>
      </c>
      <c r="Q3258" t="s">
        <v>207</v>
      </c>
      <c r="R3258" s="55">
        <v>834.05312499139995</v>
      </c>
      <c r="S3258" s="55">
        <v>839.60269849830001</v>
      </c>
      <c r="T3258" t="s">
        <v>163</v>
      </c>
      <c r="U3258">
        <v>747</v>
      </c>
      <c r="V3258">
        <v>9</v>
      </c>
      <c r="W3258">
        <v>238853</v>
      </c>
      <c r="X3258" t="s">
        <v>174</v>
      </c>
      <c r="Y3258">
        <v>2591</v>
      </c>
      <c r="Z3258" t="s">
        <v>69</v>
      </c>
      <c r="AA3258" t="s">
        <v>96</v>
      </c>
      <c r="AC3258" t="s">
        <v>61</v>
      </c>
      <c r="AD3258" s="50">
        <v>-6.6178297872340294E-2</v>
      </c>
      <c r="AI3258" t="s">
        <v>208</v>
      </c>
      <c r="AJ3258">
        <f>INDEX(layout!$B$3:$U$1234,MATCH($T3258,layout!$A$3:$A$1234,0),MATCH(YEAR($D3258),layout!$B$1:$U$1,0))</f>
        <v>3390</v>
      </c>
      <c r="AK3258">
        <f>INDEX('magnet data'!$A$2:$E$1304,MATCH($AJ3258,'magnet data'!$A$2:$A$1304,0),2)</f>
        <v>3</v>
      </c>
      <c r="AL3258" t="str">
        <f>INDEX('magnet data'!$A$2:$E$1304,MATCH($AJ3258,'magnet data'!$A$2:$A$1304,0),3)</f>
        <v>01E</v>
      </c>
      <c r="AM3258" t="str">
        <f>INDEX('magnet data'!$A$2:$E$1304,MATCH($AJ3258,'magnet data'!$A$2:$A$1304,0),4)</f>
        <v>02G</v>
      </c>
      <c r="AN3258">
        <f>INDEX('magnet data'!$A$2:$E$1304,MATCH($AJ3258,'magnet data'!$A$2:$A$1304,0),5)</f>
        <v>12614</v>
      </c>
      <c r="AO3258" t="str">
        <f t="shared" si="66"/>
        <v>-</v>
      </c>
      <c r="AQ3258" t="s">
        <v>1570</v>
      </c>
      <c r="AR3258" t="s">
        <v>1341</v>
      </c>
      <c r="AS3258" t="s">
        <v>1460</v>
      </c>
      <c r="AT3258" t="s">
        <v>1471</v>
      </c>
    </row>
    <row r="3259" spans="1:46">
      <c r="A3259" t="s">
        <v>674</v>
      </c>
      <c r="B3259" t="s">
        <v>46</v>
      </c>
      <c r="C3259" t="s">
        <v>1198</v>
      </c>
      <c r="D3259" s="13">
        <v>44344</v>
      </c>
      <c r="E3259" s="16">
        <v>0.29835416666666664</v>
      </c>
      <c r="F3259" t="s">
        <v>88</v>
      </c>
      <c r="G3259" s="17">
        <v>44344.298353796294</v>
      </c>
      <c r="H3259">
        <v>32</v>
      </c>
      <c r="I3259">
        <v>595</v>
      </c>
      <c r="J3259">
        <v>95</v>
      </c>
      <c r="K3259">
        <v>10</v>
      </c>
      <c r="L3259">
        <v>0</v>
      </c>
      <c r="M3259" s="39">
        <v>11191.6</v>
      </c>
      <c r="N3259" s="39">
        <v>6022.0730000000003</v>
      </c>
      <c r="O3259" s="39">
        <v>64.461010000000002</v>
      </c>
      <c r="P3259" t="s">
        <v>207</v>
      </c>
      <c r="Q3259" t="s">
        <v>207</v>
      </c>
      <c r="R3259" s="55">
        <v>791.86039997759997</v>
      </c>
      <c r="S3259" s="55">
        <v>794.31848699339901</v>
      </c>
      <c r="T3259" t="s">
        <v>1571</v>
      </c>
      <c r="U3259">
        <v>11191</v>
      </c>
      <c r="V3259">
        <v>1</v>
      </c>
      <c r="W3259">
        <v>-8</v>
      </c>
      <c r="X3259" t="s">
        <v>1572</v>
      </c>
      <c r="Y3259">
        <v>1</v>
      </c>
      <c r="Z3259" t="s">
        <v>90</v>
      </c>
      <c r="AA3259" t="s">
        <v>91</v>
      </c>
      <c r="AB3259">
        <v>20</v>
      </c>
      <c r="AC3259" t="s">
        <v>61</v>
      </c>
      <c r="AD3259" s="50">
        <v>9.5604309416666595</v>
      </c>
      <c r="AG3259" s="39">
        <v>39.090000000000003</v>
      </c>
      <c r="AH3259" s="55">
        <v>2993.26</v>
      </c>
      <c r="AI3259" t="s">
        <v>208</v>
      </c>
      <c r="AJ3259">
        <f>INDEX(layout!$B$3:$U$1234,MATCH($T3259,layout!$A$3:$A$1234,0),MATCH(YEAR($D3259),layout!$B$1:$U$1,0))</f>
        <v>2317</v>
      </c>
      <c r="AK3259">
        <f>INDEX('magnet data'!$A$2:$E$1304,MATCH($AJ3259,'magnet data'!$A$2:$A$1304,0),2)</f>
        <v>2</v>
      </c>
      <c r="AL3259" t="str">
        <f>INDEX('magnet data'!$A$2:$E$1304,MATCH($AJ3259,'magnet data'!$A$2:$A$1304,0),3)</f>
        <v>01E</v>
      </c>
      <c r="AM3259" t="str">
        <f>INDEX('magnet data'!$A$2:$E$1304,MATCH($AJ3259,'magnet data'!$A$2:$A$1304,0),4)</f>
        <v>02C9</v>
      </c>
      <c r="AN3259">
        <f>INDEX('magnet data'!$A$2:$E$1304,MATCH($AJ3259,'magnet data'!$A$2:$A$1304,0),5)</f>
        <v>9362</v>
      </c>
      <c r="AO3259">
        <f t="shared" si="66"/>
        <v>1829</v>
      </c>
      <c r="AR3259" t="s">
        <v>1232</v>
      </c>
      <c r="AS3259" t="s">
        <v>1460</v>
      </c>
      <c r="AT3259" t="s">
        <v>1471</v>
      </c>
    </row>
    <row r="3260" spans="1:46">
      <c r="A3260" t="s">
        <v>674</v>
      </c>
      <c r="B3260" t="s">
        <v>46</v>
      </c>
      <c r="C3260" t="s">
        <v>1198</v>
      </c>
      <c r="D3260" s="13">
        <v>44344</v>
      </c>
      <c r="E3260" s="16">
        <v>0.29835416666666664</v>
      </c>
      <c r="F3260" t="s">
        <v>88</v>
      </c>
      <c r="G3260" s="17">
        <v>44344.298353796294</v>
      </c>
      <c r="H3260">
        <v>32</v>
      </c>
      <c r="I3260">
        <v>595</v>
      </c>
      <c r="J3260">
        <v>95</v>
      </c>
      <c r="K3260">
        <v>10</v>
      </c>
      <c r="L3260">
        <v>0</v>
      </c>
      <c r="M3260" s="39">
        <v>11191.6</v>
      </c>
      <c r="N3260" s="39">
        <v>6022.0730000000003</v>
      </c>
      <c r="O3260" s="39">
        <v>64.461010000000002</v>
      </c>
      <c r="P3260" t="s">
        <v>207</v>
      </c>
      <c r="Q3260" t="s">
        <v>207</v>
      </c>
      <c r="R3260" s="55">
        <v>791.86039997759997</v>
      </c>
      <c r="S3260" s="55">
        <v>794.31848699339901</v>
      </c>
      <c r="T3260" t="s">
        <v>779</v>
      </c>
      <c r="U3260">
        <v>7651</v>
      </c>
      <c r="V3260">
        <v>2</v>
      </c>
      <c r="W3260">
        <v>37912</v>
      </c>
      <c r="X3260" t="s">
        <v>1571</v>
      </c>
      <c r="Y3260">
        <v>3714</v>
      </c>
      <c r="Z3260" t="s">
        <v>69</v>
      </c>
      <c r="AA3260" t="s">
        <v>96</v>
      </c>
      <c r="AC3260" t="s">
        <v>61</v>
      </c>
      <c r="AD3260" s="50">
        <v>-3.8695708134615301</v>
      </c>
      <c r="AG3260" s="39">
        <v>68.180000000000007</v>
      </c>
      <c r="AH3260" s="55">
        <v>4611.34</v>
      </c>
      <c r="AI3260" t="s">
        <v>208</v>
      </c>
      <c r="AJ3260">
        <f>INDEX(layout!$B$3:$U$1234,MATCH($T3260,layout!$A$3:$A$1234,0),MATCH(YEAR($D3260),layout!$B$1:$U$1,0))</f>
        <v>3332</v>
      </c>
      <c r="AK3260">
        <f>INDEX('magnet data'!$A$2:$E$1304,MATCH($AJ3260,'magnet data'!$A$2:$A$1304,0),2)</f>
        <v>3</v>
      </c>
      <c r="AL3260" t="str">
        <f>INDEX('magnet data'!$A$2:$E$1304,MATCH($AJ3260,'magnet data'!$A$2:$A$1304,0),3)</f>
        <v>01E</v>
      </c>
      <c r="AM3260" t="str">
        <f>INDEX('magnet data'!$A$2:$E$1304,MATCH($AJ3260,'magnet data'!$A$2:$A$1304,0),4)</f>
        <v>02D</v>
      </c>
      <c r="AN3260">
        <f>INDEX('magnet data'!$A$2:$E$1304,MATCH($AJ3260,'magnet data'!$A$2:$A$1304,0),5)</f>
        <v>10765</v>
      </c>
      <c r="AO3260" t="str">
        <f t="shared" si="66"/>
        <v>-</v>
      </c>
      <c r="AR3260" t="s">
        <v>1232</v>
      </c>
      <c r="AS3260" t="s">
        <v>1460</v>
      </c>
      <c r="AT3260" t="s">
        <v>1471</v>
      </c>
    </row>
    <row r="3261" spans="1:46">
      <c r="A3261" t="s">
        <v>674</v>
      </c>
      <c r="B3261" t="s">
        <v>46</v>
      </c>
      <c r="C3261" t="s">
        <v>1198</v>
      </c>
      <c r="D3261" s="13">
        <v>44344</v>
      </c>
      <c r="E3261" s="16">
        <v>0.29835416666666664</v>
      </c>
      <c r="F3261" t="s">
        <v>88</v>
      </c>
      <c r="G3261" s="17">
        <v>44344.298353796294</v>
      </c>
      <c r="H3261">
        <v>32</v>
      </c>
      <c r="I3261">
        <v>595</v>
      </c>
      <c r="J3261">
        <v>95</v>
      </c>
      <c r="K3261">
        <v>10</v>
      </c>
      <c r="L3261">
        <v>0</v>
      </c>
      <c r="M3261" s="39">
        <v>11191.6</v>
      </c>
      <c r="N3261" s="39">
        <v>6022.0730000000003</v>
      </c>
      <c r="O3261" s="39">
        <v>64.461010000000002</v>
      </c>
      <c r="P3261" t="s">
        <v>207</v>
      </c>
      <c r="Q3261" t="s">
        <v>207</v>
      </c>
      <c r="R3261" s="55">
        <v>791.86039997759997</v>
      </c>
      <c r="S3261" s="55">
        <v>794.31848699339901</v>
      </c>
      <c r="T3261" t="s">
        <v>675</v>
      </c>
      <c r="U3261">
        <v>7582</v>
      </c>
      <c r="V3261">
        <v>3</v>
      </c>
      <c r="W3261">
        <v>38788</v>
      </c>
      <c r="X3261" t="s">
        <v>1571</v>
      </c>
      <c r="Y3261">
        <v>3714</v>
      </c>
      <c r="Z3261" t="s">
        <v>69</v>
      </c>
      <c r="AA3261" t="s">
        <v>96</v>
      </c>
      <c r="AC3261" t="s">
        <v>61</v>
      </c>
      <c r="AD3261" s="50">
        <v>-1.84947996999999</v>
      </c>
      <c r="AG3261" s="39">
        <v>22.48</v>
      </c>
      <c r="AH3261" s="55">
        <v>4369.18</v>
      </c>
      <c r="AI3261" t="s">
        <v>208</v>
      </c>
      <c r="AJ3261">
        <f>INDEX(layout!$B$3:$U$1234,MATCH($T3261,layout!$A$3:$A$1234,0),MATCH(YEAR($D3261),layout!$B$1:$U$1,0))</f>
        <v>2321</v>
      </c>
      <c r="AK3261">
        <f>INDEX('magnet data'!$A$2:$E$1304,MATCH($AJ3261,'magnet data'!$A$2:$A$1304,0),2)</f>
        <v>2</v>
      </c>
      <c r="AL3261" t="str">
        <f>INDEX('magnet data'!$A$2:$E$1304,MATCH($AJ3261,'magnet data'!$A$2:$A$1304,0),3)</f>
        <v>01E</v>
      </c>
      <c r="AM3261" t="str">
        <f>INDEX('magnet data'!$A$2:$E$1304,MATCH($AJ3261,'magnet data'!$A$2:$A$1304,0),4)</f>
        <v>02C9</v>
      </c>
      <c r="AN3261">
        <f>INDEX('magnet data'!$A$2:$E$1304,MATCH($AJ3261,'magnet data'!$A$2:$A$1304,0),5)</f>
        <v>12491</v>
      </c>
      <c r="AO3261" t="str">
        <f t="shared" si="66"/>
        <v>-</v>
      </c>
      <c r="AR3261" t="s">
        <v>1232</v>
      </c>
      <c r="AS3261" t="s">
        <v>1460</v>
      </c>
      <c r="AT3261" t="s">
        <v>1471</v>
      </c>
    </row>
    <row r="3262" spans="1:46">
      <c r="A3262" t="s">
        <v>674</v>
      </c>
      <c r="B3262" t="s">
        <v>46</v>
      </c>
      <c r="C3262" t="s">
        <v>1198</v>
      </c>
      <c r="D3262" s="13">
        <v>44344</v>
      </c>
      <c r="E3262" s="16">
        <v>0.29835416666666664</v>
      </c>
      <c r="F3262" t="s">
        <v>88</v>
      </c>
      <c r="G3262" s="17">
        <v>44344.298353796294</v>
      </c>
      <c r="H3262">
        <v>32</v>
      </c>
      <c r="I3262">
        <v>595</v>
      </c>
      <c r="J3262">
        <v>95</v>
      </c>
      <c r="K3262">
        <v>10</v>
      </c>
      <c r="L3262">
        <v>0</v>
      </c>
      <c r="M3262" s="39">
        <v>11191.6</v>
      </c>
      <c r="N3262" s="39">
        <v>6022.0730000000003</v>
      </c>
      <c r="O3262" s="39">
        <v>64.461010000000002</v>
      </c>
      <c r="P3262" t="s">
        <v>207</v>
      </c>
      <c r="Q3262" t="s">
        <v>207</v>
      </c>
      <c r="R3262" s="55">
        <v>791.86039997759997</v>
      </c>
      <c r="S3262" s="55">
        <v>794.31848699339901</v>
      </c>
      <c r="T3262" t="s">
        <v>783</v>
      </c>
      <c r="U3262">
        <v>673</v>
      </c>
      <c r="V3262">
        <v>4</v>
      </c>
      <c r="W3262">
        <v>254494</v>
      </c>
      <c r="X3262" t="s">
        <v>1572</v>
      </c>
      <c r="Y3262">
        <v>1</v>
      </c>
      <c r="Z3262" t="s">
        <v>69</v>
      </c>
      <c r="AA3262" t="s">
        <v>91</v>
      </c>
      <c r="AC3262" t="s">
        <v>61</v>
      </c>
      <c r="AD3262" s="50">
        <v>7.3618241758241706E-2</v>
      </c>
      <c r="AI3262" t="s">
        <v>208</v>
      </c>
      <c r="AJ3262">
        <f>INDEX(layout!$B$3:$U$1234,MATCH($T3262,layout!$A$3:$A$1234,0),MATCH(YEAR($D3262),layout!$B$1:$U$1,0))</f>
        <v>2237</v>
      </c>
      <c r="AK3262">
        <f>INDEX('magnet data'!$A$2:$E$1304,MATCH($AJ3262,'magnet data'!$A$2:$A$1304,0),2)</f>
        <v>2</v>
      </c>
      <c r="AL3262" t="str">
        <f>INDEX('magnet data'!$A$2:$E$1304,MATCH($AJ3262,'magnet data'!$A$2:$A$1304,0),3)</f>
        <v>01E</v>
      </c>
      <c r="AM3262" t="str">
        <f>INDEX('magnet data'!$A$2:$E$1304,MATCH($AJ3262,'magnet data'!$A$2:$A$1304,0),4)</f>
        <v>02C0</v>
      </c>
      <c r="AN3262">
        <f>INDEX('magnet data'!$A$2:$E$1304,MATCH($AJ3262,'magnet data'!$A$2:$A$1304,0),5)</f>
        <v>11249</v>
      </c>
      <c r="AO3262" t="str">
        <f t="shared" si="66"/>
        <v>-</v>
      </c>
      <c r="AR3262" t="s">
        <v>1232</v>
      </c>
      <c r="AS3262" t="s">
        <v>1460</v>
      </c>
      <c r="AT3262" t="s">
        <v>1471</v>
      </c>
    </row>
    <row r="3263" spans="1:46">
      <c r="A3263" t="s">
        <v>511</v>
      </c>
      <c r="B3263" t="s">
        <v>46</v>
      </c>
      <c r="C3263" t="s">
        <v>1198</v>
      </c>
      <c r="D3263" s="13">
        <v>44344</v>
      </c>
      <c r="E3263" s="16">
        <v>0.84802731481481475</v>
      </c>
      <c r="F3263" t="s">
        <v>88</v>
      </c>
      <c r="G3263" s="17">
        <v>44344.848027002314</v>
      </c>
      <c r="H3263">
        <v>27</v>
      </c>
      <c r="I3263">
        <v>588</v>
      </c>
      <c r="J3263">
        <v>92</v>
      </c>
      <c r="K3263">
        <v>0</v>
      </c>
      <c r="L3263">
        <v>11700</v>
      </c>
      <c r="M3263" s="39">
        <v>11850</v>
      </c>
      <c r="N3263" s="39">
        <v>6726.6459999999997</v>
      </c>
      <c r="O3263" s="39">
        <v>56.247470999999997</v>
      </c>
      <c r="P3263" t="s">
        <v>207</v>
      </c>
      <c r="Q3263" t="s">
        <v>207</v>
      </c>
      <c r="R3263" s="55">
        <v>829.392035476199</v>
      </c>
      <c r="S3263" s="55">
        <v>835.99738147539995</v>
      </c>
      <c r="T3263" t="s">
        <v>552</v>
      </c>
      <c r="U3263">
        <v>11849</v>
      </c>
      <c r="V3263">
        <v>1</v>
      </c>
      <c r="W3263">
        <v>-11</v>
      </c>
      <c r="X3263" t="s">
        <v>663</v>
      </c>
      <c r="Y3263">
        <v>-6</v>
      </c>
      <c r="Z3263" t="s">
        <v>90</v>
      </c>
      <c r="AA3263" t="s">
        <v>91</v>
      </c>
      <c r="AB3263">
        <v>83</v>
      </c>
      <c r="AC3263" t="s">
        <v>61</v>
      </c>
      <c r="AD3263" s="50">
        <v>-15.4987306888888</v>
      </c>
      <c r="AG3263" s="39">
        <v>18</v>
      </c>
      <c r="AH3263" s="55">
        <v>11722</v>
      </c>
      <c r="AI3263" t="s">
        <v>208</v>
      </c>
      <c r="AJ3263">
        <f>INDEX(layout!$B$3:$U$1234,MATCH($T3263,layout!$A$3:$A$1234,0),MATCH(YEAR($D3263),layout!$B$1:$U$1,0))</f>
        <v>3189</v>
      </c>
      <c r="AK3263">
        <f>INDEX('magnet data'!$A$2:$E$1304,MATCH($AJ3263,'magnet data'!$A$2:$A$1304,0),2)</f>
        <v>3</v>
      </c>
      <c r="AL3263" t="str">
        <f>INDEX('magnet data'!$A$2:$E$1304,MATCH($AJ3263,'magnet data'!$A$2:$A$1304,0),3)</f>
        <v>01E</v>
      </c>
      <c r="AM3263" t="str">
        <f>INDEX('magnet data'!$A$2:$E$1304,MATCH($AJ3263,'magnet data'!$A$2:$A$1304,0),4)</f>
        <v>02G</v>
      </c>
      <c r="AN3263">
        <f>INDEX('magnet data'!$A$2:$E$1304,MATCH($AJ3263,'magnet data'!$A$2:$A$1304,0),5)</f>
        <v>11139</v>
      </c>
      <c r="AO3263">
        <f t="shared" si="66"/>
        <v>710</v>
      </c>
      <c r="AR3263" t="s">
        <v>1228</v>
      </c>
      <c r="AS3263" t="s">
        <v>1460</v>
      </c>
      <c r="AT3263" t="s">
        <v>1471</v>
      </c>
    </row>
    <row r="3264" spans="1:46">
      <c r="A3264" t="s">
        <v>511</v>
      </c>
      <c r="B3264" t="s">
        <v>46</v>
      </c>
      <c r="C3264" t="s">
        <v>1198</v>
      </c>
      <c r="D3264" s="13">
        <v>44344</v>
      </c>
      <c r="E3264" s="16">
        <v>0.84802731481481475</v>
      </c>
      <c r="F3264" t="s">
        <v>88</v>
      </c>
      <c r="G3264" s="17">
        <v>44344.848027002314</v>
      </c>
      <c r="H3264">
        <v>27</v>
      </c>
      <c r="I3264">
        <v>588</v>
      </c>
      <c r="J3264">
        <v>92</v>
      </c>
      <c r="K3264">
        <v>0</v>
      </c>
      <c r="L3264">
        <v>11700</v>
      </c>
      <c r="M3264" s="39">
        <v>11850</v>
      </c>
      <c r="N3264" s="39">
        <v>6726.6459999999997</v>
      </c>
      <c r="O3264" s="39">
        <v>56.247470999999997</v>
      </c>
      <c r="P3264" t="s">
        <v>207</v>
      </c>
      <c r="Q3264" t="s">
        <v>207</v>
      </c>
      <c r="R3264" s="55">
        <v>829.392035476199</v>
      </c>
      <c r="S3264" s="55">
        <v>835.99738147539995</v>
      </c>
      <c r="T3264" t="s">
        <v>551</v>
      </c>
      <c r="U3264">
        <v>6926</v>
      </c>
      <c r="V3264">
        <v>2</v>
      </c>
      <c r="W3264">
        <v>52605</v>
      </c>
      <c r="X3264" t="s">
        <v>552</v>
      </c>
      <c r="Y3264">
        <v>2266</v>
      </c>
      <c r="Z3264" t="s">
        <v>69</v>
      </c>
      <c r="AA3264" t="s">
        <v>96</v>
      </c>
      <c r="AC3264" t="s">
        <v>61</v>
      </c>
      <c r="AD3264" s="50">
        <v>1.54361272580645</v>
      </c>
      <c r="AG3264" s="39">
        <v>53.29</v>
      </c>
      <c r="AH3264" s="55">
        <v>993.71</v>
      </c>
      <c r="AI3264" t="s">
        <v>208</v>
      </c>
      <c r="AJ3264">
        <f>INDEX(layout!$B$3:$U$1234,MATCH($T3264,layout!$A$3:$A$1234,0),MATCH(YEAR($D3264),layout!$B$1:$U$1,0))</f>
        <v>3206</v>
      </c>
      <c r="AK3264">
        <f>INDEX('magnet data'!$A$2:$E$1304,MATCH($AJ3264,'magnet data'!$A$2:$A$1304,0),2)</f>
        <v>3</v>
      </c>
      <c r="AL3264" t="str">
        <f>INDEX('magnet data'!$A$2:$E$1304,MATCH($AJ3264,'magnet data'!$A$2:$A$1304,0),3)</f>
        <v>01E</v>
      </c>
      <c r="AM3264" t="str">
        <f>INDEX('magnet data'!$A$2:$E$1304,MATCH($AJ3264,'magnet data'!$A$2:$A$1304,0),4)</f>
        <v>02G</v>
      </c>
      <c r="AN3264">
        <f>INDEX('magnet data'!$A$2:$E$1304,MATCH($AJ3264,'magnet data'!$A$2:$A$1304,0),5)</f>
        <v>12011</v>
      </c>
      <c r="AO3264" t="str">
        <f t="shared" si="66"/>
        <v>-</v>
      </c>
      <c r="AR3264" t="s">
        <v>1228</v>
      </c>
      <c r="AS3264" t="s">
        <v>1460</v>
      </c>
      <c r="AT3264" t="s">
        <v>1471</v>
      </c>
    </row>
    <row r="3265" spans="1:46">
      <c r="A3265" t="s">
        <v>511</v>
      </c>
      <c r="B3265" t="s">
        <v>46</v>
      </c>
      <c r="C3265" t="s">
        <v>1198</v>
      </c>
      <c r="D3265" s="13">
        <v>44344</v>
      </c>
      <c r="E3265" s="16">
        <v>0.84802731481481475</v>
      </c>
      <c r="F3265" t="s">
        <v>88</v>
      </c>
      <c r="G3265" s="17">
        <v>44344.848027002314</v>
      </c>
      <c r="H3265">
        <v>27</v>
      </c>
      <c r="I3265">
        <v>588</v>
      </c>
      <c r="J3265">
        <v>92</v>
      </c>
      <c r="K3265">
        <v>0</v>
      </c>
      <c r="L3265">
        <v>11700</v>
      </c>
      <c r="M3265" s="39">
        <v>11850</v>
      </c>
      <c r="N3265" s="39">
        <v>6726.6459999999997</v>
      </c>
      <c r="O3265" s="39">
        <v>56.247470999999997</v>
      </c>
      <c r="P3265" t="s">
        <v>207</v>
      </c>
      <c r="Q3265" t="s">
        <v>207</v>
      </c>
      <c r="R3265" s="55">
        <v>829.392035476199</v>
      </c>
      <c r="S3265" s="55">
        <v>835.99738147539995</v>
      </c>
      <c r="T3265" t="s">
        <v>554</v>
      </c>
      <c r="U3265">
        <v>6901</v>
      </c>
      <c r="V3265">
        <v>3</v>
      </c>
      <c r="W3265">
        <v>52945</v>
      </c>
      <c r="X3265" t="s">
        <v>552</v>
      </c>
      <c r="Y3265">
        <v>2266</v>
      </c>
      <c r="Z3265" t="s">
        <v>69</v>
      </c>
      <c r="AA3265" t="s">
        <v>96</v>
      </c>
      <c r="AC3265" t="s">
        <v>61</v>
      </c>
      <c r="AD3265" s="50">
        <v>3.3496402413793098</v>
      </c>
      <c r="AG3265" s="39">
        <v>24.02</v>
      </c>
      <c r="AH3265" s="55">
        <v>4210.22</v>
      </c>
      <c r="AI3265" t="s">
        <v>208</v>
      </c>
      <c r="AJ3265">
        <f>INDEX(layout!$B$3:$U$1234,MATCH($T3265,layout!$A$3:$A$1234,0),MATCH(YEAR($D3265),layout!$B$1:$U$1,0))</f>
        <v>1208</v>
      </c>
      <c r="AK3265">
        <f>INDEX('magnet data'!$A$2:$E$1304,MATCH($AJ3265,'magnet data'!$A$2:$A$1304,0),2)</f>
        <v>1</v>
      </c>
      <c r="AL3265" t="str">
        <f>INDEX('magnet data'!$A$2:$E$1304,MATCH($AJ3265,'magnet data'!$A$2:$A$1304,0),3)</f>
        <v>01E</v>
      </c>
      <c r="AM3265" t="str">
        <f>INDEX('magnet data'!$A$2:$E$1304,MATCH($AJ3265,'magnet data'!$A$2:$A$1304,0),4)</f>
        <v>02C9</v>
      </c>
      <c r="AN3265">
        <f>INDEX('magnet data'!$A$2:$E$1304,MATCH($AJ3265,'magnet data'!$A$2:$A$1304,0),5)</f>
        <v>12720</v>
      </c>
      <c r="AO3265" t="str">
        <f t="shared" si="66"/>
        <v>-</v>
      </c>
      <c r="AR3265" t="s">
        <v>1228</v>
      </c>
      <c r="AS3265" t="s">
        <v>1460</v>
      </c>
      <c r="AT3265" t="s">
        <v>1471</v>
      </c>
    </row>
    <row r="3266" spans="1:46">
      <c r="A3266" t="s">
        <v>511</v>
      </c>
      <c r="B3266" t="s">
        <v>46</v>
      </c>
      <c r="C3266" t="s">
        <v>1198</v>
      </c>
      <c r="D3266" s="13">
        <v>44344</v>
      </c>
      <c r="E3266" s="16">
        <v>0.84802731481481475</v>
      </c>
      <c r="F3266" t="s">
        <v>88</v>
      </c>
      <c r="G3266" s="17">
        <v>44344.848027002314</v>
      </c>
      <c r="H3266">
        <v>27</v>
      </c>
      <c r="I3266">
        <v>588</v>
      </c>
      <c r="J3266">
        <v>92</v>
      </c>
      <c r="K3266">
        <v>0</v>
      </c>
      <c r="L3266">
        <v>11700</v>
      </c>
      <c r="M3266" s="39">
        <v>11850</v>
      </c>
      <c r="N3266" s="39">
        <v>6726.6459999999997</v>
      </c>
      <c r="O3266" s="39">
        <v>56.247470999999997</v>
      </c>
      <c r="P3266" t="s">
        <v>207</v>
      </c>
      <c r="Q3266" t="s">
        <v>207</v>
      </c>
      <c r="R3266" s="55">
        <v>829.392035476199</v>
      </c>
      <c r="S3266" s="55">
        <v>835.99738147539995</v>
      </c>
      <c r="T3266" t="s">
        <v>553</v>
      </c>
      <c r="U3266">
        <v>1567</v>
      </c>
      <c r="V3266">
        <v>4</v>
      </c>
      <c r="W3266">
        <v>184665</v>
      </c>
      <c r="X3266" t="s">
        <v>663</v>
      </c>
      <c r="Y3266">
        <v>-6</v>
      </c>
      <c r="Z3266" t="s">
        <v>69</v>
      </c>
      <c r="AA3266" t="s">
        <v>96</v>
      </c>
      <c r="AC3266" t="s">
        <v>61</v>
      </c>
      <c r="AD3266" s="50">
        <v>0.229290833333333</v>
      </c>
      <c r="AG3266" s="39">
        <v>16.690000000000001</v>
      </c>
      <c r="AH3266" s="55">
        <v>997.01</v>
      </c>
      <c r="AI3266" t="s">
        <v>208</v>
      </c>
      <c r="AJ3266">
        <f>INDEX(layout!$B$3:$U$1234,MATCH($T3266,layout!$A$3:$A$1234,0),MATCH(YEAR($D3266),layout!$B$1:$U$1,0))</f>
        <v>2213</v>
      </c>
      <c r="AK3266">
        <f>INDEX('magnet data'!$A$2:$E$1304,MATCH($AJ3266,'magnet data'!$A$2:$A$1304,0),2)</f>
        <v>2</v>
      </c>
      <c r="AL3266" t="str">
        <f>INDEX('magnet data'!$A$2:$E$1304,MATCH($AJ3266,'magnet data'!$A$2:$A$1304,0),3)</f>
        <v>01E</v>
      </c>
      <c r="AM3266" t="str">
        <f>INDEX('magnet data'!$A$2:$E$1304,MATCH($AJ3266,'magnet data'!$A$2:$A$1304,0),4)</f>
        <v>02C9</v>
      </c>
      <c r="AN3266">
        <f>INDEX('magnet data'!$A$2:$E$1304,MATCH($AJ3266,'magnet data'!$A$2:$A$1304,0),5)</f>
        <v>10855</v>
      </c>
      <c r="AO3266" t="str">
        <f t="shared" si="66"/>
        <v>-</v>
      </c>
      <c r="AR3266" t="s">
        <v>1228</v>
      </c>
      <c r="AS3266" t="s">
        <v>1460</v>
      </c>
      <c r="AT3266" t="s">
        <v>1471</v>
      </c>
    </row>
    <row r="3267" spans="1:46">
      <c r="A3267" t="s">
        <v>511</v>
      </c>
      <c r="B3267" t="s">
        <v>46</v>
      </c>
      <c r="C3267" t="s">
        <v>1198</v>
      </c>
      <c r="D3267" s="13">
        <v>44344</v>
      </c>
      <c r="E3267" s="16">
        <v>0.84802731481481475</v>
      </c>
      <c r="F3267" t="s">
        <v>88</v>
      </c>
      <c r="G3267" s="17">
        <v>44344.848027002314</v>
      </c>
      <c r="H3267">
        <v>27</v>
      </c>
      <c r="I3267">
        <v>588</v>
      </c>
      <c r="J3267">
        <v>92</v>
      </c>
      <c r="K3267">
        <v>0</v>
      </c>
      <c r="L3267">
        <v>11700</v>
      </c>
      <c r="M3267" s="39">
        <v>11850</v>
      </c>
      <c r="N3267" s="39">
        <v>6726.6459999999997</v>
      </c>
      <c r="O3267" s="39">
        <v>56.247470999999997</v>
      </c>
      <c r="P3267" t="s">
        <v>207</v>
      </c>
      <c r="Q3267" t="s">
        <v>207</v>
      </c>
      <c r="R3267" s="55">
        <v>829.392035476199</v>
      </c>
      <c r="S3267" s="55">
        <v>835.99738147539995</v>
      </c>
      <c r="T3267" t="s">
        <v>580</v>
      </c>
      <c r="U3267">
        <v>1065</v>
      </c>
      <c r="V3267">
        <v>5</v>
      </c>
      <c r="W3267">
        <v>217724</v>
      </c>
      <c r="X3267" t="s">
        <v>663</v>
      </c>
      <c r="Y3267">
        <v>-6</v>
      </c>
      <c r="Z3267" t="s">
        <v>69</v>
      </c>
      <c r="AA3267" t="s">
        <v>91</v>
      </c>
      <c r="AC3267" t="s">
        <v>102</v>
      </c>
      <c r="AD3267" s="50">
        <v>-0.50370536842105296</v>
      </c>
      <c r="AG3267" s="39">
        <v>0</v>
      </c>
      <c r="AH3267" s="55">
        <v>0</v>
      </c>
      <c r="AI3267" t="s">
        <v>208</v>
      </c>
      <c r="AJ3267">
        <f>INDEX(layout!$B$3:$U$1234,MATCH($T3267,layout!$A$3:$A$1234,0),MATCH(YEAR($D3267),layout!$B$1:$U$1,0))</f>
        <v>3238</v>
      </c>
      <c r="AK3267">
        <f>INDEX('magnet data'!$A$2:$E$1304,MATCH($AJ3267,'magnet data'!$A$2:$A$1304,0),2)</f>
        <v>3</v>
      </c>
      <c r="AL3267" t="str">
        <f>INDEX('magnet data'!$A$2:$E$1304,MATCH($AJ3267,'magnet data'!$A$2:$A$1304,0),3)</f>
        <v>01E</v>
      </c>
      <c r="AM3267" t="str">
        <f>INDEX('magnet data'!$A$2:$E$1304,MATCH($AJ3267,'magnet data'!$A$2:$A$1304,0),4)</f>
        <v>02B8</v>
      </c>
      <c r="AN3267">
        <f>INDEX('magnet data'!$A$2:$E$1304,MATCH($AJ3267,'magnet data'!$A$2:$A$1304,0),5)</f>
        <v>12374</v>
      </c>
      <c r="AO3267" t="str">
        <f t="shared" si="66"/>
        <v>-</v>
      </c>
      <c r="AR3267" t="s">
        <v>1228</v>
      </c>
      <c r="AS3267" t="s">
        <v>1460</v>
      </c>
      <c r="AT3267" t="s">
        <v>1471</v>
      </c>
    </row>
    <row r="3268" spans="1:46">
      <c r="A3268" t="s">
        <v>511</v>
      </c>
      <c r="B3268" t="s">
        <v>46</v>
      </c>
      <c r="C3268" t="s">
        <v>1198</v>
      </c>
      <c r="D3268" s="13">
        <v>44344</v>
      </c>
      <c r="E3268" s="16">
        <v>0.84802731481481475</v>
      </c>
      <c r="F3268" t="s">
        <v>88</v>
      </c>
      <c r="G3268" s="17">
        <v>44344.848027002314</v>
      </c>
      <c r="H3268">
        <v>27</v>
      </c>
      <c r="I3268">
        <v>588</v>
      </c>
      <c r="J3268">
        <v>92</v>
      </c>
      <c r="K3268">
        <v>0</v>
      </c>
      <c r="L3268">
        <v>11700</v>
      </c>
      <c r="M3268" s="39">
        <v>11850</v>
      </c>
      <c r="N3268" s="39">
        <v>6726.6459999999997</v>
      </c>
      <c r="O3268" s="39">
        <v>56.247470999999997</v>
      </c>
      <c r="P3268" t="s">
        <v>207</v>
      </c>
      <c r="Q3268" t="s">
        <v>207</v>
      </c>
      <c r="R3268" s="55">
        <v>829.392035476199</v>
      </c>
      <c r="S3268" s="55">
        <v>835.99738147539995</v>
      </c>
      <c r="T3268" t="s">
        <v>577</v>
      </c>
      <c r="U3268">
        <v>1064</v>
      </c>
      <c r="V3268">
        <v>6</v>
      </c>
      <c r="W3268">
        <v>217811</v>
      </c>
      <c r="X3268" t="s">
        <v>576</v>
      </c>
      <c r="Y3268">
        <v>2384</v>
      </c>
      <c r="Z3268" t="s">
        <v>69</v>
      </c>
      <c r="AA3268" t="s">
        <v>96</v>
      </c>
      <c r="AC3268" t="s">
        <v>61</v>
      </c>
      <c r="AD3268" s="50">
        <v>0.103259368421052</v>
      </c>
      <c r="AG3268" s="39">
        <v>0</v>
      </c>
      <c r="AH3268" s="55">
        <v>0</v>
      </c>
      <c r="AI3268" t="s">
        <v>208</v>
      </c>
      <c r="AJ3268">
        <f>INDEX(layout!$B$3:$U$1234,MATCH($T3268,layout!$A$3:$A$1234,0),MATCH(YEAR($D3268),layout!$B$1:$U$1,0))</f>
        <v>2165</v>
      </c>
      <c r="AK3268">
        <f>INDEX('magnet data'!$A$2:$E$1304,MATCH($AJ3268,'magnet data'!$A$2:$A$1304,0),2)</f>
        <v>2</v>
      </c>
      <c r="AL3268" t="str">
        <f>INDEX('magnet data'!$A$2:$E$1304,MATCH($AJ3268,'magnet data'!$A$2:$A$1304,0),3)</f>
        <v>01E</v>
      </c>
      <c r="AM3268" t="str">
        <f>INDEX('magnet data'!$A$2:$E$1304,MATCH($AJ3268,'magnet data'!$A$2:$A$1304,0),4)</f>
        <v>02C0</v>
      </c>
      <c r="AN3268">
        <f>INDEX('magnet data'!$A$2:$E$1304,MATCH($AJ3268,'magnet data'!$A$2:$A$1304,0),5)</f>
        <v>10250</v>
      </c>
      <c r="AO3268" t="str">
        <f t="shared" si="66"/>
        <v>-</v>
      </c>
      <c r="AR3268" t="s">
        <v>1228</v>
      </c>
      <c r="AS3268" t="s">
        <v>1460</v>
      </c>
      <c r="AT3268" t="s">
        <v>1471</v>
      </c>
    </row>
    <row r="3269" spans="1:46">
      <c r="A3269" t="s">
        <v>674</v>
      </c>
      <c r="B3269" t="s">
        <v>46</v>
      </c>
      <c r="C3269" t="s">
        <v>1198</v>
      </c>
      <c r="D3269" s="13">
        <v>44344</v>
      </c>
      <c r="E3269" s="16">
        <v>0.88118842592592594</v>
      </c>
      <c r="F3269" t="s">
        <v>88</v>
      </c>
      <c r="G3269" s="17">
        <v>44344.881188148145</v>
      </c>
      <c r="H3269">
        <v>24</v>
      </c>
      <c r="I3269">
        <v>592</v>
      </c>
      <c r="J3269">
        <v>96</v>
      </c>
      <c r="K3269">
        <v>10</v>
      </c>
      <c r="L3269">
        <v>0</v>
      </c>
      <c r="M3269" s="39">
        <v>11220.5</v>
      </c>
      <c r="N3269" s="39">
        <v>6011.8029999999999</v>
      </c>
      <c r="O3269" s="39">
        <v>64.500816999999998</v>
      </c>
      <c r="P3269" t="s">
        <v>207</v>
      </c>
      <c r="Q3269" t="s">
        <v>207</v>
      </c>
      <c r="R3269" s="55">
        <v>793.31645647899995</v>
      </c>
      <c r="S3269" s="55">
        <v>796.03206899379995</v>
      </c>
      <c r="T3269" t="s">
        <v>744</v>
      </c>
      <c r="U3269">
        <v>11220</v>
      </c>
      <c r="V3269">
        <v>1</v>
      </c>
      <c r="W3269">
        <v>-9</v>
      </c>
      <c r="X3269" t="s">
        <v>746</v>
      </c>
      <c r="Y3269">
        <v>-2</v>
      </c>
      <c r="Z3269" t="s">
        <v>90</v>
      </c>
      <c r="AA3269" t="s">
        <v>91</v>
      </c>
      <c r="AB3269">
        <v>21</v>
      </c>
      <c r="AC3269" t="s">
        <v>61</v>
      </c>
      <c r="AD3269" s="50">
        <v>9.4009241521499902</v>
      </c>
      <c r="AG3269" s="39">
        <v>61.6</v>
      </c>
      <c r="AH3269" s="55">
        <v>991.29</v>
      </c>
      <c r="AI3269" t="s">
        <v>208</v>
      </c>
      <c r="AJ3269">
        <f>INDEX(layout!$B$3:$U$1234,MATCH($T3269,layout!$A$3:$A$1234,0),MATCH(YEAR($D3269),layout!$B$1:$U$1,0))</f>
        <v>3364</v>
      </c>
      <c r="AK3269">
        <f>INDEX('magnet data'!$A$2:$E$1304,MATCH($AJ3269,'magnet data'!$A$2:$A$1304,0),2)</f>
        <v>3</v>
      </c>
      <c r="AL3269" t="str">
        <f>INDEX('magnet data'!$A$2:$E$1304,MATCH($AJ3269,'magnet data'!$A$2:$A$1304,0),3)</f>
        <v>01E</v>
      </c>
      <c r="AM3269" t="str">
        <f>INDEX('magnet data'!$A$2:$E$1304,MATCH($AJ3269,'magnet data'!$A$2:$A$1304,0),4)</f>
        <v>02D</v>
      </c>
      <c r="AN3269">
        <f>INDEX('magnet data'!$A$2:$E$1304,MATCH($AJ3269,'magnet data'!$A$2:$A$1304,0),5)</f>
        <v>12757</v>
      </c>
      <c r="AO3269">
        <f t="shared" si="66"/>
        <v>-1537</v>
      </c>
      <c r="AQ3269" t="s">
        <v>1573</v>
      </c>
      <c r="AR3269" t="s">
        <v>1228</v>
      </c>
      <c r="AS3269" t="s">
        <v>1460</v>
      </c>
      <c r="AT3269" t="s">
        <v>1471</v>
      </c>
    </row>
    <row r="3270" spans="1:46">
      <c r="A3270" t="s">
        <v>674</v>
      </c>
      <c r="B3270" t="s">
        <v>46</v>
      </c>
      <c r="C3270" t="s">
        <v>1198</v>
      </c>
      <c r="D3270" s="13">
        <v>44344</v>
      </c>
      <c r="E3270" s="16">
        <v>0.88118842592592594</v>
      </c>
      <c r="F3270" t="s">
        <v>88</v>
      </c>
      <c r="G3270" s="17">
        <v>44344.881188148145</v>
      </c>
      <c r="H3270">
        <v>24</v>
      </c>
      <c r="I3270">
        <v>592</v>
      </c>
      <c r="J3270">
        <v>96</v>
      </c>
      <c r="K3270">
        <v>10</v>
      </c>
      <c r="L3270">
        <v>0</v>
      </c>
      <c r="M3270" s="39">
        <v>11220.5</v>
      </c>
      <c r="N3270" s="39">
        <v>6011.8029999999999</v>
      </c>
      <c r="O3270" s="39">
        <v>64.500816999999998</v>
      </c>
      <c r="P3270" t="s">
        <v>207</v>
      </c>
      <c r="Q3270" t="s">
        <v>207</v>
      </c>
      <c r="R3270" s="55">
        <v>793.31645647899995</v>
      </c>
      <c r="S3270" s="55">
        <v>796.03206899379995</v>
      </c>
      <c r="T3270" t="s">
        <v>771</v>
      </c>
      <c r="U3270">
        <v>11220</v>
      </c>
      <c r="V3270">
        <v>2</v>
      </c>
      <c r="W3270">
        <v>19</v>
      </c>
      <c r="X3270" t="s">
        <v>774</v>
      </c>
      <c r="Y3270">
        <v>25</v>
      </c>
      <c r="Z3270" t="s">
        <v>90</v>
      </c>
      <c r="AA3270" t="s">
        <v>91</v>
      </c>
      <c r="AB3270">
        <v>22</v>
      </c>
      <c r="AC3270" t="s">
        <v>61</v>
      </c>
      <c r="AD3270" s="50">
        <v>10.65903149</v>
      </c>
      <c r="AG3270" s="39">
        <v>41.13</v>
      </c>
      <c r="AH3270" s="55">
        <v>8010.74</v>
      </c>
      <c r="AI3270" t="s">
        <v>208</v>
      </c>
      <c r="AJ3270">
        <f>INDEX(layout!$B$3:$U$1234,MATCH($T3270,layout!$A$3:$A$1234,0),MATCH(YEAR($D3270),layout!$B$1:$U$1,0))</f>
        <v>3369</v>
      </c>
      <c r="AK3270">
        <f>INDEX('magnet data'!$A$2:$E$1304,MATCH($AJ3270,'magnet data'!$A$2:$A$1304,0),2)</f>
        <v>3</v>
      </c>
      <c r="AL3270" t="str">
        <f>INDEX('magnet data'!$A$2:$E$1304,MATCH($AJ3270,'magnet data'!$A$2:$A$1304,0),3)</f>
        <v>01E</v>
      </c>
      <c r="AM3270" t="str">
        <f>INDEX('magnet data'!$A$2:$E$1304,MATCH($AJ3270,'magnet data'!$A$2:$A$1304,0),4)</f>
        <v>02D</v>
      </c>
      <c r="AN3270">
        <f>INDEX('magnet data'!$A$2:$E$1304,MATCH($AJ3270,'magnet data'!$A$2:$A$1304,0),5)</f>
        <v>10255</v>
      </c>
      <c r="AO3270">
        <f t="shared" si="66"/>
        <v>965</v>
      </c>
      <c r="AQ3270" t="s">
        <v>1573</v>
      </c>
      <c r="AR3270" t="s">
        <v>1228</v>
      </c>
      <c r="AS3270" t="s">
        <v>1460</v>
      </c>
      <c r="AT3270" t="s">
        <v>1471</v>
      </c>
    </row>
    <row r="3271" spans="1:46">
      <c r="A3271" t="s">
        <v>674</v>
      </c>
      <c r="B3271" t="s">
        <v>46</v>
      </c>
      <c r="C3271" t="s">
        <v>1198</v>
      </c>
      <c r="D3271" s="13">
        <v>44344</v>
      </c>
      <c r="E3271" s="16">
        <v>0.88118842592592594</v>
      </c>
      <c r="F3271" t="s">
        <v>88</v>
      </c>
      <c r="G3271" s="17">
        <v>44344.881188148145</v>
      </c>
      <c r="H3271">
        <v>24</v>
      </c>
      <c r="I3271">
        <v>592</v>
      </c>
      <c r="J3271">
        <v>96</v>
      </c>
      <c r="K3271">
        <v>10</v>
      </c>
      <c r="L3271">
        <v>0</v>
      </c>
      <c r="M3271" s="39">
        <v>11220.5</v>
      </c>
      <c r="N3271" s="39">
        <v>6011.8029999999999</v>
      </c>
      <c r="O3271" s="39">
        <v>64.500816999999998</v>
      </c>
      <c r="P3271" t="s">
        <v>207</v>
      </c>
      <c r="Q3271" t="s">
        <v>207</v>
      </c>
      <c r="R3271" s="55">
        <v>793.31645647899995</v>
      </c>
      <c r="S3271" s="55">
        <v>796.03206899379995</v>
      </c>
      <c r="T3271" t="s">
        <v>785</v>
      </c>
      <c r="U3271">
        <v>11218</v>
      </c>
      <c r="V3271">
        <v>3</v>
      </c>
      <c r="W3271">
        <v>112</v>
      </c>
      <c r="X3271" t="s">
        <v>787</v>
      </c>
      <c r="Y3271">
        <v>4059</v>
      </c>
      <c r="Z3271" t="s">
        <v>133</v>
      </c>
      <c r="AA3271" t="s">
        <v>96</v>
      </c>
      <c r="AC3271" t="s">
        <v>61</v>
      </c>
      <c r="AD3271" s="50">
        <v>0</v>
      </c>
      <c r="AG3271" s="39">
        <v>0</v>
      </c>
      <c r="AH3271" s="55">
        <v>0</v>
      </c>
      <c r="AI3271" t="s">
        <v>1236</v>
      </c>
      <c r="AJ3271">
        <f>INDEX(layout!$B$3:$U$1234,MATCH($T3271,layout!$A$3:$A$1234,0),MATCH(YEAR($D3271),layout!$B$1:$U$1,0))</f>
        <v>3204</v>
      </c>
      <c r="AK3271">
        <f>INDEX('magnet data'!$A$2:$E$1304,MATCH($AJ3271,'magnet data'!$A$2:$A$1304,0),2)</f>
        <v>3</v>
      </c>
      <c r="AL3271" t="str">
        <f>INDEX('magnet data'!$A$2:$E$1304,MATCH($AJ3271,'magnet data'!$A$2:$A$1304,0),3)</f>
        <v>01E</v>
      </c>
      <c r="AM3271" t="str">
        <f>INDEX('magnet data'!$A$2:$E$1304,MATCH($AJ3271,'magnet data'!$A$2:$A$1304,0),4)</f>
        <v>02G</v>
      </c>
      <c r="AN3271">
        <f>INDEX('magnet data'!$A$2:$E$1304,MATCH($AJ3271,'magnet data'!$A$2:$A$1304,0),5)</f>
        <v>11596</v>
      </c>
      <c r="AO3271" t="str">
        <f t="shared" si="66"/>
        <v>-</v>
      </c>
      <c r="AQ3271" t="s">
        <v>1573</v>
      </c>
      <c r="AR3271" t="s">
        <v>1228</v>
      </c>
      <c r="AS3271" t="s">
        <v>1460</v>
      </c>
      <c r="AT3271" t="s">
        <v>1471</v>
      </c>
    </row>
    <row r="3272" spans="1:46">
      <c r="A3272" t="s">
        <v>674</v>
      </c>
      <c r="B3272" t="s">
        <v>46</v>
      </c>
      <c r="C3272" t="s">
        <v>1198</v>
      </c>
      <c r="D3272" s="13">
        <v>44344</v>
      </c>
      <c r="E3272" s="16">
        <v>0.88118842592592594</v>
      </c>
      <c r="F3272" t="s">
        <v>88</v>
      </c>
      <c r="G3272" s="17">
        <v>44344.881188148145</v>
      </c>
      <c r="H3272">
        <v>24</v>
      </c>
      <c r="I3272">
        <v>592</v>
      </c>
      <c r="J3272">
        <v>96</v>
      </c>
      <c r="K3272">
        <v>10</v>
      </c>
      <c r="L3272">
        <v>0</v>
      </c>
      <c r="M3272" s="39">
        <v>11220.5</v>
      </c>
      <c r="N3272" s="39">
        <v>6011.8029999999999</v>
      </c>
      <c r="O3272" s="39">
        <v>64.500816999999998</v>
      </c>
      <c r="P3272" t="s">
        <v>207</v>
      </c>
      <c r="Q3272" t="s">
        <v>207</v>
      </c>
      <c r="R3272" s="55">
        <v>793.31645647899995</v>
      </c>
      <c r="S3272" s="55">
        <v>796.03206899379995</v>
      </c>
      <c r="T3272" t="s">
        <v>766</v>
      </c>
      <c r="U3272">
        <v>7093</v>
      </c>
      <c r="V3272">
        <v>4</v>
      </c>
      <c r="W3272">
        <v>45081</v>
      </c>
      <c r="X3272" t="s">
        <v>771</v>
      </c>
      <c r="Y3272">
        <v>4334</v>
      </c>
      <c r="Z3272" t="s">
        <v>69</v>
      </c>
      <c r="AA3272" t="s">
        <v>96</v>
      </c>
      <c r="AC3272" t="s">
        <v>61</v>
      </c>
      <c r="AD3272" s="50">
        <v>-6.5636990800000001</v>
      </c>
      <c r="AG3272" s="39">
        <v>47.37</v>
      </c>
      <c r="AH3272" s="55">
        <v>4566.26</v>
      </c>
      <c r="AI3272" t="s">
        <v>208</v>
      </c>
      <c r="AJ3272">
        <f>INDEX(layout!$B$3:$U$1234,MATCH($T3272,layout!$A$3:$A$1234,0),MATCH(YEAR($D3272),layout!$B$1:$U$1,0))</f>
        <v>3342</v>
      </c>
      <c r="AK3272">
        <f>INDEX('magnet data'!$A$2:$E$1304,MATCH($AJ3272,'magnet data'!$A$2:$A$1304,0),2)</f>
        <v>3</v>
      </c>
      <c r="AL3272" t="str">
        <f>INDEX('magnet data'!$A$2:$E$1304,MATCH($AJ3272,'magnet data'!$A$2:$A$1304,0),3)</f>
        <v>01E</v>
      </c>
      <c r="AM3272" t="str">
        <f>INDEX('magnet data'!$A$2:$E$1304,MATCH($AJ3272,'magnet data'!$A$2:$A$1304,0),4)</f>
        <v>02D</v>
      </c>
      <c r="AN3272">
        <f>INDEX('magnet data'!$A$2:$E$1304,MATCH($AJ3272,'magnet data'!$A$2:$A$1304,0),5)</f>
        <v>11868</v>
      </c>
      <c r="AO3272" t="str">
        <f t="shared" si="66"/>
        <v>-</v>
      </c>
      <c r="AQ3272" t="s">
        <v>1573</v>
      </c>
      <c r="AR3272" t="s">
        <v>1228</v>
      </c>
      <c r="AS3272" t="s">
        <v>1460</v>
      </c>
      <c r="AT3272" t="s">
        <v>1471</v>
      </c>
    </row>
    <row r="3273" spans="1:46">
      <c r="A3273" t="s">
        <v>674</v>
      </c>
      <c r="B3273" t="s">
        <v>46</v>
      </c>
      <c r="C3273" t="s">
        <v>1198</v>
      </c>
      <c r="D3273" s="13">
        <v>44344</v>
      </c>
      <c r="E3273" s="16">
        <v>0.88118842592592594</v>
      </c>
      <c r="F3273" t="s">
        <v>88</v>
      </c>
      <c r="G3273" s="17">
        <v>44344.881188148145</v>
      </c>
      <c r="H3273">
        <v>24</v>
      </c>
      <c r="I3273">
        <v>592</v>
      </c>
      <c r="J3273">
        <v>96</v>
      </c>
      <c r="K3273">
        <v>10</v>
      </c>
      <c r="L3273">
        <v>0</v>
      </c>
      <c r="M3273" s="39">
        <v>11220.5</v>
      </c>
      <c r="N3273" s="39">
        <v>6011.8029999999999</v>
      </c>
      <c r="O3273" s="39">
        <v>64.500816999999998</v>
      </c>
      <c r="P3273" t="s">
        <v>207</v>
      </c>
      <c r="Q3273" t="s">
        <v>207</v>
      </c>
      <c r="R3273" s="55">
        <v>793.31645647899995</v>
      </c>
      <c r="S3273" s="55">
        <v>796.03206899379995</v>
      </c>
      <c r="T3273" t="s">
        <v>1574</v>
      </c>
      <c r="U3273">
        <v>4847</v>
      </c>
      <c r="V3273">
        <v>5</v>
      </c>
      <c r="W3273">
        <v>80091</v>
      </c>
      <c r="X3273" t="s">
        <v>771</v>
      </c>
      <c r="Y3273">
        <v>4334</v>
      </c>
      <c r="Z3273" t="s">
        <v>69</v>
      </c>
      <c r="AA3273" t="s">
        <v>96</v>
      </c>
      <c r="AC3273" t="s">
        <v>61</v>
      </c>
      <c r="AD3273" s="50">
        <v>-0.55659426315789395</v>
      </c>
      <c r="AG3273" s="39">
        <v>10.72</v>
      </c>
      <c r="AH3273" s="55">
        <v>4485.47</v>
      </c>
      <c r="AI3273" t="s">
        <v>208</v>
      </c>
      <c r="AJ3273">
        <f>INDEX(layout!$B$3:$U$1234,MATCH($T3273,layout!$A$3:$A$1234,0),MATCH(YEAR($D3273),layout!$B$1:$U$1,0))</f>
        <v>1280</v>
      </c>
      <c r="AK3273">
        <f>INDEX('magnet data'!$A$2:$E$1304,MATCH($AJ3273,'magnet data'!$A$2:$A$1304,0),2)</f>
        <v>1</v>
      </c>
      <c r="AL3273" t="str">
        <f>INDEX('magnet data'!$A$2:$E$1304,MATCH($AJ3273,'magnet data'!$A$2:$A$1304,0),3)</f>
        <v>01E</v>
      </c>
      <c r="AM3273" t="str">
        <f>INDEX('magnet data'!$A$2:$E$1304,MATCH($AJ3273,'magnet data'!$A$2:$A$1304,0),4)</f>
        <v>02B8</v>
      </c>
      <c r="AN3273">
        <f>INDEX('magnet data'!$A$2:$E$1304,MATCH($AJ3273,'magnet data'!$A$2:$A$1304,0),5)</f>
        <v>12706</v>
      </c>
      <c r="AO3273" t="str">
        <f t="shared" si="66"/>
        <v>-</v>
      </c>
      <c r="AQ3273" t="s">
        <v>1573</v>
      </c>
      <c r="AR3273" t="s">
        <v>1228</v>
      </c>
      <c r="AS3273" t="s">
        <v>1460</v>
      </c>
      <c r="AT3273" t="s">
        <v>1471</v>
      </c>
    </row>
    <row r="3274" spans="1:46">
      <c r="A3274" t="s">
        <v>674</v>
      </c>
      <c r="B3274" t="s">
        <v>46</v>
      </c>
      <c r="C3274" t="s">
        <v>1198</v>
      </c>
      <c r="D3274" s="13">
        <v>44344</v>
      </c>
      <c r="E3274" s="16">
        <v>0.88118842592592594</v>
      </c>
      <c r="F3274" t="s">
        <v>88</v>
      </c>
      <c r="G3274" s="17">
        <v>44344.881188148145</v>
      </c>
      <c r="H3274">
        <v>24</v>
      </c>
      <c r="I3274">
        <v>592</v>
      </c>
      <c r="J3274">
        <v>96</v>
      </c>
      <c r="K3274">
        <v>10</v>
      </c>
      <c r="L3274">
        <v>0</v>
      </c>
      <c r="M3274" s="39">
        <v>11220.5</v>
      </c>
      <c r="N3274" s="39">
        <v>6011.8029999999999</v>
      </c>
      <c r="O3274" s="39">
        <v>64.500816999999998</v>
      </c>
      <c r="P3274" t="s">
        <v>207</v>
      </c>
      <c r="Q3274" t="s">
        <v>207</v>
      </c>
      <c r="R3274" s="55">
        <v>793.31645647899995</v>
      </c>
      <c r="S3274" s="55">
        <v>796.03206899379995</v>
      </c>
      <c r="T3274" t="s">
        <v>746</v>
      </c>
      <c r="U3274">
        <v>4175</v>
      </c>
      <c r="V3274">
        <v>6</v>
      </c>
      <c r="W3274">
        <v>93504</v>
      </c>
      <c r="X3274" t="s">
        <v>731</v>
      </c>
      <c r="Y3274">
        <v>4431</v>
      </c>
      <c r="Z3274" t="s">
        <v>69</v>
      </c>
      <c r="AA3274" t="s">
        <v>96</v>
      </c>
      <c r="AC3274" t="s">
        <v>61</v>
      </c>
      <c r="AD3274" s="50">
        <v>-0.77822473684210403</v>
      </c>
      <c r="AG3274" s="39">
        <v>34.090000000000003</v>
      </c>
      <c r="AH3274" s="55">
        <v>990.19</v>
      </c>
      <c r="AI3274" t="s">
        <v>208</v>
      </c>
      <c r="AJ3274">
        <f>INDEX(layout!$B$3:$U$1234,MATCH($T3274,layout!$A$3:$A$1234,0),MATCH(YEAR($D3274),layout!$B$1:$U$1,0))</f>
        <v>1295</v>
      </c>
      <c r="AK3274">
        <f>INDEX('magnet data'!$A$2:$E$1304,MATCH($AJ3274,'magnet data'!$A$2:$A$1304,0),2)</f>
        <v>1</v>
      </c>
      <c r="AL3274" t="str">
        <f>INDEX('magnet data'!$A$2:$E$1304,MATCH($AJ3274,'magnet data'!$A$2:$A$1304,0),3)</f>
        <v>01E</v>
      </c>
      <c r="AM3274" t="str">
        <f>INDEX('magnet data'!$A$2:$E$1304,MATCH($AJ3274,'magnet data'!$A$2:$A$1304,0),4)</f>
        <v>02B8</v>
      </c>
      <c r="AN3274">
        <f>INDEX('magnet data'!$A$2:$E$1304,MATCH($AJ3274,'magnet data'!$A$2:$A$1304,0),5)</f>
        <v>12527</v>
      </c>
      <c r="AO3274" t="str">
        <f t="shared" si="66"/>
        <v>-</v>
      </c>
      <c r="AQ3274" t="s">
        <v>1573</v>
      </c>
      <c r="AR3274" t="s">
        <v>1228</v>
      </c>
      <c r="AS3274" t="s">
        <v>1460</v>
      </c>
      <c r="AT3274" t="s">
        <v>1471</v>
      </c>
    </row>
    <row r="3275" spans="1:46">
      <c r="A3275" t="s">
        <v>674</v>
      </c>
      <c r="B3275" t="s">
        <v>46</v>
      </c>
      <c r="C3275" t="s">
        <v>1198</v>
      </c>
      <c r="D3275" s="13">
        <v>44344</v>
      </c>
      <c r="E3275" s="16">
        <v>0.88118842592592594</v>
      </c>
      <c r="F3275" t="s">
        <v>88</v>
      </c>
      <c r="G3275" s="17">
        <v>44344.881188148145</v>
      </c>
      <c r="H3275">
        <v>24</v>
      </c>
      <c r="I3275">
        <v>592</v>
      </c>
      <c r="J3275">
        <v>96</v>
      </c>
      <c r="K3275">
        <v>10</v>
      </c>
      <c r="L3275">
        <v>0</v>
      </c>
      <c r="M3275" s="39">
        <v>11220.5</v>
      </c>
      <c r="N3275" s="39">
        <v>6011.8029999999999</v>
      </c>
      <c r="O3275" s="39">
        <v>64.500816999999998</v>
      </c>
      <c r="P3275" t="s">
        <v>207</v>
      </c>
      <c r="Q3275" t="s">
        <v>207</v>
      </c>
      <c r="R3275" s="55">
        <v>793.31645647899995</v>
      </c>
      <c r="S3275" s="55">
        <v>796.03206899379995</v>
      </c>
      <c r="T3275" t="s">
        <v>773</v>
      </c>
      <c r="U3275">
        <v>2458</v>
      </c>
      <c r="V3275">
        <v>7</v>
      </c>
      <c r="W3275">
        <v>140014</v>
      </c>
      <c r="X3275" t="s">
        <v>774</v>
      </c>
      <c r="Y3275">
        <v>25</v>
      </c>
      <c r="Z3275" t="s">
        <v>69</v>
      </c>
      <c r="AA3275" t="s">
        <v>91</v>
      </c>
      <c r="AC3275" t="s">
        <v>61</v>
      </c>
      <c r="AD3275" s="50">
        <v>0.31103805263157802</v>
      </c>
      <c r="AG3275" s="39">
        <v>2.94</v>
      </c>
      <c r="AH3275" s="55">
        <v>2246.02</v>
      </c>
      <c r="AI3275" t="s">
        <v>208</v>
      </c>
      <c r="AJ3275">
        <f>INDEX(layout!$B$3:$U$1234,MATCH($T3275,layout!$A$3:$A$1234,0),MATCH(YEAR($D3275),layout!$B$1:$U$1,0))</f>
        <v>1297</v>
      </c>
      <c r="AK3275">
        <f>INDEX('magnet data'!$A$2:$E$1304,MATCH($AJ3275,'magnet data'!$A$2:$A$1304,0),2)</f>
        <v>1</v>
      </c>
      <c r="AL3275" t="str">
        <f>INDEX('magnet data'!$A$2:$E$1304,MATCH($AJ3275,'magnet data'!$A$2:$A$1304,0),3)</f>
        <v>01E</v>
      </c>
      <c r="AM3275" t="str">
        <f>INDEX('magnet data'!$A$2:$E$1304,MATCH($AJ3275,'magnet data'!$A$2:$A$1304,0),4)</f>
        <v>02B8</v>
      </c>
      <c r="AN3275">
        <f>INDEX('magnet data'!$A$2:$E$1304,MATCH($AJ3275,'magnet data'!$A$2:$A$1304,0),5)</f>
        <v>12149</v>
      </c>
      <c r="AO3275" t="str">
        <f t="shared" si="66"/>
        <v>-</v>
      </c>
      <c r="AQ3275" t="s">
        <v>1573</v>
      </c>
      <c r="AR3275" t="s">
        <v>1228</v>
      </c>
      <c r="AS3275" t="s">
        <v>1460</v>
      </c>
      <c r="AT3275" t="s">
        <v>1471</v>
      </c>
    </row>
    <row r="3276" spans="1:46">
      <c r="A3276" t="s">
        <v>674</v>
      </c>
      <c r="B3276" t="s">
        <v>46</v>
      </c>
      <c r="C3276" t="s">
        <v>1198</v>
      </c>
      <c r="D3276" s="13">
        <v>44344</v>
      </c>
      <c r="E3276" s="16">
        <v>0.88118842592592594</v>
      </c>
      <c r="F3276" t="s">
        <v>88</v>
      </c>
      <c r="G3276" s="17">
        <v>44344.881188148145</v>
      </c>
      <c r="H3276">
        <v>24</v>
      </c>
      <c r="I3276">
        <v>592</v>
      </c>
      <c r="J3276">
        <v>96</v>
      </c>
      <c r="K3276">
        <v>10</v>
      </c>
      <c r="L3276">
        <v>0</v>
      </c>
      <c r="M3276" s="39">
        <v>11220.5</v>
      </c>
      <c r="N3276" s="39">
        <v>6011.8029999999999</v>
      </c>
      <c r="O3276" s="39">
        <v>64.500816999999998</v>
      </c>
      <c r="P3276" t="s">
        <v>207</v>
      </c>
      <c r="Q3276" t="s">
        <v>207</v>
      </c>
      <c r="R3276" s="55">
        <v>793.31645647899995</v>
      </c>
      <c r="S3276" s="55">
        <v>796.03206899379995</v>
      </c>
      <c r="T3276" t="s">
        <v>732</v>
      </c>
      <c r="U3276">
        <v>1187</v>
      </c>
      <c r="V3276">
        <v>8</v>
      </c>
      <c r="W3276">
        <v>202162</v>
      </c>
      <c r="X3276" t="s">
        <v>746</v>
      </c>
      <c r="Y3276">
        <v>-2</v>
      </c>
      <c r="Z3276" t="s">
        <v>69</v>
      </c>
      <c r="AA3276" t="s">
        <v>91</v>
      </c>
      <c r="AC3276" t="s">
        <v>61</v>
      </c>
      <c r="AD3276" s="50">
        <v>0.14126521276595699</v>
      </c>
      <c r="AG3276" s="39">
        <v>1.85</v>
      </c>
      <c r="AH3276" s="55">
        <v>991.04</v>
      </c>
      <c r="AI3276" t="s">
        <v>208</v>
      </c>
      <c r="AJ3276">
        <f>INDEX(layout!$B$3:$U$1234,MATCH($T3276,layout!$A$3:$A$1234,0),MATCH(YEAR($D3276),layout!$B$1:$U$1,0))</f>
        <v>1285</v>
      </c>
      <c r="AK3276">
        <f>INDEX('magnet data'!$A$2:$E$1304,MATCH($AJ3276,'magnet data'!$A$2:$A$1304,0),2)</f>
        <v>1</v>
      </c>
      <c r="AL3276" t="str">
        <f>INDEX('magnet data'!$A$2:$E$1304,MATCH($AJ3276,'magnet data'!$A$2:$A$1304,0),3)</f>
        <v>01E</v>
      </c>
      <c r="AM3276" t="str">
        <f>INDEX('magnet data'!$A$2:$E$1304,MATCH($AJ3276,'magnet data'!$A$2:$A$1304,0),4)</f>
        <v>02B8</v>
      </c>
      <c r="AN3276">
        <f>INDEX('magnet data'!$A$2:$E$1304,MATCH($AJ3276,'magnet data'!$A$2:$A$1304,0),5)</f>
        <v>11569</v>
      </c>
      <c r="AO3276" t="str">
        <f t="shared" si="66"/>
        <v>-</v>
      </c>
      <c r="AQ3276" t="s">
        <v>1573</v>
      </c>
      <c r="AR3276" t="s">
        <v>1228</v>
      </c>
      <c r="AS3276" t="s">
        <v>1460</v>
      </c>
      <c r="AT3276" t="s">
        <v>1471</v>
      </c>
    </row>
    <row r="3277" spans="1:46">
      <c r="A3277" t="s">
        <v>674</v>
      </c>
      <c r="B3277" t="s">
        <v>46</v>
      </c>
      <c r="C3277" t="s">
        <v>1198</v>
      </c>
      <c r="D3277" s="13">
        <v>44344</v>
      </c>
      <c r="E3277" s="16">
        <v>0.88118842592592594</v>
      </c>
      <c r="F3277" t="s">
        <v>88</v>
      </c>
      <c r="G3277" s="17">
        <v>44344.881188148145</v>
      </c>
      <c r="H3277">
        <v>24</v>
      </c>
      <c r="I3277">
        <v>592</v>
      </c>
      <c r="J3277">
        <v>96</v>
      </c>
      <c r="K3277">
        <v>10</v>
      </c>
      <c r="L3277">
        <v>0</v>
      </c>
      <c r="M3277" s="39">
        <v>11220.5</v>
      </c>
      <c r="N3277" s="39">
        <v>6011.8029999999999</v>
      </c>
      <c r="O3277" s="39">
        <v>64.500816999999998</v>
      </c>
      <c r="P3277" t="s">
        <v>207</v>
      </c>
      <c r="Q3277" t="s">
        <v>207</v>
      </c>
      <c r="R3277" s="55">
        <v>793.31645647899995</v>
      </c>
      <c r="S3277" s="55">
        <v>796.03206899379995</v>
      </c>
      <c r="T3277" t="s">
        <v>774</v>
      </c>
      <c r="U3277">
        <v>998</v>
      </c>
      <c r="V3277">
        <v>9</v>
      </c>
      <c r="W3277">
        <v>216540</v>
      </c>
      <c r="X3277" t="s">
        <v>771</v>
      </c>
      <c r="Y3277">
        <v>4334</v>
      </c>
      <c r="Z3277" t="s">
        <v>69</v>
      </c>
      <c r="AA3277" t="s">
        <v>96</v>
      </c>
      <c r="AC3277" t="s">
        <v>102</v>
      </c>
      <c r="AD3277" s="50">
        <v>-6.2415760869565198E-2</v>
      </c>
      <c r="AI3277" t="s">
        <v>208</v>
      </c>
      <c r="AJ3277">
        <f>INDEX(layout!$B$3:$U$1234,MATCH($T3277,layout!$A$3:$A$1234,0),MATCH(YEAR($D3277),layout!$B$1:$U$1,0))</f>
        <v>2301</v>
      </c>
      <c r="AK3277">
        <f>INDEX('magnet data'!$A$2:$E$1304,MATCH($AJ3277,'magnet data'!$A$2:$A$1304,0),2)</f>
        <v>2</v>
      </c>
      <c r="AL3277" t="str">
        <f>INDEX('magnet data'!$A$2:$E$1304,MATCH($AJ3277,'magnet data'!$A$2:$A$1304,0),3)</f>
        <v>01B</v>
      </c>
      <c r="AM3277" t="str">
        <f>INDEX('magnet data'!$A$2:$E$1304,MATCH($AJ3277,'magnet data'!$A$2:$A$1304,0),4)</f>
        <v>02D</v>
      </c>
      <c r="AN3277">
        <f>INDEX('magnet data'!$A$2:$E$1304,MATCH($AJ3277,'magnet data'!$A$2:$A$1304,0),5)</f>
        <v>11214</v>
      </c>
      <c r="AO3277" t="str">
        <f t="shared" si="66"/>
        <v>-</v>
      </c>
      <c r="AQ3277" t="s">
        <v>1573</v>
      </c>
      <c r="AR3277" t="s">
        <v>1228</v>
      </c>
      <c r="AS3277" t="s">
        <v>1460</v>
      </c>
      <c r="AT3277" t="s">
        <v>1471</v>
      </c>
    </row>
    <row r="3278" spans="1:46">
      <c r="A3278" t="s">
        <v>56</v>
      </c>
      <c r="B3278" t="s">
        <v>46</v>
      </c>
      <c r="C3278" t="s">
        <v>1198</v>
      </c>
      <c r="D3278" s="13">
        <v>44344</v>
      </c>
      <c r="E3278" s="16">
        <v>0.93847986111111104</v>
      </c>
      <c r="F3278" t="s">
        <v>88</v>
      </c>
      <c r="G3278" s="17">
        <v>44344.938479583332</v>
      </c>
      <c r="H3278">
        <v>24</v>
      </c>
      <c r="I3278">
        <v>591</v>
      </c>
      <c r="J3278">
        <v>95</v>
      </c>
      <c r="K3278">
        <v>10</v>
      </c>
      <c r="L3278">
        <v>0</v>
      </c>
      <c r="M3278" s="39">
        <v>11931.8</v>
      </c>
      <c r="N3278" s="39">
        <v>6837.5150000000003</v>
      </c>
      <c r="O3278" s="39">
        <v>59.896458000000003</v>
      </c>
      <c r="P3278" t="s">
        <v>207</v>
      </c>
      <c r="Q3278" t="s">
        <v>207</v>
      </c>
      <c r="R3278" s="55">
        <v>828.91970199099899</v>
      </c>
      <c r="S3278" s="55">
        <v>834.72680099800004</v>
      </c>
      <c r="T3278" t="s">
        <v>103</v>
      </c>
      <c r="U3278">
        <v>11931</v>
      </c>
      <c r="V3278">
        <v>1</v>
      </c>
      <c r="W3278">
        <v>-11</v>
      </c>
      <c r="X3278" t="s">
        <v>104</v>
      </c>
      <c r="Y3278">
        <v>-3</v>
      </c>
      <c r="Z3278" t="s">
        <v>90</v>
      </c>
      <c r="AA3278" t="s">
        <v>96</v>
      </c>
      <c r="AB3278">
        <v>78</v>
      </c>
      <c r="AC3278" t="s">
        <v>61</v>
      </c>
      <c r="AD3278" s="50">
        <v>-13.7574506375</v>
      </c>
      <c r="AG3278" s="39">
        <v>37</v>
      </c>
      <c r="AH3278" s="55">
        <v>11898.92</v>
      </c>
      <c r="AI3278" t="s">
        <v>208</v>
      </c>
      <c r="AJ3278">
        <f>INDEX(layout!$B$3:$U$1234,MATCH($T3278,layout!$A$3:$A$1234,0),MATCH(YEAR($D3278),layout!$B$1:$U$1,0))</f>
        <v>1413</v>
      </c>
      <c r="AK3278">
        <f>INDEX('magnet data'!$A$2:$E$1304,MATCH($AJ3278,'magnet data'!$A$2:$A$1304,0),2)</f>
        <v>1</v>
      </c>
      <c r="AL3278" t="str">
        <f>INDEX('magnet data'!$A$2:$E$1304,MATCH($AJ3278,'magnet data'!$A$2:$A$1304,0),3)</f>
        <v>01B</v>
      </c>
      <c r="AM3278" t="str">
        <f>INDEX('magnet data'!$A$2:$E$1304,MATCH($AJ3278,'magnet data'!$A$2:$A$1304,0),4)</f>
        <v>02C8</v>
      </c>
      <c r="AN3278">
        <f>INDEX('magnet data'!$A$2:$E$1304,MATCH($AJ3278,'magnet data'!$A$2:$A$1304,0),5)</f>
        <v>9932</v>
      </c>
      <c r="AO3278">
        <f t="shared" si="66"/>
        <v>1999</v>
      </c>
      <c r="AP3278">
        <v>75</v>
      </c>
      <c r="AR3278" t="s">
        <v>1228</v>
      </c>
      <c r="AS3278" t="s">
        <v>1460</v>
      </c>
      <c r="AT3278" t="s">
        <v>1471</v>
      </c>
    </row>
    <row r="3279" spans="1:46">
      <c r="A3279" t="s">
        <v>56</v>
      </c>
      <c r="B3279" t="s">
        <v>46</v>
      </c>
      <c r="C3279" t="s">
        <v>1198</v>
      </c>
      <c r="D3279" s="13">
        <v>44344</v>
      </c>
      <c r="E3279" s="16">
        <v>0.93847986111111104</v>
      </c>
      <c r="F3279" t="s">
        <v>88</v>
      </c>
      <c r="G3279" s="17">
        <v>44344.938479583332</v>
      </c>
      <c r="H3279">
        <v>24</v>
      </c>
      <c r="I3279">
        <v>591</v>
      </c>
      <c r="J3279">
        <v>95</v>
      </c>
      <c r="K3279">
        <v>10</v>
      </c>
      <c r="L3279">
        <v>0</v>
      </c>
      <c r="M3279" s="39">
        <v>11931.8</v>
      </c>
      <c r="N3279" s="39">
        <v>6837.5150000000003</v>
      </c>
      <c r="O3279" s="39">
        <v>59.896458000000003</v>
      </c>
      <c r="P3279" t="s">
        <v>207</v>
      </c>
      <c r="Q3279" t="s">
        <v>207</v>
      </c>
      <c r="R3279" s="55">
        <v>828.91970199099899</v>
      </c>
      <c r="S3279" s="55">
        <v>834.72680099800004</v>
      </c>
      <c r="T3279" t="s">
        <v>104</v>
      </c>
      <c r="U3279">
        <v>9320</v>
      </c>
      <c r="V3279">
        <v>2</v>
      </c>
      <c r="W3279">
        <v>25073</v>
      </c>
      <c r="X3279" t="s">
        <v>219</v>
      </c>
      <c r="Y3279">
        <v>3107</v>
      </c>
      <c r="Z3279" t="s">
        <v>69</v>
      </c>
      <c r="AA3279" t="s">
        <v>91</v>
      </c>
      <c r="AC3279" t="s">
        <v>61</v>
      </c>
      <c r="AD3279" s="50">
        <v>5.7156567222222199</v>
      </c>
      <c r="AG3279" s="39">
        <v>4.76</v>
      </c>
      <c r="AH3279" s="55">
        <v>5083.38</v>
      </c>
      <c r="AI3279" t="s">
        <v>208</v>
      </c>
      <c r="AJ3279">
        <f>INDEX(layout!$B$3:$U$1234,MATCH($T3279,layout!$A$3:$A$1234,0),MATCH(YEAR($D3279),layout!$B$1:$U$1,0))</f>
        <v>3409</v>
      </c>
      <c r="AK3279">
        <f>INDEX('magnet data'!$A$2:$E$1304,MATCH($AJ3279,'magnet data'!$A$2:$A$1304,0),2)</f>
        <v>3</v>
      </c>
      <c r="AL3279" t="str">
        <f>INDEX('magnet data'!$A$2:$E$1304,MATCH($AJ3279,'magnet data'!$A$2:$A$1304,0),3)</f>
        <v>01B</v>
      </c>
      <c r="AM3279" t="str">
        <f>INDEX('magnet data'!$A$2:$E$1304,MATCH($AJ3279,'magnet data'!$A$2:$A$1304,0),4)</f>
        <v>02D</v>
      </c>
      <c r="AN3279">
        <f>INDEX('magnet data'!$A$2:$E$1304,MATCH($AJ3279,'magnet data'!$A$2:$A$1304,0),5)</f>
        <v>11995</v>
      </c>
      <c r="AO3279" t="str">
        <f t="shared" si="66"/>
        <v>-</v>
      </c>
      <c r="AR3279" t="s">
        <v>1228</v>
      </c>
      <c r="AS3279" t="s">
        <v>1460</v>
      </c>
      <c r="AT3279" t="s">
        <v>1471</v>
      </c>
    </row>
    <row r="3280" spans="1:46">
      <c r="A3280" t="s">
        <v>56</v>
      </c>
      <c r="B3280" t="s">
        <v>46</v>
      </c>
      <c r="C3280" t="s">
        <v>1198</v>
      </c>
      <c r="D3280" s="13">
        <v>44344</v>
      </c>
      <c r="E3280" s="16">
        <v>0.93847986111111104</v>
      </c>
      <c r="F3280" t="s">
        <v>88</v>
      </c>
      <c r="G3280" s="17">
        <v>44344.938479583332</v>
      </c>
      <c r="H3280">
        <v>24</v>
      </c>
      <c r="I3280">
        <v>591</v>
      </c>
      <c r="J3280">
        <v>95</v>
      </c>
      <c r="K3280">
        <v>10</v>
      </c>
      <c r="L3280">
        <v>0</v>
      </c>
      <c r="M3280" s="39">
        <v>11931.8</v>
      </c>
      <c r="N3280" s="39">
        <v>6837.5150000000003</v>
      </c>
      <c r="O3280" s="39">
        <v>59.896458000000003</v>
      </c>
      <c r="P3280" t="s">
        <v>207</v>
      </c>
      <c r="Q3280" t="s">
        <v>207</v>
      </c>
      <c r="R3280" s="55">
        <v>828.91970199099899</v>
      </c>
      <c r="S3280" s="55">
        <v>834.72680099800004</v>
      </c>
      <c r="T3280" t="s">
        <v>105</v>
      </c>
      <c r="U3280">
        <v>7163</v>
      </c>
      <c r="V3280">
        <v>3</v>
      </c>
      <c r="W3280">
        <v>50182</v>
      </c>
      <c r="X3280" t="s">
        <v>104</v>
      </c>
      <c r="Y3280">
        <v>-3</v>
      </c>
      <c r="Z3280" t="s">
        <v>69</v>
      </c>
      <c r="AA3280" t="s">
        <v>91</v>
      </c>
      <c r="AC3280" t="s">
        <v>61</v>
      </c>
      <c r="AD3280" s="50">
        <v>1.6876373839285701</v>
      </c>
      <c r="AG3280" s="39">
        <v>13.29</v>
      </c>
      <c r="AH3280" s="55">
        <v>990.16</v>
      </c>
      <c r="AI3280" t="s">
        <v>208</v>
      </c>
      <c r="AJ3280">
        <f>INDEX(layout!$B$3:$U$1234,MATCH($T3280,layout!$A$3:$A$1234,0),MATCH(YEAR($D3280),layout!$B$1:$U$1,0))</f>
        <v>2438</v>
      </c>
      <c r="AK3280">
        <f>INDEX('magnet data'!$A$2:$E$1304,MATCH($AJ3280,'magnet data'!$A$2:$A$1304,0),2)</f>
        <v>2</v>
      </c>
      <c r="AL3280" t="str">
        <f>INDEX('magnet data'!$A$2:$E$1304,MATCH($AJ3280,'magnet data'!$A$2:$A$1304,0),3)</f>
        <v>01B</v>
      </c>
      <c r="AM3280" t="str">
        <f>INDEX('magnet data'!$A$2:$E$1304,MATCH($AJ3280,'magnet data'!$A$2:$A$1304,0),4)</f>
        <v>02B5</v>
      </c>
      <c r="AN3280">
        <f>INDEX('magnet data'!$A$2:$E$1304,MATCH($AJ3280,'magnet data'!$A$2:$A$1304,0),5)</f>
        <v>11042</v>
      </c>
      <c r="AO3280" t="str">
        <f t="shared" si="66"/>
        <v>-</v>
      </c>
      <c r="AR3280" t="s">
        <v>1228</v>
      </c>
      <c r="AS3280" t="s">
        <v>1460</v>
      </c>
      <c r="AT3280" t="s">
        <v>1471</v>
      </c>
    </row>
    <row r="3281" spans="1:46">
      <c r="A3281" t="s">
        <v>56</v>
      </c>
      <c r="B3281" t="s">
        <v>46</v>
      </c>
      <c r="C3281" t="s">
        <v>1198</v>
      </c>
      <c r="D3281" s="13">
        <v>44344</v>
      </c>
      <c r="E3281" s="16">
        <v>0.93847986111111104</v>
      </c>
      <c r="F3281" t="s">
        <v>88</v>
      </c>
      <c r="G3281" s="17">
        <v>44344.938479583332</v>
      </c>
      <c r="H3281">
        <v>24</v>
      </c>
      <c r="I3281">
        <v>591</v>
      </c>
      <c r="J3281">
        <v>95</v>
      </c>
      <c r="K3281">
        <v>10</v>
      </c>
      <c r="L3281">
        <v>0</v>
      </c>
      <c r="M3281" s="39">
        <v>11931.8</v>
      </c>
      <c r="N3281" s="39">
        <v>6837.5150000000003</v>
      </c>
      <c r="O3281" s="39">
        <v>59.896458000000003</v>
      </c>
      <c r="P3281" t="s">
        <v>207</v>
      </c>
      <c r="Q3281" t="s">
        <v>207</v>
      </c>
      <c r="R3281" s="55">
        <v>828.91970199099899</v>
      </c>
      <c r="S3281" s="55">
        <v>834.72680099800004</v>
      </c>
      <c r="T3281" t="s">
        <v>106</v>
      </c>
      <c r="U3281">
        <v>3407</v>
      </c>
      <c r="V3281">
        <v>4</v>
      </c>
      <c r="W3281">
        <v>117399</v>
      </c>
      <c r="X3281" t="s">
        <v>219</v>
      </c>
      <c r="Y3281">
        <v>3107</v>
      </c>
      <c r="Z3281" t="s">
        <v>69</v>
      </c>
      <c r="AA3281" t="s">
        <v>96</v>
      </c>
      <c r="AC3281" t="s">
        <v>102</v>
      </c>
      <c r="AD3281" s="50">
        <v>-0.40088765957446798</v>
      </c>
      <c r="AG3281" s="39">
        <v>18.7</v>
      </c>
      <c r="AH3281" s="55">
        <v>2769.92</v>
      </c>
      <c r="AI3281" t="s">
        <v>208</v>
      </c>
      <c r="AJ3281">
        <f>INDEX(layout!$B$3:$U$1234,MATCH($T3281,layout!$A$3:$A$1234,0),MATCH(YEAR($D3281),layout!$B$1:$U$1,0))</f>
        <v>2384</v>
      </c>
      <c r="AK3281">
        <f>INDEX('magnet data'!$A$2:$E$1304,MATCH($AJ3281,'magnet data'!$A$2:$A$1304,0),2)</f>
        <v>2</v>
      </c>
      <c r="AL3281" t="str">
        <f>INDEX('magnet data'!$A$2:$E$1304,MATCH($AJ3281,'magnet data'!$A$2:$A$1304,0),3)</f>
        <v>01E</v>
      </c>
      <c r="AM3281" t="str">
        <f>INDEX('magnet data'!$A$2:$E$1304,MATCH($AJ3281,'magnet data'!$A$2:$A$1304,0),4)</f>
        <v>02C9</v>
      </c>
      <c r="AN3281">
        <f>INDEX('magnet data'!$A$2:$E$1304,MATCH($AJ3281,'magnet data'!$A$2:$A$1304,0),5)</f>
        <v>11828</v>
      </c>
      <c r="AO3281" t="str">
        <f t="shared" si="66"/>
        <v>-</v>
      </c>
      <c r="AR3281" t="s">
        <v>1228</v>
      </c>
      <c r="AS3281" t="s">
        <v>1460</v>
      </c>
      <c r="AT3281" t="s">
        <v>1471</v>
      </c>
    </row>
    <row r="3282" spans="1:46">
      <c r="A3282" t="s">
        <v>56</v>
      </c>
      <c r="B3282" t="s">
        <v>46</v>
      </c>
      <c r="C3282" t="s">
        <v>1198</v>
      </c>
      <c r="D3282" s="13">
        <v>44344</v>
      </c>
      <c r="E3282" s="16">
        <v>0.93847986111111104</v>
      </c>
      <c r="F3282" t="s">
        <v>88</v>
      </c>
      <c r="G3282" s="17">
        <v>44344.938479583332</v>
      </c>
      <c r="H3282">
        <v>24</v>
      </c>
      <c r="I3282">
        <v>591</v>
      </c>
      <c r="J3282">
        <v>95</v>
      </c>
      <c r="K3282">
        <v>10</v>
      </c>
      <c r="L3282">
        <v>0</v>
      </c>
      <c r="M3282" s="39">
        <v>11931.8</v>
      </c>
      <c r="N3282" s="39">
        <v>6837.5150000000003</v>
      </c>
      <c r="O3282" s="39">
        <v>59.896458000000003</v>
      </c>
      <c r="P3282" t="s">
        <v>207</v>
      </c>
      <c r="Q3282" t="s">
        <v>207</v>
      </c>
      <c r="R3282" s="55">
        <v>828.91970199099899</v>
      </c>
      <c r="S3282" s="55">
        <v>834.72680099800004</v>
      </c>
      <c r="T3282" t="s">
        <v>219</v>
      </c>
      <c r="U3282">
        <v>1543</v>
      </c>
      <c r="V3282">
        <v>5</v>
      </c>
      <c r="W3282">
        <v>186521</v>
      </c>
      <c r="X3282" t="s">
        <v>104</v>
      </c>
      <c r="Y3282">
        <v>-3</v>
      </c>
      <c r="Z3282" t="s">
        <v>69</v>
      </c>
      <c r="AA3282" t="s">
        <v>91</v>
      </c>
      <c r="AC3282" t="s">
        <v>102</v>
      </c>
      <c r="AD3282" s="50">
        <v>5.0370315789473603E-2</v>
      </c>
      <c r="AG3282" s="39">
        <v>11.41</v>
      </c>
      <c r="AH3282" s="55">
        <v>1043.1199999999999</v>
      </c>
      <c r="AI3282" t="s">
        <v>208</v>
      </c>
      <c r="AJ3282">
        <f>INDEX(layout!$B$3:$U$1234,MATCH($T3282,layout!$A$3:$A$1234,0),MATCH(YEAR($D3282),layout!$B$1:$U$1,0))</f>
        <v>2409</v>
      </c>
      <c r="AK3282">
        <f>INDEX('magnet data'!$A$2:$E$1304,MATCH($AJ3282,'magnet data'!$A$2:$A$1304,0),2)</f>
        <v>2</v>
      </c>
      <c r="AL3282" t="str">
        <f>INDEX('magnet data'!$A$2:$E$1304,MATCH($AJ3282,'magnet data'!$A$2:$A$1304,0),3)</f>
        <v>01B</v>
      </c>
      <c r="AM3282" t="str">
        <f>INDEX('magnet data'!$A$2:$E$1304,MATCH($AJ3282,'magnet data'!$A$2:$A$1304,0),4)</f>
        <v>02D</v>
      </c>
      <c r="AN3282">
        <f>INDEX('magnet data'!$A$2:$E$1304,MATCH($AJ3282,'magnet data'!$A$2:$A$1304,0),5)</f>
        <v>10290</v>
      </c>
      <c r="AO3282" t="str">
        <f t="shared" si="66"/>
        <v>-</v>
      </c>
      <c r="AR3282" t="s">
        <v>1228</v>
      </c>
      <c r="AS3282" t="s">
        <v>1460</v>
      </c>
      <c r="AT3282" t="s">
        <v>1471</v>
      </c>
    </row>
    <row r="3283" spans="1:46">
      <c r="A3283" t="s">
        <v>56</v>
      </c>
      <c r="B3283" t="s">
        <v>46</v>
      </c>
      <c r="C3283" t="s">
        <v>1198</v>
      </c>
      <c r="D3283" s="13">
        <v>44345</v>
      </c>
      <c r="E3283" s="16">
        <v>0.36813194444444441</v>
      </c>
      <c r="F3283" t="s">
        <v>88</v>
      </c>
      <c r="G3283" s="17">
        <v>44345.368131574076</v>
      </c>
      <c r="H3283">
        <v>32</v>
      </c>
      <c r="I3283">
        <v>594</v>
      </c>
      <c r="J3283">
        <v>95</v>
      </c>
      <c r="K3283">
        <v>10</v>
      </c>
      <c r="L3283">
        <v>0</v>
      </c>
      <c r="M3283" s="39">
        <v>11934.2</v>
      </c>
      <c r="N3283" s="39">
        <v>6789.9459999999999</v>
      </c>
      <c r="O3283" s="39">
        <v>59.551462999999998</v>
      </c>
      <c r="P3283" t="s">
        <v>207</v>
      </c>
      <c r="Q3283" t="s">
        <v>207</v>
      </c>
      <c r="R3283" s="55">
        <v>836.23415848820002</v>
      </c>
      <c r="S3283" s="55">
        <v>842.04125749779996</v>
      </c>
      <c r="T3283" t="s">
        <v>65</v>
      </c>
      <c r="U3283">
        <v>11934</v>
      </c>
      <c r="V3283">
        <v>1</v>
      </c>
      <c r="W3283">
        <v>-9</v>
      </c>
      <c r="X3283" t="s">
        <v>154</v>
      </c>
      <c r="Y3283">
        <v>-3</v>
      </c>
      <c r="Z3283" t="s">
        <v>90</v>
      </c>
      <c r="AA3283" t="s">
        <v>96</v>
      </c>
      <c r="AB3283">
        <v>79</v>
      </c>
      <c r="AC3283" t="s">
        <v>61</v>
      </c>
      <c r="AD3283" s="50">
        <v>-13.4916049111111</v>
      </c>
      <c r="AG3283" s="39">
        <v>41.45</v>
      </c>
      <c r="AH3283" s="55">
        <v>4707.68</v>
      </c>
      <c r="AI3283" t="s">
        <v>208</v>
      </c>
      <c r="AJ3283">
        <f>INDEX(layout!$B$3:$U$1234,MATCH($T3283,layout!$A$3:$A$1234,0),MATCH(YEAR($D3283),layout!$B$1:$U$1,0))</f>
        <v>1363</v>
      </c>
      <c r="AK3283">
        <f>INDEX('magnet data'!$A$2:$E$1304,MATCH($AJ3283,'magnet data'!$A$2:$A$1304,0),2)</f>
        <v>1</v>
      </c>
      <c r="AL3283" t="str">
        <f>INDEX('magnet data'!$A$2:$E$1304,MATCH($AJ3283,'magnet data'!$A$2:$A$1304,0),3)</f>
        <v>01E</v>
      </c>
      <c r="AM3283" t="str">
        <f>INDEX('magnet data'!$A$2:$E$1304,MATCH($AJ3283,'magnet data'!$A$2:$A$1304,0),4)</f>
        <v>02B5</v>
      </c>
      <c r="AN3283">
        <f>INDEX('magnet data'!$A$2:$E$1304,MATCH($AJ3283,'magnet data'!$A$2:$A$1304,0),5)</f>
        <v>10124</v>
      </c>
      <c r="AO3283">
        <f t="shared" si="66"/>
        <v>1810</v>
      </c>
      <c r="AR3283" t="s">
        <v>1202</v>
      </c>
      <c r="AS3283" t="s">
        <v>1460</v>
      </c>
      <c r="AT3283" t="s">
        <v>1471</v>
      </c>
    </row>
    <row r="3284" spans="1:46">
      <c r="A3284" t="s">
        <v>56</v>
      </c>
      <c r="B3284" t="s">
        <v>46</v>
      </c>
      <c r="C3284" t="s">
        <v>1198</v>
      </c>
      <c r="D3284" s="13">
        <v>44345</v>
      </c>
      <c r="E3284" s="16">
        <v>0.36813194444444441</v>
      </c>
      <c r="F3284" t="s">
        <v>88</v>
      </c>
      <c r="G3284" s="17">
        <v>44345.368131574076</v>
      </c>
      <c r="H3284">
        <v>32</v>
      </c>
      <c r="I3284">
        <v>594</v>
      </c>
      <c r="J3284">
        <v>95</v>
      </c>
      <c r="K3284">
        <v>10</v>
      </c>
      <c r="L3284">
        <v>0</v>
      </c>
      <c r="M3284" s="39">
        <v>11934.2</v>
      </c>
      <c r="N3284" s="39">
        <v>6789.9459999999999</v>
      </c>
      <c r="O3284" s="39">
        <v>59.551462999999998</v>
      </c>
      <c r="P3284" t="s">
        <v>207</v>
      </c>
      <c r="Q3284" t="s">
        <v>207</v>
      </c>
      <c r="R3284" s="55">
        <v>836.23415848820002</v>
      </c>
      <c r="S3284" s="55">
        <v>842.04125749779996</v>
      </c>
      <c r="T3284" t="s">
        <v>126</v>
      </c>
      <c r="U3284">
        <v>8363</v>
      </c>
      <c r="V3284">
        <v>2</v>
      </c>
      <c r="W3284">
        <v>35365</v>
      </c>
      <c r="X3284" t="s">
        <v>65</v>
      </c>
      <c r="Y3284">
        <v>3384</v>
      </c>
      <c r="Z3284" t="s">
        <v>69</v>
      </c>
      <c r="AA3284" t="s">
        <v>91</v>
      </c>
      <c r="AC3284" t="s">
        <v>61</v>
      </c>
      <c r="AD3284" s="50">
        <v>7.8863777923076901</v>
      </c>
      <c r="AG3284" s="39">
        <v>45.08</v>
      </c>
      <c r="AH3284" s="55">
        <v>1012.93</v>
      </c>
      <c r="AI3284" t="s">
        <v>208</v>
      </c>
      <c r="AJ3284">
        <f>INDEX(layout!$B$3:$U$1234,MATCH($T3284,layout!$A$3:$A$1234,0),MATCH(YEAR($D3284),layout!$B$1:$U$1,0))</f>
        <v>3345</v>
      </c>
      <c r="AK3284">
        <f>INDEX('magnet data'!$A$2:$E$1304,MATCH($AJ3284,'magnet data'!$A$2:$A$1304,0),2)</f>
        <v>3</v>
      </c>
      <c r="AL3284" t="str">
        <f>INDEX('magnet data'!$A$2:$E$1304,MATCH($AJ3284,'magnet data'!$A$2:$A$1304,0),3)</f>
        <v>01E</v>
      </c>
      <c r="AM3284" t="str">
        <f>INDEX('magnet data'!$A$2:$E$1304,MATCH($AJ3284,'magnet data'!$A$2:$A$1304,0),4)</f>
        <v>02D</v>
      </c>
      <c r="AN3284">
        <f>INDEX('magnet data'!$A$2:$E$1304,MATCH($AJ3284,'magnet data'!$A$2:$A$1304,0),5)</f>
        <v>9633</v>
      </c>
      <c r="AO3284" t="str">
        <f t="shared" si="66"/>
        <v>-</v>
      </c>
      <c r="AR3284" t="s">
        <v>1202</v>
      </c>
      <c r="AS3284" t="s">
        <v>1460</v>
      </c>
      <c r="AT3284" t="s">
        <v>1471</v>
      </c>
    </row>
    <row r="3285" spans="1:46">
      <c r="A3285" t="s">
        <v>56</v>
      </c>
      <c r="B3285" t="s">
        <v>46</v>
      </c>
      <c r="C3285" t="s">
        <v>1198</v>
      </c>
      <c r="D3285" s="13">
        <v>44345</v>
      </c>
      <c r="E3285" s="16">
        <v>0.36813194444444441</v>
      </c>
      <c r="F3285" t="s">
        <v>88</v>
      </c>
      <c r="G3285" s="17">
        <v>44345.368131574076</v>
      </c>
      <c r="H3285">
        <v>32</v>
      </c>
      <c r="I3285">
        <v>594</v>
      </c>
      <c r="J3285">
        <v>95</v>
      </c>
      <c r="K3285">
        <v>10</v>
      </c>
      <c r="L3285">
        <v>0</v>
      </c>
      <c r="M3285" s="39">
        <v>11934.2</v>
      </c>
      <c r="N3285" s="39">
        <v>6789.9459999999999</v>
      </c>
      <c r="O3285" s="39">
        <v>59.551462999999998</v>
      </c>
      <c r="P3285" t="s">
        <v>207</v>
      </c>
      <c r="Q3285" t="s">
        <v>207</v>
      </c>
      <c r="R3285" s="55">
        <v>836.23415848820002</v>
      </c>
      <c r="S3285" s="55">
        <v>842.04125749779996</v>
      </c>
      <c r="T3285" t="s">
        <v>157</v>
      </c>
      <c r="U3285">
        <v>8329</v>
      </c>
      <c r="V3285">
        <v>3</v>
      </c>
      <c r="W3285">
        <v>35744</v>
      </c>
      <c r="X3285" t="s">
        <v>65</v>
      </c>
      <c r="Y3285">
        <v>3384</v>
      </c>
      <c r="Z3285" t="s">
        <v>69</v>
      </c>
      <c r="AA3285" t="s">
        <v>96</v>
      </c>
      <c r="AC3285" t="s">
        <v>61</v>
      </c>
      <c r="AD3285" s="50">
        <v>-5.3368276666666601</v>
      </c>
      <c r="AG3285" s="39">
        <v>46.33</v>
      </c>
      <c r="AH3285" s="55">
        <v>5560.2</v>
      </c>
      <c r="AI3285" t="s">
        <v>208</v>
      </c>
      <c r="AJ3285">
        <f>INDEX(layout!$B$3:$U$1234,MATCH($T3285,layout!$A$3:$A$1234,0),MATCH(YEAR($D3285),layout!$B$1:$U$1,0))</f>
        <v>1411</v>
      </c>
      <c r="AK3285">
        <f>INDEX('magnet data'!$A$2:$E$1304,MATCH($AJ3285,'magnet data'!$A$2:$A$1304,0),2)</f>
        <v>1</v>
      </c>
      <c r="AL3285" t="str">
        <f>INDEX('magnet data'!$A$2:$E$1304,MATCH($AJ3285,'magnet data'!$A$2:$A$1304,0),3)</f>
        <v>01B</v>
      </c>
      <c r="AM3285" t="str">
        <f>INDEX('magnet data'!$A$2:$E$1304,MATCH($AJ3285,'magnet data'!$A$2:$A$1304,0),4)</f>
        <v>02C8</v>
      </c>
      <c r="AN3285">
        <f>INDEX('magnet data'!$A$2:$E$1304,MATCH($AJ3285,'magnet data'!$A$2:$A$1304,0),5)</f>
        <v>11381</v>
      </c>
      <c r="AO3285" t="str">
        <f t="shared" si="66"/>
        <v>-</v>
      </c>
      <c r="AR3285" t="s">
        <v>1202</v>
      </c>
      <c r="AS3285" t="s">
        <v>1460</v>
      </c>
      <c r="AT3285" t="s">
        <v>1471</v>
      </c>
    </row>
    <row r="3286" spans="1:46">
      <c r="A3286" t="s">
        <v>56</v>
      </c>
      <c r="B3286" t="s">
        <v>46</v>
      </c>
      <c r="C3286" t="s">
        <v>1198</v>
      </c>
      <c r="D3286" s="13">
        <v>44345</v>
      </c>
      <c r="E3286" s="16">
        <v>0.36813194444444441</v>
      </c>
      <c r="F3286" t="s">
        <v>88</v>
      </c>
      <c r="G3286" s="17">
        <v>44345.368131574076</v>
      </c>
      <c r="H3286">
        <v>32</v>
      </c>
      <c r="I3286">
        <v>594</v>
      </c>
      <c r="J3286">
        <v>95</v>
      </c>
      <c r="K3286">
        <v>10</v>
      </c>
      <c r="L3286">
        <v>0</v>
      </c>
      <c r="M3286" s="39">
        <v>11934.2</v>
      </c>
      <c r="N3286" s="39">
        <v>6789.9459999999999</v>
      </c>
      <c r="O3286" s="39">
        <v>59.551462999999998</v>
      </c>
      <c r="P3286" t="s">
        <v>207</v>
      </c>
      <c r="Q3286" t="s">
        <v>207</v>
      </c>
      <c r="R3286" s="55">
        <v>836.23415848820002</v>
      </c>
      <c r="S3286" s="55">
        <v>842.04125749779996</v>
      </c>
      <c r="T3286" t="s">
        <v>151</v>
      </c>
      <c r="U3286">
        <v>4287</v>
      </c>
      <c r="V3286">
        <v>4</v>
      </c>
      <c r="W3286">
        <v>96236</v>
      </c>
      <c r="X3286" t="s">
        <v>154</v>
      </c>
      <c r="Y3286">
        <v>-3</v>
      </c>
      <c r="Z3286" t="s">
        <v>69</v>
      </c>
      <c r="AA3286" t="s">
        <v>96</v>
      </c>
      <c r="AC3286" t="s">
        <v>61</v>
      </c>
      <c r="AD3286" s="50">
        <v>-0.55827338541666605</v>
      </c>
      <c r="AG3286" s="39">
        <v>26.28</v>
      </c>
      <c r="AH3286" s="55">
        <v>3947.81</v>
      </c>
      <c r="AI3286" t="s">
        <v>208</v>
      </c>
      <c r="AJ3286">
        <f>INDEX(layout!$B$3:$U$1234,MATCH($T3286,layout!$A$3:$A$1234,0),MATCH(YEAR($D3286),layout!$B$1:$U$1,0))</f>
        <v>2383</v>
      </c>
      <c r="AK3286">
        <f>INDEX('magnet data'!$A$2:$E$1304,MATCH($AJ3286,'magnet data'!$A$2:$A$1304,0),2)</f>
        <v>2</v>
      </c>
      <c r="AL3286" t="str">
        <f>INDEX('magnet data'!$A$2:$E$1304,MATCH($AJ3286,'magnet data'!$A$2:$A$1304,0),3)</f>
        <v>01E</v>
      </c>
      <c r="AM3286" t="str">
        <f>INDEX('magnet data'!$A$2:$E$1304,MATCH($AJ3286,'magnet data'!$A$2:$A$1304,0),4)</f>
        <v>02C9</v>
      </c>
      <c r="AN3286">
        <f>INDEX('magnet data'!$A$2:$E$1304,MATCH($AJ3286,'magnet data'!$A$2:$A$1304,0),5)</f>
        <v>12142</v>
      </c>
      <c r="AO3286" t="str">
        <f t="shared" si="66"/>
        <v>-</v>
      </c>
      <c r="AR3286" t="s">
        <v>1202</v>
      </c>
      <c r="AS3286" t="s">
        <v>1460</v>
      </c>
      <c r="AT3286" t="s">
        <v>1471</v>
      </c>
    </row>
    <row r="3287" spans="1:46">
      <c r="A3287" t="s">
        <v>56</v>
      </c>
      <c r="B3287" t="s">
        <v>46</v>
      </c>
      <c r="C3287" t="s">
        <v>1198</v>
      </c>
      <c r="D3287" s="13">
        <v>44345</v>
      </c>
      <c r="E3287" s="16">
        <v>0.36813194444444441</v>
      </c>
      <c r="F3287" t="s">
        <v>88</v>
      </c>
      <c r="G3287" s="17">
        <v>44345.368131574076</v>
      </c>
      <c r="H3287">
        <v>32</v>
      </c>
      <c r="I3287">
        <v>594</v>
      </c>
      <c r="J3287">
        <v>95</v>
      </c>
      <c r="K3287">
        <v>10</v>
      </c>
      <c r="L3287">
        <v>0</v>
      </c>
      <c r="M3287" s="39">
        <v>11934.2</v>
      </c>
      <c r="N3287" s="39">
        <v>6789.9459999999999</v>
      </c>
      <c r="O3287" s="39">
        <v>59.551462999999998</v>
      </c>
      <c r="P3287" t="s">
        <v>207</v>
      </c>
      <c r="Q3287" t="s">
        <v>207</v>
      </c>
      <c r="R3287" s="55">
        <v>836.23415848820002</v>
      </c>
      <c r="S3287" s="55">
        <v>842.04125749779996</v>
      </c>
      <c r="T3287" t="s">
        <v>154</v>
      </c>
      <c r="U3287">
        <v>1761</v>
      </c>
      <c r="V3287">
        <v>5</v>
      </c>
      <c r="W3287">
        <v>173843</v>
      </c>
      <c r="X3287" t="s">
        <v>65</v>
      </c>
      <c r="Y3287">
        <v>3384</v>
      </c>
      <c r="Z3287" t="s">
        <v>69</v>
      </c>
      <c r="AA3287" t="s">
        <v>96</v>
      </c>
      <c r="AC3287" t="s">
        <v>61</v>
      </c>
      <c r="AD3287" s="50">
        <v>-0.91548438947368305</v>
      </c>
      <c r="AG3287" s="39">
        <v>35.14</v>
      </c>
      <c r="AH3287" s="55">
        <v>1506.61</v>
      </c>
      <c r="AI3287" t="s">
        <v>208</v>
      </c>
      <c r="AJ3287">
        <f>INDEX(layout!$B$3:$U$1234,MATCH($T3287,layout!$A$3:$A$1234,0),MATCH(YEAR($D3287),layout!$B$1:$U$1,0))</f>
        <v>1338</v>
      </c>
      <c r="AK3287">
        <f>INDEX('magnet data'!$A$2:$E$1304,MATCH($AJ3287,'magnet data'!$A$2:$A$1304,0),2)</f>
        <v>1</v>
      </c>
      <c r="AL3287" t="str">
        <f>INDEX('magnet data'!$A$2:$E$1304,MATCH($AJ3287,'magnet data'!$A$2:$A$1304,0),3)</f>
        <v>01E</v>
      </c>
      <c r="AM3287" t="str">
        <f>INDEX('magnet data'!$A$2:$E$1304,MATCH($AJ3287,'magnet data'!$A$2:$A$1304,0),4)</f>
        <v>02B8</v>
      </c>
      <c r="AN3287">
        <f>INDEX('magnet data'!$A$2:$E$1304,MATCH($AJ3287,'magnet data'!$A$2:$A$1304,0),5)</f>
        <v>12078</v>
      </c>
      <c r="AO3287" t="str">
        <f t="shared" si="66"/>
        <v>-</v>
      </c>
      <c r="AR3287" t="s">
        <v>1202</v>
      </c>
      <c r="AS3287" t="s">
        <v>1460</v>
      </c>
      <c r="AT3287" t="s">
        <v>1471</v>
      </c>
    </row>
    <row r="3288" spans="1:46">
      <c r="A3288" t="s">
        <v>56</v>
      </c>
      <c r="B3288" t="s">
        <v>46</v>
      </c>
      <c r="C3288" t="s">
        <v>1198</v>
      </c>
      <c r="D3288" s="13">
        <v>44345</v>
      </c>
      <c r="E3288" s="16">
        <v>0.36813194444444441</v>
      </c>
      <c r="F3288" t="s">
        <v>88</v>
      </c>
      <c r="G3288" s="17">
        <v>44345.368131574076</v>
      </c>
      <c r="H3288">
        <v>32</v>
      </c>
      <c r="I3288">
        <v>594</v>
      </c>
      <c r="J3288">
        <v>95</v>
      </c>
      <c r="K3288">
        <v>10</v>
      </c>
      <c r="L3288">
        <v>0</v>
      </c>
      <c r="M3288" s="39">
        <v>11934.2</v>
      </c>
      <c r="N3288" s="39">
        <v>6789.9459999999999</v>
      </c>
      <c r="O3288" s="39">
        <v>59.551462999999998</v>
      </c>
      <c r="P3288" t="s">
        <v>207</v>
      </c>
      <c r="Q3288" t="s">
        <v>207</v>
      </c>
      <c r="R3288" s="55">
        <v>836.23415848820002</v>
      </c>
      <c r="S3288" s="55">
        <v>842.04125749779996</v>
      </c>
      <c r="T3288" t="s">
        <v>155</v>
      </c>
      <c r="U3288">
        <v>169</v>
      </c>
      <c r="V3288">
        <v>6</v>
      </c>
      <c r="W3288">
        <v>391044</v>
      </c>
      <c r="X3288" t="s">
        <v>154</v>
      </c>
      <c r="Y3288">
        <v>-3</v>
      </c>
      <c r="Z3288" t="s">
        <v>69</v>
      </c>
      <c r="AA3288" t="s">
        <v>96</v>
      </c>
      <c r="AC3288" t="s">
        <v>102</v>
      </c>
      <c r="AD3288" s="50">
        <v>0</v>
      </c>
      <c r="AI3288" t="s">
        <v>208</v>
      </c>
      <c r="AJ3288">
        <f>INDEX(layout!$B$3:$U$1234,MATCH($T3288,layout!$A$3:$A$1234,0),MATCH(YEAR($D3288),layout!$B$1:$U$1,0))</f>
        <v>2390</v>
      </c>
      <c r="AK3288">
        <f>INDEX('magnet data'!$A$2:$E$1304,MATCH($AJ3288,'magnet data'!$A$2:$A$1304,0),2)</f>
        <v>2</v>
      </c>
      <c r="AL3288" t="str">
        <f>INDEX('magnet data'!$A$2:$E$1304,MATCH($AJ3288,'magnet data'!$A$2:$A$1304,0),3)</f>
        <v>01E</v>
      </c>
      <c r="AM3288" t="str">
        <f>INDEX('magnet data'!$A$2:$E$1304,MATCH($AJ3288,'magnet data'!$A$2:$A$1304,0),4)</f>
        <v>02C9</v>
      </c>
      <c r="AN3288">
        <f>INDEX('magnet data'!$A$2:$E$1304,MATCH($AJ3288,'magnet data'!$A$2:$A$1304,0),5)</f>
        <v>10884</v>
      </c>
      <c r="AO3288" t="str">
        <f t="shared" si="66"/>
        <v>-</v>
      </c>
      <c r="AR3288" t="s">
        <v>1202</v>
      </c>
      <c r="AS3288" t="s">
        <v>1460</v>
      </c>
      <c r="AT3288" t="s">
        <v>1471</v>
      </c>
    </row>
    <row r="3289" spans="1:46">
      <c r="A3289" t="s">
        <v>511</v>
      </c>
      <c r="B3289" t="s">
        <v>46</v>
      </c>
      <c r="C3289" t="s">
        <v>1198</v>
      </c>
      <c r="D3289" s="13">
        <v>44345</v>
      </c>
      <c r="E3289" s="16">
        <v>0.74105277777777767</v>
      </c>
      <c r="F3289" t="s">
        <v>88</v>
      </c>
      <c r="G3289" s="17">
        <v>44345.741052523146</v>
      </c>
      <c r="H3289">
        <v>22</v>
      </c>
      <c r="I3289">
        <v>587</v>
      </c>
      <c r="J3289">
        <v>92</v>
      </c>
      <c r="K3289">
        <v>10</v>
      </c>
      <c r="L3289">
        <v>0</v>
      </c>
      <c r="M3289" s="39">
        <v>11873.2</v>
      </c>
      <c r="N3289" s="39">
        <v>6692.1310000000003</v>
      </c>
      <c r="O3289" s="39">
        <v>63.518906999999999</v>
      </c>
      <c r="P3289" t="s">
        <v>207</v>
      </c>
      <c r="Q3289" t="s">
        <v>207</v>
      </c>
      <c r="R3289" s="55">
        <v>844.75690997900006</v>
      </c>
      <c r="S3289" s="55">
        <v>848.94196447699903</v>
      </c>
      <c r="T3289" t="s">
        <v>1397</v>
      </c>
      <c r="U3289">
        <v>11873</v>
      </c>
      <c r="V3289">
        <v>1</v>
      </c>
      <c r="W3289">
        <v>-11</v>
      </c>
      <c r="X3289" t="s">
        <v>1395</v>
      </c>
      <c r="Y3289">
        <v>10</v>
      </c>
      <c r="Z3289" t="s">
        <v>90</v>
      </c>
      <c r="AA3289" t="s">
        <v>91</v>
      </c>
      <c r="AB3289">
        <v>84</v>
      </c>
      <c r="AC3289" t="s">
        <v>61</v>
      </c>
      <c r="AD3289" s="50">
        <v>-7.8587705538461501</v>
      </c>
      <c r="AG3289" s="39">
        <v>27</v>
      </c>
      <c r="AH3289" s="55">
        <v>11844.98</v>
      </c>
      <c r="AI3289" t="s">
        <v>208</v>
      </c>
      <c r="AJ3289">
        <f>INDEX(layout!$B$3:$U$1234,MATCH($T3289,layout!$A$3:$A$1234,0),MATCH(YEAR($D3289),layout!$B$1:$U$1,0))</f>
        <v>1203</v>
      </c>
      <c r="AK3289">
        <f>INDEX('magnet data'!$A$2:$E$1304,MATCH($AJ3289,'magnet data'!$A$2:$A$1304,0),2)</f>
        <v>1</v>
      </c>
      <c r="AL3289" t="str">
        <f>INDEX('magnet data'!$A$2:$E$1304,MATCH($AJ3289,'magnet data'!$A$2:$A$1304,0),3)</f>
        <v>01E</v>
      </c>
      <c r="AM3289" t="str">
        <f>INDEX('magnet data'!$A$2:$E$1304,MATCH($AJ3289,'magnet data'!$A$2:$A$1304,0),4)</f>
        <v>02B5</v>
      </c>
      <c r="AN3289">
        <f>INDEX('magnet data'!$A$2:$E$1304,MATCH($AJ3289,'magnet data'!$A$2:$A$1304,0),5)</f>
        <v>12221</v>
      </c>
      <c r="AO3289">
        <f t="shared" si="66"/>
        <v>-348</v>
      </c>
      <c r="AP3289">
        <v>245</v>
      </c>
      <c r="AR3289" t="s">
        <v>1202</v>
      </c>
      <c r="AS3289" t="s">
        <v>1460</v>
      </c>
      <c r="AT3289" t="s">
        <v>1471</v>
      </c>
    </row>
    <row r="3290" spans="1:46">
      <c r="A3290" t="s">
        <v>511</v>
      </c>
      <c r="B3290" t="s">
        <v>46</v>
      </c>
      <c r="C3290" t="s">
        <v>1198</v>
      </c>
      <c r="D3290" s="13">
        <v>44345</v>
      </c>
      <c r="E3290" s="16">
        <v>0.74105277777777767</v>
      </c>
      <c r="F3290" t="s">
        <v>88</v>
      </c>
      <c r="G3290" s="17">
        <v>44345.741052523146</v>
      </c>
      <c r="H3290">
        <v>22</v>
      </c>
      <c r="I3290">
        <v>587</v>
      </c>
      <c r="J3290">
        <v>92</v>
      </c>
      <c r="K3290">
        <v>10</v>
      </c>
      <c r="L3290">
        <v>0</v>
      </c>
      <c r="M3290" s="39">
        <v>11873.2</v>
      </c>
      <c r="N3290" s="39">
        <v>6692.1310000000003</v>
      </c>
      <c r="O3290" s="39">
        <v>63.518906999999999</v>
      </c>
      <c r="P3290" t="s">
        <v>207</v>
      </c>
      <c r="Q3290" t="s">
        <v>207</v>
      </c>
      <c r="R3290" s="55">
        <v>844.75690997900006</v>
      </c>
      <c r="S3290" s="55">
        <v>848.94196447699903</v>
      </c>
      <c r="T3290" t="s">
        <v>1395</v>
      </c>
      <c r="U3290">
        <v>4792</v>
      </c>
      <c r="V3290">
        <v>2</v>
      </c>
      <c r="W3290">
        <v>85764</v>
      </c>
      <c r="X3290" t="s">
        <v>1393</v>
      </c>
      <c r="Y3290">
        <v>3945</v>
      </c>
      <c r="Z3290" t="s">
        <v>69</v>
      </c>
      <c r="AA3290" t="s">
        <v>96</v>
      </c>
      <c r="AC3290" t="s">
        <v>61</v>
      </c>
      <c r="AD3290" s="50">
        <v>1.0937597738095199</v>
      </c>
      <c r="AG3290" s="39">
        <v>51.14</v>
      </c>
      <c r="AH3290" s="55">
        <v>2490.9699999999998</v>
      </c>
      <c r="AI3290" t="s">
        <v>208</v>
      </c>
      <c r="AJ3290">
        <f>INDEX(layout!$B$3:$U$1234,MATCH($T3290,layout!$A$3:$A$1234,0),MATCH(YEAR($D3290),layout!$B$1:$U$1,0))</f>
        <v>2164</v>
      </c>
      <c r="AK3290">
        <f>INDEX('magnet data'!$A$2:$E$1304,MATCH($AJ3290,'magnet data'!$A$2:$A$1304,0),2)</f>
        <v>2</v>
      </c>
      <c r="AL3290" t="str">
        <f>INDEX('magnet data'!$A$2:$E$1304,MATCH($AJ3290,'magnet data'!$A$2:$A$1304,0),3)</f>
        <v>01E</v>
      </c>
      <c r="AM3290" t="str">
        <f>INDEX('magnet data'!$A$2:$E$1304,MATCH($AJ3290,'magnet data'!$A$2:$A$1304,0),4)</f>
        <v>02C0</v>
      </c>
      <c r="AN3290">
        <f>INDEX('magnet data'!$A$2:$E$1304,MATCH($AJ3290,'magnet data'!$A$2:$A$1304,0),5)</f>
        <v>10899</v>
      </c>
      <c r="AO3290" t="str">
        <f t="shared" si="66"/>
        <v>-</v>
      </c>
      <c r="AR3290" t="s">
        <v>1202</v>
      </c>
      <c r="AS3290" t="s">
        <v>1460</v>
      </c>
      <c r="AT3290" t="s">
        <v>1471</v>
      </c>
    </row>
    <row r="3291" spans="1:46">
      <c r="A3291" t="s">
        <v>511</v>
      </c>
      <c r="B3291" t="s">
        <v>46</v>
      </c>
      <c r="C3291" t="s">
        <v>1198</v>
      </c>
      <c r="D3291" s="13">
        <v>44345</v>
      </c>
      <c r="E3291" s="16">
        <v>0.74105277777777767</v>
      </c>
      <c r="F3291" t="s">
        <v>88</v>
      </c>
      <c r="G3291" s="17">
        <v>44345.741052523146</v>
      </c>
      <c r="H3291">
        <v>22</v>
      </c>
      <c r="I3291">
        <v>587</v>
      </c>
      <c r="J3291">
        <v>92</v>
      </c>
      <c r="K3291">
        <v>10</v>
      </c>
      <c r="L3291">
        <v>0</v>
      </c>
      <c r="M3291" s="39">
        <v>11873.2</v>
      </c>
      <c r="N3291" s="39">
        <v>6692.1310000000003</v>
      </c>
      <c r="O3291" s="39">
        <v>63.518906999999999</v>
      </c>
      <c r="P3291" t="s">
        <v>207</v>
      </c>
      <c r="Q3291" t="s">
        <v>207</v>
      </c>
      <c r="R3291" s="55">
        <v>844.75690997900006</v>
      </c>
      <c r="S3291" s="55">
        <v>848.94196447699903</v>
      </c>
      <c r="T3291" t="s">
        <v>1392</v>
      </c>
      <c r="U3291">
        <v>4301</v>
      </c>
      <c r="V3291">
        <v>3</v>
      </c>
      <c r="W3291">
        <v>95422</v>
      </c>
      <c r="X3291" t="s">
        <v>1393</v>
      </c>
      <c r="Y3291">
        <v>3945</v>
      </c>
      <c r="Z3291" t="s">
        <v>69</v>
      </c>
      <c r="AA3291" t="s">
        <v>96</v>
      </c>
      <c r="AC3291" t="s">
        <v>61</v>
      </c>
      <c r="AD3291" s="50">
        <v>0.62459421052631503</v>
      </c>
      <c r="AG3291" s="39">
        <v>9.35</v>
      </c>
      <c r="AH3291" s="55">
        <v>3897.17</v>
      </c>
      <c r="AI3291" t="s">
        <v>208</v>
      </c>
      <c r="AJ3291">
        <f>INDEX(layout!$B$3:$U$1234,MATCH($T3291,layout!$A$3:$A$1234,0),MATCH(YEAR($D3291),layout!$B$1:$U$1,0))</f>
        <v>1199</v>
      </c>
      <c r="AK3291">
        <f>INDEX('magnet data'!$A$2:$E$1304,MATCH($AJ3291,'magnet data'!$A$2:$A$1304,0),2)</f>
        <v>1</v>
      </c>
      <c r="AL3291" t="str">
        <f>INDEX('magnet data'!$A$2:$E$1304,MATCH($AJ3291,'magnet data'!$A$2:$A$1304,0),3)</f>
        <v>01E</v>
      </c>
      <c r="AM3291" t="str">
        <f>INDEX('magnet data'!$A$2:$E$1304,MATCH($AJ3291,'magnet data'!$A$2:$A$1304,0),4)</f>
        <v>02B5</v>
      </c>
      <c r="AN3291">
        <f>INDEX('magnet data'!$A$2:$E$1304,MATCH($AJ3291,'magnet data'!$A$2:$A$1304,0),5)</f>
        <v>10553</v>
      </c>
      <c r="AO3291" t="str">
        <f t="shared" si="66"/>
        <v>-</v>
      </c>
      <c r="AR3291" t="s">
        <v>1202</v>
      </c>
      <c r="AS3291" t="s">
        <v>1460</v>
      </c>
      <c r="AT3291" t="s">
        <v>1471</v>
      </c>
    </row>
    <row r="3292" spans="1:46">
      <c r="A3292" t="s">
        <v>511</v>
      </c>
      <c r="B3292" t="s">
        <v>46</v>
      </c>
      <c r="C3292" t="s">
        <v>1198</v>
      </c>
      <c r="D3292" s="13">
        <v>44345</v>
      </c>
      <c r="E3292" s="16">
        <v>0.74105277777777767</v>
      </c>
      <c r="F3292" t="s">
        <v>88</v>
      </c>
      <c r="G3292" s="17">
        <v>44345.741052523146</v>
      </c>
      <c r="H3292">
        <v>22</v>
      </c>
      <c r="I3292">
        <v>587</v>
      </c>
      <c r="J3292">
        <v>92</v>
      </c>
      <c r="K3292">
        <v>10</v>
      </c>
      <c r="L3292">
        <v>0</v>
      </c>
      <c r="M3292" s="39">
        <v>11873.2</v>
      </c>
      <c r="N3292" s="39">
        <v>6692.1310000000003</v>
      </c>
      <c r="O3292" s="39">
        <v>63.518906999999999</v>
      </c>
      <c r="P3292" t="s">
        <v>207</v>
      </c>
      <c r="Q3292" t="s">
        <v>207</v>
      </c>
      <c r="R3292" s="55">
        <v>844.75690997900006</v>
      </c>
      <c r="S3292" s="55">
        <v>848.94196447699903</v>
      </c>
      <c r="T3292" t="s">
        <v>1475</v>
      </c>
      <c r="U3292">
        <v>1917</v>
      </c>
      <c r="V3292">
        <v>4</v>
      </c>
      <c r="W3292">
        <v>166000</v>
      </c>
      <c r="X3292" t="s">
        <v>1395</v>
      </c>
      <c r="Y3292">
        <v>10</v>
      </c>
      <c r="Z3292" t="s">
        <v>69</v>
      </c>
      <c r="AA3292" t="s">
        <v>96</v>
      </c>
      <c r="AC3292" t="s">
        <v>61</v>
      </c>
      <c r="AD3292" s="50">
        <v>0.13096331578947301</v>
      </c>
      <c r="AG3292" s="39">
        <v>24.87</v>
      </c>
      <c r="AH3292" s="55">
        <v>1137.05</v>
      </c>
      <c r="AI3292" t="s">
        <v>208</v>
      </c>
      <c r="AJ3292">
        <f>INDEX(layout!$B$3:$U$1234,MATCH($T3292,layout!$A$3:$A$1234,0),MATCH(YEAR($D3292),layout!$B$1:$U$1,0))</f>
        <v>3226</v>
      </c>
      <c r="AK3292">
        <f>INDEX('magnet data'!$A$2:$E$1304,MATCH($AJ3292,'magnet data'!$A$2:$A$1304,0),2)</f>
        <v>3</v>
      </c>
      <c r="AL3292" t="str">
        <f>INDEX('magnet data'!$A$2:$E$1304,MATCH($AJ3292,'magnet data'!$A$2:$A$1304,0),3)</f>
        <v>01E</v>
      </c>
      <c r="AM3292" t="str">
        <f>INDEX('magnet data'!$A$2:$E$1304,MATCH($AJ3292,'magnet data'!$A$2:$A$1304,0),4)</f>
        <v>02G</v>
      </c>
      <c r="AN3292">
        <f>INDEX('magnet data'!$A$2:$E$1304,MATCH($AJ3292,'magnet data'!$A$2:$A$1304,0),5)</f>
        <v>9548</v>
      </c>
      <c r="AO3292" t="str">
        <f t="shared" si="66"/>
        <v>-</v>
      </c>
      <c r="AR3292" t="s">
        <v>1202</v>
      </c>
      <c r="AS3292" t="s">
        <v>1460</v>
      </c>
      <c r="AT3292" t="s">
        <v>1471</v>
      </c>
    </row>
    <row r="3293" spans="1:46">
      <c r="A3293" t="s">
        <v>511</v>
      </c>
      <c r="B3293" t="s">
        <v>46</v>
      </c>
      <c r="C3293" t="s">
        <v>1198</v>
      </c>
      <c r="D3293" s="13">
        <v>44345</v>
      </c>
      <c r="E3293" s="16">
        <v>0.74105277777777767</v>
      </c>
      <c r="F3293" t="s">
        <v>88</v>
      </c>
      <c r="G3293" s="17">
        <v>44345.741052523146</v>
      </c>
      <c r="H3293">
        <v>22</v>
      </c>
      <c r="I3293">
        <v>587</v>
      </c>
      <c r="J3293">
        <v>92</v>
      </c>
      <c r="K3293">
        <v>10</v>
      </c>
      <c r="L3293">
        <v>0</v>
      </c>
      <c r="M3293" s="39">
        <v>11873.2</v>
      </c>
      <c r="N3293" s="39">
        <v>6692.1310000000003</v>
      </c>
      <c r="O3293" s="39">
        <v>63.518906999999999</v>
      </c>
      <c r="P3293" t="s">
        <v>207</v>
      </c>
      <c r="Q3293" t="s">
        <v>207</v>
      </c>
      <c r="R3293" s="55">
        <v>844.75690997900006</v>
      </c>
      <c r="S3293" s="55">
        <v>848.94196447699903</v>
      </c>
      <c r="T3293" t="s">
        <v>1393</v>
      </c>
      <c r="U3293">
        <v>1518</v>
      </c>
      <c r="V3293">
        <v>5</v>
      </c>
      <c r="W3293">
        <v>185943</v>
      </c>
      <c r="X3293" t="s">
        <v>1395</v>
      </c>
      <c r="Y3293">
        <v>10</v>
      </c>
      <c r="Z3293" t="s">
        <v>69</v>
      </c>
      <c r="AA3293" t="s">
        <v>96</v>
      </c>
      <c r="AC3293" t="s">
        <v>61</v>
      </c>
      <c r="AD3293" s="50">
        <v>8.6540904255319101E-2</v>
      </c>
      <c r="AG3293" s="39">
        <v>17.2</v>
      </c>
      <c r="AH3293" s="55">
        <v>989.97</v>
      </c>
      <c r="AI3293" t="s">
        <v>208</v>
      </c>
      <c r="AJ3293">
        <f>INDEX(layout!$B$3:$U$1234,MATCH($T3293,layout!$A$3:$A$1234,0),MATCH(YEAR($D3293),layout!$B$1:$U$1,0))</f>
        <v>1222</v>
      </c>
      <c r="AK3293">
        <f>INDEX('magnet data'!$A$2:$E$1304,MATCH($AJ3293,'magnet data'!$A$2:$A$1304,0),2)</f>
        <v>1</v>
      </c>
      <c r="AL3293" t="str">
        <f>INDEX('magnet data'!$A$2:$E$1304,MATCH($AJ3293,'magnet data'!$A$2:$A$1304,0),3)</f>
        <v>01E</v>
      </c>
      <c r="AM3293" t="str">
        <f>INDEX('magnet data'!$A$2:$E$1304,MATCH($AJ3293,'magnet data'!$A$2:$A$1304,0),4)</f>
        <v>02B8</v>
      </c>
      <c r="AN3293">
        <f>INDEX('magnet data'!$A$2:$E$1304,MATCH($AJ3293,'magnet data'!$A$2:$A$1304,0),5)</f>
        <v>12635</v>
      </c>
      <c r="AO3293" t="str">
        <f t="shared" si="66"/>
        <v>-</v>
      </c>
      <c r="AR3293" t="s">
        <v>1202</v>
      </c>
      <c r="AS3293" t="s">
        <v>1460</v>
      </c>
      <c r="AT3293" t="s">
        <v>1471</v>
      </c>
    </row>
    <row r="3294" spans="1:46">
      <c r="A3294" t="s">
        <v>56</v>
      </c>
      <c r="B3294" t="s">
        <v>46</v>
      </c>
      <c r="C3294" t="s">
        <v>1198</v>
      </c>
      <c r="D3294" s="13">
        <v>44345</v>
      </c>
      <c r="E3294" s="16">
        <v>0.79231712962962952</v>
      </c>
      <c r="F3294" t="s">
        <v>88</v>
      </c>
      <c r="G3294" s="17">
        <v>44345.792316793981</v>
      </c>
      <c r="H3294">
        <v>29</v>
      </c>
      <c r="I3294">
        <v>593</v>
      </c>
      <c r="J3294">
        <v>94</v>
      </c>
      <c r="K3294">
        <v>10</v>
      </c>
      <c r="L3294">
        <v>0</v>
      </c>
      <c r="M3294" s="39">
        <v>11934.8</v>
      </c>
      <c r="N3294" s="39">
        <v>6785.7349999999997</v>
      </c>
      <c r="O3294" s="39">
        <v>59.485118</v>
      </c>
      <c r="P3294" t="s">
        <v>207</v>
      </c>
      <c r="Q3294" t="s">
        <v>207</v>
      </c>
      <c r="R3294" s="55">
        <v>836.49042349000001</v>
      </c>
      <c r="S3294" s="55">
        <v>842.29272049880001</v>
      </c>
      <c r="T3294" t="s">
        <v>1462</v>
      </c>
      <c r="U3294">
        <v>11934</v>
      </c>
      <c r="V3294">
        <v>1</v>
      </c>
      <c r="W3294">
        <v>-9</v>
      </c>
      <c r="X3294" t="s">
        <v>116</v>
      </c>
      <c r="Y3294">
        <v>-2</v>
      </c>
      <c r="Z3294" t="s">
        <v>90</v>
      </c>
      <c r="AA3294" t="s">
        <v>96</v>
      </c>
      <c r="AB3294">
        <v>80</v>
      </c>
      <c r="AC3294" t="s">
        <v>61</v>
      </c>
      <c r="AD3294" s="50">
        <v>-11.0897021149999</v>
      </c>
      <c r="AG3294" s="39">
        <v>29</v>
      </c>
      <c r="AH3294" s="55">
        <v>11815.02</v>
      </c>
      <c r="AI3294" t="s">
        <v>208</v>
      </c>
      <c r="AJ3294">
        <f>INDEX(layout!$B$3:$U$1234,MATCH($T3294,layout!$A$3:$A$1234,0),MATCH(YEAR($D3294),layout!$B$1:$U$1,0))</f>
        <v>2364</v>
      </c>
      <c r="AK3294">
        <f>INDEX('magnet data'!$A$2:$E$1304,MATCH($AJ3294,'magnet data'!$A$2:$A$1304,0),2)</f>
        <v>2</v>
      </c>
      <c r="AL3294" t="str">
        <f>INDEX('magnet data'!$A$2:$E$1304,MATCH($AJ3294,'magnet data'!$A$2:$A$1304,0),3)</f>
        <v>01E</v>
      </c>
      <c r="AM3294" t="str">
        <f>INDEX('magnet data'!$A$2:$E$1304,MATCH($AJ3294,'magnet data'!$A$2:$A$1304,0),4)</f>
        <v>02C9</v>
      </c>
      <c r="AN3294">
        <f>INDEX('magnet data'!$A$2:$E$1304,MATCH($AJ3294,'magnet data'!$A$2:$A$1304,0),5)</f>
        <v>10359</v>
      </c>
      <c r="AO3294">
        <f t="shared" si="66"/>
        <v>1575</v>
      </c>
      <c r="AR3294" t="s">
        <v>1202</v>
      </c>
      <c r="AS3294" t="s">
        <v>1460</v>
      </c>
      <c r="AT3294" t="s">
        <v>1471</v>
      </c>
    </row>
    <row r="3295" spans="1:46">
      <c r="A3295" t="s">
        <v>56</v>
      </c>
      <c r="B3295" t="s">
        <v>46</v>
      </c>
      <c r="C3295" t="s">
        <v>1198</v>
      </c>
      <c r="D3295" s="13">
        <v>44345</v>
      </c>
      <c r="E3295" s="16">
        <v>0.79231712962962952</v>
      </c>
      <c r="F3295" t="s">
        <v>88</v>
      </c>
      <c r="G3295" s="17">
        <v>44345.792316793981</v>
      </c>
      <c r="H3295">
        <v>29</v>
      </c>
      <c r="I3295">
        <v>593</v>
      </c>
      <c r="J3295">
        <v>94</v>
      </c>
      <c r="K3295">
        <v>10</v>
      </c>
      <c r="L3295">
        <v>0</v>
      </c>
      <c r="M3295" s="39">
        <v>11934.8</v>
      </c>
      <c r="N3295" s="39">
        <v>6785.7349999999997</v>
      </c>
      <c r="O3295" s="39">
        <v>59.485118</v>
      </c>
      <c r="P3295" t="s">
        <v>207</v>
      </c>
      <c r="Q3295" t="s">
        <v>207</v>
      </c>
      <c r="R3295" s="55">
        <v>836.49042349000001</v>
      </c>
      <c r="S3295" s="55">
        <v>842.29272049880001</v>
      </c>
      <c r="T3295" t="s">
        <v>119</v>
      </c>
      <c r="U3295">
        <v>8766</v>
      </c>
      <c r="V3295">
        <v>2</v>
      </c>
      <c r="W3295">
        <v>30838</v>
      </c>
      <c r="X3295" t="s">
        <v>1462</v>
      </c>
      <c r="Y3295">
        <v>2841</v>
      </c>
      <c r="Z3295" t="s">
        <v>69</v>
      </c>
      <c r="AA3295" t="s">
        <v>96</v>
      </c>
      <c r="AC3295" t="s">
        <v>61</v>
      </c>
      <c r="AD3295" s="50">
        <v>-2.63518304166666</v>
      </c>
      <c r="AG3295" s="39">
        <v>10.23</v>
      </c>
      <c r="AH3295" s="55">
        <v>8054.96</v>
      </c>
      <c r="AI3295" t="s">
        <v>208</v>
      </c>
      <c r="AJ3295">
        <f>INDEX(layout!$B$3:$U$1234,MATCH($T3295,layout!$A$3:$A$1234,0),MATCH(YEAR($D3295),layout!$B$1:$U$1,0))</f>
        <v>2247</v>
      </c>
      <c r="AK3295">
        <f>INDEX('magnet data'!$A$2:$E$1304,MATCH($AJ3295,'magnet data'!$A$2:$A$1304,0),2)</f>
        <v>2</v>
      </c>
      <c r="AL3295" t="str">
        <f>INDEX('magnet data'!$A$2:$E$1304,MATCH($AJ3295,'magnet data'!$A$2:$A$1304,0),3)</f>
        <v>01E</v>
      </c>
      <c r="AM3295" t="str">
        <f>INDEX('magnet data'!$A$2:$E$1304,MATCH($AJ3295,'magnet data'!$A$2:$A$1304,0),4)</f>
        <v>02C0</v>
      </c>
      <c r="AN3295">
        <f>INDEX('magnet data'!$A$2:$E$1304,MATCH($AJ3295,'magnet data'!$A$2:$A$1304,0),5)</f>
        <v>11673</v>
      </c>
      <c r="AO3295" t="str">
        <f t="shared" si="66"/>
        <v>-</v>
      </c>
      <c r="AR3295" t="s">
        <v>1202</v>
      </c>
      <c r="AS3295" t="s">
        <v>1460</v>
      </c>
      <c r="AT3295" t="s">
        <v>1471</v>
      </c>
    </row>
    <row r="3296" spans="1:46">
      <c r="A3296" t="s">
        <v>56</v>
      </c>
      <c r="B3296" t="s">
        <v>46</v>
      </c>
      <c r="C3296" t="s">
        <v>1198</v>
      </c>
      <c r="D3296" s="13">
        <v>44345</v>
      </c>
      <c r="E3296" s="16">
        <v>0.79231712962962952</v>
      </c>
      <c r="F3296" t="s">
        <v>88</v>
      </c>
      <c r="G3296" s="17">
        <v>44345.792316793981</v>
      </c>
      <c r="H3296">
        <v>29</v>
      </c>
      <c r="I3296">
        <v>593</v>
      </c>
      <c r="J3296">
        <v>94</v>
      </c>
      <c r="K3296">
        <v>10</v>
      </c>
      <c r="L3296">
        <v>0</v>
      </c>
      <c r="M3296" s="39">
        <v>11934.8</v>
      </c>
      <c r="N3296" s="39">
        <v>6785.7349999999997</v>
      </c>
      <c r="O3296" s="39">
        <v>59.485118</v>
      </c>
      <c r="P3296" t="s">
        <v>207</v>
      </c>
      <c r="Q3296" t="s">
        <v>207</v>
      </c>
      <c r="R3296" s="55">
        <v>836.49042349000001</v>
      </c>
      <c r="S3296" s="55">
        <v>842.29272049880001</v>
      </c>
      <c r="T3296" t="s">
        <v>1461</v>
      </c>
      <c r="U3296">
        <v>8739</v>
      </c>
      <c r="V3296">
        <v>3</v>
      </c>
      <c r="W3296">
        <v>31140</v>
      </c>
      <c r="X3296" t="s">
        <v>1462</v>
      </c>
      <c r="Y3296">
        <v>2841</v>
      </c>
      <c r="Z3296" t="s">
        <v>69</v>
      </c>
      <c r="AA3296" t="s">
        <v>91</v>
      </c>
      <c r="AC3296" t="s">
        <v>61</v>
      </c>
      <c r="AD3296" s="50">
        <v>2.4438702940476098</v>
      </c>
      <c r="AG3296" s="39">
        <v>37.04</v>
      </c>
      <c r="AH3296" s="55">
        <v>4900.68</v>
      </c>
      <c r="AI3296" t="s">
        <v>208</v>
      </c>
      <c r="AJ3296">
        <f>INDEX(layout!$B$3:$U$1234,MATCH($T3296,layout!$A$3:$A$1234,0),MATCH(YEAR($D3296),layout!$B$1:$U$1,0))</f>
        <v>1361</v>
      </c>
      <c r="AK3296">
        <f>INDEX('magnet data'!$A$2:$E$1304,MATCH($AJ3296,'magnet data'!$A$2:$A$1304,0),2)</f>
        <v>1</v>
      </c>
      <c r="AL3296" t="str">
        <f>INDEX('magnet data'!$A$2:$E$1304,MATCH($AJ3296,'magnet data'!$A$2:$A$1304,0),3)</f>
        <v>01E</v>
      </c>
      <c r="AM3296" t="str">
        <f>INDEX('magnet data'!$A$2:$E$1304,MATCH($AJ3296,'magnet data'!$A$2:$A$1304,0),4)</f>
        <v>02B8</v>
      </c>
      <c r="AN3296">
        <f>INDEX('magnet data'!$A$2:$E$1304,MATCH($AJ3296,'magnet data'!$A$2:$A$1304,0),5)</f>
        <v>11384</v>
      </c>
      <c r="AO3296" t="str">
        <f t="shared" si="66"/>
        <v>-</v>
      </c>
      <c r="AR3296" t="s">
        <v>1202</v>
      </c>
      <c r="AS3296" t="s">
        <v>1460</v>
      </c>
      <c r="AT3296" t="s">
        <v>1471</v>
      </c>
    </row>
    <row r="3297" spans="1:46">
      <c r="A3297" t="s">
        <v>56</v>
      </c>
      <c r="B3297" t="s">
        <v>46</v>
      </c>
      <c r="C3297" t="s">
        <v>1198</v>
      </c>
      <c r="D3297" s="13">
        <v>44345</v>
      </c>
      <c r="E3297" s="16">
        <v>0.79231712962962952</v>
      </c>
      <c r="F3297" t="s">
        <v>88</v>
      </c>
      <c r="G3297" s="17">
        <v>44345.792316793981</v>
      </c>
      <c r="H3297">
        <v>29</v>
      </c>
      <c r="I3297">
        <v>593</v>
      </c>
      <c r="J3297">
        <v>94</v>
      </c>
      <c r="K3297">
        <v>10</v>
      </c>
      <c r="L3297">
        <v>0</v>
      </c>
      <c r="M3297" s="39">
        <v>11934.8</v>
      </c>
      <c r="N3297" s="39">
        <v>6785.7349999999997</v>
      </c>
      <c r="O3297" s="39">
        <v>59.485118</v>
      </c>
      <c r="P3297" t="s">
        <v>207</v>
      </c>
      <c r="Q3297" t="s">
        <v>207</v>
      </c>
      <c r="R3297" s="55">
        <v>836.49042349000001</v>
      </c>
      <c r="S3297" s="55">
        <v>842.29272049880001</v>
      </c>
      <c r="T3297" t="s">
        <v>118</v>
      </c>
      <c r="U3297">
        <v>4087</v>
      </c>
      <c r="V3297">
        <v>4</v>
      </c>
      <c r="W3297">
        <v>100441</v>
      </c>
      <c r="X3297" t="s">
        <v>116</v>
      </c>
      <c r="Y3297">
        <v>-2</v>
      </c>
      <c r="Z3297" t="s">
        <v>69</v>
      </c>
      <c r="AA3297" t="s">
        <v>96</v>
      </c>
      <c r="AC3297" t="s">
        <v>61</v>
      </c>
      <c r="AD3297" s="50">
        <v>-0.48997393617021201</v>
      </c>
      <c r="AG3297" s="39">
        <v>9.1999999999999993</v>
      </c>
      <c r="AH3297" s="55">
        <v>3392.1</v>
      </c>
      <c r="AI3297" t="s">
        <v>208</v>
      </c>
      <c r="AJ3297">
        <f>INDEX(layout!$B$3:$U$1234,MATCH($T3297,layout!$A$3:$A$1234,0),MATCH(YEAR($D3297),layout!$B$1:$U$1,0))</f>
        <v>2382</v>
      </c>
      <c r="AK3297">
        <f>INDEX('magnet data'!$A$2:$E$1304,MATCH($AJ3297,'magnet data'!$A$2:$A$1304,0),2)</f>
        <v>2</v>
      </c>
      <c r="AL3297" t="str">
        <f>INDEX('magnet data'!$A$2:$E$1304,MATCH($AJ3297,'magnet data'!$A$2:$A$1304,0),3)</f>
        <v>01E</v>
      </c>
      <c r="AM3297" t="str">
        <f>INDEX('magnet data'!$A$2:$E$1304,MATCH($AJ3297,'magnet data'!$A$2:$A$1304,0),4)</f>
        <v>02C9</v>
      </c>
      <c r="AN3297">
        <f>INDEX('magnet data'!$A$2:$E$1304,MATCH($AJ3297,'magnet data'!$A$2:$A$1304,0),5)</f>
        <v>11203</v>
      </c>
      <c r="AO3297" t="str">
        <f t="shared" si="66"/>
        <v>-</v>
      </c>
      <c r="AR3297" t="s">
        <v>1202</v>
      </c>
      <c r="AS3297" t="s">
        <v>1460</v>
      </c>
      <c r="AT3297" t="s">
        <v>1471</v>
      </c>
    </row>
    <row r="3298" spans="1:46">
      <c r="A3298" t="s">
        <v>56</v>
      </c>
      <c r="B3298" t="s">
        <v>46</v>
      </c>
      <c r="C3298" t="s">
        <v>1198</v>
      </c>
      <c r="D3298" s="13">
        <v>44345</v>
      </c>
      <c r="E3298" s="16">
        <v>0.79231712962962952</v>
      </c>
      <c r="F3298" t="s">
        <v>88</v>
      </c>
      <c r="G3298" s="17">
        <v>44345.792316793981</v>
      </c>
      <c r="H3298">
        <v>29</v>
      </c>
      <c r="I3298">
        <v>593</v>
      </c>
      <c r="J3298">
        <v>94</v>
      </c>
      <c r="K3298">
        <v>10</v>
      </c>
      <c r="L3298">
        <v>0</v>
      </c>
      <c r="M3298" s="39">
        <v>11934.8</v>
      </c>
      <c r="N3298" s="39">
        <v>6785.7349999999997</v>
      </c>
      <c r="O3298" s="39">
        <v>59.485118</v>
      </c>
      <c r="P3298" t="s">
        <v>207</v>
      </c>
      <c r="Q3298" t="s">
        <v>207</v>
      </c>
      <c r="R3298" s="55">
        <v>836.49042349000001</v>
      </c>
      <c r="S3298" s="55">
        <v>842.29272049880001</v>
      </c>
      <c r="T3298" t="s">
        <v>116</v>
      </c>
      <c r="U3298">
        <v>2011</v>
      </c>
      <c r="V3298">
        <v>5</v>
      </c>
      <c r="W3298">
        <v>162341</v>
      </c>
      <c r="X3298" t="s">
        <v>1462</v>
      </c>
      <c r="Y3298">
        <v>2841</v>
      </c>
      <c r="Z3298" t="s">
        <v>69</v>
      </c>
      <c r="AA3298" t="s">
        <v>96</v>
      </c>
      <c r="AC3298" t="s">
        <v>61</v>
      </c>
      <c r="AD3298" s="50">
        <v>-0.20525984210526299</v>
      </c>
      <c r="AG3298" s="39">
        <v>9.3699999999999992</v>
      </c>
      <c r="AH3298" s="55">
        <v>1507.96</v>
      </c>
      <c r="AI3298" t="s">
        <v>208</v>
      </c>
      <c r="AJ3298">
        <f>INDEX(layout!$B$3:$U$1234,MATCH($T3298,layout!$A$3:$A$1234,0),MATCH(YEAR($D3298),layout!$B$1:$U$1,0))</f>
        <v>3325</v>
      </c>
      <c r="AK3298">
        <f>INDEX('magnet data'!$A$2:$E$1304,MATCH($AJ3298,'magnet data'!$A$2:$A$1304,0),2)</f>
        <v>3</v>
      </c>
      <c r="AL3298" t="str">
        <f>INDEX('magnet data'!$A$2:$E$1304,MATCH($AJ3298,'magnet data'!$A$2:$A$1304,0),3)</f>
        <v>01E</v>
      </c>
      <c r="AM3298" t="str">
        <f>INDEX('magnet data'!$A$2:$E$1304,MATCH($AJ3298,'magnet data'!$A$2:$A$1304,0),4)</f>
        <v>02D</v>
      </c>
      <c r="AN3298">
        <f>INDEX('magnet data'!$A$2:$E$1304,MATCH($AJ3298,'magnet data'!$A$2:$A$1304,0),5)</f>
        <v>11325</v>
      </c>
      <c r="AO3298" t="str">
        <f t="shared" si="66"/>
        <v>-</v>
      </c>
      <c r="AR3298" t="s">
        <v>1202</v>
      </c>
      <c r="AS3298" t="s">
        <v>1460</v>
      </c>
      <c r="AT3298" t="s">
        <v>1471</v>
      </c>
    </row>
    <row r="3299" spans="1:46">
      <c r="A3299" t="s">
        <v>56</v>
      </c>
      <c r="B3299" t="s">
        <v>46</v>
      </c>
      <c r="C3299" t="s">
        <v>1198</v>
      </c>
      <c r="D3299" s="13">
        <v>44345</v>
      </c>
      <c r="E3299" s="16">
        <v>0.79231712962962952</v>
      </c>
      <c r="F3299" t="s">
        <v>88</v>
      </c>
      <c r="G3299" s="17">
        <v>44345.792316793981</v>
      </c>
      <c r="H3299">
        <v>29</v>
      </c>
      <c r="I3299">
        <v>593</v>
      </c>
      <c r="J3299">
        <v>94</v>
      </c>
      <c r="K3299">
        <v>10</v>
      </c>
      <c r="L3299">
        <v>0</v>
      </c>
      <c r="M3299" s="39">
        <v>11934.8</v>
      </c>
      <c r="N3299" s="39">
        <v>6785.7349999999997</v>
      </c>
      <c r="O3299" s="39">
        <v>59.485118</v>
      </c>
      <c r="P3299" t="s">
        <v>207</v>
      </c>
      <c r="Q3299" t="s">
        <v>207</v>
      </c>
      <c r="R3299" s="55">
        <v>836.49042349000001</v>
      </c>
      <c r="S3299" s="55">
        <v>842.29272049880001</v>
      </c>
      <c r="T3299" t="s">
        <v>81</v>
      </c>
      <c r="U3299">
        <v>489</v>
      </c>
      <c r="V3299">
        <v>6</v>
      </c>
      <c r="W3299">
        <v>280441</v>
      </c>
      <c r="X3299" t="s">
        <v>1389</v>
      </c>
      <c r="Y3299">
        <v>3864</v>
      </c>
      <c r="Z3299" t="s">
        <v>69</v>
      </c>
      <c r="AA3299" t="s">
        <v>96</v>
      </c>
      <c r="AC3299" t="s">
        <v>61</v>
      </c>
      <c r="AD3299" s="50">
        <v>-0.260895265957446</v>
      </c>
      <c r="AI3299" t="s">
        <v>208</v>
      </c>
      <c r="AJ3299">
        <f>INDEX(layout!$B$3:$U$1234,MATCH($T3299,layout!$A$3:$A$1234,0),MATCH(YEAR($D3299),layout!$B$1:$U$1,0))</f>
        <v>2304</v>
      </c>
      <c r="AK3299">
        <f>INDEX('magnet data'!$A$2:$E$1304,MATCH($AJ3299,'magnet data'!$A$2:$A$1304,0),2)</f>
        <v>2</v>
      </c>
      <c r="AL3299" t="str">
        <f>INDEX('magnet data'!$A$2:$E$1304,MATCH($AJ3299,'magnet data'!$A$2:$A$1304,0),3)</f>
        <v>01B</v>
      </c>
      <c r="AM3299" t="str">
        <f>INDEX('magnet data'!$A$2:$E$1304,MATCH($AJ3299,'magnet data'!$A$2:$A$1304,0),4)</f>
        <v>02D</v>
      </c>
      <c r="AN3299">
        <f>INDEX('magnet data'!$A$2:$E$1304,MATCH($AJ3299,'magnet data'!$A$2:$A$1304,0),5)</f>
        <v>10294</v>
      </c>
      <c r="AO3299" t="str">
        <f t="shared" si="66"/>
        <v>-</v>
      </c>
      <c r="AR3299" t="s">
        <v>1202</v>
      </c>
      <c r="AS3299" t="s">
        <v>1460</v>
      </c>
      <c r="AT3299" t="s">
        <v>1471</v>
      </c>
    </row>
    <row r="3300" spans="1:46">
      <c r="A3300" t="s">
        <v>56</v>
      </c>
      <c r="B3300" t="s">
        <v>46</v>
      </c>
      <c r="C3300" t="s">
        <v>1198</v>
      </c>
      <c r="D3300" s="13">
        <v>44345</v>
      </c>
      <c r="E3300" s="16">
        <v>0.79231712962962952</v>
      </c>
      <c r="F3300" t="s">
        <v>88</v>
      </c>
      <c r="G3300" s="17">
        <v>44345.792316793981</v>
      </c>
      <c r="H3300">
        <v>29</v>
      </c>
      <c r="I3300">
        <v>593</v>
      </c>
      <c r="J3300">
        <v>94</v>
      </c>
      <c r="K3300">
        <v>10</v>
      </c>
      <c r="L3300">
        <v>0</v>
      </c>
      <c r="M3300" s="39">
        <v>11934.8</v>
      </c>
      <c r="N3300" s="39">
        <v>6785.7349999999997</v>
      </c>
      <c r="O3300" s="39">
        <v>59.485118</v>
      </c>
      <c r="P3300" t="s">
        <v>207</v>
      </c>
      <c r="Q3300" t="s">
        <v>207</v>
      </c>
      <c r="R3300" s="55">
        <v>836.49042349000001</v>
      </c>
      <c r="S3300" s="55">
        <v>842.29272049880001</v>
      </c>
      <c r="T3300" t="s">
        <v>80</v>
      </c>
      <c r="U3300">
        <v>488</v>
      </c>
      <c r="V3300">
        <v>7</v>
      </c>
      <c r="W3300">
        <v>280640</v>
      </c>
      <c r="X3300" t="s">
        <v>116</v>
      </c>
      <c r="Y3300">
        <v>-2</v>
      </c>
      <c r="Z3300" t="s">
        <v>148</v>
      </c>
      <c r="AA3300" t="s">
        <v>96</v>
      </c>
      <c r="AC3300" t="s">
        <v>102</v>
      </c>
      <c r="AD3300" s="50">
        <v>0</v>
      </c>
      <c r="AI3300" t="s">
        <v>208</v>
      </c>
      <c r="AJ3300">
        <f>INDEX(layout!$B$3:$U$1234,MATCH($T3300,layout!$A$3:$A$1234,0),MATCH(YEAR($D3300),layout!$B$1:$U$1,0))</f>
        <v>1362</v>
      </c>
      <c r="AK3300">
        <f>INDEX('magnet data'!$A$2:$E$1304,MATCH($AJ3300,'magnet data'!$A$2:$A$1304,0),2)</f>
        <v>1</v>
      </c>
      <c r="AL3300" t="str">
        <f>INDEX('magnet data'!$A$2:$E$1304,MATCH($AJ3300,'magnet data'!$A$2:$A$1304,0),3)</f>
        <v>01E</v>
      </c>
      <c r="AM3300" t="str">
        <f>INDEX('magnet data'!$A$2:$E$1304,MATCH($AJ3300,'magnet data'!$A$2:$A$1304,0),4)</f>
        <v>02B8</v>
      </c>
      <c r="AN3300">
        <f>INDEX('magnet data'!$A$2:$E$1304,MATCH($AJ3300,'magnet data'!$A$2:$A$1304,0),5)</f>
        <v>12057</v>
      </c>
      <c r="AO3300" t="str">
        <f t="shared" si="66"/>
        <v>-</v>
      </c>
      <c r="AR3300" t="s">
        <v>1202</v>
      </c>
      <c r="AS3300" t="s">
        <v>1460</v>
      </c>
      <c r="AT3300" t="s">
        <v>1471</v>
      </c>
    </row>
    <row r="3301" spans="1:46">
      <c r="A3301" t="s">
        <v>674</v>
      </c>
      <c r="B3301" t="s">
        <v>46</v>
      </c>
      <c r="C3301" t="s">
        <v>1198</v>
      </c>
      <c r="D3301" s="13">
        <v>44345</v>
      </c>
      <c r="E3301" s="16">
        <v>0.88621435185185182</v>
      </c>
      <c r="F3301" t="s">
        <v>88</v>
      </c>
      <c r="G3301" s="17">
        <v>44345.886214108796</v>
      </c>
      <c r="H3301">
        <v>21</v>
      </c>
      <c r="I3301">
        <v>593</v>
      </c>
      <c r="J3301">
        <v>96</v>
      </c>
      <c r="K3301">
        <v>10</v>
      </c>
      <c r="L3301">
        <v>0</v>
      </c>
      <c r="M3301" s="39">
        <v>11108</v>
      </c>
      <c r="N3301" s="39">
        <v>5978.12</v>
      </c>
      <c r="O3301" s="39">
        <v>64.474278999999996</v>
      </c>
      <c r="P3301" t="s">
        <v>207</v>
      </c>
      <c r="Q3301" t="s">
        <v>207</v>
      </c>
      <c r="R3301" s="55">
        <v>781.34949397640003</v>
      </c>
      <c r="S3301" s="55">
        <v>784.57282449640002</v>
      </c>
      <c r="T3301" t="s">
        <v>771</v>
      </c>
      <c r="U3301">
        <v>11107</v>
      </c>
      <c r="V3301">
        <v>1</v>
      </c>
      <c r="W3301">
        <v>-9</v>
      </c>
      <c r="X3301" t="s">
        <v>774</v>
      </c>
      <c r="Y3301">
        <v>-4</v>
      </c>
      <c r="Z3301" t="s">
        <v>90</v>
      </c>
      <c r="AA3301" t="s">
        <v>91</v>
      </c>
      <c r="AB3301">
        <v>23</v>
      </c>
      <c r="AC3301" t="s">
        <v>61</v>
      </c>
      <c r="AD3301" s="50">
        <v>11.756364399999899</v>
      </c>
      <c r="AG3301" s="39">
        <v>31.18</v>
      </c>
      <c r="AH3301" s="55">
        <v>7936.02</v>
      </c>
      <c r="AI3301" t="s">
        <v>208</v>
      </c>
      <c r="AJ3301">
        <f>INDEX(layout!$B$3:$U$1234,MATCH($T3301,layout!$A$3:$A$1234,0),MATCH(YEAR($D3301),layout!$B$1:$U$1,0))</f>
        <v>3369</v>
      </c>
      <c r="AK3301">
        <f>INDEX('magnet data'!$A$2:$E$1304,MATCH($AJ3301,'magnet data'!$A$2:$A$1304,0),2)</f>
        <v>3</v>
      </c>
      <c r="AL3301" t="str">
        <f>INDEX('magnet data'!$A$2:$E$1304,MATCH($AJ3301,'magnet data'!$A$2:$A$1304,0),3)</f>
        <v>01E</v>
      </c>
      <c r="AM3301" t="str">
        <f>INDEX('magnet data'!$A$2:$E$1304,MATCH($AJ3301,'magnet data'!$A$2:$A$1304,0),4)</f>
        <v>02D</v>
      </c>
      <c r="AN3301">
        <f>INDEX('magnet data'!$A$2:$E$1304,MATCH($AJ3301,'magnet data'!$A$2:$A$1304,0),5)</f>
        <v>10255</v>
      </c>
      <c r="AO3301">
        <f t="shared" si="66"/>
        <v>852</v>
      </c>
      <c r="AP3301">
        <v>-113</v>
      </c>
      <c r="AR3301" t="s">
        <v>1202</v>
      </c>
      <c r="AS3301" t="s">
        <v>1460</v>
      </c>
      <c r="AT3301" t="s">
        <v>1471</v>
      </c>
    </row>
    <row r="3302" spans="1:46">
      <c r="A3302" t="s">
        <v>674</v>
      </c>
      <c r="B3302" t="s">
        <v>46</v>
      </c>
      <c r="C3302" t="s">
        <v>1198</v>
      </c>
      <c r="D3302" s="13">
        <v>44345</v>
      </c>
      <c r="E3302" s="16">
        <v>0.88621435185185182</v>
      </c>
      <c r="F3302" t="s">
        <v>88</v>
      </c>
      <c r="G3302" s="17">
        <v>44345.886214108796</v>
      </c>
      <c r="H3302">
        <v>21</v>
      </c>
      <c r="I3302">
        <v>593</v>
      </c>
      <c r="J3302">
        <v>96</v>
      </c>
      <c r="K3302">
        <v>10</v>
      </c>
      <c r="L3302">
        <v>0</v>
      </c>
      <c r="M3302" s="39">
        <v>11108</v>
      </c>
      <c r="N3302" s="39">
        <v>5978.12</v>
      </c>
      <c r="O3302" s="39">
        <v>64.474278999999996</v>
      </c>
      <c r="P3302" t="s">
        <v>207</v>
      </c>
      <c r="Q3302" t="s">
        <v>207</v>
      </c>
      <c r="R3302" s="55">
        <v>781.34949397640003</v>
      </c>
      <c r="S3302" s="55">
        <v>784.57282449640002</v>
      </c>
      <c r="T3302" t="s">
        <v>766</v>
      </c>
      <c r="U3302">
        <v>6959</v>
      </c>
      <c r="V3302">
        <v>2</v>
      </c>
      <c r="W3302">
        <v>46521</v>
      </c>
      <c r="X3302" t="s">
        <v>771</v>
      </c>
      <c r="Y3302">
        <v>4262</v>
      </c>
      <c r="Z3302" t="s">
        <v>69</v>
      </c>
      <c r="AA3302" t="s">
        <v>96</v>
      </c>
      <c r="AC3302" t="s">
        <v>61</v>
      </c>
      <c r="AD3302" s="50">
        <v>-5.86187062647058</v>
      </c>
      <c r="AG3302" s="39">
        <v>39.08</v>
      </c>
      <c r="AH3302" s="55">
        <v>4519.13</v>
      </c>
      <c r="AI3302" t="s">
        <v>208</v>
      </c>
      <c r="AJ3302">
        <f>INDEX(layout!$B$3:$U$1234,MATCH($T3302,layout!$A$3:$A$1234,0),MATCH(YEAR($D3302),layout!$B$1:$U$1,0))</f>
        <v>3342</v>
      </c>
      <c r="AK3302">
        <f>INDEX('magnet data'!$A$2:$E$1304,MATCH($AJ3302,'magnet data'!$A$2:$A$1304,0),2)</f>
        <v>3</v>
      </c>
      <c r="AL3302" t="str">
        <f>INDEX('magnet data'!$A$2:$E$1304,MATCH($AJ3302,'magnet data'!$A$2:$A$1304,0),3)</f>
        <v>01E</v>
      </c>
      <c r="AM3302" t="str">
        <f>INDEX('magnet data'!$A$2:$E$1304,MATCH($AJ3302,'magnet data'!$A$2:$A$1304,0),4)</f>
        <v>02D</v>
      </c>
      <c r="AN3302">
        <f>INDEX('magnet data'!$A$2:$E$1304,MATCH($AJ3302,'magnet data'!$A$2:$A$1304,0),5)</f>
        <v>11868</v>
      </c>
      <c r="AO3302" t="str">
        <f t="shared" si="66"/>
        <v>-</v>
      </c>
      <c r="AR3302" t="s">
        <v>1202</v>
      </c>
      <c r="AS3302" t="s">
        <v>1460</v>
      </c>
      <c r="AT3302" t="s">
        <v>1471</v>
      </c>
    </row>
    <row r="3303" spans="1:46">
      <c r="A3303" t="s">
        <v>674</v>
      </c>
      <c r="B3303" t="s">
        <v>46</v>
      </c>
      <c r="C3303" t="s">
        <v>1198</v>
      </c>
      <c r="D3303" s="13">
        <v>44345</v>
      </c>
      <c r="E3303" s="16">
        <v>0.88621435185185182</v>
      </c>
      <c r="F3303" t="s">
        <v>88</v>
      </c>
      <c r="G3303" s="17">
        <v>44345.886214108796</v>
      </c>
      <c r="H3303">
        <v>21</v>
      </c>
      <c r="I3303">
        <v>593</v>
      </c>
      <c r="J3303">
        <v>96</v>
      </c>
      <c r="K3303">
        <v>10</v>
      </c>
      <c r="L3303">
        <v>0</v>
      </c>
      <c r="M3303" s="39">
        <v>11108</v>
      </c>
      <c r="N3303" s="39">
        <v>5978.12</v>
      </c>
      <c r="O3303" s="39">
        <v>64.474278999999996</v>
      </c>
      <c r="P3303" t="s">
        <v>207</v>
      </c>
      <c r="Q3303" t="s">
        <v>207</v>
      </c>
      <c r="R3303" s="55">
        <v>781.34949397640003</v>
      </c>
      <c r="S3303" s="55">
        <v>784.57282449640002</v>
      </c>
      <c r="T3303" t="s">
        <v>1574</v>
      </c>
      <c r="U3303">
        <v>4775</v>
      </c>
      <c r="V3303">
        <v>3</v>
      </c>
      <c r="W3303">
        <v>81603</v>
      </c>
      <c r="X3303" t="s">
        <v>771</v>
      </c>
      <c r="Y3303">
        <v>4262</v>
      </c>
      <c r="Z3303" t="s">
        <v>69</v>
      </c>
      <c r="AA3303" t="s">
        <v>96</v>
      </c>
      <c r="AC3303" t="s">
        <v>61</v>
      </c>
      <c r="AD3303" s="50">
        <v>-0.56289057894736805</v>
      </c>
      <c r="AG3303" s="39">
        <v>10.7</v>
      </c>
      <c r="AH3303" s="55">
        <v>4426.91</v>
      </c>
      <c r="AI3303" t="s">
        <v>208</v>
      </c>
      <c r="AJ3303">
        <f>INDEX(layout!$B$3:$U$1234,MATCH($T3303,layout!$A$3:$A$1234,0),MATCH(YEAR($D3303),layout!$B$1:$U$1,0))</f>
        <v>1280</v>
      </c>
      <c r="AK3303">
        <f>INDEX('magnet data'!$A$2:$E$1304,MATCH($AJ3303,'magnet data'!$A$2:$A$1304,0),2)</f>
        <v>1</v>
      </c>
      <c r="AL3303" t="str">
        <f>INDEX('magnet data'!$A$2:$E$1304,MATCH($AJ3303,'magnet data'!$A$2:$A$1304,0),3)</f>
        <v>01E</v>
      </c>
      <c r="AM3303" t="str">
        <f>INDEX('magnet data'!$A$2:$E$1304,MATCH($AJ3303,'magnet data'!$A$2:$A$1304,0),4)</f>
        <v>02B8</v>
      </c>
      <c r="AN3303">
        <f>INDEX('magnet data'!$A$2:$E$1304,MATCH($AJ3303,'magnet data'!$A$2:$A$1304,0),5)</f>
        <v>12706</v>
      </c>
      <c r="AO3303" t="str">
        <f t="shared" si="66"/>
        <v>-</v>
      </c>
      <c r="AR3303" t="s">
        <v>1202</v>
      </c>
      <c r="AS3303" t="s">
        <v>1460</v>
      </c>
      <c r="AT3303" t="s">
        <v>1471</v>
      </c>
    </row>
    <row r="3304" spans="1:46">
      <c r="A3304" t="s">
        <v>674</v>
      </c>
      <c r="B3304" t="s">
        <v>46</v>
      </c>
      <c r="C3304" t="s">
        <v>1198</v>
      </c>
      <c r="D3304" s="13">
        <v>44345</v>
      </c>
      <c r="E3304" s="16">
        <v>0.88621435185185182</v>
      </c>
      <c r="F3304" t="s">
        <v>88</v>
      </c>
      <c r="G3304" s="17">
        <v>44345.886214108796</v>
      </c>
      <c r="H3304">
        <v>21</v>
      </c>
      <c r="I3304">
        <v>593</v>
      </c>
      <c r="J3304">
        <v>96</v>
      </c>
      <c r="K3304">
        <v>10</v>
      </c>
      <c r="L3304">
        <v>0</v>
      </c>
      <c r="M3304" s="39">
        <v>11108</v>
      </c>
      <c r="N3304" s="39">
        <v>5978.12</v>
      </c>
      <c r="O3304" s="39">
        <v>64.474278999999996</v>
      </c>
      <c r="P3304" t="s">
        <v>207</v>
      </c>
      <c r="Q3304" t="s">
        <v>207</v>
      </c>
      <c r="R3304" s="55">
        <v>781.34949397640003</v>
      </c>
      <c r="S3304" s="55">
        <v>784.57282449640002</v>
      </c>
      <c r="T3304" t="s">
        <v>773</v>
      </c>
      <c r="U3304">
        <v>2427</v>
      </c>
      <c r="V3304">
        <v>4</v>
      </c>
      <c r="W3304">
        <v>142522</v>
      </c>
      <c r="X3304" t="s">
        <v>774</v>
      </c>
      <c r="Y3304">
        <v>-4</v>
      </c>
      <c r="Z3304" t="s">
        <v>69</v>
      </c>
      <c r="AA3304" t="s">
        <v>91</v>
      </c>
      <c r="AC3304" t="s">
        <v>61</v>
      </c>
      <c r="AD3304" s="50">
        <v>0.30474163157894701</v>
      </c>
      <c r="AG3304" s="39">
        <v>1.75</v>
      </c>
      <c r="AH3304" s="55">
        <v>2227.31</v>
      </c>
      <c r="AI3304" t="s">
        <v>208</v>
      </c>
      <c r="AJ3304">
        <f>INDEX(layout!$B$3:$U$1234,MATCH($T3304,layout!$A$3:$A$1234,0),MATCH(YEAR($D3304),layout!$B$1:$U$1,0))</f>
        <v>1297</v>
      </c>
      <c r="AK3304">
        <f>INDEX('magnet data'!$A$2:$E$1304,MATCH($AJ3304,'magnet data'!$A$2:$A$1304,0),2)</f>
        <v>1</v>
      </c>
      <c r="AL3304" t="str">
        <f>INDEX('magnet data'!$A$2:$E$1304,MATCH($AJ3304,'magnet data'!$A$2:$A$1304,0),3)</f>
        <v>01E</v>
      </c>
      <c r="AM3304" t="str">
        <f>INDEX('magnet data'!$A$2:$E$1304,MATCH($AJ3304,'magnet data'!$A$2:$A$1304,0),4)</f>
        <v>02B8</v>
      </c>
      <c r="AN3304">
        <f>INDEX('magnet data'!$A$2:$E$1304,MATCH($AJ3304,'magnet data'!$A$2:$A$1304,0),5)</f>
        <v>12149</v>
      </c>
      <c r="AO3304" t="str">
        <f t="shared" si="66"/>
        <v>-</v>
      </c>
      <c r="AR3304" t="s">
        <v>1202</v>
      </c>
      <c r="AS3304" t="s">
        <v>1460</v>
      </c>
      <c r="AT3304" t="s">
        <v>1471</v>
      </c>
    </row>
    <row r="3305" spans="1:46">
      <c r="A3305" t="s">
        <v>674</v>
      </c>
      <c r="B3305" t="s">
        <v>46</v>
      </c>
      <c r="C3305" t="s">
        <v>1198</v>
      </c>
      <c r="D3305" s="13">
        <v>44345</v>
      </c>
      <c r="E3305" s="16">
        <v>0.88621435185185182</v>
      </c>
      <c r="F3305" t="s">
        <v>88</v>
      </c>
      <c r="G3305" s="17">
        <v>44345.886214108796</v>
      </c>
      <c r="H3305">
        <v>21</v>
      </c>
      <c r="I3305">
        <v>593</v>
      </c>
      <c r="J3305">
        <v>96</v>
      </c>
      <c r="K3305">
        <v>10</v>
      </c>
      <c r="L3305">
        <v>0</v>
      </c>
      <c r="M3305" s="39">
        <v>11108</v>
      </c>
      <c r="N3305" s="39">
        <v>5978.12</v>
      </c>
      <c r="O3305" s="39">
        <v>64.474278999999996</v>
      </c>
      <c r="P3305" t="s">
        <v>207</v>
      </c>
      <c r="Q3305" t="s">
        <v>207</v>
      </c>
      <c r="R3305" s="55">
        <v>781.34949397640003</v>
      </c>
      <c r="S3305" s="55">
        <v>784.57282449640002</v>
      </c>
      <c r="T3305" t="s">
        <v>774</v>
      </c>
      <c r="U3305">
        <v>1092</v>
      </c>
      <c r="V3305">
        <v>5</v>
      </c>
      <c r="W3305">
        <v>212446</v>
      </c>
      <c r="X3305" t="s">
        <v>771</v>
      </c>
      <c r="Y3305">
        <v>4262</v>
      </c>
      <c r="Z3305" t="s">
        <v>69</v>
      </c>
      <c r="AA3305" t="s">
        <v>96</v>
      </c>
      <c r="AC3305" t="s">
        <v>61</v>
      </c>
      <c r="AD3305" s="50">
        <v>-7.2303846153845996E-2</v>
      </c>
      <c r="AG3305" s="39">
        <v>15.66</v>
      </c>
      <c r="AH3305" s="55">
        <v>990.66</v>
      </c>
      <c r="AI3305" t="s">
        <v>208</v>
      </c>
      <c r="AJ3305">
        <f>INDEX(layout!$B$3:$U$1234,MATCH($T3305,layout!$A$3:$A$1234,0),MATCH(YEAR($D3305),layout!$B$1:$U$1,0))</f>
        <v>2301</v>
      </c>
      <c r="AK3305">
        <f>INDEX('magnet data'!$A$2:$E$1304,MATCH($AJ3305,'magnet data'!$A$2:$A$1304,0),2)</f>
        <v>2</v>
      </c>
      <c r="AL3305" t="str">
        <f>INDEX('magnet data'!$A$2:$E$1304,MATCH($AJ3305,'magnet data'!$A$2:$A$1304,0),3)</f>
        <v>01B</v>
      </c>
      <c r="AM3305" t="str">
        <f>INDEX('magnet data'!$A$2:$E$1304,MATCH($AJ3305,'magnet data'!$A$2:$A$1304,0),4)</f>
        <v>02D</v>
      </c>
      <c r="AN3305">
        <f>INDEX('magnet data'!$A$2:$E$1304,MATCH($AJ3305,'magnet data'!$A$2:$A$1304,0),5)</f>
        <v>11214</v>
      </c>
      <c r="AO3305" t="str">
        <f t="shared" si="66"/>
        <v>-</v>
      </c>
      <c r="AR3305" t="s">
        <v>1202</v>
      </c>
      <c r="AS3305" t="s">
        <v>1460</v>
      </c>
      <c r="AT3305" t="s">
        <v>1471</v>
      </c>
    </row>
    <row r="3306" spans="1:46">
      <c r="A3306" t="s">
        <v>56</v>
      </c>
      <c r="B3306" t="s">
        <v>46</v>
      </c>
      <c r="C3306" t="s">
        <v>1198</v>
      </c>
      <c r="D3306" s="13">
        <v>44346</v>
      </c>
      <c r="E3306" s="16">
        <v>0.31219490740740741</v>
      </c>
      <c r="F3306" t="s">
        <v>88</v>
      </c>
      <c r="G3306" s="17">
        <v>44346.312194664351</v>
      </c>
      <c r="H3306">
        <v>21</v>
      </c>
      <c r="I3306">
        <v>593</v>
      </c>
      <c r="J3306">
        <v>97</v>
      </c>
      <c r="K3306">
        <v>10</v>
      </c>
      <c r="L3306">
        <v>0</v>
      </c>
      <c r="M3306" s="39">
        <v>11946.7</v>
      </c>
      <c r="N3306" s="39">
        <v>6844.8239999999996</v>
      </c>
      <c r="O3306" s="39">
        <v>57.375340000000001</v>
      </c>
      <c r="P3306" t="s">
        <v>207</v>
      </c>
      <c r="Q3306" t="s">
        <v>207</v>
      </c>
      <c r="R3306" s="55">
        <v>835.74565476321595</v>
      </c>
      <c r="S3306" s="55">
        <v>841.31750099939995</v>
      </c>
      <c r="T3306" t="s">
        <v>181</v>
      </c>
      <c r="U3306">
        <v>11946</v>
      </c>
      <c r="V3306">
        <v>1</v>
      </c>
      <c r="W3306">
        <v>-9</v>
      </c>
      <c r="X3306" t="s">
        <v>77</v>
      </c>
      <c r="Y3306">
        <v>-3</v>
      </c>
      <c r="Z3306" t="s">
        <v>90</v>
      </c>
      <c r="AA3306" t="s">
        <v>96</v>
      </c>
      <c r="AB3306">
        <v>81</v>
      </c>
      <c r="AC3306" t="s">
        <v>61</v>
      </c>
      <c r="AD3306" s="50">
        <v>-11.593234609090899</v>
      </c>
      <c r="AG3306" s="39">
        <v>27</v>
      </c>
      <c r="AH3306" s="55">
        <v>11913.81</v>
      </c>
      <c r="AI3306" t="s">
        <v>208</v>
      </c>
      <c r="AJ3306">
        <f>INDEX(layout!$B$3:$U$1234,MATCH($T3306,layout!$A$3:$A$1234,0),MATCH(YEAR($D3306),layout!$B$1:$U$1,0))</f>
        <v>3371</v>
      </c>
      <c r="AK3306">
        <f>INDEX('magnet data'!$A$2:$E$1304,MATCH($AJ3306,'magnet data'!$A$2:$A$1304,0),2)</f>
        <v>3</v>
      </c>
      <c r="AL3306" t="str">
        <f>INDEX('magnet data'!$A$2:$E$1304,MATCH($AJ3306,'magnet data'!$A$2:$A$1304,0),3)</f>
        <v>01E</v>
      </c>
      <c r="AM3306" t="str">
        <f>INDEX('magnet data'!$A$2:$E$1304,MATCH($AJ3306,'magnet data'!$A$2:$A$1304,0),4)</f>
        <v>02D</v>
      </c>
      <c r="AN3306">
        <f>INDEX('magnet data'!$A$2:$E$1304,MATCH($AJ3306,'magnet data'!$A$2:$A$1304,0),5)</f>
        <v>12850</v>
      </c>
      <c r="AO3306">
        <f t="shared" si="66"/>
        <v>-904</v>
      </c>
      <c r="AP3306">
        <v>231</v>
      </c>
      <c r="AR3306" t="s">
        <v>1202</v>
      </c>
      <c r="AS3306" t="s">
        <v>1460</v>
      </c>
      <c r="AT3306" t="s">
        <v>1471</v>
      </c>
    </row>
    <row r="3307" spans="1:46">
      <c r="A3307" t="s">
        <v>56</v>
      </c>
      <c r="B3307" t="s">
        <v>46</v>
      </c>
      <c r="C3307" t="s">
        <v>1198</v>
      </c>
      <c r="D3307" s="13">
        <v>44346</v>
      </c>
      <c r="E3307" s="16">
        <v>0.31219490740740741</v>
      </c>
      <c r="F3307" t="s">
        <v>88</v>
      </c>
      <c r="G3307" s="17">
        <v>44346.312194664351</v>
      </c>
      <c r="H3307">
        <v>21</v>
      </c>
      <c r="I3307">
        <v>593</v>
      </c>
      <c r="J3307">
        <v>97</v>
      </c>
      <c r="K3307">
        <v>10</v>
      </c>
      <c r="L3307">
        <v>0</v>
      </c>
      <c r="M3307" s="39">
        <v>11946.7</v>
      </c>
      <c r="N3307" s="39">
        <v>6844.8239999999996</v>
      </c>
      <c r="O3307" s="39">
        <v>57.375340000000001</v>
      </c>
      <c r="P3307" t="s">
        <v>207</v>
      </c>
      <c r="Q3307" t="s">
        <v>207</v>
      </c>
      <c r="R3307" s="55">
        <v>835.74565476321595</v>
      </c>
      <c r="S3307" s="55">
        <v>841.31750099939995</v>
      </c>
      <c r="T3307" t="s">
        <v>183</v>
      </c>
      <c r="U3307">
        <v>5097</v>
      </c>
      <c r="V3307">
        <v>2</v>
      </c>
      <c r="W3307">
        <v>81658</v>
      </c>
      <c r="X3307" t="s">
        <v>184</v>
      </c>
      <c r="Y3307">
        <v>2589</v>
      </c>
      <c r="Z3307" t="s">
        <v>69</v>
      </c>
      <c r="AA3307" t="s">
        <v>91</v>
      </c>
      <c r="AC3307" t="s">
        <v>61</v>
      </c>
      <c r="AD3307" s="50">
        <v>0.68881701052631505</v>
      </c>
      <c r="AG3307" s="39">
        <v>24.78</v>
      </c>
      <c r="AH3307" s="55">
        <v>993.12</v>
      </c>
      <c r="AI3307" t="s">
        <v>208</v>
      </c>
      <c r="AJ3307">
        <f>INDEX(layout!$B$3:$U$1234,MATCH($T3307,layout!$A$3:$A$1234,0),MATCH(YEAR($D3307),layout!$B$1:$U$1,0))</f>
        <v>1364</v>
      </c>
      <c r="AK3307">
        <f>INDEX('magnet data'!$A$2:$E$1304,MATCH($AJ3307,'magnet data'!$A$2:$A$1304,0),2)</f>
        <v>1</v>
      </c>
      <c r="AL3307" t="str">
        <f>INDEX('magnet data'!$A$2:$E$1304,MATCH($AJ3307,'magnet data'!$A$2:$A$1304,0),3)</f>
        <v>01E</v>
      </c>
      <c r="AM3307" t="str">
        <f>INDEX('magnet data'!$A$2:$E$1304,MATCH($AJ3307,'magnet data'!$A$2:$A$1304,0),4)</f>
        <v>02B5</v>
      </c>
      <c r="AN3307">
        <f>INDEX('magnet data'!$A$2:$E$1304,MATCH($AJ3307,'magnet data'!$A$2:$A$1304,0),5)</f>
        <v>11960</v>
      </c>
      <c r="AO3307" t="str">
        <f t="shared" si="66"/>
        <v>-</v>
      </c>
      <c r="AR3307" t="s">
        <v>1202</v>
      </c>
      <c r="AS3307" t="s">
        <v>1460</v>
      </c>
      <c r="AT3307" t="s">
        <v>1471</v>
      </c>
    </row>
    <row r="3308" spans="1:46">
      <c r="A3308" t="s">
        <v>56</v>
      </c>
      <c r="B3308" t="s">
        <v>46</v>
      </c>
      <c r="C3308" t="s">
        <v>1198</v>
      </c>
      <c r="D3308" s="13">
        <v>44346</v>
      </c>
      <c r="E3308" s="16">
        <v>0.31219490740740741</v>
      </c>
      <c r="F3308" t="s">
        <v>88</v>
      </c>
      <c r="G3308" s="17">
        <v>44346.312194664351</v>
      </c>
      <c r="H3308">
        <v>21</v>
      </c>
      <c r="I3308">
        <v>593</v>
      </c>
      <c r="J3308">
        <v>97</v>
      </c>
      <c r="K3308">
        <v>10</v>
      </c>
      <c r="L3308">
        <v>0</v>
      </c>
      <c r="M3308" s="39">
        <v>11946.7</v>
      </c>
      <c r="N3308" s="39">
        <v>6844.8239999999996</v>
      </c>
      <c r="O3308" s="39">
        <v>57.375340000000001</v>
      </c>
      <c r="P3308" t="s">
        <v>207</v>
      </c>
      <c r="Q3308" t="s">
        <v>207</v>
      </c>
      <c r="R3308" s="55">
        <v>835.74565476321595</v>
      </c>
      <c r="S3308" s="55">
        <v>841.31750099939995</v>
      </c>
      <c r="T3308" t="s">
        <v>77</v>
      </c>
      <c r="U3308">
        <v>5067</v>
      </c>
      <c r="V3308">
        <v>3</v>
      </c>
      <c r="W3308">
        <v>82208</v>
      </c>
      <c r="X3308" t="s">
        <v>184</v>
      </c>
      <c r="Y3308">
        <v>2589</v>
      </c>
      <c r="Z3308" t="s">
        <v>69</v>
      </c>
      <c r="AA3308" t="s">
        <v>91</v>
      </c>
      <c r="AC3308" t="s">
        <v>61</v>
      </c>
      <c r="AD3308" s="50">
        <v>1.9420784680851</v>
      </c>
      <c r="AG3308" s="39">
        <v>22.79</v>
      </c>
      <c r="AH3308" s="55">
        <v>3734.04</v>
      </c>
      <c r="AI3308" t="s">
        <v>208</v>
      </c>
      <c r="AJ3308">
        <f>INDEX(layout!$B$3:$U$1234,MATCH($T3308,layout!$A$3:$A$1234,0),MATCH(YEAR($D3308),layout!$B$1:$U$1,0))</f>
        <v>1281</v>
      </c>
      <c r="AK3308">
        <f>INDEX('magnet data'!$A$2:$E$1304,MATCH($AJ3308,'magnet data'!$A$2:$A$1304,0),2)</f>
        <v>1</v>
      </c>
      <c r="AL3308" t="str">
        <f>INDEX('magnet data'!$A$2:$E$1304,MATCH($AJ3308,'magnet data'!$A$2:$A$1304,0),3)</f>
        <v>01E</v>
      </c>
      <c r="AM3308" t="str">
        <f>INDEX('magnet data'!$A$2:$E$1304,MATCH($AJ3308,'magnet data'!$A$2:$A$1304,0),4)</f>
        <v>02B8</v>
      </c>
      <c r="AN3308">
        <f>INDEX('magnet data'!$A$2:$E$1304,MATCH($AJ3308,'magnet data'!$A$2:$A$1304,0),5)</f>
        <v>11369</v>
      </c>
      <c r="AO3308" t="str">
        <f t="shared" si="66"/>
        <v>-</v>
      </c>
      <c r="AR3308" t="s">
        <v>1202</v>
      </c>
      <c r="AS3308" t="s">
        <v>1460</v>
      </c>
      <c r="AT3308" t="s">
        <v>1471</v>
      </c>
    </row>
    <row r="3309" spans="1:46">
      <c r="A3309" t="s">
        <v>56</v>
      </c>
      <c r="B3309" t="s">
        <v>46</v>
      </c>
      <c r="C3309" t="s">
        <v>1198</v>
      </c>
      <c r="D3309" s="13">
        <v>44346</v>
      </c>
      <c r="E3309" s="16">
        <v>0.31219490740740741</v>
      </c>
      <c r="F3309" t="s">
        <v>88</v>
      </c>
      <c r="G3309" s="17">
        <v>44346.312194664351</v>
      </c>
      <c r="H3309">
        <v>21</v>
      </c>
      <c r="I3309">
        <v>593</v>
      </c>
      <c r="J3309">
        <v>97</v>
      </c>
      <c r="K3309">
        <v>10</v>
      </c>
      <c r="L3309">
        <v>0</v>
      </c>
      <c r="M3309" s="39">
        <v>11946.7</v>
      </c>
      <c r="N3309" s="39">
        <v>6844.8239999999996</v>
      </c>
      <c r="O3309" s="39">
        <v>57.375340000000001</v>
      </c>
      <c r="P3309" t="s">
        <v>207</v>
      </c>
      <c r="Q3309" t="s">
        <v>207</v>
      </c>
      <c r="R3309" s="55">
        <v>835.74565476321595</v>
      </c>
      <c r="S3309" s="55">
        <v>841.31750099939995</v>
      </c>
      <c r="T3309" t="s">
        <v>184</v>
      </c>
      <c r="U3309">
        <v>3833</v>
      </c>
      <c r="V3309">
        <v>4</v>
      </c>
      <c r="W3309">
        <v>107103</v>
      </c>
      <c r="X3309" t="s">
        <v>77</v>
      </c>
      <c r="Y3309">
        <v>-3</v>
      </c>
      <c r="Z3309" t="s">
        <v>69</v>
      </c>
      <c r="AA3309" t="s">
        <v>91</v>
      </c>
      <c r="AC3309" t="s">
        <v>61</v>
      </c>
      <c r="AD3309" s="50">
        <v>0.50015526595744597</v>
      </c>
      <c r="AG3309" s="39">
        <v>24.26</v>
      </c>
      <c r="AH3309" s="55">
        <v>3183.21</v>
      </c>
      <c r="AI3309" t="s">
        <v>208</v>
      </c>
      <c r="AJ3309">
        <f>INDEX(layout!$B$3:$U$1234,MATCH($T3309,layout!$A$3:$A$1234,0),MATCH(YEAR($D3309),layout!$B$1:$U$1,0))</f>
        <v>2408</v>
      </c>
      <c r="AK3309">
        <f>INDEX('magnet data'!$A$2:$E$1304,MATCH($AJ3309,'magnet data'!$A$2:$A$1304,0),2)</f>
        <v>2</v>
      </c>
      <c r="AL3309" t="str">
        <f>INDEX('magnet data'!$A$2:$E$1304,MATCH($AJ3309,'magnet data'!$A$2:$A$1304,0),3)</f>
        <v>01B</v>
      </c>
      <c r="AM3309" t="str">
        <f>INDEX('magnet data'!$A$2:$E$1304,MATCH($AJ3309,'magnet data'!$A$2:$A$1304,0),4)</f>
        <v>02D</v>
      </c>
      <c r="AN3309">
        <f>INDEX('magnet data'!$A$2:$E$1304,MATCH($AJ3309,'magnet data'!$A$2:$A$1304,0),5)</f>
        <v>10398</v>
      </c>
      <c r="AO3309" t="str">
        <f t="shared" si="66"/>
        <v>-</v>
      </c>
      <c r="AR3309" t="s">
        <v>1202</v>
      </c>
      <c r="AS3309" t="s">
        <v>1460</v>
      </c>
      <c r="AT3309" t="s">
        <v>1471</v>
      </c>
    </row>
    <row r="3310" spans="1:46">
      <c r="A3310" t="s">
        <v>56</v>
      </c>
      <c r="B3310" t="s">
        <v>46</v>
      </c>
      <c r="C3310" t="s">
        <v>1198</v>
      </c>
      <c r="D3310" s="13">
        <v>44346</v>
      </c>
      <c r="E3310" s="16">
        <v>0.31219490740740741</v>
      </c>
      <c r="F3310" t="s">
        <v>88</v>
      </c>
      <c r="G3310" s="17">
        <v>44346.312194664351</v>
      </c>
      <c r="H3310">
        <v>21</v>
      </c>
      <c r="I3310">
        <v>593</v>
      </c>
      <c r="J3310">
        <v>97</v>
      </c>
      <c r="K3310">
        <v>10</v>
      </c>
      <c r="L3310">
        <v>0</v>
      </c>
      <c r="M3310" s="39">
        <v>11946.7</v>
      </c>
      <c r="N3310" s="39">
        <v>6844.8239999999996</v>
      </c>
      <c r="O3310" s="39">
        <v>57.375340000000001</v>
      </c>
      <c r="P3310" t="s">
        <v>207</v>
      </c>
      <c r="Q3310" t="s">
        <v>207</v>
      </c>
      <c r="R3310" s="55">
        <v>835.74565476321595</v>
      </c>
      <c r="S3310" s="55">
        <v>841.31750099939995</v>
      </c>
      <c r="T3310" t="s">
        <v>186</v>
      </c>
      <c r="U3310">
        <v>2045</v>
      </c>
      <c r="V3310">
        <v>5</v>
      </c>
      <c r="W3310">
        <v>161865</v>
      </c>
      <c r="X3310" t="s">
        <v>184</v>
      </c>
      <c r="Y3310">
        <v>2589</v>
      </c>
      <c r="Z3310" t="s">
        <v>69</v>
      </c>
      <c r="AA3310" t="s">
        <v>91</v>
      </c>
      <c r="AC3310" t="s">
        <v>61</v>
      </c>
      <c r="AD3310" s="50">
        <v>0.219755163043478</v>
      </c>
      <c r="AG3310" s="39">
        <v>43.54</v>
      </c>
      <c r="AH3310" s="55">
        <v>1540.88</v>
      </c>
      <c r="AI3310" t="s">
        <v>208</v>
      </c>
      <c r="AJ3310">
        <f>INDEX(layout!$B$3:$U$1234,MATCH($T3310,layout!$A$3:$A$1234,0),MATCH(YEAR($D3310),layout!$B$1:$U$1,0))</f>
        <v>2316</v>
      </c>
      <c r="AK3310">
        <f>INDEX('magnet data'!$A$2:$E$1304,MATCH($AJ3310,'magnet data'!$A$2:$A$1304,0),2)</f>
        <v>2</v>
      </c>
      <c r="AL3310" t="str">
        <f>INDEX('magnet data'!$A$2:$E$1304,MATCH($AJ3310,'magnet data'!$A$2:$A$1304,0),3)</f>
        <v>01E</v>
      </c>
      <c r="AM3310" t="str">
        <f>INDEX('magnet data'!$A$2:$E$1304,MATCH($AJ3310,'magnet data'!$A$2:$A$1304,0),4)</f>
        <v>02C9</v>
      </c>
      <c r="AN3310">
        <f>INDEX('magnet data'!$A$2:$E$1304,MATCH($AJ3310,'magnet data'!$A$2:$A$1304,0),5)</f>
        <v>11686</v>
      </c>
      <c r="AO3310" t="str">
        <f t="shared" si="66"/>
        <v>-</v>
      </c>
      <c r="AR3310" t="s">
        <v>1202</v>
      </c>
      <c r="AS3310" t="s">
        <v>1460</v>
      </c>
      <c r="AT3310" t="s">
        <v>1471</v>
      </c>
    </row>
    <row r="3311" spans="1:46">
      <c r="A3311" t="s">
        <v>56</v>
      </c>
      <c r="B3311" t="s">
        <v>46</v>
      </c>
      <c r="C3311" t="s">
        <v>1198</v>
      </c>
      <c r="D3311" s="13">
        <v>44346</v>
      </c>
      <c r="E3311" s="16">
        <v>0.31219490740740741</v>
      </c>
      <c r="F3311" t="s">
        <v>88</v>
      </c>
      <c r="G3311" s="17">
        <v>44346.312194664351</v>
      </c>
      <c r="H3311">
        <v>21</v>
      </c>
      <c r="I3311">
        <v>593</v>
      </c>
      <c r="J3311">
        <v>97</v>
      </c>
      <c r="K3311">
        <v>10</v>
      </c>
      <c r="L3311">
        <v>0</v>
      </c>
      <c r="M3311" s="39">
        <v>11946.7</v>
      </c>
      <c r="N3311" s="39">
        <v>6844.8239999999996</v>
      </c>
      <c r="O3311" s="39">
        <v>57.375340000000001</v>
      </c>
      <c r="P3311" t="s">
        <v>207</v>
      </c>
      <c r="Q3311" t="s">
        <v>207</v>
      </c>
      <c r="R3311" s="55">
        <v>835.74565476321595</v>
      </c>
      <c r="S3311" s="55">
        <v>841.31750099939995</v>
      </c>
      <c r="T3311" t="s">
        <v>1575</v>
      </c>
      <c r="U3311">
        <v>407</v>
      </c>
      <c r="V3311">
        <v>6</v>
      </c>
      <c r="W3311">
        <v>295893</v>
      </c>
      <c r="X3311" t="s">
        <v>77</v>
      </c>
      <c r="Y3311">
        <v>-3</v>
      </c>
      <c r="Z3311" t="s">
        <v>69</v>
      </c>
      <c r="AA3311" t="s">
        <v>96</v>
      </c>
      <c r="AC3311" t="s">
        <v>102</v>
      </c>
      <c r="AD3311" s="50">
        <v>0</v>
      </c>
      <c r="AI3311" t="s">
        <v>1236</v>
      </c>
      <c r="AJ3311">
        <f>INDEX(layout!$B$3:$U$1234,MATCH($T3311,layout!$A$3:$A$1234,0),MATCH(YEAR($D3311),layout!$B$1:$U$1,0))</f>
        <v>2415</v>
      </c>
      <c r="AK3311">
        <f>INDEX('magnet data'!$A$2:$E$1304,MATCH($AJ3311,'magnet data'!$A$2:$A$1304,0),2)</f>
        <v>2</v>
      </c>
      <c r="AL3311" t="str">
        <f>INDEX('magnet data'!$A$2:$E$1304,MATCH($AJ3311,'magnet data'!$A$2:$A$1304,0),3)</f>
        <v>01B</v>
      </c>
      <c r="AM3311" t="str">
        <f>INDEX('magnet data'!$A$2:$E$1304,MATCH($AJ3311,'magnet data'!$A$2:$A$1304,0),4)</f>
        <v>02C9</v>
      </c>
      <c r="AN3311">
        <f>INDEX('magnet data'!$A$2:$E$1304,MATCH($AJ3311,'magnet data'!$A$2:$A$1304,0),5)</f>
        <v>11336</v>
      </c>
      <c r="AO3311" t="str">
        <f t="shared" si="66"/>
        <v>-</v>
      </c>
      <c r="AR3311" t="s">
        <v>1202</v>
      </c>
      <c r="AS3311" t="s">
        <v>1460</v>
      </c>
      <c r="AT3311" t="s">
        <v>1471</v>
      </c>
    </row>
    <row r="3312" spans="1:46">
      <c r="A3312" t="s">
        <v>674</v>
      </c>
      <c r="B3312" t="s">
        <v>46</v>
      </c>
      <c r="C3312" t="s">
        <v>1198</v>
      </c>
      <c r="D3312" s="13">
        <v>44346</v>
      </c>
      <c r="E3312" s="16">
        <v>0.33218935185185189</v>
      </c>
      <c r="F3312" t="s">
        <v>88</v>
      </c>
      <c r="G3312" s="17">
        <v>44346.332189062501</v>
      </c>
      <c r="H3312">
        <v>25</v>
      </c>
      <c r="I3312">
        <v>594</v>
      </c>
      <c r="J3312">
        <v>94</v>
      </c>
      <c r="K3312">
        <v>10</v>
      </c>
      <c r="L3312">
        <v>0</v>
      </c>
      <c r="M3312" s="39">
        <v>11215.3</v>
      </c>
      <c r="N3312" s="39">
        <v>6070.6790000000001</v>
      </c>
      <c r="O3312" s="39">
        <v>64.474278999999996</v>
      </c>
      <c r="P3312" t="s">
        <v>207</v>
      </c>
      <c r="Q3312" t="s">
        <v>207</v>
      </c>
      <c r="R3312" s="55">
        <v>794.80790748039999</v>
      </c>
      <c r="S3312" s="55">
        <v>797.26111249559995</v>
      </c>
      <c r="T3312" t="s">
        <v>763</v>
      </c>
      <c r="U3312">
        <v>11215</v>
      </c>
      <c r="V3312">
        <v>1</v>
      </c>
      <c r="W3312">
        <v>-9</v>
      </c>
      <c r="X3312" t="s">
        <v>762</v>
      </c>
      <c r="Y3312">
        <v>-5</v>
      </c>
      <c r="Z3312" t="s">
        <v>90</v>
      </c>
      <c r="AA3312" t="s">
        <v>91</v>
      </c>
      <c r="AB3312">
        <v>24</v>
      </c>
      <c r="AC3312" t="s">
        <v>61</v>
      </c>
      <c r="AD3312" s="50">
        <v>12.865662573181799</v>
      </c>
      <c r="AG3312" s="39">
        <v>15.29</v>
      </c>
      <c r="AH3312" s="55">
        <v>7100.46</v>
      </c>
      <c r="AI3312" t="s">
        <v>208</v>
      </c>
      <c r="AJ3312">
        <f>INDEX(layout!$B$3:$U$1234,MATCH($T3312,layout!$A$3:$A$1234,0),MATCH(YEAR($D3312),layout!$B$1:$U$1,0))</f>
        <v>3316</v>
      </c>
      <c r="AK3312">
        <f>INDEX('magnet data'!$A$2:$E$1304,MATCH($AJ3312,'magnet data'!$A$2:$A$1304,0),2)</f>
        <v>3</v>
      </c>
      <c r="AL3312" t="str">
        <f>INDEX('magnet data'!$A$2:$E$1304,MATCH($AJ3312,'magnet data'!$A$2:$A$1304,0),3)</f>
        <v>01E</v>
      </c>
      <c r="AM3312" t="str">
        <f>INDEX('magnet data'!$A$2:$E$1304,MATCH($AJ3312,'magnet data'!$A$2:$A$1304,0),4)</f>
        <v>02D</v>
      </c>
      <c r="AN3312">
        <f>INDEX('magnet data'!$A$2:$E$1304,MATCH($AJ3312,'magnet data'!$A$2:$A$1304,0),5)</f>
        <v>11608</v>
      </c>
      <c r="AO3312">
        <f t="shared" ref="AO3312:AO3375" si="67">IF(LEFT(Z3312,8)="Training",U3312-AN3312,"-")</f>
        <v>-393</v>
      </c>
      <c r="AR3312" t="s">
        <v>1202</v>
      </c>
      <c r="AS3312" t="s">
        <v>1460</v>
      </c>
      <c r="AT3312" t="s">
        <v>1471</v>
      </c>
    </row>
    <row r="3313" spans="1:46">
      <c r="A3313" t="s">
        <v>674</v>
      </c>
      <c r="B3313" t="s">
        <v>46</v>
      </c>
      <c r="C3313" t="s">
        <v>1198</v>
      </c>
      <c r="D3313" s="13">
        <v>44346</v>
      </c>
      <c r="E3313" s="16">
        <v>0.33218935185185189</v>
      </c>
      <c r="F3313" t="s">
        <v>88</v>
      </c>
      <c r="G3313" s="17">
        <v>44346.332189062501</v>
      </c>
      <c r="H3313">
        <v>25</v>
      </c>
      <c r="I3313">
        <v>594</v>
      </c>
      <c r="J3313">
        <v>94</v>
      </c>
      <c r="K3313">
        <v>10</v>
      </c>
      <c r="L3313">
        <v>0</v>
      </c>
      <c r="M3313" s="39">
        <v>11215.3</v>
      </c>
      <c r="N3313" s="39">
        <v>6070.6790000000001</v>
      </c>
      <c r="O3313" s="39">
        <v>64.474278999999996</v>
      </c>
      <c r="P3313" t="s">
        <v>207</v>
      </c>
      <c r="Q3313" t="s">
        <v>207</v>
      </c>
      <c r="R3313" s="55">
        <v>794.80790748039999</v>
      </c>
      <c r="S3313" s="55">
        <v>797.26111249559995</v>
      </c>
      <c r="T3313" t="s">
        <v>762</v>
      </c>
      <c r="U3313">
        <v>4566</v>
      </c>
      <c r="V3313">
        <v>2</v>
      </c>
      <c r="W3313">
        <v>86285</v>
      </c>
      <c r="X3313" t="s">
        <v>1546</v>
      </c>
      <c r="Y3313">
        <v>3665</v>
      </c>
      <c r="Z3313" t="s">
        <v>69</v>
      </c>
      <c r="AA3313" t="s">
        <v>96</v>
      </c>
      <c r="AC3313" t="s">
        <v>61</v>
      </c>
      <c r="AD3313" s="50">
        <v>-1.20562177272727</v>
      </c>
      <c r="AG3313" s="39">
        <v>52.26</v>
      </c>
      <c r="AH3313" s="55">
        <v>4223.76</v>
      </c>
      <c r="AI3313" t="s">
        <v>208</v>
      </c>
      <c r="AJ3313">
        <f>INDEX(layout!$B$3:$U$1234,MATCH($T3313,layout!$A$3:$A$1234,0),MATCH(YEAR($D3313),layout!$B$1:$U$1,0))</f>
        <v>1267</v>
      </c>
      <c r="AK3313">
        <f>INDEX('magnet data'!$A$2:$E$1304,MATCH($AJ3313,'magnet data'!$A$2:$A$1304,0),2)</f>
        <v>1</v>
      </c>
      <c r="AL3313" t="str">
        <f>INDEX('magnet data'!$A$2:$E$1304,MATCH($AJ3313,'magnet data'!$A$2:$A$1304,0),3)</f>
        <v>01E</v>
      </c>
      <c r="AM3313" t="str">
        <f>INDEX('magnet data'!$A$2:$E$1304,MATCH($AJ3313,'magnet data'!$A$2:$A$1304,0),4)</f>
        <v>02B5</v>
      </c>
      <c r="AN3313">
        <f>INDEX('magnet data'!$A$2:$E$1304,MATCH($AJ3313,'magnet data'!$A$2:$A$1304,0),5)</f>
        <v>12000</v>
      </c>
      <c r="AO3313" t="str">
        <f t="shared" si="67"/>
        <v>-</v>
      </c>
      <c r="AR3313" t="s">
        <v>1202</v>
      </c>
      <c r="AS3313" t="s">
        <v>1460</v>
      </c>
      <c r="AT3313" t="s">
        <v>1471</v>
      </c>
    </row>
    <row r="3314" spans="1:46">
      <c r="A3314" t="s">
        <v>674</v>
      </c>
      <c r="B3314" t="s">
        <v>46</v>
      </c>
      <c r="C3314" t="s">
        <v>1198</v>
      </c>
      <c r="D3314" s="13">
        <v>44346</v>
      </c>
      <c r="E3314" s="16">
        <v>0.33218935185185189</v>
      </c>
      <c r="F3314" t="s">
        <v>88</v>
      </c>
      <c r="G3314" s="17">
        <v>44346.332189062501</v>
      </c>
      <c r="H3314">
        <v>25</v>
      </c>
      <c r="I3314">
        <v>594</v>
      </c>
      <c r="J3314">
        <v>94</v>
      </c>
      <c r="K3314">
        <v>10</v>
      </c>
      <c r="L3314">
        <v>0</v>
      </c>
      <c r="M3314" s="39">
        <v>11215.3</v>
      </c>
      <c r="N3314" s="39">
        <v>6070.6790000000001</v>
      </c>
      <c r="O3314" s="39">
        <v>64.474278999999996</v>
      </c>
      <c r="P3314" t="s">
        <v>207</v>
      </c>
      <c r="Q3314" t="s">
        <v>207</v>
      </c>
      <c r="R3314" s="55">
        <v>794.80790748039999</v>
      </c>
      <c r="S3314" s="55">
        <v>797.26111249559995</v>
      </c>
      <c r="T3314" t="s">
        <v>761</v>
      </c>
      <c r="U3314">
        <v>1684</v>
      </c>
      <c r="V3314">
        <v>3</v>
      </c>
      <c r="W3314">
        <v>175813</v>
      </c>
      <c r="X3314" t="s">
        <v>762</v>
      </c>
      <c r="Y3314">
        <v>-5</v>
      </c>
      <c r="Z3314" t="s">
        <v>69</v>
      </c>
      <c r="AA3314" t="s">
        <v>96</v>
      </c>
      <c r="AC3314" t="s">
        <v>61</v>
      </c>
      <c r="AD3314" s="50">
        <v>-9.6475752688172003E-2</v>
      </c>
      <c r="AG3314" s="39">
        <v>19.670000000000002</v>
      </c>
      <c r="AH3314" s="55">
        <v>1345.54</v>
      </c>
      <c r="AI3314" t="s">
        <v>208</v>
      </c>
      <c r="AJ3314">
        <f>INDEX(layout!$B$3:$U$1234,MATCH($T3314,layout!$A$3:$A$1234,0),MATCH(YEAR($D3314),layout!$B$1:$U$1,0))</f>
        <v>3381</v>
      </c>
      <c r="AK3314">
        <f>INDEX('magnet data'!$A$2:$E$1304,MATCH($AJ3314,'magnet data'!$A$2:$A$1304,0),2)</f>
        <v>3</v>
      </c>
      <c r="AL3314" t="str">
        <f>INDEX('magnet data'!$A$2:$E$1304,MATCH($AJ3314,'magnet data'!$A$2:$A$1304,0),3)</f>
        <v>01E</v>
      </c>
      <c r="AM3314" t="str">
        <f>INDEX('magnet data'!$A$2:$E$1304,MATCH($AJ3314,'magnet data'!$A$2:$A$1304,0),4)</f>
        <v>02D</v>
      </c>
      <c r="AN3314">
        <f>INDEX('magnet data'!$A$2:$E$1304,MATCH($AJ3314,'magnet data'!$A$2:$A$1304,0),5)</f>
        <v>10397</v>
      </c>
      <c r="AO3314" t="str">
        <f t="shared" si="67"/>
        <v>-</v>
      </c>
      <c r="AR3314" t="s">
        <v>1202</v>
      </c>
      <c r="AS3314" t="s">
        <v>1460</v>
      </c>
      <c r="AT3314" t="s">
        <v>1471</v>
      </c>
    </row>
    <row r="3315" spans="1:46">
      <c r="A3315" t="s">
        <v>674</v>
      </c>
      <c r="B3315" t="s">
        <v>46</v>
      </c>
      <c r="C3315" t="s">
        <v>1198</v>
      </c>
      <c r="D3315" s="13">
        <v>44346</v>
      </c>
      <c r="E3315" s="16">
        <v>0.33218935185185189</v>
      </c>
      <c r="F3315" t="s">
        <v>88</v>
      </c>
      <c r="G3315" s="17">
        <v>44346.332189062501</v>
      </c>
      <c r="H3315">
        <v>25</v>
      </c>
      <c r="I3315">
        <v>594</v>
      </c>
      <c r="J3315">
        <v>94</v>
      </c>
      <c r="K3315">
        <v>10</v>
      </c>
      <c r="L3315">
        <v>0</v>
      </c>
      <c r="M3315" s="39">
        <v>11215.3</v>
      </c>
      <c r="N3315" s="39">
        <v>6070.6790000000001</v>
      </c>
      <c r="O3315" s="39">
        <v>64.474278999999996</v>
      </c>
      <c r="P3315" t="s">
        <v>207</v>
      </c>
      <c r="Q3315" t="s">
        <v>207</v>
      </c>
      <c r="R3315" s="55">
        <v>794.80790748039999</v>
      </c>
      <c r="S3315" s="55">
        <v>797.26111249559995</v>
      </c>
      <c r="T3315" t="s">
        <v>775</v>
      </c>
      <c r="U3315">
        <v>1229</v>
      </c>
      <c r="V3315">
        <v>4</v>
      </c>
      <c r="W3315">
        <v>203380</v>
      </c>
      <c r="X3315" t="s">
        <v>774</v>
      </c>
      <c r="Y3315">
        <v>4207</v>
      </c>
      <c r="Z3315" t="s">
        <v>69</v>
      </c>
      <c r="AA3315" t="s">
        <v>96</v>
      </c>
      <c r="AC3315" t="s">
        <v>61</v>
      </c>
      <c r="AD3315" s="50">
        <v>-3.8123846153846203E-2</v>
      </c>
      <c r="AG3315" s="39">
        <v>5.58</v>
      </c>
      <c r="AH3315" s="55">
        <v>1121.68</v>
      </c>
      <c r="AI3315" t="s">
        <v>208</v>
      </c>
      <c r="AJ3315">
        <f>INDEX(layout!$B$3:$U$1234,MATCH($T3315,layout!$A$3:$A$1234,0),MATCH(YEAR($D3315),layout!$B$1:$U$1,0))</f>
        <v>2224</v>
      </c>
      <c r="AK3315">
        <f>INDEX('magnet data'!$A$2:$E$1304,MATCH($AJ3315,'magnet data'!$A$2:$A$1304,0),2)</f>
        <v>2</v>
      </c>
      <c r="AL3315" t="str">
        <f>INDEX('magnet data'!$A$2:$E$1304,MATCH($AJ3315,'magnet data'!$A$2:$A$1304,0),3)</f>
        <v>01E</v>
      </c>
      <c r="AM3315" t="str">
        <f>INDEX('magnet data'!$A$2:$E$1304,MATCH($AJ3315,'magnet data'!$A$2:$A$1304,0),4)</f>
        <v>02C9</v>
      </c>
      <c r="AN3315">
        <f>INDEX('magnet data'!$A$2:$E$1304,MATCH($AJ3315,'magnet data'!$A$2:$A$1304,0),5)</f>
        <v>12204</v>
      </c>
      <c r="AO3315" t="str">
        <f t="shared" si="67"/>
        <v>-</v>
      </c>
      <c r="AR3315" t="s">
        <v>1202</v>
      </c>
      <c r="AS3315" t="s">
        <v>1460</v>
      </c>
      <c r="AT3315" t="s">
        <v>1471</v>
      </c>
    </row>
    <row r="3316" spans="1:46">
      <c r="A3316" t="s">
        <v>511</v>
      </c>
      <c r="B3316" t="s">
        <v>46</v>
      </c>
      <c r="C3316" t="s">
        <v>1198</v>
      </c>
      <c r="D3316" s="13">
        <v>44346</v>
      </c>
      <c r="E3316" s="16">
        <v>0.36137060185185188</v>
      </c>
      <c r="F3316" t="s">
        <v>88</v>
      </c>
      <c r="G3316" s="17">
        <v>44346.361370289349</v>
      </c>
      <c r="H3316">
        <v>27</v>
      </c>
      <c r="I3316">
        <v>588</v>
      </c>
      <c r="J3316">
        <v>92</v>
      </c>
      <c r="K3316">
        <v>10</v>
      </c>
      <c r="L3316">
        <v>0</v>
      </c>
      <c r="M3316" s="39">
        <v>11882.7</v>
      </c>
      <c r="N3316" s="39">
        <v>6699.2960000000003</v>
      </c>
      <c r="O3316" s="39">
        <v>63.492368999999997</v>
      </c>
      <c r="P3316" t="s">
        <v>207</v>
      </c>
      <c r="Q3316" t="s">
        <v>207</v>
      </c>
      <c r="R3316" s="55">
        <v>837.435130477999</v>
      </c>
      <c r="S3316" s="55">
        <v>843.32506108140694</v>
      </c>
      <c r="T3316" t="s">
        <v>663</v>
      </c>
      <c r="U3316">
        <v>11882</v>
      </c>
      <c r="V3316">
        <v>1</v>
      </c>
      <c r="W3316">
        <v>-10</v>
      </c>
      <c r="X3316" t="s">
        <v>552</v>
      </c>
      <c r="Y3316">
        <v>-5</v>
      </c>
      <c r="Z3316" t="s">
        <v>90</v>
      </c>
      <c r="AA3316" t="s">
        <v>96</v>
      </c>
      <c r="AB3316">
        <v>85</v>
      </c>
      <c r="AC3316" t="s">
        <v>61</v>
      </c>
      <c r="AD3316" s="50">
        <v>14.235968985</v>
      </c>
      <c r="AG3316" s="39">
        <v>28.88</v>
      </c>
      <c r="AH3316" s="55">
        <v>11130.75</v>
      </c>
      <c r="AI3316" t="s">
        <v>208</v>
      </c>
      <c r="AJ3316">
        <f>INDEX(layout!$B$3:$U$1234,MATCH($T3316,layout!$A$3:$A$1234,0),MATCH(YEAR($D3316),layout!$B$1:$U$1,0))</f>
        <v>2145</v>
      </c>
      <c r="AK3316">
        <f>INDEX('magnet data'!$A$2:$E$1304,MATCH($AJ3316,'magnet data'!$A$2:$A$1304,0),2)</f>
        <v>2</v>
      </c>
      <c r="AL3316" t="str">
        <f>INDEX('magnet data'!$A$2:$E$1304,MATCH($AJ3316,'magnet data'!$A$2:$A$1304,0),3)</f>
        <v>01E</v>
      </c>
      <c r="AM3316" t="str">
        <f>INDEX('magnet data'!$A$2:$E$1304,MATCH($AJ3316,'magnet data'!$A$2:$A$1304,0),4)</f>
        <v>02C0</v>
      </c>
      <c r="AN3316">
        <f>INDEX('magnet data'!$A$2:$E$1304,MATCH($AJ3316,'magnet data'!$A$2:$A$1304,0),5)</f>
        <v>11757</v>
      </c>
      <c r="AO3316">
        <f t="shared" si="67"/>
        <v>125</v>
      </c>
      <c r="AR3316" t="s">
        <v>1202</v>
      </c>
      <c r="AS3316" t="s">
        <v>1460</v>
      </c>
      <c r="AT3316" t="s">
        <v>1471</v>
      </c>
    </row>
    <row r="3317" spans="1:46">
      <c r="A3317" t="s">
        <v>511</v>
      </c>
      <c r="B3317" t="s">
        <v>46</v>
      </c>
      <c r="C3317" t="s">
        <v>1198</v>
      </c>
      <c r="D3317" s="13">
        <v>44346</v>
      </c>
      <c r="E3317" s="16">
        <v>0.36137060185185188</v>
      </c>
      <c r="F3317" t="s">
        <v>88</v>
      </c>
      <c r="G3317" s="17">
        <v>44346.361370289349</v>
      </c>
      <c r="H3317">
        <v>27</v>
      </c>
      <c r="I3317">
        <v>588</v>
      </c>
      <c r="J3317">
        <v>92</v>
      </c>
      <c r="K3317">
        <v>10</v>
      </c>
      <c r="L3317">
        <v>0</v>
      </c>
      <c r="M3317" s="39">
        <v>11882.7</v>
      </c>
      <c r="N3317" s="39">
        <v>6699.2960000000003</v>
      </c>
      <c r="O3317" s="39">
        <v>63.492368999999997</v>
      </c>
      <c r="P3317" t="s">
        <v>207</v>
      </c>
      <c r="Q3317" t="s">
        <v>207</v>
      </c>
      <c r="R3317" s="55">
        <v>837.435130477999</v>
      </c>
      <c r="S3317" s="55">
        <v>843.32506108140694</v>
      </c>
      <c r="T3317" t="s">
        <v>553</v>
      </c>
      <c r="U3317">
        <v>9291</v>
      </c>
      <c r="V3317">
        <v>2</v>
      </c>
      <c r="W3317">
        <v>24686</v>
      </c>
      <c r="X3317" t="s">
        <v>663</v>
      </c>
      <c r="Y3317">
        <v>4190</v>
      </c>
      <c r="Z3317" t="s">
        <v>69</v>
      </c>
      <c r="AA3317" t="s">
        <v>96</v>
      </c>
      <c r="AC3317" t="s">
        <v>61</v>
      </c>
      <c r="AD3317" s="50">
        <v>5.2903046111111198</v>
      </c>
      <c r="AG3317" s="39">
        <v>53.63</v>
      </c>
      <c r="AH3317" s="55">
        <v>3615.61</v>
      </c>
      <c r="AI3317" t="s">
        <v>208</v>
      </c>
      <c r="AJ3317">
        <f>INDEX(layout!$B$3:$U$1234,MATCH($T3317,layout!$A$3:$A$1234,0),MATCH(YEAR($D3317),layout!$B$1:$U$1,0))</f>
        <v>2213</v>
      </c>
      <c r="AK3317">
        <f>INDEX('magnet data'!$A$2:$E$1304,MATCH($AJ3317,'magnet data'!$A$2:$A$1304,0),2)</f>
        <v>2</v>
      </c>
      <c r="AL3317" t="str">
        <f>INDEX('magnet data'!$A$2:$E$1304,MATCH($AJ3317,'magnet data'!$A$2:$A$1304,0),3)</f>
        <v>01E</v>
      </c>
      <c r="AM3317" t="str">
        <f>INDEX('magnet data'!$A$2:$E$1304,MATCH($AJ3317,'magnet data'!$A$2:$A$1304,0),4)</f>
        <v>02C9</v>
      </c>
      <c r="AN3317">
        <f>INDEX('magnet data'!$A$2:$E$1304,MATCH($AJ3317,'magnet data'!$A$2:$A$1304,0),5)</f>
        <v>10855</v>
      </c>
      <c r="AO3317" t="str">
        <f t="shared" si="67"/>
        <v>-</v>
      </c>
      <c r="AR3317" t="s">
        <v>1202</v>
      </c>
      <c r="AS3317" t="s">
        <v>1460</v>
      </c>
      <c r="AT3317" t="s">
        <v>1471</v>
      </c>
    </row>
    <row r="3318" spans="1:46">
      <c r="A3318" t="s">
        <v>511</v>
      </c>
      <c r="B3318" t="s">
        <v>46</v>
      </c>
      <c r="C3318" t="s">
        <v>1198</v>
      </c>
      <c r="D3318" s="13">
        <v>44346</v>
      </c>
      <c r="E3318" s="16">
        <v>0.36137060185185188</v>
      </c>
      <c r="F3318" t="s">
        <v>88</v>
      </c>
      <c r="G3318" s="17">
        <v>44346.361370289349</v>
      </c>
      <c r="H3318">
        <v>27</v>
      </c>
      <c r="I3318">
        <v>588</v>
      </c>
      <c r="J3318">
        <v>92</v>
      </c>
      <c r="K3318">
        <v>10</v>
      </c>
      <c r="L3318">
        <v>0</v>
      </c>
      <c r="M3318" s="39">
        <v>11882.7</v>
      </c>
      <c r="N3318" s="39">
        <v>6699.2960000000003</v>
      </c>
      <c r="O3318" s="39">
        <v>63.492368999999997</v>
      </c>
      <c r="P3318" t="s">
        <v>207</v>
      </c>
      <c r="Q3318" t="s">
        <v>207</v>
      </c>
      <c r="R3318" s="55">
        <v>837.435130477999</v>
      </c>
      <c r="S3318" s="55">
        <v>843.32506108140694</v>
      </c>
      <c r="T3318" t="s">
        <v>580</v>
      </c>
      <c r="U3318">
        <v>9239</v>
      </c>
      <c r="V3318">
        <v>3</v>
      </c>
      <c r="W3318">
        <v>25210</v>
      </c>
      <c r="X3318" t="s">
        <v>663</v>
      </c>
      <c r="Y3318">
        <v>4190</v>
      </c>
      <c r="Z3318" t="s">
        <v>69</v>
      </c>
      <c r="AA3318" t="s">
        <v>91</v>
      </c>
      <c r="AC3318" t="s">
        <v>61</v>
      </c>
      <c r="AD3318" s="50">
        <v>-2.5443259780487799</v>
      </c>
      <c r="AG3318" s="39">
        <v>23.75</v>
      </c>
      <c r="AH3318" s="55">
        <v>6744.06</v>
      </c>
      <c r="AI3318" t="s">
        <v>208</v>
      </c>
      <c r="AJ3318">
        <f>INDEX(layout!$B$3:$U$1234,MATCH($T3318,layout!$A$3:$A$1234,0),MATCH(YEAR($D3318),layout!$B$1:$U$1,0))</f>
        <v>3238</v>
      </c>
      <c r="AK3318">
        <f>INDEX('magnet data'!$A$2:$E$1304,MATCH($AJ3318,'magnet data'!$A$2:$A$1304,0),2)</f>
        <v>3</v>
      </c>
      <c r="AL3318" t="str">
        <f>INDEX('magnet data'!$A$2:$E$1304,MATCH($AJ3318,'magnet data'!$A$2:$A$1304,0),3)</f>
        <v>01E</v>
      </c>
      <c r="AM3318" t="str">
        <f>INDEX('magnet data'!$A$2:$E$1304,MATCH($AJ3318,'magnet data'!$A$2:$A$1304,0),4)</f>
        <v>02B8</v>
      </c>
      <c r="AN3318">
        <f>INDEX('magnet data'!$A$2:$E$1304,MATCH($AJ3318,'magnet data'!$A$2:$A$1304,0),5)</f>
        <v>12374</v>
      </c>
      <c r="AO3318" t="str">
        <f t="shared" si="67"/>
        <v>-</v>
      </c>
      <c r="AR3318" t="s">
        <v>1202</v>
      </c>
      <c r="AS3318" t="s">
        <v>1460</v>
      </c>
      <c r="AT3318" t="s">
        <v>1471</v>
      </c>
    </row>
    <row r="3319" spans="1:46">
      <c r="A3319" t="s">
        <v>511</v>
      </c>
      <c r="B3319" t="s">
        <v>46</v>
      </c>
      <c r="C3319" t="s">
        <v>1198</v>
      </c>
      <c r="D3319" s="13">
        <v>44346</v>
      </c>
      <c r="E3319" s="16">
        <v>0.36137060185185188</v>
      </c>
      <c r="F3319" t="s">
        <v>88</v>
      </c>
      <c r="G3319" s="17">
        <v>44346.361370289349</v>
      </c>
      <c r="H3319">
        <v>27</v>
      </c>
      <c r="I3319">
        <v>588</v>
      </c>
      <c r="J3319">
        <v>92</v>
      </c>
      <c r="K3319">
        <v>10</v>
      </c>
      <c r="L3319">
        <v>0</v>
      </c>
      <c r="M3319" s="39">
        <v>11882.7</v>
      </c>
      <c r="N3319" s="39">
        <v>6699.2960000000003</v>
      </c>
      <c r="O3319" s="39">
        <v>63.492368999999997</v>
      </c>
      <c r="P3319" t="s">
        <v>207</v>
      </c>
      <c r="Q3319" t="s">
        <v>207</v>
      </c>
      <c r="R3319" s="55">
        <v>837.435130477999</v>
      </c>
      <c r="S3319" s="55">
        <v>843.32506108140694</v>
      </c>
      <c r="T3319" t="s">
        <v>551</v>
      </c>
      <c r="U3319">
        <v>3590</v>
      </c>
      <c r="V3319">
        <v>4</v>
      </c>
      <c r="W3319">
        <v>111101</v>
      </c>
      <c r="X3319" t="s">
        <v>552</v>
      </c>
      <c r="Y3319">
        <v>-5</v>
      </c>
      <c r="Z3319" t="s">
        <v>69</v>
      </c>
      <c r="AA3319" t="s">
        <v>96</v>
      </c>
      <c r="AC3319" t="s">
        <v>61</v>
      </c>
      <c r="AD3319" s="50">
        <v>0.50118657894736796</v>
      </c>
      <c r="AG3319" s="39">
        <v>58.74</v>
      </c>
      <c r="AH3319" s="55">
        <v>3281.04</v>
      </c>
      <c r="AI3319" t="s">
        <v>208</v>
      </c>
      <c r="AJ3319">
        <f>INDEX(layout!$B$3:$U$1234,MATCH($T3319,layout!$A$3:$A$1234,0),MATCH(YEAR($D3319),layout!$B$1:$U$1,0))</f>
        <v>3206</v>
      </c>
      <c r="AK3319">
        <f>INDEX('magnet data'!$A$2:$E$1304,MATCH($AJ3319,'magnet data'!$A$2:$A$1304,0),2)</f>
        <v>3</v>
      </c>
      <c r="AL3319" t="str">
        <f>INDEX('magnet data'!$A$2:$E$1304,MATCH($AJ3319,'magnet data'!$A$2:$A$1304,0),3)</f>
        <v>01E</v>
      </c>
      <c r="AM3319" t="str">
        <f>INDEX('magnet data'!$A$2:$E$1304,MATCH($AJ3319,'magnet data'!$A$2:$A$1304,0),4)</f>
        <v>02G</v>
      </c>
      <c r="AN3319">
        <f>INDEX('magnet data'!$A$2:$E$1304,MATCH($AJ3319,'magnet data'!$A$2:$A$1304,0),5)</f>
        <v>12011</v>
      </c>
      <c r="AO3319" t="str">
        <f t="shared" si="67"/>
        <v>-</v>
      </c>
      <c r="AR3319" t="s">
        <v>1202</v>
      </c>
      <c r="AS3319" t="s">
        <v>1460</v>
      </c>
      <c r="AT3319" t="s">
        <v>1471</v>
      </c>
    </row>
    <row r="3320" spans="1:46">
      <c r="A3320" t="s">
        <v>511</v>
      </c>
      <c r="B3320" t="s">
        <v>46</v>
      </c>
      <c r="C3320" t="s">
        <v>1198</v>
      </c>
      <c r="D3320" s="13">
        <v>44346</v>
      </c>
      <c r="E3320" s="16">
        <v>0.36137060185185188</v>
      </c>
      <c r="F3320" t="s">
        <v>88</v>
      </c>
      <c r="G3320" s="17">
        <v>44346.361370289349</v>
      </c>
      <c r="H3320">
        <v>27</v>
      </c>
      <c r="I3320">
        <v>588</v>
      </c>
      <c r="J3320">
        <v>92</v>
      </c>
      <c r="K3320">
        <v>10</v>
      </c>
      <c r="L3320">
        <v>0</v>
      </c>
      <c r="M3320" s="39">
        <v>11882.7</v>
      </c>
      <c r="N3320" s="39">
        <v>6699.2960000000003</v>
      </c>
      <c r="O3320" s="39">
        <v>63.492368999999997</v>
      </c>
      <c r="P3320" t="s">
        <v>207</v>
      </c>
      <c r="Q3320" t="s">
        <v>207</v>
      </c>
      <c r="R3320" s="55">
        <v>837.435130477999</v>
      </c>
      <c r="S3320" s="55">
        <v>843.32506108140694</v>
      </c>
      <c r="T3320" t="s">
        <v>552</v>
      </c>
      <c r="U3320">
        <v>542</v>
      </c>
      <c r="V3320">
        <v>5</v>
      </c>
      <c r="W3320">
        <v>272766</v>
      </c>
      <c r="X3320" t="s">
        <v>663</v>
      </c>
      <c r="Y3320">
        <v>4190</v>
      </c>
      <c r="Z3320" t="s">
        <v>69</v>
      </c>
      <c r="AA3320" t="s">
        <v>96</v>
      </c>
      <c r="AC3320" t="s">
        <v>61</v>
      </c>
      <c r="AD3320" s="50">
        <v>4.0725212765957398E-2</v>
      </c>
      <c r="AI3320" t="s">
        <v>208</v>
      </c>
      <c r="AJ3320">
        <f>INDEX(layout!$B$3:$U$1234,MATCH($T3320,layout!$A$3:$A$1234,0),MATCH(YEAR($D3320),layout!$B$1:$U$1,0))</f>
        <v>3189</v>
      </c>
      <c r="AK3320">
        <f>INDEX('magnet data'!$A$2:$E$1304,MATCH($AJ3320,'magnet data'!$A$2:$A$1304,0),2)</f>
        <v>3</v>
      </c>
      <c r="AL3320" t="str">
        <f>INDEX('magnet data'!$A$2:$E$1304,MATCH($AJ3320,'magnet data'!$A$2:$A$1304,0),3)</f>
        <v>01E</v>
      </c>
      <c r="AM3320" t="str">
        <f>INDEX('magnet data'!$A$2:$E$1304,MATCH($AJ3320,'magnet data'!$A$2:$A$1304,0),4)</f>
        <v>02G</v>
      </c>
      <c r="AN3320">
        <f>INDEX('magnet data'!$A$2:$E$1304,MATCH($AJ3320,'magnet data'!$A$2:$A$1304,0),5)</f>
        <v>11139</v>
      </c>
      <c r="AO3320" t="str">
        <f t="shared" si="67"/>
        <v>-</v>
      </c>
      <c r="AR3320" t="s">
        <v>1202</v>
      </c>
      <c r="AS3320" t="s">
        <v>1460</v>
      </c>
      <c r="AT3320" t="s">
        <v>1471</v>
      </c>
    </row>
    <row r="3321" spans="1:46">
      <c r="A3321" t="s">
        <v>674</v>
      </c>
      <c r="B3321" t="s">
        <v>46</v>
      </c>
      <c r="C3321" t="s">
        <v>1198</v>
      </c>
      <c r="D3321" s="13">
        <v>44346</v>
      </c>
      <c r="E3321" s="16">
        <v>0.58421504629629628</v>
      </c>
      <c r="F3321" t="s">
        <v>88</v>
      </c>
      <c r="G3321" s="17">
        <v>44346.58421483796</v>
      </c>
      <c r="H3321">
        <v>18</v>
      </c>
      <c r="I3321">
        <v>595</v>
      </c>
      <c r="J3321">
        <v>94</v>
      </c>
      <c r="K3321">
        <v>10</v>
      </c>
      <c r="L3321">
        <v>0</v>
      </c>
      <c r="M3321" s="39">
        <v>11235.6</v>
      </c>
      <c r="N3321" s="39">
        <v>5923.3980000000001</v>
      </c>
      <c r="O3321" s="39">
        <v>64.447740999999994</v>
      </c>
      <c r="P3321" t="s">
        <v>207</v>
      </c>
      <c r="Q3321" t="s">
        <v>207</v>
      </c>
      <c r="R3321" s="55">
        <v>800.15491797799996</v>
      </c>
      <c r="S3321" s="55">
        <v>802.63269245768799</v>
      </c>
      <c r="T3321" t="s">
        <v>695</v>
      </c>
      <c r="U3321">
        <v>11235</v>
      </c>
      <c r="V3321">
        <v>1</v>
      </c>
      <c r="W3321">
        <v>-7</v>
      </c>
      <c r="X3321" t="s">
        <v>696</v>
      </c>
      <c r="Y3321">
        <v>-2</v>
      </c>
      <c r="Z3321" t="s">
        <v>90</v>
      </c>
      <c r="AA3321" t="s">
        <v>96</v>
      </c>
      <c r="AB3321">
        <v>25</v>
      </c>
      <c r="AC3321" t="s">
        <v>61</v>
      </c>
      <c r="AD3321" s="50">
        <v>-10.1794260909091</v>
      </c>
      <c r="AG3321" s="39">
        <v>48</v>
      </c>
      <c r="AH3321" s="55">
        <v>11208.84</v>
      </c>
      <c r="AI3321" t="s">
        <v>208</v>
      </c>
      <c r="AJ3321">
        <f>INDEX(layout!$B$3:$U$1234,MATCH($T3321,layout!$A$3:$A$1234,0),MATCH(YEAR($D3321),layout!$B$1:$U$1,0))</f>
        <v>3324</v>
      </c>
      <c r="AK3321">
        <f>INDEX('magnet data'!$A$2:$E$1304,MATCH($AJ3321,'magnet data'!$A$2:$A$1304,0),2)</f>
        <v>3</v>
      </c>
      <c r="AL3321" t="str">
        <f>INDEX('magnet data'!$A$2:$E$1304,MATCH($AJ3321,'magnet data'!$A$2:$A$1304,0),3)</f>
        <v>01E</v>
      </c>
      <c r="AM3321" t="str">
        <f>INDEX('magnet data'!$A$2:$E$1304,MATCH($AJ3321,'magnet data'!$A$2:$A$1304,0),4)</f>
        <v>02D</v>
      </c>
      <c r="AN3321">
        <f>INDEX('magnet data'!$A$2:$E$1304,MATCH($AJ3321,'magnet data'!$A$2:$A$1304,0),5)</f>
        <v>12231</v>
      </c>
      <c r="AO3321">
        <f t="shared" si="67"/>
        <v>-996</v>
      </c>
      <c r="AR3321" t="s">
        <v>1202</v>
      </c>
      <c r="AS3321" t="s">
        <v>1460</v>
      </c>
      <c r="AT3321" t="s">
        <v>1471</v>
      </c>
    </row>
    <row r="3322" spans="1:46">
      <c r="A3322" t="s">
        <v>674</v>
      </c>
      <c r="B3322" t="s">
        <v>46</v>
      </c>
      <c r="C3322" t="s">
        <v>1198</v>
      </c>
      <c r="D3322" s="13">
        <v>44346</v>
      </c>
      <c r="E3322" s="16">
        <v>0.58421504629629628</v>
      </c>
      <c r="F3322" t="s">
        <v>88</v>
      </c>
      <c r="G3322" s="17">
        <v>44346.58421483796</v>
      </c>
      <c r="H3322">
        <v>18</v>
      </c>
      <c r="I3322">
        <v>595</v>
      </c>
      <c r="J3322">
        <v>94</v>
      </c>
      <c r="K3322">
        <v>10</v>
      </c>
      <c r="L3322">
        <v>0</v>
      </c>
      <c r="M3322" s="39">
        <v>11235.6</v>
      </c>
      <c r="N3322" s="39">
        <v>5923.3980000000001</v>
      </c>
      <c r="O3322" s="39">
        <v>64.447740999999994</v>
      </c>
      <c r="P3322" t="s">
        <v>207</v>
      </c>
      <c r="Q3322" t="s">
        <v>207</v>
      </c>
      <c r="R3322" s="55">
        <v>800.15491797799996</v>
      </c>
      <c r="S3322" s="55">
        <v>802.63269245768799</v>
      </c>
      <c r="T3322" t="s">
        <v>697</v>
      </c>
      <c r="U3322">
        <v>11206</v>
      </c>
      <c r="V3322">
        <v>2</v>
      </c>
      <c r="W3322">
        <v>564</v>
      </c>
      <c r="X3322" t="s">
        <v>694</v>
      </c>
      <c r="Y3322">
        <v>583</v>
      </c>
      <c r="Z3322" t="s">
        <v>90</v>
      </c>
      <c r="AA3322" t="s">
        <v>96</v>
      </c>
      <c r="AB3322">
        <v>26</v>
      </c>
      <c r="AC3322" t="s">
        <v>61</v>
      </c>
      <c r="AD3322" s="50">
        <v>-13.7813763149999</v>
      </c>
      <c r="AG3322" s="39">
        <v>18.91</v>
      </c>
      <c r="AH3322" s="55">
        <v>10452.74</v>
      </c>
      <c r="AI3322" t="s">
        <v>208</v>
      </c>
      <c r="AJ3322">
        <f>INDEX(layout!$B$3:$U$1234,MATCH($T3322,layout!$A$3:$A$1234,0),MATCH(YEAR($D3322),layout!$B$1:$U$1,0))</f>
        <v>3338</v>
      </c>
      <c r="AK3322">
        <f>INDEX('magnet data'!$A$2:$E$1304,MATCH($AJ3322,'magnet data'!$A$2:$A$1304,0),2)</f>
        <v>3</v>
      </c>
      <c r="AL3322" t="str">
        <f>INDEX('magnet data'!$A$2:$E$1304,MATCH($AJ3322,'magnet data'!$A$2:$A$1304,0),3)</f>
        <v>01E</v>
      </c>
      <c r="AM3322" t="str">
        <f>INDEX('magnet data'!$A$2:$E$1304,MATCH($AJ3322,'magnet data'!$A$2:$A$1304,0),4)</f>
        <v>02D</v>
      </c>
      <c r="AN3322">
        <f>INDEX('magnet data'!$A$2:$E$1304,MATCH($AJ3322,'magnet data'!$A$2:$A$1304,0),5)</f>
        <v>12180</v>
      </c>
      <c r="AO3322">
        <f t="shared" si="67"/>
        <v>-974</v>
      </c>
      <c r="AR3322" t="s">
        <v>1202</v>
      </c>
      <c r="AS3322" t="s">
        <v>1460</v>
      </c>
      <c r="AT3322" t="s">
        <v>1471</v>
      </c>
    </row>
    <row r="3323" spans="1:46">
      <c r="A3323" t="s">
        <v>674</v>
      </c>
      <c r="B3323" t="s">
        <v>46</v>
      </c>
      <c r="C3323" t="s">
        <v>1198</v>
      </c>
      <c r="D3323" s="13">
        <v>44346</v>
      </c>
      <c r="E3323" s="16">
        <v>0.58421504629629628</v>
      </c>
      <c r="F3323" t="s">
        <v>88</v>
      </c>
      <c r="G3323" s="17">
        <v>44346.58421483796</v>
      </c>
      <c r="H3323">
        <v>18</v>
      </c>
      <c r="I3323">
        <v>595</v>
      </c>
      <c r="J3323">
        <v>94</v>
      </c>
      <c r="K3323">
        <v>10</v>
      </c>
      <c r="L3323">
        <v>0</v>
      </c>
      <c r="M3323" s="39">
        <v>11235.6</v>
      </c>
      <c r="N3323" s="39">
        <v>5923.3980000000001</v>
      </c>
      <c r="O3323" s="39">
        <v>64.447740999999994</v>
      </c>
      <c r="P3323" t="s">
        <v>207</v>
      </c>
      <c r="Q3323" t="s">
        <v>207</v>
      </c>
      <c r="R3323" s="55">
        <v>800.15491797799996</v>
      </c>
      <c r="S3323" s="55">
        <v>802.63269245768799</v>
      </c>
      <c r="T3323" t="s">
        <v>696</v>
      </c>
      <c r="U3323">
        <v>11124</v>
      </c>
      <c r="V3323">
        <v>3</v>
      </c>
      <c r="W3323">
        <v>1296</v>
      </c>
      <c r="X3323" t="s">
        <v>694</v>
      </c>
      <c r="Y3323">
        <v>583</v>
      </c>
      <c r="Z3323" t="s">
        <v>212</v>
      </c>
      <c r="AA3323" t="s">
        <v>91</v>
      </c>
      <c r="AB3323">
        <v>27</v>
      </c>
      <c r="AC3323" t="s">
        <v>61</v>
      </c>
      <c r="AD3323" s="50">
        <v>9</v>
      </c>
      <c r="AG3323" s="39">
        <v>15.96</v>
      </c>
      <c r="AH3323" s="55">
        <v>7655.74</v>
      </c>
      <c r="AI3323" t="s">
        <v>208</v>
      </c>
      <c r="AJ3323">
        <f>INDEX(layout!$B$3:$U$1234,MATCH($T3323,layout!$A$3:$A$1234,0),MATCH(YEAR($D3323),layout!$B$1:$U$1,0))</f>
        <v>3356</v>
      </c>
      <c r="AK3323">
        <f>INDEX('magnet data'!$A$2:$E$1304,MATCH($AJ3323,'magnet data'!$A$2:$A$1304,0),2)</f>
        <v>3</v>
      </c>
      <c r="AL3323" t="str">
        <f>INDEX('magnet data'!$A$2:$E$1304,MATCH($AJ3323,'magnet data'!$A$2:$A$1304,0),3)</f>
        <v>01E</v>
      </c>
      <c r="AM3323" t="str">
        <f>INDEX('magnet data'!$A$2:$E$1304,MATCH($AJ3323,'magnet data'!$A$2:$A$1304,0),4)</f>
        <v>02D</v>
      </c>
      <c r="AN3323">
        <f>INDEX('magnet data'!$A$2:$E$1304,MATCH($AJ3323,'magnet data'!$A$2:$A$1304,0),5)</f>
        <v>9232</v>
      </c>
      <c r="AO3323">
        <f t="shared" si="67"/>
        <v>1892</v>
      </c>
      <c r="AR3323" t="s">
        <v>1202</v>
      </c>
      <c r="AS3323" t="s">
        <v>1460</v>
      </c>
      <c r="AT3323" t="s">
        <v>1471</v>
      </c>
    </row>
    <row r="3324" spans="1:46">
      <c r="A3324" t="s">
        <v>674</v>
      </c>
      <c r="B3324" t="s">
        <v>46</v>
      </c>
      <c r="C3324" t="s">
        <v>1198</v>
      </c>
      <c r="D3324" s="13">
        <v>44346</v>
      </c>
      <c r="E3324" s="16">
        <v>0.58421504629629628</v>
      </c>
      <c r="F3324" t="s">
        <v>88</v>
      </c>
      <c r="G3324" s="17">
        <v>44346.58421483796</v>
      </c>
      <c r="H3324">
        <v>18</v>
      </c>
      <c r="I3324">
        <v>595</v>
      </c>
      <c r="J3324">
        <v>94</v>
      </c>
      <c r="K3324">
        <v>10</v>
      </c>
      <c r="L3324">
        <v>0</v>
      </c>
      <c r="M3324" s="39">
        <v>11235.6</v>
      </c>
      <c r="N3324" s="39">
        <v>5923.3980000000001</v>
      </c>
      <c r="O3324" s="39">
        <v>64.447740999999994</v>
      </c>
      <c r="P3324" t="s">
        <v>207</v>
      </c>
      <c r="Q3324" t="s">
        <v>207</v>
      </c>
      <c r="R3324" s="55">
        <v>800.15491797799996</v>
      </c>
      <c r="S3324" s="55">
        <v>802.63269245768799</v>
      </c>
      <c r="T3324" t="s">
        <v>791</v>
      </c>
      <c r="U3324">
        <v>11097</v>
      </c>
      <c r="V3324">
        <v>4</v>
      </c>
      <c r="W3324">
        <v>1544</v>
      </c>
      <c r="X3324" t="s">
        <v>696</v>
      </c>
      <c r="Y3324">
        <v>-2</v>
      </c>
      <c r="Z3324" t="s">
        <v>75</v>
      </c>
      <c r="AA3324" t="s">
        <v>91</v>
      </c>
      <c r="AC3324" t="s">
        <v>102</v>
      </c>
      <c r="AD3324" s="50">
        <v>8.0750258304999996</v>
      </c>
      <c r="AG3324" s="39">
        <v>59</v>
      </c>
      <c r="AH3324" s="55">
        <v>11204.36</v>
      </c>
      <c r="AI3324" t="s">
        <v>208</v>
      </c>
      <c r="AJ3324">
        <f>INDEX(layout!$B$3:$U$1234,MATCH($T3324,layout!$A$3:$A$1234,0),MATCH(YEAR($D3324),layout!$B$1:$U$1,0))</f>
        <v>1269</v>
      </c>
      <c r="AK3324">
        <f>INDEX('magnet data'!$A$2:$E$1304,MATCH($AJ3324,'magnet data'!$A$2:$A$1304,0),2)</f>
        <v>1</v>
      </c>
      <c r="AL3324" t="str">
        <f>INDEX('magnet data'!$A$2:$E$1304,MATCH($AJ3324,'magnet data'!$A$2:$A$1304,0),3)</f>
        <v>01E</v>
      </c>
      <c r="AM3324" t="str">
        <f>INDEX('magnet data'!$A$2:$E$1304,MATCH($AJ3324,'magnet data'!$A$2:$A$1304,0),4)</f>
        <v>02B5</v>
      </c>
      <c r="AN3324">
        <f>INDEX('magnet data'!$A$2:$E$1304,MATCH($AJ3324,'magnet data'!$A$2:$A$1304,0),5)</f>
        <v>11754</v>
      </c>
      <c r="AO3324" t="str">
        <f t="shared" si="67"/>
        <v>-</v>
      </c>
      <c r="AR3324" t="s">
        <v>1202</v>
      </c>
      <c r="AS3324" t="s">
        <v>1460</v>
      </c>
      <c r="AT3324" t="s">
        <v>1471</v>
      </c>
    </row>
    <row r="3325" spans="1:46">
      <c r="A3325" t="s">
        <v>674</v>
      </c>
      <c r="B3325" t="s">
        <v>46</v>
      </c>
      <c r="C3325" t="s">
        <v>1198</v>
      </c>
      <c r="D3325" s="13">
        <v>44346</v>
      </c>
      <c r="E3325" s="16">
        <v>0.58421504629629628</v>
      </c>
      <c r="F3325" t="s">
        <v>88</v>
      </c>
      <c r="G3325" s="17">
        <v>44346.58421483796</v>
      </c>
      <c r="H3325">
        <v>18</v>
      </c>
      <c r="I3325">
        <v>595</v>
      </c>
      <c r="J3325">
        <v>94</v>
      </c>
      <c r="K3325">
        <v>10</v>
      </c>
      <c r="L3325">
        <v>0</v>
      </c>
      <c r="M3325" s="39">
        <v>11235.6</v>
      </c>
      <c r="N3325" s="39">
        <v>5923.3980000000001</v>
      </c>
      <c r="O3325" s="39">
        <v>64.447740999999994</v>
      </c>
      <c r="P3325" t="s">
        <v>207</v>
      </c>
      <c r="Q3325" t="s">
        <v>207</v>
      </c>
      <c r="R3325" s="55">
        <v>800.15491797799996</v>
      </c>
      <c r="S3325" s="55">
        <v>802.63269245768799</v>
      </c>
      <c r="T3325" t="s">
        <v>694</v>
      </c>
      <c r="U3325">
        <v>8113</v>
      </c>
      <c r="V3325">
        <v>5</v>
      </c>
      <c r="W3325">
        <v>31800</v>
      </c>
      <c r="X3325" t="s">
        <v>696</v>
      </c>
      <c r="Y3325">
        <v>-2</v>
      </c>
      <c r="Z3325" t="s">
        <v>69</v>
      </c>
      <c r="AA3325" t="s">
        <v>96</v>
      </c>
      <c r="AC3325" t="s">
        <v>61</v>
      </c>
      <c r="AD3325" s="50">
        <v>-4.2731839660000004</v>
      </c>
      <c r="AG3325" s="39">
        <v>67.209999999999994</v>
      </c>
      <c r="AH3325" s="55">
        <v>2096.4899999999998</v>
      </c>
      <c r="AI3325" t="s">
        <v>208</v>
      </c>
      <c r="AJ3325">
        <f>INDEX(layout!$B$3:$U$1234,MATCH($T3325,layout!$A$3:$A$1234,0),MATCH(YEAR($D3325),layout!$B$1:$U$1,0))</f>
        <v>3353</v>
      </c>
      <c r="AK3325">
        <f>INDEX('magnet data'!$A$2:$E$1304,MATCH($AJ3325,'magnet data'!$A$2:$A$1304,0),2)</f>
        <v>3</v>
      </c>
      <c r="AL3325" t="str">
        <f>INDEX('magnet data'!$A$2:$E$1304,MATCH($AJ3325,'magnet data'!$A$2:$A$1304,0),3)</f>
        <v>01E</v>
      </c>
      <c r="AM3325" t="str">
        <f>INDEX('magnet data'!$A$2:$E$1304,MATCH($AJ3325,'magnet data'!$A$2:$A$1304,0),4)</f>
        <v>02D</v>
      </c>
      <c r="AN3325">
        <f>INDEX('magnet data'!$A$2:$E$1304,MATCH($AJ3325,'magnet data'!$A$2:$A$1304,0),5)</f>
        <v>12171</v>
      </c>
      <c r="AO3325" t="str">
        <f t="shared" si="67"/>
        <v>-</v>
      </c>
      <c r="AR3325" t="s">
        <v>1202</v>
      </c>
      <c r="AS3325" t="s">
        <v>1460</v>
      </c>
      <c r="AT3325" t="s">
        <v>1471</v>
      </c>
    </row>
    <row r="3326" spans="1:46">
      <c r="A3326" t="s">
        <v>674</v>
      </c>
      <c r="B3326" t="s">
        <v>46</v>
      </c>
      <c r="C3326" t="s">
        <v>1198</v>
      </c>
      <c r="D3326" s="13">
        <v>44346</v>
      </c>
      <c r="E3326" s="16">
        <v>0.58421504629629628</v>
      </c>
      <c r="F3326" t="s">
        <v>88</v>
      </c>
      <c r="G3326" s="17">
        <v>44346.58421483796</v>
      </c>
      <c r="H3326">
        <v>18</v>
      </c>
      <c r="I3326">
        <v>595</v>
      </c>
      <c r="J3326">
        <v>94</v>
      </c>
      <c r="K3326">
        <v>10</v>
      </c>
      <c r="L3326">
        <v>0</v>
      </c>
      <c r="M3326" s="39">
        <v>11235.6</v>
      </c>
      <c r="N3326" s="39">
        <v>5923.3980000000001</v>
      </c>
      <c r="O3326" s="39">
        <v>64.447740999999994</v>
      </c>
      <c r="P3326" t="s">
        <v>207</v>
      </c>
      <c r="Q3326" t="s">
        <v>207</v>
      </c>
      <c r="R3326" s="55">
        <v>800.15491797799996</v>
      </c>
      <c r="S3326" s="55">
        <v>802.63269245768799</v>
      </c>
      <c r="T3326" t="s">
        <v>693</v>
      </c>
      <c r="U3326">
        <v>2796</v>
      </c>
      <c r="V3326">
        <v>6</v>
      </c>
      <c r="W3326">
        <v>127045</v>
      </c>
      <c r="X3326" t="s">
        <v>694</v>
      </c>
      <c r="Y3326">
        <v>583</v>
      </c>
      <c r="Z3326" t="s">
        <v>69</v>
      </c>
      <c r="AA3326" t="s">
        <v>96</v>
      </c>
      <c r="AC3326" t="s">
        <v>61</v>
      </c>
      <c r="AD3326" s="50">
        <v>-0.29844526315789399</v>
      </c>
      <c r="AG3326" s="39">
        <v>4.2300000000000004</v>
      </c>
      <c r="AH3326" s="55">
        <v>2548.41</v>
      </c>
      <c r="AI3326" t="s">
        <v>208</v>
      </c>
      <c r="AJ3326">
        <f>INDEX(layout!$B$3:$U$1234,MATCH($T3326,layout!$A$3:$A$1234,0),MATCH(YEAR($D3326),layout!$B$1:$U$1,0))</f>
        <v>3188</v>
      </c>
      <c r="AK3326">
        <f>INDEX('magnet data'!$A$2:$E$1304,MATCH($AJ3326,'magnet data'!$A$2:$A$1304,0),2)</f>
        <v>3</v>
      </c>
      <c r="AL3326" t="str">
        <f>INDEX('magnet data'!$A$2:$E$1304,MATCH($AJ3326,'magnet data'!$A$2:$A$1304,0),3)</f>
        <v>01E</v>
      </c>
      <c r="AM3326" t="str">
        <f>INDEX('magnet data'!$A$2:$E$1304,MATCH($AJ3326,'magnet data'!$A$2:$A$1304,0),4)</f>
        <v>02G</v>
      </c>
      <c r="AN3326">
        <f>INDEX('magnet data'!$A$2:$E$1304,MATCH($AJ3326,'magnet data'!$A$2:$A$1304,0),5)</f>
        <v>12307</v>
      </c>
      <c r="AO3326" t="str">
        <f t="shared" si="67"/>
        <v>-</v>
      </c>
      <c r="AR3326" t="s">
        <v>1202</v>
      </c>
      <c r="AS3326" t="s">
        <v>1460</v>
      </c>
      <c r="AT3326" t="s">
        <v>1471</v>
      </c>
    </row>
    <row r="3327" spans="1:46">
      <c r="A3327" t="s">
        <v>674</v>
      </c>
      <c r="B3327" t="s">
        <v>46</v>
      </c>
      <c r="C3327" t="s">
        <v>1198</v>
      </c>
      <c r="D3327" s="13">
        <v>44346</v>
      </c>
      <c r="E3327" s="16">
        <v>0.58421504629629628</v>
      </c>
      <c r="F3327" t="s">
        <v>88</v>
      </c>
      <c r="G3327" s="17">
        <v>44346.58421483796</v>
      </c>
      <c r="H3327">
        <v>18</v>
      </c>
      <c r="I3327">
        <v>595</v>
      </c>
      <c r="J3327">
        <v>94</v>
      </c>
      <c r="K3327">
        <v>10</v>
      </c>
      <c r="L3327">
        <v>0</v>
      </c>
      <c r="M3327" s="39">
        <v>11235.6</v>
      </c>
      <c r="N3327" s="39">
        <v>5923.3980000000001</v>
      </c>
      <c r="O3327" s="39">
        <v>64.447740999999994</v>
      </c>
      <c r="P3327" t="s">
        <v>207</v>
      </c>
      <c r="Q3327" t="s">
        <v>207</v>
      </c>
      <c r="R3327" s="55">
        <v>800.15491797799996</v>
      </c>
      <c r="S3327" s="55">
        <v>802.63269245768799</v>
      </c>
      <c r="T3327" t="s">
        <v>795</v>
      </c>
      <c r="U3327">
        <v>377</v>
      </c>
      <c r="V3327">
        <v>7</v>
      </c>
      <c r="W3327">
        <v>293750</v>
      </c>
      <c r="X3327" t="s">
        <v>1538</v>
      </c>
      <c r="Y3327">
        <v>3482</v>
      </c>
      <c r="Z3327" t="s">
        <v>69</v>
      </c>
      <c r="AA3327" t="s">
        <v>96</v>
      </c>
      <c r="AC3327" t="s">
        <v>102</v>
      </c>
      <c r="AD3327" s="50">
        <v>0</v>
      </c>
      <c r="AI3327" t="s">
        <v>208</v>
      </c>
      <c r="AJ3327">
        <f>INDEX(layout!$B$3:$U$1234,MATCH($T3327,layout!$A$3:$A$1234,0),MATCH(YEAR($D3327),layout!$B$1:$U$1,0))</f>
        <v>1356</v>
      </c>
      <c r="AK3327">
        <f>INDEX('magnet data'!$A$2:$E$1304,MATCH($AJ3327,'magnet data'!$A$2:$A$1304,0),2)</f>
        <v>1</v>
      </c>
      <c r="AL3327" t="str">
        <f>INDEX('magnet data'!$A$2:$E$1304,MATCH($AJ3327,'magnet data'!$A$2:$A$1304,0),3)</f>
        <v>01E</v>
      </c>
      <c r="AM3327" t="str">
        <f>INDEX('magnet data'!$A$2:$E$1304,MATCH($AJ3327,'magnet data'!$A$2:$A$1304,0),4)</f>
        <v>02B8</v>
      </c>
      <c r="AN3327">
        <f>INDEX('magnet data'!$A$2:$E$1304,MATCH($AJ3327,'magnet data'!$A$2:$A$1304,0),5)</f>
        <v>11182</v>
      </c>
      <c r="AO3327" t="str">
        <f t="shared" si="67"/>
        <v>-</v>
      </c>
      <c r="AR3327" t="s">
        <v>1202</v>
      </c>
      <c r="AS3327" t="s">
        <v>1460</v>
      </c>
      <c r="AT3327" t="s">
        <v>1471</v>
      </c>
    </row>
    <row r="3328" spans="1:46">
      <c r="A3328" t="s">
        <v>511</v>
      </c>
      <c r="B3328" t="s">
        <v>46</v>
      </c>
      <c r="C3328" t="s">
        <v>1198</v>
      </c>
      <c r="D3328" s="13">
        <v>44346</v>
      </c>
      <c r="E3328" s="16">
        <v>0.79712222222222229</v>
      </c>
      <c r="F3328" t="s">
        <v>88</v>
      </c>
      <c r="G3328" s="17">
        <v>44346.797121886571</v>
      </c>
      <c r="H3328">
        <v>29</v>
      </c>
      <c r="I3328">
        <v>587</v>
      </c>
      <c r="J3328">
        <v>92</v>
      </c>
      <c r="K3328">
        <v>10</v>
      </c>
      <c r="L3328">
        <v>0</v>
      </c>
      <c r="M3328" s="39">
        <v>11862.1</v>
      </c>
      <c r="N3328" s="39">
        <v>6679.89</v>
      </c>
      <c r="O3328" s="39">
        <v>63.505637999999998</v>
      </c>
      <c r="P3328" t="s">
        <v>207</v>
      </c>
      <c r="Q3328" t="s">
        <v>207</v>
      </c>
      <c r="R3328" s="55">
        <v>838.19061997739902</v>
      </c>
      <c r="S3328" s="55">
        <v>843.81952597279997</v>
      </c>
      <c r="T3328" t="s">
        <v>1548</v>
      </c>
      <c r="U3328">
        <v>11862</v>
      </c>
      <c r="V3328">
        <v>1</v>
      </c>
      <c r="W3328">
        <v>-9</v>
      </c>
      <c r="X3328" t="s">
        <v>623</v>
      </c>
      <c r="Y3328">
        <v>9</v>
      </c>
      <c r="Z3328" t="s">
        <v>90</v>
      </c>
      <c r="AA3328" t="s">
        <v>96</v>
      </c>
      <c r="AB3328">
        <v>86</v>
      </c>
      <c r="AC3328" t="s">
        <v>61</v>
      </c>
      <c r="AD3328" s="50">
        <v>11.1654664444444</v>
      </c>
      <c r="AG3328" s="39">
        <v>26.1</v>
      </c>
      <c r="AH3328" s="55">
        <v>11098.85</v>
      </c>
      <c r="AI3328" t="s">
        <v>208</v>
      </c>
      <c r="AJ3328">
        <f>INDEX(layout!$B$3:$U$1234,MATCH($T3328,layout!$A$3:$A$1234,0),MATCH(YEAR($D3328),layout!$B$1:$U$1,0))</f>
        <v>1207</v>
      </c>
      <c r="AK3328">
        <f>INDEX('magnet data'!$A$2:$E$1304,MATCH($AJ3328,'magnet data'!$A$2:$A$1304,0),2)</f>
        <v>1</v>
      </c>
      <c r="AL3328" t="str">
        <f>INDEX('magnet data'!$A$2:$E$1304,MATCH($AJ3328,'magnet data'!$A$2:$A$1304,0),3)</f>
        <v>01E</v>
      </c>
      <c r="AM3328" t="str">
        <f>INDEX('magnet data'!$A$2:$E$1304,MATCH($AJ3328,'magnet data'!$A$2:$A$1304,0),4)</f>
        <v>02C9</v>
      </c>
      <c r="AN3328">
        <f>INDEX('magnet data'!$A$2:$E$1304,MATCH($AJ3328,'magnet data'!$A$2:$A$1304,0),5)</f>
        <v>12536</v>
      </c>
      <c r="AO3328">
        <f t="shared" si="67"/>
        <v>-674</v>
      </c>
      <c r="AR3328" t="s">
        <v>1202</v>
      </c>
      <c r="AS3328" t="s">
        <v>1460</v>
      </c>
      <c r="AT3328" t="s">
        <v>1471</v>
      </c>
    </row>
    <row r="3329" spans="1:46">
      <c r="A3329" t="s">
        <v>511</v>
      </c>
      <c r="B3329" t="s">
        <v>46</v>
      </c>
      <c r="C3329" t="s">
        <v>1198</v>
      </c>
      <c r="D3329" s="13">
        <v>44346</v>
      </c>
      <c r="E3329" s="16">
        <v>0.79712222222222229</v>
      </c>
      <c r="F3329" t="s">
        <v>88</v>
      </c>
      <c r="G3329" s="17">
        <v>44346.797121886571</v>
      </c>
      <c r="H3329">
        <v>29</v>
      </c>
      <c r="I3329">
        <v>587</v>
      </c>
      <c r="J3329">
        <v>92</v>
      </c>
      <c r="K3329">
        <v>10</v>
      </c>
      <c r="L3329">
        <v>0</v>
      </c>
      <c r="M3329" s="39">
        <v>11862.1</v>
      </c>
      <c r="N3329" s="39">
        <v>6679.89</v>
      </c>
      <c r="O3329" s="39">
        <v>63.505637999999998</v>
      </c>
      <c r="P3329" t="s">
        <v>207</v>
      </c>
      <c r="Q3329" t="s">
        <v>207</v>
      </c>
      <c r="R3329" s="55">
        <v>838.19061997739902</v>
      </c>
      <c r="S3329" s="55">
        <v>843.81952597279997</v>
      </c>
      <c r="T3329" t="s">
        <v>623</v>
      </c>
      <c r="U3329">
        <v>8250</v>
      </c>
      <c r="V3329">
        <v>2</v>
      </c>
      <c r="W3329">
        <v>35859</v>
      </c>
      <c r="X3329" t="s">
        <v>593</v>
      </c>
      <c r="Y3329">
        <v>3588</v>
      </c>
      <c r="Z3329" t="s">
        <v>69</v>
      </c>
      <c r="AA3329" t="s">
        <v>91</v>
      </c>
      <c r="AC3329" t="s">
        <v>61</v>
      </c>
      <c r="AD3329" s="50">
        <v>-2.25905930813953</v>
      </c>
      <c r="AG3329" s="39">
        <v>49.05</v>
      </c>
      <c r="AH3329" s="55">
        <v>3584.22</v>
      </c>
      <c r="AI3329" t="s">
        <v>208</v>
      </c>
      <c r="AJ3329">
        <f>INDEX(layout!$B$3:$U$1234,MATCH($T3329,layout!$A$3:$A$1234,0),MATCH(YEAR($D3329),layout!$B$1:$U$1,0))</f>
        <v>2144</v>
      </c>
      <c r="AK3329">
        <f>INDEX('magnet data'!$A$2:$E$1304,MATCH($AJ3329,'magnet data'!$A$2:$A$1304,0),2)</f>
        <v>2</v>
      </c>
      <c r="AL3329" t="str">
        <f>INDEX('magnet data'!$A$2:$E$1304,MATCH($AJ3329,'magnet data'!$A$2:$A$1304,0),3)</f>
        <v>01E</v>
      </c>
      <c r="AM3329" t="str">
        <f>INDEX('magnet data'!$A$2:$E$1304,MATCH($AJ3329,'magnet data'!$A$2:$A$1304,0),4)</f>
        <v>02B8</v>
      </c>
      <c r="AN3329">
        <f>INDEX('magnet data'!$A$2:$E$1304,MATCH($AJ3329,'magnet data'!$A$2:$A$1304,0),5)</f>
        <v>10540</v>
      </c>
      <c r="AO3329" t="str">
        <f t="shared" si="67"/>
        <v>-</v>
      </c>
      <c r="AR3329" t="s">
        <v>1202</v>
      </c>
      <c r="AS3329" t="s">
        <v>1460</v>
      </c>
      <c r="AT3329" t="s">
        <v>1471</v>
      </c>
    </row>
    <row r="3330" spans="1:46">
      <c r="A3330" t="s">
        <v>511</v>
      </c>
      <c r="B3330" t="s">
        <v>46</v>
      </c>
      <c r="C3330" t="s">
        <v>1198</v>
      </c>
      <c r="D3330" s="13">
        <v>44346</v>
      </c>
      <c r="E3330" s="16">
        <v>0.79712222222222229</v>
      </c>
      <c r="F3330" t="s">
        <v>88</v>
      </c>
      <c r="G3330" s="17">
        <v>44346.797121886571</v>
      </c>
      <c r="H3330">
        <v>29</v>
      </c>
      <c r="I3330">
        <v>587</v>
      </c>
      <c r="J3330">
        <v>92</v>
      </c>
      <c r="K3330">
        <v>10</v>
      </c>
      <c r="L3330">
        <v>0</v>
      </c>
      <c r="M3330" s="39">
        <v>11862.1</v>
      </c>
      <c r="N3330" s="39">
        <v>6679.89</v>
      </c>
      <c r="O3330" s="39">
        <v>63.505637999999998</v>
      </c>
      <c r="P3330" t="s">
        <v>207</v>
      </c>
      <c r="Q3330" t="s">
        <v>207</v>
      </c>
      <c r="R3330" s="55">
        <v>838.19061997739902</v>
      </c>
      <c r="S3330" s="55">
        <v>843.81952597279997</v>
      </c>
      <c r="T3330" t="s">
        <v>580</v>
      </c>
      <c r="U3330">
        <v>5160</v>
      </c>
      <c r="V3330">
        <v>3</v>
      </c>
      <c r="W3330">
        <v>79041</v>
      </c>
      <c r="X3330" t="s">
        <v>663</v>
      </c>
      <c r="Y3330">
        <v>4369</v>
      </c>
      <c r="Z3330" t="s">
        <v>69</v>
      </c>
      <c r="AA3330" t="s">
        <v>96</v>
      </c>
      <c r="AC3330" t="s">
        <v>61</v>
      </c>
      <c r="AD3330" s="50">
        <v>1.3208462465753401</v>
      </c>
      <c r="AG3330" s="39">
        <v>9.08</v>
      </c>
      <c r="AH3330" s="55">
        <v>2646.84</v>
      </c>
      <c r="AI3330" t="s">
        <v>208</v>
      </c>
      <c r="AJ3330">
        <f>INDEX(layout!$B$3:$U$1234,MATCH($T3330,layout!$A$3:$A$1234,0),MATCH(YEAR($D3330),layout!$B$1:$U$1,0))</f>
        <v>3238</v>
      </c>
      <c r="AK3330">
        <f>INDEX('magnet data'!$A$2:$E$1304,MATCH($AJ3330,'magnet data'!$A$2:$A$1304,0),2)</f>
        <v>3</v>
      </c>
      <c r="AL3330" t="str">
        <f>INDEX('magnet data'!$A$2:$E$1304,MATCH($AJ3330,'magnet data'!$A$2:$A$1304,0),3)</f>
        <v>01E</v>
      </c>
      <c r="AM3330" t="str">
        <f>INDEX('magnet data'!$A$2:$E$1304,MATCH($AJ3330,'magnet data'!$A$2:$A$1304,0),4)</f>
        <v>02B8</v>
      </c>
      <c r="AN3330">
        <f>INDEX('magnet data'!$A$2:$E$1304,MATCH($AJ3330,'magnet data'!$A$2:$A$1304,0),5)</f>
        <v>12374</v>
      </c>
      <c r="AO3330" t="str">
        <f t="shared" si="67"/>
        <v>-</v>
      </c>
      <c r="AR3330" t="s">
        <v>1202</v>
      </c>
      <c r="AS3330" t="s">
        <v>1460</v>
      </c>
      <c r="AT3330" t="s">
        <v>1471</v>
      </c>
    </row>
    <row r="3331" spans="1:46">
      <c r="A3331" t="s">
        <v>511</v>
      </c>
      <c r="B3331" t="s">
        <v>46</v>
      </c>
      <c r="C3331" t="s">
        <v>1198</v>
      </c>
      <c r="D3331" s="13">
        <v>44346</v>
      </c>
      <c r="E3331" s="16">
        <v>0.79712222222222229</v>
      </c>
      <c r="F3331" t="s">
        <v>88</v>
      </c>
      <c r="G3331" s="17">
        <v>44346.797121886571</v>
      </c>
      <c r="H3331">
        <v>29</v>
      </c>
      <c r="I3331">
        <v>587</v>
      </c>
      <c r="J3331">
        <v>92</v>
      </c>
      <c r="K3331">
        <v>10</v>
      </c>
      <c r="L3331">
        <v>0</v>
      </c>
      <c r="M3331" s="39">
        <v>11862.1</v>
      </c>
      <c r="N3331" s="39">
        <v>6679.89</v>
      </c>
      <c r="O3331" s="39">
        <v>63.505637999999998</v>
      </c>
      <c r="P3331" t="s">
        <v>207</v>
      </c>
      <c r="Q3331" t="s">
        <v>207</v>
      </c>
      <c r="R3331" s="55">
        <v>838.19061997739902</v>
      </c>
      <c r="S3331" s="55">
        <v>843.81952597279997</v>
      </c>
      <c r="T3331" t="s">
        <v>595</v>
      </c>
      <c r="U3331">
        <v>4330</v>
      </c>
      <c r="V3331">
        <v>4</v>
      </c>
      <c r="W3331">
        <v>94651</v>
      </c>
      <c r="X3331" t="s">
        <v>623</v>
      </c>
      <c r="Y3331">
        <v>9</v>
      </c>
      <c r="Z3331" t="s">
        <v>69</v>
      </c>
      <c r="AA3331" t="s">
        <v>96</v>
      </c>
      <c r="AC3331" t="s">
        <v>61</v>
      </c>
      <c r="AD3331" s="50">
        <v>0.56414978947368399</v>
      </c>
      <c r="AG3331" s="39">
        <v>7.17</v>
      </c>
      <c r="AH3331" s="55">
        <v>1030.75</v>
      </c>
      <c r="AI3331" t="s">
        <v>208</v>
      </c>
      <c r="AJ3331">
        <f>INDEX(layout!$B$3:$U$1234,MATCH($T3331,layout!$A$3:$A$1234,0),MATCH(YEAR($D3331),layout!$B$1:$U$1,0))</f>
        <v>1201</v>
      </c>
      <c r="AK3331">
        <f>INDEX('magnet data'!$A$2:$E$1304,MATCH($AJ3331,'magnet data'!$A$2:$A$1304,0),2)</f>
        <v>1</v>
      </c>
      <c r="AL3331" t="str">
        <f>INDEX('magnet data'!$A$2:$E$1304,MATCH($AJ3331,'magnet data'!$A$2:$A$1304,0),3)</f>
        <v>01E</v>
      </c>
      <c r="AM3331" t="str">
        <f>INDEX('magnet data'!$A$2:$E$1304,MATCH($AJ3331,'magnet data'!$A$2:$A$1304,0),4)</f>
        <v>02B5</v>
      </c>
      <c r="AN3331">
        <f>INDEX('magnet data'!$A$2:$E$1304,MATCH($AJ3331,'magnet data'!$A$2:$A$1304,0),5)</f>
        <v>12643</v>
      </c>
      <c r="AO3331" t="str">
        <f t="shared" si="67"/>
        <v>-</v>
      </c>
      <c r="AR3331" t="s">
        <v>1202</v>
      </c>
      <c r="AS3331" t="s">
        <v>1460</v>
      </c>
      <c r="AT3331" t="s">
        <v>1471</v>
      </c>
    </row>
    <row r="3332" spans="1:46">
      <c r="A3332" t="s">
        <v>511</v>
      </c>
      <c r="B3332" t="s">
        <v>46</v>
      </c>
      <c r="C3332" t="s">
        <v>1198</v>
      </c>
      <c r="D3332" s="13">
        <v>44346</v>
      </c>
      <c r="E3332" s="16">
        <v>0.79712222222222229</v>
      </c>
      <c r="F3332" t="s">
        <v>88</v>
      </c>
      <c r="G3332" s="17">
        <v>44346.797121886571</v>
      </c>
      <c r="H3332">
        <v>29</v>
      </c>
      <c r="I3332">
        <v>587</v>
      </c>
      <c r="J3332">
        <v>92</v>
      </c>
      <c r="K3332">
        <v>10</v>
      </c>
      <c r="L3332">
        <v>0</v>
      </c>
      <c r="M3332" s="39">
        <v>11862.1</v>
      </c>
      <c r="N3332" s="39">
        <v>6679.89</v>
      </c>
      <c r="O3332" s="39">
        <v>63.505637999999998</v>
      </c>
      <c r="P3332" t="s">
        <v>207</v>
      </c>
      <c r="Q3332" t="s">
        <v>207</v>
      </c>
      <c r="R3332" s="55">
        <v>838.19061997739902</v>
      </c>
      <c r="S3332" s="55">
        <v>843.81952597279997</v>
      </c>
      <c r="T3332" t="s">
        <v>663</v>
      </c>
      <c r="U3332">
        <v>3230</v>
      </c>
      <c r="V3332">
        <v>5</v>
      </c>
      <c r="W3332">
        <v>120319</v>
      </c>
      <c r="X3332" t="s">
        <v>552</v>
      </c>
      <c r="Y3332">
        <v>3829</v>
      </c>
      <c r="Z3332" t="s">
        <v>69</v>
      </c>
      <c r="AA3332" t="s">
        <v>96</v>
      </c>
      <c r="AC3332" t="s">
        <v>61</v>
      </c>
      <c r="AD3332" s="50">
        <v>0.36266757894736801</v>
      </c>
      <c r="AG3332" s="39">
        <v>26.94</v>
      </c>
      <c r="AH3332" s="55">
        <v>2351.12</v>
      </c>
      <c r="AI3332" t="s">
        <v>208</v>
      </c>
      <c r="AJ3332">
        <f>INDEX(layout!$B$3:$U$1234,MATCH($T3332,layout!$A$3:$A$1234,0),MATCH(YEAR($D3332),layout!$B$1:$U$1,0))</f>
        <v>2145</v>
      </c>
      <c r="AK3332">
        <f>INDEX('magnet data'!$A$2:$E$1304,MATCH($AJ3332,'magnet data'!$A$2:$A$1304,0),2)</f>
        <v>2</v>
      </c>
      <c r="AL3332" t="str">
        <f>INDEX('magnet data'!$A$2:$E$1304,MATCH($AJ3332,'magnet data'!$A$2:$A$1304,0),3)</f>
        <v>01E</v>
      </c>
      <c r="AM3332" t="str">
        <f>INDEX('magnet data'!$A$2:$E$1304,MATCH($AJ3332,'magnet data'!$A$2:$A$1304,0),4)</f>
        <v>02C0</v>
      </c>
      <c r="AN3332">
        <f>INDEX('magnet data'!$A$2:$E$1304,MATCH($AJ3332,'magnet data'!$A$2:$A$1304,0),5)</f>
        <v>11757</v>
      </c>
      <c r="AO3332" t="str">
        <f t="shared" si="67"/>
        <v>-</v>
      </c>
      <c r="AR3332" t="s">
        <v>1202</v>
      </c>
      <c r="AS3332" t="s">
        <v>1460</v>
      </c>
      <c r="AT3332" t="s">
        <v>1471</v>
      </c>
    </row>
    <row r="3333" spans="1:46">
      <c r="A3333" t="s">
        <v>511</v>
      </c>
      <c r="B3333" t="s">
        <v>46</v>
      </c>
      <c r="C3333" t="s">
        <v>1198</v>
      </c>
      <c r="D3333" s="13">
        <v>44346</v>
      </c>
      <c r="E3333" s="16">
        <v>0.79712222222222229</v>
      </c>
      <c r="F3333" t="s">
        <v>88</v>
      </c>
      <c r="G3333" s="17">
        <v>44346.797121886571</v>
      </c>
      <c r="H3333">
        <v>29</v>
      </c>
      <c r="I3333">
        <v>587</v>
      </c>
      <c r="J3333">
        <v>92</v>
      </c>
      <c r="K3333">
        <v>10</v>
      </c>
      <c r="L3333">
        <v>0</v>
      </c>
      <c r="M3333" s="39">
        <v>11862.1</v>
      </c>
      <c r="N3333" s="39">
        <v>6679.89</v>
      </c>
      <c r="O3333" s="39">
        <v>63.505637999999998</v>
      </c>
      <c r="P3333" t="s">
        <v>207</v>
      </c>
      <c r="Q3333" t="s">
        <v>207</v>
      </c>
      <c r="R3333" s="55">
        <v>838.19061997739902</v>
      </c>
      <c r="S3333" s="55">
        <v>843.81952597279997</v>
      </c>
      <c r="T3333" t="s">
        <v>593</v>
      </c>
      <c r="U3333">
        <v>3224</v>
      </c>
      <c r="V3333">
        <v>6</v>
      </c>
      <c r="W3333">
        <v>120481</v>
      </c>
      <c r="X3333" t="s">
        <v>623</v>
      </c>
      <c r="Y3333">
        <v>9</v>
      </c>
      <c r="Z3333" t="s">
        <v>69</v>
      </c>
      <c r="AA3333" t="s">
        <v>91</v>
      </c>
      <c r="AC3333" t="s">
        <v>61</v>
      </c>
      <c r="AD3333" s="50">
        <v>-1.2302689527679</v>
      </c>
      <c r="AG3333" s="39">
        <v>19.79</v>
      </c>
      <c r="AH3333" s="55">
        <v>2872.48</v>
      </c>
      <c r="AI3333" t="s">
        <v>208</v>
      </c>
      <c r="AJ3333">
        <f>INDEX(layout!$B$3:$U$1234,MATCH($T3333,layout!$A$3:$A$1234,0),MATCH(YEAR($D3333),layout!$B$1:$U$1,0))</f>
        <v>3183</v>
      </c>
      <c r="AK3333">
        <f>INDEX('magnet data'!$A$2:$E$1304,MATCH($AJ3333,'magnet data'!$A$2:$A$1304,0),2)</f>
        <v>3</v>
      </c>
      <c r="AL3333" t="str">
        <f>INDEX('magnet data'!$A$2:$E$1304,MATCH($AJ3333,'magnet data'!$A$2:$A$1304,0),3)</f>
        <v>01E</v>
      </c>
      <c r="AM3333" t="str">
        <f>INDEX('magnet data'!$A$2:$E$1304,MATCH($AJ3333,'magnet data'!$A$2:$A$1304,0),4)</f>
        <v>02G</v>
      </c>
      <c r="AN3333">
        <f>INDEX('magnet data'!$A$2:$E$1304,MATCH($AJ3333,'magnet data'!$A$2:$A$1304,0),5)</f>
        <v>11245</v>
      </c>
      <c r="AO3333" t="str">
        <f t="shared" si="67"/>
        <v>-</v>
      </c>
      <c r="AR3333" t="s">
        <v>1202</v>
      </c>
      <c r="AS3333" t="s">
        <v>1460</v>
      </c>
      <c r="AT3333" t="s">
        <v>1471</v>
      </c>
    </row>
    <row r="3334" spans="1:46">
      <c r="A3334" t="s">
        <v>56</v>
      </c>
      <c r="B3334" t="s">
        <v>46</v>
      </c>
      <c r="C3334" t="s">
        <v>1198</v>
      </c>
      <c r="D3334" s="13">
        <v>44346</v>
      </c>
      <c r="E3334" s="16">
        <v>0.87523819444444451</v>
      </c>
      <c r="F3334" t="s">
        <v>88</v>
      </c>
      <c r="G3334" s="17">
        <v>44346.875237870372</v>
      </c>
      <c r="H3334">
        <v>28</v>
      </c>
      <c r="I3334">
        <v>593</v>
      </c>
      <c r="J3334">
        <v>94</v>
      </c>
      <c r="K3334">
        <v>10</v>
      </c>
      <c r="L3334">
        <v>0</v>
      </c>
      <c r="M3334" s="39">
        <v>11943.4</v>
      </c>
      <c r="N3334" s="39">
        <v>6772.9780000000001</v>
      </c>
      <c r="O3334" s="39">
        <v>58.078598999999997</v>
      </c>
      <c r="P3334" t="s">
        <v>207</v>
      </c>
      <c r="Q3334" t="s">
        <v>207</v>
      </c>
      <c r="R3334" s="55">
        <v>834.78054299020005</v>
      </c>
      <c r="S3334" s="55">
        <v>840.34720349839995</v>
      </c>
      <c r="T3334" t="s">
        <v>1403</v>
      </c>
      <c r="U3334">
        <v>11943</v>
      </c>
      <c r="V3334">
        <v>1</v>
      </c>
      <c r="W3334">
        <v>-10</v>
      </c>
      <c r="X3334" t="s">
        <v>1404</v>
      </c>
      <c r="Y3334">
        <v>8</v>
      </c>
      <c r="Z3334" t="s">
        <v>90</v>
      </c>
      <c r="AA3334" t="s">
        <v>91</v>
      </c>
      <c r="AB3334">
        <v>82</v>
      </c>
      <c r="AC3334" t="s">
        <v>61</v>
      </c>
      <c r="AD3334" s="50">
        <v>8.7828350679166594</v>
      </c>
      <c r="AG3334" s="39">
        <v>50.98</v>
      </c>
      <c r="AH3334" s="55">
        <v>995.1</v>
      </c>
      <c r="AI3334" t="s">
        <v>208</v>
      </c>
      <c r="AJ3334">
        <f>INDEX(layout!$B$3:$U$1234,MATCH($T3334,layout!$A$3:$A$1234,0),MATCH(YEAR($D3334),layout!$B$1:$U$1,0))</f>
        <v>2412</v>
      </c>
      <c r="AK3334">
        <f>INDEX('magnet data'!$A$2:$E$1304,MATCH($AJ3334,'magnet data'!$A$2:$A$1304,0),2)</f>
        <v>2</v>
      </c>
      <c r="AL3334" t="str">
        <f>INDEX('magnet data'!$A$2:$E$1304,MATCH($AJ3334,'magnet data'!$A$2:$A$1304,0),3)</f>
        <v>01B</v>
      </c>
      <c r="AM3334" t="str">
        <f>INDEX('magnet data'!$A$2:$E$1304,MATCH($AJ3334,'magnet data'!$A$2:$A$1304,0),4)</f>
        <v>02D</v>
      </c>
      <c r="AN3334">
        <f>INDEX('magnet data'!$A$2:$E$1304,MATCH($AJ3334,'magnet data'!$A$2:$A$1304,0),5)</f>
        <v>11397</v>
      </c>
      <c r="AO3334">
        <f t="shared" si="67"/>
        <v>546</v>
      </c>
      <c r="AR3334" t="s">
        <v>1202</v>
      </c>
      <c r="AS3334" t="s">
        <v>1460</v>
      </c>
      <c r="AT3334" t="s">
        <v>1471</v>
      </c>
    </row>
    <row r="3335" spans="1:46">
      <c r="A3335" t="s">
        <v>56</v>
      </c>
      <c r="B3335" t="s">
        <v>46</v>
      </c>
      <c r="C3335" t="s">
        <v>1198</v>
      </c>
      <c r="D3335" s="13">
        <v>44346</v>
      </c>
      <c r="E3335" s="16">
        <v>0.87523819444444451</v>
      </c>
      <c r="F3335" t="s">
        <v>88</v>
      </c>
      <c r="G3335" s="17">
        <v>44346.875237870372</v>
      </c>
      <c r="H3335">
        <v>28</v>
      </c>
      <c r="I3335">
        <v>593</v>
      </c>
      <c r="J3335">
        <v>94</v>
      </c>
      <c r="K3335">
        <v>10</v>
      </c>
      <c r="L3335">
        <v>0</v>
      </c>
      <c r="M3335" s="39">
        <v>11943.4</v>
      </c>
      <c r="N3335" s="39">
        <v>6772.9780000000001</v>
      </c>
      <c r="O3335" s="39">
        <v>58.078598999999997</v>
      </c>
      <c r="P3335" t="s">
        <v>207</v>
      </c>
      <c r="Q3335" t="s">
        <v>207</v>
      </c>
      <c r="R3335" s="55">
        <v>834.78054299020005</v>
      </c>
      <c r="S3335" s="55">
        <v>840.34720349839995</v>
      </c>
      <c r="T3335" t="s">
        <v>1472</v>
      </c>
      <c r="U3335">
        <v>11928</v>
      </c>
      <c r="V3335">
        <v>2</v>
      </c>
      <c r="W3335">
        <v>308</v>
      </c>
      <c r="X3335" t="s">
        <v>1403</v>
      </c>
      <c r="Y3335">
        <v>336</v>
      </c>
      <c r="Z3335" t="s">
        <v>212</v>
      </c>
      <c r="AA3335" t="s">
        <v>96</v>
      </c>
      <c r="AB3335">
        <v>83</v>
      </c>
      <c r="AC3335" t="s">
        <v>61</v>
      </c>
      <c r="AD3335" s="50">
        <v>-14.2093865166666</v>
      </c>
      <c r="AG3335" s="39">
        <v>40.67</v>
      </c>
      <c r="AH3335" s="55">
        <v>8452.4</v>
      </c>
      <c r="AI3335" t="s">
        <v>208</v>
      </c>
      <c r="AJ3335">
        <f>INDEX(layout!$B$3:$U$1234,MATCH($T3335,layout!$A$3:$A$1234,0),MATCH(YEAR($D3335),layout!$B$1:$U$1,0))</f>
        <v>1371</v>
      </c>
      <c r="AK3335">
        <f>INDEX('magnet data'!$A$2:$E$1304,MATCH($AJ3335,'magnet data'!$A$2:$A$1304,0),2)</f>
        <v>1</v>
      </c>
      <c r="AL3335" t="str">
        <f>INDEX('magnet data'!$A$2:$E$1304,MATCH($AJ3335,'magnet data'!$A$2:$A$1304,0),3)</f>
        <v>01E</v>
      </c>
      <c r="AM3335" t="str">
        <f>INDEX('magnet data'!$A$2:$E$1304,MATCH($AJ3335,'magnet data'!$A$2:$A$1304,0),4)</f>
        <v>02B5</v>
      </c>
      <c r="AN3335">
        <f>INDEX('magnet data'!$A$2:$E$1304,MATCH($AJ3335,'magnet data'!$A$2:$A$1304,0),5)</f>
        <v>11136</v>
      </c>
      <c r="AO3335">
        <f t="shared" si="67"/>
        <v>792</v>
      </c>
      <c r="AP3335">
        <v>226</v>
      </c>
      <c r="AR3335" t="s">
        <v>1202</v>
      </c>
      <c r="AS3335" t="s">
        <v>1460</v>
      </c>
      <c r="AT3335" t="s">
        <v>1471</v>
      </c>
    </row>
    <row r="3336" spans="1:46">
      <c r="A3336" t="s">
        <v>56</v>
      </c>
      <c r="B3336" t="s">
        <v>46</v>
      </c>
      <c r="C3336" t="s">
        <v>1198</v>
      </c>
      <c r="D3336" s="13">
        <v>44346</v>
      </c>
      <c r="E3336" s="16">
        <v>0.87523819444444451</v>
      </c>
      <c r="F3336" t="s">
        <v>88</v>
      </c>
      <c r="G3336" s="17">
        <v>44346.875237870372</v>
      </c>
      <c r="H3336">
        <v>28</v>
      </c>
      <c r="I3336">
        <v>593</v>
      </c>
      <c r="J3336">
        <v>94</v>
      </c>
      <c r="K3336">
        <v>10</v>
      </c>
      <c r="L3336">
        <v>0</v>
      </c>
      <c r="M3336" s="39">
        <v>11943.4</v>
      </c>
      <c r="N3336" s="39">
        <v>6772.9780000000001</v>
      </c>
      <c r="O3336" s="39">
        <v>58.078598999999997</v>
      </c>
      <c r="P3336" t="s">
        <v>207</v>
      </c>
      <c r="Q3336" t="s">
        <v>207</v>
      </c>
      <c r="R3336" s="55">
        <v>834.78054299020005</v>
      </c>
      <c r="S3336" s="55">
        <v>840.34720349839995</v>
      </c>
      <c r="T3336" t="s">
        <v>1402</v>
      </c>
      <c r="U3336">
        <v>8984</v>
      </c>
      <c r="V3336">
        <v>3</v>
      </c>
      <c r="W3336">
        <v>28399</v>
      </c>
      <c r="X3336" t="s">
        <v>1403</v>
      </c>
      <c r="Y3336">
        <v>336</v>
      </c>
      <c r="Z3336" t="s">
        <v>69</v>
      </c>
      <c r="AA3336" t="s">
        <v>96</v>
      </c>
      <c r="AC3336" t="s">
        <v>61</v>
      </c>
      <c r="AD3336" s="50">
        <v>-2.7514903374999999</v>
      </c>
      <c r="AG3336" s="39">
        <v>57.41</v>
      </c>
      <c r="AH3336" s="55">
        <v>3507.47</v>
      </c>
      <c r="AI3336" t="s">
        <v>208</v>
      </c>
      <c r="AJ3336">
        <f>INDEX(layout!$B$3:$U$1234,MATCH($T3336,layout!$A$3:$A$1234,0),MATCH(YEAR($D3336),layout!$B$1:$U$1,0))</f>
        <v>2393</v>
      </c>
      <c r="AK3336">
        <f>INDEX('magnet data'!$A$2:$E$1304,MATCH($AJ3336,'magnet data'!$A$2:$A$1304,0),2)</f>
        <v>2</v>
      </c>
      <c r="AL3336" t="str">
        <f>INDEX('magnet data'!$A$2:$E$1304,MATCH($AJ3336,'magnet data'!$A$2:$A$1304,0),3)</f>
        <v>01E</v>
      </c>
      <c r="AM3336" t="str">
        <f>INDEX('magnet data'!$A$2:$E$1304,MATCH($AJ3336,'magnet data'!$A$2:$A$1304,0),4)</f>
        <v>02C9</v>
      </c>
      <c r="AN3336">
        <f>INDEX('magnet data'!$A$2:$E$1304,MATCH($AJ3336,'magnet data'!$A$2:$A$1304,0),5)</f>
        <v>11366</v>
      </c>
      <c r="AO3336" t="str">
        <f t="shared" si="67"/>
        <v>-</v>
      </c>
      <c r="AR3336" t="s">
        <v>1202</v>
      </c>
      <c r="AS3336" t="s">
        <v>1460</v>
      </c>
      <c r="AT3336" t="s">
        <v>1471</v>
      </c>
    </row>
    <row r="3337" spans="1:46">
      <c r="A3337" t="s">
        <v>56</v>
      </c>
      <c r="B3337" t="s">
        <v>46</v>
      </c>
      <c r="C3337" t="s">
        <v>1198</v>
      </c>
      <c r="D3337" s="13">
        <v>44346</v>
      </c>
      <c r="E3337" s="16">
        <v>0.87523819444444451</v>
      </c>
      <c r="F3337" t="s">
        <v>88</v>
      </c>
      <c r="G3337" s="17">
        <v>44346.875237870372</v>
      </c>
      <c r="H3337">
        <v>28</v>
      </c>
      <c r="I3337">
        <v>593</v>
      </c>
      <c r="J3337">
        <v>94</v>
      </c>
      <c r="K3337">
        <v>10</v>
      </c>
      <c r="L3337">
        <v>0</v>
      </c>
      <c r="M3337" s="39">
        <v>11943.4</v>
      </c>
      <c r="N3337" s="39">
        <v>6772.9780000000001</v>
      </c>
      <c r="O3337" s="39">
        <v>58.078598999999997</v>
      </c>
      <c r="P3337" t="s">
        <v>207</v>
      </c>
      <c r="Q3337" t="s">
        <v>207</v>
      </c>
      <c r="R3337" s="55">
        <v>834.78054299020005</v>
      </c>
      <c r="S3337" s="55">
        <v>840.34720349839995</v>
      </c>
      <c r="T3337" t="s">
        <v>1406</v>
      </c>
      <c r="U3337">
        <v>4036</v>
      </c>
      <c r="V3337">
        <v>4</v>
      </c>
      <c r="W3337">
        <v>101596</v>
      </c>
      <c r="X3337" t="s">
        <v>1404</v>
      </c>
      <c r="Y3337">
        <v>8</v>
      </c>
      <c r="Z3337" t="s">
        <v>69</v>
      </c>
      <c r="AA3337" t="s">
        <v>96</v>
      </c>
      <c r="AC3337" t="s">
        <v>61</v>
      </c>
      <c r="AD3337" s="50">
        <v>-0.80432079787234001</v>
      </c>
      <c r="AG3337" s="39">
        <v>41.17</v>
      </c>
      <c r="AH3337" s="55">
        <v>1000.21</v>
      </c>
      <c r="AI3337" t="s">
        <v>208</v>
      </c>
      <c r="AJ3337">
        <f>INDEX(layout!$B$3:$U$1234,MATCH($T3337,layout!$A$3:$A$1234,0),MATCH(YEAR($D3337),layout!$B$1:$U$1,0))</f>
        <v>2327</v>
      </c>
      <c r="AK3337">
        <f>INDEX('magnet data'!$A$2:$E$1304,MATCH($AJ3337,'magnet data'!$A$2:$A$1304,0),2)</f>
        <v>2</v>
      </c>
      <c r="AL3337" t="str">
        <f>INDEX('magnet data'!$A$2:$E$1304,MATCH($AJ3337,'magnet data'!$A$2:$A$1304,0),3)</f>
        <v>01E</v>
      </c>
      <c r="AM3337" t="str">
        <f>INDEX('magnet data'!$A$2:$E$1304,MATCH($AJ3337,'magnet data'!$A$2:$A$1304,0),4)</f>
        <v>02C9</v>
      </c>
      <c r="AN3337">
        <f>INDEX('magnet data'!$A$2:$E$1304,MATCH($AJ3337,'magnet data'!$A$2:$A$1304,0),5)</f>
        <v>12627</v>
      </c>
      <c r="AO3337" t="str">
        <f t="shared" si="67"/>
        <v>-</v>
      </c>
      <c r="AR3337" t="s">
        <v>1202</v>
      </c>
      <c r="AS3337" t="s">
        <v>1460</v>
      </c>
      <c r="AT3337" t="s">
        <v>1471</v>
      </c>
    </row>
    <row r="3338" spans="1:46">
      <c r="A3338" t="s">
        <v>56</v>
      </c>
      <c r="B3338" t="s">
        <v>46</v>
      </c>
      <c r="C3338" t="s">
        <v>1198</v>
      </c>
      <c r="D3338" s="13">
        <v>44346</v>
      </c>
      <c r="E3338" s="16">
        <v>0.87523819444444451</v>
      </c>
      <c r="F3338" t="s">
        <v>88</v>
      </c>
      <c r="G3338" s="17">
        <v>44346.875237870372</v>
      </c>
      <c r="H3338">
        <v>28</v>
      </c>
      <c r="I3338">
        <v>593</v>
      </c>
      <c r="J3338">
        <v>94</v>
      </c>
      <c r="K3338">
        <v>10</v>
      </c>
      <c r="L3338">
        <v>0</v>
      </c>
      <c r="M3338" s="39">
        <v>11943.4</v>
      </c>
      <c r="N3338" s="39">
        <v>6772.9780000000001</v>
      </c>
      <c r="O3338" s="39">
        <v>58.078598999999997</v>
      </c>
      <c r="P3338" t="s">
        <v>207</v>
      </c>
      <c r="Q3338" t="s">
        <v>207</v>
      </c>
      <c r="R3338" s="55">
        <v>834.78054299020005</v>
      </c>
      <c r="S3338" s="55">
        <v>840.34720349839995</v>
      </c>
      <c r="T3338" t="s">
        <v>1405</v>
      </c>
      <c r="U3338">
        <v>3889</v>
      </c>
      <c r="V3338">
        <v>5</v>
      </c>
      <c r="W3338">
        <v>104859</v>
      </c>
      <c r="X3338" t="s">
        <v>1404</v>
      </c>
      <c r="Y3338">
        <v>8</v>
      </c>
      <c r="Z3338" t="s">
        <v>69</v>
      </c>
      <c r="AA3338" t="s">
        <v>91</v>
      </c>
      <c r="AC3338" t="s">
        <v>61</v>
      </c>
      <c r="AD3338" s="50">
        <v>9.5943243499999902</v>
      </c>
      <c r="AG3338" s="39">
        <v>22.82</v>
      </c>
      <c r="AH3338" s="55">
        <v>1074.03</v>
      </c>
      <c r="AI3338" t="s">
        <v>208</v>
      </c>
      <c r="AJ3338">
        <f>INDEX(layout!$B$3:$U$1234,MATCH($T3338,layout!$A$3:$A$1234,0),MATCH(YEAR($D3338),layout!$B$1:$U$1,0))</f>
        <v>2416</v>
      </c>
      <c r="AK3338">
        <f>INDEX('magnet data'!$A$2:$E$1304,MATCH($AJ3338,'magnet data'!$A$2:$A$1304,0),2)</f>
        <v>2</v>
      </c>
      <c r="AL3338" t="str">
        <f>INDEX('magnet data'!$A$2:$E$1304,MATCH($AJ3338,'magnet data'!$A$2:$A$1304,0),3)</f>
        <v>01B</v>
      </c>
      <c r="AM3338" t="str">
        <f>INDEX('magnet data'!$A$2:$E$1304,MATCH($AJ3338,'magnet data'!$A$2:$A$1304,0),4)</f>
        <v>02C9</v>
      </c>
      <c r="AN3338">
        <f>INDEX('magnet data'!$A$2:$E$1304,MATCH($AJ3338,'magnet data'!$A$2:$A$1304,0),5)</f>
        <v>11754</v>
      </c>
      <c r="AO3338" t="str">
        <f t="shared" si="67"/>
        <v>-</v>
      </c>
      <c r="AR3338" t="s">
        <v>1202</v>
      </c>
      <c r="AS3338" t="s">
        <v>1460</v>
      </c>
      <c r="AT3338" t="s">
        <v>1471</v>
      </c>
    </row>
    <row r="3339" spans="1:46">
      <c r="A3339" t="s">
        <v>56</v>
      </c>
      <c r="B3339" t="s">
        <v>46</v>
      </c>
      <c r="C3339" t="s">
        <v>1198</v>
      </c>
      <c r="D3339" s="13">
        <v>44346</v>
      </c>
      <c r="E3339" s="16">
        <v>0.87523819444444451</v>
      </c>
      <c r="F3339" t="s">
        <v>88</v>
      </c>
      <c r="G3339" s="17">
        <v>44346.875237870372</v>
      </c>
      <c r="H3339">
        <v>28</v>
      </c>
      <c r="I3339">
        <v>593</v>
      </c>
      <c r="J3339">
        <v>94</v>
      </c>
      <c r="K3339">
        <v>10</v>
      </c>
      <c r="L3339">
        <v>0</v>
      </c>
      <c r="M3339" s="39">
        <v>11943.4</v>
      </c>
      <c r="N3339" s="39">
        <v>6772.9780000000001</v>
      </c>
      <c r="O3339" s="39">
        <v>58.078598999999997</v>
      </c>
      <c r="P3339" t="s">
        <v>207</v>
      </c>
      <c r="Q3339" t="s">
        <v>207</v>
      </c>
      <c r="R3339" s="55">
        <v>834.78054299020005</v>
      </c>
      <c r="S3339" s="55">
        <v>840.34720349839995</v>
      </c>
      <c r="T3339" t="s">
        <v>1401</v>
      </c>
      <c r="U3339">
        <v>3889</v>
      </c>
      <c r="V3339">
        <v>6</v>
      </c>
      <c r="W3339">
        <v>104860</v>
      </c>
      <c r="X3339" t="s">
        <v>1398</v>
      </c>
      <c r="Y3339">
        <v>2548</v>
      </c>
      <c r="Z3339" t="s">
        <v>69</v>
      </c>
      <c r="AA3339" t="s">
        <v>91</v>
      </c>
      <c r="AC3339" t="s">
        <v>61</v>
      </c>
      <c r="AD3339" s="50">
        <v>0.40597832446808502</v>
      </c>
      <c r="AG3339" s="39">
        <v>55.86</v>
      </c>
      <c r="AH3339" s="55">
        <v>3563.09</v>
      </c>
      <c r="AI3339" t="s">
        <v>208</v>
      </c>
      <c r="AJ3339">
        <f>INDEX(layout!$B$3:$U$1234,MATCH($T3339,layout!$A$3:$A$1234,0),MATCH(YEAR($D3339),layout!$B$1:$U$1,0))</f>
        <v>1410</v>
      </c>
      <c r="AK3339">
        <f>INDEX('magnet data'!$A$2:$E$1304,MATCH($AJ3339,'magnet data'!$A$2:$A$1304,0),2)</f>
        <v>1</v>
      </c>
      <c r="AL3339" t="str">
        <f>INDEX('magnet data'!$A$2:$E$1304,MATCH($AJ3339,'magnet data'!$A$2:$A$1304,0),3)</f>
        <v>01B</v>
      </c>
      <c r="AM3339" t="str">
        <f>INDEX('magnet data'!$A$2:$E$1304,MATCH($AJ3339,'magnet data'!$A$2:$A$1304,0),4)</f>
        <v>02C8</v>
      </c>
      <c r="AN3339">
        <f>INDEX('magnet data'!$A$2:$E$1304,MATCH($AJ3339,'magnet data'!$A$2:$A$1304,0),5)</f>
        <v>11378</v>
      </c>
      <c r="AO3339" t="str">
        <f t="shared" si="67"/>
        <v>-</v>
      </c>
      <c r="AR3339" t="s">
        <v>1202</v>
      </c>
      <c r="AS3339" t="s">
        <v>1460</v>
      </c>
      <c r="AT3339" t="s">
        <v>1471</v>
      </c>
    </row>
    <row r="3340" spans="1:46">
      <c r="A3340" t="s">
        <v>56</v>
      </c>
      <c r="B3340" t="s">
        <v>46</v>
      </c>
      <c r="C3340" t="s">
        <v>1198</v>
      </c>
      <c r="D3340" s="13">
        <v>44346</v>
      </c>
      <c r="E3340" s="16">
        <v>0.87523819444444451</v>
      </c>
      <c r="F3340" t="s">
        <v>88</v>
      </c>
      <c r="G3340" s="17">
        <v>44346.875237870372</v>
      </c>
      <c r="H3340">
        <v>28</v>
      </c>
      <c r="I3340">
        <v>593</v>
      </c>
      <c r="J3340">
        <v>94</v>
      </c>
      <c r="K3340">
        <v>10</v>
      </c>
      <c r="L3340">
        <v>0</v>
      </c>
      <c r="M3340" s="39">
        <v>11943.4</v>
      </c>
      <c r="N3340" s="39">
        <v>6772.9780000000001</v>
      </c>
      <c r="O3340" s="39">
        <v>58.078598999999997</v>
      </c>
      <c r="P3340" t="s">
        <v>207</v>
      </c>
      <c r="Q3340" t="s">
        <v>207</v>
      </c>
      <c r="R3340" s="55">
        <v>834.78054299020005</v>
      </c>
      <c r="S3340" s="55">
        <v>840.34720349839995</v>
      </c>
      <c r="T3340" t="s">
        <v>1398</v>
      </c>
      <c r="U3340">
        <v>1879</v>
      </c>
      <c r="V3340">
        <v>7</v>
      </c>
      <c r="W3340">
        <v>167161</v>
      </c>
      <c r="X3340" t="s">
        <v>130</v>
      </c>
      <c r="Y3340">
        <v>3894</v>
      </c>
      <c r="Z3340" t="s">
        <v>69</v>
      </c>
      <c r="AA3340" t="s">
        <v>96</v>
      </c>
      <c r="AC3340" t="s">
        <v>61</v>
      </c>
      <c r="AD3340" s="50">
        <v>-3.0222263157894801E-2</v>
      </c>
      <c r="AG3340" s="39">
        <v>35.869999999999997</v>
      </c>
      <c r="AH3340" s="55">
        <v>1290.02</v>
      </c>
      <c r="AI3340" t="s">
        <v>208</v>
      </c>
      <c r="AJ3340">
        <f>INDEX(layout!$B$3:$U$1234,MATCH($T3340,layout!$A$3:$A$1234,0),MATCH(YEAR($D3340),layout!$B$1:$U$1,0))</f>
        <v>2420</v>
      </c>
      <c r="AK3340">
        <f>INDEX('magnet data'!$A$2:$E$1304,MATCH($AJ3340,'magnet data'!$A$2:$A$1304,0),2)</f>
        <v>2</v>
      </c>
      <c r="AL3340" t="str">
        <f>INDEX('magnet data'!$A$2:$E$1304,MATCH($AJ3340,'magnet data'!$A$2:$A$1304,0),3)</f>
        <v>01B</v>
      </c>
      <c r="AM3340" t="str">
        <f>INDEX('magnet data'!$A$2:$E$1304,MATCH($AJ3340,'magnet data'!$A$2:$A$1304,0),4)</f>
        <v>02B5</v>
      </c>
      <c r="AN3340">
        <f>INDEX('magnet data'!$A$2:$E$1304,MATCH($AJ3340,'magnet data'!$A$2:$A$1304,0),5)</f>
        <v>11422</v>
      </c>
      <c r="AO3340" t="str">
        <f t="shared" si="67"/>
        <v>-</v>
      </c>
      <c r="AR3340" t="s">
        <v>1202</v>
      </c>
      <c r="AS3340" t="s">
        <v>1460</v>
      </c>
      <c r="AT3340" t="s">
        <v>1471</v>
      </c>
    </row>
    <row r="3341" spans="1:46">
      <c r="A3341" t="s">
        <v>674</v>
      </c>
      <c r="B3341" t="s">
        <v>46</v>
      </c>
      <c r="C3341" t="s">
        <v>1198</v>
      </c>
      <c r="D3341" s="13">
        <v>44347</v>
      </c>
      <c r="E3341" s="16">
        <v>0.30086435185185184</v>
      </c>
      <c r="F3341" t="s">
        <v>88</v>
      </c>
      <c r="G3341" s="17">
        <v>44347.300864062498</v>
      </c>
      <c r="H3341">
        <v>25</v>
      </c>
      <c r="I3341">
        <v>593</v>
      </c>
      <c r="J3341">
        <v>96</v>
      </c>
      <c r="K3341">
        <v>10</v>
      </c>
      <c r="L3341">
        <v>0</v>
      </c>
      <c r="M3341" s="39">
        <v>11240.5</v>
      </c>
      <c r="N3341" s="39">
        <v>6049.5889999999999</v>
      </c>
      <c r="O3341" s="39">
        <v>64.461010000000002</v>
      </c>
      <c r="P3341" t="s">
        <v>207</v>
      </c>
      <c r="Q3341" t="s">
        <v>207</v>
      </c>
      <c r="R3341" s="55">
        <v>793.55811547559995</v>
      </c>
      <c r="S3341" s="55">
        <v>796.27497849500003</v>
      </c>
      <c r="T3341" t="s">
        <v>690</v>
      </c>
      <c r="U3341">
        <v>11240</v>
      </c>
      <c r="V3341">
        <v>1</v>
      </c>
      <c r="W3341">
        <v>-10</v>
      </c>
      <c r="X3341" t="s">
        <v>813</v>
      </c>
      <c r="Y3341">
        <v>-1</v>
      </c>
      <c r="Z3341" t="s">
        <v>90</v>
      </c>
      <c r="AA3341" t="s">
        <v>96</v>
      </c>
      <c r="AB3341">
        <v>28</v>
      </c>
      <c r="AC3341" t="s">
        <v>61</v>
      </c>
      <c r="AD3341" s="50">
        <v>-8.5364541250000006</v>
      </c>
      <c r="AG3341" s="39">
        <v>28.24</v>
      </c>
      <c r="AH3341" s="55">
        <v>3671.4</v>
      </c>
      <c r="AI3341" t="s">
        <v>208</v>
      </c>
      <c r="AJ3341">
        <f>INDEX(layout!$B$3:$U$1234,MATCH($T3341,layout!$A$3:$A$1234,0),MATCH(YEAR($D3341),layout!$B$1:$U$1,0))</f>
        <v>3384</v>
      </c>
      <c r="AK3341">
        <f>INDEX('magnet data'!$A$2:$E$1304,MATCH($AJ3341,'magnet data'!$A$2:$A$1304,0),2)</f>
        <v>3</v>
      </c>
      <c r="AL3341" t="str">
        <f>INDEX('magnet data'!$A$2:$E$1304,MATCH($AJ3341,'magnet data'!$A$2:$A$1304,0),3)</f>
        <v>01E</v>
      </c>
      <c r="AM3341" t="str">
        <f>INDEX('magnet data'!$A$2:$E$1304,MATCH($AJ3341,'magnet data'!$A$2:$A$1304,0),4)</f>
        <v>02G</v>
      </c>
      <c r="AN3341">
        <f>INDEX('magnet data'!$A$2:$E$1304,MATCH($AJ3341,'magnet data'!$A$2:$A$1304,0),5)</f>
        <v>11066</v>
      </c>
      <c r="AO3341">
        <f t="shared" si="67"/>
        <v>174</v>
      </c>
      <c r="AQ3341" t="s">
        <v>968</v>
      </c>
      <c r="AR3341" t="s">
        <v>1207</v>
      </c>
      <c r="AS3341" t="s">
        <v>1460</v>
      </c>
      <c r="AT3341" t="s">
        <v>1471</v>
      </c>
    </row>
    <row r="3342" spans="1:46">
      <c r="A3342" t="s">
        <v>674</v>
      </c>
      <c r="B3342" t="s">
        <v>46</v>
      </c>
      <c r="C3342" t="s">
        <v>1198</v>
      </c>
      <c r="D3342" s="13">
        <v>44347</v>
      </c>
      <c r="E3342" s="16">
        <v>0.30086435185185184</v>
      </c>
      <c r="F3342" t="s">
        <v>88</v>
      </c>
      <c r="G3342" s="17">
        <v>44347.300864062498</v>
      </c>
      <c r="H3342">
        <v>25</v>
      </c>
      <c r="I3342">
        <v>593</v>
      </c>
      <c r="J3342">
        <v>96</v>
      </c>
      <c r="K3342">
        <v>10</v>
      </c>
      <c r="L3342">
        <v>0</v>
      </c>
      <c r="M3342" s="39">
        <v>11240.5</v>
      </c>
      <c r="N3342" s="39">
        <v>6049.5889999999999</v>
      </c>
      <c r="O3342" s="39">
        <v>64.461010000000002</v>
      </c>
      <c r="P3342" t="s">
        <v>207</v>
      </c>
      <c r="Q3342" t="s">
        <v>207</v>
      </c>
      <c r="R3342" s="55">
        <v>793.55811547559995</v>
      </c>
      <c r="S3342" s="55">
        <v>796.27497849500003</v>
      </c>
      <c r="T3342" t="s">
        <v>692</v>
      </c>
      <c r="U3342">
        <v>11232</v>
      </c>
      <c r="V3342">
        <v>2</v>
      </c>
      <c r="W3342">
        <v>196</v>
      </c>
      <c r="X3342" t="s">
        <v>690</v>
      </c>
      <c r="Y3342">
        <v>215</v>
      </c>
      <c r="Z3342" t="s">
        <v>75</v>
      </c>
      <c r="AA3342" t="s">
        <v>96</v>
      </c>
      <c r="AC3342" t="s">
        <v>61</v>
      </c>
      <c r="AD3342" s="50">
        <v>-5.1961031086956497</v>
      </c>
      <c r="AG3342" s="39">
        <v>47.83</v>
      </c>
      <c r="AH3342" s="55">
        <v>992.41</v>
      </c>
      <c r="AI3342" t="s">
        <v>208</v>
      </c>
      <c r="AJ3342">
        <f>INDEX(layout!$B$3:$U$1234,MATCH($T3342,layout!$A$3:$A$1234,0),MATCH(YEAR($D3342),layout!$B$1:$U$1,0))</f>
        <v>3200</v>
      </c>
      <c r="AK3342">
        <f>INDEX('magnet data'!$A$2:$E$1304,MATCH($AJ3342,'magnet data'!$A$2:$A$1304,0),2)</f>
        <v>3</v>
      </c>
      <c r="AL3342" t="str">
        <f>INDEX('magnet data'!$A$2:$E$1304,MATCH($AJ3342,'magnet data'!$A$2:$A$1304,0),3)</f>
        <v>01E</v>
      </c>
      <c r="AM3342" t="str">
        <f>INDEX('magnet data'!$A$2:$E$1304,MATCH($AJ3342,'magnet data'!$A$2:$A$1304,0),4)</f>
        <v>02G</v>
      </c>
      <c r="AN3342">
        <f>INDEX('magnet data'!$A$2:$E$1304,MATCH($AJ3342,'magnet data'!$A$2:$A$1304,0),5)</f>
        <v>9429</v>
      </c>
      <c r="AO3342" t="str">
        <f t="shared" si="67"/>
        <v>-</v>
      </c>
      <c r="AQ3342" t="s">
        <v>968</v>
      </c>
      <c r="AR3342" t="s">
        <v>1207</v>
      </c>
      <c r="AS3342" t="s">
        <v>1460</v>
      </c>
      <c r="AT3342" t="s">
        <v>1471</v>
      </c>
    </row>
    <row r="3343" spans="1:46">
      <c r="A3343" t="s">
        <v>674</v>
      </c>
      <c r="B3343" t="s">
        <v>46</v>
      </c>
      <c r="C3343" t="s">
        <v>1198</v>
      </c>
      <c r="D3343" s="13">
        <v>44347</v>
      </c>
      <c r="E3343" s="16">
        <v>0.30086435185185184</v>
      </c>
      <c r="F3343" t="s">
        <v>88</v>
      </c>
      <c r="G3343" s="17">
        <v>44347.300864062498</v>
      </c>
      <c r="H3343">
        <v>25</v>
      </c>
      <c r="I3343">
        <v>593</v>
      </c>
      <c r="J3343">
        <v>96</v>
      </c>
      <c r="K3343">
        <v>10</v>
      </c>
      <c r="L3343">
        <v>0</v>
      </c>
      <c r="M3343" s="39">
        <v>11240.5</v>
      </c>
      <c r="N3343" s="39">
        <v>6049.5889999999999</v>
      </c>
      <c r="O3343" s="39">
        <v>64.461010000000002</v>
      </c>
      <c r="P3343" t="s">
        <v>207</v>
      </c>
      <c r="Q3343" t="s">
        <v>207</v>
      </c>
      <c r="R3343" s="55">
        <v>793.55811547559995</v>
      </c>
      <c r="S3343" s="55">
        <v>796.27497849500003</v>
      </c>
      <c r="T3343" t="s">
        <v>689</v>
      </c>
      <c r="U3343">
        <v>8705</v>
      </c>
      <c r="V3343">
        <v>3</v>
      </c>
      <c r="W3343">
        <v>25693</v>
      </c>
      <c r="X3343" t="s">
        <v>690</v>
      </c>
      <c r="Y3343">
        <v>215</v>
      </c>
      <c r="Z3343" t="s">
        <v>69</v>
      </c>
      <c r="AA3343" t="s">
        <v>96</v>
      </c>
      <c r="AC3343" t="s">
        <v>61</v>
      </c>
      <c r="AD3343" s="50">
        <v>-5.4840909315789403</v>
      </c>
      <c r="AG3343" s="39">
        <v>57.19</v>
      </c>
      <c r="AH3343" s="55">
        <v>1424.9</v>
      </c>
      <c r="AI3343" t="s">
        <v>208</v>
      </c>
      <c r="AJ3343">
        <f>INDEX(layout!$B$3:$U$1234,MATCH($T3343,layout!$A$3:$A$1234,0),MATCH(YEAR($D3343),layout!$B$1:$U$1,0))</f>
        <v>3372</v>
      </c>
      <c r="AK3343">
        <f>INDEX('magnet data'!$A$2:$E$1304,MATCH($AJ3343,'magnet data'!$A$2:$A$1304,0),2)</f>
        <v>3</v>
      </c>
      <c r="AL3343" t="str">
        <f>INDEX('magnet data'!$A$2:$E$1304,MATCH($AJ3343,'magnet data'!$A$2:$A$1304,0),3)</f>
        <v>01E</v>
      </c>
      <c r="AM3343" t="str">
        <f>INDEX('magnet data'!$A$2:$E$1304,MATCH($AJ3343,'magnet data'!$A$2:$A$1304,0),4)</f>
        <v>02D</v>
      </c>
      <c r="AN3343">
        <f>INDEX('magnet data'!$A$2:$E$1304,MATCH($AJ3343,'magnet data'!$A$2:$A$1304,0),5)</f>
        <v>9464</v>
      </c>
      <c r="AO3343" t="str">
        <f t="shared" si="67"/>
        <v>-</v>
      </c>
      <c r="AQ3343" t="s">
        <v>968</v>
      </c>
      <c r="AR3343" t="s">
        <v>1207</v>
      </c>
      <c r="AS3343" t="s">
        <v>1460</v>
      </c>
      <c r="AT3343" t="s">
        <v>1471</v>
      </c>
    </row>
    <row r="3344" spans="1:46">
      <c r="A3344" t="s">
        <v>674</v>
      </c>
      <c r="B3344" t="s">
        <v>46</v>
      </c>
      <c r="C3344" t="s">
        <v>1198</v>
      </c>
      <c r="D3344" s="13">
        <v>44347</v>
      </c>
      <c r="E3344" s="16">
        <v>0.30086435185185184</v>
      </c>
      <c r="F3344" t="s">
        <v>88</v>
      </c>
      <c r="G3344" s="17">
        <v>44347.300864062498</v>
      </c>
      <c r="H3344">
        <v>25</v>
      </c>
      <c r="I3344">
        <v>593</v>
      </c>
      <c r="J3344">
        <v>96</v>
      </c>
      <c r="K3344">
        <v>10</v>
      </c>
      <c r="L3344">
        <v>0</v>
      </c>
      <c r="M3344" s="39">
        <v>11240.5</v>
      </c>
      <c r="N3344" s="39">
        <v>6049.5889999999999</v>
      </c>
      <c r="O3344" s="39">
        <v>64.461010000000002</v>
      </c>
      <c r="P3344" t="s">
        <v>207</v>
      </c>
      <c r="Q3344" t="s">
        <v>207</v>
      </c>
      <c r="R3344" s="55">
        <v>793.55811547559995</v>
      </c>
      <c r="S3344" s="55">
        <v>796.27497849500003</v>
      </c>
      <c r="T3344" t="s">
        <v>691</v>
      </c>
      <c r="U3344">
        <v>2542</v>
      </c>
      <c r="V3344">
        <v>4</v>
      </c>
      <c r="W3344">
        <v>138126</v>
      </c>
      <c r="X3344" t="s">
        <v>813</v>
      </c>
      <c r="Y3344">
        <v>-1</v>
      </c>
      <c r="Z3344" t="s">
        <v>69</v>
      </c>
      <c r="AA3344" t="s">
        <v>91</v>
      </c>
      <c r="AC3344" t="s">
        <v>61</v>
      </c>
      <c r="AD3344" s="50">
        <v>0.26444505263157903</v>
      </c>
      <c r="AG3344" s="39">
        <v>9.64</v>
      </c>
      <c r="AH3344" s="55">
        <v>2004.44</v>
      </c>
      <c r="AI3344" t="s">
        <v>208</v>
      </c>
      <c r="AJ3344">
        <f>INDEX(layout!$B$3:$U$1234,MATCH($T3344,layout!$A$3:$A$1234,0),MATCH(YEAR($D3344),layout!$B$1:$U$1,0))</f>
        <v>2261</v>
      </c>
      <c r="AK3344">
        <f>INDEX('magnet data'!$A$2:$E$1304,MATCH($AJ3344,'magnet data'!$A$2:$A$1304,0),2)</f>
        <v>2</v>
      </c>
      <c r="AL3344" t="str">
        <f>INDEX('magnet data'!$A$2:$E$1304,MATCH($AJ3344,'magnet data'!$A$2:$A$1304,0),3)</f>
        <v>01E</v>
      </c>
      <c r="AM3344" t="str">
        <f>INDEX('magnet data'!$A$2:$E$1304,MATCH($AJ3344,'magnet data'!$A$2:$A$1304,0),4)</f>
        <v>02C9</v>
      </c>
      <c r="AN3344">
        <f>INDEX('magnet data'!$A$2:$E$1304,MATCH($AJ3344,'magnet data'!$A$2:$A$1304,0),5)</f>
        <v>11053</v>
      </c>
      <c r="AO3344" t="str">
        <f t="shared" si="67"/>
        <v>-</v>
      </c>
      <c r="AQ3344" t="s">
        <v>968</v>
      </c>
      <c r="AR3344" t="s">
        <v>1207</v>
      </c>
      <c r="AS3344" t="s">
        <v>1460</v>
      </c>
      <c r="AT3344" t="s">
        <v>1471</v>
      </c>
    </row>
    <row r="3345" spans="1:46">
      <c r="A3345" t="s">
        <v>511</v>
      </c>
      <c r="B3345" t="s">
        <v>46</v>
      </c>
      <c r="C3345" t="s">
        <v>1198</v>
      </c>
      <c r="D3345" s="13">
        <v>44347</v>
      </c>
      <c r="E3345" s="16">
        <v>0.32263009259259262</v>
      </c>
      <c r="F3345" t="s">
        <v>88</v>
      </c>
      <c r="G3345" s="17">
        <v>44347.322629780094</v>
      </c>
      <c r="H3345">
        <v>27</v>
      </c>
      <c r="I3345">
        <v>588</v>
      </c>
      <c r="J3345">
        <v>93</v>
      </c>
      <c r="K3345">
        <v>10</v>
      </c>
      <c r="L3345">
        <v>0</v>
      </c>
      <c r="M3345" s="39">
        <v>11890.9</v>
      </c>
      <c r="N3345" s="39">
        <v>6592.9549999999999</v>
      </c>
      <c r="O3345" s="39">
        <v>63.465831000000001</v>
      </c>
      <c r="P3345" t="s">
        <v>207</v>
      </c>
      <c r="Q3345" t="s">
        <v>207</v>
      </c>
      <c r="R3345" s="55">
        <v>838.89936862311504</v>
      </c>
      <c r="S3345" s="55">
        <v>844.54328247479998</v>
      </c>
      <c r="T3345" t="s">
        <v>533</v>
      </c>
      <c r="U3345">
        <v>11891</v>
      </c>
      <c r="V3345">
        <v>1</v>
      </c>
      <c r="W3345">
        <v>-11</v>
      </c>
      <c r="X3345" t="s">
        <v>534</v>
      </c>
      <c r="Y3345">
        <v>-6</v>
      </c>
      <c r="Z3345" t="s">
        <v>90</v>
      </c>
      <c r="AA3345" t="s">
        <v>91</v>
      </c>
      <c r="AB3345">
        <v>87</v>
      </c>
      <c r="AC3345" t="s">
        <v>61</v>
      </c>
      <c r="AD3345" s="50">
        <v>-11.7902009111111</v>
      </c>
      <c r="AG3345" s="39">
        <v>31</v>
      </c>
      <c r="AH3345" s="55">
        <v>11864.71</v>
      </c>
      <c r="AI3345" t="s">
        <v>208</v>
      </c>
      <c r="AJ3345">
        <f>INDEX(layout!$B$3:$U$1234,MATCH($T3345,layout!$A$3:$A$1234,0),MATCH(YEAR($D3345),layout!$B$1:$U$1,0))</f>
        <v>3179</v>
      </c>
      <c r="AK3345">
        <f>INDEX('magnet data'!$A$2:$E$1304,MATCH($AJ3345,'magnet data'!$A$2:$A$1304,0),2)</f>
        <v>3</v>
      </c>
      <c r="AL3345" t="str">
        <f>INDEX('magnet data'!$A$2:$E$1304,MATCH($AJ3345,'magnet data'!$A$2:$A$1304,0),3)</f>
        <v>01E</v>
      </c>
      <c r="AM3345" t="str">
        <f>INDEX('magnet data'!$A$2:$E$1304,MATCH($AJ3345,'magnet data'!$A$2:$A$1304,0),4)</f>
        <v>02G</v>
      </c>
      <c r="AN3345">
        <f>INDEX('magnet data'!$A$2:$E$1304,MATCH($AJ3345,'magnet data'!$A$2:$A$1304,0),5)</f>
        <v>10445</v>
      </c>
      <c r="AO3345">
        <f t="shared" si="67"/>
        <v>1446</v>
      </c>
      <c r="AP3345">
        <v>1214</v>
      </c>
      <c r="AQ3345" t="s">
        <v>968</v>
      </c>
      <c r="AR3345" t="s">
        <v>1207</v>
      </c>
      <c r="AS3345" t="s">
        <v>1460</v>
      </c>
      <c r="AT3345" t="s">
        <v>1471</v>
      </c>
    </row>
    <row r="3346" spans="1:46">
      <c r="A3346" t="s">
        <v>511</v>
      </c>
      <c r="B3346" t="s">
        <v>46</v>
      </c>
      <c r="C3346" t="s">
        <v>1198</v>
      </c>
      <c r="D3346" s="13">
        <v>44347</v>
      </c>
      <c r="E3346" s="16">
        <v>0.32263009259259262</v>
      </c>
      <c r="F3346" t="s">
        <v>88</v>
      </c>
      <c r="G3346" s="17">
        <v>44347.322629780094</v>
      </c>
      <c r="H3346">
        <v>27</v>
      </c>
      <c r="I3346">
        <v>588</v>
      </c>
      <c r="J3346">
        <v>93</v>
      </c>
      <c r="K3346">
        <v>10</v>
      </c>
      <c r="L3346">
        <v>0</v>
      </c>
      <c r="M3346" s="39">
        <v>11890.9</v>
      </c>
      <c r="N3346" s="39">
        <v>6592.9549999999999</v>
      </c>
      <c r="O3346" s="39">
        <v>63.465831000000001</v>
      </c>
      <c r="P3346" t="s">
        <v>207</v>
      </c>
      <c r="Q3346" t="s">
        <v>207</v>
      </c>
      <c r="R3346" s="55">
        <v>838.89936862311504</v>
      </c>
      <c r="S3346" s="55">
        <v>844.54328247479998</v>
      </c>
      <c r="T3346" t="s">
        <v>518</v>
      </c>
      <c r="U3346">
        <v>11883</v>
      </c>
      <c r="V3346">
        <v>2</v>
      </c>
      <c r="W3346">
        <v>189</v>
      </c>
      <c r="X3346" t="s">
        <v>516</v>
      </c>
      <c r="Y3346">
        <v>219</v>
      </c>
      <c r="Z3346" t="s">
        <v>75</v>
      </c>
      <c r="AA3346" t="s">
        <v>91</v>
      </c>
      <c r="AC3346" t="s">
        <v>61</v>
      </c>
      <c r="AD3346" s="50">
        <v>-8.5305388230769204</v>
      </c>
      <c r="AG3346" s="39">
        <v>26</v>
      </c>
      <c r="AH3346" s="55">
        <v>11733.47</v>
      </c>
      <c r="AI3346" t="s">
        <v>208</v>
      </c>
      <c r="AJ3346">
        <f>INDEX(layout!$B$3:$U$1234,MATCH($T3346,layout!$A$3:$A$1234,0),MATCH(YEAR($D3346),layout!$B$1:$U$1,0))</f>
        <v>1132</v>
      </c>
      <c r="AK3346">
        <f>INDEX('magnet data'!$A$2:$E$1304,MATCH($AJ3346,'magnet data'!$A$2:$A$1304,0),2)</f>
        <v>1</v>
      </c>
      <c r="AL3346" t="str">
        <f>INDEX('magnet data'!$A$2:$E$1304,MATCH($AJ3346,'magnet data'!$A$2:$A$1304,0),3)</f>
        <v>01B</v>
      </c>
      <c r="AM3346" t="str">
        <f>INDEX('magnet data'!$A$2:$E$1304,MATCH($AJ3346,'magnet data'!$A$2:$A$1304,0),4)</f>
        <v>02B5</v>
      </c>
      <c r="AN3346">
        <f>INDEX('magnet data'!$A$2:$E$1304,MATCH($AJ3346,'magnet data'!$A$2:$A$1304,0),5)</f>
        <v>6597</v>
      </c>
      <c r="AO3346" t="str">
        <f t="shared" si="67"/>
        <v>-</v>
      </c>
      <c r="AQ3346" t="s">
        <v>968</v>
      </c>
      <c r="AR3346" t="s">
        <v>1207</v>
      </c>
      <c r="AS3346" t="s">
        <v>1460</v>
      </c>
      <c r="AT3346" t="s">
        <v>1471</v>
      </c>
    </row>
    <row r="3347" spans="1:46">
      <c r="A3347" t="s">
        <v>511</v>
      </c>
      <c r="B3347" t="s">
        <v>46</v>
      </c>
      <c r="C3347" t="s">
        <v>1198</v>
      </c>
      <c r="D3347" s="13">
        <v>44347</v>
      </c>
      <c r="E3347" s="16">
        <v>0.32263009259259262</v>
      </c>
      <c r="F3347" t="s">
        <v>88</v>
      </c>
      <c r="G3347" s="17">
        <v>44347.322629780094</v>
      </c>
      <c r="H3347">
        <v>27</v>
      </c>
      <c r="I3347">
        <v>588</v>
      </c>
      <c r="J3347">
        <v>93</v>
      </c>
      <c r="K3347">
        <v>10</v>
      </c>
      <c r="L3347">
        <v>0</v>
      </c>
      <c r="M3347" s="39">
        <v>11890.9</v>
      </c>
      <c r="N3347" s="39">
        <v>6592.9549999999999</v>
      </c>
      <c r="O3347" s="39">
        <v>63.465831000000001</v>
      </c>
      <c r="P3347" t="s">
        <v>207</v>
      </c>
      <c r="Q3347" t="s">
        <v>207</v>
      </c>
      <c r="R3347" s="55">
        <v>838.89936862311504</v>
      </c>
      <c r="S3347" s="55">
        <v>844.54328247479998</v>
      </c>
      <c r="T3347" t="s">
        <v>516</v>
      </c>
      <c r="U3347">
        <v>9269</v>
      </c>
      <c r="V3347">
        <v>3</v>
      </c>
      <c r="W3347">
        <v>24771</v>
      </c>
      <c r="X3347" t="s">
        <v>669</v>
      </c>
      <c r="Y3347">
        <v>2700</v>
      </c>
      <c r="Z3347" t="s">
        <v>69</v>
      </c>
      <c r="AA3347" t="s">
        <v>91</v>
      </c>
      <c r="AC3347" t="s">
        <v>61</v>
      </c>
      <c r="AD3347" s="50">
        <v>-7.7588599071428499</v>
      </c>
      <c r="AG3347" s="39">
        <v>25.96</v>
      </c>
      <c r="AH3347" s="55">
        <v>991.82</v>
      </c>
      <c r="AI3347" t="s">
        <v>208</v>
      </c>
      <c r="AJ3347">
        <f>INDEX(layout!$B$3:$U$1234,MATCH($T3347,layout!$A$3:$A$1234,0),MATCH(YEAR($D3347),layout!$B$1:$U$1,0))</f>
        <v>1229</v>
      </c>
      <c r="AK3347">
        <f>INDEX('magnet data'!$A$2:$E$1304,MATCH($AJ3347,'magnet data'!$A$2:$A$1304,0),2)</f>
        <v>1</v>
      </c>
      <c r="AL3347" t="str">
        <f>INDEX('magnet data'!$A$2:$E$1304,MATCH($AJ3347,'magnet data'!$A$2:$A$1304,0),3)</f>
        <v>01E</v>
      </c>
      <c r="AM3347" t="str">
        <f>INDEX('magnet data'!$A$2:$E$1304,MATCH($AJ3347,'magnet data'!$A$2:$A$1304,0),4)</f>
        <v>02B8</v>
      </c>
      <c r="AN3347">
        <f>INDEX('magnet data'!$A$2:$E$1304,MATCH($AJ3347,'magnet data'!$A$2:$A$1304,0),5)</f>
        <v>12482</v>
      </c>
      <c r="AO3347" t="str">
        <f t="shared" si="67"/>
        <v>-</v>
      </c>
      <c r="AQ3347" t="s">
        <v>968</v>
      </c>
      <c r="AR3347" t="s">
        <v>1207</v>
      </c>
      <c r="AS3347" t="s">
        <v>1460</v>
      </c>
      <c r="AT3347" t="s">
        <v>1471</v>
      </c>
    </row>
    <row r="3348" spans="1:46">
      <c r="A3348" t="s">
        <v>511</v>
      </c>
      <c r="B3348" t="s">
        <v>46</v>
      </c>
      <c r="C3348" t="s">
        <v>1198</v>
      </c>
      <c r="D3348" s="13">
        <v>44347</v>
      </c>
      <c r="E3348" s="16">
        <v>0.32263009259259262</v>
      </c>
      <c r="F3348" t="s">
        <v>88</v>
      </c>
      <c r="G3348" s="17">
        <v>44347.322629780094</v>
      </c>
      <c r="H3348">
        <v>27</v>
      </c>
      <c r="I3348">
        <v>588</v>
      </c>
      <c r="J3348">
        <v>93</v>
      </c>
      <c r="K3348">
        <v>10</v>
      </c>
      <c r="L3348">
        <v>0</v>
      </c>
      <c r="M3348" s="39">
        <v>11890.9</v>
      </c>
      <c r="N3348" s="39">
        <v>6592.9549999999999</v>
      </c>
      <c r="O3348" s="39">
        <v>63.465831000000001</v>
      </c>
      <c r="P3348" t="s">
        <v>207</v>
      </c>
      <c r="Q3348" t="s">
        <v>207</v>
      </c>
      <c r="R3348" s="55">
        <v>838.89936862311504</v>
      </c>
      <c r="S3348" s="55">
        <v>844.54328247479998</v>
      </c>
      <c r="T3348" t="s">
        <v>534</v>
      </c>
      <c r="U3348">
        <v>8829</v>
      </c>
      <c r="V3348">
        <v>4</v>
      </c>
      <c r="W3348">
        <v>29393</v>
      </c>
      <c r="X3348" t="s">
        <v>1362</v>
      </c>
      <c r="Y3348">
        <v>4218</v>
      </c>
      <c r="Z3348" t="s">
        <v>69</v>
      </c>
      <c r="AA3348" t="s">
        <v>91</v>
      </c>
      <c r="AC3348" t="s">
        <v>61</v>
      </c>
      <c r="AD3348" s="50">
        <v>-2.5011017011627898</v>
      </c>
      <c r="AG3348" s="39">
        <v>24.09</v>
      </c>
      <c r="AH3348" s="55">
        <v>996.56</v>
      </c>
      <c r="AI3348" t="s">
        <v>208</v>
      </c>
      <c r="AJ3348">
        <f>INDEX(layout!$B$3:$U$1234,MATCH($T3348,layout!$A$3:$A$1234,0),MATCH(YEAR($D3348),layout!$B$1:$U$1,0))</f>
        <v>3221</v>
      </c>
      <c r="AK3348">
        <f>INDEX('magnet data'!$A$2:$E$1304,MATCH($AJ3348,'magnet data'!$A$2:$A$1304,0),2)</f>
        <v>3</v>
      </c>
      <c r="AL3348" t="str">
        <f>INDEX('magnet data'!$A$2:$E$1304,MATCH($AJ3348,'magnet data'!$A$2:$A$1304,0),3)</f>
        <v>01E</v>
      </c>
      <c r="AM3348" t="str">
        <f>INDEX('magnet data'!$A$2:$E$1304,MATCH($AJ3348,'magnet data'!$A$2:$A$1304,0),4)</f>
        <v>02G</v>
      </c>
      <c r="AN3348">
        <f>INDEX('magnet data'!$A$2:$E$1304,MATCH($AJ3348,'magnet data'!$A$2:$A$1304,0),5)</f>
        <v>8694</v>
      </c>
      <c r="AO3348" t="str">
        <f t="shared" si="67"/>
        <v>-</v>
      </c>
      <c r="AQ3348" t="s">
        <v>968</v>
      </c>
      <c r="AR3348" t="s">
        <v>1207</v>
      </c>
      <c r="AS3348" t="s">
        <v>1460</v>
      </c>
      <c r="AT3348" t="s">
        <v>1471</v>
      </c>
    </row>
    <row r="3349" spans="1:46">
      <c r="A3349" t="s">
        <v>511</v>
      </c>
      <c r="B3349" t="s">
        <v>46</v>
      </c>
      <c r="C3349" t="s">
        <v>1198</v>
      </c>
      <c r="D3349" s="13">
        <v>44347</v>
      </c>
      <c r="E3349" s="16">
        <v>0.32263009259259262</v>
      </c>
      <c r="F3349" t="s">
        <v>88</v>
      </c>
      <c r="G3349" s="17">
        <v>44347.322629780094</v>
      </c>
      <c r="H3349">
        <v>27</v>
      </c>
      <c r="I3349">
        <v>588</v>
      </c>
      <c r="J3349">
        <v>93</v>
      </c>
      <c r="K3349">
        <v>10</v>
      </c>
      <c r="L3349">
        <v>0</v>
      </c>
      <c r="M3349" s="39">
        <v>11890.9</v>
      </c>
      <c r="N3349" s="39">
        <v>6592.9549999999999</v>
      </c>
      <c r="O3349" s="39">
        <v>63.465831000000001</v>
      </c>
      <c r="P3349" t="s">
        <v>207</v>
      </c>
      <c r="Q3349" t="s">
        <v>207</v>
      </c>
      <c r="R3349" s="55">
        <v>838.89936862311504</v>
      </c>
      <c r="S3349" s="55">
        <v>844.54328247479998</v>
      </c>
      <c r="T3349" t="s">
        <v>535</v>
      </c>
      <c r="U3349">
        <v>6164</v>
      </c>
      <c r="V3349">
        <v>5</v>
      </c>
      <c r="W3349">
        <v>62390</v>
      </c>
      <c r="X3349" t="s">
        <v>534</v>
      </c>
      <c r="Y3349">
        <v>-6</v>
      </c>
      <c r="Z3349" t="s">
        <v>69</v>
      </c>
      <c r="AA3349" t="s">
        <v>91</v>
      </c>
      <c r="AC3349" t="s">
        <v>61</v>
      </c>
      <c r="AD3349" s="50">
        <v>-0.86889157894736802</v>
      </c>
      <c r="AG3349" s="39">
        <v>7.15</v>
      </c>
      <c r="AH3349" s="55">
        <v>1166.6600000000001</v>
      </c>
      <c r="AI3349" t="s">
        <v>208</v>
      </c>
      <c r="AJ3349">
        <f>INDEX(layout!$B$3:$U$1234,MATCH($T3349,layout!$A$3:$A$1234,0),MATCH(YEAR($D3349),layout!$B$1:$U$1,0))</f>
        <v>2133</v>
      </c>
      <c r="AK3349">
        <f>INDEX('magnet data'!$A$2:$E$1304,MATCH($AJ3349,'magnet data'!$A$2:$A$1304,0),2)</f>
        <v>2</v>
      </c>
      <c r="AL3349" t="str">
        <f>INDEX('magnet data'!$A$2:$E$1304,MATCH($AJ3349,'magnet data'!$A$2:$A$1304,0),3)</f>
        <v>01E</v>
      </c>
      <c r="AM3349" t="str">
        <f>INDEX('magnet data'!$A$2:$E$1304,MATCH($AJ3349,'magnet data'!$A$2:$A$1304,0),4)</f>
        <v>02B8</v>
      </c>
      <c r="AN3349">
        <f>INDEX('magnet data'!$A$2:$E$1304,MATCH($AJ3349,'magnet data'!$A$2:$A$1304,0),5)</f>
        <v>11890</v>
      </c>
      <c r="AO3349" t="str">
        <f t="shared" si="67"/>
        <v>-</v>
      </c>
      <c r="AQ3349" t="s">
        <v>968</v>
      </c>
      <c r="AR3349" t="s">
        <v>1207</v>
      </c>
      <c r="AS3349" t="s">
        <v>1460</v>
      </c>
      <c r="AT3349" t="s">
        <v>1471</v>
      </c>
    </row>
    <row r="3350" spans="1:46">
      <c r="A3350" t="s">
        <v>511</v>
      </c>
      <c r="B3350" t="s">
        <v>46</v>
      </c>
      <c r="C3350" t="s">
        <v>1198</v>
      </c>
      <c r="D3350" s="13">
        <v>44347</v>
      </c>
      <c r="E3350" s="16">
        <v>0.32263009259259262</v>
      </c>
      <c r="F3350" t="s">
        <v>88</v>
      </c>
      <c r="G3350" s="17">
        <v>44347.322629780094</v>
      </c>
      <c r="H3350">
        <v>27</v>
      </c>
      <c r="I3350">
        <v>588</v>
      </c>
      <c r="J3350">
        <v>93</v>
      </c>
      <c r="K3350">
        <v>10</v>
      </c>
      <c r="L3350">
        <v>0</v>
      </c>
      <c r="M3350" s="39">
        <v>11890.9</v>
      </c>
      <c r="N3350" s="39">
        <v>6592.9549999999999</v>
      </c>
      <c r="O3350" s="39">
        <v>63.465831000000001</v>
      </c>
      <c r="P3350" t="s">
        <v>207</v>
      </c>
      <c r="Q3350" t="s">
        <v>207</v>
      </c>
      <c r="R3350" s="55">
        <v>838.89936862311504</v>
      </c>
      <c r="S3350" s="55">
        <v>844.54328247479998</v>
      </c>
      <c r="T3350" t="s">
        <v>517</v>
      </c>
      <c r="U3350">
        <v>6108</v>
      </c>
      <c r="V3350">
        <v>6</v>
      </c>
      <c r="W3350">
        <v>63223</v>
      </c>
      <c r="X3350" t="s">
        <v>516</v>
      </c>
      <c r="Y3350">
        <v>219</v>
      </c>
      <c r="Z3350" t="s">
        <v>69</v>
      </c>
      <c r="AA3350" t="s">
        <v>96</v>
      </c>
      <c r="AC3350" t="s">
        <v>61</v>
      </c>
      <c r="AD3350" s="50">
        <v>1.3792632941176399</v>
      </c>
      <c r="AG3350" s="39">
        <v>19.18</v>
      </c>
      <c r="AH3350" s="55">
        <v>3569.34</v>
      </c>
      <c r="AI3350" t="s">
        <v>208</v>
      </c>
      <c r="AJ3350">
        <f>INDEX(layout!$B$3:$U$1234,MATCH($T3350,layout!$A$3:$A$1234,0),MATCH(YEAR($D3350),layout!$B$1:$U$1,0))</f>
        <v>2163</v>
      </c>
      <c r="AK3350">
        <f>INDEX('magnet data'!$A$2:$E$1304,MATCH($AJ3350,'magnet data'!$A$2:$A$1304,0),2)</f>
        <v>2</v>
      </c>
      <c r="AL3350" t="str">
        <f>INDEX('magnet data'!$A$2:$E$1304,MATCH($AJ3350,'magnet data'!$A$2:$A$1304,0),3)</f>
        <v>01E</v>
      </c>
      <c r="AM3350" t="str">
        <f>INDEX('magnet data'!$A$2:$E$1304,MATCH($AJ3350,'magnet data'!$A$2:$A$1304,0),4)</f>
        <v>02C0</v>
      </c>
      <c r="AN3350">
        <f>INDEX('magnet data'!$A$2:$E$1304,MATCH($AJ3350,'magnet data'!$A$2:$A$1304,0),5)</f>
        <v>9642</v>
      </c>
      <c r="AO3350" t="str">
        <f t="shared" si="67"/>
        <v>-</v>
      </c>
      <c r="AQ3350" t="s">
        <v>968</v>
      </c>
      <c r="AR3350" t="s">
        <v>1207</v>
      </c>
      <c r="AS3350" t="s">
        <v>1460</v>
      </c>
      <c r="AT3350" t="s">
        <v>1471</v>
      </c>
    </row>
    <row r="3351" spans="1:46">
      <c r="A3351" t="s">
        <v>511</v>
      </c>
      <c r="B3351" t="s">
        <v>46</v>
      </c>
      <c r="C3351" t="s">
        <v>1198</v>
      </c>
      <c r="D3351" s="13">
        <v>44347</v>
      </c>
      <c r="E3351" s="16">
        <v>0.32263009259259262</v>
      </c>
      <c r="F3351" t="s">
        <v>88</v>
      </c>
      <c r="G3351" s="17">
        <v>44347.322629780094</v>
      </c>
      <c r="H3351">
        <v>27</v>
      </c>
      <c r="I3351">
        <v>588</v>
      </c>
      <c r="J3351">
        <v>93</v>
      </c>
      <c r="K3351">
        <v>10</v>
      </c>
      <c r="L3351">
        <v>0</v>
      </c>
      <c r="M3351" s="39">
        <v>11890.9</v>
      </c>
      <c r="N3351" s="39">
        <v>6592.9549999999999</v>
      </c>
      <c r="O3351" s="39">
        <v>63.465831000000001</v>
      </c>
      <c r="P3351" t="s">
        <v>207</v>
      </c>
      <c r="Q3351" t="s">
        <v>207</v>
      </c>
      <c r="R3351" s="55">
        <v>838.89936862311504</v>
      </c>
      <c r="S3351" s="55">
        <v>844.54328247479998</v>
      </c>
      <c r="T3351" t="s">
        <v>669</v>
      </c>
      <c r="U3351">
        <v>6102</v>
      </c>
      <c r="V3351">
        <v>7</v>
      </c>
      <c r="W3351">
        <v>63299</v>
      </c>
      <c r="X3351" t="s">
        <v>516</v>
      </c>
      <c r="Y3351">
        <v>219</v>
      </c>
      <c r="Z3351" t="s">
        <v>148</v>
      </c>
      <c r="AA3351" t="s">
        <v>96</v>
      </c>
      <c r="AC3351" t="s">
        <v>102</v>
      </c>
      <c r="AD3351" s="50">
        <v>17.811578416666599</v>
      </c>
      <c r="AG3351" s="39">
        <v>6.95</v>
      </c>
      <c r="AH3351" s="55">
        <v>3126.94</v>
      </c>
      <c r="AI3351" t="s">
        <v>208</v>
      </c>
      <c r="AJ3351">
        <f>INDEX(layout!$B$3:$U$1234,MATCH($T3351,layout!$A$3:$A$1234,0),MATCH(YEAR($D3351),layout!$B$1:$U$1,0))</f>
        <v>1195</v>
      </c>
      <c r="AK3351">
        <f>INDEX('magnet data'!$A$2:$E$1304,MATCH($AJ3351,'magnet data'!$A$2:$A$1304,0),2)</f>
        <v>1</v>
      </c>
      <c r="AL3351" t="str">
        <f>INDEX('magnet data'!$A$2:$E$1304,MATCH($AJ3351,'magnet data'!$A$2:$A$1304,0),3)</f>
        <v>01E</v>
      </c>
      <c r="AM3351" t="str">
        <f>INDEX('magnet data'!$A$2:$E$1304,MATCH($AJ3351,'magnet data'!$A$2:$A$1304,0),4)</f>
        <v>02B5</v>
      </c>
      <c r="AN3351">
        <f>INDEX('magnet data'!$A$2:$E$1304,MATCH($AJ3351,'magnet data'!$A$2:$A$1304,0),5)</f>
        <v>12342</v>
      </c>
      <c r="AO3351" t="str">
        <f t="shared" si="67"/>
        <v>-</v>
      </c>
      <c r="AQ3351" t="s">
        <v>968</v>
      </c>
      <c r="AR3351" t="s">
        <v>1207</v>
      </c>
      <c r="AS3351" t="s">
        <v>1460</v>
      </c>
      <c r="AT3351" t="s">
        <v>1471</v>
      </c>
    </row>
    <row r="3352" spans="1:46">
      <c r="A3352" t="s">
        <v>511</v>
      </c>
      <c r="B3352" t="s">
        <v>46</v>
      </c>
      <c r="C3352" t="s">
        <v>1198</v>
      </c>
      <c r="D3352" s="13">
        <v>44347</v>
      </c>
      <c r="E3352" s="16">
        <v>0.32263009259259262</v>
      </c>
      <c r="F3352" t="s">
        <v>88</v>
      </c>
      <c r="G3352" s="17">
        <v>44347.322629780094</v>
      </c>
      <c r="H3352">
        <v>27</v>
      </c>
      <c r="I3352">
        <v>588</v>
      </c>
      <c r="J3352">
        <v>93</v>
      </c>
      <c r="K3352">
        <v>10</v>
      </c>
      <c r="L3352">
        <v>0</v>
      </c>
      <c r="M3352" s="39">
        <v>11890.9</v>
      </c>
      <c r="N3352" s="39">
        <v>6592.9549999999999</v>
      </c>
      <c r="O3352" s="39">
        <v>63.465831000000001</v>
      </c>
      <c r="P3352" t="s">
        <v>207</v>
      </c>
      <c r="Q3352" t="s">
        <v>207</v>
      </c>
      <c r="R3352" s="55">
        <v>838.89936862311504</v>
      </c>
      <c r="S3352" s="55">
        <v>844.54328247479998</v>
      </c>
      <c r="T3352" t="s">
        <v>519</v>
      </c>
      <c r="U3352">
        <v>6056</v>
      </c>
      <c r="V3352">
        <v>8</v>
      </c>
      <c r="W3352">
        <v>63959</v>
      </c>
      <c r="X3352" t="s">
        <v>669</v>
      </c>
      <c r="Y3352">
        <v>2700</v>
      </c>
      <c r="Z3352" t="s">
        <v>75</v>
      </c>
      <c r="AA3352" t="s">
        <v>96</v>
      </c>
      <c r="AC3352" t="s">
        <v>61</v>
      </c>
      <c r="AD3352" s="50">
        <v>1.6058804406779601</v>
      </c>
      <c r="AG3352" s="39">
        <v>17.920000000000002</v>
      </c>
      <c r="AH3352" s="55">
        <v>3777.63</v>
      </c>
      <c r="AI3352" t="s">
        <v>208</v>
      </c>
      <c r="AJ3352">
        <f>INDEX(layout!$B$3:$U$1234,MATCH($T3352,layout!$A$3:$A$1234,0),MATCH(YEAR($D3352),layout!$B$1:$U$1,0))</f>
        <v>1226</v>
      </c>
      <c r="AK3352">
        <f>INDEX('magnet data'!$A$2:$E$1304,MATCH($AJ3352,'magnet data'!$A$2:$A$1304,0),2)</f>
        <v>1</v>
      </c>
      <c r="AL3352" t="str">
        <f>INDEX('magnet data'!$A$2:$E$1304,MATCH($AJ3352,'magnet data'!$A$2:$A$1304,0),3)</f>
        <v>01E</v>
      </c>
      <c r="AM3352" t="str">
        <f>INDEX('magnet data'!$A$2:$E$1304,MATCH($AJ3352,'magnet data'!$A$2:$A$1304,0),4)</f>
        <v>02B8</v>
      </c>
      <c r="AN3352">
        <f>INDEX('magnet data'!$A$2:$E$1304,MATCH($AJ3352,'magnet data'!$A$2:$A$1304,0),5)</f>
        <v>12395</v>
      </c>
      <c r="AO3352" t="str">
        <f t="shared" si="67"/>
        <v>-</v>
      </c>
      <c r="AQ3352" t="s">
        <v>968</v>
      </c>
      <c r="AR3352" t="s">
        <v>1207</v>
      </c>
      <c r="AS3352" t="s">
        <v>1460</v>
      </c>
      <c r="AT3352" t="s">
        <v>1471</v>
      </c>
    </row>
    <row r="3353" spans="1:46">
      <c r="A3353" t="s">
        <v>511</v>
      </c>
      <c r="B3353" t="s">
        <v>46</v>
      </c>
      <c r="C3353" t="s">
        <v>1198</v>
      </c>
      <c r="D3353" s="13">
        <v>44347</v>
      </c>
      <c r="E3353" s="16">
        <v>0.32263009259259262</v>
      </c>
      <c r="F3353" t="s">
        <v>88</v>
      </c>
      <c r="G3353" s="17">
        <v>44347.322629780094</v>
      </c>
      <c r="H3353">
        <v>27</v>
      </c>
      <c r="I3353">
        <v>588</v>
      </c>
      <c r="J3353">
        <v>93</v>
      </c>
      <c r="K3353">
        <v>10</v>
      </c>
      <c r="L3353">
        <v>0</v>
      </c>
      <c r="M3353" s="39">
        <v>11890.9</v>
      </c>
      <c r="N3353" s="39">
        <v>6592.9549999999999</v>
      </c>
      <c r="O3353" s="39">
        <v>63.465831000000001</v>
      </c>
      <c r="P3353" t="s">
        <v>207</v>
      </c>
      <c r="Q3353" t="s">
        <v>207</v>
      </c>
      <c r="R3353" s="55">
        <v>838.89936862311504</v>
      </c>
      <c r="S3353" s="55">
        <v>844.54328247479998</v>
      </c>
      <c r="T3353" t="s">
        <v>668</v>
      </c>
      <c r="U3353">
        <v>6047</v>
      </c>
      <c r="V3353">
        <v>9</v>
      </c>
      <c r="W3353">
        <v>64100</v>
      </c>
      <c r="X3353" t="s">
        <v>669</v>
      </c>
      <c r="Y3353">
        <v>2700</v>
      </c>
      <c r="Z3353" t="s">
        <v>148</v>
      </c>
      <c r="AA3353" t="s">
        <v>96</v>
      </c>
      <c r="AC3353" t="s">
        <v>102</v>
      </c>
      <c r="AD3353" s="50">
        <v>6.55364473913043</v>
      </c>
      <c r="AG3353" s="39">
        <v>73.58</v>
      </c>
      <c r="AH3353" s="55">
        <v>1652</v>
      </c>
      <c r="AI3353" t="s">
        <v>208</v>
      </c>
      <c r="AJ3353">
        <f>INDEX(layout!$B$3:$U$1234,MATCH($T3353,layout!$A$3:$A$1234,0),MATCH(YEAR($D3353),layout!$B$1:$U$1,0))</f>
        <v>3185</v>
      </c>
      <c r="AK3353">
        <f>INDEX('magnet data'!$A$2:$E$1304,MATCH($AJ3353,'magnet data'!$A$2:$A$1304,0),2)</f>
        <v>3</v>
      </c>
      <c r="AL3353" t="str">
        <f>INDEX('magnet data'!$A$2:$E$1304,MATCH($AJ3353,'magnet data'!$A$2:$A$1304,0),3)</f>
        <v>01E</v>
      </c>
      <c r="AM3353" t="str">
        <f>INDEX('magnet data'!$A$2:$E$1304,MATCH($AJ3353,'magnet data'!$A$2:$A$1304,0),4)</f>
        <v>02G</v>
      </c>
      <c r="AN3353">
        <f>INDEX('magnet data'!$A$2:$E$1304,MATCH($AJ3353,'magnet data'!$A$2:$A$1304,0),5)</f>
        <v>11124</v>
      </c>
      <c r="AO3353" t="str">
        <f t="shared" si="67"/>
        <v>-</v>
      </c>
      <c r="AQ3353" t="s">
        <v>968</v>
      </c>
      <c r="AR3353" t="s">
        <v>1207</v>
      </c>
      <c r="AS3353" t="s">
        <v>1460</v>
      </c>
      <c r="AT3353" t="s">
        <v>1471</v>
      </c>
    </row>
    <row r="3354" spans="1:46">
      <c r="A3354" t="s">
        <v>511</v>
      </c>
      <c r="B3354" t="s">
        <v>46</v>
      </c>
      <c r="C3354" t="s">
        <v>1198</v>
      </c>
      <c r="D3354" s="13">
        <v>44347</v>
      </c>
      <c r="E3354" s="16">
        <v>0.32263009259259262</v>
      </c>
      <c r="F3354" t="s">
        <v>88</v>
      </c>
      <c r="G3354" s="17">
        <v>44347.322629780094</v>
      </c>
      <c r="H3354">
        <v>27</v>
      </c>
      <c r="I3354">
        <v>588</v>
      </c>
      <c r="J3354">
        <v>93</v>
      </c>
      <c r="K3354">
        <v>10</v>
      </c>
      <c r="L3354">
        <v>0</v>
      </c>
      <c r="M3354" s="39">
        <v>11890.9</v>
      </c>
      <c r="N3354" s="39">
        <v>6592.9549999999999</v>
      </c>
      <c r="O3354" s="39">
        <v>63.465831000000001</v>
      </c>
      <c r="P3354" t="s">
        <v>207</v>
      </c>
      <c r="Q3354" t="s">
        <v>207</v>
      </c>
      <c r="R3354" s="55">
        <v>838.89936862311504</v>
      </c>
      <c r="S3354" s="55">
        <v>844.54328247479998</v>
      </c>
      <c r="T3354" t="s">
        <v>1441</v>
      </c>
      <c r="U3354">
        <v>331</v>
      </c>
      <c r="V3354">
        <v>10</v>
      </c>
      <c r="W3354">
        <v>296999</v>
      </c>
      <c r="X3354" t="s">
        <v>1362</v>
      </c>
      <c r="Y3354">
        <v>4218</v>
      </c>
      <c r="Z3354" t="s">
        <v>69</v>
      </c>
      <c r="AA3354" t="s">
        <v>91</v>
      </c>
      <c r="AC3354" t="s">
        <v>61</v>
      </c>
      <c r="AD3354" s="50">
        <v>0</v>
      </c>
      <c r="AI3354" t="s">
        <v>208</v>
      </c>
      <c r="AJ3354">
        <f>INDEX(layout!$B$3:$U$1234,MATCH($T3354,layout!$A$3:$A$1234,0),MATCH(YEAR($D3354),layout!$B$1:$U$1,0))</f>
        <v>1234</v>
      </c>
      <c r="AK3354">
        <f>INDEX('magnet data'!$A$2:$E$1304,MATCH($AJ3354,'magnet data'!$A$2:$A$1304,0),2)</f>
        <v>1</v>
      </c>
      <c r="AL3354" t="str">
        <f>INDEX('magnet data'!$A$2:$E$1304,MATCH($AJ3354,'magnet data'!$A$2:$A$1304,0),3)</f>
        <v>01B</v>
      </c>
      <c r="AM3354" t="str">
        <f>INDEX('magnet data'!$A$2:$E$1304,MATCH($AJ3354,'magnet data'!$A$2:$A$1304,0),4)</f>
        <v>02B5</v>
      </c>
      <c r="AN3354">
        <f>INDEX('magnet data'!$A$2:$E$1304,MATCH($AJ3354,'magnet data'!$A$2:$A$1304,0),5)</f>
        <v>11416</v>
      </c>
      <c r="AO3354" t="str">
        <f t="shared" si="67"/>
        <v>-</v>
      </c>
      <c r="AQ3354" t="s">
        <v>968</v>
      </c>
      <c r="AR3354" t="s">
        <v>1207</v>
      </c>
      <c r="AS3354" t="s">
        <v>1460</v>
      </c>
      <c r="AT3354" t="s">
        <v>1471</v>
      </c>
    </row>
    <row r="3355" spans="1:46">
      <c r="A3355" t="s">
        <v>56</v>
      </c>
      <c r="B3355" t="s">
        <v>46</v>
      </c>
      <c r="C3355" t="s">
        <v>1198</v>
      </c>
      <c r="D3355" s="13">
        <v>44347</v>
      </c>
      <c r="E3355" s="16">
        <v>0.36676388888888889</v>
      </c>
      <c r="F3355" t="s">
        <v>88</v>
      </c>
      <c r="G3355" s="17">
        <v>44347.366763599537</v>
      </c>
      <c r="H3355">
        <v>25</v>
      </c>
      <c r="I3355">
        <v>594</v>
      </c>
      <c r="J3355">
        <v>94</v>
      </c>
      <c r="K3355">
        <v>0</v>
      </c>
      <c r="L3355">
        <v>14.06</v>
      </c>
      <c r="M3355" s="39">
        <v>11949.9</v>
      </c>
      <c r="N3355" s="39">
        <v>6761.93</v>
      </c>
      <c r="O3355" s="39">
        <v>56.128050000000002</v>
      </c>
      <c r="P3355" t="s">
        <v>207</v>
      </c>
      <c r="Q3355" t="s">
        <v>207</v>
      </c>
      <c r="R3355" s="55">
        <v>836.48408792844202</v>
      </c>
      <c r="S3355" s="55">
        <v>842.0485804983</v>
      </c>
      <c r="T3355" t="s">
        <v>1422</v>
      </c>
      <c r="U3355">
        <v>11949</v>
      </c>
      <c r="V3355">
        <v>1</v>
      </c>
      <c r="W3355">
        <v>-9</v>
      </c>
      <c r="X3355" t="s">
        <v>1423</v>
      </c>
      <c r="Y3355">
        <v>12</v>
      </c>
      <c r="Z3355" t="s">
        <v>90</v>
      </c>
      <c r="AA3355" t="s">
        <v>96</v>
      </c>
      <c r="AB3355">
        <v>84</v>
      </c>
      <c r="AC3355" t="s">
        <v>61</v>
      </c>
      <c r="AD3355" s="50">
        <v>-8.9921876833333307</v>
      </c>
      <c r="AG3355" s="39">
        <v>15.13</v>
      </c>
      <c r="AH3355" s="55">
        <v>8374.08</v>
      </c>
      <c r="AI3355" t="s">
        <v>208</v>
      </c>
      <c r="AJ3355">
        <f>INDEX(layout!$B$3:$U$1234,MATCH($T3355,layout!$A$3:$A$1234,0),MATCH(YEAR($D3355),layout!$B$1:$U$1,0))</f>
        <v>2310</v>
      </c>
      <c r="AK3355">
        <f>INDEX('magnet data'!$A$2:$E$1304,MATCH($AJ3355,'magnet data'!$A$2:$A$1304,0),2)</f>
        <v>2</v>
      </c>
      <c r="AL3355" t="str">
        <f>INDEX('magnet data'!$A$2:$E$1304,MATCH($AJ3355,'magnet data'!$A$2:$A$1304,0),3)</f>
        <v>01B</v>
      </c>
      <c r="AM3355" t="str">
        <f>INDEX('magnet data'!$A$2:$E$1304,MATCH($AJ3355,'magnet data'!$A$2:$A$1304,0),4)</f>
        <v>02D</v>
      </c>
      <c r="AN3355">
        <f>INDEX('magnet data'!$A$2:$E$1304,MATCH($AJ3355,'magnet data'!$A$2:$A$1304,0),5)</f>
        <v>8814</v>
      </c>
      <c r="AO3355">
        <f t="shared" si="67"/>
        <v>3135</v>
      </c>
      <c r="AP3355">
        <v>437</v>
      </c>
      <c r="AQ3355" t="s">
        <v>968</v>
      </c>
      <c r="AR3355" t="s">
        <v>1207</v>
      </c>
      <c r="AS3355" t="s">
        <v>1460</v>
      </c>
      <c r="AT3355" t="s">
        <v>1471</v>
      </c>
    </row>
    <row r="3356" spans="1:46">
      <c r="A3356" t="s">
        <v>56</v>
      </c>
      <c r="B3356" t="s">
        <v>46</v>
      </c>
      <c r="C3356" t="s">
        <v>1198</v>
      </c>
      <c r="D3356" s="13">
        <v>44347</v>
      </c>
      <c r="E3356" s="16">
        <v>0.36676388888888889</v>
      </c>
      <c r="F3356" t="s">
        <v>88</v>
      </c>
      <c r="G3356" s="17">
        <v>44347.366763599537</v>
      </c>
      <c r="H3356">
        <v>25</v>
      </c>
      <c r="I3356">
        <v>594</v>
      </c>
      <c r="J3356">
        <v>94</v>
      </c>
      <c r="K3356">
        <v>0</v>
      </c>
      <c r="L3356">
        <v>14.06</v>
      </c>
      <c r="M3356" s="39">
        <v>11949.9</v>
      </c>
      <c r="N3356" s="39">
        <v>6761.93</v>
      </c>
      <c r="O3356" s="39">
        <v>56.128050000000002</v>
      </c>
      <c r="P3356" t="s">
        <v>207</v>
      </c>
      <c r="Q3356" t="s">
        <v>207</v>
      </c>
      <c r="R3356" s="55">
        <v>836.48408792844202</v>
      </c>
      <c r="S3356" s="55">
        <v>842.0485804983</v>
      </c>
      <c r="T3356" t="s">
        <v>1425</v>
      </c>
      <c r="U3356">
        <v>11946</v>
      </c>
      <c r="V3356">
        <v>2</v>
      </c>
      <c r="W3356">
        <v>136</v>
      </c>
      <c r="X3356" t="s">
        <v>1422</v>
      </c>
      <c r="Y3356">
        <v>158</v>
      </c>
      <c r="Z3356" t="s">
        <v>75</v>
      </c>
      <c r="AA3356" t="s">
        <v>96</v>
      </c>
      <c r="AC3356" t="s">
        <v>61</v>
      </c>
      <c r="AD3356" s="50">
        <v>-9.4607397500000001</v>
      </c>
      <c r="AG3356" s="39">
        <v>30.19</v>
      </c>
      <c r="AH3356" s="55">
        <v>11176.81</v>
      </c>
      <c r="AI3356" t="s">
        <v>208</v>
      </c>
      <c r="AJ3356">
        <f>INDEX(layout!$B$3:$U$1234,MATCH($T3356,layout!$A$3:$A$1234,0),MATCH(YEAR($D3356),layout!$B$1:$U$1,0))</f>
        <v>1347</v>
      </c>
      <c r="AK3356">
        <f>INDEX('magnet data'!$A$2:$E$1304,MATCH($AJ3356,'magnet data'!$A$2:$A$1304,0),2)</f>
        <v>1</v>
      </c>
      <c r="AL3356" t="str">
        <f>INDEX('magnet data'!$A$2:$E$1304,MATCH($AJ3356,'magnet data'!$A$2:$A$1304,0),3)</f>
        <v>01E</v>
      </c>
      <c r="AM3356" t="str">
        <f>INDEX('magnet data'!$A$2:$E$1304,MATCH($AJ3356,'magnet data'!$A$2:$A$1304,0),4)</f>
        <v>02B8</v>
      </c>
      <c r="AN3356">
        <f>INDEX('magnet data'!$A$2:$E$1304,MATCH($AJ3356,'magnet data'!$A$2:$A$1304,0),5)</f>
        <v>12697</v>
      </c>
      <c r="AO3356" t="str">
        <f t="shared" si="67"/>
        <v>-</v>
      </c>
      <c r="AQ3356" t="s">
        <v>968</v>
      </c>
      <c r="AR3356" t="s">
        <v>1207</v>
      </c>
      <c r="AS3356" t="s">
        <v>1460</v>
      </c>
      <c r="AT3356" t="s">
        <v>1471</v>
      </c>
    </row>
    <row r="3357" spans="1:46">
      <c r="A3357" t="s">
        <v>56</v>
      </c>
      <c r="B3357" t="s">
        <v>46</v>
      </c>
      <c r="C3357" t="s">
        <v>1198</v>
      </c>
      <c r="D3357" s="13">
        <v>44347</v>
      </c>
      <c r="E3357" s="16">
        <v>0.36676388888888889</v>
      </c>
      <c r="F3357" t="s">
        <v>88</v>
      </c>
      <c r="G3357" s="17">
        <v>44347.366763599537</v>
      </c>
      <c r="H3357">
        <v>25</v>
      </c>
      <c r="I3357">
        <v>594</v>
      </c>
      <c r="J3357">
        <v>94</v>
      </c>
      <c r="K3357">
        <v>0</v>
      </c>
      <c r="L3357">
        <v>14.06</v>
      </c>
      <c r="M3357" s="39">
        <v>11949.9</v>
      </c>
      <c r="N3357" s="39">
        <v>6761.93</v>
      </c>
      <c r="O3357" s="39">
        <v>56.128050000000002</v>
      </c>
      <c r="P3357" t="s">
        <v>207</v>
      </c>
      <c r="Q3357" t="s">
        <v>207</v>
      </c>
      <c r="R3357" s="55">
        <v>836.48408792844202</v>
      </c>
      <c r="S3357" s="55">
        <v>842.0485804983</v>
      </c>
      <c r="T3357" t="s">
        <v>1424</v>
      </c>
      <c r="U3357">
        <v>9191</v>
      </c>
      <c r="V3357">
        <v>3</v>
      </c>
      <c r="W3357">
        <v>26248</v>
      </c>
      <c r="X3357" t="s">
        <v>1422</v>
      </c>
      <c r="Y3357">
        <v>158</v>
      </c>
      <c r="Z3357" t="s">
        <v>69</v>
      </c>
      <c r="AA3357" t="s">
        <v>96</v>
      </c>
      <c r="AC3357" t="s">
        <v>61</v>
      </c>
      <c r="AD3357" s="50">
        <v>-2.1825826933333299</v>
      </c>
      <c r="AG3357" s="39">
        <v>26.9</v>
      </c>
      <c r="AH3357" s="55">
        <v>3656.44</v>
      </c>
      <c r="AI3357" t="s">
        <v>208</v>
      </c>
      <c r="AJ3357">
        <f>INDEX(layout!$B$3:$U$1234,MATCH($T3357,layout!$A$3:$A$1234,0),MATCH(YEAR($D3357),layout!$B$1:$U$1,0))</f>
        <v>2040</v>
      </c>
      <c r="AK3357">
        <f>INDEX('magnet data'!$A$2:$E$1304,MATCH($AJ3357,'magnet data'!$A$2:$A$1304,0),2)</f>
        <v>2</v>
      </c>
      <c r="AL3357" t="str">
        <f>INDEX('magnet data'!$A$2:$E$1304,MATCH($AJ3357,'magnet data'!$A$2:$A$1304,0),3)</f>
        <v>01B</v>
      </c>
      <c r="AM3357" t="str">
        <f>INDEX('magnet data'!$A$2:$E$1304,MATCH($AJ3357,'magnet data'!$A$2:$A$1304,0),4)</f>
        <v>02K</v>
      </c>
      <c r="AN3357">
        <f>INDEX('magnet data'!$A$2:$E$1304,MATCH($AJ3357,'magnet data'!$A$2:$A$1304,0),5)</f>
        <v>11718</v>
      </c>
      <c r="AO3357" t="str">
        <f t="shared" si="67"/>
        <v>-</v>
      </c>
      <c r="AQ3357" t="s">
        <v>968</v>
      </c>
      <c r="AR3357" t="s">
        <v>1207</v>
      </c>
      <c r="AS3357" t="s">
        <v>1460</v>
      </c>
      <c r="AT3357" t="s">
        <v>1471</v>
      </c>
    </row>
    <row r="3358" spans="1:46">
      <c r="A3358" t="s">
        <v>56</v>
      </c>
      <c r="B3358" t="s">
        <v>46</v>
      </c>
      <c r="C3358" t="s">
        <v>1198</v>
      </c>
      <c r="D3358" s="13">
        <v>44347</v>
      </c>
      <c r="E3358" s="16">
        <v>0.36676388888888889</v>
      </c>
      <c r="F3358" t="s">
        <v>88</v>
      </c>
      <c r="G3358" s="17">
        <v>44347.366763599537</v>
      </c>
      <c r="H3358">
        <v>25</v>
      </c>
      <c r="I3358">
        <v>594</v>
      </c>
      <c r="J3358">
        <v>94</v>
      </c>
      <c r="K3358">
        <v>0</v>
      </c>
      <c r="L3358">
        <v>14.06</v>
      </c>
      <c r="M3358" s="39">
        <v>11949.9</v>
      </c>
      <c r="N3358" s="39">
        <v>6761.93</v>
      </c>
      <c r="O3358" s="39">
        <v>56.128050000000002</v>
      </c>
      <c r="P3358" t="s">
        <v>207</v>
      </c>
      <c r="Q3358" t="s">
        <v>207</v>
      </c>
      <c r="R3358" s="55">
        <v>836.48408792844202</v>
      </c>
      <c r="S3358" s="55">
        <v>842.0485804983</v>
      </c>
      <c r="T3358" t="s">
        <v>1426</v>
      </c>
      <c r="U3358">
        <v>7846</v>
      </c>
      <c r="V3358">
        <v>4</v>
      </c>
      <c r="W3358">
        <v>41194</v>
      </c>
      <c r="X3358" t="s">
        <v>1423</v>
      </c>
      <c r="Y3358">
        <v>12</v>
      </c>
      <c r="Z3358" t="s">
        <v>69</v>
      </c>
      <c r="AA3358" t="s">
        <v>96</v>
      </c>
      <c r="AC3358" t="s">
        <v>61</v>
      </c>
      <c r="AD3358" s="50">
        <v>-3.5333574285714202</v>
      </c>
      <c r="AG3358" s="39">
        <v>57.37</v>
      </c>
      <c r="AH3358" s="55">
        <v>3442.87</v>
      </c>
      <c r="AI3358" t="s">
        <v>208</v>
      </c>
      <c r="AJ3358">
        <f>INDEX(layout!$B$3:$U$1234,MATCH($T3358,layout!$A$3:$A$1234,0),MATCH(YEAR($D3358),layout!$B$1:$U$1,0))</f>
        <v>2370</v>
      </c>
      <c r="AK3358">
        <f>INDEX('magnet data'!$A$2:$E$1304,MATCH($AJ3358,'magnet data'!$A$2:$A$1304,0),2)</f>
        <v>2</v>
      </c>
      <c r="AL3358" t="str">
        <f>INDEX('magnet data'!$A$2:$E$1304,MATCH($AJ3358,'magnet data'!$A$2:$A$1304,0),3)</f>
        <v>01E</v>
      </c>
      <c r="AM3358" t="str">
        <f>INDEX('magnet data'!$A$2:$E$1304,MATCH($AJ3358,'magnet data'!$A$2:$A$1304,0),4)</f>
        <v>02C9</v>
      </c>
      <c r="AN3358">
        <f>INDEX('magnet data'!$A$2:$E$1304,MATCH($AJ3358,'magnet data'!$A$2:$A$1304,0),5)</f>
        <v>11503</v>
      </c>
      <c r="AO3358" t="str">
        <f t="shared" si="67"/>
        <v>-</v>
      </c>
      <c r="AQ3358" t="s">
        <v>968</v>
      </c>
      <c r="AR3358" t="s">
        <v>1207</v>
      </c>
      <c r="AS3358" t="s">
        <v>1460</v>
      </c>
      <c r="AT3358" t="s">
        <v>1471</v>
      </c>
    </row>
    <row r="3359" spans="1:46">
      <c r="A3359" t="s">
        <v>56</v>
      </c>
      <c r="B3359" t="s">
        <v>46</v>
      </c>
      <c r="C3359" t="s">
        <v>1198</v>
      </c>
      <c r="D3359" s="13">
        <v>44347</v>
      </c>
      <c r="E3359" s="16">
        <v>0.36676388888888889</v>
      </c>
      <c r="F3359" t="s">
        <v>88</v>
      </c>
      <c r="G3359" s="17">
        <v>44347.366763599537</v>
      </c>
      <c r="H3359">
        <v>25</v>
      </c>
      <c r="I3359">
        <v>594</v>
      </c>
      <c r="J3359">
        <v>94</v>
      </c>
      <c r="K3359">
        <v>0</v>
      </c>
      <c r="L3359">
        <v>14.06</v>
      </c>
      <c r="M3359" s="39">
        <v>11949.9</v>
      </c>
      <c r="N3359" s="39">
        <v>6761.93</v>
      </c>
      <c r="O3359" s="39">
        <v>56.128050000000002</v>
      </c>
      <c r="P3359" t="s">
        <v>207</v>
      </c>
      <c r="Q3359" t="s">
        <v>207</v>
      </c>
      <c r="R3359" s="55">
        <v>836.48408792844202</v>
      </c>
      <c r="S3359" s="55">
        <v>842.0485804983</v>
      </c>
      <c r="T3359" t="s">
        <v>1423</v>
      </c>
      <c r="U3359">
        <v>5026</v>
      </c>
      <c r="V3359">
        <v>5</v>
      </c>
      <c r="W3359">
        <v>81613</v>
      </c>
      <c r="X3359" t="s">
        <v>1422</v>
      </c>
      <c r="Y3359">
        <v>158</v>
      </c>
      <c r="Z3359" t="s">
        <v>69</v>
      </c>
      <c r="AA3359" t="s">
        <v>96</v>
      </c>
      <c r="AC3359" t="s">
        <v>61</v>
      </c>
      <c r="AD3359" s="50">
        <v>-1.4320414367647001</v>
      </c>
      <c r="AG3359" s="39">
        <v>29.97</v>
      </c>
      <c r="AH3359" s="55">
        <v>3064.67</v>
      </c>
      <c r="AI3359" t="s">
        <v>208</v>
      </c>
      <c r="AJ3359">
        <f>INDEX(layout!$B$3:$U$1234,MATCH($T3359,layout!$A$3:$A$1234,0),MATCH(YEAR($D3359),layout!$B$1:$U$1,0))</f>
        <v>2425</v>
      </c>
      <c r="AK3359">
        <f>INDEX('magnet data'!$A$2:$E$1304,MATCH($AJ3359,'magnet data'!$A$2:$A$1304,0),2)</f>
        <v>2</v>
      </c>
      <c r="AL3359" t="str">
        <f>INDEX('magnet data'!$A$2:$E$1304,MATCH($AJ3359,'magnet data'!$A$2:$A$1304,0),3)</f>
        <v>01B</v>
      </c>
      <c r="AM3359" t="str">
        <f>INDEX('magnet data'!$A$2:$E$1304,MATCH($AJ3359,'magnet data'!$A$2:$A$1304,0),4)</f>
        <v>02B5</v>
      </c>
      <c r="AN3359">
        <f>INDEX('magnet data'!$A$2:$E$1304,MATCH($AJ3359,'magnet data'!$A$2:$A$1304,0),5)</f>
        <v>11072</v>
      </c>
      <c r="AO3359" t="str">
        <f t="shared" si="67"/>
        <v>-</v>
      </c>
      <c r="AQ3359" t="s">
        <v>968</v>
      </c>
      <c r="AR3359" t="s">
        <v>1207</v>
      </c>
      <c r="AS3359" t="s">
        <v>1460</v>
      </c>
      <c r="AT3359" t="s">
        <v>1471</v>
      </c>
    </row>
    <row r="3360" spans="1:46">
      <c r="A3360" t="s">
        <v>56</v>
      </c>
      <c r="B3360" t="s">
        <v>46</v>
      </c>
      <c r="C3360" t="s">
        <v>1198</v>
      </c>
      <c r="D3360" s="13">
        <v>44347</v>
      </c>
      <c r="E3360" s="16">
        <v>0.36676388888888889</v>
      </c>
      <c r="F3360" t="s">
        <v>88</v>
      </c>
      <c r="G3360" s="17">
        <v>44347.366763599537</v>
      </c>
      <c r="H3360">
        <v>25</v>
      </c>
      <c r="I3360">
        <v>594</v>
      </c>
      <c r="J3360">
        <v>94</v>
      </c>
      <c r="K3360">
        <v>0</v>
      </c>
      <c r="L3360">
        <v>14.06</v>
      </c>
      <c r="M3360" s="39">
        <v>11949.9</v>
      </c>
      <c r="N3360" s="39">
        <v>6761.93</v>
      </c>
      <c r="O3360" s="39">
        <v>56.128050000000002</v>
      </c>
      <c r="P3360" t="s">
        <v>207</v>
      </c>
      <c r="Q3360" t="s">
        <v>207</v>
      </c>
      <c r="R3360" s="55">
        <v>836.48408792844202</v>
      </c>
      <c r="S3360" s="55">
        <v>842.0485804983</v>
      </c>
      <c r="T3360" t="s">
        <v>1477</v>
      </c>
      <c r="U3360">
        <v>1424</v>
      </c>
      <c r="V3360">
        <v>6</v>
      </c>
      <c r="W3360">
        <v>190733</v>
      </c>
      <c r="X3360" t="s">
        <v>1423</v>
      </c>
      <c r="Y3360">
        <v>12</v>
      </c>
      <c r="Z3360" t="s">
        <v>69</v>
      </c>
      <c r="AA3360" t="s">
        <v>96</v>
      </c>
      <c r="AC3360" t="s">
        <v>61</v>
      </c>
      <c r="AD3360" s="50">
        <v>-8.9086117021276501E-2</v>
      </c>
      <c r="AG3360" s="39">
        <v>34.700000000000003</v>
      </c>
      <c r="AH3360" s="55">
        <v>990.25</v>
      </c>
      <c r="AI3360" t="s">
        <v>208</v>
      </c>
      <c r="AJ3360">
        <f>INDEX(layout!$B$3:$U$1234,MATCH($T3360,layout!$A$3:$A$1234,0),MATCH(YEAR($D3360),layout!$B$1:$U$1,0))</f>
        <v>2411</v>
      </c>
      <c r="AK3360">
        <f>INDEX('magnet data'!$A$2:$E$1304,MATCH($AJ3360,'magnet data'!$A$2:$A$1304,0),2)</f>
        <v>2</v>
      </c>
      <c r="AL3360" t="str">
        <f>INDEX('magnet data'!$A$2:$E$1304,MATCH($AJ3360,'magnet data'!$A$2:$A$1304,0),3)</f>
        <v>01B</v>
      </c>
      <c r="AM3360" t="str">
        <f>INDEX('magnet data'!$A$2:$E$1304,MATCH($AJ3360,'magnet data'!$A$2:$A$1304,0),4)</f>
        <v>02D</v>
      </c>
      <c r="AN3360">
        <f>INDEX('magnet data'!$A$2:$E$1304,MATCH($AJ3360,'magnet data'!$A$2:$A$1304,0),5)</f>
        <v>10704</v>
      </c>
      <c r="AO3360" t="str">
        <f t="shared" si="67"/>
        <v>-</v>
      </c>
      <c r="AQ3360" t="s">
        <v>968</v>
      </c>
      <c r="AR3360" t="s">
        <v>1207</v>
      </c>
      <c r="AS3360" t="s">
        <v>1460</v>
      </c>
      <c r="AT3360" t="s">
        <v>1471</v>
      </c>
    </row>
    <row r="3361" spans="1:46">
      <c r="A3361" t="s">
        <v>674</v>
      </c>
      <c r="B3361" t="s">
        <v>46</v>
      </c>
      <c r="C3361" t="s">
        <v>1198</v>
      </c>
      <c r="D3361" s="13">
        <v>44347</v>
      </c>
      <c r="E3361" s="16" t="s">
        <v>1576</v>
      </c>
      <c r="F3361" t="s">
        <v>88</v>
      </c>
      <c r="G3361" s="17">
        <v>44347.804664351854</v>
      </c>
      <c r="H3361">
        <v>20</v>
      </c>
      <c r="I3361">
        <v>593</v>
      </c>
      <c r="J3361">
        <v>96</v>
      </c>
      <c r="K3361">
        <v>10</v>
      </c>
      <c r="L3361">
        <v>0</v>
      </c>
      <c r="M3361" s="39">
        <v>11236.8</v>
      </c>
      <c r="N3361" s="39">
        <v>6033.6949999999997</v>
      </c>
      <c r="O3361" s="39">
        <v>64.487548000000004</v>
      </c>
      <c r="P3361" t="s">
        <v>207</v>
      </c>
      <c r="Q3361" t="s">
        <v>207</v>
      </c>
      <c r="R3361" s="55">
        <v>795.769661477</v>
      </c>
      <c r="S3361" s="55">
        <v>798.24849699660001</v>
      </c>
      <c r="T3361" t="s">
        <v>1577</v>
      </c>
      <c r="U3361">
        <v>11236</v>
      </c>
      <c r="V3361">
        <v>1</v>
      </c>
      <c r="W3361">
        <v>-7</v>
      </c>
      <c r="X3361" t="s">
        <v>680</v>
      </c>
      <c r="Y3361">
        <v>0</v>
      </c>
      <c r="Z3361" t="s">
        <v>90</v>
      </c>
      <c r="AA3361" t="s">
        <v>96</v>
      </c>
      <c r="AB3361">
        <v>29</v>
      </c>
      <c r="AC3361" t="s">
        <v>61</v>
      </c>
      <c r="AD3361" s="50">
        <v>-10.85043997</v>
      </c>
      <c r="AG3361" s="39">
        <v>157.97999999999999</v>
      </c>
      <c r="AH3361" s="55">
        <v>987.94</v>
      </c>
      <c r="AI3361" t="s">
        <v>208</v>
      </c>
      <c r="AJ3361">
        <f>INDEX(layout!$B$3:$U$1234,MATCH($T3361,layout!$A$3:$A$1234,0),MATCH(YEAR($D3361),layout!$B$1:$U$1,0))</f>
        <v>3313</v>
      </c>
      <c r="AK3361">
        <f>INDEX('magnet data'!$A$2:$E$1304,MATCH($AJ3361,'magnet data'!$A$2:$A$1304,0),2)</f>
        <v>3</v>
      </c>
      <c r="AL3361" t="str">
        <f>INDEX('magnet data'!$A$2:$E$1304,MATCH($AJ3361,'magnet data'!$A$2:$A$1304,0),3)</f>
        <v>01E</v>
      </c>
      <c r="AM3361" t="str">
        <f>INDEX('magnet data'!$A$2:$E$1304,MATCH($AJ3361,'magnet data'!$A$2:$A$1304,0),4)</f>
        <v>02D</v>
      </c>
      <c r="AN3361">
        <f>INDEX('magnet data'!$A$2:$E$1304,MATCH($AJ3361,'magnet data'!$A$2:$A$1304,0),5)</f>
        <v>12001</v>
      </c>
      <c r="AO3361">
        <f t="shared" si="67"/>
        <v>-765</v>
      </c>
      <c r="AQ3361" t="s">
        <v>968</v>
      </c>
      <c r="AR3361" t="s">
        <v>1270</v>
      </c>
      <c r="AS3361" t="s">
        <v>1460</v>
      </c>
      <c r="AT3361" t="s">
        <v>1471</v>
      </c>
    </row>
    <row r="3362" spans="1:46">
      <c r="A3362" t="s">
        <v>674</v>
      </c>
      <c r="B3362" t="s">
        <v>46</v>
      </c>
      <c r="C3362" t="s">
        <v>1198</v>
      </c>
      <c r="D3362" s="13">
        <v>44347</v>
      </c>
      <c r="E3362" s="16" t="s">
        <v>1576</v>
      </c>
      <c r="F3362" t="s">
        <v>88</v>
      </c>
      <c r="G3362" s="17">
        <v>44347.804664351854</v>
      </c>
      <c r="H3362">
        <v>20</v>
      </c>
      <c r="I3362">
        <v>593</v>
      </c>
      <c r="J3362">
        <v>96</v>
      </c>
      <c r="K3362">
        <v>10</v>
      </c>
      <c r="L3362">
        <v>0</v>
      </c>
      <c r="M3362" s="39">
        <v>11236.8</v>
      </c>
      <c r="N3362" s="39">
        <v>6033.6949999999997</v>
      </c>
      <c r="O3362" s="39">
        <v>64.487548000000004</v>
      </c>
      <c r="P3362" t="s">
        <v>207</v>
      </c>
      <c r="Q3362" t="s">
        <v>207</v>
      </c>
      <c r="R3362" s="55">
        <v>795.769661477</v>
      </c>
      <c r="S3362" s="55">
        <v>798.24849699660001</v>
      </c>
      <c r="T3362" t="s">
        <v>1578</v>
      </c>
      <c r="U3362">
        <v>11220</v>
      </c>
      <c r="V3362">
        <v>2</v>
      </c>
      <c r="W3362">
        <v>341</v>
      </c>
      <c r="X3362" t="s">
        <v>1577</v>
      </c>
      <c r="Y3362">
        <v>362</v>
      </c>
      <c r="Z3362" t="s">
        <v>212</v>
      </c>
      <c r="AA3362" t="s">
        <v>91</v>
      </c>
      <c r="AB3362">
        <v>30</v>
      </c>
      <c r="AC3362" t="s">
        <v>61</v>
      </c>
      <c r="AD3362" s="50">
        <v>11.0712132590909</v>
      </c>
      <c r="AG3362" s="39">
        <v>18.489999999999998</v>
      </c>
      <c r="AH3362" s="55">
        <v>8358.41</v>
      </c>
      <c r="AI3362" t="s">
        <v>208</v>
      </c>
      <c r="AJ3362">
        <f>INDEX(layout!$B$3:$U$1234,MATCH($T3362,layout!$A$3:$A$1234,0),MATCH(YEAR($D3362),layout!$B$1:$U$1,0))</f>
        <v>3346</v>
      </c>
      <c r="AK3362">
        <f>INDEX('magnet data'!$A$2:$E$1304,MATCH($AJ3362,'magnet data'!$A$2:$A$1304,0),2)</f>
        <v>3</v>
      </c>
      <c r="AL3362" t="str">
        <f>INDEX('magnet data'!$A$2:$E$1304,MATCH($AJ3362,'magnet data'!$A$2:$A$1304,0),3)</f>
        <v>01E</v>
      </c>
      <c r="AM3362" t="str">
        <f>INDEX('magnet data'!$A$2:$E$1304,MATCH($AJ3362,'magnet data'!$A$2:$A$1304,0),4)</f>
        <v>02D</v>
      </c>
      <c r="AN3362">
        <f>INDEX('magnet data'!$A$2:$E$1304,MATCH($AJ3362,'magnet data'!$A$2:$A$1304,0),5)</f>
        <v>12210</v>
      </c>
      <c r="AO3362">
        <f t="shared" si="67"/>
        <v>-990</v>
      </c>
      <c r="AQ3362" t="s">
        <v>968</v>
      </c>
      <c r="AR3362" t="s">
        <v>1270</v>
      </c>
      <c r="AS3362" t="s">
        <v>1460</v>
      </c>
      <c r="AT3362" t="s">
        <v>1471</v>
      </c>
    </row>
    <row r="3363" spans="1:46">
      <c r="A3363" t="s">
        <v>674</v>
      </c>
      <c r="B3363" t="s">
        <v>46</v>
      </c>
      <c r="C3363" t="s">
        <v>1198</v>
      </c>
      <c r="D3363" s="13">
        <v>44347</v>
      </c>
      <c r="E3363" s="16" t="s">
        <v>1576</v>
      </c>
      <c r="F3363" t="s">
        <v>88</v>
      </c>
      <c r="G3363" s="17">
        <v>44347.804664351854</v>
      </c>
      <c r="H3363">
        <v>20</v>
      </c>
      <c r="I3363">
        <v>593</v>
      </c>
      <c r="J3363">
        <v>96</v>
      </c>
      <c r="K3363">
        <v>10</v>
      </c>
      <c r="L3363">
        <v>0</v>
      </c>
      <c r="M3363" s="39">
        <v>11236.8</v>
      </c>
      <c r="N3363" s="39">
        <v>6033.6949999999997</v>
      </c>
      <c r="O3363" s="39">
        <v>64.487548000000004</v>
      </c>
      <c r="P3363" t="s">
        <v>207</v>
      </c>
      <c r="Q3363" t="s">
        <v>207</v>
      </c>
      <c r="R3363" s="55">
        <v>795.769661477</v>
      </c>
      <c r="S3363" s="55">
        <v>798.24849699660001</v>
      </c>
      <c r="T3363" t="s">
        <v>685</v>
      </c>
      <c r="U3363">
        <v>8379</v>
      </c>
      <c r="V3363">
        <v>3</v>
      </c>
      <c r="W3363">
        <v>29301</v>
      </c>
      <c r="X3363" t="s">
        <v>1577</v>
      </c>
      <c r="Y3363">
        <v>362</v>
      </c>
      <c r="Z3363" t="s">
        <v>69</v>
      </c>
      <c r="AA3363" t="s">
        <v>96</v>
      </c>
      <c r="AC3363" t="s">
        <v>61</v>
      </c>
      <c r="AD3363" s="50">
        <v>-5.0364232587100002</v>
      </c>
      <c r="AG3363" s="39">
        <v>20.82</v>
      </c>
      <c r="AH3363" s="55">
        <v>5655.56</v>
      </c>
      <c r="AI3363" t="s">
        <v>208</v>
      </c>
      <c r="AJ3363">
        <f>INDEX(layout!$B$3:$U$1234,MATCH($T3363,layout!$A$3:$A$1234,0),MATCH(YEAR($D3363),layout!$B$1:$U$1,0))</f>
        <v>2242</v>
      </c>
      <c r="AK3363">
        <f>INDEX('magnet data'!$A$2:$E$1304,MATCH($AJ3363,'magnet data'!$A$2:$A$1304,0),2)</f>
        <v>2</v>
      </c>
      <c r="AL3363" t="str">
        <f>INDEX('magnet data'!$A$2:$E$1304,MATCH($AJ3363,'magnet data'!$A$2:$A$1304,0),3)</f>
        <v>01E</v>
      </c>
      <c r="AM3363" t="str">
        <f>INDEX('magnet data'!$A$2:$E$1304,MATCH($AJ3363,'magnet data'!$A$2:$A$1304,0),4)</f>
        <v>02C0</v>
      </c>
      <c r="AN3363">
        <f>INDEX('magnet data'!$A$2:$E$1304,MATCH($AJ3363,'magnet data'!$A$2:$A$1304,0),5)</f>
        <v>11992</v>
      </c>
      <c r="AO3363" t="str">
        <f t="shared" si="67"/>
        <v>-</v>
      </c>
      <c r="AQ3363" t="s">
        <v>968</v>
      </c>
      <c r="AR3363" t="s">
        <v>1270</v>
      </c>
      <c r="AS3363" t="s">
        <v>1460</v>
      </c>
      <c r="AT3363" t="s">
        <v>1471</v>
      </c>
    </row>
    <row r="3364" spans="1:46">
      <c r="A3364" t="s">
        <v>674</v>
      </c>
      <c r="B3364" t="s">
        <v>46</v>
      </c>
      <c r="C3364" t="s">
        <v>1198</v>
      </c>
      <c r="D3364" s="13">
        <v>44347</v>
      </c>
      <c r="E3364" s="16" t="s">
        <v>1576</v>
      </c>
      <c r="F3364" t="s">
        <v>88</v>
      </c>
      <c r="G3364" s="17">
        <v>44347.804664351854</v>
      </c>
      <c r="H3364">
        <v>20</v>
      </c>
      <c r="I3364">
        <v>593</v>
      </c>
      <c r="J3364">
        <v>96</v>
      </c>
      <c r="K3364">
        <v>10</v>
      </c>
      <c r="L3364">
        <v>0</v>
      </c>
      <c r="M3364" s="39">
        <v>11236.8</v>
      </c>
      <c r="N3364" s="39">
        <v>6033.6949999999997</v>
      </c>
      <c r="O3364" s="39">
        <v>64.487548000000004</v>
      </c>
      <c r="P3364" t="s">
        <v>207</v>
      </c>
      <c r="Q3364" t="s">
        <v>207</v>
      </c>
      <c r="R3364" s="55">
        <v>795.769661477</v>
      </c>
      <c r="S3364" s="55">
        <v>798.24849699660001</v>
      </c>
      <c r="T3364" t="s">
        <v>682</v>
      </c>
      <c r="U3364">
        <v>3334</v>
      </c>
      <c r="V3364">
        <v>4</v>
      </c>
      <c r="W3364">
        <v>113699</v>
      </c>
      <c r="X3364" t="s">
        <v>680</v>
      </c>
      <c r="Y3364">
        <v>0</v>
      </c>
      <c r="Z3364" t="s">
        <v>69</v>
      </c>
      <c r="AA3364" t="s">
        <v>96</v>
      </c>
      <c r="AC3364" t="s">
        <v>61</v>
      </c>
      <c r="AD3364" s="50">
        <v>-0.42940884210526298</v>
      </c>
      <c r="AG3364" s="39">
        <v>10.82</v>
      </c>
      <c r="AH3364" s="55">
        <v>996.27</v>
      </c>
      <c r="AI3364" t="s">
        <v>208</v>
      </c>
      <c r="AJ3364">
        <f>INDEX(layout!$B$3:$U$1234,MATCH($T3364,layout!$A$3:$A$1234,0),MATCH(YEAR($D3364),layout!$B$1:$U$1,0))</f>
        <v>3318</v>
      </c>
      <c r="AK3364">
        <f>INDEX('magnet data'!$A$2:$E$1304,MATCH($AJ3364,'magnet data'!$A$2:$A$1304,0),2)</f>
        <v>3</v>
      </c>
      <c r="AL3364" t="str">
        <f>INDEX('magnet data'!$A$2:$E$1304,MATCH($AJ3364,'magnet data'!$A$2:$A$1304,0),3)</f>
        <v>01E</v>
      </c>
      <c r="AM3364" t="str">
        <f>INDEX('magnet data'!$A$2:$E$1304,MATCH($AJ3364,'magnet data'!$A$2:$A$1304,0),4)</f>
        <v>02D</v>
      </c>
      <c r="AN3364">
        <f>INDEX('magnet data'!$A$2:$E$1304,MATCH($AJ3364,'magnet data'!$A$2:$A$1304,0),5)</f>
        <v>12757</v>
      </c>
      <c r="AO3364" t="str">
        <f t="shared" si="67"/>
        <v>-</v>
      </c>
      <c r="AQ3364" t="s">
        <v>968</v>
      </c>
      <c r="AR3364" t="s">
        <v>1270</v>
      </c>
      <c r="AS3364" t="s">
        <v>1460</v>
      </c>
      <c r="AT3364" t="s">
        <v>1471</v>
      </c>
    </row>
    <row r="3365" spans="1:46">
      <c r="A3365" t="s">
        <v>674</v>
      </c>
      <c r="B3365" t="s">
        <v>46</v>
      </c>
      <c r="C3365" t="s">
        <v>1198</v>
      </c>
      <c r="D3365" s="13">
        <v>44347</v>
      </c>
      <c r="E3365" s="16" t="s">
        <v>1576</v>
      </c>
      <c r="F3365" t="s">
        <v>88</v>
      </c>
      <c r="G3365" s="17">
        <v>44347.804664351854</v>
      </c>
      <c r="H3365">
        <v>20</v>
      </c>
      <c r="I3365">
        <v>593</v>
      </c>
      <c r="J3365">
        <v>96</v>
      </c>
      <c r="K3365">
        <v>10</v>
      </c>
      <c r="L3365">
        <v>0</v>
      </c>
      <c r="M3365" s="39">
        <v>11236.8</v>
      </c>
      <c r="N3365" s="39">
        <v>6033.6949999999997</v>
      </c>
      <c r="O3365" s="39">
        <v>64.487548000000004</v>
      </c>
      <c r="P3365" t="s">
        <v>207</v>
      </c>
      <c r="Q3365" t="s">
        <v>207</v>
      </c>
      <c r="R3365" s="55">
        <v>795.769661477</v>
      </c>
      <c r="S3365" s="55">
        <v>798.24849699660001</v>
      </c>
      <c r="T3365" t="s">
        <v>680</v>
      </c>
      <c r="U3365">
        <v>212</v>
      </c>
      <c r="V3365">
        <v>5</v>
      </c>
      <c r="W3365">
        <v>346132</v>
      </c>
      <c r="X3365" t="s">
        <v>1577</v>
      </c>
      <c r="Y3365">
        <v>362</v>
      </c>
      <c r="Z3365" t="s">
        <v>69</v>
      </c>
      <c r="AA3365" t="s">
        <v>96</v>
      </c>
      <c r="AC3365" t="s">
        <v>102</v>
      </c>
      <c r="AD3365" s="50">
        <v>0</v>
      </c>
      <c r="AI3365" t="s">
        <v>208</v>
      </c>
      <c r="AJ3365">
        <f>INDEX(layout!$B$3:$U$1234,MATCH($T3365,layout!$A$3:$A$1234,0),MATCH(YEAR($D3365),layout!$B$1:$U$1,0))</f>
        <v>2245</v>
      </c>
      <c r="AK3365">
        <f>INDEX('magnet data'!$A$2:$E$1304,MATCH($AJ3365,'magnet data'!$A$2:$A$1304,0),2)</f>
        <v>2</v>
      </c>
      <c r="AL3365" t="str">
        <f>INDEX('magnet data'!$A$2:$E$1304,MATCH($AJ3365,'magnet data'!$A$2:$A$1304,0),3)</f>
        <v>01E</v>
      </c>
      <c r="AM3365" t="str">
        <f>INDEX('magnet data'!$A$2:$E$1304,MATCH($AJ3365,'magnet data'!$A$2:$A$1304,0),4)</f>
        <v>02C0</v>
      </c>
      <c r="AN3365">
        <f>INDEX('magnet data'!$A$2:$E$1304,MATCH($AJ3365,'magnet data'!$A$2:$A$1304,0),5)</f>
        <v>10221</v>
      </c>
      <c r="AO3365" t="str">
        <f t="shared" si="67"/>
        <v>-</v>
      </c>
      <c r="AQ3365" t="s">
        <v>968</v>
      </c>
      <c r="AR3365" t="s">
        <v>1270</v>
      </c>
      <c r="AS3365" t="s">
        <v>1460</v>
      </c>
      <c r="AT3365" t="s">
        <v>1471</v>
      </c>
    </row>
    <row r="3366" spans="1:46">
      <c r="A3366" t="s">
        <v>511</v>
      </c>
      <c r="B3366" t="s">
        <v>46</v>
      </c>
      <c r="C3366" t="s">
        <v>1198</v>
      </c>
      <c r="D3366" s="13">
        <v>44347</v>
      </c>
      <c r="E3366" s="16">
        <v>0.93973981481481472</v>
      </c>
      <c r="F3366" t="s">
        <v>88</v>
      </c>
      <c r="G3366" s="17">
        <v>44347.939739386573</v>
      </c>
      <c r="H3366">
        <v>37</v>
      </c>
      <c r="I3366">
        <v>588</v>
      </c>
      <c r="J3366">
        <v>96</v>
      </c>
      <c r="K3366">
        <v>10</v>
      </c>
      <c r="L3366">
        <v>0</v>
      </c>
      <c r="M3366" s="39">
        <v>11898.6</v>
      </c>
      <c r="N3366" s="39">
        <v>6640.74</v>
      </c>
      <c r="O3366" s="39">
        <v>63.532176</v>
      </c>
      <c r="P3366" t="s">
        <v>207</v>
      </c>
      <c r="Q3366" t="s">
        <v>207</v>
      </c>
      <c r="R3366" s="55">
        <v>838.41393147619999</v>
      </c>
      <c r="S3366" s="55">
        <v>844.29552097459998</v>
      </c>
      <c r="T3366" t="s">
        <v>538</v>
      </c>
      <c r="U3366">
        <v>11898</v>
      </c>
      <c r="V3366">
        <v>1</v>
      </c>
      <c r="W3366">
        <v>-9</v>
      </c>
      <c r="X3366" t="s">
        <v>616</v>
      </c>
      <c r="Y3366">
        <v>9</v>
      </c>
      <c r="Z3366" t="s">
        <v>90</v>
      </c>
      <c r="AA3366" t="s">
        <v>91</v>
      </c>
      <c r="AB3366">
        <v>88</v>
      </c>
      <c r="AC3366" t="s">
        <v>61</v>
      </c>
      <c r="AD3366" s="50">
        <v>-7.2735042099999996</v>
      </c>
      <c r="AG3366" s="39">
        <v>25</v>
      </c>
      <c r="AH3366" s="55">
        <v>11866.2</v>
      </c>
      <c r="AI3366" t="s">
        <v>208</v>
      </c>
      <c r="AJ3366">
        <f>INDEX(layout!$B$3:$U$1234,MATCH($T3366,layout!$A$3:$A$1234,0),MATCH(YEAR($D3366),layout!$B$1:$U$1,0))</f>
        <v>3186</v>
      </c>
      <c r="AK3366">
        <f>INDEX('magnet data'!$A$2:$E$1304,MATCH($AJ3366,'magnet data'!$A$2:$A$1304,0),2)</f>
        <v>3</v>
      </c>
      <c r="AL3366" t="str">
        <f>INDEX('magnet data'!$A$2:$E$1304,MATCH($AJ3366,'magnet data'!$A$2:$A$1304,0),3)</f>
        <v>01E</v>
      </c>
      <c r="AM3366" t="str">
        <f>INDEX('magnet data'!$A$2:$E$1304,MATCH($AJ3366,'magnet data'!$A$2:$A$1304,0),4)</f>
        <v>02G</v>
      </c>
      <c r="AN3366">
        <f>INDEX('magnet data'!$A$2:$E$1304,MATCH($AJ3366,'magnet data'!$A$2:$A$1304,0),5)</f>
        <v>12327</v>
      </c>
      <c r="AO3366">
        <f t="shared" si="67"/>
        <v>-429</v>
      </c>
      <c r="AP3366">
        <v>528</v>
      </c>
      <c r="AQ3366" t="s">
        <v>1579</v>
      </c>
      <c r="AR3366" t="s">
        <v>1202</v>
      </c>
      <c r="AS3366" t="s">
        <v>1460</v>
      </c>
      <c r="AT3366" t="s">
        <v>1471</v>
      </c>
    </row>
    <row r="3367" spans="1:46">
      <c r="A3367" t="s">
        <v>511</v>
      </c>
      <c r="B3367" t="s">
        <v>46</v>
      </c>
      <c r="C3367" t="s">
        <v>1198</v>
      </c>
      <c r="D3367" s="13">
        <v>44347</v>
      </c>
      <c r="E3367" s="16">
        <v>0.93973981481481472</v>
      </c>
      <c r="F3367" t="s">
        <v>88</v>
      </c>
      <c r="G3367" s="17">
        <v>44347.939739386573</v>
      </c>
      <c r="H3367">
        <v>37</v>
      </c>
      <c r="I3367">
        <v>588</v>
      </c>
      <c r="J3367">
        <v>96</v>
      </c>
      <c r="K3367">
        <v>10</v>
      </c>
      <c r="L3367">
        <v>0</v>
      </c>
      <c r="M3367" s="39">
        <v>11898.6</v>
      </c>
      <c r="N3367" s="39">
        <v>6640.74</v>
      </c>
      <c r="O3367" s="39">
        <v>63.532176</v>
      </c>
      <c r="P3367" t="s">
        <v>207</v>
      </c>
      <c r="Q3367" t="s">
        <v>207</v>
      </c>
      <c r="R3367" s="55">
        <v>838.41393147619999</v>
      </c>
      <c r="S3367" s="55">
        <v>844.29552097459998</v>
      </c>
      <c r="T3367" t="s">
        <v>595</v>
      </c>
      <c r="U3367">
        <v>11898</v>
      </c>
      <c r="V3367">
        <v>2</v>
      </c>
      <c r="W3367">
        <v>79</v>
      </c>
      <c r="X3367" t="s">
        <v>623</v>
      </c>
      <c r="Y3367">
        <v>98</v>
      </c>
      <c r="Z3367" t="s">
        <v>90</v>
      </c>
      <c r="AA3367" t="s">
        <v>96</v>
      </c>
      <c r="AB3367">
        <v>89</v>
      </c>
      <c r="AC3367" t="s">
        <v>61</v>
      </c>
      <c r="AD3367" s="50">
        <v>8.1348418461538401</v>
      </c>
      <c r="AG3367" s="39">
        <v>13.75</v>
      </c>
      <c r="AH3367" s="55">
        <v>11130.38</v>
      </c>
      <c r="AI3367" t="s">
        <v>208</v>
      </c>
      <c r="AJ3367">
        <f>INDEX(layout!$B$3:$U$1234,MATCH($T3367,layout!$A$3:$A$1234,0),MATCH(YEAR($D3367),layout!$B$1:$U$1,0))</f>
        <v>1201</v>
      </c>
      <c r="AK3367">
        <f>INDEX('magnet data'!$A$2:$E$1304,MATCH($AJ3367,'magnet data'!$A$2:$A$1304,0),2)</f>
        <v>1</v>
      </c>
      <c r="AL3367" t="str">
        <f>INDEX('magnet data'!$A$2:$E$1304,MATCH($AJ3367,'magnet data'!$A$2:$A$1304,0),3)</f>
        <v>01E</v>
      </c>
      <c r="AM3367" t="str">
        <f>INDEX('magnet data'!$A$2:$E$1304,MATCH($AJ3367,'magnet data'!$A$2:$A$1304,0),4)</f>
        <v>02B5</v>
      </c>
      <c r="AN3367">
        <f>INDEX('magnet data'!$A$2:$E$1304,MATCH($AJ3367,'magnet data'!$A$2:$A$1304,0),5)</f>
        <v>12643</v>
      </c>
      <c r="AO3367">
        <f t="shared" si="67"/>
        <v>-745</v>
      </c>
      <c r="AQ3367" t="s">
        <v>1579</v>
      </c>
      <c r="AR3367" t="s">
        <v>1202</v>
      </c>
      <c r="AS3367" t="s">
        <v>1460</v>
      </c>
      <c r="AT3367" t="s">
        <v>1471</v>
      </c>
    </row>
    <row r="3368" spans="1:46">
      <c r="A3368" t="s">
        <v>511</v>
      </c>
      <c r="B3368" t="s">
        <v>46</v>
      </c>
      <c r="C3368" t="s">
        <v>1198</v>
      </c>
      <c r="D3368" s="13">
        <v>44347</v>
      </c>
      <c r="E3368" s="16">
        <v>0.93973981481481472</v>
      </c>
      <c r="F3368" t="s">
        <v>88</v>
      </c>
      <c r="G3368" s="17">
        <v>44347.939739386573</v>
      </c>
      <c r="H3368">
        <v>37</v>
      </c>
      <c r="I3368">
        <v>588</v>
      </c>
      <c r="J3368">
        <v>96</v>
      </c>
      <c r="K3368">
        <v>10</v>
      </c>
      <c r="L3368">
        <v>0</v>
      </c>
      <c r="M3368" s="39">
        <v>11898.6</v>
      </c>
      <c r="N3368" s="39">
        <v>6640.74</v>
      </c>
      <c r="O3368" s="39">
        <v>63.532176</v>
      </c>
      <c r="P3368" t="s">
        <v>207</v>
      </c>
      <c r="Q3368" t="s">
        <v>207</v>
      </c>
      <c r="R3368" s="55">
        <v>838.41393147619999</v>
      </c>
      <c r="S3368" s="55">
        <v>844.29552097459998</v>
      </c>
      <c r="T3368" t="s">
        <v>623</v>
      </c>
      <c r="U3368">
        <v>9038</v>
      </c>
      <c r="V3368">
        <v>3</v>
      </c>
      <c r="W3368">
        <v>27280</v>
      </c>
      <c r="X3368" t="s">
        <v>593</v>
      </c>
      <c r="Y3368">
        <v>3637</v>
      </c>
      <c r="Z3368" t="s">
        <v>69</v>
      </c>
      <c r="AA3368" t="s">
        <v>91</v>
      </c>
      <c r="AC3368" t="s">
        <v>61</v>
      </c>
      <c r="AD3368" s="50">
        <v>-9.7335319227272699</v>
      </c>
      <c r="AG3368" s="39">
        <v>37.83</v>
      </c>
      <c r="AH3368" s="55">
        <v>4061.9</v>
      </c>
      <c r="AI3368" t="s">
        <v>208</v>
      </c>
      <c r="AJ3368">
        <f>INDEX(layout!$B$3:$U$1234,MATCH($T3368,layout!$A$3:$A$1234,0),MATCH(YEAR($D3368),layout!$B$1:$U$1,0))</f>
        <v>2144</v>
      </c>
      <c r="AK3368">
        <f>INDEX('magnet data'!$A$2:$E$1304,MATCH($AJ3368,'magnet data'!$A$2:$A$1304,0),2)</f>
        <v>2</v>
      </c>
      <c r="AL3368" t="str">
        <f>INDEX('magnet data'!$A$2:$E$1304,MATCH($AJ3368,'magnet data'!$A$2:$A$1304,0),3)</f>
        <v>01E</v>
      </c>
      <c r="AM3368" t="str">
        <f>INDEX('magnet data'!$A$2:$E$1304,MATCH($AJ3368,'magnet data'!$A$2:$A$1304,0),4)</f>
        <v>02B8</v>
      </c>
      <c r="AN3368">
        <f>INDEX('magnet data'!$A$2:$E$1304,MATCH($AJ3368,'magnet data'!$A$2:$A$1304,0),5)</f>
        <v>10540</v>
      </c>
      <c r="AO3368" t="str">
        <f t="shared" si="67"/>
        <v>-</v>
      </c>
      <c r="AQ3368" t="s">
        <v>1579</v>
      </c>
      <c r="AR3368" t="s">
        <v>1202</v>
      </c>
      <c r="AS3368" t="s">
        <v>1460</v>
      </c>
      <c r="AT3368" t="s">
        <v>1471</v>
      </c>
    </row>
    <row r="3369" spans="1:46">
      <c r="A3369" t="s">
        <v>511</v>
      </c>
      <c r="B3369" t="s">
        <v>46</v>
      </c>
      <c r="C3369" t="s">
        <v>1198</v>
      </c>
      <c r="D3369" s="13">
        <v>44347</v>
      </c>
      <c r="E3369" s="16">
        <v>0.93973981481481472</v>
      </c>
      <c r="F3369" t="s">
        <v>88</v>
      </c>
      <c r="G3369" s="17">
        <v>44347.939739386573</v>
      </c>
      <c r="H3369">
        <v>37</v>
      </c>
      <c r="I3369">
        <v>588</v>
      </c>
      <c r="J3369">
        <v>96</v>
      </c>
      <c r="K3369">
        <v>10</v>
      </c>
      <c r="L3369">
        <v>0</v>
      </c>
      <c r="M3369" s="39">
        <v>11898.6</v>
      </c>
      <c r="N3369" s="39">
        <v>6640.74</v>
      </c>
      <c r="O3369" s="39">
        <v>63.532176</v>
      </c>
      <c r="P3369" t="s">
        <v>207</v>
      </c>
      <c r="Q3369" t="s">
        <v>207</v>
      </c>
      <c r="R3369" s="55">
        <v>838.41393147619999</v>
      </c>
      <c r="S3369" s="55">
        <v>844.29552097459998</v>
      </c>
      <c r="T3369" t="s">
        <v>515</v>
      </c>
      <c r="U3369">
        <v>7576</v>
      </c>
      <c r="V3369">
        <v>4</v>
      </c>
      <c r="W3369">
        <v>43839</v>
      </c>
      <c r="X3369" t="s">
        <v>538</v>
      </c>
      <c r="Y3369">
        <v>2969</v>
      </c>
      <c r="Z3369" t="s">
        <v>69</v>
      </c>
      <c r="AA3369" t="s">
        <v>96</v>
      </c>
      <c r="AC3369" t="s">
        <v>61</v>
      </c>
      <c r="AD3369" s="50">
        <v>1.37241562857142</v>
      </c>
      <c r="AG3369" s="39">
        <v>28.63</v>
      </c>
      <c r="AH3369" s="55">
        <v>5244.06</v>
      </c>
      <c r="AI3369" t="s">
        <v>208</v>
      </c>
      <c r="AJ3369">
        <f>INDEX(layout!$B$3:$U$1234,MATCH($T3369,layout!$A$3:$A$1234,0),MATCH(YEAR($D3369),layout!$B$1:$U$1,0))</f>
        <v>3187</v>
      </c>
      <c r="AK3369">
        <f>INDEX('magnet data'!$A$2:$E$1304,MATCH($AJ3369,'magnet data'!$A$2:$A$1304,0),2)</f>
        <v>3</v>
      </c>
      <c r="AL3369" t="str">
        <f>INDEX('magnet data'!$A$2:$E$1304,MATCH($AJ3369,'magnet data'!$A$2:$A$1304,0),3)</f>
        <v>01E</v>
      </c>
      <c r="AM3369" t="str">
        <f>INDEX('magnet data'!$A$2:$E$1304,MATCH($AJ3369,'magnet data'!$A$2:$A$1304,0),4)</f>
        <v>02G</v>
      </c>
      <c r="AN3369">
        <f>INDEX('magnet data'!$A$2:$E$1304,MATCH($AJ3369,'magnet data'!$A$2:$A$1304,0),5)</f>
        <v>10913</v>
      </c>
      <c r="AO3369" t="str">
        <f t="shared" si="67"/>
        <v>-</v>
      </c>
      <c r="AQ3369" t="s">
        <v>1579</v>
      </c>
      <c r="AR3369" t="s">
        <v>1202</v>
      </c>
      <c r="AS3369" t="s">
        <v>1460</v>
      </c>
      <c r="AT3369" t="s">
        <v>1471</v>
      </c>
    </row>
    <row r="3370" spans="1:46">
      <c r="A3370" t="s">
        <v>511</v>
      </c>
      <c r="B3370" t="s">
        <v>46</v>
      </c>
      <c r="C3370" t="s">
        <v>1198</v>
      </c>
      <c r="D3370" s="13">
        <v>44347</v>
      </c>
      <c r="E3370" s="16">
        <v>0.93973981481481472</v>
      </c>
      <c r="F3370" t="s">
        <v>88</v>
      </c>
      <c r="G3370" s="17">
        <v>44347.939739386573</v>
      </c>
      <c r="H3370">
        <v>37</v>
      </c>
      <c r="I3370">
        <v>588</v>
      </c>
      <c r="J3370">
        <v>96</v>
      </c>
      <c r="K3370">
        <v>10</v>
      </c>
      <c r="L3370">
        <v>0</v>
      </c>
      <c r="M3370" s="39">
        <v>11898.6</v>
      </c>
      <c r="N3370" s="39">
        <v>6640.74</v>
      </c>
      <c r="O3370" s="39">
        <v>63.532176</v>
      </c>
      <c r="P3370" t="s">
        <v>207</v>
      </c>
      <c r="Q3370" t="s">
        <v>207</v>
      </c>
      <c r="R3370" s="55">
        <v>838.41393147619999</v>
      </c>
      <c r="S3370" s="55">
        <v>844.29552097459998</v>
      </c>
      <c r="T3370" t="s">
        <v>542</v>
      </c>
      <c r="U3370">
        <v>7548</v>
      </c>
      <c r="V3370">
        <v>5</v>
      </c>
      <c r="W3370">
        <v>44171</v>
      </c>
      <c r="X3370" t="s">
        <v>538</v>
      </c>
      <c r="Y3370">
        <v>2969</v>
      </c>
      <c r="Z3370" t="s">
        <v>69</v>
      </c>
      <c r="AA3370" t="s">
        <v>91</v>
      </c>
      <c r="AC3370" t="s">
        <v>61</v>
      </c>
      <c r="AD3370" s="50">
        <v>-2.4609312459999999</v>
      </c>
      <c r="AG3370" s="39">
        <v>13.14</v>
      </c>
      <c r="AH3370" s="55">
        <v>991.94</v>
      </c>
      <c r="AI3370" t="s">
        <v>208</v>
      </c>
      <c r="AJ3370">
        <f>INDEX(layout!$B$3:$U$1234,MATCH($T3370,layout!$A$3:$A$1234,0),MATCH(YEAR($D3370),layout!$B$1:$U$1,0))</f>
        <v>2161</v>
      </c>
      <c r="AK3370">
        <f>INDEX('magnet data'!$A$2:$E$1304,MATCH($AJ3370,'magnet data'!$A$2:$A$1304,0),2)</f>
        <v>2</v>
      </c>
      <c r="AL3370" t="str">
        <f>INDEX('magnet data'!$A$2:$E$1304,MATCH($AJ3370,'magnet data'!$A$2:$A$1304,0),3)</f>
        <v>01E</v>
      </c>
      <c r="AM3370" t="str">
        <f>INDEX('magnet data'!$A$2:$E$1304,MATCH($AJ3370,'magnet data'!$A$2:$A$1304,0),4)</f>
        <v>02C0</v>
      </c>
      <c r="AN3370">
        <f>INDEX('magnet data'!$A$2:$E$1304,MATCH($AJ3370,'magnet data'!$A$2:$A$1304,0),5)</f>
        <v>11115</v>
      </c>
      <c r="AO3370" t="str">
        <f t="shared" si="67"/>
        <v>-</v>
      </c>
      <c r="AQ3370" t="s">
        <v>1579</v>
      </c>
      <c r="AR3370" t="s">
        <v>1202</v>
      </c>
      <c r="AS3370" t="s">
        <v>1460</v>
      </c>
      <c r="AT3370" t="s">
        <v>1471</v>
      </c>
    </row>
    <row r="3371" spans="1:46">
      <c r="A3371" t="s">
        <v>511</v>
      </c>
      <c r="B3371" t="s">
        <v>46</v>
      </c>
      <c r="C3371" t="s">
        <v>1198</v>
      </c>
      <c r="D3371" s="13">
        <v>44347</v>
      </c>
      <c r="E3371" s="16">
        <v>0.93973981481481472</v>
      </c>
      <c r="F3371" t="s">
        <v>88</v>
      </c>
      <c r="G3371" s="17">
        <v>44347.939739386573</v>
      </c>
      <c r="H3371">
        <v>37</v>
      </c>
      <c r="I3371">
        <v>588</v>
      </c>
      <c r="J3371">
        <v>96</v>
      </c>
      <c r="K3371">
        <v>10</v>
      </c>
      <c r="L3371">
        <v>0</v>
      </c>
      <c r="M3371" s="39">
        <v>11898.6</v>
      </c>
      <c r="N3371" s="39">
        <v>6640.74</v>
      </c>
      <c r="O3371" s="39">
        <v>63.532176</v>
      </c>
      <c r="P3371" t="s">
        <v>207</v>
      </c>
      <c r="Q3371" t="s">
        <v>207</v>
      </c>
      <c r="R3371" s="55">
        <v>838.41393147619999</v>
      </c>
      <c r="S3371" s="55">
        <v>844.29552097459998</v>
      </c>
      <c r="T3371" t="s">
        <v>1548</v>
      </c>
      <c r="U3371">
        <v>6355</v>
      </c>
      <c r="V3371">
        <v>6</v>
      </c>
      <c r="W3371">
        <v>59743</v>
      </c>
      <c r="X3371" t="s">
        <v>623</v>
      </c>
      <c r="Y3371">
        <v>98</v>
      </c>
      <c r="Z3371" t="s">
        <v>69</v>
      </c>
      <c r="AA3371" t="s">
        <v>91</v>
      </c>
      <c r="AC3371" t="s">
        <v>61</v>
      </c>
      <c r="AD3371" s="50">
        <v>-2.2896625267441801</v>
      </c>
      <c r="AG3371" s="39">
        <v>30.53</v>
      </c>
      <c r="AH3371" s="55">
        <v>3654.31</v>
      </c>
      <c r="AI3371" t="s">
        <v>208</v>
      </c>
      <c r="AJ3371">
        <f>INDEX(layout!$B$3:$U$1234,MATCH($T3371,layout!$A$3:$A$1234,0),MATCH(YEAR($D3371),layout!$B$1:$U$1,0))</f>
        <v>1207</v>
      </c>
      <c r="AK3371">
        <f>INDEX('magnet data'!$A$2:$E$1304,MATCH($AJ3371,'magnet data'!$A$2:$A$1304,0),2)</f>
        <v>1</v>
      </c>
      <c r="AL3371" t="str">
        <f>INDEX('magnet data'!$A$2:$E$1304,MATCH($AJ3371,'magnet data'!$A$2:$A$1304,0),3)</f>
        <v>01E</v>
      </c>
      <c r="AM3371" t="str">
        <f>INDEX('magnet data'!$A$2:$E$1304,MATCH($AJ3371,'magnet data'!$A$2:$A$1304,0),4)</f>
        <v>02C9</v>
      </c>
      <c r="AN3371">
        <f>INDEX('magnet data'!$A$2:$E$1304,MATCH($AJ3371,'magnet data'!$A$2:$A$1304,0),5)</f>
        <v>12536</v>
      </c>
      <c r="AO3371" t="str">
        <f t="shared" si="67"/>
        <v>-</v>
      </c>
      <c r="AQ3371" t="s">
        <v>1579</v>
      </c>
      <c r="AR3371" t="s">
        <v>1202</v>
      </c>
      <c r="AS3371" t="s">
        <v>1460</v>
      </c>
      <c r="AT3371" t="s">
        <v>1471</v>
      </c>
    </row>
    <row r="3372" spans="1:46">
      <c r="A3372" t="s">
        <v>511</v>
      </c>
      <c r="B3372" t="s">
        <v>46</v>
      </c>
      <c r="C3372" t="s">
        <v>1198</v>
      </c>
      <c r="D3372" s="13">
        <v>44347</v>
      </c>
      <c r="E3372" s="16">
        <v>0.93973981481481472</v>
      </c>
      <c r="F3372" t="s">
        <v>88</v>
      </c>
      <c r="G3372" s="17">
        <v>44347.939739386573</v>
      </c>
      <c r="H3372">
        <v>37</v>
      </c>
      <c r="I3372">
        <v>588</v>
      </c>
      <c r="J3372">
        <v>96</v>
      </c>
      <c r="K3372">
        <v>10</v>
      </c>
      <c r="L3372">
        <v>0</v>
      </c>
      <c r="M3372" s="39">
        <v>11898.6</v>
      </c>
      <c r="N3372" s="39">
        <v>6640.74</v>
      </c>
      <c r="O3372" s="39">
        <v>63.532176</v>
      </c>
      <c r="P3372" t="s">
        <v>207</v>
      </c>
      <c r="Q3372" t="s">
        <v>207</v>
      </c>
      <c r="R3372" s="55">
        <v>838.41393147619999</v>
      </c>
      <c r="S3372" s="55">
        <v>844.29552097459998</v>
      </c>
      <c r="T3372" t="s">
        <v>594</v>
      </c>
      <c r="U3372">
        <v>4072</v>
      </c>
      <c r="V3372">
        <v>7</v>
      </c>
      <c r="W3372">
        <v>98748</v>
      </c>
      <c r="X3372" t="s">
        <v>593</v>
      </c>
      <c r="Y3372">
        <v>3637</v>
      </c>
      <c r="Z3372" t="s">
        <v>69</v>
      </c>
      <c r="AA3372" t="s">
        <v>96</v>
      </c>
      <c r="AC3372" t="s">
        <v>61</v>
      </c>
      <c r="AD3372" s="50">
        <v>0.53497446629213397</v>
      </c>
      <c r="AG3372" s="39">
        <v>33.29</v>
      </c>
      <c r="AH3372" s="55">
        <v>3723.56</v>
      </c>
      <c r="AI3372" t="s">
        <v>208</v>
      </c>
      <c r="AJ3372">
        <f>INDEX(layout!$B$3:$U$1234,MATCH($T3372,layout!$A$3:$A$1234,0),MATCH(YEAR($D3372),layout!$B$1:$U$1,0))</f>
        <v>3124</v>
      </c>
      <c r="AK3372">
        <f>INDEX('magnet data'!$A$2:$E$1304,MATCH($AJ3372,'magnet data'!$A$2:$A$1304,0),2)</f>
        <v>3</v>
      </c>
      <c r="AL3372" t="str">
        <f>INDEX('magnet data'!$A$2:$E$1304,MATCH($AJ3372,'magnet data'!$A$2:$A$1304,0),3)</f>
        <v>01B</v>
      </c>
      <c r="AM3372" t="str">
        <f>INDEX('magnet data'!$A$2:$E$1304,MATCH($AJ3372,'magnet data'!$A$2:$A$1304,0),4)</f>
        <v>02G</v>
      </c>
      <c r="AN3372">
        <f>INDEX('magnet data'!$A$2:$E$1304,MATCH($AJ3372,'magnet data'!$A$2:$A$1304,0),5)</f>
        <v>12174</v>
      </c>
      <c r="AO3372" t="str">
        <f t="shared" si="67"/>
        <v>-</v>
      </c>
      <c r="AQ3372" t="s">
        <v>1579</v>
      </c>
      <c r="AR3372" t="s">
        <v>1202</v>
      </c>
      <c r="AS3372" t="s">
        <v>1460</v>
      </c>
      <c r="AT3372" t="s">
        <v>1471</v>
      </c>
    </row>
    <row r="3373" spans="1:46">
      <c r="A3373" t="s">
        <v>511</v>
      </c>
      <c r="B3373" t="s">
        <v>46</v>
      </c>
      <c r="C3373" t="s">
        <v>1198</v>
      </c>
      <c r="D3373" s="13">
        <v>44347</v>
      </c>
      <c r="E3373" s="16">
        <v>0.93973981481481472</v>
      </c>
      <c r="F3373" t="s">
        <v>88</v>
      </c>
      <c r="G3373" s="17">
        <v>44347.939739386573</v>
      </c>
      <c r="H3373">
        <v>37</v>
      </c>
      <c r="I3373">
        <v>588</v>
      </c>
      <c r="J3373">
        <v>96</v>
      </c>
      <c r="K3373">
        <v>10</v>
      </c>
      <c r="L3373">
        <v>0</v>
      </c>
      <c r="M3373" s="39">
        <v>11898.6</v>
      </c>
      <c r="N3373" s="39">
        <v>6640.74</v>
      </c>
      <c r="O3373" s="39">
        <v>63.532176</v>
      </c>
      <c r="P3373" t="s">
        <v>207</v>
      </c>
      <c r="Q3373" t="s">
        <v>207</v>
      </c>
      <c r="R3373" s="55">
        <v>838.41393147619999</v>
      </c>
      <c r="S3373" s="55">
        <v>844.29552097459998</v>
      </c>
      <c r="T3373" t="s">
        <v>579</v>
      </c>
      <c r="U3373">
        <v>1018</v>
      </c>
      <c r="V3373">
        <v>8</v>
      </c>
      <c r="W3373">
        <v>215120</v>
      </c>
      <c r="X3373" t="s">
        <v>616</v>
      </c>
      <c r="Y3373">
        <v>9</v>
      </c>
      <c r="Z3373" t="s">
        <v>69</v>
      </c>
      <c r="AA3373" t="s">
        <v>96</v>
      </c>
      <c r="AC3373" t="s">
        <v>102</v>
      </c>
      <c r="AD3373" s="50">
        <v>2.82688947368421E-2</v>
      </c>
      <c r="AG3373" s="39">
        <v>0</v>
      </c>
      <c r="AH3373" s="55">
        <v>0</v>
      </c>
      <c r="AI3373" t="s">
        <v>208</v>
      </c>
      <c r="AJ3373">
        <f>INDEX(layout!$B$3:$U$1234,MATCH($T3373,layout!$A$3:$A$1234,0),MATCH(YEAR($D3373),layout!$B$1:$U$1,0))</f>
        <v>3207</v>
      </c>
      <c r="AK3373">
        <f>INDEX('magnet data'!$A$2:$E$1304,MATCH($AJ3373,'magnet data'!$A$2:$A$1304,0),2)</f>
        <v>3</v>
      </c>
      <c r="AL3373" t="str">
        <f>INDEX('magnet data'!$A$2:$E$1304,MATCH($AJ3373,'magnet data'!$A$2:$A$1304,0),3)</f>
        <v>01E</v>
      </c>
      <c r="AM3373" t="str">
        <f>INDEX('magnet data'!$A$2:$E$1304,MATCH($AJ3373,'magnet data'!$A$2:$A$1304,0),4)</f>
        <v>02G</v>
      </c>
      <c r="AN3373">
        <f>INDEX('magnet data'!$A$2:$E$1304,MATCH($AJ3373,'magnet data'!$A$2:$A$1304,0),5)</f>
        <v>10073</v>
      </c>
      <c r="AO3373" t="str">
        <f t="shared" si="67"/>
        <v>-</v>
      </c>
      <c r="AQ3373" t="s">
        <v>1579</v>
      </c>
      <c r="AR3373" t="s">
        <v>1202</v>
      </c>
      <c r="AS3373" t="s">
        <v>1460</v>
      </c>
      <c r="AT3373" t="s">
        <v>1471</v>
      </c>
    </row>
    <row r="3374" spans="1:46">
      <c r="A3374" t="s">
        <v>56</v>
      </c>
      <c r="B3374" t="s">
        <v>46</v>
      </c>
      <c r="C3374" t="s">
        <v>1198</v>
      </c>
      <c r="D3374" s="13">
        <v>44348</v>
      </c>
      <c r="E3374" s="16">
        <v>0.30527777777777781</v>
      </c>
      <c r="F3374" t="s">
        <v>88</v>
      </c>
      <c r="G3374" s="17">
        <v>44348.305277557869</v>
      </c>
      <c r="H3374">
        <v>19</v>
      </c>
      <c r="I3374">
        <v>592</v>
      </c>
      <c r="J3374">
        <v>93</v>
      </c>
      <c r="K3374">
        <v>0</v>
      </c>
      <c r="L3374">
        <v>128</v>
      </c>
      <c r="M3374" s="39">
        <v>11950</v>
      </c>
      <c r="N3374" s="39">
        <v>6853.8059999999996</v>
      </c>
      <c r="O3374" s="39">
        <v>56.101512</v>
      </c>
      <c r="P3374" t="s">
        <v>207</v>
      </c>
      <c r="Q3374" t="s">
        <v>207</v>
      </c>
      <c r="R3374" s="55">
        <v>831.35455948899903</v>
      </c>
      <c r="S3374" s="55">
        <v>836.91881899860005</v>
      </c>
      <c r="T3374" t="s">
        <v>112</v>
      </c>
      <c r="U3374">
        <v>11949</v>
      </c>
      <c r="V3374">
        <v>1</v>
      </c>
      <c r="W3374">
        <v>-9</v>
      </c>
      <c r="X3374" t="s">
        <v>107</v>
      </c>
      <c r="Y3374">
        <v>5</v>
      </c>
      <c r="Z3374" t="s">
        <v>90</v>
      </c>
      <c r="AA3374" t="s">
        <v>91</v>
      </c>
      <c r="AB3374">
        <v>85</v>
      </c>
      <c r="AC3374" t="s">
        <v>61</v>
      </c>
      <c r="AD3374" s="50">
        <v>8.7605956153846094</v>
      </c>
      <c r="AG3374" s="39">
        <v>36</v>
      </c>
      <c r="AH3374" s="55">
        <v>11879.81</v>
      </c>
      <c r="AI3374" t="s">
        <v>208</v>
      </c>
      <c r="AJ3374">
        <f>INDEX(layout!$B$3:$U$1234,MATCH($T3374,layout!$A$3:$A$1234,0),MATCH(YEAR($D3374),layout!$B$1:$U$1,0))</f>
        <v>2414</v>
      </c>
      <c r="AK3374">
        <f>INDEX('magnet data'!$A$2:$E$1304,MATCH($AJ3374,'magnet data'!$A$2:$A$1304,0),2)</f>
        <v>2</v>
      </c>
      <c r="AL3374" t="str">
        <f>INDEX('magnet data'!$A$2:$E$1304,MATCH($AJ3374,'magnet data'!$A$2:$A$1304,0),3)</f>
        <v>01B</v>
      </c>
      <c r="AM3374" t="str">
        <f>INDEX('magnet data'!$A$2:$E$1304,MATCH($AJ3374,'magnet data'!$A$2:$A$1304,0),4)</f>
        <v>02C9</v>
      </c>
      <c r="AN3374">
        <f>INDEX('magnet data'!$A$2:$E$1304,MATCH($AJ3374,'magnet data'!$A$2:$A$1304,0),5)</f>
        <v>11176</v>
      </c>
      <c r="AO3374">
        <f t="shared" si="67"/>
        <v>773</v>
      </c>
      <c r="AR3374" t="s">
        <v>1202</v>
      </c>
      <c r="AS3374" t="s">
        <v>1460</v>
      </c>
      <c r="AT3374" t="s">
        <v>1471</v>
      </c>
    </row>
    <row r="3375" spans="1:46">
      <c r="A3375" t="s">
        <v>56</v>
      </c>
      <c r="B3375" t="s">
        <v>46</v>
      </c>
      <c r="C3375" t="s">
        <v>1198</v>
      </c>
      <c r="D3375" s="13">
        <v>44348</v>
      </c>
      <c r="E3375" s="16">
        <v>0.30527777777777781</v>
      </c>
      <c r="F3375" t="s">
        <v>88</v>
      </c>
      <c r="G3375" s="17">
        <v>44348.305277557869</v>
      </c>
      <c r="H3375">
        <v>19</v>
      </c>
      <c r="I3375">
        <v>592</v>
      </c>
      <c r="J3375">
        <v>93</v>
      </c>
      <c r="K3375">
        <v>0</v>
      </c>
      <c r="L3375">
        <v>128</v>
      </c>
      <c r="M3375" s="39">
        <v>11950</v>
      </c>
      <c r="N3375" s="39">
        <v>6853.8059999999996</v>
      </c>
      <c r="O3375" s="39">
        <v>56.101512</v>
      </c>
      <c r="P3375" t="s">
        <v>207</v>
      </c>
      <c r="Q3375" t="s">
        <v>207</v>
      </c>
      <c r="R3375" s="55">
        <v>831.35455948899903</v>
      </c>
      <c r="S3375" s="55">
        <v>836.91881899860005</v>
      </c>
      <c r="T3375" t="s">
        <v>111</v>
      </c>
      <c r="U3375">
        <v>8423</v>
      </c>
      <c r="V3375">
        <v>2</v>
      </c>
      <c r="W3375">
        <v>35016</v>
      </c>
      <c r="X3375" t="s">
        <v>112</v>
      </c>
      <c r="Y3375">
        <v>2301</v>
      </c>
      <c r="Z3375" t="s">
        <v>69</v>
      </c>
      <c r="AA3375" t="s">
        <v>96</v>
      </c>
      <c r="AC3375" t="s">
        <v>61</v>
      </c>
      <c r="AD3375" s="50">
        <v>-9.6401833083333308</v>
      </c>
      <c r="AG3375" s="39">
        <v>39.99</v>
      </c>
      <c r="AH3375" s="55">
        <v>6988.26</v>
      </c>
      <c r="AI3375" t="s">
        <v>208</v>
      </c>
      <c r="AJ3375">
        <f>INDEX(layout!$B$3:$U$1234,MATCH($T3375,layout!$A$3:$A$1234,0),MATCH(YEAR($D3375),layout!$B$1:$U$1,0))</f>
        <v>2360</v>
      </c>
      <c r="AK3375">
        <f>INDEX('magnet data'!$A$2:$E$1304,MATCH($AJ3375,'magnet data'!$A$2:$A$1304,0),2)</f>
        <v>2</v>
      </c>
      <c r="AL3375" t="str">
        <f>INDEX('magnet data'!$A$2:$E$1304,MATCH($AJ3375,'magnet data'!$A$2:$A$1304,0),3)</f>
        <v>01E</v>
      </c>
      <c r="AM3375" t="str">
        <f>INDEX('magnet data'!$A$2:$E$1304,MATCH($AJ3375,'magnet data'!$A$2:$A$1304,0),4)</f>
        <v>02C9</v>
      </c>
      <c r="AN3375">
        <f>INDEX('magnet data'!$A$2:$E$1304,MATCH($AJ3375,'magnet data'!$A$2:$A$1304,0),5)</f>
        <v>11331</v>
      </c>
      <c r="AO3375" t="str">
        <f t="shared" si="67"/>
        <v>-</v>
      </c>
      <c r="AR3375" t="s">
        <v>1202</v>
      </c>
      <c r="AS3375" t="s">
        <v>1460</v>
      </c>
      <c r="AT3375" t="s">
        <v>1471</v>
      </c>
    </row>
    <row r="3376" spans="1:46">
      <c r="A3376" t="s">
        <v>56</v>
      </c>
      <c r="B3376" t="s">
        <v>46</v>
      </c>
      <c r="C3376" t="s">
        <v>1198</v>
      </c>
      <c r="D3376" s="13">
        <v>44348</v>
      </c>
      <c r="E3376" s="16">
        <v>0.30527777777777781</v>
      </c>
      <c r="F3376" t="s">
        <v>88</v>
      </c>
      <c r="G3376" s="17">
        <v>44348.305277557869</v>
      </c>
      <c r="H3376">
        <v>19</v>
      </c>
      <c r="I3376">
        <v>592</v>
      </c>
      <c r="J3376">
        <v>93</v>
      </c>
      <c r="K3376">
        <v>0</v>
      </c>
      <c r="L3376">
        <v>128</v>
      </c>
      <c r="M3376" s="39">
        <v>11950</v>
      </c>
      <c r="N3376" s="39">
        <v>6853.8059999999996</v>
      </c>
      <c r="O3376" s="39">
        <v>56.101512</v>
      </c>
      <c r="P3376" t="s">
        <v>207</v>
      </c>
      <c r="Q3376" t="s">
        <v>207</v>
      </c>
      <c r="R3376" s="55">
        <v>831.35455948899903</v>
      </c>
      <c r="S3376" s="55">
        <v>836.91881899860005</v>
      </c>
      <c r="T3376" t="s">
        <v>113</v>
      </c>
      <c r="U3376">
        <v>8374</v>
      </c>
      <c r="V3376">
        <v>3</v>
      </c>
      <c r="W3376">
        <v>35577</v>
      </c>
      <c r="X3376" t="s">
        <v>112</v>
      </c>
      <c r="Y3376">
        <v>2301</v>
      </c>
      <c r="Z3376" t="s">
        <v>69</v>
      </c>
      <c r="AA3376" t="s">
        <v>96</v>
      </c>
      <c r="AC3376" t="s">
        <v>61</v>
      </c>
      <c r="AD3376" s="50">
        <v>-1.9433771836734599</v>
      </c>
      <c r="AG3376" s="39">
        <v>51.17</v>
      </c>
      <c r="AH3376" s="55">
        <v>1115.25</v>
      </c>
      <c r="AI3376" t="s">
        <v>208</v>
      </c>
      <c r="AJ3376">
        <f>INDEX(layout!$B$3:$U$1234,MATCH($T3376,layout!$A$3:$A$1234,0),MATCH(YEAR($D3376),layout!$B$1:$U$1,0))</f>
        <v>2398</v>
      </c>
      <c r="AK3376">
        <f>INDEX('magnet data'!$A$2:$E$1304,MATCH($AJ3376,'magnet data'!$A$2:$A$1304,0),2)</f>
        <v>2</v>
      </c>
      <c r="AL3376" t="str">
        <f>INDEX('magnet data'!$A$2:$E$1304,MATCH($AJ3376,'magnet data'!$A$2:$A$1304,0),3)</f>
        <v>01E</v>
      </c>
      <c r="AM3376" t="str">
        <f>INDEX('magnet data'!$A$2:$E$1304,MATCH($AJ3376,'magnet data'!$A$2:$A$1304,0),4)</f>
        <v>02C9</v>
      </c>
      <c r="AN3376">
        <f>INDEX('magnet data'!$A$2:$E$1304,MATCH($AJ3376,'magnet data'!$A$2:$A$1304,0),5)</f>
        <v>10364</v>
      </c>
      <c r="AO3376" t="str">
        <f t="shared" ref="AO3376:AO3439" si="68">IF(LEFT(Z3376,8)="Training",U3376-AN3376,"-")</f>
        <v>-</v>
      </c>
      <c r="AR3376" t="s">
        <v>1202</v>
      </c>
      <c r="AS3376" t="s">
        <v>1460</v>
      </c>
      <c r="AT3376" t="s">
        <v>1471</v>
      </c>
    </row>
    <row r="3377" spans="1:46">
      <c r="A3377" t="s">
        <v>56</v>
      </c>
      <c r="B3377" t="s">
        <v>46</v>
      </c>
      <c r="C3377" t="s">
        <v>1198</v>
      </c>
      <c r="D3377" s="13">
        <v>44348</v>
      </c>
      <c r="E3377" s="16">
        <v>0.30527777777777781</v>
      </c>
      <c r="F3377" t="s">
        <v>88</v>
      </c>
      <c r="G3377" s="17">
        <v>44348.305277557869</v>
      </c>
      <c r="H3377">
        <v>19</v>
      </c>
      <c r="I3377">
        <v>592</v>
      </c>
      <c r="J3377">
        <v>93</v>
      </c>
      <c r="K3377">
        <v>0</v>
      </c>
      <c r="L3377">
        <v>128</v>
      </c>
      <c r="M3377" s="39">
        <v>11950</v>
      </c>
      <c r="N3377" s="39">
        <v>6853.8059999999996</v>
      </c>
      <c r="O3377" s="39">
        <v>56.101512</v>
      </c>
      <c r="P3377" t="s">
        <v>207</v>
      </c>
      <c r="Q3377" t="s">
        <v>207</v>
      </c>
      <c r="R3377" s="55">
        <v>831.35455948899903</v>
      </c>
      <c r="S3377" s="55">
        <v>836.91881899860005</v>
      </c>
      <c r="T3377" t="s">
        <v>108</v>
      </c>
      <c r="U3377">
        <v>1495</v>
      </c>
      <c r="V3377">
        <v>4</v>
      </c>
      <c r="W3377">
        <v>189801</v>
      </c>
      <c r="X3377" t="s">
        <v>107</v>
      </c>
      <c r="Y3377">
        <v>5</v>
      </c>
      <c r="Z3377" t="s">
        <v>69</v>
      </c>
      <c r="AA3377" t="s">
        <v>96</v>
      </c>
      <c r="AC3377" t="s">
        <v>61</v>
      </c>
      <c r="AD3377" s="50">
        <v>-9.0358723404255395E-2</v>
      </c>
      <c r="AG3377" s="39">
        <v>21.36</v>
      </c>
      <c r="AH3377" s="55">
        <v>1147.1300000000001</v>
      </c>
      <c r="AI3377" t="s">
        <v>208</v>
      </c>
      <c r="AJ3377">
        <f>INDEX(layout!$B$3:$U$1234,MATCH($T3377,layout!$A$3:$A$1234,0),MATCH(YEAR($D3377),layout!$B$1:$U$1,0))</f>
        <v>1359</v>
      </c>
      <c r="AK3377">
        <f>INDEX('magnet data'!$A$2:$E$1304,MATCH($AJ3377,'magnet data'!$A$2:$A$1304,0),2)</f>
        <v>1</v>
      </c>
      <c r="AL3377" t="str">
        <f>INDEX('magnet data'!$A$2:$E$1304,MATCH($AJ3377,'magnet data'!$A$2:$A$1304,0),3)</f>
        <v>01E</v>
      </c>
      <c r="AM3377" t="str">
        <f>INDEX('magnet data'!$A$2:$E$1304,MATCH($AJ3377,'magnet data'!$A$2:$A$1304,0),4)</f>
        <v>02B8</v>
      </c>
      <c r="AN3377">
        <f>INDEX('magnet data'!$A$2:$E$1304,MATCH($AJ3377,'magnet data'!$A$2:$A$1304,0),5)</f>
        <v>12540</v>
      </c>
      <c r="AO3377" t="str">
        <f t="shared" si="68"/>
        <v>-</v>
      </c>
      <c r="AR3377" t="s">
        <v>1202</v>
      </c>
      <c r="AS3377" t="s">
        <v>1460</v>
      </c>
      <c r="AT3377" t="s">
        <v>1471</v>
      </c>
    </row>
    <row r="3378" spans="1:46">
      <c r="A3378" t="s">
        <v>511</v>
      </c>
      <c r="B3378" t="s">
        <v>46</v>
      </c>
      <c r="C3378" t="s">
        <v>1198</v>
      </c>
      <c r="D3378" s="13">
        <v>44348</v>
      </c>
      <c r="E3378" s="16">
        <v>0.78073402777777778</v>
      </c>
      <c r="F3378" t="s">
        <v>88</v>
      </c>
      <c r="G3378" s="17">
        <v>44348.780733680556</v>
      </c>
      <c r="H3378">
        <v>30</v>
      </c>
      <c r="I3378">
        <v>589</v>
      </c>
      <c r="J3378">
        <v>94</v>
      </c>
      <c r="K3378">
        <v>10</v>
      </c>
      <c r="L3378">
        <v>0</v>
      </c>
      <c r="M3378">
        <v>11897.6</v>
      </c>
      <c r="N3378">
        <v>6665.902</v>
      </c>
      <c r="O3378">
        <v>63.439292999999999</v>
      </c>
      <c r="P3378" t="s">
        <v>207</v>
      </c>
      <c r="Q3378" t="s">
        <v>207</v>
      </c>
      <c r="R3378" s="55">
        <v>836.21092897979997</v>
      </c>
      <c r="S3378" s="55">
        <v>842.332674850854</v>
      </c>
      <c r="T3378" t="s">
        <v>1362</v>
      </c>
      <c r="U3378">
        <v>11897</v>
      </c>
      <c r="V3378">
        <v>1</v>
      </c>
      <c r="W3378">
        <v>-9</v>
      </c>
      <c r="X3378" t="s">
        <v>534</v>
      </c>
      <c r="Y3378">
        <v>10</v>
      </c>
      <c r="Z3378" t="s">
        <v>90</v>
      </c>
      <c r="AA3378" t="s">
        <v>91</v>
      </c>
      <c r="AB3378">
        <v>90</v>
      </c>
      <c r="AC3378" t="s">
        <v>61</v>
      </c>
      <c r="AD3378" s="50">
        <v>-8.1900543192307698</v>
      </c>
      <c r="AE3378"/>
      <c r="AF3378"/>
      <c r="AG3378">
        <v>18</v>
      </c>
      <c r="AH3378">
        <v>11765.1</v>
      </c>
      <c r="AI3378" t="s">
        <v>208</v>
      </c>
      <c r="AJ3378">
        <f>INDEX(layout!$B$3:$U$1234,MATCH($T3378,layout!$A$3:$A$1234,0),MATCH(YEAR($D3378),layout!$B$1:$U$1,0))</f>
        <v>1200</v>
      </c>
      <c r="AK3378">
        <f>INDEX('magnet data'!$A$2:$E$1304,MATCH($AJ3378,'magnet data'!$A$2:$A$1304,0),2)</f>
        <v>1</v>
      </c>
      <c r="AL3378" t="str">
        <f>INDEX('magnet data'!$A$2:$E$1304,MATCH($AJ3378,'magnet data'!$A$2:$A$1304,0),3)</f>
        <v>01E</v>
      </c>
      <c r="AM3378" t="str">
        <f>INDEX('magnet data'!$A$2:$E$1304,MATCH($AJ3378,'magnet data'!$A$2:$A$1304,0),4)</f>
        <v>02B5</v>
      </c>
      <c r="AN3378">
        <f>INDEX('magnet data'!$A$2:$E$1304,MATCH($AJ3378,'magnet data'!$A$2:$A$1304,0),5)</f>
        <v>11989</v>
      </c>
      <c r="AO3378">
        <f t="shared" si="68"/>
        <v>-92</v>
      </c>
      <c r="AR3378" t="s">
        <v>1228</v>
      </c>
      <c r="AS3378" t="s">
        <v>1460</v>
      </c>
      <c r="AT3378" t="s">
        <v>1471</v>
      </c>
    </row>
    <row r="3379" spans="1:46">
      <c r="A3379" t="s">
        <v>511</v>
      </c>
      <c r="B3379" t="s">
        <v>46</v>
      </c>
      <c r="C3379" t="s">
        <v>1198</v>
      </c>
      <c r="D3379" s="13">
        <v>44348</v>
      </c>
      <c r="E3379" s="16">
        <v>0.78073402777777778</v>
      </c>
      <c r="F3379" t="s">
        <v>88</v>
      </c>
      <c r="G3379" s="17">
        <v>44348.780733680556</v>
      </c>
      <c r="H3379">
        <v>30</v>
      </c>
      <c r="I3379">
        <v>589</v>
      </c>
      <c r="J3379">
        <v>94</v>
      </c>
      <c r="K3379">
        <v>10</v>
      </c>
      <c r="L3379">
        <v>0</v>
      </c>
      <c r="M3379">
        <v>11897.6</v>
      </c>
      <c r="N3379">
        <v>6665.902</v>
      </c>
      <c r="O3379">
        <v>63.439292999999999</v>
      </c>
      <c r="P3379" t="s">
        <v>207</v>
      </c>
      <c r="Q3379" t="s">
        <v>207</v>
      </c>
      <c r="R3379" s="55">
        <v>836.21092897979997</v>
      </c>
      <c r="S3379" s="55">
        <v>842.332674850854</v>
      </c>
      <c r="T3379" t="s">
        <v>1441</v>
      </c>
      <c r="U3379">
        <v>11894</v>
      </c>
      <c r="V3379">
        <v>2</v>
      </c>
      <c r="W3379">
        <v>122</v>
      </c>
      <c r="X3379" t="s">
        <v>1362</v>
      </c>
      <c r="Y3379">
        <v>102</v>
      </c>
      <c r="Z3379" t="s">
        <v>212</v>
      </c>
      <c r="AA3379" t="s">
        <v>96</v>
      </c>
      <c r="AB3379">
        <v>91</v>
      </c>
      <c r="AC3379" t="s">
        <v>61</v>
      </c>
      <c r="AD3379" s="50">
        <v>18.115399</v>
      </c>
      <c r="AE3379"/>
      <c r="AF3379"/>
      <c r="AG3379">
        <v>31</v>
      </c>
      <c r="AH3379">
        <v>11824.11</v>
      </c>
      <c r="AI3379" t="s">
        <v>208</v>
      </c>
      <c r="AJ3379">
        <f>INDEX(layout!$B$3:$U$1234,MATCH($T3379,layout!$A$3:$A$1234,0),MATCH(YEAR($D3379),layout!$B$1:$U$1,0))</f>
        <v>1234</v>
      </c>
      <c r="AK3379">
        <f>INDEX('magnet data'!$A$2:$E$1304,MATCH($AJ3379,'magnet data'!$A$2:$A$1304,0),2)</f>
        <v>1</v>
      </c>
      <c r="AL3379" t="str">
        <f>INDEX('magnet data'!$A$2:$E$1304,MATCH($AJ3379,'magnet data'!$A$2:$A$1304,0),3)</f>
        <v>01B</v>
      </c>
      <c r="AM3379" t="str">
        <f>INDEX('magnet data'!$A$2:$E$1304,MATCH($AJ3379,'magnet data'!$A$2:$A$1304,0),4)</f>
        <v>02B5</v>
      </c>
      <c r="AN3379">
        <f>INDEX('magnet data'!$A$2:$E$1304,MATCH($AJ3379,'magnet data'!$A$2:$A$1304,0),5)</f>
        <v>11416</v>
      </c>
      <c r="AO3379">
        <f t="shared" si="68"/>
        <v>478</v>
      </c>
      <c r="AP3379">
        <v>387</v>
      </c>
      <c r="AR3379" t="s">
        <v>1228</v>
      </c>
      <c r="AS3379" t="s">
        <v>1460</v>
      </c>
      <c r="AT3379" t="s">
        <v>1471</v>
      </c>
    </row>
    <row r="3380" spans="1:46">
      <c r="A3380" t="s">
        <v>511</v>
      </c>
      <c r="B3380" t="s">
        <v>46</v>
      </c>
      <c r="C3380" t="s">
        <v>1198</v>
      </c>
      <c r="D3380" s="13">
        <v>44348</v>
      </c>
      <c r="E3380" s="16">
        <v>0.78073402777777778</v>
      </c>
      <c r="F3380" t="s">
        <v>88</v>
      </c>
      <c r="G3380" s="17">
        <v>44348.780733680556</v>
      </c>
      <c r="H3380">
        <v>30</v>
      </c>
      <c r="I3380">
        <v>589</v>
      </c>
      <c r="J3380">
        <v>94</v>
      </c>
      <c r="K3380">
        <v>10</v>
      </c>
      <c r="L3380">
        <v>0</v>
      </c>
      <c r="M3380">
        <v>11897.6</v>
      </c>
      <c r="N3380">
        <v>6665.902</v>
      </c>
      <c r="O3380">
        <v>63.439292999999999</v>
      </c>
      <c r="P3380" t="s">
        <v>207</v>
      </c>
      <c r="Q3380" t="s">
        <v>207</v>
      </c>
      <c r="R3380" s="55">
        <v>836.21092897979997</v>
      </c>
      <c r="S3380" s="55">
        <v>842.332674850854</v>
      </c>
      <c r="T3380" t="s">
        <v>1444</v>
      </c>
      <c r="U3380">
        <v>11866</v>
      </c>
      <c r="V3380">
        <v>3</v>
      </c>
      <c r="W3380">
        <v>562</v>
      </c>
      <c r="X3380" t="s">
        <v>1362</v>
      </c>
      <c r="Y3380">
        <v>102</v>
      </c>
      <c r="Z3380" t="s">
        <v>75</v>
      </c>
      <c r="AA3380" t="s">
        <v>96</v>
      </c>
      <c r="AC3380" t="s">
        <v>61</v>
      </c>
      <c r="AD3380" s="50">
        <v>17.705238975</v>
      </c>
      <c r="AE3380"/>
      <c r="AF3380"/>
      <c r="AG3380">
        <v>27.5</v>
      </c>
      <c r="AH3380">
        <v>11071.52</v>
      </c>
      <c r="AI3380" t="s">
        <v>208</v>
      </c>
      <c r="AJ3380">
        <f>INDEX(layout!$B$3:$U$1234,MATCH($T3380,layout!$A$3:$A$1234,0),MATCH(YEAR($D3380),layout!$B$1:$U$1,0))</f>
        <v>3193</v>
      </c>
      <c r="AK3380">
        <f>INDEX('magnet data'!$A$2:$E$1304,MATCH($AJ3380,'magnet data'!$A$2:$A$1304,0),2)</f>
        <v>3</v>
      </c>
      <c r="AL3380" t="str">
        <f>INDEX('magnet data'!$A$2:$E$1304,MATCH($AJ3380,'magnet data'!$A$2:$A$1304,0),3)</f>
        <v>01E</v>
      </c>
      <c r="AM3380" t="str">
        <f>INDEX('magnet data'!$A$2:$E$1304,MATCH($AJ3380,'magnet data'!$A$2:$A$1304,0),4)</f>
        <v>02G</v>
      </c>
      <c r="AN3380">
        <f>INDEX('magnet data'!$A$2:$E$1304,MATCH($AJ3380,'magnet data'!$A$2:$A$1304,0),5)</f>
        <v>9536</v>
      </c>
      <c r="AO3380" t="str">
        <f t="shared" si="68"/>
        <v>-</v>
      </c>
      <c r="AR3380" t="s">
        <v>1228</v>
      </c>
      <c r="AS3380" t="s">
        <v>1460</v>
      </c>
      <c r="AT3380" t="s">
        <v>1471</v>
      </c>
    </row>
    <row r="3381" spans="1:46">
      <c r="A3381" t="s">
        <v>511</v>
      </c>
      <c r="B3381" t="s">
        <v>46</v>
      </c>
      <c r="C3381" t="s">
        <v>1198</v>
      </c>
      <c r="D3381" s="13">
        <v>44348</v>
      </c>
      <c r="E3381" s="16">
        <v>0.78073402777777778</v>
      </c>
      <c r="F3381" t="s">
        <v>88</v>
      </c>
      <c r="G3381" s="17">
        <v>44348.780733680556</v>
      </c>
      <c r="H3381">
        <v>30</v>
      </c>
      <c r="I3381">
        <v>589</v>
      </c>
      <c r="J3381">
        <v>94</v>
      </c>
      <c r="K3381">
        <v>10</v>
      </c>
      <c r="L3381">
        <v>0</v>
      </c>
      <c r="M3381">
        <v>11897.6</v>
      </c>
      <c r="N3381">
        <v>6665.902</v>
      </c>
      <c r="O3381">
        <v>63.439292999999999</v>
      </c>
      <c r="P3381" t="s">
        <v>207</v>
      </c>
      <c r="Q3381" t="s">
        <v>207</v>
      </c>
      <c r="R3381" s="55">
        <v>836.21092897979997</v>
      </c>
      <c r="S3381" s="55">
        <v>842.332674850854</v>
      </c>
      <c r="T3381" t="s">
        <v>535</v>
      </c>
      <c r="U3381">
        <v>7785</v>
      </c>
      <c r="V3381">
        <v>4</v>
      </c>
      <c r="W3381">
        <v>41193</v>
      </c>
      <c r="X3381" t="s">
        <v>534</v>
      </c>
      <c r="Y3381">
        <v>10</v>
      </c>
      <c r="Z3381" t="s">
        <v>69</v>
      </c>
      <c r="AA3381" t="s">
        <v>91</v>
      </c>
      <c r="AC3381" t="s">
        <v>61</v>
      </c>
      <c r="AD3381" s="50">
        <v>-4.3222839891304297</v>
      </c>
      <c r="AE3381"/>
      <c r="AF3381"/>
      <c r="AG3381">
        <v>8.17</v>
      </c>
      <c r="AH3381">
        <v>3877.69</v>
      </c>
      <c r="AI3381" t="s">
        <v>208</v>
      </c>
      <c r="AJ3381">
        <f>INDEX(layout!$B$3:$U$1234,MATCH($T3381,layout!$A$3:$A$1234,0),MATCH(YEAR($D3381),layout!$B$1:$U$1,0))</f>
        <v>2133</v>
      </c>
      <c r="AK3381">
        <f>INDEX('magnet data'!$A$2:$E$1304,MATCH($AJ3381,'magnet data'!$A$2:$A$1304,0),2)</f>
        <v>2</v>
      </c>
      <c r="AL3381" t="str">
        <f>INDEX('magnet data'!$A$2:$E$1304,MATCH($AJ3381,'magnet data'!$A$2:$A$1304,0),3)</f>
        <v>01E</v>
      </c>
      <c r="AM3381" t="str">
        <f>INDEX('magnet data'!$A$2:$E$1304,MATCH($AJ3381,'magnet data'!$A$2:$A$1304,0),4)</f>
        <v>02B8</v>
      </c>
      <c r="AN3381">
        <f>INDEX('magnet data'!$A$2:$E$1304,MATCH($AJ3381,'magnet data'!$A$2:$A$1304,0),5)</f>
        <v>11890</v>
      </c>
      <c r="AO3381" t="str">
        <f t="shared" si="68"/>
        <v>-</v>
      </c>
      <c r="AR3381" t="s">
        <v>1228</v>
      </c>
      <c r="AS3381" t="s">
        <v>1460</v>
      </c>
      <c r="AT3381" t="s">
        <v>1471</v>
      </c>
    </row>
    <row r="3382" spans="1:46">
      <c r="A3382" t="s">
        <v>511</v>
      </c>
      <c r="B3382" t="s">
        <v>46</v>
      </c>
      <c r="C3382" t="s">
        <v>1198</v>
      </c>
      <c r="D3382" s="13">
        <v>44348</v>
      </c>
      <c r="E3382" s="16">
        <v>0.78073402777777778</v>
      </c>
      <c r="F3382" t="s">
        <v>88</v>
      </c>
      <c r="G3382" s="17">
        <v>44348.780733680556</v>
      </c>
      <c r="H3382">
        <v>30</v>
      </c>
      <c r="I3382">
        <v>589</v>
      </c>
      <c r="J3382">
        <v>94</v>
      </c>
      <c r="K3382">
        <v>10</v>
      </c>
      <c r="L3382">
        <v>0</v>
      </c>
      <c r="M3382">
        <v>11897.6</v>
      </c>
      <c r="N3382">
        <v>6665.902</v>
      </c>
      <c r="O3382">
        <v>63.439292999999999</v>
      </c>
      <c r="P3382" t="s">
        <v>207</v>
      </c>
      <c r="Q3382" t="s">
        <v>207</v>
      </c>
      <c r="R3382" s="55">
        <v>836.21092897979997</v>
      </c>
      <c r="S3382" s="55">
        <v>842.332674850854</v>
      </c>
      <c r="T3382" t="s">
        <v>534</v>
      </c>
      <c r="U3382">
        <v>4530</v>
      </c>
      <c r="V3382">
        <v>5</v>
      </c>
      <c r="W3382">
        <v>90067</v>
      </c>
      <c r="X3382" t="s">
        <v>1362</v>
      </c>
      <c r="Y3382">
        <v>102</v>
      </c>
      <c r="Z3382" t="s">
        <v>69</v>
      </c>
      <c r="AA3382" t="s">
        <v>96</v>
      </c>
      <c r="AC3382" t="s">
        <v>61</v>
      </c>
      <c r="AD3382" s="50">
        <v>0.89911410526315705</v>
      </c>
      <c r="AE3382"/>
      <c r="AF3382"/>
      <c r="AG3382">
        <v>19.899999999999999</v>
      </c>
      <c r="AH3382">
        <v>4126.74</v>
      </c>
      <c r="AI3382" t="s">
        <v>208</v>
      </c>
      <c r="AJ3382">
        <f>INDEX(layout!$B$3:$U$1234,MATCH($T3382,layout!$A$3:$A$1234,0),MATCH(YEAR($D3382),layout!$B$1:$U$1,0))</f>
        <v>3221</v>
      </c>
      <c r="AK3382">
        <f>INDEX('magnet data'!$A$2:$E$1304,MATCH($AJ3382,'magnet data'!$A$2:$A$1304,0),2)</f>
        <v>3</v>
      </c>
      <c r="AL3382" t="str">
        <f>INDEX('magnet data'!$A$2:$E$1304,MATCH($AJ3382,'magnet data'!$A$2:$A$1304,0),3)</f>
        <v>01E</v>
      </c>
      <c r="AM3382" t="str">
        <f>INDEX('magnet data'!$A$2:$E$1304,MATCH($AJ3382,'magnet data'!$A$2:$A$1304,0),4)</f>
        <v>02G</v>
      </c>
      <c r="AN3382">
        <f>INDEX('magnet data'!$A$2:$E$1304,MATCH($AJ3382,'magnet data'!$A$2:$A$1304,0),5)</f>
        <v>8694</v>
      </c>
      <c r="AO3382" t="str">
        <f t="shared" si="68"/>
        <v>-</v>
      </c>
      <c r="AR3382" t="s">
        <v>1228</v>
      </c>
      <c r="AS3382" t="s">
        <v>1460</v>
      </c>
      <c r="AT3382" t="s">
        <v>1471</v>
      </c>
    </row>
    <row r="3383" spans="1:46">
      <c r="A3383" t="s">
        <v>511</v>
      </c>
      <c r="B3383" t="s">
        <v>46</v>
      </c>
      <c r="C3383" t="s">
        <v>1198</v>
      </c>
      <c r="D3383" s="13">
        <v>44348</v>
      </c>
      <c r="E3383" s="16">
        <v>0.78073402777777778</v>
      </c>
      <c r="F3383" t="s">
        <v>88</v>
      </c>
      <c r="G3383" s="17">
        <v>44348.780733680556</v>
      </c>
      <c r="H3383">
        <v>30</v>
      </c>
      <c r="I3383">
        <v>589</v>
      </c>
      <c r="J3383">
        <v>94</v>
      </c>
      <c r="K3383">
        <v>10</v>
      </c>
      <c r="L3383">
        <v>0</v>
      </c>
      <c r="M3383">
        <v>11897.6</v>
      </c>
      <c r="N3383">
        <v>6665.902</v>
      </c>
      <c r="O3383">
        <v>63.439292999999999</v>
      </c>
      <c r="P3383" t="s">
        <v>207</v>
      </c>
      <c r="Q3383" t="s">
        <v>207</v>
      </c>
      <c r="R3383" s="55">
        <v>836.21092897979997</v>
      </c>
      <c r="S3383" s="55">
        <v>842.332674850854</v>
      </c>
      <c r="T3383" t="s">
        <v>533</v>
      </c>
      <c r="U3383">
        <v>1384</v>
      </c>
      <c r="V3383">
        <v>6</v>
      </c>
      <c r="W3383">
        <v>192294</v>
      </c>
      <c r="X3383" t="s">
        <v>534</v>
      </c>
      <c r="Y3383">
        <v>10</v>
      </c>
      <c r="Z3383" t="s">
        <v>69</v>
      </c>
      <c r="AA3383" t="s">
        <v>96</v>
      </c>
      <c r="AC3383" t="s">
        <v>61</v>
      </c>
      <c r="AD3383" s="50">
        <v>8.3111473684210402E-2</v>
      </c>
      <c r="AE3383"/>
      <c r="AF3383"/>
      <c r="AG3383">
        <v>22.41</v>
      </c>
      <c r="AH3383">
        <v>1060.49</v>
      </c>
      <c r="AI3383" t="s">
        <v>208</v>
      </c>
      <c r="AJ3383">
        <f>INDEX(layout!$B$3:$U$1234,MATCH($T3383,layout!$A$3:$A$1234,0),MATCH(YEAR($D3383),layout!$B$1:$U$1,0))</f>
        <v>3179</v>
      </c>
      <c r="AK3383">
        <f>INDEX('magnet data'!$A$2:$E$1304,MATCH($AJ3383,'magnet data'!$A$2:$A$1304,0),2)</f>
        <v>3</v>
      </c>
      <c r="AL3383" t="str">
        <f>INDEX('magnet data'!$A$2:$E$1304,MATCH($AJ3383,'magnet data'!$A$2:$A$1304,0),3)</f>
        <v>01E</v>
      </c>
      <c r="AM3383" t="str">
        <f>INDEX('magnet data'!$A$2:$E$1304,MATCH($AJ3383,'magnet data'!$A$2:$A$1304,0),4)</f>
        <v>02G</v>
      </c>
      <c r="AN3383">
        <f>INDEX('magnet data'!$A$2:$E$1304,MATCH($AJ3383,'magnet data'!$A$2:$A$1304,0),5)</f>
        <v>10445</v>
      </c>
      <c r="AO3383" t="str">
        <f t="shared" si="68"/>
        <v>-</v>
      </c>
      <c r="AQ3383" t="s">
        <v>1580</v>
      </c>
      <c r="AR3383" t="s">
        <v>1228</v>
      </c>
      <c r="AS3383" t="s">
        <v>1460</v>
      </c>
      <c r="AT3383" t="s">
        <v>1471</v>
      </c>
    </row>
    <row r="3384" spans="1:46">
      <c r="A3384" t="s">
        <v>674</v>
      </c>
      <c r="B3384" t="s">
        <v>46</v>
      </c>
      <c r="C3384" t="s">
        <v>1198</v>
      </c>
      <c r="D3384" s="13">
        <v>44348</v>
      </c>
      <c r="E3384" s="16">
        <v>0.80909351851851852</v>
      </c>
      <c r="F3384" t="s">
        <v>74</v>
      </c>
      <c r="G3384" s="17">
        <v>44348.809093206015</v>
      </c>
      <c r="H3384">
        <v>27</v>
      </c>
      <c r="I3384">
        <v>592</v>
      </c>
      <c r="J3384">
        <v>95</v>
      </c>
      <c r="K3384">
        <v>0</v>
      </c>
      <c r="L3384">
        <v>155</v>
      </c>
      <c r="M3384">
        <v>5000</v>
      </c>
      <c r="N3384">
        <v>1303.9829999999999</v>
      </c>
      <c r="O3384">
        <v>52.173875000000002</v>
      </c>
      <c r="P3384" t="s">
        <v>207</v>
      </c>
      <c r="Q3384" t="s">
        <v>207</v>
      </c>
      <c r="R3384" s="55">
        <v>355.08130548439999</v>
      </c>
      <c r="S3384" s="55">
        <v>356.59104399999899</v>
      </c>
      <c r="T3384" t="s">
        <v>1577</v>
      </c>
      <c r="U3384">
        <v>4999</v>
      </c>
      <c r="V3384">
        <v>1</v>
      </c>
      <c r="W3384">
        <v>-10</v>
      </c>
      <c r="X3384" t="s">
        <v>680</v>
      </c>
      <c r="Y3384">
        <v>66</v>
      </c>
      <c r="Z3384" t="s">
        <v>59</v>
      </c>
      <c r="AA3384" t="s">
        <v>91</v>
      </c>
      <c r="AC3384" t="s">
        <v>61</v>
      </c>
      <c r="AD3384" s="50">
        <v>0.408001368421052</v>
      </c>
      <c r="AE3384"/>
      <c r="AF3384"/>
      <c r="AG3384">
        <v>132.84</v>
      </c>
      <c r="AH3384">
        <v>1649.25</v>
      </c>
      <c r="AI3384" t="s">
        <v>208</v>
      </c>
      <c r="AJ3384">
        <f>INDEX(layout!$B$3:$U$1234,MATCH($T3384,layout!$A$3:$A$1234,0),MATCH(YEAR($D3384),layout!$B$1:$U$1,0))</f>
        <v>3313</v>
      </c>
      <c r="AK3384">
        <f>INDEX('magnet data'!$A$2:$E$1304,MATCH($AJ3384,'magnet data'!$A$2:$A$1304,0),2)</f>
        <v>3</v>
      </c>
      <c r="AL3384" t="str">
        <f>INDEX('magnet data'!$A$2:$E$1304,MATCH($AJ3384,'magnet data'!$A$2:$A$1304,0),3)</f>
        <v>01E</v>
      </c>
      <c r="AM3384" t="str">
        <f>INDEX('magnet data'!$A$2:$E$1304,MATCH($AJ3384,'magnet data'!$A$2:$A$1304,0),4)</f>
        <v>02D</v>
      </c>
      <c r="AN3384">
        <f>INDEX('magnet data'!$A$2:$E$1304,MATCH($AJ3384,'magnet data'!$A$2:$A$1304,0),5)</f>
        <v>12001</v>
      </c>
      <c r="AO3384" t="str">
        <f t="shared" si="68"/>
        <v>-</v>
      </c>
      <c r="AQ3384" t="s">
        <v>1581</v>
      </c>
      <c r="AR3384" t="s">
        <v>1228</v>
      </c>
      <c r="AS3384" t="s">
        <v>1460</v>
      </c>
      <c r="AT3384" t="s">
        <v>1471</v>
      </c>
    </row>
    <row r="3385" spans="1:46">
      <c r="A3385" t="s">
        <v>56</v>
      </c>
      <c r="B3385" t="s">
        <v>46</v>
      </c>
      <c r="C3385" t="s">
        <v>1198</v>
      </c>
      <c r="D3385" s="13">
        <v>44348</v>
      </c>
      <c r="E3385" s="16">
        <v>0.92631203703703713</v>
      </c>
      <c r="F3385" t="s">
        <v>88</v>
      </c>
      <c r="G3385" s="17">
        <v>44348.926311655094</v>
      </c>
      <c r="H3385">
        <v>33</v>
      </c>
      <c r="I3385">
        <v>594</v>
      </c>
      <c r="J3385">
        <v>94</v>
      </c>
      <c r="K3385">
        <v>0</v>
      </c>
      <c r="L3385">
        <v>155</v>
      </c>
      <c r="M3385">
        <v>11950</v>
      </c>
      <c r="N3385">
        <v>6710.0860000000002</v>
      </c>
      <c r="O3385">
        <v>56.101512</v>
      </c>
      <c r="P3385" t="s">
        <v>207</v>
      </c>
      <c r="Q3385" t="s">
        <v>207</v>
      </c>
      <c r="R3385" s="55">
        <v>833.31082793004998</v>
      </c>
      <c r="S3385" s="55">
        <v>839.123041998399</v>
      </c>
      <c r="T3385" t="s">
        <v>203</v>
      </c>
      <c r="U3385">
        <v>11949</v>
      </c>
      <c r="V3385">
        <v>1</v>
      </c>
      <c r="W3385">
        <v>-9</v>
      </c>
      <c r="X3385" t="s">
        <v>92</v>
      </c>
      <c r="Y3385">
        <v>-1</v>
      </c>
      <c r="Z3385" t="s">
        <v>90</v>
      </c>
      <c r="AA3385" t="s">
        <v>96</v>
      </c>
      <c r="AB3385">
        <v>86</v>
      </c>
      <c r="AC3385" t="s">
        <v>61</v>
      </c>
      <c r="AD3385" s="50">
        <v>-14.9879301642857</v>
      </c>
      <c r="AE3385"/>
      <c r="AF3385"/>
      <c r="AG3385">
        <v>33.880000000000003</v>
      </c>
      <c r="AH3385">
        <v>1050.22</v>
      </c>
      <c r="AI3385" t="s">
        <v>208</v>
      </c>
      <c r="AJ3385">
        <f>INDEX(layout!$B$3:$U$1234,MATCH($T3385,layout!$A$3:$A$1234,0),MATCH(YEAR($D3385),layout!$B$1:$U$1,0))</f>
        <v>1366</v>
      </c>
      <c r="AK3385">
        <f>INDEX('magnet data'!$A$2:$E$1304,MATCH($AJ3385,'magnet data'!$A$2:$A$1304,0),2)</f>
        <v>1</v>
      </c>
      <c r="AL3385" t="str">
        <f>INDEX('magnet data'!$A$2:$E$1304,MATCH($AJ3385,'magnet data'!$A$2:$A$1304,0),3)</f>
        <v>01E</v>
      </c>
      <c r="AM3385" t="str">
        <f>INDEX('magnet data'!$A$2:$E$1304,MATCH($AJ3385,'magnet data'!$A$2:$A$1304,0),4)</f>
        <v>02B5</v>
      </c>
      <c r="AN3385">
        <f>INDEX('magnet data'!$A$2:$E$1304,MATCH($AJ3385,'magnet data'!$A$2:$A$1304,0),5)</f>
        <v>12145</v>
      </c>
      <c r="AO3385">
        <f t="shared" si="68"/>
        <v>-196</v>
      </c>
      <c r="AP3385">
        <v>259</v>
      </c>
      <c r="AR3385" t="s">
        <v>1228</v>
      </c>
      <c r="AS3385" t="s">
        <v>1460</v>
      </c>
      <c r="AT3385" t="s">
        <v>1471</v>
      </c>
    </row>
    <row r="3386" spans="1:46">
      <c r="A3386" t="s">
        <v>56</v>
      </c>
      <c r="B3386" t="s">
        <v>46</v>
      </c>
      <c r="C3386" t="s">
        <v>1198</v>
      </c>
      <c r="D3386" s="13">
        <v>44348</v>
      </c>
      <c r="E3386" s="16">
        <v>0.92631203703703713</v>
      </c>
      <c r="F3386" t="s">
        <v>88</v>
      </c>
      <c r="G3386" s="17">
        <v>44348.926311655094</v>
      </c>
      <c r="H3386">
        <v>33</v>
      </c>
      <c r="I3386">
        <v>594</v>
      </c>
      <c r="J3386">
        <v>94</v>
      </c>
      <c r="K3386">
        <v>0</v>
      </c>
      <c r="L3386">
        <v>155</v>
      </c>
      <c r="M3386">
        <v>11950</v>
      </c>
      <c r="N3386">
        <v>6710.0860000000002</v>
      </c>
      <c r="O3386">
        <v>56.101512</v>
      </c>
      <c r="P3386" t="s">
        <v>207</v>
      </c>
      <c r="Q3386" t="s">
        <v>207</v>
      </c>
      <c r="R3386" s="55">
        <v>833.31082793004998</v>
      </c>
      <c r="S3386" s="55">
        <v>839.123041998399</v>
      </c>
      <c r="T3386" t="s">
        <v>94</v>
      </c>
      <c r="U3386">
        <v>11945</v>
      </c>
      <c r="V3386">
        <v>2</v>
      </c>
      <c r="W3386">
        <v>143</v>
      </c>
      <c r="X3386" t="s">
        <v>203</v>
      </c>
      <c r="Y3386">
        <v>100</v>
      </c>
      <c r="Z3386" t="s">
        <v>75</v>
      </c>
      <c r="AA3386" t="s">
        <v>91</v>
      </c>
      <c r="AC3386" t="s">
        <v>61</v>
      </c>
      <c r="AD3386" s="50">
        <v>40.554577250000001</v>
      </c>
      <c r="AE3386"/>
      <c r="AF3386"/>
      <c r="AG3386">
        <v>30</v>
      </c>
      <c r="AH3386">
        <v>11916.8</v>
      </c>
      <c r="AI3386" t="s">
        <v>208</v>
      </c>
      <c r="AJ3386">
        <f>INDEX(layout!$B$3:$U$1234,MATCH($T3386,layout!$A$3:$A$1234,0),MATCH(YEAR($D3386),layout!$B$1:$U$1,0))</f>
        <v>1376</v>
      </c>
      <c r="AK3386">
        <f>INDEX('magnet data'!$A$2:$E$1304,MATCH($AJ3386,'magnet data'!$A$2:$A$1304,0),2)</f>
        <v>1</v>
      </c>
      <c r="AL3386" t="str">
        <f>INDEX('magnet data'!$A$2:$E$1304,MATCH($AJ3386,'magnet data'!$A$2:$A$1304,0),3)</f>
        <v>01E</v>
      </c>
      <c r="AM3386" t="str">
        <f>INDEX('magnet data'!$A$2:$E$1304,MATCH($AJ3386,'magnet data'!$A$2:$A$1304,0),4)</f>
        <v>02B5</v>
      </c>
      <c r="AN3386">
        <f>INDEX('magnet data'!$A$2:$E$1304,MATCH($AJ3386,'magnet data'!$A$2:$A$1304,0),5)</f>
        <v>11754</v>
      </c>
      <c r="AO3386" t="str">
        <f t="shared" si="68"/>
        <v>-</v>
      </c>
      <c r="AR3386" t="s">
        <v>1228</v>
      </c>
      <c r="AS3386" t="s">
        <v>1460</v>
      </c>
      <c r="AT3386" t="s">
        <v>1471</v>
      </c>
    </row>
    <row r="3387" spans="1:46">
      <c r="A3387" t="s">
        <v>56</v>
      </c>
      <c r="B3387" t="s">
        <v>46</v>
      </c>
      <c r="C3387" t="s">
        <v>1198</v>
      </c>
      <c r="D3387" s="13">
        <v>44348</v>
      </c>
      <c r="E3387" s="16">
        <v>0.92631203703703713</v>
      </c>
      <c r="F3387" t="s">
        <v>88</v>
      </c>
      <c r="G3387" s="17">
        <v>44348.926311655094</v>
      </c>
      <c r="H3387">
        <v>33</v>
      </c>
      <c r="I3387">
        <v>594</v>
      </c>
      <c r="J3387">
        <v>94</v>
      </c>
      <c r="K3387">
        <v>0</v>
      </c>
      <c r="L3387">
        <v>155</v>
      </c>
      <c r="M3387">
        <v>11950</v>
      </c>
      <c r="N3387">
        <v>6710.0860000000002</v>
      </c>
      <c r="O3387">
        <v>56.101512</v>
      </c>
      <c r="P3387" t="s">
        <v>207</v>
      </c>
      <c r="Q3387" t="s">
        <v>207</v>
      </c>
      <c r="R3387" s="55">
        <v>833.31082793004998</v>
      </c>
      <c r="S3387" s="55">
        <v>839.123041998399</v>
      </c>
      <c r="T3387" t="s">
        <v>89</v>
      </c>
      <c r="U3387">
        <v>11930</v>
      </c>
      <c r="V3387">
        <v>3</v>
      </c>
      <c r="W3387">
        <v>387</v>
      </c>
      <c r="X3387" t="s">
        <v>92</v>
      </c>
      <c r="Y3387">
        <v>-1</v>
      </c>
      <c r="Z3387" t="s">
        <v>133</v>
      </c>
      <c r="AA3387" t="s">
        <v>96</v>
      </c>
      <c r="AC3387" t="s">
        <v>61</v>
      </c>
      <c r="AD3387" s="50">
        <v>-12.728631269999999</v>
      </c>
      <c r="AE3387"/>
      <c r="AF3387"/>
      <c r="AG3387">
        <v>16</v>
      </c>
      <c r="AH3387">
        <v>11824.91</v>
      </c>
      <c r="AI3387" t="s">
        <v>208</v>
      </c>
      <c r="AJ3387">
        <f>INDEX(layout!$B$3:$U$1234,MATCH($T3387,layout!$A$3:$A$1234,0),MATCH(YEAR($D3387),layout!$B$1:$U$1,0))</f>
        <v>3380</v>
      </c>
      <c r="AK3387">
        <f>INDEX('magnet data'!$A$2:$E$1304,MATCH($AJ3387,'magnet data'!$A$2:$A$1304,0),2)</f>
        <v>3</v>
      </c>
      <c r="AL3387" t="str">
        <f>INDEX('magnet data'!$A$2:$E$1304,MATCH($AJ3387,'magnet data'!$A$2:$A$1304,0),3)</f>
        <v>01E</v>
      </c>
      <c r="AM3387" t="str">
        <f>INDEX('magnet data'!$A$2:$E$1304,MATCH($AJ3387,'magnet data'!$A$2:$A$1304,0),4)</f>
        <v>02D</v>
      </c>
      <c r="AN3387">
        <f>INDEX('magnet data'!$A$2:$E$1304,MATCH($AJ3387,'magnet data'!$A$2:$A$1304,0),5)</f>
        <v>11477</v>
      </c>
      <c r="AO3387" t="str">
        <f t="shared" si="68"/>
        <v>-</v>
      </c>
      <c r="AR3387" t="s">
        <v>1228</v>
      </c>
      <c r="AS3387" t="s">
        <v>1460</v>
      </c>
      <c r="AT3387" t="s">
        <v>1471</v>
      </c>
    </row>
    <row r="3388" spans="1:46">
      <c r="A3388" t="s">
        <v>56</v>
      </c>
      <c r="B3388" t="s">
        <v>46</v>
      </c>
      <c r="C3388" t="s">
        <v>1198</v>
      </c>
      <c r="D3388" s="13">
        <v>44348</v>
      </c>
      <c r="E3388" s="16">
        <v>0.92631203703703713</v>
      </c>
      <c r="F3388" t="s">
        <v>88</v>
      </c>
      <c r="G3388" s="17">
        <v>44348.926311655094</v>
      </c>
      <c r="H3388">
        <v>33</v>
      </c>
      <c r="I3388">
        <v>594</v>
      </c>
      <c r="J3388">
        <v>94</v>
      </c>
      <c r="K3388">
        <v>0</v>
      </c>
      <c r="L3388">
        <v>155</v>
      </c>
      <c r="M3388">
        <v>11950</v>
      </c>
      <c r="N3388">
        <v>6710.0860000000002</v>
      </c>
      <c r="O3388">
        <v>56.101512</v>
      </c>
      <c r="P3388" t="s">
        <v>207</v>
      </c>
      <c r="Q3388" t="s">
        <v>207</v>
      </c>
      <c r="R3388" s="55">
        <v>833.31082793004998</v>
      </c>
      <c r="S3388" s="55">
        <v>839.123041998399</v>
      </c>
      <c r="T3388" t="s">
        <v>146</v>
      </c>
      <c r="U3388">
        <v>10180</v>
      </c>
      <c r="V3388">
        <v>4</v>
      </c>
      <c r="W3388">
        <v>16212</v>
      </c>
      <c r="X3388" t="s">
        <v>203</v>
      </c>
      <c r="Y3388">
        <v>100</v>
      </c>
      <c r="Z3388" t="s">
        <v>69</v>
      </c>
      <c r="AA3388" t="s">
        <v>91</v>
      </c>
      <c r="AC3388" t="s">
        <v>61</v>
      </c>
      <c r="AD3388" s="50">
        <v>13.255004475</v>
      </c>
      <c r="AE3388"/>
      <c r="AF3388"/>
      <c r="AG3388">
        <v>60.58</v>
      </c>
      <c r="AH3388">
        <v>994.16</v>
      </c>
      <c r="AI3388" t="s">
        <v>208</v>
      </c>
      <c r="AJ3388">
        <f>INDEX(layout!$B$3:$U$1234,MATCH($T3388,layout!$A$3:$A$1234,0),MATCH(YEAR($D3388),layout!$B$1:$U$1,0))</f>
        <v>2323</v>
      </c>
      <c r="AK3388">
        <f>INDEX('magnet data'!$A$2:$E$1304,MATCH($AJ3388,'magnet data'!$A$2:$A$1304,0),2)</f>
        <v>2</v>
      </c>
      <c r="AL3388" t="str">
        <f>INDEX('magnet data'!$A$2:$E$1304,MATCH($AJ3388,'magnet data'!$A$2:$A$1304,0),3)</f>
        <v>01E</v>
      </c>
      <c r="AM3388" t="str">
        <f>INDEX('magnet data'!$A$2:$E$1304,MATCH($AJ3388,'magnet data'!$A$2:$A$1304,0),4)</f>
        <v>02C9</v>
      </c>
      <c r="AN3388">
        <f>INDEX('magnet data'!$A$2:$E$1304,MATCH($AJ3388,'magnet data'!$A$2:$A$1304,0),5)</f>
        <v>12074</v>
      </c>
      <c r="AO3388" t="str">
        <f t="shared" si="68"/>
        <v>-</v>
      </c>
      <c r="AR3388" t="s">
        <v>1228</v>
      </c>
      <c r="AS3388" t="s">
        <v>1460</v>
      </c>
      <c r="AT3388" t="s">
        <v>1471</v>
      </c>
    </row>
    <row r="3389" spans="1:46">
      <c r="A3389" t="s">
        <v>56</v>
      </c>
      <c r="B3389" t="s">
        <v>46</v>
      </c>
      <c r="C3389" t="s">
        <v>1198</v>
      </c>
      <c r="D3389" s="13">
        <v>44348</v>
      </c>
      <c r="E3389" s="16">
        <v>0.92631203703703713</v>
      </c>
      <c r="F3389" t="s">
        <v>88</v>
      </c>
      <c r="G3389" s="17">
        <v>44348.926311655094</v>
      </c>
      <c r="H3389">
        <v>33</v>
      </c>
      <c r="I3389">
        <v>594</v>
      </c>
      <c r="J3389">
        <v>94</v>
      </c>
      <c r="K3389">
        <v>0</v>
      </c>
      <c r="L3389">
        <v>155</v>
      </c>
      <c r="M3389">
        <v>11950</v>
      </c>
      <c r="N3389">
        <v>6710.0860000000002</v>
      </c>
      <c r="O3389">
        <v>56.101512</v>
      </c>
      <c r="P3389" t="s">
        <v>207</v>
      </c>
      <c r="Q3389" t="s">
        <v>207</v>
      </c>
      <c r="R3389" s="55">
        <v>833.31082793004998</v>
      </c>
      <c r="S3389" s="55">
        <v>839.123041998399</v>
      </c>
      <c r="T3389" t="s">
        <v>92</v>
      </c>
      <c r="U3389">
        <v>8929</v>
      </c>
      <c r="V3389">
        <v>5</v>
      </c>
      <c r="W3389">
        <v>28794</v>
      </c>
      <c r="X3389" t="s">
        <v>203</v>
      </c>
      <c r="Y3389">
        <v>100</v>
      </c>
      <c r="Z3389" t="s">
        <v>69</v>
      </c>
      <c r="AA3389" t="s">
        <v>91</v>
      </c>
      <c r="AC3389" t="s">
        <v>61</v>
      </c>
      <c r="AD3389" s="50">
        <v>2.6577259729729699</v>
      </c>
      <c r="AE3389"/>
      <c r="AF3389"/>
      <c r="AG3389">
        <v>30.7</v>
      </c>
      <c r="AH3389">
        <v>4513.4799999999996</v>
      </c>
      <c r="AI3389" t="s">
        <v>208</v>
      </c>
      <c r="AJ3389">
        <f>INDEX(layout!$B$3:$U$1234,MATCH($T3389,layout!$A$3:$A$1234,0),MATCH(YEAR($D3389),layout!$B$1:$U$1,0))</f>
        <v>2402</v>
      </c>
      <c r="AK3389">
        <f>INDEX('magnet data'!$A$2:$E$1304,MATCH($AJ3389,'magnet data'!$A$2:$A$1304,0),2)</f>
        <v>2</v>
      </c>
      <c r="AL3389" t="str">
        <f>INDEX('magnet data'!$A$2:$E$1304,MATCH($AJ3389,'magnet data'!$A$2:$A$1304,0),3)</f>
        <v>01E</v>
      </c>
      <c r="AM3389" t="str">
        <f>INDEX('magnet data'!$A$2:$E$1304,MATCH($AJ3389,'magnet data'!$A$2:$A$1304,0),4)</f>
        <v>02C9</v>
      </c>
      <c r="AN3389">
        <f>INDEX('magnet data'!$A$2:$E$1304,MATCH($AJ3389,'magnet data'!$A$2:$A$1304,0),5)</f>
        <v>12229</v>
      </c>
      <c r="AO3389" t="str">
        <f t="shared" si="68"/>
        <v>-</v>
      </c>
      <c r="AR3389" t="s">
        <v>1228</v>
      </c>
      <c r="AS3389" t="s">
        <v>1460</v>
      </c>
      <c r="AT3389" t="s">
        <v>1471</v>
      </c>
    </row>
    <row r="3390" spans="1:46">
      <c r="A3390" t="s">
        <v>56</v>
      </c>
      <c r="B3390" t="s">
        <v>46</v>
      </c>
      <c r="C3390" t="s">
        <v>1198</v>
      </c>
      <c r="D3390" s="13">
        <v>44348</v>
      </c>
      <c r="E3390" s="16">
        <v>0.92631203703703713</v>
      </c>
      <c r="F3390" t="s">
        <v>88</v>
      </c>
      <c r="G3390" s="17">
        <v>44348.926311655094</v>
      </c>
      <c r="H3390">
        <v>33</v>
      </c>
      <c r="I3390">
        <v>594</v>
      </c>
      <c r="J3390">
        <v>94</v>
      </c>
      <c r="K3390">
        <v>0</v>
      </c>
      <c r="L3390">
        <v>155</v>
      </c>
      <c r="M3390">
        <v>11950</v>
      </c>
      <c r="N3390">
        <v>6710.0860000000002</v>
      </c>
      <c r="O3390">
        <v>56.101512</v>
      </c>
      <c r="P3390" t="s">
        <v>207</v>
      </c>
      <c r="Q3390" t="s">
        <v>207</v>
      </c>
      <c r="R3390" s="55">
        <v>833.31082793004998</v>
      </c>
      <c r="S3390" s="55">
        <v>839.123041998399</v>
      </c>
      <c r="T3390" t="s">
        <v>93</v>
      </c>
      <c r="U3390">
        <v>6394</v>
      </c>
      <c r="V3390">
        <v>6</v>
      </c>
      <c r="W3390">
        <v>59567</v>
      </c>
      <c r="X3390" t="s">
        <v>92</v>
      </c>
      <c r="Y3390">
        <v>-1</v>
      </c>
      <c r="Z3390" t="s">
        <v>69</v>
      </c>
      <c r="AA3390" t="s">
        <v>96</v>
      </c>
      <c r="AC3390" t="s">
        <v>61</v>
      </c>
      <c r="AD3390" s="50">
        <v>-0.95326226842105199</v>
      </c>
      <c r="AE3390"/>
      <c r="AF3390"/>
      <c r="AG3390">
        <v>10.63</v>
      </c>
      <c r="AH3390">
        <v>3341</v>
      </c>
      <c r="AI3390" t="s">
        <v>208</v>
      </c>
      <c r="AJ3390">
        <f>INDEX(layout!$B$3:$U$1234,MATCH($T3390,layout!$A$3:$A$1234,0),MATCH(YEAR($D3390),layout!$B$1:$U$1,0))</f>
        <v>2424</v>
      </c>
      <c r="AK3390">
        <f>INDEX('magnet data'!$A$2:$E$1304,MATCH($AJ3390,'magnet data'!$A$2:$A$1304,0),2)</f>
        <v>2</v>
      </c>
      <c r="AL3390" t="str">
        <f>INDEX('magnet data'!$A$2:$E$1304,MATCH($AJ3390,'magnet data'!$A$2:$A$1304,0),3)</f>
        <v>01B</v>
      </c>
      <c r="AM3390" t="str">
        <f>INDEX('magnet data'!$A$2:$E$1304,MATCH($AJ3390,'magnet data'!$A$2:$A$1304,0),4)</f>
        <v>02B5</v>
      </c>
      <c r="AN3390">
        <f>INDEX('magnet data'!$A$2:$E$1304,MATCH($AJ3390,'magnet data'!$A$2:$A$1304,0),5)</f>
        <v>11342</v>
      </c>
      <c r="AO3390" t="str">
        <f t="shared" si="68"/>
        <v>-</v>
      </c>
      <c r="AR3390" t="s">
        <v>1228</v>
      </c>
      <c r="AS3390" t="s">
        <v>1460</v>
      </c>
      <c r="AT3390" t="s">
        <v>1471</v>
      </c>
    </row>
    <row r="3391" spans="1:46">
      <c r="A3391" t="s">
        <v>56</v>
      </c>
      <c r="B3391" t="s">
        <v>46</v>
      </c>
      <c r="C3391" t="s">
        <v>1198</v>
      </c>
      <c r="D3391" s="13">
        <v>44348</v>
      </c>
      <c r="E3391" s="16">
        <v>0.92631203703703713</v>
      </c>
      <c r="F3391" t="s">
        <v>88</v>
      </c>
      <c r="G3391" s="17">
        <v>44348.926311655094</v>
      </c>
      <c r="H3391">
        <v>33</v>
      </c>
      <c r="I3391">
        <v>594</v>
      </c>
      <c r="J3391">
        <v>94</v>
      </c>
      <c r="K3391">
        <v>0</v>
      </c>
      <c r="L3391">
        <v>155</v>
      </c>
      <c r="M3391">
        <v>11950</v>
      </c>
      <c r="N3391">
        <v>6710.0860000000002</v>
      </c>
      <c r="O3391">
        <v>56.101512</v>
      </c>
      <c r="P3391" t="s">
        <v>207</v>
      </c>
      <c r="Q3391" t="s">
        <v>207</v>
      </c>
      <c r="R3391" s="55">
        <v>833.31082793004998</v>
      </c>
      <c r="S3391" s="55">
        <v>839.123041998399</v>
      </c>
      <c r="T3391" t="s">
        <v>143</v>
      </c>
      <c r="U3391">
        <v>2940</v>
      </c>
      <c r="V3391">
        <v>7</v>
      </c>
      <c r="W3391">
        <v>127592</v>
      </c>
      <c r="X3391" t="s">
        <v>142</v>
      </c>
      <c r="Y3391">
        <v>2720</v>
      </c>
      <c r="Z3391" t="s">
        <v>69</v>
      </c>
      <c r="AA3391" t="s">
        <v>96</v>
      </c>
      <c r="AC3391" t="s">
        <v>61</v>
      </c>
      <c r="AD3391" s="50">
        <v>-0.414886968085106</v>
      </c>
      <c r="AE3391"/>
      <c r="AF3391"/>
      <c r="AG3391">
        <v>15.74</v>
      </c>
      <c r="AH3391">
        <v>2554.52</v>
      </c>
      <c r="AI3391" t="s">
        <v>208</v>
      </c>
      <c r="AJ3391">
        <f>INDEX(layout!$B$3:$U$1234,MATCH($T3391,layout!$A$3:$A$1234,0),MATCH(YEAR($D3391),layout!$B$1:$U$1,0))</f>
        <v>2380</v>
      </c>
      <c r="AK3391">
        <f>INDEX('magnet data'!$A$2:$E$1304,MATCH($AJ3391,'magnet data'!$A$2:$A$1304,0),2)</f>
        <v>2</v>
      </c>
      <c r="AL3391" t="str">
        <f>INDEX('magnet data'!$A$2:$E$1304,MATCH($AJ3391,'magnet data'!$A$2:$A$1304,0),3)</f>
        <v>01E</v>
      </c>
      <c r="AM3391" t="str">
        <f>INDEX('magnet data'!$A$2:$E$1304,MATCH($AJ3391,'magnet data'!$A$2:$A$1304,0),4)</f>
        <v>02C9</v>
      </c>
      <c r="AN3391">
        <f>INDEX('magnet data'!$A$2:$E$1304,MATCH($AJ3391,'magnet data'!$A$2:$A$1304,0),5)</f>
        <v>11320</v>
      </c>
      <c r="AO3391" t="str">
        <f t="shared" si="68"/>
        <v>-</v>
      </c>
      <c r="AR3391" t="s">
        <v>1228</v>
      </c>
      <c r="AS3391" t="s">
        <v>1460</v>
      </c>
      <c r="AT3391" t="s">
        <v>1471</v>
      </c>
    </row>
    <row r="3392" spans="1:46">
      <c r="A3392" t="s">
        <v>56</v>
      </c>
      <c r="B3392" t="s">
        <v>46</v>
      </c>
      <c r="C3392" t="s">
        <v>1198</v>
      </c>
      <c r="D3392" s="13">
        <v>44349</v>
      </c>
      <c r="E3392" s="44">
        <v>0.77920370370370373</v>
      </c>
      <c r="F3392" t="s">
        <v>88</v>
      </c>
      <c r="G3392" s="17">
        <v>44349.779203379629</v>
      </c>
      <c r="H3392">
        <v>28</v>
      </c>
      <c r="I3392">
        <v>594</v>
      </c>
      <c r="J3392">
        <v>95</v>
      </c>
      <c r="K3392">
        <v>0</v>
      </c>
      <c r="L3392">
        <v>2.8</v>
      </c>
      <c r="M3392">
        <v>11950</v>
      </c>
      <c r="N3392">
        <v>6835.8959999999997</v>
      </c>
      <c r="O3392">
        <v>55.570749999999997</v>
      </c>
      <c r="P3392" t="s">
        <v>207</v>
      </c>
      <c r="Q3392" t="s">
        <v>207</v>
      </c>
      <c r="R3392" s="55">
        <v>832.32851848939902</v>
      </c>
      <c r="S3392" s="55">
        <v>837.41434199740002</v>
      </c>
      <c r="T3392" t="s">
        <v>86</v>
      </c>
      <c r="U3392">
        <v>11949</v>
      </c>
      <c r="V3392">
        <v>1</v>
      </c>
      <c r="W3392">
        <v>-9</v>
      </c>
      <c r="X3392" t="s">
        <v>202</v>
      </c>
      <c r="Y3392">
        <v>-4</v>
      </c>
      <c r="Z3392" t="s">
        <v>90</v>
      </c>
      <c r="AA3392" t="s">
        <v>96</v>
      </c>
      <c r="AB3392">
        <v>87</v>
      </c>
      <c r="AC3392" t="s">
        <v>61</v>
      </c>
      <c r="AD3392" s="50">
        <v>-9.6465279272727198</v>
      </c>
      <c r="AE3392"/>
      <c r="AF3392"/>
      <c r="AG3392">
        <v>25</v>
      </c>
      <c r="AH3392">
        <v>11885.21</v>
      </c>
      <c r="AI3392" t="s">
        <v>208</v>
      </c>
      <c r="AJ3392">
        <f>INDEX(layout!$B$3:$U$1234,MATCH($T3392,layout!$A$3:$A$1234,0),MATCH(YEAR($D3392),layout!$B$1:$U$1,0))</f>
        <v>1351</v>
      </c>
      <c r="AK3392">
        <f>INDEX('magnet data'!$A$2:$E$1304,MATCH($AJ3392,'magnet data'!$A$2:$A$1304,0),2)</f>
        <v>1</v>
      </c>
      <c r="AL3392" t="str">
        <f>INDEX('magnet data'!$A$2:$E$1304,MATCH($AJ3392,'magnet data'!$A$2:$A$1304,0),3)</f>
        <v>01E</v>
      </c>
      <c r="AM3392" t="str">
        <f>INDEX('magnet data'!$A$2:$E$1304,MATCH($AJ3392,'magnet data'!$A$2:$A$1304,0),4)</f>
        <v>02B8</v>
      </c>
      <c r="AN3392">
        <f>INDEX('magnet data'!$A$2:$E$1304,MATCH($AJ3392,'magnet data'!$A$2:$A$1304,0),5)</f>
        <v>11573</v>
      </c>
      <c r="AO3392">
        <f t="shared" si="68"/>
        <v>376</v>
      </c>
      <c r="AP3392">
        <v>351</v>
      </c>
      <c r="AR3392" t="s">
        <v>209</v>
      </c>
      <c r="AS3392" t="s">
        <v>1460</v>
      </c>
      <c r="AT3392" t="s">
        <v>1471</v>
      </c>
    </row>
    <row r="3393" spans="1:46">
      <c r="A3393" t="s">
        <v>56</v>
      </c>
      <c r="B3393" t="s">
        <v>46</v>
      </c>
      <c r="C3393" t="s">
        <v>1198</v>
      </c>
      <c r="D3393" s="13">
        <v>44349</v>
      </c>
      <c r="E3393" s="44">
        <v>0.77920370370370373</v>
      </c>
      <c r="F3393" t="s">
        <v>88</v>
      </c>
      <c r="G3393" s="17">
        <v>44349.779203379629</v>
      </c>
      <c r="H3393">
        <v>28</v>
      </c>
      <c r="I3393">
        <v>594</v>
      </c>
      <c r="J3393">
        <v>95</v>
      </c>
      <c r="K3393">
        <v>0</v>
      </c>
      <c r="L3393">
        <v>2.8</v>
      </c>
      <c r="M3393">
        <v>11950</v>
      </c>
      <c r="N3393">
        <v>6835.8959999999997</v>
      </c>
      <c r="O3393">
        <v>55.570749999999997</v>
      </c>
      <c r="P3393" t="s">
        <v>207</v>
      </c>
      <c r="Q3393" t="s">
        <v>207</v>
      </c>
      <c r="R3393" s="55">
        <v>832.32851848939902</v>
      </c>
      <c r="S3393" s="55">
        <v>837.41434199740002</v>
      </c>
      <c r="T3393" t="s">
        <v>202</v>
      </c>
      <c r="U3393">
        <v>8136</v>
      </c>
      <c r="V3393">
        <v>2</v>
      </c>
      <c r="W3393">
        <v>38325</v>
      </c>
      <c r="X3393" t="s">
        <v>199</v>
      </c>
      <c r="Y3393">
        <v>2513</v>
      </c>
      <c r="Z3393" t="s">
        <v>69</v>
      </c>
      <c r="AA3393" t="s">
        <v>91</v>
      </c>
      <c r="AC3393" t="s">
        <v>61</v>
      </c>
      <c r="AD3393" s="50">
        <v>8.3004807576923092</v>
      </c>
      <c r="AE3393"/>
      <c r="AF3393"/>
      <c r="AG3393">
        <v>23.88</v>
      </c>
      <c r="AH3393">
        <v>4777.5600000000004</v>
      </c>
      <c r="AI3393" t="s">
        <v>208</v>
      </c>
      <c r="AJ3393">
        <f>INDEX(layout!$B$3:$U$1234,MATCH($T3393,layout!$A$3:$A$1234,0),MATCH(YEAR($D3393),layout!$B$1:$U$1,0))</f>
        <v>2376</v>
      </c>
      <c r="AK3393">
        <f>INDEX('magnet data'!$A$2:$E$1304,MATCH($AJ3393,'magnet data'!$A$2:$A$1304,0),2)</f>
        <v>2</v>
      </c>
      <c r="AL3393" t="str">
        <f>INDEX('magnet data'!$A$2:$E$1304,MATCH($AJ3393,'magnet data'!$A$2:$A$1304,0),3)</f>
        <v>01E</v>
      </c>
      <c r="AM3393" t="str">
        <f>INDEX('magnet data'!$A$2:$E$1304,MATCH($AJ3393,'magnet data'!$A$2:$A$1304,0),4)</f>
        <v>02C9</v>
      </c>
      <c r="AN3393">
        <f>INDEX('magnet data'!$A$2:$E$1304,MATCH($AJ3393,'magnet data'!$A$2:$A$1304,0),5)</f>
        <v>11883</v>
      </c>
      <c r="AO3393" t="str">
        <f t="shared" si="68"/>
        <v>-</v>
      </c>
      <c r="AR3393" t="s">
        <v>209</v>
      </c>
      <c r="AS3393" t="s">
        <v>1460</v>
      </c>
      <c r="AT3393" t="s">
        <v>1471</v>
      </c>
    </row>
    <row r="3394" spans="1:46">
      <c r="A3394" t="s">
        <v>56</v>
      </c>
      <c r="B3394" t="s">
        <v>46</v>
      </c>
      <c r="C3394" t="s">
        <v>1198</v>
      </c>
      <c r="D3394" s="13">
        <v>44349</v>
      </c>
      <c r="E3394" s="44">
        <v>0.77920370370370373</v>
      </c>
      <c r="F3394" t="s">
        <v>88</v>
      </c>
      <c r="G3394" s="17">
        <v>44349.779203379629</v>
      </c>
      <c r="H3394">
        <v>28</v>
      </c>
      <c r="I3394">
        <v>594</v>
      </c>
      <c r="J3394">
        <v>95</v>
      </c>
      <c r="K3394">
        <v>0</v>
      </c>
      <c r="L3394">
        <v>2.8</v>
      </c>
      <c r="M3394">
        <v>11950</v>
      </c>
      <c r="N3394">
        <v>6835.8959999999997</v>
      </c>
      <c r="O3394">
        <v>55.570749999999997</v>
      </c>
      <c r="P3394" t="s">
        <v>207</v>
      </c>
      <c r="Q3394" t="s">
        <v>207</v>
      </c>
      <c r="R3394" s="55">
        <v>832.32851848939902</v>
      </c>
      <c r="S3394" s="55">
        <v>837.41434199740002</v>
      </c>
      <c r="T3394" t="s">
        <v>1467</v>
      </c>
      <c r="U3394">
        <v>6285</v>
      </c>
      <c r="V3394">
        <v>3</v>
      </c>
      <c r="W3394">
        <v>62460</v>
      </c>
      <c r="X3394" t="s">
        <v>1468</v>
      </c>
      <c r="Y3394">
        <v>3486</v>
      </c>
      <c r="Z3394" t="s">
        <v>69</v>
      </c>
      <c r="AA3394" t="s">
        <v>96</v>
      </c>
      <c r="AC3394" t="s">
        <v>61</v>
      </c>
      <c r="AD3394" s="50">
        <v>-0.953262242105263</v>
      </c>
      <c r="AE3394"/>
      <c r="AF3394"/>
      <c r="AG3394">
        <v>69.489999999999995</v>
      </c>
      <c r="AH3394">
        <v>3804.74</v>
      </c>
      <c r="AI3394" t="s">
        <v>208</v>
      </c>
      <c r="AJ3394">
        <f>INDEX(layout!$B$3:$U$1234,MATCH($T3394,layout!$A$3:$A$1234,0),MATCH(YEAR($D3394),layout!$B$1:$U$1,0))</f>
        <v>2326</v>
      </c>
      <c r="AK3394">
        <f>INDEX('magnet data'!$A$2:$E$1304,MATCH($AJ3394,'magnet data'!$A$2:$A$1304,0),2)</f>
        <v>2</v>
      </c>
      <c r="AL3394" t="str">
        <f>INDEX('magnet data'!$A$2:$E$1304,MATCH($AJ3394,'magnet data'!$A$2:$A$1304,0),3)</f>
        <v>01E</v>
      </c>
      <c r="AM3394" t="str">
        <f>INDEX('magnet data'!$A$2:$E$1304,MATCH($AJ3394,'magnet data'!$A$2:$A$1304,0),4)</f>
        <v>02C9</v>
      </c>
      <c r="AN3394">
        <f>INDEX('magnet data'!$A$2:$E$1304,MATCH($AJ3394,'magnet data'!$A$2:$A$1304,0),5)</f>
        <v>12031</v>
      </c>
      <c r="AO3394" t="str">
        <f t="shared" si="68"/>
        <v>-</v>
      </c>
      <c r="AR3394" t="s">
        <v>209</v>
      </c>
      <c r="AS3394" t="s">
        <v>1460</v>
      </c>
      <c r="AT3394" t="s">
        <v>1471</v>
      </c>
    </row>
    <row r="3395" spans="1:46">
      <c r="A3395" t="s">
        <v>56</v>
      </c>
      <c r="B3395" t="s">
        <v>46</v>
      </c>
      <c r="C3395" t="s">
        <v>1198</v>
      </c>
      <c r="D3395" s="13">
        <v>44349</v>
      </c>
      <c r="E3395" s="44">
        <v>0.77920370370370373</v>
      </c>
      <c r="F3395" t="s">
        <v>88</v>
      </c>
      <c r="G3395" s="17">
        <v>44349.779203379629</v>
      </c>
      <c r="H3395">
        <v>28</v>
      </c>
      <c r="I3395">
        <v>594</v>
      </c>
      <c r="J3395">
        <v>95</v>
      </c>
      <c r="K3395">
        <v>0</v>
      </c>
      <c r="L3395">
        <v>2.8</v>
      </c>
      <c r="M3395">
        <v>11950</v>
      </c>
      <c r="N3395">
        <v>6835.8959999999997</v>
      </c>
      <c r="O3395">
        <v>55.570749999999997</v>
      </c>
      <c r="P3395" t="s">
        <v>207</v>
      </c>
      <c r="Q3395" t="s">
        <v>207</v>
      </c>
      <c r="R3395" s="55">
        <v>832.32851848939902</v>
      </c>
      <c r="S3395" s="55">
        <v>837.41434199740002</v>
      </c>
      <c r="T3395" t="s">
        <v>201</v>
      </c>
      <c r="U3395">
        <v>4503</v>
      </c>
      <c r="V3395">
        <v>4</v>
      </c>
      <c r="W3395">
        <v>92614</v>
      </c>
      <c r="X3395" t="s">
        <v>202</v>
      </c>
      <c r="Y3395">
        <v>-4</v>
      </c>
      <c r="Z3395" t="s">
        <v>69</v>
      </c>
      <c r="AA3395" t="s">
        <v>91</v>
      </c>
      <c r="AC3395" t="s">
        <v>61</v>
      </c>
      <c r="AD3395" s="50">
        <v>0.88652155263157795</v>
      </c>
      <c r="AE3395"/>
      <c r="AF3395"/>
      <c r="AG3395">
        <v>22.55</v>
      </c>
      <c r="AH3395">
        <v>4112.59</v>
      </c>
      <c r="AI3395" t="s">
        <v>208</v>
      </c>
      <c r="AJ3395">
        <f>INDEX(layout!$B$3:$U$1234,MATCH($T3395,layout!$A$3:$A$1234,0),MATCH(YEAR($D3395),layout!$B$1:$U$1,0))</f>
        <v>2366</v>
      </c>
      <c r="AK3395">
        <f>INDEX('magnet data'!$A$2:$E$1304,MATCH($AJ3395,'magnet data'!$A$2:$A$1304,0),2)</f>
        <v>2</v>
      </c>
      <c r="AL3395" t="str">
        <f>INDEX('magnet data'!$A$2:$E$1304,MATCH($AJ3395,'magnet data'!$A$2:$A$1304,0),3)</f>
        <v>01E</v>
      </c>
      <c r="AM3395" t="str">
        <f>INDEX('magnet data'!$A$2:$E$1304,MATCH($AJ3395,'magnet data'!$A$2:$A$1304,0),4)</f>
        <v>02C9</v>
      </c>
      <c r="AN3395">
        <f>INDEX('magnet data'!$A$2:$E$1304,MATCH($AJ3395,'magnet data'!$A$2:$A$1304,0),5)</f>
        <v>12256</v>
      </c>
      <c r="AO3395" t="str">
        <f t="shared" si="68"/>
        <v>-</v>
      </c>
      <c r="AR3395" t="s">
        <v>209</v>
      </c>
      <c r="AS3395" t="s">
        <v>1460</v>
      </c>
      <c r="AT3395" t="s">
        <v>1471</v>
      </c>
    </row>
    <row r="3396" spans="1:46">
      <c r="A3396" t="s">
        <v>56</v>
      </c>
      <c r="B3396" t="s">
        <v>46</v>
      </c>
      <c r="C3396" t="s">
        <v>1198</v>
      </c>
      <c r="D3396" s="13">
        <v>44349</v>
      </c>
      <c r="E3396" s="44">
        <v>0.77920370370370373</v>
      </c>
      <c r="F3396" t="s">
        <v>88</v>
      </c>
      <c r="G3396" s="17">
        <v>44349.779203379629</v>
      </c>
      <c r="H3396">
        <v>28</v>
      </c>
      <c r="I3396">
        <v>594</v>
      </c>
      <c r="J3396">
        <v>95</v>
      </c>
      <c r="K3396">
        <v>0</v>
      </c>
      <c r="L3396">
        <v>2.8</v>
      </c>
      <c r="M3396">
        <v>11950</v>
      </c>
      <c r="N3396">
        <v>6835.8959999999997</v>
      </c>
      <c r="O3396">
        <v>55.570749999999997</v>
      </c>
      <c r="P3396" t="s">
        <v>207</v>
      </c>
      <c r="Q3396" t="s">
        <v>207</v>
      </c>
      <c r="R3396" s="55">
        <v>832.32851848939902</v>
      </c>
      <c r="S3396" s="55">
        <v>837.41434199740002</v>
      </c>
      <c r="T3396" t="s">
        <v>199</v>
      </c>
      <c r="U3396">
        <v>4299</v>
      </c>
      <c r="V3396">
        <v>5</v>
      </c>
      <c r="W3396">
        <v>96739</v>
      </c>
      <c r="X3396" t="s">
        <v>202</v>
      </c>
      <c r="Y3396">
        <v>-4</v>
      </c>
      <c r="Z3396" t="s">
        <v>148</v>
      </c>
      <c r="AA3396" t="s">
        <v>96</v>
      </c>
      <c r="AC3396" t="s">
        <v>102</v>
      </c>
      <c r="AD3396" s="50">
        <v>-5.9074434166666601</v>
      </c>
      <c r="AE3396"/>
      <c r="AF3396"/>
      <c r="AG3396">
        <v>75.06</v>
      </c>
      <c r="AH3396">
        <v>3926.4</v>
      </c>
      <c r="AI3396" t="s">
        <v>208</v>
      </c>
      <c r="AJ3396">
        <f>INDEX(layout!$B$3:$U$1234,MATCH($T3396,layout!$A$3:$A$1234,0),MATCH(YEAR($D3396),layout!$B$1:$U$1,0))</f>
        <v>2432</v>
      </c>
      <c r="AK3396">
        <f>INDEX('magnet data'!$A$2:$E$1304,MATCH($AJ3396,'magnet data'!$A$2:$A$1304,0),2)</f>
        <v>2</v>
      </c>
      <c r="AL3396" t="str">
        <f>INDEX('magnet data'!$A$2:$E$1304,MATCH($AJ3396,'magnet data'!$A$2:$A$1304,0),3)</f>
        <v>01B</v>
      </c>
      <c r="AM3396" t="str">
        <f>INDEX('magnet data'!$A$2:$E$1304,MATCH($AJ3396,'magnet data'!$A$2:$A$1304,0),4)</f>
        <v>02B5</v>
      </c>
      <c r="AN3396">
        <f>INDEX('magnet data'!$A$2:$E$1304,MATCH($AJ3396,'magnet data'!$A$2:$A$1304,0),5)</f>
        <v>10884</v>
      </c>
      <c r="AO3396" t="str">
        <f t="shared" si="68"/>
        <v>-</v>
      </c>
      <c r="AR3396" t="s">
        <v>209</v>
      </c>
      <c r="AS3396" t="s">
        <v>1460</v>
      </c>
      <c r="AT3396" t="s">
        <v>1471</v>
      </c>
    </row>
    <row r="3397" spans="1:46">
      <c r="A3397" t="s">
        <v>56</v>
      </c>
      <c r="B3397" t="s">
        <v>46</v>
      </c>
      <c r="C3397" t="s">
        <v>1198</v>
      </c>
      <c r="D3397" s="13">
        <v>44349</v>
      </c>
      <c r="E3397" s="44">
        <v>0.77920370370370373</v>
      </c>
      <c r="F3397" t="s">
        <v>88</v>
      </c>
      <c r="G3397" s="17">
        <v>44349.779203379629</v>
      </c>
      <c r="H3397">
        <v>28</v>
      </c>
      <c r="I3397">
        <v>594</v>
      </c>
      <c r="J3397">
        <v>95</v>
      </c>
      <c r="K3397">
        <v>0</v>
      </c>
      <c r="L3397">
        <v>2.8</v>
      </c>
      <c r="M3397">
        <v>11950</v>
      </c>
      <c r="N3397">
        <v>6835.8959999999997</v>
      </c>
      <c r="O3397">
        <v>55.570749999999997</v>
      </c>
      <c r="P3397" t="s">
        <v>207</v>
      </c>
      <c r="Q3397" t="s">
        <v>207</v>
      </c>
      <c r="R3397" s="55">
        <v>832.32851848939902</v>
      </c>
      <c r="S3397" s="55">
        <v>837.41434199740002</v>
      </c>
      <c r="T3397" t="s">
        <v>1468</v>
      </c>
      <c r="U3397">
        <v>4299</v>
      </c>
      <c r="V3397">
        <v>6</v>
      </c>
      <c r="W3397">
        <v>96740</v>
      </c>
      <c r="X3397" t="s">
        <v>67</v>
      </c>
      <c r="Y3397">
        <v>3717</v>
      </c>
      <c r="Z3397" t="s">
        <v>69</v>
      </c>
      <c r="AA3397" t="s">
        <v>96</v>
      </c>
      <c r="AC3397" t="s">
        <v>102</v>
      </c>
      <c r="AD3397" s="50">
        <v>-1.9178776388888801</v>
      </c>
      <c r="AE3397"/>
      <c r="AF3397"/>
      <c r="AG3397">
        <v>31.74</v>
      </c>
      <c r="AH3397">
        <v>3876.88</v>
      </c>
      <c r="AI3397" t="s">
        <v>208</v>
      </c>
      <c r="AJ3397">
        <f>INDEX(layout!$B$3:$U$1234,MATCH($T3397,layout!$A$3:$A$1234,0),MATCH(YEAR($D3397),layout!$B$1:$U$1,0))</f>
        <v>1345</v>
      </c>
      <c r="AK3397">
        <f>INDEX('magnet data'!$A$2:$E$1304,MATCH($AJ3397,'magnet data'!$A$2:$A$1304,0),2)</f>
        <v>1</v>
      </c>
      <c r="AL3397" t="str">
        <f>INDEX('magnet data'!$A$2:$E$1304,MATCH($AJ3397,'magnet data'!$A$2:$A$1304,0),3)</f>
        <v>01E</v>
      </c>
      <c r="AM3397" t="str">
        <f>INDEX('magnet data'!$A$2:$E$1304,MATCH($AJ3397,'magnet data'!$A$2:$A$1304,0),4)</f>
        <v>02B8</v>
      </c>
      <c r="AN3397">
        <f>INDEX('magnet data'!$A$2:$E$1304,MATCH($AJ3397,'magnet data'!$A$2:$A$1304,0),5)</f>
        <v>12020</v>
      </c>
      <c r="AO3397" t="str">
        <f t="shared" si="68"/>
        <v>-</v>
      </c>
      <c r="AR3397" t="s">
        <v>209</v>
      </c>
      <c r="AS3397" t="s">
        <v>1460</v>
      </c>
      <c r="AT3397" t="s">
        <v>1471</v>
      </c>
    </row>
    <row r="3398" spans="1:46">
      <c r="A3398" t="s">
        <v>56</v>
      </c>
      <c r="B3398" t="s">
        <v>46</v>
      </c>
      <c r="C3398" t="s">
        <v>1198</v>
      </c>
      <c r="D3398" s="13">
        <v>44349</v>
      </c>
      <c r="E3398" s="44">
        <v>0.77920370370370373</v>
      </c>
      <c r="F3398" t="s">
        <v>88</v>
      </c>
      <c r="G3398" s="17">
        <v>44349.779203379629</v>
      </c>
      <c r="H3398">
        <v>28</v>
      </c>
      <c r="I3398">
        <v>594</v>
      </c>
      <c r="J3398">
        <v>95</v>
      </c>
      <c r="K3398">
        <v>0</v>
      </c>
      <c r="L3398">
        <v>2.8</v>
      </c>
      <c r="M3398">
        <v>11950</v>
      </c>
      <c r="N3398">
        <v>6835.8959999999997</v>
      </c>
      <c r="O3398">
        <v>55.570749999999997</v>
      </c>
      <c r="P3398" t="s">
        <v>207</v>
      </c>
      <c r="Q3398" t="s">
        <v>207</v>
      </c>
      <c r="R3398" s="55">
        <v>832.32851848939902</v>
      </c>
      <c r="S3398" s="55">
        <v>837.41434199740002</v>
      </c>
      <c r="T3398" t="s">
        <v>1470</v>
      </c>
      <c r="U3398">
        <v>2307</v>
      </c>
      <c r="V3398">
        <v>7</v>
      </c>
      <c r="W3398">
        <v>150374</v>
      </c>
      <c r="X3398" t="s">
        <v>1468</v>
      </c>
      <c r="Y3398">
        <v>3486</v>
      </c>
      <c r="Z3398" t="s">
        <v>69</v>
      </c>
      <c r="AA3398" t="s">
        <v>91</v>
      </c>
      <c r="AC3398" t="s">
        <v>61</v>
      </c>
      <c r="AD3398" s="50">
        <v>0.18453531914893601</v>
      </c>
      <c r="AE3398"/>
      <c r="AF3398"/>
      <c r="AG3398">
        <v>32.020000000000003</v>
      </c>
      <c r="AH3398">
        <v>994.43</v>
      </c>
      <c r="AI3398" t="s">
        <v>208</v>
      </c>
      <c r="AJ3398">
        <f>INDEX(layout!$B$3:$U$1234,MATCH($T3398,layout!$A$3:$A$1234,0),MATCH(YEAR($D3398),layout!$B$1:$U$1,0))</f>
        <v>2225</v>
      </c>
      <c r="AK3398">
        <f>INDEX('magnet data'!$A$2:$E$1304,MATCH($AJ3398,'magnet data'!$A$2:$A$1304,0),2)</f>
        <v>2</v>
      </c>
      <c r="AL3398" t="str">
        <f>INDEX('magnet data'!$A$2:$E$1304,MATCH($AJ3398,'magnet data'!$A$2:$A$1304,0),3)</f>
        <v>01E</v>
      </c>
      <c r="AM3398" t="str">
        <f>INDEX('magnet data'!$A$2:$E$1304,MATCH($AJ3398,'magnet data'!$A$2:$A$1304,0),4)</f>
        <v>02C9</v>
      </c>
      <c r="AN3398">
        <f>INDEX('magnet data'!$A$2:$E$1304,MATCH($AJ3398,'magnet data'!$A$2:$A$1304,0),5)</f>
        <v>11973</v>
      </c>
      <c r="AO3398" t="str">
        <f t="shared" si="68"/>
        <v>-</v>
      </c>
      <c r="AR3398" t="s">
        <v>209</v>
      </c>
      <c r="AS3398" t="s">
        <v>1460</v>
      </c>
      <c r="AT3398" t="s">
        <v>1471</v>
      </c>
    </row>
    <row r="3399" spans="1:46">
      <c r="A3399" t="s">
        <v>511</v>
      </c>
      <c r="B3399" t="s">
        <v>46</v>
      </c>
      <c r="C3399" t="s">
        <v>1198</v>
      </c>
      <c r="D3399" s="13">
        <v>44349</v>
      </c>
      <c r="E3399" s="44">
        <v>0.81665300925925921</v>
      </c>
      <c r="F3399" t="s">
        <v>88</v>
      </c>
      <c r="G3399" s="17">
        <v>44349.816652800924</v>
      </c>
      <c r="H3399">
        <v>18</v>
      </c>
      <c r="I3399">
        <v>587</v>
      </c>
      <c r="J3399">
        <v>93</v>
      </c>
      <c r="K3399">
        <v>10</v>
      </c>
      <c r="L3399">
        <v>0</v>
      </c>
      <c r="M3399">
        <v>11901.8</v>
      </c>
      <c r="N3399">
        <v>6765.8090000000002</v>
      </c>
      <c r="O3399">
        <v>63.120835999999997</v>
      </c>
      <c r="P3399" t="s">
        <v>207</v>
      </c>
      <c r="Q3399" t="s">
        <v>207</v>
      </c>
      <c r="R3399" s="55">
        <v>835.47984948040005</v>
      </c>
      <c r="S3399" s="55">
        <v>841.85578147620004</v>
      </c>
      <c r="T3399" t="s">
        <v>527</v>
      </c>
      <c r="U3399">
        <v>11901</v>
      </c>
      <c r="V3399">
        <v>1</v>
      </c>
      <c r="W3399">
        <v>-11</v>
      </c>
      <c r="X3399" t="s">
        <v>1420</v>
      </c>
      <c r="Y3399">
        <v>3</v>
      </c>
      <c r="Z3399" t="s">
        <v>90</v>
      </c>
      <c r="AA3399" t="s">
        <v>96</v>
      </c>
      <c r="AB3399">
        <v>92</v>
      </c>
      <c r="AC3399" t="s">
        <v>61</v>
      </c>
      <c r="AD3399" s="50">
        <v>9.7661571272727201</v>
      </c>
      <c r="AE3399"/>
      <c r="AF3399"/>
      <c r="AG3399">
        <v>28</v>
      </c>
      <c r="AH3399">
        <v>11869.54</v>
      </c>
      <c r="AI3399" t="s">
        <v>208</v>
      </c>
      <c r="AJ3399">
        <f>INDEX(layout!$B$3:$U$1234,MATCH($T3399,layout!$A$3:$A$1234,0),MATCH(YEAR($D3399),layout!$B$1:$U$1,0))</f>
        <v>3220</v>
      </c>
      <c r="AK3399">
        <f>INDEX('magnet data'!$A$2:$E$1304,MATCH($AJ3399,'magnet data'!$A$2:$A$1304,0),2)</f>
        <v>3</v>
      </c>
      <c r="AL3399" t="str">
        <f>INDEX('magnet data'!$A$2:$E$1304,MATCH($AJ3399,'magnet data'!$A$2:$A$1304,0),3)</f>
        <v>01E</v>
      </c>
      <c r="AM3399" t="str">
        <f>INDEX('magnet data'!$A$2:$E$1304,MATCH($AJ3399,'magnet data'!$A$2:$A$1304,0),4)</f>
        <v>02G</v>
      </c>
      <c r="AN3399">
        <f>INDEX('magnet data'!$A$2:$E$1304,MATCH($AJ3399,'magnet data'!$A$2:$A$1304,0),5)</f>
        <v>9870</v>
      </c>
      <c r="AO3399">
        <f t="shared" si="68"/>
        <v>2031</v>
      </c>
      <c r="AP3399">
        <v>277</v>
      </c>
      <c r="AR3399" t="s">
        <v>209</v>
      </c>
      <c r="AS3399" t="s">
        <v>1460</v>
      </c>
      <c r="AT3399" t="s">
        <v>1471</v>
      </c>
    </row>
    <row r="3400" spans="1:46">
      <c r="A3400" t="s">
        <v>511</v>
      </c>
      <c r="B3400" t="s">
        <v>46</v>
      </c>
      <c r="C3400" t="s">
        <v>1198</v>
      </c>
      <c r="D3400" s="13">
        <v>44349</v>
      </c>
      <c r="E3400" s="44">
        <v>0.81665300925925921</v>
      </c>
      <c r="F3400" t="s">
        <v>88</v>
      </c>
      <c r="G3400" s="17">
        <v>44349.816652800924</v>
      </c>
      <c r="H3400">
        <v>18</v>
      </c>
      <c r="I3400">
        <v>587</v>
      </c>
      <c r="J3400">
        <v>93</v>
      </c>
      <c r="K3400">
        <v>10</v>
      </c>
      <c r="L3400">
        <v>0</v>
      </c>
      <c r="M3400">
        <v>11901.8</v>
      </c>
      <c r="N3400">
        <v>6765.8090000000002</v>
      </c>
      <c r="O3400">
        <v>63.120835999999997</v>
      </c>
      <c r="P3400" t="s">
        <v>207</v>
      </c>
      <c r="Q3400" t="s">
        <v>207</v>
      </c>
      <c r="R3400" s="55">
        <v>835.47984948040005</v>
      </c>
      <c r="S3400" s="55">
        <v>841.85578147620004</v>
      </c>
      <c r="T3400" t="s">
        <v>1420</v>
      </c>
      <c r="U3400">
        <v>7876</v>
      </c>
      <c r="V3400">
        <v>2</v>
      </c>
      <c r="W3400">
        <v>40769</v>
      </c>
      <c r="X3400" t="s">
        <v>1479</v>
      </c>
      <c r="Y3400">
        <v>2844</v>
      </c>
      <c r="Z3400" t="s">
        <v>69</v>
      </c>
      <c r="AA3400" t="s">
        <v>96</v>
      </c>
      <c r="AC3400" t="s">
        <v>61</v>
      </c>
      <c r="AD3400" s="50">
        <v>5.5229183236555501</v>
      </c>
      <c r="AE3400"/>
      <c r="AF3400"/>
      <c r="AG3400">
        <v>49.73</v>
      </c>
      <c r="AH3400">
        <v>2219.77</v>
      </c>
      <c r="AI3400" t="s">
        <v>208</v>
      </c>
      <c r="AJ3400">
        <f>INDEX(layout!$B$3:$U$1234,MATCH($T3400,layout!$A$3:$A$1234,0),MATCH(YEAR($D3400),layout!$B$1:$U$1,0))</f>
        <v>2158</v>
      </c>
      <c r="AK3400">
        <f>INDEX('magnet data'!$A$2:$E$1304,MATCH($AJ3400,'magnet data'!$A$2:$A$1304,0),2)</f>
        <v>2</v>
      </c>
      <c r="AL3400" t="str">
        <f>INDEX('magnet data'!$A$2:$E$1304,MATCH($AJ3400,'magnet data'!$A$2:$A$1304,0),3)</f>
        <v>01E</v>
      </c>
      <c r="AM3400" t="str">
        <f>INDEX('magnet data'!$A$2:$E$1304,MATCH($AJ3400,'magnet data'!$A$2:$A$1304,0),4)</f>
        <v>02C0</v>
      </c>
      <c r="AN3400">
        <f>INDEX('magnet data'!$A$2:$E$1304,MATCH($AJ3400,'magnet data'!$A$2:$A$1304,0),5)</f>
        <v>10229</v>
      </c>
      <c r="AO3400" t="str">
        <f t="shared" si="68"/>
        <v>-</v>
      </c>
      <c r="AR3400" t="s">
        <v>209</v>
      </c>
      <c r="AS3400" t="s">
        <v>1460</v>
      </c>
      <c r="AT3400" t="s">
        <v>1471</v>
      </c>
    </row>
    <row r="3401" spans="1:46">
      <c r="A3401" t="s">
        <v>511</v>
      </c>
      <c r="B3401" t="s">
        <v>46</v>
      </c>
      <c r="C3401" t="s">
        <v>1198</v>
      </c>
      <c r="D3401" s="13">
        <v>44349</v>
      </c>
      <c r="E3401" s="44">
        <v>0.81665300925925921</v>
      </c>
      <c r="F3401" t="s">
        <v>88</v>
      </c>
      <c r="G3401" s="17">
        <v>44349.816652800924</v>
      </c>
      <c r="H3401">
        <v>18</v>
      </c>
      <c r="I3401">
        <v>587</v>
      </c>
      <c r="J3401">
        <v>93</v>
      </c>
      <c r="K3401">
        <v>10</v>
      </c>
      <c r="L3401">
        <v>0</v>
      </c>
      <c r="M3401">
        <v>11901.8</v>
      </c>
      <c r="N3401">
        <v>6765.8090000000002</v>
      </c>
      <c r="O3401">
        <v>63.120835999999997</v>
      </c>
      <c r="P3401" t="s">
        <v>207</v>
      </c>
      <c r="Q3401" t="s">
        <v>207</v>
      </c>
      <c r="R3401" s="55">
        <v>835.47984948040005</v>
      </c>
      <c r="S3401" s="55">
        <v>841.85578147620004</v>
      </c>
      <c r="T3401" t="s">
        <v>523</v>
      </c>
      <c r="U3401">
        <v>4672</v>
      </c>
      <c r="V3401">
        <v>3</v>
      </c>
      <c r="W3401">
        <v>88667</v>
      </c>
      <c r="X3401" t="s">
        <v>525</v>
      </c>
      <c r="Y3401">
        <v>3790</v>
      </c>
      <c r="Z3401" t="s">
        <v>69</v>
      </c>
      <c r="AA3401" t="s">
        <v>96</v>
      </c>
      <c r="AC3401" t="s">
        <v>61</v>
      </c>
      <c r="AD3401" s="50">
        <v>0.63466868421052602</v>
      </c>
      <c r="AE3401"/>
      <c r="AF3401"/>
      <c r="AG3401">
        <v>13.44</v>
      </c>
      <c r="AH3401">
        <v>4284.26</v>
      </c>
      <c r="AI3401" t="s">
        <v>208</v>
      </c>
      <c r="AJ3401">
        <f>INDEX(layout!$B$3:$U$1234,MATCH($T3401,layout!$A$3:$A$1234,0),MATCH(YEAR($D3401),layout!$B$1:$U$1,0))</f>
        <v>3176</v>
      </c>
      <c r="AK3401">
        <f>INDEX('magnet data'!$A$2:$E$1304,MATCH($AJ3401,'magnet data'!$A$2:$A$1304,0),2)</f>
        <v>3</v>
      </c>
      <c r="AL3401" t="str">
        <f>INDEX('magnet data'!$A$2:$E$1304,MATCH($AJ3401,'magnet data'!$A$2:$A$1304,0),3)</f>
        <v>01E</v>
      </c>
      <c r="AM3401" t="str">
        <f>INDEX('magnet data'!$A$2:$E$1304,MATCH($AJ3401,'magnet data'!$A$2:$A$1304,0),4)</f>
        <v>02G</v>
      </c>
      <c r="AN3401">
        <f>INDEX('magnet data'!$A$2:$E$1304,MATCH($AJ3401,'magnet data'!$A$2:$A$1304,0),5)</f>
        <v>11800</v>
      </c>
      <c r="AO3401" t="str">
        <f t="shared" si="68"/>
        <v>-</v>
      </c>
      <c r="AR3401" t="s">
        <v>209</v>
      </c>
      <c r="AS3401" t="s">
        <v>1460</v>
      </c>
      <c r="AT3401" t="s">
        <v>1471</v>
      </c>
    </row>
    <row r="3402" spans="1:46">
      <c r="A3402" t="s">
        <v>511</v>
      </c>
      <c r="B3402" t="s">
        <v>46</v>
      </c>
      <c r="C3402" t="s">
        <v>1198</v>
      </c>
      <c r="D3402" s="13">
        <v>44349</v>
      </c>
      <c r="E3402" s="44">
        <v>0.81665300925925921</v>
      </c>
      <c r="F3402" t="s">
        <v>88</v>
      </c>
      <c r="G3402" s="17">
        <v>44349.816652800924</v>
      </c>
      <c r="H3402">
        <v>18</v>
      </c>
      <c r="I3402">
        <v>587</v>
      </c>
      <c r="J3402">
        <v>93</v>
      </c>
      <c r="K3402">
        <v>10</v>
      </c>
      <c r="L3402">
        <v>0</v>
      </c>
      <c r="M3402">
        <v>11901.8</v>
      </c>
      <c r="N3402">
        <v>6765.8090000000002</v>
      </c>
      <c r="O3402">
        <v>63.120835999999997</v>
      </c>
      <c r="P3402" t="s">
        <v>207</v>
      </c>
      <c r="Q3402" t="s">
        <v>207</v>
      </c>
      <c r="R3402" s="55">
        <v>835.47984948040005</v>
      </c>
      <c r="S3402" s="55">
        <v>841.85578147620004</v>
      </c>
      <c r="T3402" t="s">
        <v>1480</v>
      </c>
      <c r="U3402">
        <v>4494</v>
      </c>
      <c r="V3402">
        <v>4</v>
      </c>
      <c r="W3402">
        <v>92145</v>
      </c>
      <c r="X3402" t="s">
        <v>1420</v>
      </c>
      <c r="Y3402">
        <v>3</v>
      </c>
      <c r="Z3402" t="s">
        <v>69</v>
      </c>
      <c r="AA3402" t="s">
        <v>91</v>
      </c>
      <c r="AC3402" t="s">
        <v>61</v>
      </c>
      <c r="AD3402" s="50">
        <v>-0.78452089473684194</v>
      </c>
      <c r="AE3402"/>
      <c r="AF3402"/>
      <c r="AG3402">
        <v>33.619999999999997</v>
      </c>
      <c r="AH3402">
        <v>3075.24</v>
      </c>
      <c r="AI3402" t="s">
        <v>208</v>
      </c>
      <c r="AJ3402">
        <f>INDEX(layout!$B$3:$U$1234,MATCH($T3402,layout!$A$3:$A$1234,0),MATCH(YEAR($D3402),layout!$B$1:$U$1,0))</f>
        <v>1215</v>
      </c>
      <c r="AK3402">
        <f>INDEX('magnet data'!$A$2:$E$1304,MATCH($AJ3402,'magnet data'!$A$2:$A$1304,0),2)</f>
        <v>1</v>
      </c>
      <c r="AL3402" t="str">
        <f>INDEX('magnet data'!$A$2:$E$1304,MATCH($AJ3402,'magnet data'!$A$2:$A$1304,0),3)</f>
        <v>01E</v>
      </c>
      <c r="AM3402" t="str">
        <f>INDEX('magnet data'!$A$2:$E$1304,MATCH($AJ3402,'magnet data'!$A$2:$A$1304,0),4)</f>
        <v>02C9</v>
      </c>
      <c r="AN3402">
        <f>INDEX('magnet data'!$A$2:$E$1304,MATCH($AJ3402,'magnet data'!$A$2:$A$1304,0),5)</f>
        <v>11350</v>
      </c>
      <c r="AO3402" t="str">
        <f t="shared" si="68"/>
        <v>-</v>
      </c>
      <c r="AR3402" t="s">
        <v>209</v>
      </c>
      <c r="AS3402" t="s">
        <v>1460</v>
      </c>
      <c r="AT3402" t="s">
        <v>1471</v>
      </c>
    </row>
    <row r="3403" spans="1:46">
      <c r="A3403" t="s">
        <v>674</v>
      </c>
      <c r="B3403" t="s">
        <v>46</v>
      </c>
      <c r="C3403" t="s">
        <v>1198</v>
      </c>
      <c r="D3403" s="13">
        <v>44349</v>
      </c>
      <c r="E3403" s="44">
        <v>0.83855879629629626</v>
      </c>
      <c r="F3403" t="s">
        <v>88</v>
      </c>
      <c r="G3403" s="17">
        <v>44349.838558414354</v>
      </c>
      <c r="H3403">
        <v>33</v>
      </c>
      <c r="I3403">
        <v>594</v>
      </c>
      <c r="J3403">
        <v>96</v>
      </c>
      <c r="K3403">
        <v>10</v>
      </c>
      <c r="L3403">
        <v>0</v>
      </c>
      <c r="M3403">
        <v>11243.4</v>
      </c>
      <c r="N3403">
        <v>6102.2110000000002</v>
      </c>
      <c r="O3403">
        <v>64.487548000000004</v>
      </c>
      <c r="P3403" t="s">
        <v>207</v>
      </c>
      <c r="Q3403" t="s">
        <v>207</v>
      </c>
      <c r="R3403" s="55">
        <v>793.57032047739995</v>
      </c>
      <c r="S3403" s="55">
        <v>795.80383549520002</v>
      </c>
      <c r="T3403" t="s">
        <v>699</v>
      </c>
      <c r="U3403">
        <v>11243</v>
      </c>
      <c r="V3403">
        <v>1</v>
      </c>
      <c r="W3403">
        <v>-8</v>
      </c>
      <c r="X3403" t="s">
        <v>735</v>
      </c>
      <c r="Y3403">
        <v>-2</v>
      </c>
      <c r="Z3403" t="s">
        <v>90</v>
      </c>
      <c r="AA3403" t="s">
        <v>91</v>
      </c>
      <c r="AB3403">
        <v>31</v>
      </c>
      <c r="AC3403" t="s">
        <v>61</v>
      </c>
      <c r="AD3403" s="50">
        <v>9.5504624458333307</v>
      </c>
      <c r="AE3403"/>
      <c r="AF3403"/>
      <c r="AG3403">
        <v>3.98</v>
      </c>
      <c r="AH3403">
        <v>5068.33</v>
      </c>
      <c r="AI3403" t="s">
        <v>208</v>
      </c>
      <c r="AJ3403">
        <f>INDEX(layout!$B$3:$U$1234,MATCH($T3403,layout!$A$3:$A$1234,0),MATCH(YEAR($D3403),layout!$B$1:$U$1,0))</f>
        <v>3315</v>
      </c>
      <c r="AK3403">
        <f>INDEX('magnet data'!$A$2:$E$1304,MATCH($AJ3403,'magnet data'!$A$2:$A$1304,0),2)</f>
        <v>3</v>
      </c>
      <c r="AL3403" t="str">
        <f>INDEX('magnet data'!$A$2:$E$1304,MATCH($AJ3403,'magnet data'!$A$2:$A$1304,0),3)</f>
        <v>01E</v>
      </c>
      <c r="AM3403" t="str">
        <f>INDEX('magnet data'!$A$2:$E$1304,MATCH($AJ3403,'magnet data'!$A$2:$A$1304,0),4)</f>
        <v>02D</v>
      </c>
      <c r="AN3403">
        <f>INDEX('magnet data'!$A$2:$E$1304,MATCH($AJ3403,'magnet data'!$A$2:$A$1304,0),5)</f>
        <v>11354</v>
      </c>
      <c r="AO3403">
        <f t="shared" si="68"/>
        <v>-111</v>
      </c>
      <c r="AR3403" t="s">
        <v>209</v>
      </c>
      <c r="AS3403" t="s">
        <v>1460</v>
      </c>
      <c r="AT3403" t="s">
        <v>1471</v>
      </c>
    </row>
    <row r="3404" spans="1:46">
      <c r="A3404" t="s">
        <v>674</v>
      </c>
      <c r="B3404" t="s">
        <v>46</v>
      </c>
      <c r="C3404" t="s">
        <v>1198</v>
      </c>
      <c r="D3404" s="13">
        <v>44349</v>
      </c>
      <c r="E3404" s="44">
        <v>0.83855879629629626</v>
      </c>
      <c r="F3404" t="s">
        <v>88</v>
      </c>
      <c r="G3404" s="17">
        <v>44349.838558414354</v>
      </c>
      <c r="H3404">
        <v>33</v>
      </c>
      <c r="I3404">
        <v>594</v>
      </c>
      <c r="J3404">
        <v>96</v>
      </c>
      <c r="K3404">
        <v>10</v>
      </c>
      <c r="L3404">
        <v>0</v>
      </c>
      <c r="M3404">
        <v>11243.4</v>
      </c>
      <c r="N3404">
        <v>6102.2110000000002</v>
      </c>
      <c r="O3404">
        <v>64.487548000000004</v>
      </c>
      <c r="P3404" t="s">
        <v>207</v>
      </c>
      <c r="Q3404" t="s">
        <v>207</v>
      </c>
      <c r="R3404" s="55">
        <v>793.57032047739995</v>
      </c>
      <c r="S3404" s="55">
        <v>795.80383549520002</v>
      </c>
      <c r="T3404" t="s">
        <v>698</v>
      </c>
      <c r="U3404">
        <v>7027</v>
      </c>
      <c r="V3404">
        <v>2</v>
      </c>
      <c r="W3404">
        <v>46536</v>
      </c>
      <c r="X3404" t="s">
        <v>699</v>
      </c>
      <c r="Y3404">
        <v>3639</v>
      </c>
      <c r="Z3404" t="s">
        <v>69</v>
      </c>
      <c r="AA3404" t="s">
        <v>91</v>
      </c>
      <c r="AC3404" t="s">
        <v>61</v>
      </c>
      <c r="AD3404" s="50">
        <v>1.5691469166666601</v>
      </c>
      <c r="AE3404"/>
      <c r="AF3404"/>
      <c r="AG3404">
        <v>47.17</v>
      </c>
      <c r="AH3404">
        <v>1021.14</v>
      </c>
      <c r="AI3404" t="s">
        <v>208</v>
      </c>
      <c r="AJ3404">
        <f>INDEX(layout!$B$3:$U$1234,MATCH($T3404,layout!$A$3:$A$1234,0),MATCH(YEAR($D3404),layout!$B$1:$U$1,0))</f>
        <v>3368</v>
      </c>
      <c r="AK3404">
        <f>INDEX('magnet data'!$A$2:$E$1304,MATCH($AJ3404,'magnet data'!$A$2:$A$1304,0),2)</f>
        <v>3</v>
      </c>
      <c r="AL3404" t="str">
        <f>INDEX('magnet data'!$A$2:$E$1304,MATCH($AJ3404,'magnet data'!$A$2:$A$1304,0),3)</f>
        <v>01E</v>
      </c>
      <c r="AM3404" t="str">
        <f>INDEX('magnet data'!$A$2:$E$1304,MATCH($AJ3404,'magnet data'!$A$2:$A$1304,0),4)</f>
        <v>02D</v>
      </c>
      <c r="AN3404">
        <f>INDEX('magnet data'!$A$2:$E$1304,MATCH($AJ3404,'magnet data'!$A$2:$A$1304,0),5)</f>
        <v>10537</v>
      </c>
      <c r="AO3404" t="str">
        <f t="shared" si="68"/>
        <v>-</v>
      </c>
      <c r="AR3404" t="s">
        <v>209</v>
      </c>
      <c r="AS3404" t="s">
        <v>1460</v>
      </c>
      <c r="AT3404" t="s">
        <v>1471</v>
      </c>
    </row>
    <row r="3405" spans="1:46">
      <c r="A3405" t="s">
        <v>674</v>
      </c>
      <c r="B3405" t="s">
        <v>46</v>
      </c>
      <c r="C3405" t="s">
        <v>1198</v>
      </c>
      <c r="D3405" s="13">
        <v>44349</v>
      </c>
      <c r="E3405" s="44">
        <v>0.83855879629629626</v>
      </c>
      <c r="F3405" t="s">
        <v>88</v>
      </c>
      <c r="G3405" s="17">
        <v>44349.838558414354</v>
      </c>
      <c r="H3405">
        <v>33</v>
      </c>
      <c r="I3405">
        <v>594</v>
      </c>
      <c r="J3405">
        <v>96</v>
      </c>
      <c r="K3405">
        <v>10</v>
      </c>
      <c r="L3405">
        <v>0</v>
      </c>
      <c r="M3405">
        <v>11243.4</v>
      </c>
      <c r="N3405">
        <v>6102.2110000000002</v>
      </c>
      <c r="O3405">
        <v>64.487548000000004</v>
      </c>
      <c r="P3405" t="s">
        <v>207</v>
      </c>
      <c r="Q3405" t="s">
        <v>207</v>
      </c>
      <c r="R3405" s="55">
        <v>793.57032047739995</v>
      </c>
      <c r="S3405" s="55">
        <v>795.80383549520002</v>
      </c>
      <c r="T3405" t="s">
        <v>701</v>
      </c>
      <c r="U3405">
        <v>3448</v>
      </c>
      <c r="V3405">
        <v>3</v>
      </c>
      <c r="W3405">
        <v>111907</v>
      </c>
      <c r="X3405" t="s">
        <v>699</v>
      </c>
      <c r="Y3405">
        <v>3639</v>
      </c>
      <c r="Z3405" t="s">
        <v>69</v>
      </c>
      <c r="AA3405" t="s">
        <v>91</v>
      </c>
      <c r="AC3405" t="s">
        <v>61</v>
      </c>
      <c r="AD3405" s="50">
        <v>0.41743228723404202</v>
      </c>
      <c r="AE3405"/>
      <c r="AF3405"/>
      <c r="AG3405">
        <v>3.71</v>
      </c>
      <c r="AH3405">
        <v>2942.21</v>
      </c>
      <c r="AI3405" t="s">
        <v>208</v>
      </c>
      <c r="AJ3405">
        <f>INDEX(layout!$B$3:$U$1234,MATCH($T3405,layout!$A$3:$A$1234,0),MATCH(YEAR($D3405),layout!$B$1:$U$1,0))</f>
        <v>2230</v>
      </c>
      <c r="AK3405">
        <f>INDEX('magnet data'!$A$2:$E$1304,MATCH($AJ3405,'magnet data'!$A$2:$A$1304,0),2)</f>
        <v>2</v>
      </c>
      <c r="AL3405" t="str">
        <f>INDEX('magnet data'!$A$2:$E$1304,MATCH($AJ3405,'magnet data'!$A$2:$A$1304,0),3)</f>
        <v>01E</v>
      </c>
      <c r="AM3405" t="str">
        <f>INDEX('magnet data'!$A$2:$E$1304,MATCH($AJ3405,'magnet data'!$A$2:$A$1304,0),4)</f>
        <v>02C9</v>
      </c>
      <c r="AN3405">
        <f>INDEX('magnet data'!$A$2:$E$1304,MATCH($AJ3405,'magnet data'!$A$2:$A$1304,0),5)</f>
        <v>11565</v>
      </c>
      <c r="AO3405" t="str">
        <f t="shared" si="68"/>
        <v>-</v>
      </c>
      <c r="AR3405" t="s">
        <v>209</v>
      </c>
      <c r="AS3405" t="s">
        <v>1460</v>
      </c>
      <c r="AT3405" t="s">
        <v>1471</v>
      </c>
    </row>
    <row r="3406" spans="1:46">
      <c r="A3406" t="s">
        <v>674</v>
      </c>
      <c r="B3406" t="s">
        <v>46</v>
      </c>
      <c r="C3406" t="s">
        <v>1198</v>
      </c>
      <c r="D3406" s="13">
        <v>44349</v>
      </c>
      <c r="E3406" s="44">
        <v>0.83855879629629626</v>
      </c>
      <c r="F3406" t="s">
        <v>88</v>
      </c>
      <c r="G3406" s="17">
        <v>44349.838558414354</v>
      </c>
      <c r="H3406">
        <v>33</v>
      </c>
      <c r="I3406">
        <v>594</v>
      </c>
      <c r="J3406">
        <v>96</v>
      </c>
      <c r="K3406">
        <v>10</v>
      </c>
      <c r="L3406">
        <v>0</v>
      </c>
      <c r="M3406">
        <v>11243.4</v>
      </c>
      <c r="N3406">
        <v>6102.2110000000002</v>
      </c>
      <c r="O3406">
        <v>64.487548000000004</v>
      </c>
      <c r="P3406" t="s">
        <v>207</v>
      </c>
      <c r="Q3406" t="s">
        <v>207</v>
      </c>
      <c r="R3406" s="55">
        <v>793.57032047739995</v>
      </c>
      <c r="S3406" s="55">
        <v>795.80383549520002</v>
      </c>
      <c r="T3406" t="s">
        <v>700</v>
      </c>
      <c r="U3406">
        <v>2184</v>
      </c>
      <c r="V3406">
        <v>4</v>
      </c>
      <c r="W3406">
        <v>152561</v>
      </c>
      <c r="X3406" t="s">
        <v>735</v>
      </c>
      <c r="Y3406">
        <v>-2</v>
      </c>
      <c r="Z3406" t="s">
        <v>69</v>
      </c>
      <c r="AA3406" t="s">
        <v>96</v>
      </c>
      <c r="AC3406" t="s">
        <v>61</v>
      </c>
      <c r="AD3406" s="50">
        <v>-0.24562329787234</v>
      </c>
      <c r="AE3406"/>
      <c r="AF3406"/>
      <c r="AG3406">
        <v>20.03</v>
      </c>
      <c r="AH3406">
        <v>1187.32</v>
      </c>
      <c r="AI3406" t="s">
        <v>208</v>
      </c>
      <c r="AJ3406">
        <f>INDEX(layout!$B$3:$U$1234,MATCH($T3406,layout!$A$3:$A$1234,0),MATCH(YEAR($D3406),layout!$B$1:$U$1,0))</f>
        <v>2254</v>
      </c>
      <c r="AK3406">
        <f>INDEX('magnet data'!$A$2:$E$1304,MATCH($AJ3406,'magnet data'!$A$2:$A$1304,0),2)</f>
        <v>2</v>
      </c>
      <c r="AL3406" t="str">
        <f>INDEX('magnet data'!$A$2:$E$1304,MATCH($AJ3406,'magnet data'!$A$2:$A$1304,0),3)</f>
        <v>01E</v>
      </c>
      <c r="AM3406" t="str">
        <f>INDEX('magnet data'!$A$2:$E$1304,MATCH($AJ3406,'magnet data'!$A$2:$A$1304,0),4)</f>
        <v>02C0</v>
      </c>
      <c r="AN3406">
        <f>INDEX('magnet data'!$A$2:$E$1304,MATCH($AJ3406,'magnet data'!$A$2:$A$1304,0),5)</f>
        <v>11331</v>
      </c>
      <c r="AO3406" t="str">
        <f t="shared" si="68"/>
        <v>-</v>
      </c>
      <c r="AR3406" t="s">
        <v>209</v>
      </c>
      <c r="AS3406" t="s">
        <v>1460</v>
      </c>
      <c r="AT3406" t="s">
        <v>1471</v>
      </c>
    </row>
    <row r="3407" spans="1:46">
      <c r="A3407" t="s">
        <v>56</v>
      </c>
      <c r="B3407" t="s">
        <v>46</v>
      </c>
      <c r="C3407" t="s">
        <v>1198</v>
      </c>
      <c r="D3407" s="13">
        <v>44350</v>
      </c>
      <c r="E3407" s="16">
        <v>0.30884467592592596</v>
      </c>
      <c r="F3407" t="s">
        <v>88</v>
      </c>
      <c r="G3407" s="17">
        <v>44350.30884435185</v>
      </c>
      <c r="H3407">
        <v>28</v>
      </c>
      <c r="I3407">
        <v>594</v>
      </c>
      <c r="J3407">
        <v>95</v>
      </c>
      <c r="K3407">
        <v>0</v>
      </c>
      <c r="L3407">
        <v>1542</v>
      </c>
      <c r="M3407" s="39">
        <v>11950</v>
      </c>
      <c r="N3407" s="39">
        <v>6835.3950000000004</v>
      </c>
      <c r="O3407" s="39">
        <v>56.088242999999999</v>
      </c>
      <c r="P3407" t="s">
        <v>207</v>
      </c>
      <c r="Q3407" t="s">
        <v>207</v>
      </c>
      <c r="R3407" s="55">
        <v>835.9997824902</v>
      </c>
      <c r="S3407" s="55">
        <v>841.55187699830003</v>
      </c>
      <c r="T3407" t="s">
        <v>1372</v>
      </c>
      <c r="U3407">
        <v>11949</v>
      </c>
      <c r="V3407">
        <v>1</v>
      </c>
      <c r="W3407">
        <v>-9</v>
      </c>
      <c r="X3407" t="s">
        <v>83</v>
      </c>
      <c r="Y3407">
        <v>-4</v>
      </c>
      <c r="Z3407" t="s">
        <v>90</v>
      </c>
      <c r="AA3407" t="s">
        <v>91</v>
      </c>
      <c r="AB3407">
        <v>88</v>
      </c>
      <c r="AC3407" t="s">
        <v>61</v>
      </c>
      <c r="AD3407" s="50">
        <v>13.239054144444401</v>
      </c>
      <c r="AG3407" s="39">
        <v>20.8</v>
      </c>
      <c r="AH3407" s="55">
        <v>8561.0300000000007</v>
      </c>
      <c r="AI3407" t="s">
        <v>208</v>
      </c>
      <c r="AJ3407">
        <f>INDEX(layout!$B$3:$U$1234,MATCH($T3407,layout!$A$3:$A$1234,0),MATCH(YEAR($D3407),layout!$B$1:$U$1,0))</f>
        <v>1360</v>
      </c>
      <c r="AK3407">
        <f>INDEX('magnet data'!$A$2:$E$1304,MATCH($AJ3407,'magnet data'!$A$2:$A$1304,0),2)</f>
        <v>1</v>
      </c>
      <c r="AL3407" t="str">
        <f>INDEX('magnet data'!$A$2:$E$1304,MATCH($AJ3407,'magnet data'!$A$2:$A$1304,0),3)</f>
        <v>01E</v>
      </c>
      <c r="AM3407" t="str">
        <f>INDEX('magnet data'!$A$2:$E$1304,MATCH($AJ3407,'magnet data'!$A$2:$A$1304,0),4)</f>
        <v>02B8</v>
      </c>
      <c r="AN3407">
        <f>INDEX('magnet data'!$A$2:$E$1304,MATCH($AJ3407,'magnet data'!$A$2:$A$1304,0),5)</f>
        <v>11760</v>
      </c>
      <c r="AO3407">
        <f t="shared" si="68"/>
        <v>189</v>
      </c>
      <c r="AP3407">
        <v>747</v>
      </c>
      <c r="AQ3407" t="s">
        <v>1582</v>
      </c>
      <c r="AR3407" t="s">
        <v>1232</v>
      </c>
      <c r="AS3407" t="s">
        <v>1460</v>
      </c>
      <c r="AT3407" t="s">
        <v>1471</v>
      </c>
    </row>
    <row r="3408" spans="1:46">
      <c r="A3408" t="s">
        <v>56</v>
      </c>
      <c r="B3408" t="s">
        <v>46</v>
      </c>
      <c r="C3408" t="s">
        <v>1198</v>
      </c>
      <c r="D3408" s="13">
        <v>44350</v>
      </c>
      <c r="E3408" s="16">
        <v>0.30884467592592596</v>
      </c>
      <c r="F3408" t="s">
        <v>88</v>
      </c>
      <c r="G3408" s="17">
        <v>44350.30884435185</v>
      </c>
      <c r="H3408">
        <v>28</v>
      </c>
      <c r="I3408">
        <v>594</v>
      </c>
      <c r="J3408">
        <v>95</v>
      </c>
      <c r="K3408">
        <v>0</v>
      </c>
      <c r="L3408">
        <v>1542</v>
      </c>
      <c r="M3408" s="39">
        <v>11950</v>
      </c>
      <c r="N3408" s="39">
        <v>6835.3950000000004</v>
      </c>
      <c r="O3408" s="39">
        <v>56.088242999999999</v>
      </c>
      <c r="P3408" t="s">
        <v>207</v>
      </c>
      <c r="Q3408" t="s">
        <v>207</v>
      </c>
      <c r="R3408" s="55">
        <v>835.9997824902</v>
      </c>
      <c r="S3408" s="55">
        <v>841.55187699830003</v>
      </c>
      <c r="T3408" t="s">
        <v>83</v>
      </c>
      <c r="U3408">
        <v>8782</v>
      </c>
      <c r="V3408">
        <v>2</v>
      </c>
      <c r="W3408">
        <v>30836</v>
      </c>
      <c r="X3408" t="s">
        <v>1373</v>
      </c>
      <c r="Y3408">
        <v>2472</v>
      </c>
      <c r="Z3408" t="s">
        <v>69</v>
      </c>
      <c r="AA3408" t="s">
        <v>96</v>
      </c>
      <c r="AC3408" t="s">
        <v>61</v>
      </c>
      <c r="AD3408" s="50">
        <v>-2.8113048203125</v>
      </c>
      <c r="AG3408" s="39">
        <v>54.8</v>
      </c>
      <c r="AH3408" s="55">
        <v>2187.56</v>
      </c>
      <c r="AI3408" t="s">
        <v>208</v>
      </c>
      <c r="AJ3408">
        <f>INDEX(layout!$B$3:$U$1234,MATCH($T3408,layout!$A$3:$A$1234,0),MATCH(YEAR($D3408),layout!$B$1:$U$1,0))</f>
        <v>2363</v>
      </c>
      <c r="AK3408">
        <f>INDEX('magnet data'!$A$2:$E$1304,MATCH($AJ3408,'magnet data'!$A$2:$A$1304,0),2)</f>
        <v>2</v>
      </c>
      <c r="AL3408" t="str">
        <f>INDEX('magnet data'!$A$2:$E$1304,MATCH($AJ3408,'magnet data'!$A$2:$A$1304,0),3)</f>
        <v>01E</v>
      </c>
      <c r="AM3408" t="str">
        <f>INDEX('magnet data'!$A$2:$E$1304,MATCH($AJ3408,'magnet data'!$A$2:$A$1304,0),4)</f>
        <v>02C9</v>
      </c>
      <c r="AN3408">
        <f>INDEX('magnet data'!$A$2:$E$1304,MATCH($AJ3408,'magnet data'!$A$2:$A$1304,0),5)</f>
        <v>12031</v>
      </c>
      <c r="AO3408" t="str">
        <f t="shared" si="68"/>
        <v>-</v>
      </c>
      <c r="AR3408" t="s">
        <v>1232</v>
      </c>
      <c r="AS3408" t="s">
        <v>1460</v>
      </c>
      <c r="AT3408" t="s">
        <v>1471</v>
      </c>
    </row>
    <row r="3409" spans="1:46">
      <c r="A3409" t="s">
        <v>56</v>
      </c>
      <c r="B3409" t="s">
        <v>46</v>
      </c>
      <c r="C3409" t="s">
        <v>1198</v>
      </c>
      <c r="D3409" s="13">
        <v>44350</v>
      </c>
      <c r="E3409" s="16">
        <v>0.30884467592592596</v>
      </c>
      <c r="F3409" t="s">
        <v>88</v>
      </c>
      <c r="G3409" s="17">
        <v>44350.30884435185</v>
      </c>
      <c r="H3409">
        <v>28</v>
      </c>
      <c r="I3409">
        <v>594</v>
      </c>
      <c r="J3409">
        <v>95</v>
      </c>
      <c r="K3409">
        <v>0</v>
      </c>
      <c r="L3409">
        <v>1542</v>
      </c>
      <c r="M3409" s="39">
        <v>11950</v>
      </c>
      <c r="N3409" s="39">
        <v>6835.3950000000004</v>
      </c>
      <c r="O3409" s="39">
        <v>56.088242999999999</v>
      </c>
      <c r="P3409" t="s">
        <v>207</v>
      </c>
      <c r="Q3409" t="s">
        <v>207</v>
      </c>
      <c r="R3409" s="55">
        <v>835.9997824902</v>
      </c>
      <c r="S3409" s="55">
        <v>841.55187699830003</v>
      </c>
      <c r="T3409" t="s">
        <v>60</v>
      </c>
      <c r="U3409">
        <v>6246</v>
      </c>
      <c r="V3409">
        <v>3</v>
      </c>
      <c r="W3409">
        <v>62762</v>
      </c>
      <c r="X3409" t="s">
        <v>83</v>
      </c>
      <c r="Y3409">
        <v>-4</v>
      </c>
      <c r="Z3409" t="s">
        <v>69</v>
      </c>
      <c r="AA3409" t="s">
        <v>91</v>
      </c>
      <c r="AC3409" t="s">
        <v>61</v>
      </c>
      <c r="AD3409" s="50">
        <v>0.98726216842105197</v>
      </c>
      <c r="AG3409" s="39">
        <v>42.19</v>
      </c>
      <c r="AH3409" s="55">
        <v>3629.43</v>
      </c>
      <c r="AI3409" t="s">
        <v>208</v>
      </c>
      <c r="AJ3409">
        <f>INDEX(layout!$B$3:$U$1234,MATCH($T3409,layout!$A$3:$A$1234,0),MATCH(YEAR($D3409),layout!$B$1:$U$1,0))</f>
        <v>1374</v>
      </c>
      <c r="AK3409">
        <f>INDEX('magnet data'!$A$2:$E$1304,MATCH($AJ3409,'magnet data'!$A$2:$A$1304,0),2)</f>
        <v>1</v>
      </c>
      <c r="AL3409" t="str">
        <f>INDEX('magnet data'!$A$2:$E$1304,MATCH($AJ3409,'magnet data'!$A$2:$A$1304,0),3)</f>
        <v>01E</v>
      </c>
      <c r="AM3409" t="str">
        <f>INDEX('magnet data'!$A$2:$E$1304,MATCH($AJ3409,'magnet data'!$A$2:$A$1304,0),4)</f>
        <v>02B5</v>
      </c>
      <c r="AN3409">
        <f>INDEX('magnet data'!$A$2:$E$1304,MATCH($AJ3409,'magnet data'!$A$2:$A$1304,0),5)</f>
        <v>11365</v>
      </c>
      <c r="AO3409" t="str">
        <f t="shared" si="68"/>
        <v>-</v>
      </c>
      <c r="AR3409" t="s">
        <v>1232</v>
      </c>
      <c r="AS3409" t="s">
        <v>1460</v>
      </c>
      <c r="AT3409" t="s">
        <v>1471</v>
      </c>
    </row>
    <row r="3410" spans="1:46">
      <c r="A3410" t="s">
        <v>56</v>
      </c>
      <c r="B3410" t="s">
        <v>46</v>
      </c>
      <c r="C3410" t="s">
        <v>1198</v>
      </c>
      <c r="D3410" s="13">
        <v>44350</v>
      </c>
      <c r="E3410" s="16">
        <v>0.30884467592592596</v>
      </c>
      <c r="F3410" t="s">
        <v>88</v>
      </c>
      <c r="G3410" s="17">
        <v>44350.30884435185</v>
      </c>
      <c r="H3410">
        <v>28</v>
      </c>
      <c r="I3410">
        <v>594</v>
      </c>
      <c r="J3410">
        <v>95</v>
      </c>
      <c r="K3410">
        <v>0</v>
      </c>
      <c r="L3410">
        <v>1542</v>
      </c>
      <c r="M3410" s="39">
        <v>11950</v>
      </c>
      <c r="N3410" s="39">
        <v>6835.3950000000004</v>
      </c>
      <c r="O3410" s="39">
        <v>56.088242999999999</v>
      </c>
      <c r="P3410" t="s">
        <v>207</v>
      </c>
      <c r="Q3410" t="s">
        <v>207</v>
      </c>
      <c r="R3410" s="55">
        <v>835.9997824902</v>
      </c>
      <c r="S3410" s="55">
        <v>841.55187699830003</v>
      </c>
      <c r="T3410" t="s">
        <v>1374</v>
      </c>
      <c r="U3410">
        <v>203</v>
      </c>
      <c r="V3410">
        <v>4</v>
      </c>
      <c r="W3410">
        <v>356760</v>
      </c>
      <c r="X3410" t="s">
        <v>1373</v>
      </c>
      <c r="Y3410">
        <v>2472</v>
      </c>
      <c r="Z3410" t="s">
        <v>69</v>
      </c>
      <c r="AA3410" t="s">
        <v>96</v>
      </c>
      <c r="AC3410" t="s">
        <v>102</v>
      </c>
      <c r="AD3410" s="50">
        <v>0</v>
      </c>
      <c r="AI3410" t="s">
        <v>208</v>
      </c>
      <c r="AJ3410">
        <f>INDEX(layout!$B$3:$U$1234,MATCH($T3410,layout!$A$3:$A$1234,0),MATCH(YEAR($D3410),layout!$B$1:$U$1,0))</f>
        <v>2331</v>
      </c>
      <c r="AK3410">
        <f>INDEX('magnet data'!$A$2:$E$1304,MATCH($AJ3410,'magnet data'!$A$2:$A$1304,0),2)</f>
        <v>2</v>
      </c>
      <c r="AL3410" t="str">
        <f>INDEX('magnet data'!$A$2:$E$1304,MATCH($AJ3410,'magnet data'!$A$2:$A$1304,0),3)</f>
        <v>01E</v>
      </c>
      <c r="AM3410" t="str">
        <f>INDEX('magnet data'!$A$2:$E$1304,MATCH($AJ3410,'magnet data'!$A$2:$A$1304,0),4)</f>
        <v>02C9</v>
      </c>
      <c r="AN3410">
        <f>INDEX('magnet data'!$A$2:$E$1304,MATCH($AJ3410,'magnet data'!$A$2:$A$1304,0),5)</f>
        <v>11458</v>
      </c>
      <c r="AO3410" t="str">
        <f t="shared" si="68"/>
        <v>-</v>
      </c>
      <c r="AR3410" t="s">
        <v>1232</v>
      </c>
      <c r="AS3410" t="s">
        <v>1460</v>
      </c>
      <c r="AT3410" t="s">
        <v>1471</v>
      </c>
    </row>
    <row r="3411" spans="1:46">
      <c r="A3411" t="s">
        <v>511</v>
      </c>
      <c r="B3411" t="s">
        <v>46</v>
      </c>
      <c r="C3411" t="s">
        <v>1198</v>
      </c>
      <c r="D3411" s="13">
        <v>44350</v>
      </c>
      <c r="E3411" s="16">
        <v>0.34467777777777781</v>
      </c>
      <c r="F3411" t="s">
        <v>88</v>
      </c>
      <c r="G3411" s="17">
        <v>44350.344677395835</v>
      </c>
      <c r="H3411">
        <v>33</v>
      </c>
      <c r="I3411">
        <v>588</v>
      </c>
      <c r="J3411">
        <v>93</v>
      </c>
      <c r="K3411">
        <v>10</v>
      </c>
      <c r="L3411">
        <v>0</v>
      </c>
      <c r="M3411" s="39">
        <v>11865.1</v>
      </c>
      <c r="N3411" s="39">
        <v>6681.2340000000004</v>
      </c>
      <c r="O3411" s="39">
        <v>63.505637999999998</v>
      </c>
      <c r="P3411" t="s">
        <v>207</v>
      </c>
      <c r="Q3411" t="s">
        <v>207</v>
      </c>
      <c r="R3411" s="55">
        <v>837.20319547940005</v>
      </c>
      <c r="S3411" s="55">
        <v>842.83336197220001</v>
      </c>
      <c r="T3411" t="s">
        <v>657</v>
      </c>
      <c r="U3411">
        <v>11865</v>
      </c>
      <c r="V3411">
        <v>1</v>
      </c>
      <c r="W3411">
        <v>-9</v>
      </c>
      <c r="X3411" t="s">
        <v>658</v>
      </c>
      <c r="Y3411">
        <v>-2</v>
      </c>
      <c r="Z3411" t="s">
        <v>90</v>
      </c>
      <c r="AA3411" t="s">
        <v>96</v>
      </c>
      <c r="AB3411">
        <v>93</v>
      </c>
      <c r="AC3411" t="s">
        <v>61</v>
      </c>
      <c r="AD3411" s="50">
        <v>13.637820374999899</v>
      </c>
      <c r="AG3411" s="39">
        <v>64.069999999999993</v>
      </c>
      <c r="AH3411" s="55">
        <v>994.73</v>
      </c>
      <c r="AI3411" t="s">
        <v>208</v>
      </c>
      <c r="AJ3411">
        <f>INDEX(layout!$B$3:$U$1234,MATCH($T3411,layout!$A$3:$A$1234,0),MATCH(YEAR($D3411),layout!$B$1:$U$1,0))</f>
        <v>2156</v>
      </c>
      <c r="AK3411">
        <f>INDEX('magnet data'!$A$2:$E$1304,MATCH($AJ3411,'magnet data'!$A$2:$A$1304,0),2)</f>
        <v>2</v>
      </c>
      <c r="AL3411" t="str">
        <f>INDEX('magnet data'!$A$2:$E$1304,MATCH($AJ3411,'magnet data'!$A$2:$A$1304,0),3)</f>
        <v>01E</v>
      </c>
      <c r="AM3411" t="str">
        <f>INDEX('magnet data'!$A$2:$E$1304,MATCH($AJ3411,'magnet data'!$A$2:$A$1304,0),4)</f>
        <v>02C0</v>
      </c>
      <c r="AN3411">
        <f>INDEX('magnet data'!$A$2:$E$1304,MATCH($AJ3411,'magnet data'!$A$2:$A$1304,0),5)</f>
        <v>10839</v>
      </c>
      <c r="AO3411">
        <f t="shared" si="68"/>
        <v>1026</v>
      </c>
      <c r="AR3411" t="s">
        <v>1232</v>
      </c>
      <c r="AS3411" t="s">
        <v>1460</v>
      </c>
      <c r="AT3411" t="s">
        <v>1471</v>
      </c>
    </row>
    <row r="3412" spans="1:46">
      <c r="A3412" t="s">
        <v>511</v>
      </c>
      <c r="B3412" t="s">
        <v>46</v>
      </c>
      <c r="C3412" t="s">
        <v>1198</v>
      </c>
      <c r="D3412" s="13">
        <v>44350</v>
      </c>
      <c r="E3412" s="16">
        <v>0.34467777777777781</v>
      </c>
      <c r="F3412" t="s">
        <v>88</v>
      </c>
      <c r="G3412" s="17">
        <v>44350.344677395835</v>
      </c>
      <c r="H3412">
        <v>33</v>
      </c>
      <c r="I3412">
        <v>588</v>
      </c>
      <c r="J3412">
        <v>93</v>
      </c>
      <c r="K3412">
        <v>10</v>
      </c>
      <c r="L3412">
        <v>0</v>
      </c>
      <c r="M3412" s="39">
        <v>11865.1</v>
      </c>
      <c r="N3412" s="39">
        <v>6681.2340000000004</v>
      </c>
      <c r="O3412" s="39">
        <v>63.505637999999998</v>
      </c>
      <c r="P3412" t="s">
        <v>207</v>
      </c>
      <c r="Q3412" t="s">
        <v>207</v>
      </c>
      <c r="R3412" s="55">
        <v>837.20319547940005</v>
      </c>
      <c r="S3412" s="55">
        <v>842.83336197220001</v>
      </c>
      <c r="T3412" t="s">
        <v>658</v>
      </c>
      <c r="U3412">
        <v>9757</v>
      </c>
      <c r="V3412">
        <v>2</v>
      </c>
      <c r="W3412">
        <v>19763</v>
      </c>
      <c r="X3412" t="s">
        <v>1407</v>
      </c>
      <c r="Y3412">
        <v>2781</v>
      </c>
      <c r="Z3412" t="s">
        <v>69</v>
      </c>
      <c r="AA3412" t="s">
        <v>91</v>
      </c>
      <c r="AC3412" t="s">
        <v>61</v>
      </c>
      <c r="AD3412" s="50">
        <v>-6.9544912099999996</v>
      </c>
      <c r="AG3412" s="39">
        <v>17.05</v>
      </c>
      <c r="AH3412" s="55">
        <v>9084.6200000000008</v>
      </c>
      <c r="AI3412" t="s">
        <v>208</v>
      </c>
      <c r="AJ3412">
        <f>INDEX(layout!$B$3:$U$1234,MATCH($T3412,layout!$A$3:$A$1234,0),MATCH(YEAR($D3412),layout!$B$1:$U$1,0))</f>
        <v>1212</v>
      </c>
      <c r="AK3412">
        <f>INDEX('magnet data'!$A$2:$E$1304,MATCH($AJ3412,'magnet data'!$A$2:$A$1304,0),2)</f>
        <v>1</v>
      </c>
      <c r="AL3412" t="str">
        <f>INDEX('magnet data'!$A$2:$E$1304,MATCH($AJ3412,'magnet data'!$A$2:$A$1304,0),3)</f>
        <v>01E</v>
      </c>
      <c r="AM3412" t="str">
        <f>INDEX('magnet data'!$A$2:$E$1304,MATCH($AJ3412,'magnet data'!$A$2:$A$1304,0),4)</f>
        <v>02C9</v>
      </c>
      <c r="AN3412">
        <f>INDEX('magnet data'!$A$2:$E$1304,MATCH($AJ3412,'magnet data'!$A$2:$A$1304,0),5)</f>
        <v>12402</v>
      </c>
      <c r="AO3412" t="str">
        <f t="shared" si="68"/>
        <v>-</v>
      </c>
      <c r="AR3412" t="s">
        <v>1232</v>
      </c>
      <c r="AS3412" t="s">
        <v>1460</v>
      </c>
      <c r="AT3412" t="s">
        <v>1471</v>
      </c>
    </row>
    <row r="3413" spans="1:46">
      <c r="A3413" t="s">
        <v>511</v>
      </c>
      <c r="B3413" t="s">
        <v>46</v>
      </c>
      <c r="C3413" t="s">
        <v>1198</v>
      </c>
      <c r="D3413" s="13">
        <v>44350</v>
      </c>
      <c r="E3413" s="16">
        <v>0.34467777777777781</v>
      </c>
      <c r="F3413" t="s">
        <v>88</v>
      </c>
      <c r="G3413" s="17">
        <v>44350.344677395835</v>
      </c>
      <c r="H3413">
        <v>33</v>
      </c>
      <c r="I3413">
        <v>588</v>
      </c>
      <c r="J3413">
        <v>93</v>
      </c>
      <c r="K3413">
        <v>10</v>
      </c>
      <c r="L3413">
        <v>0</v>
      </c>
      <c r="M3413" s="39">
        <v>11865.1</v>
      </c>
      <c r="N3413" s="39">
        <v>6681.2340000000004</v>
      </c>
      <c r="O3413" s="39">
        <v>63.505637999999998</v>
      </c>
      <c r="P3413" t="s">
        <v>207</v>
      </c>
      <c r="Q3413" t="s">
        <v>207</v>
      </c>
      <c r="R3413" s="55">
        <v>837.20319547940005</v>
      </c>
      <c r="S3413" s="55">
        <v>842.83336197220001</v>
      </c>
      <c r="T3413" t="s">
        <v>659</v>
      </c>
      <c r="U3413">
        <v>7382</v>
      </c>
      <c r="V3413">
        <v>3</v>
      </c>
      <c r="W3413">
        <v>46242</v>
      </c>
      <c r="X3413" t="s">
        <v>658</v>
      </c>
      <c r="Y3413">
        <v>-2</v>
      </c>
      <c r="Z3413" t="s">
        <v>69</v>
      </c>
      <c r="AA3413" t="s">
        <v>91</v>
      </c>
      <c r="AC3413" t="s">
        <v>61</v>
      </c>
      <c r="AD3413" s="50">
        <v>-2.8198496928571402</v>
      </c>
      <c r="AG3413" s="39">
        <v>7.3</v>
      </c>
      <c r="AH3413" s="55">
        <v>2937.17</v>
      </c>
      <c r="AI3413" t="s">
        <v>208</v>
      </c>
      <c r="AJ3413">
        <f>INDEX(layout!$B$3:$U$1234,MATCH($T3413,layout!$A$3:$A$1234,0),MATCH(YEAR($D3413),layout!$B$1:$U$1,0))</f>
        <v>3230</v>
      </c>
      <c r="AK3413">
        <f>INDEX('magnet data'!$A$2:$E$1304,MATCH($AJ3413,'magnet data'!$A$2:$A$1304,0),2)</f>
        <v>3</v>
      </c>
      <c r="AL3413" t="str">
        <f>INDEX('magnet data'!$A$2:$E$1304,MATCH($AJ3413,'magnet data'!$A$2:$A$1304,0),3)</f>
        <v>01E</v>
      </c>
      <c r="AM3413" t="str">
        <f>INDEX('magnet data'!$A$2:$E$1304,MATCH($AJ3413,'magnet data'!$A$2:$A$1304,0),4)</f>
        <v>02B8</v>
      </c>
      <c r="AN3413">
        <f>INDEX('magnet data'!$A$2:$E$1304,MATCH($AJ3413,'magnet data'!$A$2:$A$1304,0),5)</f>
        <v>12599</v>
      </c>
      <c r="AO3413" t="str">
        <f t="shared" si="68"/>
        <v>-</v>
      </c>
      <c r="AR3413" t="s">
        <v>1232</v>
      </c>
      <c r="AS3413" t="s">
        <v>1460</v>
      </c>
      <c r="AT3413" t="s">
        <v>1471</v>
      </c>
    </row>
    <row r="3414" spans="1:46">
      <c r="A3414" t="s">
        <v>511</v>
      </c>
      <c r="B3414" t="s">
        <v>46</v>
      </c>
      <c r="C3414" t="s">
        <v>1198</v>
      </c>
      <c r="D3414" s="13">
        <v>44350</v>
      </c>
      <c r="E3414" s="16">
        <v>0.34467777777777781</v>
      </c>
      <c r="F3414" t="s">
        <v>88</v>
      </c>
      <c r="G3414" s="17">
        <v>44350.344677395835</v>
      </c>
      <c r="H3414">
        <v>33</v>
      </c>
      <c r="I3414">
        <v>588</v>
      </c>
      <c r="J3414">
        <v>93</v>
      </c>
      <c r="K3414">
        <v>10</v>
      </c>
      <c r="L3414">
        <v>0</v>
      </c>
      <c r="M3414" s="39">
        <v>11865.1</v>
      </c>
      <c r="N3414" s="39">
        <v>6681.2340000000004</v>
      </c>
      <c r="O3414" s="39">
        <v>63.505637999999998</v>
      </c>
      <c r="P3414" t="s">
        <v>207</v>
      </c>
      <c r="Q3414" t="s">
        <v>207</v>
      </c>
      <c r="R3414" s="55">
        <v>837.20319547940005</v>
      </c>
      <c r="S3414" s="55">
        <v>842.83336197220001</v>
      </c>
      <c r="T3414" t="s">
        <v>660</v>
      </c>
      <c r="U3414">
        <v>4319</v>
      </c>
      <c r="V3414">
        <v>4</v>
      </c>
      <c r="W3414">
        <v>94664</v>
      </c>
      <c r="X3414" t="s">
        <v>1407</v>
      </c>
      <c r="Y3414">
        <v>2781</v>
      </c>
      <c r="Z3414" t="s">
        <v>69</v>
      </c>
      <c r="AA3414" t="s">
        <v>96</v>
      </c>
      <c r="AC3414" t="s">
        <v>61</v>
      </c>
      <c r="AD3414" s="50">
        <v>0.48103834210526297</v>
      </c>
      <c r="AG3414" s="39">
        <v>9.8800000000000008</v>
      </c>
      <c r="AH3414" s="55">
        <v>1010.67</v>
      </c>
      <c r="AI3414" t="s">
        <v>208</v>
      </c>
      <c r="AJ3414">
        <f>INDEX(layout!$B$3:$U$1234,MATCH($T3414,layout!$A$3:$A$1234,0),MATCH(YEAR($D3414),layout!$B$1:$U$1,0))</f>
        <v>3219</v>
      </c>
      <c r="AK3414">
        <f>INDEX('magnet data'!$A$2:$E$1304,MATCH($AJ3414,'magnet data'!$A$2:$A$1304,0),2)</f>
        <v>3</v>
      </c>
      <c r="AL3414" t="str">
        <f>INDEX('magnet data'!$A$2:$E$1304,MATCH($AJ3414,'magnet data'!$A$2:$A$1304,0),3)</f>
        <v>01E</v>
      </c>
      <c r="AM3414" t="str">
        <f>INDEX('magnet data'!$A$2:$E$1304,MATCH($AJ3414,'magnet data'!$A$2:$A$1304,0),4)</f>
        <v>02G</v>
      </c>
      <c r="AN3414">
        <f>INDEX('magnet data'!$A$2:$E$1304,MATCH($AJ3414,'magnet data'!$A$2:$A$1304,0),5)</f>
        <v>10660</v>
      </c>
      <c r="AO3414" t="str">
        <f t="shared" si="68"/>
        <v>-</v>
      </c>
      <c r="AR3414" t="s">
        <v>1232</v>
      </c>
      <c r="AS3414" t="s">
        <v>1460</v>
      </c>
      <c r="AT3414" t="s">
        <v>1471</v>
      </c>
    </row>
    <row r="3415" spans="1:46">
      <c r="A3415" t="s">
        <v>56</v>
      </c>
      <c r="B3415" t="s">
        <v>46</v>
      </c>
      <c r="C3415" t="s">
        <v>1198</v>
      </c>
      <c r="D3415" s="13">
        <v>44350</v>
      </c>
      <c r="E3415" s="16">
        <v>0.74463032407407415</v>
      </c>
      <c r="F3415" t="s">
        <v>88</v>
      </c>
      <c r="G3415" s="17">
        <v>44350.744629976849</v>
      </c>
      <c r="H3415">
        <v>30</v>
      </c>
      <c r="I3415">
        <v>590</v>
      </c>
      <c r="J3415">
        <v>94</v>
      </c>
      <c r="K3415">
        <v>0</v>
      </c>
      <c r="L3415">
        <v>178</v>
      </c>
      <c r="M3415" s="39">
        <v>11950</v>
      </c>
      <c r="N3415" s="39">
        <v>6816.9719999999998</v>
      </c>
      <c r="O3415" s="39">
        <v>56.074973999999997</v>
      </c>
      <c r="P3415" t="s">
        <v>207</v>
      </c>
      <c r="Q3415" t="s">
        <v>207</v>
      </c>
      <c r="R3415" s="55">
        <v>837.45950048999998</v>
      </c>
      <c r="S3415" s="55">
        <v>843.01159499790003</v>
      </c>
      <c r="T3415" t="s">
        <v>1372</v>
      </c>
      <c r="U3415">
        <v>11949</v>
      </c>
      <c r="V3415">
        <v>1</v>
      </c>
      <c r="W3415">
        <v>-10</v>
      </c>
      <c r="X3415" t="s">
        <v>83</v>
      </c>
      <c r="Y3415">
        <v>-4.0002560000000003</v>
      </c>
      <c r="Z3415" t="s">
        <v>90</v>
      </c>
      <c r="AA3415" t="s">
        <v>91</v>
      </c>
      <c r="AB3415">
        <v>89</v>
      </c>
      <c r="AC3415" t="s">
        <v>61</v>
      </c>
      <c r="AD3415" s="50">
        <v>12.4548108722222</v>
      </c>
      <c r="AG3415" s="39">
        <v>16</v>
      </c>
      <c r="AH3415" s="55">
        <v>11897.91</v>
      </c>
      <c r="AI3415" t="s">
        <v>208</v>
      </c>
      <c r="AJ3415">
        <f>INDEX(layout!$B$3:$U$1234,MATCH($T3415,layout!$A$3:$A$1234,0),MATCH(YEAR($D3415),layout!$B$1:$U$1,0))</f>
        <v>1360</v>
      </c>
      <c r="AK3415">
        <f>INDEX('magnet data'!$A$2:$E$1304,MATCH($AJ3415,'magnet data'!$A$2:$A$1304,0),2)</f>
        <v>1</v>
      </c>
      <c r="AL3415" t="str">
        <f>INDEX('magnet data'!$A$2:$E$1304,MATCH($AJ3415,'magnet data'!$A$2:$A$1304,0),3)</f>
        <v>01E</v>
      </c>
      <c r="AM3415" t="str">
        <f>INDEX('magnet data'!$A$2:$E$1304,MATCH($AJ3415,'magnet data'!$A$2:$A$1304,0),4)</f>
        <v>02B8</v>
      </c>
      <c r="AN3415">
        <f>INDEX('magnet data'!$A$2:$E$1304,MATCH($AJ3415,'magnet data'!$A$2:$A$1304,0),5)</f>
        <v>11760</v>
      </c>
      <c r="AO3415">
        <f t="shared" si="68"/>
        <v>189</v>
      </c>
      <c r="AP3415">
        <v>0</v>
      </c>
      <c r="AQ3415" t="s">
        <v>1583</v>
      </c>
      <c r="AR3415" t="s">
        <v>1202</v>
      </c>
      <c r="AS3415" t="s">
        <v>1584</v>
      </c>
      <c r="AT3415" t="s">
        <v>1585</v>
      </c>
    </row>
    <row r="3416" spans="1:46">
      <c r="A3416" t="s">
        <v>56</v>
      </c>
      <c r="B3416" t="s">
        <v>46</v>
      </c>
      <c r="C3416" t="s">
        <v>1198</v>
      </c>
      <c r="D3416" s="13">
        <v>44350</v>
      </c>
      <c r="E3416" s="16">
        <v>0.74463032407407415</v>
      </c>
      <c r="F3416" t="s">
        <v>88</v>
      </c>
      <c r="G3416" s="17">
        <v>44350.744629976849</v>
      </c>
      <c r="H3416">
        <v>30</v>
      </c>
      <c r="I3416">
        <v>590</v>
      </c>
      <c r="J3416">
        <v>94</v>
      </c>
      <c r="K3416">
        <v>0</v>
      </c>
      <c r="L3416">
        <v>178</v>
      </c>
      <c r="M3416" s="39">
        <v>11950</v>
      </c>
      <c r="N3416" s="39">
        <v>6816.9719999999998</v>
      </c>
      <c r="O3416" s="39">
        <v>56.074973999999997</v>
      </c>
      <c r="P3416" t="s">
        <v>207</v>
      </c>
      <c r="Q3416" t="s">
        <v>207</v>
      </c>
      <c r="R3416" s="55">
        <v>837.45950048999998</v>
      </c>
      <c r="S3416" s="55">
        <v>843.01159499790003</v>
      </c>
      <c r="T3416" t="s">
        <v>83</v>
      </c>
      <c r="U3416">
        <v>8732</v>
      </c>
      <c r="V3416">
        <v>2</v>
      </c>
      <c r="W3416">
        <v>31338</v>
      </c>
      <c r="X3416" t="s">
        <v>1373</v>
      </c>
      <c r="Y3416">
        <v>2494.999808</v>
      </c>
      <c r="Z3416" t="s">
        <v>69</v>
      </c>
      <c r="AA3416" t="s">
        <v>96</v>
      </c>
      <c r="AC3416" t="s">
        <v>61</v>
      </c>
      <c r="AD3416" s="50">
        <v>-2.3840548392857102</v>
      </c>
      <c r="AG3416" s="39">
        <v>57.3</v>
      </c>
      <c r="AH3416" s="55">
        <v>1237.8800000000001</v>
      </c>
      <c r="AI3416" t="s">
        <v>208</v>
      </c>
      <c r="AJ3416">
        <f>INDEX(layout!$B$3:$U$1234,MATCH($T3416,layout!$A$3:$A$1234,0),MATCH(YEAR($D3416),layout!$B$1:$U$1,0))</f>
        <v>2363</v>
      </c>
      <c r="AK3416">
        <f>INDEX('magnet data'!$A$2:$E$1304,MATCH($AJ3416,'magnet data'!$A$2:$A$1304,0),2)</f>
        <v>2</v>
      </c>
      <c r="AL3416" t="str">
        <f>INDEX('magnet data'!$A$2:$E$1304,MATCH($AJ3416,'magnet data'!$A$2:$A$1304,0),3)</f>
        <v>01E</v>
      </c>
      <c r="AM3416" t="str">
        <f>INDEX('magnet data'!$A$2:$E$1304,MATCH($AJ3416,'magnet data'!$A$2:$A$1304,0),4)</f>
        <v>02C9</v>
      </c>
      <c r="AN3416">
        <f>INDEX('magnet data'!$A$2:$E$1304,MATCH($AJ3416,'magnet data'!$A$2:$A$1304,0),5)</f>
        <v>12031</v>
      </c>
      <c r="AO3416" t="str">
        <f t="shared" si="68"/>
        <v>-</v>
      </c>
      <c r="AR3416" t="s">
        <v>1202</v>
      </c>
      <c r="AS3416" t="s">
        <v>1584</v>
      </c>
      <c r="AT3416" t="s">
        <v>1585</v>
      </c>
    </row>
    <row r="3417" spans="1:46">
      <c r="A3417" t="s">
        <v>56</v>
      </c>
      <c r="B3417" t="s">
        <v>46</v>
      </c>
      <c r="C3417" t="s">
        <v>1198</v>
      </c>
      <c r="D3417" s="13">
        <v>44350</v>
      </c>
      <c r="E3417" s="16">
        <v>0.74463032407407415</v>
      </c>
      <c r="F3417" t="s">
        <v>88</v>
      </c>
      <c r="G3417" s="17">
        <v>44350.744629976849</v>
      </c>
      <c r="H3417">
        <v>30</v>
      </c>
      <c r="I3417">
        <v>590</v>
      </c>
      <c r="J3417">
        <v>94</v>
      </c>
      <c r="K3417">
        <v>0</v>
      </c>
      <c r="L3417">
        <v>178</v>
      </c>
      <c r="M3417" s="39">
        <v>11950</v>
      </c>
      <c r="N3417" s="39">
        <v>6816.9719999999998</v>
      </c>
      <c r="O3417" s="39">
        <v>56.074973999999997</v>
      </c>
      <c r="P3417" t="s">
        <v>207</v>
      </c>
      <c r="Q3417" t="s">
        <v>207</v>
      </c>
      <c r="R3417" s="55">
        <v>837.45950048999998</v>
      </c>
      <c r="S3417" s="55">
        <v>843.01159499790003</v>
      </c>
      <c r="T3417" t="s">
        <v>60</v>
      </c>
      <c r="U3417">
        <v>6185</v>
      </c>
      <c r="V3417">
        <v>3</v>
      </c>
      <c r="W3417">
        <v>63564</v>
      </c>
      <c r="X3417" t="s">
        <v>83</v>
      </c>
      <c r="Y3417">
        <v>-4.0002560000000003</v>
      </c>
      <c r="Z3417" t="s">
        <v>69</v>
      </c>
      <c r="AA3417" t="s">
        <v>91</v>
      </c>
      <c r="AC3417" t="s">
        <v>61</v>
      </c>
      <c r="AD3417" s="50">
        <v>0.81600232631578895</v>
      </c>
      <c r="AG3417" s="39">
        <v>42.96</v>
      </c>
      <c r="AH3417" s="55">
        <v>3666.27</v>
      </c>
      <c r="AI3417" t="s">
        <v>208</v>
      </c>
      <c r="AJ3417">
        <f>INDEX(layout!$B$3:$U$1234,MATCH($T3417,layout!$A$3:$A$1234,0),MATCH(YEAR($D3417),layout!$B$1:$U$1,0))</f>
        <v>1374</v>
      </c>
      <c r="AK3417">
        <f>INDEX('magnet data'!$A$2:$E$1304,MATCH($AJ3417,'magnet data'!$A$2:$A$1304,0),2)</f>
        <v>1</v>
      </c>
      <c r="AL3417" t="str">
        <f>INDEX('magnet data'!$A$2:$E$1304,MATCH($AJ3417,'magnet data'!$A$2:$A$1304,0),3)</f>
        <v>01E</v>
      </c>
      <c r="AM3417" t="str">
        <f>INDEX('magnet data'!$A$2:$E$1304,MATCH($AJ3417,'magnet data'!$A$2:$A$1304,0),4)</f>
        <v>02B5</v>
      </c>
      <c r="AN3417">
        <f>INDEX('magnet data'!$A$2:$E$1304,MATCH($AJ3417,'magnet data'!$A$2:$A$1304,0),5)</f>
        <v>11365</v>
      </c>
      <c r="AO3417" t="str">
        <f t="shared" si="68"/>
        <v>-</v>
      </c>
      <c r="AR3417" t="s">
        <v>1202</v>
      </c>
      <c r="AS3417" t="s">
        <v>1584</v>
      </c>
      <c r="AT3417" t="s">
        <v>1585</v>
      </c>
    </row>
    <row r="3418" spans="1:46">
      <c r="A3418" t="s">
        <v>56</v>
      </c>
      <c r="B3418" t="s">
        <v>46</v>
      </c>
      <c r="C3418" t="s">
        <v>1198</v>
      </c>
      <c r="D3418" s="13">
        <v>44350</v>
      </c>
      <c r="E3418" s="16">
        <v>0.74463032407407415</v>
      </c>
      <c r="F3418" t="s">
        <v>88</v>
      </c>
      <c r="G3418" s="17">
        <v>44350.744629976849</v>
      </c>
      <c r="H3418">
        <v>30</v>
      </c>
      <c r="I3418">
        <v>590</v>
      </c>
      <c r="J3418">
        <v>94</v>
      </c>
      <c r="K3418">
        <v>0</v>
      </c>
      <c r="L3418">
        <v>178</v>
      </c>
      <c r="M3418" s="39">
        <v>11950</v>
      </c>
      <c r="N3418" s="39">
        <v>6816.9719999999998</v>
      </c>
      <c r="O3418" s="39">
        <v>56.074973999999997</v>
      </c>
      <c r="P3418" t="s">
        <v>207</v>
      </c>
      <c r="Q3418" t="s">
        <v>207</v>
      </c>
      <c r="R3418" s="55">
        <v>837.45950048999998</v>
      </c>
      <c r="S3418" s="55">
        <v>843.01159499790003</v>
      </c>
      <c r="T3418" t="s">
        <v>196</v>
      </c>
      <c r="U3418">
        <v>4546</v>
      </c>
      <c r="V3418">
        <v>4</v>
      </c>
      <c r="W3418">
        <v>91307</v>
      </c>
      <c r="X3418" t="s">
        <v>215</v>
      </c>
      <c r="AA3418" t="s">
        <v>1408</v>
      </c>
      <c r="AC3418" t="s">
        <v>61</v>
      </c>
      <c r="AG3418" s="39">
        <v>8.4</v>
      </c>
      <c r="AH3418" s="55">
        <v>1169.5999999999999</v>
      </c>
      <c r="AJ3418">
        <f>INDEX(layout!$B$3:$U$1234,MATCH($T3418,layout!$A$3:$A$1234,0),MATCH(YEAR($D3418),layout!$B$1:$U$1,0))</f>
        <v>1332</v>
      </c>
      <c r="AK3418">
        <f>INDEX('magnet data'!$A$2:$E$1304,MATCH($AJ3418,'magnet data'!$A$2:$A$1304,0),2)</f>
        <v>1</v>
      </c>
      <c r="AL3418" t="str">
        <f>INDEX('magnet data'!$A$2:$E$1304,MATCH($AJ3418,'magnet data'!$A$2:$A$1304,0),3)</f>
        <v>01B</v>
      </c>
      <c r="AM3418" t="str">
        <f>INDEX('magnet data'!$A$2:$E$1304,MATCH($AJ3418,'magnet data'!$A$2:$A$1304,0),4)</f>
        <v>02B5</v>
      </c>
      <c r="AN3418">
        <f>INDEX('magnet data'!$A$2:$E$1304,MATCH($AJ3418,'magnet data'!$A$2:$A$1304,0),5)</f>
        <v>11578</v>
      </c>
      <c r="AO3418" t="str">
        <f t="shared" si="68"/>
        <v>-</v>
      </c>
      <c r="AQ3418" t="s">
        <v>1586</v>
      </c>
      <c r="AR3418" t="s">
        <v>1202</v>
      </c>
      <c r="AS3418" t="s">
        <v>1584</v>
      </c>
      <c r="AT3418" t="s">
        <v>1585</v>
      </c>
    </row>
    <row r="3419" spans="1:46">
      <c r="A3419" t="s">
        <v>56</v>
      </c>
      <c r="B3419" t="s">
        <v>46</v>
      </c>
      <c r="C3419" t="s">
        <v>1198</v>
      </c>
      <c r="D3419" s="13">
        <v>44350</v>
      </c>
      <c r="E3419" s="16">
        <v>0.74463032407407415</v>
      </c>
      <c r="F3419" t="s">
        <v>88</v>
      </c>
      <c r="G3419" s="17">
        <v>44350.744629976849</v>
      </c>
      <c r="H3419">
        <v>30</v>
      </c>
      <c r="I3419">
        <v>590</v>
      </c>
      <c r="J3419">
        <v>94</v>
      </c>
      <c r="K3419">
        <v>0</v>
      </c>
      <c r="L3419">
        <v>178</v>
      </c>
      <c r="M3419" s="39">
        <v>11950</v>
      </c>
      <c r="N3419" s="39">
        <v>6816.9719999999998</v>
      </c>
      <c r="O3419" s="39">
        <v>56.074973999999997</v>
      </c>
      <c r="P3419" t="s">
        <v>207</v>
      </c>
      <c r="Q3419" t="s">
        <v>207</v>
      </c>
      <c r="R3419" s="55">
        <v>837.45950048999998</v>
      </c>
      <c r="S3419" s="55">
        <v>843.01159499790003</v>
      </c>
      <c r="T3419" t="s">
        <v>1374</v>
      </c>
      <c r="U3419">
        <v>183</v>
      </c>
      <c r="V3419">
        <v>5</v>
      </c>
      <c r="W3419">
        <v>359882</v>
      </c>
      <c r="X3419" t="s">
        <v>1373</v>
      </c>
      <c r="Y3419">
        <v>2494.999808</v>
      </c>
      <c r="Z3419" t="s">
        <v>69</v>
      </c>
      <c r="AA3419" t="s">
        <v>1587</v>
      </c>
      <c r="AC3419" t="s">
        <v>1587</v>
      </c>
      <c r="AJ3419">
        <f>INDEX(layout!$B$3:$U$1234,MATCH($T3419,layout!$A$3:$A$1234,0),MATCH(YEAR($D3419),layout!$B$1:$U$1,0))</f>
        <v>2331</v>
      </c>
      <c r="AK3419">
        <f>INDEX('magnet data'!$A$2:$E$1304,MATCH($AJ3419,'magnet data'!$A$2:$A$1304,0),2)</f>
        <v>2</v>
      </c>
      <c r="AL3419" t="str">
        <f>INDEX('magnet data'!$A$2:$E$1304,MATCH($AJ3419,'magnet data'!$A$2:$A$1304,0),3)</f>
        <v>01E</v>
      </c>
      <c r="AM3419" t="str">
        <f>INDEX('magnet data'!$A$2:$E$1304,MATCH($AJ3419,'magnet data'!$A$2:$A$1304,0),4)</f>
        <v>02C9</v>
      </c>
      <c r="AN3419">
        <f>INDEX('magnet data'!$A$2:$E$1304,MATCH($AJ3419,'magnet data'!$A$2:$A$1304,0),5)</f>
        <v>11458</v>
      </c>
      <c r="AO3419" t="str">
        <f t="shared" si="68"/>
        <v>-</v>
      </c>
      <c r="AR3419" t="s">
        <v>1202</v>
      </c>
      <c r="AS3419" t="s">
        <v>1584</v>
      </c>
      <c r="AT3419" t="s">
        <v>1585</v>
      </c>
    </row>
    <row r="3420" spans="1:46">
      <c r="A3420" t="s">
        <v>511</v>
      </c>
      <c r="B3420" t="s">
        <v>46</v>
      </c>
      <c r="C3420" t="s">
        <v>1198</v>
      </c>
      <c r="D3420" s="13">
        <v>44350</v>
      </c>
      <c r="E3420" s="16">
        <v>0.82769444444444451</v>
      </c>
      <c r="F3420" t="s">
        <v>88</v>
      </c>
      <c r="G3420" s="17">
        <v>44350.827694201391</v>
      </c>
      <c r="H3420">
        <v>21</v>
      </c>
      <c r="I3420">
        <v>588</v>
      </c>
      <c r="J3420">
        <v>94</v>
      </c>
      <c r="K3420">
        <v>10</v>
      </c>
      <c r="L3420">
        <v>0</v>
      </c>
      <c r="M3420" s="39">
        <v>11906.4</v>
      </c>
      <c r="N3420" s="39">
        <v>6739.049</v>
      </c>
      <c r="O3420" s="39">
        <v>62.550266999999998</v>
      </c>
      <c r="P3420" t="s">
        <v>207</v>
      </c>
      <c r="Q3420" t="s">
        <v>207</v>
      </c>
      <c r="R3420" s="55">
        <v>840.59252397859996</v>
      </c>
      <c r="S3420" s="55">
        <v>846.01154397480002</v>
      </c>
      <c r="T3420" t="s">
        <v>597</v>
      </c>
      <c r="U3420">
        <v>11906</v>
      </c>
      <c r="V3420">
        <v>1</v>
      </c>
      <c r="W3420">
        <v>-10</v>
      </c>
      <c r="X3420" t="s">
        <v>1494</v>
      </c>
      <c r="Y3420">
        <v>-8</v>
      </c>
      <c r="Z3420" t="s">
        <v>90</v>
      </c>
      <c r="AA3420" t="s">
        <v>91</v>
      </c>
      <c r="AB3420">
        <v>94</v>
      </c>
      <c r="AC3420" t="s">
        <v>61</v>
      </c>
      <c r="AD3420" s="50">
        <v>-13.5713602366666</v>
      </c>
      <c r="AG3420" s="39">
        <v>46</v>
      </c>
      <c r="AH3420" s="55">
        <v>11886.85</v>
      </c>
      <c r="AI3420" t="s">
        <v>208</v>
      </c>
      <c r="AJ3420">
        <f>INDEX(layout!$B$3:$U$1234,MATCH($T3420,layout!$A$3:$A$1234,0),MATCH(YEAR($D3420),layout!$B$1:$U$1,0))</f>
        <v>3182</v>
      </c>
      <c r="AK3420">
        <f>INDEX('magnet data'!$A$2:$E$1304,MATCH($AJ3420,'magnet data'!$A$2:$A$1304,0),2)</f>
        <v>3</v>
      </c>
      <c r="AL3420" t="str">
        <f>INDEX('magnet data'!$A$2:$E$1304,MATCH($AJ3420,'magnet data'!$A$2:$A$1304,0),3)</f>
        <v>01E</v>
      </c>
      <c r="AM3420" t="str">
        <f>INDEX('magnet data'!$A$2:$E$1304,MATCH($AJ3420,'magnet data'!$A$2:$A$1304,0),4)</f>
        <v>02G</v>
      </c>
      <c r="AN3420">
        <f>INDEX('magnet data'!$A$2:$E$1304,MATCH($AJ3420,'magnet data'!$A$2:$A$1304,0),5)</f>
        <v>12319</v>
      </c>
      <c r="AO3420">
        <f t="shared" si="68"/>
        <v>-413</v>
      </c>
      <c r="AR3420" t="s">
        <v>1202</v>
      </c>
      <c r="AS3420" t="s">
        <v>1584</v>
      </c>
      <c r="AT3420" t="s">
        <v>1585</v>
      </c>
    </row>
    <row r="3421" spans="1:46">
      <c r="A3421" t="s">
        <v>511</v>
      </c>
      <c r="B3421" t="s">
        <v>46</v>
      </c>
      <c r="C3421" t="s">
        <v>1198</v>
      </c>
      <c r="D3421" s="13">
        <v>44350</v>
      </c>
      <c r="E3421" s="16">
        <v>0.82769444444444451</v>
      </c>
      <c r="F3421" t="s">
        <v>88</v>
      </c>
      <c r="G3421" s="17">
        <v>44350.827694201391</v>
      </c>
      <c r="H3421">
        <v>21</v>
      </c>
      <c r="I3421">
        <v>588</v>
      </c>
      <c r="J3421">
        <v>94</v>
      </c>
      <c r="K3421">
        <v>10</v>
      </c>
      <c r="L3421">
        <v>0</v>
      </c>
      <c r="M3421" s="39">
        <v>11906.4</v>
      </c>
      <c r="N3421" s="39">
        <v>6739.049</v>
      </c>
      <c r="O3421" s="39">
        <v>62.550266999999998</v>
      </c>
      <c r="P3421" t="s">
        <v>207</v>
      </c>
      <c r="Q3421" t="s">
        <v>207</v>
      </c>
      <c r="R3421" s="55">
        <v>840.59252397859996</v>
      </c>
      <c r="S3421" s="55">
        <v>846.01154397480002</v>
      </c>
      <c r="T3421" t="s">
        <v>598</v>
      </c>
      <c r="U3421">
        <v>7671</v>
      </c>
      <c r="V3421">
        <v>2</v>
      </c>
      <c r="W3421">
        <v>43096</v>
      </c>
      <c r="X3421" t="s">
        <v>597</v>
      </c>
      <c r="Y3421">
        <v>2498</v>
      </c>
      <c r="Z3421" t="s">
        <v>69</v>
      </c>
      <c r="AA3421" t="s">
        <v>96</v>
      </c>
      <c r="AC3421" t="s">
        <v>61</v>
      </c>
      <c r="AD3421" s="50">
        <v>7.1179847142857096</v>
      </c>
      <c r="AG3421" s="39">
        <v>40.82</v>
      </c>
      <c r="AH3421" s="55">
        <v>2017.6</v>
      </c>
      <c r="AI3421" t="s">
        <v>208</v>
      </c>
      <c r="AJ3421">
        <f>INDEX(layout!$B$3:$U$1234,MATCH($T3421,layout!$A$3:$A$1234,0),MATCH(YEAR($D3421),layout!$B$1:$U$1,0))</f>
        <v>2166</v>
      </c>
      <c r="AK3421">
        <f>INDEX('magnet data'!$A$2:$E$1304,MATCH($AJ3421,'magnet data'!$A$2:$A$1304,0),2)</f>
        <v>2</v>
      </c>
      <c r="AL3421" t="str">
        <f>INDEX('magnet data'!$A$2:$E$1304,MATCH($AJ3421,'magnet data'!$A$2:$A$1304,0),3)</f>
        <v>01E</v>
      </c>
      <c r="AM3421" t="str">
        <f>INDEX('magnet data'!$A$2:$E$1304,MATCH($AJ3421,'magnet data'!$A$2:$A$1304,0),4)</f>
        <v>02C0</v>
      </c>
      <c r="AN3421">
        <f>INDEX('magnet data'!$A$2:$E$1304,MATCH($AJ3421,'magnet data'!$A$2:$A$1304,0),5)</f>
        <v>10332</v>
      </c>
      <c r="AO3421" t="str">
        <f t="shared" si="68"/>
        <v>-</v>
      </c>
      <c r="AR3421" t="s">
        <v>1202</v>
      </c>
      <c r="AS3421" t="s">
        <v>1584</v>
      </c>
      <c r="AT3421" t="s">
        <v>1585</v>
      </c>
    </row>
    <row r="3422" spans="1:46">
      <c r="A3422" t="s">
        <v>511</v>
      </c>
      <c r="B3422" t="s">
        <v>46</v>
      </c>
      <c r="C3422" t="s">
        <v>1198</v>
      </c>
      <c r="D3422" s="13">
        <v>44350</v>
      </c>
      <c r="E3422" s="16">
        <v>0.82769444444444451</v>
      </c>
      <c r="F3422" t="s">
        <v>88</v>
      </c>
      <c r="G3422" s="17">
        <v>44350.827694201391</v>
      </c>
      <c r="H3422">
        <v>21</v>
      </c>
      <c r="I3422">
        <v>588</v>
      </c>
      <c r="J3422">
        <v>94</v>
      </c>
      <c r="K3422">
        <v>10</v>
      </c>
      <c r="L3422">
        <v>0</v>
      </c>
      <c r="M3422" s="39">
        <v>11906.4</v>
      </c>
      <c r="N3422" s="39">
        <v>6739.049</v>
      </c>
      <c r="O3422" s="39">
        <v>62.550266999999998</v>
      </c>
      <c r="P3422" t="s">
        <v>207</v>
      </c>
      <c r="Q3422" t="s">
        <v>207</v>
      </c>
      <c r="R3422" s="55">
        <v>840.59252397859996</v>
      </c>
      <c r="S3422" s="55">
        <v>846.01154397480002</v>
      </c>
      <c r="T3422" t="s">
        <v>599</v>
      </c>
      <c r="U3422">
        <v>7615</v>
      </c>
      <c r="V3422">
        <v>3</v>
      </c>
      <c r="W3422">
        <v>43782</v>
      </c>
      <c r="X3422" t="s">
        <v>597</v>
      </c>
      <c r="Y3422">
        <v>2498</v>
      </c>
      <c r="Z3422" t="s">
        <v>69</v>
      </c>
      <c r="AA3422" t="s">
        <v>96</v>
      </c>
      <c r="AC3422" t="s">
        <v>61</v>
      </c>
      <c r="AD3422" s="50">
        <v>2.4259849534883702</v>
      </c>
      <c r="AG3422" s="39">
        <v>13.89</v>
      </c>
      <c r="AH3422" s="55">
        <v>4171.5</v>
      </c>
      <c r="AI3422" t="s">
        <v>208</v>
      </c>
      <c r="AJ3422">
        <f>INDEX(layout!$B$3:$U$1234,MATCH($T3422,layout!$A$3:$A$1234,0),MATCH(YEAR($D3422),layout!$B$1:$U$1,0))</f>
        <v>1218</v>
      </c>
      <c r="AK3422">
        <f>INDEX('magnet data'!$A$2:$E$1304,MATCH($AJ3422,'magnet data'!$A$2:$A$1304,0),2)</f>
        <v>1</v>
      </c>
      <c r="AL3422" t="str">
        <f>INDEX('magnet data'!$A$2:$E$1304,MATCH($AJ3422,'magnet data'!$A$2:$A$1304,0),3)</f>
        <v>01E</v>
      </c>
      <c r="AM3422" t="str">
        <f>INDEX('magnet data'!$A$2:$E$1304,MATCH($AJ3422,'magnet data'!$A$2:$A$1304,0),4)</f>
        <v>02B8</v>
      </c>
      <c r="AN3422">
        <f>INDEX('magnet data'!$A$2:$E$1304,MATCH($AJ3422,'magnet data'!$A$2:$A$1304,0),5)</f>
        <v>12411</v>
      </c>
      <c r="AO3422" t="str">
        <f t="shared" si="68"/>
        <v>-</v>
      </c>
      <c r="AR3422" t="s">
        <v>1202</v>
      </c>
      <c r="AS3422" t="s">
        <v>1584</v>
      </c>
      <c r="AT3422" t="s">
        <v>1585</v>
      </c>
    </row>
    <row r="3423" spans="1:46">
      <c r="A3423" t="s">
        <v>511</v>
      </c>
      <c r="B3423" t="s">
        <v>46</v>
      </c>
      <c r="C3423" t="s">
        <v>1198</v>
      </c>
      <c r="D3423" s="13">
        <v>44350</v>
      </c>
      <c r="E3423" s="16">
        <v>0.82769444444444451</v>
      </c>
      <c r="F3423" t="s">
        <v>88</v>
      </c>
      <c r="G3423" s="17">
        <v>44350.827694201391</v>
      </c>
      <c r="H3423">
        <v>21</v>
      </c>
      <c r="I3423">
        <v>588</v>
      </c>
      <c r="J3423">
        <v>94</v>
      </c>
      <c r="K3423">
        <v>10</v>
      </c>
      <c r="L3423">
        <v>0</v>
      </c>
      <c r="M3423" s="39">
        <v>11906.4</v>
      </c>
      <c r="N3423" s="39">
        <v>6739.049</v>
      </c>
      <c r="O3423" s="39">
        <v>62.550266999999998</v>
      </c>
      <c r="P3423" t="s">
        <v>207</v>
      </c>
      <c r="Q3423" t="s">
        <v>207</v>
      </c>
      <c r="R3423" s="55">
        <v>840.59252397859996</v>
      </c>
      <c r="S3423" s="55">
        <v>846.01154397480002</v>
      </c>
      <c r="T3423" t="s">
        <v>1495</v>
      </c>
      <c r="U3423">
        <v>415</v>
      </c>
      <c r="V3423">
        <v>4</v>
      </c>
      <c r="W3423">
        <v>296933</v>
      </c>
      <c r="X3423" t="s">
        <v>1494</v>
      </c>
      <c r="Y3423">
        <v>-8</v>
      </c>
      <c r="Z3423" t="s">
        <v>69</v>
      </c>
      <c r="AA3423" t="s">
        <v>91</v>
      </c>
      <c r="AC3423" t="s">
        <v>102</v>
      </c>
      <c r="AD3423" s="50">
        <v>0</v>
      </c>
      <c r="AI3423" t="s">
        <v>208</v>
      </c>
      <c r="AJ3423">
        <f>INDEX(layout!$B$3:$U$1234,MATCH($T3423,layout!$A$3:$A$1234,0),MATCH(YEAR($D3423),layout!$B$1:$U$1,0))</f>
        <v>1210</v>
      </c>
      <c r="AK3423">
        <f>INDEX('magnet data'!$A$2:$E$1304,MATCH($AJ3423,'magnet data'!$A$2:$A$1304,0),2)</f>
        <v>1</v>
      </c>
      <c r="AL3423" t="str">
        <f>INDEX('magnet data'!$A$2:$E$1304,MATCH($AJ3423,'magnet data'!$A$2:$A$1304,0),3)</f>
        <v>01E</v>
      </c>
      <c r="AM3423" t="str">
        <f>INDEX('magnet data'!$A$2:$E$1304,MATCH($AJ3423,'magnet data'!$A$2:$A$1304,0),4)</f>
        <v>02C9</v>
      </c>
      <c r="AN3423">
        <f>INDEX('magnet data'!$A$2:$E$1304,MATCH($AJ3423,'magnet data'!$A$2:$A$1304,0),5)</f>
        <v>11729</v>
      </c>
      <c r="AO3423" t="str">
        <f t="shared" si="68"/>
        <v>-</v>
      </c>
      <c r="AR3423" t="s">
        <v>1202</v>
      </c>
      <c r="AS3423" t="s">
        <v>1584</v>
      </c>
      <c r="AT3423" t="s">
        <v>1585</v>
      </c>
    </row>
    <row r="3424" spans="1:46">
      <c r="A3424" t="s">
        <v>674</v>
      </c>
      <c r="B3424" t="s">
        <v>46</v>
      </c>
      <c r="C3424" t="s">
        <v>1198</v>
      </c>
      <c r="D3424" s="13">
        <v>44350</v>
      </c>
      <c r="E3424" s="16">
        <v>0.99014976851851844</v>
      </c>
      <c r="F3424" t="s">
        <v>88</v>
      </c>
      <c r="G3424" s="17">
        <v>44350.990149375</v>
      </c>
      <c r="H3424">
        <v>34</v>
      </c>
      <c r="I3424">
        <v>595</v>
      </c>
      <c r="J3424">
        <v>95</v>
      </c>
      <c r="K3424">
        <v>10</v>
      </c>
      <c r="L3424">
        <v>0</v>
      </c>
      <c r="M3424" s="39">
        <v>11253</v>
      </c>
      <c r="N3424" s="39">
        <v>6129.1049999999996</v>
      </c>
      <c r="O3424" s="39">
        <v>64.487548000000004</v>
      </c>
      <c r="P3424" t="s">
        <v>207</v>
      </c>
      <c r="Q3424" t="s">
        <v>207</v>
      </c>
      <c r="R3424" s="55">
        <v>791.38440497720001</v>
      </c>
      <c r="S3424" s="55">
        <v>794.57967399619997</v>
      </c>
      <c r="T3424" t="s">
        <v>676</v>
      </c>
      <c r="U3424">
        <v>11252</v>
      </c>
      <c r="V3424">
        <v>1</v>
      </c>
      <c r="W3424">
        <v>-7</v>
      </c>
      <c r="X3424" t="s">
        <v>808</v>
      </c>
      <c r="Y3424">
        <v>-2</v>
      </c>
      <c r="Z3424" t="s">
        <v>90</v>
      </c>
      <c r="AA3424" t="s">
        <v>91</v>
      </c>
      <c r="AB3424">
        <v>32</v>
      </c>
      <c r="AC3424" t="s">
        <v>61</v>
      </c>
      <c r="AD3424" s="50">
        <v>9.9193204000000001</v>
      </c>
      <c r="AG3424" s="39">
        <v>45.29</v>
      </c>
      <c r="AH3424" s="55">
        <v>7554.44</v>
      </c>
      <c r="AI3424" t="s">
        <v>208</v>
      </c>
      <c r="AJ3424">
        <f>INDEX(layout!$B$3:$U$1234,MATCH($T3424,layout!$A$3:$A$1234,0),MATCH(YEAR($D3424),layout!$B$1:$U$1,0))</f>
        <v>3240</v>
      </c>
      <c r="AK3424">
        <f>INDEX('magnet data'!$A$2:$E$1304,MATCH($AJ3424,'magnet data'!$A$2:$A$1304,0),2)</f>
        <v>3</v>
      </c>
      <c r="AL3424" t="str">
        <f>INDEX('magnet data'!$A$2:$E$1304,MATCH($AJ3424,'magnet data'!$A$2:$A$1304,0),3)</f>
        <v>01E</v>
      </c>
      <c r="AM3424" t="str">
        <f>INDEX('magnet data'!$A$2:$E$1304,MATCH($AJ3424,'magnet data'!$A$2:$A$1304,0),4)</f>
        <v>02B8</v>
      </c>
      <c r="AN3424">
        <f>INDEX('magnet data'!$A$2:$E$1304,MATCH($AJ3424,'magnet data'!$A$2:$A$1304,0),5)</f>
        <v>12850</v>
      </c>
      <c r="AO3424">
        <f t="shared" si="68"/>
        <v>-1598</v>
      </c>
      <c r="AR3424" t="s">
        <v>1202</v>
      </c>
      <c r="AS3424" t="s">
        <v>1584</v>
      </c>
      <c r="AT3424" t="s">
        <v>1585</v>
      </c>
    </row>
    <row r="3425" spans="1:46">
      <c r="A3425" t="s">
        <v>674</v>
      </c>
      <c r="B3425" t="s">
        <v>46</v>
      </c>
      <c r="C3425" t="s">
        <v>1198</v>
      </c>
      <c r="D3425" s="13">
        <v>44350</v>
      </c>
      <c r="E3425" s="16">
        <v>0.99014976851851844</v>
      </c>
      <c r="F3425" t="s">
        <v>88</v>
      </c>
      <c r="G3425" s="17">
        <v>44350.990149375</v>
      </c>
      <c r="H3425">
        <v>34</v>
      </c>
      <c r="I3425">
        <v>595</v>
      </c>
      <c r="J3425">
        <v>95</v>
      </c>
      <c r="K3425">
        <v>10</v>
      </c>
      <c r="L3425">
        <v>0</v>
      </c>
      <c r="M3425" s="39">
        <v>11253</v>
      </c>
      <c r="N3425" s="39">
        <v>6129.1049999999996</v>
      </c>
      <c r="O3425" s="39">
        <v>64.487548000000004</v>
      </c>
      <c r="P3425" t="s">
        <v>207</v>
      </c>
      <c r="Q3425" t="s">
        <v>207</v>
      </c>
      <c r="R3425" s="55">
        <v>791.38440497720001</v>
      </c>
      <c r="S3425" s="55">
        <v>794.57967399619997</v>
      </c>
      <c r="T3425" t="s">
        <v>768</v>
      </c>
      <c r="U3425">
        <v>7933</v>
      </c>
      <c r="V3425">
        <v>2</v>
      </c>
      <c r="W3425">
        <v>35098</v>
      </c>
      <c r="X3425" t="s">
        <v>676</v>
      </c>
      <c r="Y3425">
        <v>4094</v>
      </c>
      <c r="Z3425" t="s">
        <v>69</v>
      </c>
      <c r="AA3425" t="s">
        <v>96</v>
      </c>
      <c r="AC3425" t="s">
        <v>61</v>
      </c>
      <c r="AD3425" s="50">
        <v>-6.5123586656249897</v>
      </c>
      <c r="AG3425" s="39">
        <v>69.739999999999995</v>
      </c>
      <c r="AH3425" s="55">
        <v>1034.8800000000001</v>
      </c>
      <c r="AI3425" t="s">
        <v>208</v>
      </c>
      <c r="AJ3425">
        <f>INDEX(layout!$B$3:$U$1234,MATCH($T3425,layout!$A$3:$A$1234,0),MATCH(YEAR($D3425),layout!$B$1:$U$1,0))</f>
        <v>3328</v>
      </c>
      <c r="AK3425">
        <f>INDEX('magnet data'!$A$2:$E$1304,MATCH($AJ3425,'magnet data'!$A$2:$A$1304,0),2)</f>
        <v>3</v>
      </c>
      <c r="AL3425" t="str">
        <f>INDEX('magnet data'!$A$2:$E$1304,MATCH($AJ3425,'magnet data'!$A$2:$A$1304,0),3)</f>
        <v>01E</v>
      </c>
      <c r="AM3425" t="str">
        <f>INDEX('magnet data'!$A$2:$E$1304,MATCH($AJ3425,'magnet data'!$A$2:$A$1304,0),4)</f>
        <v>02D</v>
      </c>
      <c r="AN3425">
        <f>INDEX('magnet data'!$A$2:$E$1304,MATCH($AJ3425,'magnet data'!$A$2:$A$1304,0),5)</f>
        <v>11571</v>
      </c>
      <c r="AO3425" t="str">
        <f t="shared" si="68"/>
        <v>-</v>
      </c>
      <c r="AR3425" t="s">
        <v>1202</v>
      </c>
      <c r="AS3425" t="s">
        <v>1584</v>
      </c>
      <c r="AT3425" t="s">
        <v>1585</v>
      </c>
    </row>
    <row r="3426" spans="1:46">
      <c r="A3426" t="s">
        <v>56</v>
      </c>
      <c r="B3426" t="s">
        <v>46</v>
      </c>
      <c r="C3426" t="s">
        <v>1198</v>
      </c>
      <c r="D3426" s="13">
        <v>44351</v>
      </c>
      <c r="E3426" s="16" t="s">
        <v>1588</v>
      </c>
      <c r="F3426" t="s">
        <v>88</v>
      </c>
      <c r="G3426" s="17">
        <v>44351.384247685186</v>
      </c>
      <c r="H3426">
        <v>38</v>
      </c>
      <c r="I3426">
        <v>591</v>
      </c>
      <c r="J3426">
        <v>96</v>
      </c>
      <c r="K3426">
        <v>0</v>
      </c>
      <c r="L3426">
        <v>4392</v>
      </c>
      <c r="M3426" s="39">
        <v>11950</v>
      </c>
      <c r="N3426" s="39">
        <v>6856.6750000000002</v>
      </c>
      <c r="O3426" s="39">
        <v>56.088242999999999</v>
      </c>
      <c r="P3426" t="s">
        <v>207</v>
      </c>
      <c r="Q3426" t="s">
        <v>207</v>
      </c>
      <c r="R3426" s="55">
        <v>834.27277498820001</v>
      </c>
      <c r="S3426" s="55">
        <v>839.83703449939901</v>
      </c>
      <c r="T3426" t="s">
        <v>174</v>
      </c>
      <c r="U3426">
        <v>11949</v>
      </c>
      <c r="V3426">
        <v>1</v>
      </c>
      <c r="W3426">
        <v>-10</v>
      </c>
      <c r="X3426" t="s">
        <v>1484</v>
      </c>
      <c r="Y3426">
        <v>9</v>
      </c>
      <c r="Z3426" t="s">
        <v>90</v>
      </c>
      <c r="AA3426" t="s">
        <v>96</v>
      </c>
      <c r="AB3426">
        <v>90</v>
      </c>
      <c r="AC3426" t="s">
        <v>61</v>
      </c>
      <c r="AD3426" s="50">
        <v>-8.3342233541666602</v>
      </c>
      <c r="AG3426" s="39">
        <v>12.05</v>
      </c>
      <c r="AH3426" s="55">
        <v>6061.72</v>
      </c>
      <c r="AI3426" t="s">
        <v>208</v>
      </c>
      <c r="AJ3426">
        <f>INDEX(layout!$B$3:$U$1234,MATCH($T3426,layout!$A$3:$A$1234,0),MATCH(YEAR($D3426),layout!$B$1:$U$1,0))</f>
        <v>1354</v>
      </c>
      <c r="AK3426">
        <f>INDEX('magnet data'!$A$2:$E$1304,MATCH($AJ3426,'magnet data'!$A$2:$A$1304,0),2)</f>
        <v>1</v>
      </c>
      <c r="AL3426" t="str">
        <f>INDEX('magnet data'!$A$2:$E$1304,MATCH($AJ3426,'magnet data'!$A$2:$A$1304,0),3)</f>
        <v>01E</v>
      </c>
      <c r="AM3426" t="str">
        <f>INDEX('magnet data'!$A$2:$E$1304,MATCH($AJ3426,'magnet data'!$A$2:$A$1304,0),4)</f>
        <v>02B8</v>
      </c>
      <c r="AN3426">
        <f>INDEX('magnet data'!$A$2:$E$1304,MATCH($AJ3426,'magnet data'!$A$2:$A$1304,0),5)</f>
        <v>11331</v>
      </c>
      <c r="AO3426">
        <f t="shared" si="68"/>
        <v>618</v>
      </c>
      <c r="AP3426">
        <v>275</v>
      </c>
      <c r="AR3426" t="s">
        <v>1240</v>
      </c>
      <c r="AS3426" t="s">
        <v>1460</v>
      </c>
      <c r="AT3426" t="s">
        <v>1471</v>
      </c>
    </row>
    <row r="3427" spans="1:46">
      <c r="A3427" t="s">
        <v>56</v>
      </c>
      <c r="B3427" t="s">
        <v>46</v>
      </c>
      <c r="C3427" t="s">
        <v>1198</v>
      </c>
      <c r="D3427" s="13">
        <v>44351</v>
      </c>
      <c r="E3427" s="16" t="s">
        <v>1588</v>
      </c>
      <c r="F3427" t="s">
        <v>88</v>
      </c>
      <c r="G3427" s="17">
        <v>44351.384247685186</v>
      </c>
      <c r="H3427">
        <v>38</v>
      </c>
      <c r="I3427">
        <v>591</v>
      </c>
      <c r="J3427">
        <v>96</v>
      </c>
      <c r="K3427">
        <v>0</v>
      </c>
      <c r="L3427">
        <v>4392</v>
      </c>
      <c r="M3427" s="39">
        <v>11950</v>
      </c>
      <c r="N3427" s="39">
        <v>6856.6750000000002</v>
      </c>
      <c r="O3427" s="39">
        <v>56.088242999999999</v>
      </c>
      <c r="P3427" t="s">
        <v>207</v>
      </c>
      <c r="Q3427" t="s">
        <v>207</v>
      </c>
      <c r="R3427" s="55">
        <v>834.27277498820001</v>
      </c>
      <c r="S3427" s="55">
        <v>839.83703449939901</v>
      </c>
      <c r="T3427" t="s">
        <v>176</v>
      </c>
      <c r="U3427">
        <v>9057</v>
      </c>
      <c r="V3427">
        <v>2</v>
      </c>
      <c r="W3427">
        <v>27890</v>
      </c>
      <c r="X3427" t="s">
        <v>174</v>
      </c>
      <c r="Y3427">
        <v>2557</v>
      </c>
      <c r="Z3427" t="s">
        <v>69</v>
      </c>
      <c r="AA3427" t="s">
        <v>91</v>
      </c>
      <c r="AC3427" t="s">
        <v>61</v>
      </c>
      <c r="AD3427" s="50">
        <v>2.8972895468750002</v>
      </c>
      <c r="AG3427" s="39">
        <v>48.68</v>
      </c>
      <c r="AH3427" s="55">
        <v>997.21</v>
      </c>
      <c r="AI3427" t="s">
        <v>208</v>
      </c>
      <c r="AJ3427">
        <f>INDEX(layout!$B$3:$U$1234,MATCH($T3427,layout!$A$3:$A$1234,0),MATCH(YEAR($D3427),layout!$B$1:$U$1,0))</f>
        <v>2374</v>
      </c>
      <c r="AK3427">
        <f>INDEX('magnet data'!$A$2:$E$1304,MATCH($AJ3427,'magnet data'!$A$2:$A$1304,0),2)</f>
        <v>2</v>
      </c>
      <c r="AL3427" t="str">
        <f>INDEX('magnet data'!$A$2:$E$1304,MATCH($AJ3427,'magnet data'!$A$2:$A$1304,0),3)</f>
        <v>01E</v>
      </c>
      <c r="AM3427" t="str">
        <f>INDEX('magnet data'!$A$2:$E$1304,MATCH($AJ3427,'magnet data'!$A$2:$A$1304,0),4)</f>
        <v>02C9</v>
      </c>
      <c r="AN3427">
        <f>INDEX('magnet data'!$A$2:$E$1304,MATCH($AJ3427,'magnet data'!$A$2:$A$1304,0),5)</f>
        <v>11048</v>
      </c>
      <c r="AO3427" t="str">
        <f t="shared" si="68"/>
        <v>-</v>
      </c>
      <c r="AR3427" t="s">
        <v>1240</v>
      </c>
      <c r="AS3427" t="s">
        <v>1460</v>
      </c>
      <c r="AT3427" t="s">
        <v>1471</v>
      </c>
    </row>
    <row r="3428" spans="1:46">
      <c r="A3428" t="s">
        <v>56</v>
      </c>
      <c r="B3428" t="s">
        <v>46</v>
      </c>
      <c r="C3428" t="s">
        <v>1198</v>
      </c>
      <c r="D3428" s="13">
        <v>44351</v>
      </c>
      <c r="E3428" s="16" t="s">
        <v>1588</v>
      </c>
      <c r="F3428" t="s">
        <v>88</v>
      </c>
      <c r="G3428" s="17">
        <v>44351.384247685186</v>
      </c>
      <c r="H3428">
        <v>38</v>
      </c>
      <c r="I3428">
        <v>591</v>
      </c>
      <c r="J3428">
        <v>96</v>
      </c>
      <c r="K3428">
        <v>0</v>
      </c>
      <c r="L3428">
        <v>4392</v>
      </c>
      <c r="M3428" s="39">
        <v>11950</v>
      </c>
      <c r="N3428" s="39">
        <v>6856.6750000000002</v>
      </c>
      <c r="O3428" s="39">
        <v>56.088242999999999</v>
      </c>
      <c r="P3428" t="s">
        <v>207</v>
      </c>
      <c r="Q3428" t="s">
        <v>207</v>
      </c>
      <c r="R3428" s="55">
        <v>834.27277498820001</v>
      </c>
      <c r="S3428" s="55">
        <v>839.83703449939901</v>
      </c>
      <c r="T3428" t="s">
        <v>63</v>
      </c>
      <c r="U3428">
        <v>495</v>
      </c>
      <c r="V3428">
        <v>3</v>
      </c>
      <c r="W3428">
        <v>286950</v>
      </c>
      <c r="X3428" t="s">
        <v>174</v>
      </c>
      <c r="Y3428">
        <v>2557</v>
      </c>
      <c r="Z3428" t="s">
        <v>69</v>
      </c>
      <c r="AA3428" t="s">
        <v>96</v>
      </c>
      <c r="AC3428" t="s">
        <v>102</v>
      </c>
      <c r="AD3428" s="50">
        <v>0</v>
      </c>
      <c r="AI3428" t="s">
        <v>208</v>
      </c>
      <c r="AJ3428">
        <f>INDEX(layout!$B$3:$U$1234,MATCH($T3428,layout!$A$3:$A$1234,0),MATCH(YEAR($D3428),layout!$B$1:$U$1,0))</f>
        <v>2359</v>
      </c>
      <c r="AK3428">
        <f>INDEX('magnet data'!$A$2:$E$1304,MATCH($AJ3428,'magnet data'!$A$2:$A$1304,0),2)</f>
        <v>2</v>
      </c>
      <c r="AL3428" t="str">
        <f>INDEX('magnet data'!$A$2:$E$1304,MATCH($AJ3428,'magnet data'!$A$2:$A$1304,0),3)</f>
        <v>01E</v>
      </c>
      <c r="AM3428" t="str">
        <f>INDEX('magnet data'!$A$2:$E$1304,MATCH($AJ3428,'magnet data'!$A$2:$A$1304,0),4)</f>
        <v>02C9</v>
      </c>
      <c r="AN3428">
        <f>INDEX('magnet data'!$A$2:$E$1304,MATCH($AJ3428,'magnet data'!$A$2:$A$1304,0),5)</f>
        <v>12284</v>
      </c>
      <c r="AO3428" t="str">
        <f t="shared" si="68"/>
        <v>-</v>
      </c>
      <c r="AR3428" t="s">
        <v>1240</v>
      </c>
      <c r="AS3428" t="s">
        <v>1460</v>
      </c>
      <c r="AT3428" t="s">
        <v>1471</v>
      </c>
    </row>
    <row r="3429" spans="1:46">
      <c r="A3429" t="s">
        <v>56</v>
      </c>
      <c r="B3429" t="s">
        <v>46</v>
      </c>
      <c r="C3429" t="s">
        <v>1198</v>
      </c>
      <c r="D3429" s="13">
        <v>44351</v>
      </c>
      <c r="E3429" s="16" t="s">
        <v>1588</v>
      </c>
      <c r="F3429" t="s">
        <v>88</v>
      </c>
      <c r="G3429" s="17">
        <v>44351.384247685186</v>
      </c>
      <c r="H3429">
        <v>38</v>
      </c>
      <c r="I3429">
        <v>591</v>
      </c>
      <c r="J3429">
        <v>96</v>
      </c>
      <c r="K3429">
        <v>0</v>
      </c>
      <c r="L3429">
        <v>4392</v>
      </c>
      <c r="M3429" s="39">
        <v>11950</v>
      </c>
      <c r="N3429" s="39">
        <v>6856.6750000000002</v>
      </c>
      <c r="O3429" s="39">
        <v>56.088242999999999</v>
      </c>
      <c r="P3429" t="s">
        <v>207</v>
      </c>
      <c r="Q3429" t="s">
        <v>207</v>
      </c>
      <c r="R3429" s="55">
        <v>834.27277498820001</v>
      </c>
      <c r="S3429" s="55">
        <v>839.83703449939901</v>
      </c>
      <c r="T3429" t="s">
        <v>166</v>
      </c>
      <c r="U3429">
        <v>303</v>
      </c>
      <c r="V3429">
        <v>4</v>
      </c>
      <c r="W3429">
        <v>325750</v>
      </c>
      <c r="X3429" t="s">
        <v>1484</v>
      </c>
      <c r="Y3429">
        <v>9</v>
      </c>
      <c r="Z3429" t="s">
        <v>69</v>
      </c>
      <c r="AA3429" t="s">
        <v>96</v>
      </c>
      <c r="AC3429" t="s">
        <v>102</v>
      </c>
      <c r="AD3429" s="50">
        <v>0</v>
      </c>
      <c r="AI3429" t="s">
        <v>208</v>
      </c>
      <c r="AJ3429">
        <f>INDEX(layout!$B$3:$U$1234,MATCH($T3429,layout!$A$3:$A$1234,0),MATCH(YEAR($D3429),layout!$B$1:$U$1,0))</f>
        <v>1353</v>
      </c>
      <c r="AK3429">
        <f>INDEX('magnet data'!$A$2:$E$1304,MATCH($AJ3429,'magnet data'!$A$2:$A$1304,0),2)</f>
        <v>1</v>
      </c>
      <c r="AL3429" t="str">
        <f>INDEX('magnet data'!$A$2:$E$1304,MATCH($AJ3429,'magnet data'!$A$2:$A$1304,0),3)</f>
        <v>01E</v>
      </c>
      <c r="AM3429" t="str">
        <f>INDEX('magnet data'!$A$2:$E$1304,MATCH($AJ3429,'magnet data'!$A$2:$A$1304,0),4)</f>
        <v>02B8</v>
      </c>
      <c r="AN3429">
        <f>INDEX('magnet data'!$A$2:$E$1304,MATCH($AJ3429,'magnet data'!$A$2:$A$1304,0),5)</f>
        <v>11226</v>
      </c>
      <c r="AO3429" t="str">
        <f t="shared" si="68"/>
        <v>-</v>
      </c>
      <c r="AR3429" t="s">
        <v>1240</v>
      </c>
      <c r="AS3429" t="s">
        <v>1460</v>
      </c>
      <c r="AT3429" t="s">
        <v>1471</v>
      </c>
    </row>
    <row r="3430" spans="1:46">
      <c r="A3430" t="s">
        <v>56</v>
      </c>
      <c r="B3430" t="s">
        <v>46</v>
      </c>
      <c r="C3430" t="s">
        <v>1198</v>
      </c>
      <c r="D3430" s="13">
        <v>44351</v>
      </c>
      <c r="E3430" s="16" t="s">
        <v>1588</v>
      </c>
      <c r="F3430" t="s">
        <v>88</v>
      </c>
      <c r="G3430" s="17">
        <v>44351.384247685186</v>
      </c>
      <c r="H3430">
        <v>38</v>
      </c>
      <c r="I3430">
        <v>591</v>
      </c>
      <c r="J3430">
        <v>96</v>
      </c>
      <c r="K3430">
        <v>0</v>
      </c>
      <c r="L3430">
        <v>4392</v>
      </c>
      <c r="M3430" s="39">
        <v>11950</v>
      </c>
      <c r="N3430" s="39">
        <v>6856.6750000000002</v>
      </c>
      <c r="O3430" s="39">
        <v>56.088242999999999</v>
      </c>
      <c r="P3430" t="s">
        <v>207</v>
      </c>
      <c r="Q3430" t="s">
        <v>207</v>
      </c>
      <c r="R3430" s="55">
        <v>834.27277498820001</v>
      </c>
      <c r="S3430" s="55">
        <v>839.83703449939901</v>
      </c>
      <c r="T3430" t="s">
        <v>159</v>
      </c>
      <c r="U3430">
        <v>303</v>
      </c>
      <c r="V3430">
        <v>5</v>
      </c>
      <c r="W3430">
        <v>325849</v>
      </c>
      <c r="X3430" t="s">
        <v>166</v>
      </c>
      <c r="Y3430">
        <v>9</v>
      </c>
      <c r="Z3430" t="s">
        <v>148</v>
      </c>
      <c r="AA3430" t="s">
        <v>96</v>
      </c>
      <c r="AC3430" t="s">
        <v>102</v>
      </c>
      <c r="AD3430" s="50">
        <v>0</v>
      </c>
      <c r="AI3430" t="s">
        <v>208</v>
      </c>
      <c r="AJ3430">
        <f>INDEX(layout!$B$3:$U$1234,MATCH($T3430,layout!$A$3:$A$1234,0),MATCH(YEAR($D3430),layout!$B$1:$U$1,0))</f>
        <v>2311</v>
      </c>
      <c r="AK3430">
        <f>INDEX('magnet data'!$A$2:$E$1304,MATCH($AJ3430,'magnet data'!$A$2:$A$1304,0),2)</f>
        <v>2</v>
      </c>
      <c r="AL3430" t="str">
        <f>INDEX('magnet data'!$A$2:$E$1304,MATCH($AJ3430,'magnet data'!$A$2:$A$1304,0),3)</f>
        <v>01E</v>
      </c>
      <c r="AM3430" t="str">
        <f>INDEX('magnet data'!$A$2:$E$1304,MATCH($AJ3430,'magnet data'!$A$2:$A$1304,0),4)</f>
        <v>02C9</v>
      </c>
      <c r="AN3430">
        <f>INDEX('magnet data'!$A$2:$E$1304,MATCH($AJ3430,'magnet data'!$A$2:$A$1304,0),5)</f>
        <v>10821</v>
      </c>
      <c r="AO3430" t="str">
        <f t="shared" si="68"/>
        <v>-</v>
      </c>
      <c r="AR3430" t="s">
        <v>1240</v>
      </c>
      <c r="AS3430" t="s">
        <v>1460</v>
      </c>
      <c r="AT3430" t="s">
        <v>1471</v>
      </c>
    </row>
    <row r="3431" spans="1:46">
      <c r="A3431" t="s">
        <v>56</v>
      </c>
      <c r="B3431" t="s">
        <v>46</v>
      </c>
      <c r="C3431" t="s">
        <v>1198</v>
      </c>
      <c r="D3431" s="13">
        <v>44351</v>
      </c>
      <c r="E3431" s="16" t="s">
        <v>1588</v>
      </c>
      <c r="F3431" t="s">
        <v>88</v>
      </c>
      <c r="G3431" s="17">
        <v>44351.384247685186</v>
      </c>
      <c r="H3431">
        <v>38</v>
      </c>
      <c r="I3431">
        <v>591</v>
      </c>
      <c r="J3431">
        <v>96</v>
      </c>
      <c r="K3431">
        <v>0</v>
      </c>
      <c r="L3431">
        <v>4392</v>
      </c>
      <c r="M3431" s="39">
        <v>11950</v>
      </c>
      <c r="N3431" s="39">
        <v>6856.6750000000002</v>
      </c>
      <c r="O3431" s="39">
        <v>56.088242999999999</v>
      </c>
      <c r="P3431" t="s">
        <v>207</v>
      </c>
      <c r="Q3431" t="s">
        <v>207</v>
      </c>
      <c r="R3431" s="55">
        <v>834.27277498820001</v>
      </c>
      <c r="S3431" s="55">
        <v>839.83703449939901</v>
      </c>
      <c r="T3431" t="s">
        <v>163</v>
      </c>
      <c r="U3431">
        <v>188</v>
      </c>
      <c r="V3431">
        <v>6</v>
      </c>
      <c r="W3431">
        <v>389050</v>
      </c>
      <c r="X3431" t="s">
        <v>174</v>
      </c>
      <c r="Y3431">
        <v>2557</v>
      </c>
      <c r="Z3431" t="s">
        <v>69</v>
      </c>
      <c r="AA3431" t="s">
        <v>96</v>
      </c>
      <c r="AC3431" t="s">
        <v>102</v>
      </c>
      <c r="AD3431" s="50">
        <v>0</v>
      </c>
      <c r="AI3431" t="s">
        <v>208</v>
      </c>
      <c r="AJ3431">
        <f>INDEX(layout!$B$3:$U$1234,MATCH($T3431,layout!$A$3:$A$1234,0),MATCH(YEAR($D3431),layout!$B$1:$U$1,0))</f>
        <v>3390</v>
      </c>
      <c r="AK3431">
        <f>INDEX('magnet data'!$A$2:$E$1304,MATCH($AJ3431,'magnet data'!$A$2:$A$1304,0),2)</f>
        <v>3</v>
      </c>
      <c r="AL3431" t="str">
        <f>INDEX('magnet data'!$A$2:$E$1304,MATCH($AJ3431,'magnet data'!$A$2:$A$1304,0),3)</f>
        <v>01E</v>
      </c>
      <c r="AM3431" t="str">
        <f>INDEX('magnet data'!$A$2:$E$1304,MATCH($AJ3431,'magnet data'!$A$2:$A$1304,0),4)</f>
        <v>02G</v>
      </c>
      <c r="AN3431">
        <f>INDEX('magnet data'!$A$2:$E$1304,MATCH($AJ3431,'magnet data'!$A$2:$A$1304,0),5)</f>
        <v>12614</v>
      </c>
      <c r="AO3431" t="str">
        <f t="shared" si="68"/>
        <v>-</v>
      </c>
      <c r="AR3431" t="s">
        <v>1240</v>
      </c>
      <c r="AS3431" t="s">
        <v>1460</v>
      </c>
      <c r="AT3431" t="s">
        <v>1471</v>
      </c>
    </row>
    <row r="3432" spans="1:46">
      <c r="A3432" t="s">
        <v>56</v>
      </c>
      <c r="B3432" t="s">
        <v>46</v>
      </c>
      <c r="C3432" t="s">
        <v>1198</v>
      </c>
      <c r="D3432" s="13">
        <v>44351</v>
      </c>
      <c r="E3432" s="16" t="s">
        <v>1588</v>
      </c>
      <c r="F3432" t="s">
        <v>88</v>
      </c>
      <c r="G3432" s="17">
        <v>44351.384247685186</v>
      </c>
      <c r="H3432">
        <v>38</v>
      </c>
      <c r="I3432">
        <v>591</v>
      </c>
      <c r="J3432">
        <v>96</v>
      </c>
      <c r="K3432">
        <v>0</v>
      </c>
      <c r="L3432">
        <v>4392</v>
      </c>
      <c r="M3432" s="39">
        <v>11950</v>
      </c>
      <c r="N3432" s="39">
        <v>6856.6750000000002</v>
      </c>
      <c r="O3432" s="39">
        <v>56.088242999999999</v>
      </c>
      <c r="P3432" t="s">
        <v>207</v>
      </c>
      <c r="Q3432" t="s">
        <v>207</v>
      </c>
      <c r="R3432" s="55">
        <v>834.27277498820001</v>
      </c>
      <c r="S3432" s="55">
        <v>839.83703449939901</v>
      </c>
      <c r="T3432" t="s">
        <v>168</v>
      </c>
      <c r="U3432">
        <v>188</v>
      </c>
      <c r="V3432">
        <v>7</v>
      </c>
      <c r="W3432">
        <v>389149</v>
      </c>
      <c r="X3432" t="s">
        <v>159</v>
      </c>
      <c r="Y3432">
        <v>4105</v>
      </c>
      <c r="Z3432" t="s">
        <v>148</v>
      </c>
      <c r="AA3432" t="s">
        <v>96</v>
      </c>
      <c r="AC3432" t="s">
        <v>102</v>
      </c>
      <c r="AD3432" s="50">
        <v>0</v>
      </c>
      <c r="AI3432" t="s">
        <v>208</v>
      </c>
      <c r="AJ3432">
        <f>INDEX(layout!$B$3:$U$1234,MATCH($T3432,layout!$A$3:$A$1234,0),MATCH(YEAR($D3432),layout!$B$1:$U$1,0))</f>
        <v>2401</v>
      </c>
      <c r="AK3432">
        <f>INDEX('magnet data'!$A$2:$E$1304,MATCH($AJ3432,'magnet data'!$A$2:$A$1304,0),2)</f>
        <v>2</v>
      </c>
      <c r="AL3432" t="str">
        <f>INDEX('magnet data'!$A$2:$E$1304,MATCH($AJ3432,'magnet data'!$A$2:$A$1304,0),3)</f>
        <v>01E</v>
      </c>
      <c r="AM3432" t="str">
        <f>INDEX('magnet data'!$A$2:$E$1304,MATCH($AJ3432,'magnet data'!$A$2:$A$1304,0),4)</f>
        <v>02C9</v>
      </c>
      <c r="AN3432">
        <f>INDEX('magnet data'!$A$2:$E$1304,MATCH($AJ3432,'magnet data'!$A$2:$A$1304,0),5)</f>
        <v>12195</v>
      </c>
      <c r="AO3432" t="str">
        <f t="shared" si="68"/>
        <v>-</v>
      </c>
      <c r="AR3432" t="s">
        <v>1240</v>
      </c>
      <c r="AS3432" t="s">
        <v>1460</v>
      </c>
      <c r="AT3432" t="s">
        <v>1471</v>
      </c>
    </row>
    <row r="3433" spans="1:46">
      <c r="A3433" t="s">
        <v>511</v>
      </c>
      <c r="B3433" t="s">
        <v>46</v>
      </c>
      <c r="C3433" t="s">
        <v>1198</v>
      </c>
      <c r="D3433" s="13">
        <v>44351</v>
      </c>
      <c r="E3433" s="16">
        <v>0.29537037037037034</v>
      </c>
      <c r="F3433" t="s">
        <v>88</v>
      </c>
      <c r="G3433" s="17">
        <v>44351.295358796298</v>
      </c>
      <c r="H3433">
        <v>33</v>
      </c>
      <c r="I3433">
        <v>587</v>
      </c>
      <c r="J3433">
        <v>93</v>
      </c>
      <c r="K3433">
        <v>10</v>
      </c>
      <c r="L3433">
        <v>0</v>
      </c>
      <c r="M3433" s="39">
        <v>11912.5</v>
      </c>
      <c r="N3433" s="39">
        <v>6619.6310000000003</v>
      </c>
      <c r="O3433" s="39">
        <v>61.966428999999998</v>
      </c>
      <c r="P3433" t="s">
        <v>207</v>
      </c>
      <c r="Q3433" t="s">
        <v>207</v>
      </c>
      <c r="R3433" s="55">
        <v>841.31628047940001</v>
      </c>
      <c r="S3433" s="55">
        <v>846.73407997439995</v>
      </c>
      <c r="T3433" t="s">
        <v>549</v>
      </c>
      <c r="U3433">
        <v>11912</v>
      </c>
      <c r="V3433">
        <v>1</v>
      </c>
      <c r="W3433">
        <v>-12</v>
      </c>
      <c r="X3433" t="s">
        <v>525</v>
      </c>
      <c r="Y3433">
        <v>-5</v>
      </c>
      <c r="Z3433" t="s">
        <v>90</v>
      </c>
      <c r="AA3433" t="s">
        <v>91</v>
      </c>
      <c r="AB3433">
        <v>95</v>
      </c>
      <c r="AC3433" t="s">
        <v>61</v>
      </c>
      <c r="AD3433" s="50">
        <v>-8.2544706178571392</v>
      </c>
      <c r="AG3433" s="39">
        <v>38</v>
      </c>
      <c r="AH3433" s="55">
        <v>11890.07</v>
      </c>
      <c r="AI3433" t="s">
        <v>208</v>
      </c>
      <c r="AJ3433">
        <f>INDEX(layout!$B$3:$U$1234,MATCH($T3433,layout!$A$3:$A$1234,0),MATCH(YEAR($D3433),layout!$B$1:$U$1,0))</f>
        <v>3724</v>
      </c>
      <c r="AK3433">
        <f>INDEX('magnet data'!$A$2:$E$1304,MATCH($AJ3433,'magnet data'!$A$2:$A$1304,0),2)</f>
        <v>3</v>
      </c>
      <c r="AL3433" t="str">
        <f>INDEX('magnet data'!$A$2:$E$1304,MATCH($AJ3433,'magnet data'!$A$2:$A$1304,0),3)</f>
        <v>01B</v>
      </c>
      <c r="AM3433" t="str">
        <f>INDEX('magnet data'!$A$2:$E$1304,MATCH($AJ3433,'magnet data'!$A$2:$A$1304,0),4)</f>
        <v>02D</v>
      </c>
      <c r="AN3433">
        <f>INDEX('magnet data'!$A$2:$E$1304,MATCH($AJ3433,'magnet data'!$A$2:$A$1304,0),5)</f>
        <v>10102</v>
      </c>
      <c r="AO3433">
        <f t="shared" si="68"/>
        <v>1810</v>
      </c>
      <c r="AP3433">
        <v>596</v>
      </c>
      <c r="AR3433" t="s">
        <v>1240</v>
      </c>
      <c r="AS3433" t="s">
        <v>1460</v>
      </c>
      <c r="AT3433" t="s">
        <v>1471</v>
      </c>
    </row>
    <row r="3434" spans="1:46">
      <c r="A3434" t="s">
        <v>511</v>
      </c>
      <c r="B3434" t="s">
        <v>46</v>
      </c>
      <c r="C3434" t="s">
        <v>1198</v>
      </c>
      <c r="D3434" s="13">
        <v>44351</v>
      </c>
      <c r="E3434" s="16">
        <v>0.29537037037037034</v>
      </c>
      <c r="F3434" t="s">
        <v>88</v>
      </c>
      <c r="G3434" s="17">
        <v>44351.295358796298</v>
      </c>
      <c r="H3434">
        <v>33</v>
      </c>
      <c r="I3434">
        <v>587</v>
      </c>
      <c r="J3434">
        <v>93</v>
      </c>
      <c r="K3434">
        <v>10</v>
      </c>
      <c r="L3434">
        <v>0</v>
      </c>
      <c r="M3434" s="39">
        <v>11912.5</v>
      </c>
      <c r="N3434" s="39">
        <v>6619.6310000000003</v>
      </c>
      <c r="O3434" s="39">
        <v>61.966428999999998</v>
      </c>
      <c r="P3434" t="s">
        <v>207</v>
      </c>
      <c r="Q3434" t="s">
        <v>207</v>
      </c>
      <c r="R3434" s="55">
        <v>841.31628047940001</v>
      </c>
      <c r="S3434" s="55">
        <v>846.73407997439995</v>
      </c>
      <c r="T3434" t="s">
        <v>526</v>
      </c>
      <c r="U3434">
        <v>11898</v>
      </c>
      <c r="V3434">
        <v>2</v>
      </c>
      <c r="W3434">
        <v>274</v>
      </c>
      <c r="X3434" t="s">
        <v>525</v>
      </c>
      <c r="Y3434">
        <v>-5</v>
      </c>
      <c r="Z3434" t="s">
        <v>90</v>
      </c>
      <c r="AA3434" t="s">
        <v>91</v>
      </c>
      <c r="AB3434">
        <v>96</v>
      </c>
      <c r="AC3434" t="s">
        <v>61</v>
      </c>
      <c r="AD3434" s="50">
        <v>-8.9354399000000004</v>
      </c>
      <c r="AG3434" s="39">
        <v>42</v>
      </c>
      <c r="AH3434" s="55">
        <v>11861.73</v>
      </c>
      <c r="AI3434" t="s">
        <v>208</v>
      </c>
      <c r="AJ3434">
        <f>INDEX(layout!$B$3:$U$1234,MATCH($T3434,layout!$A$3:$A$1234,0),MATCH(YEAR($D3434),layout!$B$1:$U$1,0))</f>
        <v>3210</v>
      </c>
      <c r="AK3434">
        <f>INDEX('magnet data'!$A$2:$E$1304,MATCH($AJ3434,'magnet data'!$A$2:$A$1304,0),2)</f>
        <v>3</v>
      </c>
      <c r="AL3434" t="str">
        <f>INDEX('magnet data'!$A$2:$E$1304,MATCH($AJ3434,'magnet data'!$A$2:$A$1304,0),3)</f>
        <v>01E</v>
      </c>
      <c r="AM3434" t="str">
        <f>INDEX('magnet data'!$A$2:$E$1304,MATCH($AJ3434,'magnet data'!$A$2:$A$1304,0),4)</f>
        <v>02G</v>
      </c>
      <c r="AN3434">
        <f>INDEX('magnet data'!$A$2:$E$1304,MATCH($AJ3434,'magnet data'!$A$2:$A$1304,0),5)</f>
        <v>12315</v>
      </c>
      <c r="AO3434">
        <f t="shared" si="68"/>
        <v>-417</v>
      </c>
      <c r="AP3434">
        <v>184</v>
      </c>
      <c r="AR3434" t="s">
        <v>1240</v>
      </c>
      <c r="AS3434" t="s">
        <v>1460</v>
      </c>
      <c r="AT3434" t="s">
        <v>1471</v>
      </c>
    </row>
    <row r="3435" spans="1:46">
      <c r="A3435" t="s">
        <v>511</v>
      </c>
      <c r="B3435" t="s">
        <v>46</v>
      </c>
      <c r="C3435" t="s">
        <v>1198</v>
      </c>
      <c r="D3435" s="13">
        <v>44351</v>
      </c>
      <c r="E3435" s="16">
        <v>0.29537037037037034</v>
      </c>
      <c r="F3435" t="s">
        <v>88</v>
      </c>
      <c r="G3435" s="17">
        <v>44351.295358796298</v>
      </c>
      <c r="H3435">
        <v>33</v>
      </c>
      <c r="I3435">
        <v>587</v>
      </c>
      <c r="J3435">
        <v>93</v>
      </c>
      <c r="K3435">
        <v>10</v>
      </c>
      <c r="L3435">
        <v>0</v>
      </c>
      <c r="M3435" s="39">
        <v>11912.5</v>
      </c>
      <c r="N3435" s="39">
        <v>6619.6310000000003</v>
      </c>
      <c r="O3435" s="39">
        <v>61.966428999999998</v>
      </c>
      <c r="P3435" t="s">
        <v>207</v>
      </c>
      <c r="Q3435" t="s">
        <v>207</v>
      </c>
      <c r="R3435" s="55">
        <v>841.31628047940001</v>
      </c>
      <c r="S3435" s="55">
        <v>846.73407997439995</v>
      </c>
      <c r="T3435" t="s">
        <v>525</v>
      </c>
      <c r="U3435">
        <v>9548</v>
      </c>
      <c r="V3435">
        <v>3</v>
      </c>
      <c r="W3435">
        <v>22058</v>
      </c>
      <c r="X3435" t="s">
        <v>549</v>
      </c>
      <c r="Y3435">
        <v>2877</v>
      </c>
      <c r="Z3435" t="s">
        <v>69</v>
      </c>
      <c r="AA3435" t="s">
        <v>91</v>
      </c>
      <c r="AC3435" t="s">
        <v>61</v>
      </c>
      <c r="AD3435" s="50">
        <v>-8.2912787092307898</v>
      </c>
      <c r="AG3435" s="39">
        <v>35.770000000000003</v>
      </c>
      <c r="AH3435" s="55">
        <v>1079.6500000000001</v>
      </c>
      <c r="AI3435" t="s">
        <v>208</v>
      </c>
      <c r="AJ3435">
        <f>INDEX(layout!$B$3:$U$1234,MATCH($T3435,layout!$A$3:$A$1234,0),MATCH(YEAR($D3435),layout!$B$1:$U$1,0))</f>
        <v>2212</v>
      </c>
      <c r="AK3435">
        <f>INDEX('magnet data'!$A$2:$E$1304,MATCH($AJ3435,'magnet data'!$A$2:$A$1304,0),2)</f>
        <v>2</v>
      </c>
      <c r="AL3435" t="str">
        <f>INDEX('magnet data'!$A$2:$E$1304,MATCH($AJ3435,'magnet data'!$A$2:$A$1304,0),3)</f>
        <v>01E</v>
      </c>
      <c r="AM3435" t="str">
        <f>INDEX('magnet data'!$A$2:$E$1304,MATCH($AJ3435,'magnet data'!$A$2:$A$1304,0),4)</f>
        <v>02C9</v>
      </c>
      <c r="AN3435">
        <f>INDEX('magnet data'!$A$2:$E$1304,MATCH($AJ3435,'magnet data'!$A$2:$A$1304,0),5)</f>
        <v>11884</v>
      </c>
      <c r="AO3435" t="str">
        <f t="shared" si="68"/>
        <v>-</v>
      </c>
      <c r="AR3435" t="s">
        <v>1240</v>
      </c>
      <c r="AS3435" t="s">
        <v>1460</v>
      </c>
      <c r="AT3435" t="s">
        <v>1471</v>
      </c>
    </row>
    <row r="3436" spans="1:46">
      <c r="A3436" t="s">
        <v>511</v>
      </c>
      <c r="B3436" t="s">
        <v>46</v>
      </c>
      <c r="C3436" t="s">
        <v>1198</v>
      </c>
      <c r="D3436" s="13">
        <v>44351</v>
      </c>
      <c r="E3436" s="16">
        <v>0.29537037037037034</v>
      </c>
      <c r="F3436" t="s">
        <v>88</v>
      </c>
      <c r="G3436" s="17">
        <v>44351.295358796298</v>
      </c>
      <c r="H3436">
        <v>33</v>
      </c>
      <c r="I3436">
        <v>587</v>
      </c>
      <c r="J3436">
        <v>93</v>
      </c>
      <c r="K3436">
        <v>10</v>
      </c>
      <c r="L3436">
        <v>0</v>
      </c>
      <c r="M3436" s="39">
        <v>11912.5</v>
      </c>
      <c r="N3436" s="39">
        <v>6619.6310000000003</v>
      </c>
      <c r="O3436" s="39">
        <v>61.966428999999998</v>
      </c>
      <c r="P3436" t="s">
        <v>207</v>
      </c>
      <c r="Q3436" t="s">
        <v>207</v>
      </c>
      <c r="R3436" s="55">
        <v>841.31628047940001</v>
      </c>
      <c r="S3436" s="55">
        <v>846.73407997439995</v>
      </c>
      <c r="T3436" t="s">
        <v>550</v>
      </c>
      <c r="U3436">
        <v>9461</v>
      </c>
      <c r="V3436">
        <v>4</v>
      </c>
      <c r="W3436">
        <v>22941</v>
      </c>
      <c r="X3436" t="s">
        <v>549</v>
      </c>
      <c r="Y3436">
        <v>2877</v>
      </c>
      <c r="Z3436" t="s">
        <v>69</v>
      </c>
      <c r="AA3436" t="s">
        <v>96</v>
      </c>
      <c r="AC3436" t="s">
        <v>61</v>
      </c>
      <c r="AD3436" s="50">
        <v>10.407810663636299</v>
      </c>
      <c r="AG3436" s="39">
        <v>52.87</v>
      </c>
      <c r="AH3436" s="55">
        <v>2544.86</v>
      </c>
      <c r="AI3436" t="s">
        <v>208</v>
      </c>
      <c r="AJ3436">
        <f>INDEX(layout!$B$3:$U$1234,MATCH($T3436,layout!$A$3:$A$1234,0),MATCH(YEAR($D3436),layout!$B$1:$U$1,0))</f>
        <v>2215</v>
      </c>
      <c r="AK3436">
        <f>INDEX('magnet data'!$A$2:$E$1304,MATCH($AJ3436,'magnet data'!$A$2:$A$1304,0),2)</f>
        <v>2</v>
      </c>
      <c r="AL3436" t="str">
        <f>INDEX('magnet data'!$A$2:$E$1304,MATCH($AJ3436,'magnet data'!$A$2:$A$1304,0),3)</f>
        <v>01E</v>
      </c>
      <c r="AM3436" t="str">
        <f>INDEX('magnet data'!$A$2:$E$1304,MATCH($AJ3436,'magnet data'!$A$2:$A$1304,0),4)</f>
        <v>02C9</v>
      </c>
      <c r="AN3436">
        <f>INDEX('magnet data'!$A$2:$E$1304,MATCH($AJ3436,'magnet data'!$A$2:$A$1304,0),5)</f>
        <v>12152</v>
      </c>
      <c r="AO3436" t="str">
        <f t="shared" si="68"/>
        <v>-</v>
      </c>
      <c r="AR3436" t="s">
        <v>1240</v>
      </c>
      <c r="AS3436" t="s">
        <v>1460</v>
      </c>
      <c r="AT3436" t="s">
        <v>1471</v>
      </c>
    </row>
    <row r="3437" spans="1:46">
      <c r="A3437" t="s">
        <v>511</v>
      </c>
      <c r="B3437" t="s">
        <v>46</v>
      </c>
      <c r="C3437" t="s">
        <v>1198</v>
      </c>
      <c r="D3437" s="13">
        <v>44351</v>
      </c>
      <c r="E3437" s="16">
        <v>0.29537037037037034</v>
      </c>
      <c r="F3437" t="s">
        <v>88</v>
      </c>
      <c r="G3437" s="17">
        <v>44351.295358796298</v>
      </c>
      <c r="H3437">
        <v>33</v>
      </c>
      <c r="I3437">
        <v>587</v>
      </c>
      <c r="J3437">
        <v>93</v>
      </c>
      <c r="K3437">
        <v>10</v>
      </c>
      <c r="L3437">
        <v>0</v>
      </c>
      <c r="M3437" s="39">
        <v>11912.5</v>
      </c>
      <c r="N3437" s="39">
        <v>6619.6310000000003</v>
      </c>
      <c r="O3437" s="39">
        <v>61.966428999999998</v>
      </c>
      <c r="P3437" t="s">
        <v>207</v>
      </c>
      <c r="Q3437" t="s">
        <v>207</v>
      </c>
      <c r="R3437" s="55">
        <v>841.31628047940001</v>
      </c>
      <c r="S3437" s="55">
        <v>846.73407997439995</v>
      </c>
      <c r="T3437" t="s">
        <v>548</v>
      </c>
      <c r="U3437">
        <v>9019</v>
      </c>
      <c r="V3437">
        <v>5</v>
      </c>
      <c r="W3437">
        <v>27455</v>
      </c>
      <c r="X3437" t="s">
        <v>549</v>
      </c>
      <c r="Y3437">
        <v>2877</v>
      </c>
      <c r="Z3437" t="s">
        <v>69</v>
      </c>
      <c r="AA3437" t="s">
        <v>96</v>
      </c>
      <c r="AC3437" t="s">
        <v>61</v>
      </c>
      <c r="AD3437" s="50">
        <v>2.0260740957446801</v>
      </c>
      <c r="AG3437" s="39">
        <v>27.15</v>
      </c>
      <c r="AH3437" s="55">
        <v>1667.78</v>
      </c>
      <c r="AI3437" t="s">
        <v>208</v>
      </c>
      <c r="AJ3437">
        <f>INDEX(layout!$B$3:$U$1234,MATCH($T3437,layout!$A$3:$A$1234,0),MATCH(YEAR($D3437),layout!$B$1:$U$1,0))</f>
        <v>3216</v>
      </c>
      <c r="AK3437">
        <f>INDEX('magnet data'!$A$2:$E$1304,MATCH($AJ3437,'magnet data'!$A$2:$A$1304,0),2)</f>
        <v>3</v>
      </c>
      <c r="AL3437" t="str">
        <f>INDEX('magnet data'!$A$2:$E$1304,MATCH($AJ3437,'magnet data'!$A$2:$A$1304,0),3)</f>
        <v>01E</v>
      </c>
      <c r="AM3437" t="str">
        <f>INDEX('magnet data'!$A$2:$E$1304,MATCH($AJ3437,'magnet data'!$A$2:$A$1304,0),4)</f>
        <v>02G</v>
      </c>
      <c r="AN3437">
        <f>INDEX('magnet data'!$A$2:$E$1304,MATCH($AJ3437,'magnet data'!$A$2:$A$1304,0),5)</f>
        <v>8807</v>
      </c>
      <c r="AO3437" t="str">
        <f t="shared" si="68"/>
        <v>-</v>
      </c>
      <c r="AR3437" t="s">
        <v>1240</v>
      </c>
      <c r="AS3437" t="s">
        <v>1460</v>
      </c>
      <c r="AT3437" t="s">
        <v>1471</v>
      </c>
    </row>
    <row r="3438" spans="1:46">
      <c r="A3438" t="s">
        <v>511</v>
      </c>
      <c r="B3438" t="s">
        <v>46</v>
      </c>
      <c r="C3438" t="s">
        <v>1198</v>
      </c>
      <c r="D3438" s="13">
        <v>44351</v>
      </c>
      <c r="E3438" s="16">
        <v>0.29537037037037034</v>
      </c>
      <c r="F3438" t="s">
        <v>88</v>
      </c>
      <c r="G3438" s="17">
        <v>44351.295358796298</v>
      </c>
      <c r="H3438">
        <v>33</v>
      </c>
      <c r="I3438">
        <v>587</v>
      </c>
      <c r="J3438">
        <v>93</v>
      </c>
      <c r="K3438">
        <v>10</v>
      </c>
      <c r="L3438">
        <v>0</v>
      </c>
      <c r="M3438" s="39">
        <v>11912.5</v>
      </c>
      <c r="N3438" s="39">
        <v>6619.6310000000003</v>
      </c>
      <c r="O3438" s="39">
        <v>61.966428999999998</v>
      </c>
      <c r="P3438" t="s">
        <v>207</v>
      </c>
      <c r="Q3438" t="s">
        <v>207</v>
      </c>
      <c r="R3438" s="55">
        <v>841.31628047940001</v>
      </c>
      <c r="S3438" s="55">
        <v>846.73407997439995</v>
      </c>
      <c r="T3438" t="s">
        <v>523</v>
      </c>
      <c r="U3438">
        <v>8366</v>
      </c>
      <c r="V3438">
        <v>6</v>
      </c>
      <c r="W3438">
        <v>34448</v>
      </c>
      <c r="X3438" t="s">
        <v>525</v>
      </c>
      <c r="Y3438">
        <v>-5</v>
      </c>
      <c r="Z3438" t="s">
        <v>69</v>
      </c>
      <c r="AA3438" t="s">
        <v>91</v>
      </c>
      <c r="AC3438" t="s">
        <v>61</v>
      </c>
      <c r="AD3438" s="50">
        <v>-4.4783230934782603</v>
      </c>
      <c r="AG3438" s="39">
        <v>16.829999999999998</v>
      </c>
      <c r="AH3438" s="55">
        <v>5088.05</v>
      </c>
      <c r="AI3438" t="s">
        <v>208</v>
      </c>
      <c r="AJ3438">
        <f>INDEX(layout!$B$3:$U$1234,MATCH($T3438,layout!$A$3:$A$1234,0),MATCH(YEAR($D3438),layout!$B$1:$U$1,0))</f>
        <v>3176</v>
      </c>
      <c r="AK3438">
        <f>INDEX('magnet data'!$A$2:$E$1304,MATCH($AJ3438,'magnet data'!$A$2:$A$1304,0),2)</f>
        <v>3</v>
      </c>
      <c r="AL3438" t="str">
        <f>INDEX('magnet data'!$A$2:$E$1304,MATCH($AJ3438,'magnet data'!$A$2:$A$1304,0),3)</f>
        <v>01E</v>
      </c>
      <c r="AM3438" t="str">
        <f>INDEX('magnet data'!$A$2:$E$1304,MATCH($AJ3438,'magnet data'!$A$2:$A$1304,0),4)</f>
        <v>02G</v>
      </c>
      <c r="AN3438">
        <f>INDEX('magnet data'!$A$2:$E$1304,MATCH($AJ3438,'magnet data'!$A$2:$A$1304,0),5)</f>
        <v>11800</v>
      </c>
      <c r="AO3438" t="str">
        <f t="shared" si="68"/>
        <v>-</v>
      </c>
      <c r="AR3438" t="s">
        <v>1240</v>
      </c>
      <c r="AS3438" t="s">
        <v>1460</v>
      </c>
      <c r="AT3438" t="s">
        <v>1471</v>
      </c>
    </row>
    <row r="3439" spans="1:46">
      <c r="A3439" t="s">
        <v>674</v>
      </c>
      <c r="B3439" t="s">
        <v>46</v>
      </c>
      <c r="C3439" t="s">
        <v>1198</v>
      </c>
      <c r="D3439" s="13">
        <v>44351</v>
      </c>
      <c r="E3439" s="16">
        <v>0.5838571759259259</v>
      </c>
      <c r="F3439" t="s">
        <v>88</v>
      </c>
      <c r="G3439" s="17">
        <v>44351.583856770834</v>
      </c>
      <c r="H3439">
        <v>35</v>
      </c>
      <c r="I3439">
        <v>593</v>
      </c>
      <c r="J3439">
        <v>96</v>
      </c>
      <c r="K3439">
        <v>10</v>
      </c>
      <c r="L3439">
        <v>0</v>
      </c>
      <c r="M3439" s="39">
        <v>11261.1</v>
      </c>
      <c r="N3439" s="39">
        <v>6102.4750000000004</v>
      </c>
      <c r="O3439" s="39">
        <v>64.487548000000004</v>
      </c>
      <c r="P3439" t="s">
        <v>207</v>
      </c>
      <c r="Q3439" t="s">
        <v>207</v>
      </c>
      <c r="R3439" s="55">
        <v>796.25297947540002</v>
      </c>
      <c r="S3439" s="55">
        <v>798.98811999680004</v>
      </c>
      <c r="T3439" t="s">
        <v>785</v>
      </c>
      <c r="U3439">
        <v>11261</v>
      </c>
      <c r="V3439">
        <v>1</v>
      </c>
      <c r="W3439">
        <v>-7</v>
      </c>
      <c r="X3439" t="s">
        <v>787</v>
      </c>
      <c r="Y3439">
        <v>-1</v>
      </c>
      <c r="Z3439" t="s">
        <v>90</v>
      </c>
      <c r="AA3439" t="s">
        <v>91</v>
      </c>
      <c r="AB3439">
        <v>33</v>
      </c>
      <c r="AC3439" t="s">
        <v>61</v>
      </c>
      <c r="AD3439" s="50">
        <v>10.850441629999899</v>
      </c>
      <c r="AG3439" s="39">
        <v>42.08</v>
      </c>
      <c r="AH3439" s="55">
        <v>1197.8800000000001</v>
      </c>
      <c r="AI3439" t="s">
        <v>208</v>
      </c>
      <c r="AJ3439">
        <f>INDEX(layout!$B$3:$U$1234,MATCH($T3439,layout!$A$3:$A$1234,0),MATCH(YEAR($D3439),layout!$B$1:$U$1,0))</f>
        <v>3204</v>
      </c>
      <c r="AK3439">
        <f>INDEX('magnet data'!$A$2:$E$1304,MATCH($AJ3439,'magnet data'!$A$2:$A$1304,0),2)</f>
        <v>3</v>
      </c>
      <c r="AL3439" t="str">
        <f>INDEX('magnet data'!$A$2:$E$1304,MATCH($AJ3439,'magnet data'!$A$2:$A$1304,0),3)</f>
        <v>01E</v>
      </c>
      <c r="AM3439" t="str">
        <f>INDEX('magnet data'!$A$2:$E$1304,MATCH($AJ3439,'magnet data'!$A$2:$A$1304,0),4)</f>
        <v>02G</v>
      </c>
      <c r="AN3439">
        <f>INDEX('magnet data'!$A$2:$E$1304,MATCH($AJ3439,'magnet data'!$A$2:$A$1304,0),5)</f>
        <v>11596</v>
      </c>
      <c r="AO3439">
        <f t="shared" si="68"/>
        <v>-335</v>
      </c>
      <c r="AQ3439" t="s">
        <v>1589</v>
      </c>
      <c r="AR3439" t="s">
        <v>1218</v>
      </c>
      <c r="AS3439" t="s">
        <v>1460</v>
      </c>
      <c r="AT3439" t="s">
        <v>1471</v>
      </c>
    </row>
    <row r="3440" spans="1:46">
      <c r="A3440" t="s">
        <v>674</v>
      </c>
      <c r="B3440" t="s">
        <v>46</v>
      </c>
      <c r="C3440" t="s">
        <v>1198</v>
      </c>
      <c r="D3440" s="13">
        <v>44351</v>
      </c>
      <c r="E3440" s="16">
        <v>0.5838571759259259</v>
      </c>
      <c r="F3440" t="s">
        <v>88</v>
      </c>
      <c r="G3440" s="17">
        <v>44351.583856770834</v>
      </c>
      <c r="H3440">
        <v>35</v>
      </c>
      <c r="I3440">
        <v>593</v>
      </c>
      <c r="J3440">
        <v>96</v>
      </c>
      <c r="K3440">
        <v>10</v>
      </c>
      <c r="L3440">
        <v>0</v>
      </c>
      <c r="M3440" s="39">
        <v>11261.1</v>
      </c>
      <c r="N3440" s="39">
        <v>6102.4750000000004</v>
      </c>
      <c r="O3440" s="39">
        <v>64.487548000000004</v>
      </c>
      <c r="P3440" t="s">
        <v>207</v>
      </c>
      <c r="Q3440" t="s">
        <v>207</v>
      </c>
      <c r="R3440" s="55">
        <v>796.25297947540002</v>
      </c>
      <c r="S3440" s="55">
        <v>798.98811999680004</v>
      </c>
      <c r="T3440" t="s">
        <v>787</v>
      </c>
      <c r="U3440">
        <v>7663</v>
      </c>
      <c r="V3440">
        <v>2</v>
      </c>
      <c r="W3440">
        <v>38345</v>
      </c>
      <c r="X3440" t="s">
        <v>722</v>
      </c>
      <c r="Y3440">
        <v>4235</v>
      </c>
      <c r="Z3440" t="s">
        <v>69</v>
      </c>
      <c r="AA3440" t="s">
        <v>91</v>
      </c>
      <c r="AC3440" t="s">
        <v>61</v>
      </c>
      <c r="AD3440" s="50">
        <v>1.84318869444444</v>
      </c>
      <c r="AG3440" s="39">
        <v>21.08</v>
      </c>
      <c r="AH3440" s="55">
        <v>7095.82</v>
      </c>
      <c r="AI3440" t="s">
        <v>208</v>
      </c>
      <c r="AJ3440">
        <f>INDEX(layout!$B$3:$U$1234,MATCH($T3440,layout!$A$3:$A$1234,0),MATCH(YEAR($D3440),layout!$B$1:$U$1,0))</f>
        <v>3361</v>
      </c>
      <c r="AK3440">
        <f>INDEX('magnet data'!$A$2:$E$1304,MATCH($AJ3440,'magnet data'!$A$2:$A$1304,0),2)</f>
        <v>3</v>
      </c>
      <c r="AL3440" t="str">
        <f>INDEX('magnet data'!$A$2:$E$1304,MATCH($AJ3440,'magnet data'!$A$2:$A$1304,0),3)</f>
        <v>01E</v>
      </c>
      <c r="AM3440" t="str">
        <f>INDEX('magnet data'!$A$2:$E$1304,MATCH($AJ3440,'magnet data'!$A$2:$A$1304,0),4)</f>
        <v>02D</v>
      </c>
      <c r="AN3440">
        <f>INDEX('magnet data'!$A$2:$E$1304,MATCH($AJ3440,'magnet data'!$A$2:$A$1304,0),5)</f>
        <v>12551</v>
      </c>
      <c r="AO3440" t="str">
        <f t="shared" ref="AO3440:AO3503" si="69">IF(LEFT(Z3440,8)="Training",U3440-AN3440,"-")</f>
        <v>-</v>
      </c>
      <c r="AQ3440" t="s">
        <v>1589</v>
      </c>
      <c r="AR3440" t="s">
        <v>1218</v>
      </c>
      <c r="AS3440" t="s">
        <v>1460</v>
      </c>
      <c r="AT3440" t="s">
        <v>1471</v>
      </c>
    </row>
    <row r="3441" spans="1:46">
      <c r="A3441" t="s">
        <v>674</v>
      </c>
      <c r="B3441" t="s">
        <v>46</v>
      </c>
      <c r="C3441" t="s">
        <v>1198</v>
      </c>
      <c r="D3441" s="13">
        <v>44351</v>
      </c>
      <c r="E3441" s="16">
        <v>0.5838571759259259</v>
      </c>
      <c r="F3441" t="s">
        <v>88</v>
      </c>
      <c r="G3441" s="17">
        <v>44351.583856770834</v>
      </c>
      <c r="H3441">
        <v>35</v>
      </c>
      <c r="I3441">
        <v>593</v>
      </c>
      <c r="J3441">
        <v>96</v>
      </c>
      <c r="K3441">
        <v>10</v>
      </c>
      <c r="L3441">
        <v>0</v>
      </c>
      <c r="M3441" s="39">
        <v>11261.1</v>
      </c>
      <c r="N3441" s="39">
        <v>6102.4750000000004</v>
      </c>
      <c r="O3441" s="39">
        <v>64.487548000000004</v>
      </c>
      <c r="P3441" t="s">
        <v>207</v>
      </c>
      <c r="Q3441" t="s">
        <v>207</v>
      </c>
      <c r="R3441" s="55">
        <v>796.25297947540002</v>
      </c>
      <c r="S3441" s="55">
        <v>798.98811999680004</v>
      </c>
      <c r="T3441" t="s">
        <v>725</v>
      </c>
      <c r="U3441">
        <v>5577</v>
      </c>
      <c r="V3441">
        <v>3</v>
      </c>
      <c r="W3441">
        <v>68036</v>
      </c>
      <c r="X3441" t="s">
        <v>787</v>
      </c>
      <c r="Y3441">
        <v>-1</v>
      </c>
      <c r="Z3441" t="s">
        <v>69</v>
      </c>
      <c r="AA3441" t="s">
        <v>96</v>
      </c>
      <c r="AC3441" t="s">
        <v>61</v>
      </c>
      <c r="AD3441" s="50">
        <v>-0.86889157894736802</v>
      </c>
      <c r="AG3441" s="39">
        <v>31.51</v>
      </c>
      <c r="AH3441" s="55">
        <v>3171.13</v>
      </c>
      <c r="AI3441" t="s">
        <v>1236</v>
      </c>
      <c r="AJ3441">
        <f>INDEX(layout!$B$3:$U$1234,MATCH($T3441,layout!$A$3:$A$1234,0),MATCH(YEAR($D3441),layout!$B$1:$U$1,0))</f>
        <v>2246</v>
      </c>
      <c r="AK3441">
        <f>INDEX('magnet data'!$A$2:$E$1304,MATCH($AJ3441,'magnet data'!$A$2:$A$1304,0),2)</f>
        <v>2</v>
      </c>
      <c r="AL3441" t="str">
        <f>INDEX('magnet data'!$A$2:$E$1304,MATCH($AJ3441,'magnet data'!$A$2:$A$1304,0),3)</f>
        <v>01E</v>
      </c>
      <c r="AM3441" t="str">
        <f>INDEX('magnet data'!$A$2:$E$1304,MATCH($AJ3441,'magnet data'!$A$2:$A$1304,0),4)</f>
        <v>02C0</v>
      </c>
      <c r="AN3441">
        <f>INDEX('magnet data'!$A$2:$E$1304,MATCH($AJ3441,'magnet data'!$A$2:$A$1304,0),5)</f>
        <v>11523</v>
      </c>
      <c r="AO3441" t="str">
        <f t="shared" si="69"/>
        <v>-</v>
      </c>
      <c r="AQ3441" t="s">
        <v>1589</v>
      </c>
      <c r="AR3441" t="s">
        <v>1218</v>
      </c>
      <c r="AS3441" t="s">
        <v>1460</v>
      </c>
      <c r="AT3441" t="s">
        <v>1471</v>
      </c>
    </row>
    <row r="3442" spans="1:46">
      <c r="A3442" t="s">
        <v>56</v>
      </c>
      <c r="B3442" t="s">
        <v>46</v>
      </c>
      <c r="C3442" t="s">
        <v>1198</v>
      </c>
      <c r="D3442" s="13">
        <v>44351</v>
      </c>
      <c r="E3442" s="16">
        <v>0.74032986111111121</v>
      </c>
      <c r="F3442" t="s">
        <v>88</v>
      </c>
      <c r="G3442" s="17">
        <v>44351.740329525463</v>
      </c>
      <c r="H3442">
        <v>29</v>
      </c>
      <c r="I3442">
        <v>591</v>
      </c>
      <c r="J3442">
        <v>96</v>
      </c>
      <c r="K3442">
        <v>10</v>
      </c>
      <c r="L3442">
        <v>0</v>
      </c>
      <c r="M3442" s="39">
        <v>11938.8</v>
      </c>
      <c r="N3442" s="39">
        <v>6823.3850000000002</v>
      </c>
      <c r="O3442" s="39">
        <v>58.888010999999999</v>
      </c>
      <c r="P3442" t="s">
        <v>207</v>
      </c>
      <c r="Q3442" t="s">
        <v>207</v>
      </c>
      <c r="R3442" s="55">
        <v>838.1905799896</v>
      </c>
      <c r="S3442" s="55">
        <v>843.75732049739997</v>
      </c>
      <c r="T3442" t="s">
        <v>176</v>
      </c>
      <c r="U3442">
        <v>11938</v>
      </c>
      <c r="V3442">
        <v>1</v>
      </c>
      <c r="W3442">
        <v>-10</v>
      </c>
      <c r="X3442" t="s">
        <v>174</v>
      </c>
      <c r="Y3442">
        <v>6</v>
      </c>
      <c r="Z3442" t="s">
        <v>90</v>
      </c>
      <c r="AA3442" t="s">
        <v>91</v>
      </c>
      <c r="AB3442">
        <v>91</v>
      </c>
      <c r="AC3442" t="s">
        <v>61</v>
      </c>
      <c r="AD3442" s="50">
        <v>8.8725572750000001</v>
      </c>
      <c r="AG3442" s="39">
        <v>34</v>
      </c>
      <c r="AH3442" s="55">
        <v>11910.97</v>
      </c>
      <c r="AI3442" t="s">
        <v>208</v>
      </c>
      <c r="AJ3442">
        <f>INDEX(layout!$B$3:$U$1234,MATCH($T3442,layout!$A$3:$A$1234,0),MATCH(YEAR($D3442),layout!$B$1:$U$1,0))</f>
        <v>2374</v>
      </c>
      <c r="AK3442">
        <f>INDEX('magnet data'!$A$2:$E$1304,MATCH($AJ3442,'magnet data'!$A$2:$A$1304,0),2)</f>
        <v>2</v>
      </c>
      <c r="AL3442" t="str">
        <f>INDEX('magnet data'!$A$2:$E$1304,MATCH($AJ3442,'magnet data'!$A$2:$A$1304,0),3)</f>
        <v>01E</v>
      </c>
      <c r="AM3442" t="str">
        <f>INDEX('magnet data'!$A$2:$E$1304,MATCH($AJ3442,'magnet data'!$A$2:$A$1304,0),4)</f>
        <v>02C9</v>
      </c>
      <c r="AN3442">
        <f>INDEX('magnet data'!$A$2:$E$1304,MATCH($AJ3442,'magnet data'!$A$2:$A$1304,0),5)</f>
        <v>11048</v>
      </c>
      <c r="AO3442">
        <f t="shared" si="69"/>
        <v>890</v>
      </c>
      <c r="AR3442" t="s">
        <v>1218</v>
      </c>
      <c r="AS3442" t="s">
        <v>1460</v>
      </c>
      <c r="AT3442" t="s">
        <v>1471</v>
      </c>
    </row>
    <row r="3443" spans="1:46">
      <c r="A3443" t="s">
        <v>56</v>
      </c>
      <c r="B3443" t="s">
        <v>46</v>
      </c>
      <c r="C3443" t="s">
        <v>1198</v>
      </c>
      <c r="D3443" s="13">
        <v>44351</v>
      </c>
      <c r="E3443" s="16">
        <v>0.74032986111111121</v>
      </c>
      <c r="F3443" t="s">
        <v>88</v>
      </c>
      <c r="G3443" s="17">
        <v>44351.740329525463</v>
      </c>
      <c r="H3443">
        <v>29</v>
      </c>
      <c r="I3443">
        <v>591</v>
      </c>
      <c r="J3443">
        <v>96</v>
      </c>
      <c r="K3443">
        <v>10</v>
      </c>
      <c r="L3443">
        <v>0</v>
      </c>
      <c r="M3443" s="39">
        <v>11938.8</v>
      </c>
      <c r="N3443" s="39">
        <v>6823.3850000000002</v>
      </c>
      <c r="O3443" s="39">
        <v>58.888010999999999</v>
      </c>
      <c r="P3443" t="s">
        <v>207</v>
      </c>
      <c r="Q3443" t="s">
        <v>207</v>
      </c>
      <c r="R3443" s="55">
        <v>838.1905799896</v>
      </c>
      <c r="S3443" s="55">
        <v>843.75732049739997</v>
      </c>
      <c r="T3443" t="s">
        <v>174</v>
      </c>
      <c r="U3443">
        <v>7764</v>
      </c>
      <c r="V3443">
        <v>2</v>
      </c>
      <c r="W3443">
        <v>42401</v>
      </c>
      <c r="X3443" t="s">
        <v>1484</v>
      </c>
      <c r="Y3443">
        <v>2783</v>
      </c>
      <c r="Z3443" t="s">
        <v>69</v>
      </c>
      <c r="AA3443" t="s">
        <v>91</v>
      </c>
      <c r="AC3443" t="s">
        <v>61</v>
      </c>
      <c r="AD3443" s="50">
        <v>8.2360667538461492</v>
      </c>
      <c r="AG3443" s="39">
        <v>7</v>
      </c>
      <c r="AH3443" s="55">
        <v>2513.3000000000002</v>
      </c>
      <c r="AI3443" t="s">
        <v>208</v>
      </c>
      <c r="AJ3443">
        <f>INDEX(layout!$B$3:$U$1234,MATCH($T3443,layout!$A$3:$A$1234,0),MATCH(YEAR($D3443),layout!$B$1:$U$1,0))</f>
        <v>1354</v>
      </c>
      <c r="AK3443">
        <f>INDEX('magnet data'!$A$2:$E$1304,MATCH($AJ3443,'magnet data'!$A$2:$A$1304,0),2)</f>
        <v>1</v>
      </c>
      <c r="AL3443" t="str">
        <f>INDEX('magnet data'!$A$2:$E$1304,MATCH($AJ3443,'magnet data'!$A$2:$A$1304,0),3)</f>
        <v>01E</v>
      </c>
      <c r="AM3443" t="str">
        <f>INDEX('magnet data'!$A$2:$E$1304,MATCH($AJ3443,'magnet data'!$A$2:$A$1304,0),4)</f>
        <v>02B8</v>
      </c>
      <c r="AN3443">
        <f>INDEX('magnet data'!$A$2:$E$1304,MATCH($AJ3443,'magnet data'!$A$2:$A$1304,0),5)</f>
        <v>11331</v>
      </c>
      <c r="AO3443" t="str">
        <f t="shared" si="69"/>
        <v>-</v>
      </c>
      <c r="AR3443" t="s">
        <v>1218</v>
      </c>
      <c r="AS3443" t="s">
        <v>1460</v>
      </c>
      <c r="AT3443" t="s">
        <v>1471</v>
      </c>
    </row>
    <row r="3444" spans="1:46">
      <c r="A3444" t="s">
        <v>56</v>
      </c>
      <c r="B3444" t="s">
        <v>46</v>
      </c>
      <c r="C3444" t="s">
        <v>1198</v>
      </c>
      <c r="D3444" s="13">
        <v>44351</v>
      </c>
      <c r="E3444" s="16">
        <v>0.74032986111111121</v>
      </c>
      <c r="F3444" t="s">
        <v>88</v>
      </c>
      <c r="G3444" s="17">
        <v>44351.740329525463</v>
      </c>
      <c r="H3444">
        <v>29</v>
      </c>
      <c r="I3444">
        <v>591</v>
      </c>
      <c r="J3444">
        <v>96</v>
      </c>
      <c r="K3444">
        <v>10</v>
      </c>
      <c r="L3444">
        <v>0</v>
      </c>
      <c r="M3444" s="39">
        <v>11938.8</v>
      </c>
      <c r="N3444" s="39">
        <v>6823.3850000000002</v>
      </c>
      <c r="O3444" s="39">
        <v>58.888010999999999</v>
      </c>
      <c r="P3444" t="s">
        <v>207</v>
      </c>
      <c r="Q3444" t="s">
        <v>207</v>
      </c>
      <c r="R3444" s="55">
        <v>838.1905799896</v>
      </c>
      <c r="S3444" s="55">
        <v>843.75732049739997</v>
      </c>
      <c r="T3444" t="s">
        <v>166</v>
      </c>
      <c r="U3444">
        <v>744</v>
      </c>
      <c r="V3444">
        <v>3</v>
      </c>
      <c r="W3444">
        <v>250902</v>
      </c>
      <c r="X3444" t="s">
        <v>1484</v>
      </c>
      <c r="Y3444">
        <v>2783</v>
      </c>
      <c r="Z3444" t="s">
        <v>69</v>
      </c>
      <c r="AA3444" t="s">
        <v>96</v>
      </c>
      <c r="AC3444" t="s">
        <v>61</v>
      </c>
      <c r="AD3444" s="50">
        <v>-0.13222252631578901</v>
      </c>
      <c r="AI3444" t="s">
        <v>208</v>
      </c>
      <c r="AJ3444">
        <f>INDEX(layout!$B$3:$U$1234,MATCH($T3444,layout!$A$3:$A$1234,0),MATCH(YEAR($D3444),layout!$B$1:$U$1,0))</f>
        <v>1353</v>
      </c>
      <c r="AK3444">
        <f>INDEX('magnet data'!$A$2:$E$1304,MATCH($AJ3444,'magnet data'!$A$2:$A$1304,0),2)</f>
        <v>1</v>
      </c>
      <c r="AL3444" t="str">
        <f>INDEX('magnet data'!$A$2:$E$1304,MATCH($AJ3444,'magnet data'!$A$2:$A$1304,0),3)</f>
        <v>01E</v>
      </c>
      <c r="AM3444" t="str">
        <f>INDEX('magnet data'!$A$2:$E$1304,MATCH($AJ3444,'magnet data'!$A$2:$A$1304,0),4)</f>
        <v>02B8</v>
      </c>
      <c r="AN3444">
        <f>INDEX('magnet data'!$A$2:$E$1304,MATCH($AJ3444,'magnet data'!$A$2:$A$1304,0),5)</f>
        <v>11226</v>
      </c>
      <c r="AO3444" t="str">
        <f t="shared" si="69"/>
        <v>-</v>
      </c>
      <c r="AR3444" t="s">
        <v>1218</v>
      </c>
      <c r="AS3444" t="s">
        <v>1460</v>
      </c>
      <c r="AT3444" t="s">
        <v>1471</v>
      </c>
    </row>
    <row r="3445" spans="1:46">
      <c r="A3445" t="s">
        <v>56</v>
      </c>
      <c r="B3445" t="s">
        <v>46</v>
      </c>
      <c r="C3445" t="s">
        <v>1198</v>
      </c>
      <c r="D3445" s="13">
        <v>44351</v>
      </c>
      <c r="E3445" s="16">
        <v>0.74032986111111121</v>
      </c>
      <c r="F3445" t="s">
        <v>88</v>
      </c>
      <c r="G3445" s="17">
        <v>44351.740329525463</v>
      </c>
      <c r="H3445">
        <v>29</v>
      </c>
      <c r="I3445">
        <v>591</v>
      </c>
      <c r="J3445">
        <v>96</v>
      </c>
      <c r="K3445">
        <v>10</v>
      </c>
      <c r="L3445">
        <v>0</v>
      </c>
      <c r="M3445" s="39">
        <v>11938.8</v>
      </c>
      <c r="N3445" s="39">
        <v>6823.3850000000002</v>
      </c>
      <c r="O3445" s="39">
        <v>58.888010999999999</v>
      </c>
      <c r="P3445" t="s">
        <v>207</v>
      </c>
      <c r="Q3445" t="s">
        <v>207</v>
      </c>
      <c r="R3445" s="55">
        <v>838.1905799896</v>
      </c>
      <c r="S3445" s="55">
        <v>843.75732049739997</v>
      </c>
      <c r="T3445" t="s">
        <v>159</v>
      </c>
      <c r="U3445">
        <v>743</v>
      </c>
      <c r="V3445">
        <v>4</v>
      </c>
      <c r="W3445">
        <v>251041</v>
      </c>
      <c r="X3445" t="s">
        <v>166</v>
      </c>
      <c r="Y3445">
        <v>3905</v>
      </c>
      <c r="Z3445" t="s">
        <v>133</v>
      </c>
      <c r="AA3445" t="s">
        <v>96</v>
      </c>
      <c r="AC3445" t="s">
        <v>102</v>
      </c>
      <c r="AD3445" s="50">
        <v>0</v>
      </c>
      <c r="AI3445" t="s">
        <v>208</v>
      </c>
      <c r="AJ3445">
        <f>INDEX(layout!$B$3:$U$1234,MATCH($T3445,layout!$A$3:$A$1234,0),MATCH(YEAR($D3445),layout!$B$1:$U$1,0))</f>
        <v>2311</v>
      </c>
      <c r="AK3445">
        <f>INDEX('magnet data'!$A$2:$E$1304,MATCH($AJ3445,'magnet data'!$A$2:$A$1304,0),2)</f>
        <v>2</v>
      </c>
      <c r="AL3445" t="str">
        <f>INDEX('magnet data'!$A$2:$E$1304,MATCH($AJ3445,'magnet data'!$A$2:$A$1304,0),3)</f>
        <v>01E</v>
      </c>
      <c r="AM3445" t="str">
        <f>INDEX('magnet data'!$A$2:$E$1304,MATCH($AJ3445,'magnet data'!$A$2:$A$1304,0),4)</f>
        <v>02C9</v>
      </c>
      <c r="AN3445">
        <f>INDEX('magnet data'!$A$2:$E$1304,MATCH($AJ3445,'magnet data'!$A$2:$A$1304,0),5)</f>
        <v>10821</v>
      </c>
      <c r="AO3445" t="str">
        <f t="shared" si="69"/>
        <v>-</v>
      </c>
      <c r="AR3445" t="s">
        <v>1218</v>
      </c>
      <c r="AS3445" t="s">
        <v>1460</v>
      </c>
      <c r="AT3445" t="s">
        <v>1471</v>
      </c>
    </row>
    <row r="3446" spans="1:46">
      <c r="A3446" t="s">
        <v>56</v>
      </c>
      <c r="B3446" t="s">
        <v>46</v>
      </c>
      <c r="C3446" t="s">
        <v>1198</v>
      </c>
      <c r="D3446" s="13">
        <v>44351</v>
      </c>
      <c r="E3446" s="16">
        <v>0.74032986111111121</v>
      </c>
      <c r="F3446" t="s">
        <v>88</v>
      </c>
      <c r="G3446" s="17">
        <v>44351.740329525463</v>
      </c>
      <c r="H3446">
        <v>29</v>
      </c>
      <c r="I3446">
        <v>591</v>
      </c>
      <c r="J3446">
        <v>96</v>
      </c>
      <c r="K3446">
        <v>10</v>
      </c>
      <c r="L3446">
        <v>0</v>
      </c>
      <c r="M3446" s="39">
        <v>11938.8</v>
      </c>
      <c r="N3446" s="39">
        <v>6823.3850000000002</v>
      </c>
      <c r="O3446" s="39">
        <v>58.888010999999999</v>
      </c>
      <c r="P3446" t="s">
        <v>207</v>
      </c>
      <c r="Q3446" t="s">
        <v>207</v>
      </c>
      <c r="R3446" s="55">
        <v>838.1905799896</v>
      </c>
      <c r="S3446" s="55">
        <v>843.75732049739997</v>
      </c>
      <c r="T3446" t="s">
        <v>163</v>
      </c>
      <c r="U3446">
        <v>287</v>
      </c>
      <c r="V3446">
        <v>5</v>
      </c>
      <c r="W3446">
        <v>327440</v>
      </c>
      <c r="X3446" t="s">
        <v>174</v>
      </c>
      <c r="Y3446">
        <v>6</v>
      </c>
      <c r="Z3446" t="s">
        <v>133</v>
      </c>
      <c r="AA3446" t="s">
        <v>96</v>
      </c>
      <c r="AC3446" t="s">
        <v>102</v>
      </c>
      <c r="AD3446" s="50">
        <v>0</v>
      </c>
      <c r="AI3446" t="s">
        <v>208</v>
      </c>
      <c r="AJ3446">
        <f>INDEX(layout!$B$3:$U$1234,MATCH($T3446,layout!$A$3:$A$1234,0),MATCH(YEAR($D3446),layout!$B$1:$U$1,0))</f>
        <v>3390</v>
      </c>
      <c r="AK3446">
        <f>INDEX('magnet data'!$A$2:$E$1304,MATCH($AJ3446,'magnet data'!$A$2:$A$1304,0),2)</f>
        <v>3</v>
      </c>
      <c r="AL3446" t="str">
        <f>INDEX('magnet data'!$A$2:$E$1304,MATCH($AJ3446,'magnet data'!$A$2:$A$1304,0),3)</f>
        <v>01E</v>
      </c>
      <c r="AM3446" t="str">
        <f>INDEX('magnet data'!$A$2:$E$1304,MATCH($AJ3446,'magnet data'!$A$2:$A$1304,0),4)</f>
        <v>02G</v>
      </c>
      <c r="AN3446">
        <f>INDEX('magnet data'!$A$2:$E$1304,MATCH($AJ3446,'magnet data'!$A$2:$A$1304,0),5)</f>
        <v>12614</v>
      </c>
      <c r="AO3446" t="str">
        <f t="shared" si="69"/>
        <v>-</v>
      </c>
      <c r="AR3446" t="s">
        <v>1218</v>
      </c>
      <c r="AS3446" t="s">
        <v>1460</v>
      </c>
      <c r="AT3446" t="s">
        <v>1471</v>
      </c>
    </row>
    <row r="3447" spans="1:46">
      <c r="A3447" t="s">
        <v>56</v>
      </c>
      <c r="B3447" t="s">
        <v>46</v>
      </c>
      <c r="C3447" t="s">
        <v>1198</v>
      </c>
      <c r="D3447" s="13">
        <v>44351</v>
      </c>
      <c r="E3447" s="16">
        <v>0.74032986111111121</v>
      </c>
      <c r="F3447" t="s">
        <v>88</v>
      </c>
      <c r="G3447" s="17">
        <v>44351.740329525463</v>
      </c>
      <c r="H3447">
        <v>29</v>
      </c>
      <c r="I3447">
        <v>591</v>
      </c>
      <c r="J3447">
        <v>96</v>
      </c>
      <c r="K3447">
        <v>10</v>
      </c>
      <c r="L3447">
        <v>0</v>
      </c>
      <c r="M3447" s="39">
        <v>11938.8</v>
      </c>
      <c r="N3447" s="39">
        <v>6823.3850000000002</v>
      </c>
      <c r="O3447" s="39">
        <v>58.888010999999999</v>
      </c>
      <c r="P3447" t="s">
        <v>207</v>
      </c>
      <c r="Q3447" t="s">
        <v>207</v>
      </c>
      <c r="R3447" s="55">
        <v>838.1905799896</v>
      </c>
      <c r="S3447" s="55">
        <v>843.75732049739997</v>
      </c>
      <c r="T3447" t="s">
        <v>168</v>
      </c>
      <c r="U3447">
        <v>287</v>
      </c>
      <c r="V3447">
        <v>6</v>
      </c>
      <c r="W3447">
        <v>327441</v>
      </c>
      <c r="X3447" t="s">
        <v>159</v>
      </c>
      <c r="Y3447">
        <v>7</v>
      </c>
      <c r="Z3447" t="s">
        <v>133</v>
      </c>
      <c r="AA3447" t="s">
        <v>96</v>
      </c>
      <c r="AC3447" t="s">
        <v>102</v>
      </c>
      <c r="AD3447" s="50">
        <v>0</v>
      </c>
      <c r="AI3447" t="s">
        <v>1236</v>
      </c>
      <c r="AJ3447">
        <f>INDEX(layout!$B$3:$U$1234,MATCH($T3447,layout!$A$3:$A$1234,0),MATCH(YEAR($D3447),layout!$B$1:$U$1,0))</f>
        <v>2401</v>
      </c>
      <c r="AK3447">
        <f>INDEX('magnet data'!$A$2:$E$1304,MATCH($AJ3447,'magnet data'!$A$2:$A$1304,0),2)</f>
        <v>2</v>
      </c>
      <c r="AL3447" t="str">
        <f>INDEX('magnet data'!$A$2:$E$1304,MATCH($AJ3447,'magnet data'!$A$2:$A$1304,0),3)</f>
        <v>01E</v>
      </c>
      <c r="AM3447" t="str">
        <f>INDEX('magnet data'!$A$2:$E$1304,MATCH($AJ3447,'magnet data'!$A$2:$A$1304,0),4)</f>
        <v>02C9</v>
      </c>
      <c r="AN3447">
        <f>INDEX('magnet data'!$A$2:$E$1304,MATCH($AJ3447,'magnet data'!$A$2:$A$1304,0),5)</f>
        <v>12195</v>
      </c>
      <c r="AO3447" t="str">
        <f t="shared" si="69"/>
        <v>-</v>
      </c>
      <c r="AR3447" t="s">
        <v>1218</v>
      </c>
      <c r="AS3447" t="s">
        <v>1460</v>
      </c>
      <c r="AT3447" t="s">
        <v>1471</v>
      </c>
    </row>
    <row r="3448" spans="1:46">
      <c r="A3448" t="s">
        <v>511</v>
      </c>
      <c r="B3448" t="s">
        <v>46</v>
      </c>
      <c r="C3448" t="s">
        <v>1198</v>
      </c>
      <c r="D3448" s="13">
        <v>44351</v>
      </c>
      <c r="E3448" s="16">
        <v>0.9668972222222223</v>
      </c>
      <c r="F3448" t="s">
        <v>88</v>
      </c>
      <c r="G3448" s="17">
        <v>44351.966896817132</v>
      </c>
      <c r="H3448">
        <v>35</v>
      </c>
      <c r="I3448">
        <v>587</v>
      </c>
      <c r="J3448">
        <v>95</v>
      </c>
      <c r="K3448">
        <v>10</v>
      </c>
      <c r="L3448">
        <v>0</v>
      </c>
      <c r="M3448" s="39">
        <v>11920.1</v>
      </c>
      <c r="N3448" s="39">
        <v>6759.43</v>
      </c>
      <c r="O3448" s="39">
        <v>61.356053000000003</v>
      </c>
      <c r="P3448" t="s">
        <v>207</v>
      </c>
      <c r="Q3448" t="s">
        <v>207</v>
      </c>
      <c r="R3448" s="55">
        <v>839.38630198874296</v>
      </c>
      <c r="S3448" s="55">
        <v>845.28046447500003</v>
      </c>
      <c r="T3448" t="s">
        <v>529</v>
      </c>
      <c r="U3448">
        <v>11920</v>
      </c>
      <c r="V3448">
        <v>1</v>
      </c>
      <c r="W3448">
        <v>-11</v>
      </c>
      <c r="X3448" t="s">
        <v>513</v>
      </c>
      <c r="Y3448">
        <v>8</v>
      </c>
      <c r="Z3448" t="s">
        <v>90</v>
      </c>
      <c r="AA3448" t="s">
        <v>91</v>
      </c>
      <c r="AB3448">
        <v>97</v>
      </c>
      <c r="AC3448" t="s">
        <v>61</v>
      </c>
      <c r="AD3448" s="50">
        <v>-7.1521657964285703</v>
      </c>
      <c r="AG3448" s="39">
        <v>20</v>
      </c>
      <c r="AH3448" s="55">
        <v>11896.74</v>
      </c>
      <c r="AI3448" t="s">
        <v>208</v>
      </c>
      <c r="AJ3448">
        <f>INDEX(layout!$B$3:$U$1234,MATCH($T3448,layout!$A$3:$A$1234,0),MATCH(YEAR($D3448),layout!$B$1:$U$1,0))</f>
        <v>3209</v>
      </c>
      <c r="AK3448">
        <f>INDEX('magnet data'!$A$2:$E$1304,MATCH($AJ3448,'magnet data'!$A$2:$A$1304,0),2)</f>
        <v>3</v>
      </c>
      <c r="AL3448" t="str">
        <f>INDEX('magnet data'!$A$2:$E$1304,MATCH($AJ3448,'magnet data'!$A$2:$A$1304,0),3)</f>
        <v>01E</v>
      </c>
      <c r="AM3448" t="str">
        <f>INDEX('magnet data'!$A$2:$E$1304,MATCH($AJ3448,'magnet data'!$A$2:$A$1304,0),4)</f>
        <v>02G</v>
      </c>
      <c r="AN3448">
        <f>INDEX('magnet data'!$A$2:$E$1304,MATCH($AJ3448,'magnet data'!$A$2:$A$1304,0),5)</f>
        <v>11075</v>
      </c>
      <c r="AO3448">
        <f t="shared" si="69"/>
        <v>845</v>
      </c>
      <c r="AP3448">
        <v>271</v>
      </c>
      <c r="AR3448" t="s">
        <v>1218</v>
      </c>
      <c r="AS3448" t="s">
        <v>1460</v>
      </c>
      <c r="AT3448" t="s">
        <v>1471</v>
      </c>
    </row>
    <row r="3449" spans="1:46">
      <c r="A3449" t="s">
        <v>511</v>
      </c>
      <c r="B3449" t="s">
        <v>46</v>
      </c>
      <c r="C3449" t="s">
        <v>1198</v>
      </c>
      <c r="D3449" s="13">
        <v>44351</v>
      </c>
      <c r="E3449" s="16">
        <v>0.9668972222222223</v>
      </c>
      <c r="F3449" t="s">
        <v>88</v>
      </c>
      <c r="G3449" s="17">
        <v>44351.966896817132</v>
      </c>
      <c r="H3449">
        <v>35</v>
      </c>
      <c r="I3449">
        <v>587</v>
      </c>
      <c r="J3449">
        <v>95</v>
      </c>
      <c r="K3449">
        <v>10</v>
      </c>
      <c r="L3449">
        <v>0</v>
      </c>
      <c r="M3449" s="39">
        <v>11920.1</v>
      </c>
      <c r="N3449" s="39">
        <v>6759.43</v>
      </c>
      <c r="O3449" s="39">
        <v>61.356053000000003</v>
      </c>
      <c r="P3449" t="s">
        <v>207</v>
      </c>
      <c r="Q3449" t="s">
        <v>207</v>
      </c>
      <c r="R3449" s="55">
        <v>839.38630198874296</v>
      </c>
      <c r="S3449" s="55">
        <v>845.28046447500003</v>
      </c>
      <c r="T3449" t="s">
        <v>528</v>
      </c>
      <c r="U3449">
        <v>8278</v>
      </c>
      <c r="V3449">
        <v>2</v>
      </c>
      <c r="W3449">
        <v>36057</v>
      </c>
      <c r="X3449" t="s">
        <v>529</v>
      </c>
      <c r="Y3449">
        <v>2871</v>
      </c>
      <c r="Z3449" t="s">
        <v>69</v>
      </c>
      <c r="AA3449" t="s">
        <v>91</v>
      </c>
      <c r="AC3449" t="s">
        <v>61</v>
      </c>
      <c r="AD3449" s="50">
        <v>-7.4854204392857104</v>
      </c>
      <c r="AG3449" s="39">
        <v>24.55</v>
      </c>
      <c r="AH3449" s="55">
        <v>5800.32</v>
      </c>
      <c r="AI3449" t="s">
        <v>208</v>
      </c>
      <c r="AJ3449">
        <f>INDEX(layout!$B$3:$U$1234,MATCH($T3449,layout!$A$3:$A$1234,0),MATCH(YEAR($D3449),layout!$B$1:$U$1,0))</f>
        <v>3191</v>
      </c>
      <c r="AK3449">
        <f>INDEX('magnet data'!$A$2:$E$1304,MATCH($AJ3449,'magnet data'!$A$2:$A$1304,0),2)</f>
        <v>3</v>
      </c>
      <c r="AL3449" t="str">
        <f>INDEX('magnet data'!$A$2:$E$1304,MATCH($AJ3449,'magnet data'!$A$2:$A$1304,0),3)</f>
        <v>01E</v>
      </c>
      <c r="AM3449" t="str">
        <f>INDEX('magnet data'!$A$2:$E$1304,MATCH($AJ3449,'magnet data'!$A$2:$A$1304,0),4)</f>
        <v>02G</v>
      </c>
      <c r="AN3449">
        <f>INDEX('magnet data'!$A$2:$E$1304,MATCH($AJ3449,'magnet data'!$A$2:$A$1304,0),5)</f>
        <v>11167</v>
      </c>
      <c r="AO3449" t="str">
        <f t="shared" si="69"/>
        <v>-</v>
      </c>
      <c r="AR3449" t="s">
        <v>1218</v>
      </c>
      <c r="AS3449" t="s">
        <v>1460</v>
      </c>
      <c r="AT3449" t="s">
        <v>1471</v>
      </c>
    </row>
    <row r="3450" spans="1:46">
      <c r="A3450" t="s">
        <v>511</v>
      </c>
      <c r="B3450" t="s">
        <v>46</v>
      </c>
      <c r="C3450" t="s">
        <v>1198</v>
      </c>
      <c r="D3450" s="13">
        <v>44351</v>
      </c>
      <c r="E3450" s="16">
        <v>0.9668972222222223</v>
      </c>
      <c r="F3450" t="s">
        <v>88</v>
      </c>
      <c r="G3450" s="17">
        <v>44351.966896817132</v>
      </c>
      <c r="H3450">
        <v>35</v>
      </c>
      <c r="I3450">
        <v>587</v>
      </c>
      <c r="J3450">
        <v>95</v>
      </c>
      <c r="K3450">
        <v>10</v>
      </c>
      <c r="L3450">
        <v>0</v>
      </c>
      <c r="M3450" s="39">
        <v>11920.1</v>
      </c>
      <c r="N3450" s="39">
        <v>6759.43</v>
      </c>
      <c r="O3450" s="39">
        <v>61.356053000000003</v>
      </c>
      <c r="P3450" t="s">
        <v>207</v>
      </c>
      <c r="Q3450" t="s">
        <v>207</v>
      </c>
      <c r="R3450" s="55">
        <v>839.38630198874296</v>
      </c>
      <c r="S3450" s="55">
        <v>845.28046447500003</v>
      </c>
      <c r="T3450" t="s">
        <v>531</v>
      </c>
      <c r="U3450">
        <v>7166</v>
      </c>
      <c r="V3450">
        <v>3</v>
      </c>
      <c r="W3450">
        <v>49568</v>
      </c>
      <c r="X3450" t="s">
        <v>529</v>
      </c>
      <c r="Y3450">
        <v>2871</v>
      </c>
      <c r="Z3450" t="s">
        <v>69</v>
      </c>
      <c r="AA3450" t="s">
        <v>91</v>
      </c>
      <c r="AC3450" t="s">
        <v>61</v>
      </c>
      <c r="AD3450" s="50">
        <v>-1.2159860253164501</v>
      </c>
      <c r="AG3450" s="39">
        <v>20.6</v>
      </c>
      <c r="AH3450" s="55">
        <v>5218.72</v>
      </c>
      <c r="AI3450" t="s">
        <v>208</v>
      </c>
      <c r="AJ3450">
        <f>INDEX(layout!$B$3:$U$1234,MATCH($T3450,layout!$A$3:$A$1234,0),MATCH(YEAR($D3450),layout!$B$1:$U$1,0))</f>
        <v>2147</v>
      </c>
      <c r="AK3450">
        <f>INDEX('magnet data'!$A$2:$E$1304,MATCH($AJ3450,'magnet data'!$A$2:$A$1304,0),2)</f>
        <v>2</v>
      </c>
      <c r="AL3450" t="str">
        <f>INDEX('magnet data'!$A$2:$E$1304,MATCH($AJ3450,'magnet data'!$A$2:$A$1304,0),3)</f>
        <v>01E</v>
      </c>
      <c r="AM3450" t="str">
        <f>INDEX('magnet data'!$A$2:$E$1304,MATCH($AJ3450,'magnet data'!$A$2:$A$1304,0),4)</f>
        <v>02C0</v>
      </c>
      <c r="AN3450">
        <f>INDEX('magnet data'!$A$2:$E$1304,MATCH($AJ3450,'magnet data'!$A$2:$A$1304,0),5)</f>
        <v>11386</v>
      </c>
      <c r="AO3450" t="str">
        <f t="shared" si="69"/>
        <v>-</v>
      </c>
      <c r="AR3450" t="s">
        <v>1218</v>
      </c>
      <c r="AS3450" t="s">
        <v>1460</v>
      </c>
      <c r="AT3450" t="s">
        <v>1471</v>
      </c>
    </row>
    <row r="3451" spans="1:46">
      <c r="A3451" t="s">
        <v>511</v>
      </c>
      <c r="B3451" t="s">
        <v>46</v>
      </c>
      <c r="C3451" t="s">
        <v>1198</v>
      </c>
      <c r="D3451" s="13">
        <v>44351</v>
      </c>
      <c r="E3451" s="16">
        <v>0.9668972222222223</v>
      </c>
      <c r="F3451" t="s">
        <v>88</v>
      </c>
      <c r="G3451" s="17">
        <v>44351.966896817132</v>
      </c>
      <c r="H3451">
        <v>35</v>
      </c>
      <c r="I3451">
        <v>587</v>
      </c>
      <c r="J3451">
        <v>95</v>
      </c>
      <c r="K3451">
        <v>10</v>
      </c>
      <c r="L3451">
        <v>0</v>
      </c>
      <c r="M3451" s="39">
        <v>11920.1</v>
      </c>
      <c r="N3451" s="39">
        <v>6759.43</v>
      </c>
      <c r="O3451" s="39">
        <v>61.356053000000003</v>
      </c>
      <c r="P3451" t="s">
        <v>207</v>
      </c>
      <c r="Q3451" t="s">
        <v>207</v>
      </c>
      <c r="R3451" s="55">
        <v>839.38630198874296</v>
      </c>
      <c r="S3451" s="55">
        <v>845.28046447500003</v>
      </c>
      <c r="T3451" t="s">
        <v>530</v>
      </c>
      <c r="U3451">
        <v>2730</v>
      </c>
      <c r="V3451">
        <v>4</v>
      </c>
      <c r="W3451">
        <v>135684</v>
      </c>
      <c r="X3451" t="s">
        <v>513</v>
      </c>
      <c r="Y3451">
        <v>8</v>
      </c>
      <c r="Z3451" t="s">
        <v>69</v>
      </c>
      <c r="AA3451" t="s">
        <v>96</v>
      </c>
      <c r="AC3451" t="s">
        <v>61</v>
      </c>
      <c r="AD3451" s="50">
        <v>0.35888989130434701</v>
      </c>
      <c r="AG3451" s="39">
        <v>0</v>
      </c>
      <c r="AH3451" s="55">
        <v>0</v>
      </c>
      <c r="AI3451" t="s">
        <v>208</v>
      </c>
      <c r="AJ3451">
        <f>INDEX(layout!$B$3:$U$1234,MATCH($T3451,layout!$A$3:$A$1234,0),MATCH(YEAR($D3451),layout!$B$1:$U$1,0))</f>
        <v>3233</v>
      </c>
      <c r="AK3451">
        <f>INDEX('magnet data'!$A$2:$E$1304,MATCH($AJ3451,'magnet data'!$A$2:$A$1304,0),2)</f>
        <v>3</v>
      </c>
      <c r="AL3451" t="str">
        <f>INDEX('magnet data'!$A$2:$E$1304,MATCH($AJ3451,'magnet data'!$A$2:$A$1304,0),3)</f>
        <v>01E</v>
      </c>
      <c r="AM3451" t="str">
        <f>INDEX('magnet data'!$A$2:$E$1304,MATCH($AJ3451,'magnet data'!$A$2:$A$1304,0),4)</f>
        <v>02B8</v>
      </c>
      <c r="AN3451">
        <f>INDEX('magnet data'!$A$2:$E$1304,MATCH($AJ3451,'magnet data'!$A$2:$A$1304,0),5)</f>
        <v>9987</v>
      </c>
      <c r="AO3451" t="str">
        <f t="shared" si="69"/>
        <v>-</v>
      </c>
      <c r="AR3451" t="s">
        <v>1218</v>
      </c>
      <c r="AS3451" t="s">
        <v>1460</v>
      </c>
      <c r="AT3451" t="s">
        <v>1471</v>
      </c>
    </row>
    <row r="3452" spans="1:46">
      <c r="A3452" t="s">
        <v>511</v>
      </c>
      <c r="B3452" t="s">
        <v>46</v>
      </c>
      <c r="C3452" t="s">
        <v>1198</v>
      </c>
      <c r="D3452" s="13">
        <v>44351</v>
      </c>
      <c r="E3452" s="16">
        <v>0.9668972222222223</v>
      </c>
      <c r="F3452" t="s">
        <v>88</v>
      </c>
      <c r="G3452" s="17">
        <v>44351.966896817132</v>
      </c>
      <c r="H3452">
        <v>35</v>
      </c>
      <c r="I3452">
        <v>587</v>
      </c>
      <c r="J3452">
        <v>95</v>
      </c>
      <c r="K3452">
        <v>10</v>
      </c>
      <c r="L3452">
        <v>0</v>
      </c>
      <c r="M3452" s="39">
        <v>11920.1</v>
      </c>
      <c r="N3452" s="39">
        <v>6759.43</v>
      </c>
      <c r="O3452" s="39">
        <v>61.356053000000003</v>
      </c>
      <c r="P3452" t="s">
        <v>207</v>
      </c>
      <c r="Q3452" t="s">
        <v>207</v>
      </c>
      <c r="R3452" s="55">
        <v>839.38630198874296</v>
      </c>
      <c r="S3452" s="55">
        <v>845.28046447500003</v>
      </c>
      <c r="T3452" t="s">
        <v>513</v>
      </c>
      <c r="U3452">
        <v>670</v>
      </c>
      <c r="V3452">
        <v>5</v>
      </c>
      <c r="W3452">
        <v>255626</v>
      </c>
      <c r="X3452" t="s">
        <v>529</v>
      </c>
      <c r="Y3452">
        <v>2871</v>
      </c>
      <c r="Z3452" t="s">
        <v>133</v>
      </c>
      <c r="AA3452" t="s">
        <v>91</v>
      </c>
      <c r="AC3452" t="s">
        <v>102</v>
      </c>
      <c r="AD3452" s="50">
        <v>0</v>
      </c>
      <c r="AI3452" t="s">
        <v>208</v>
      </c>
      <c r="AJ3452">
        <f>INDEX(layout!$B$3:$U$1234,MATCH($T3452,layout!$A$3:$A$1234,0),MATCH(YEAR($D3452),layout!$B$1:$U$1,0))</f>
        <v>2139</v>
      </c>
      <c r="AK3452">
        <f>INDEX('magnet data'!$A$2:$E$1304,MATCH($AJ3452,'magnet data'!$A$2:$A$1304,0),2)</f>
        <v>2</v>
      </c>
      <c r="AL3452" t="str">
        <f>INDEX('magnet data'!$A$2:$E$1304,MATCH($AJ3452,'magnet data'!$A$2:$A$1304,0),3)</f>
        <v>01E</v>
      </c>
      <c r="AM3452" t="str">
        <f>INDEX('magnet data'!$A$2:$E$1304,MATCH($AJ3452,'magnet data'!$A$2:$A$1304,0),4)</f>
        <v>02B8</v>
      </c>
      <c r="AN3452">
        <f>INDEX('magnet data'!$A$2:$E$1304,MATCH($AJ3452,'magnet data'!$A$2:$A$1304,0),5)</f>
        <v>9922</v>
      </c>
      <c r="AO3452" t="str">
        <f t="shared" si="69"/>
        <v>-</v>
      </c>
      <c r="AR3452" t="s">
        <v>1218</v>
      </c>
      <c r="AS3452" t="s">
        <v>1460</v>
      </c>
      <c r="AT3452" t="s">
        <v>1471</v>
      </c>
    </row>
    <row r="3453" spans="1:46">
      <c r="A3453" t="s">
        <v>56</v>
      </c>
      <c r="B3453" t="s">
        <v>46</v>
      </c>
      <c r="C3453" t="s">
        <v>1198</v>
      </c>
      <c r="D3453" s="13">
        <v>44352</v>
      </c>
      <c r="E3453" s="16">
        <v>0.3723252314814815</v>
      </c>
      <c r="F3453" t="s">
        <v>88</v>
      </c>
      <c r="G3453" s="17">
        <v>44352.372324965276</v>
      </c>
      <c r="H3453">
        <v>23</v>
      </c>
      <c r="I3453">
        <v>591</v>
      </c>
      <c r="J3453">
        <v>95</v>
      </c>
      <c r="K3453">
        <v>0</v>
      </c>
      <c r="L3453">
        <v>5735</v>
      </c>
      <c r="M3453" s="39">
        <v>11950</v>
      </c>
      <c r="N3453" s="39">
        <v>6809.2269999999999</v>
      </c>
      <c r="O3453" s="39">
        <v>56.154587999999997</v>
      </c>
      <c r="P3453" t="s">
        <v>207</v>
      </c>
      <c r="Q3453" t="s">
        <v>207</v>
      </c>
      <c r="R3453" s="55">
        <v>834.5376234908</v>
      </c>
      <c r="S3453" s="55">
        <v>840.0994819988</v>
      </c>
      <c r="T3453" t="s">
        <v>195</v>
      </c>
      <c r="U3453">
        <v>11949</v>
      </c>
      <c r="V3453">
        <v>1</v>
      </c>
      <c r="W3453">
        <v>-9</v>
      </c>
      <c r="X3453" t="s">
        <v>215</v>
      </c>
      <c r="Y3453">
        <v>-5</v>
      </c>
      <c r="Z3453" t="s">
        <v>90</v>
      </c>
      <c r="AA3453" t="s">
        <v>91</v>
      </c>
      <c r="AB3453">
        <v>92</v>
      </c>
      <c r="AC3453" t="s">
        <v>61</v>
      </c>
      <c r="AD3453" s="50">
        <v>12.122506999999899</v>
      </c>
      <c r="AG3453" s="39">
        <v>45</v>
      </c>
      <c r="AH3453" s="55">
        <v>11916.86</v>
      </c>
      <c r="AI3453" t="s">
        <v>208</v>
      </c>
      <c r="AJ3453">
        <f>INDEX(layout!$B$3:$U$1234,MATCH($T3453,layout!$A$3:$A$1234,0),MATCH(YEAR($D3453),layout!$B$1:$U$1,0))</f>
        <v>2268</v>
      </c>
      <c r="AK3453">
        <f>INDEX('magnet data'!$A$2:$E$1304,MATCH($AJ3453,'magnet data'!$A$2:$A$1304,0),2)</f>
        <v>2</v>
      </c>
      <c r="AL3453" t="str">
        <f>INDEX('magnet data'!$A$2:$E$1304,MATCH($AJ3453,'magnet data'!$A$2:$A$1304,0),3)</f>
        <v>01E</v>
      </c>
      <c r="AM3453" t="str">
        <f>INDEX('magnet data'!$A$2:$E$1304,MATCH($AJ3453,'magnet data'!$A$2:$A$1304,0),4)</f>
        <v>02C9</v>
      </c>
      <c r="AN3453">
        <f>INDEX('magnet data'!$A$2:$E$1304,MATCH($AJ3453,'magnet data'!$A$2:$A$1304,0),5)</f>
        <v>11916</v>
      </c>
      <c r="AO3453">
        <f t="shared" si="69"/>
        <v>33</v>
      </c>
      <c r="AR3453" t="s">
        <v>1202</v>
      </c>
      <c r="AS3453" t="s">
        <v>1460</v>
      </c>
      <c r="AT3453" t="s">
        <v>1585</v>
      </c>
    </row>
    <row r="3454" spans="1:46">
      <c r="A3454" t="s">
        <v>56</v>
      </c>
      <c r="B3454" t="s">
        <v>46</v>
      </c>
      <c r="C3454" t="s">
        <v>1198</v>
      </c>
      <c r="D3454" s="13">
        <v>44352</v>
      </c>
      <c r="E3454" s="16">
        <v>0.3723252314814815</v>
      </c>
      <c r="F3454" t="s">
        <v>88</v>
      </c>
      <c r="G3454" s="17">
        <v>44352.372324965276</v>
      </c>
      <c r="H3454">
        <v>23</v>
      </c>
      <c r="I3454">
        <v>591</v>
      </c>
      <c r="J3454">
        <v>95</v>
      </c>
      <c r="K3454">
        <v>0</v>
      </c>
      <c r="L3454">
        <v>5735</v>
      </c>
      <c r="M3454" s="39">
        <v>11950</v>
      </c>
      <c r="N3454" s="39">
        <v>6809.2269999999999</v>
      </c>
      <c r="O3454" s="39">
        <v>56.154587999999997</v>
      </c>
      <c r="P3454" t="s">
        <v>207</v>
      </c>
      <c r="Q3454" t="s">
        <v>207</v>
      </c>
      <c r="R3454" s="55">
        <v>834.5376234908</v>
      </c>
      <c r="S3454" s="55">
        <v>840.0994819988</v>
      </c>
      <c r="T3454" t="s">
        <v>114</v>
      </c>
      <c r="U3454">
        <v>9202</v>
      </c>
      <c r="V3454">
        <v>2</v>
      </c>
      <c r="W3454">
        <v>26359</v>
      </c>
      <c r="X3454" t="s">
        <v>195</v>
      </c>
      <c r="Y3454">
        <v>2231</v>
      </c>
      <c r="Z3454" t="s">
        <v>69</v>
      </c>
      <c r="AA3454" t="s">
        <v>96</v>
      </c>
      <c r="AC3454" t="s">
        <v>61</v>
      </c>
      <c r="AD3454" s="50">
        <v>-3.2917544564516099</v>
      </c>
      <c r="AG3454" s="39">
        <v>53.24</v>
      </c>
      <c r="AH3454" s="55">
        <v>3902.07</v>
      </c>
      <c r="AI3454" t="s">
        <v>208</v>
      </c>
      <c r="AJ3454">
        <f>INDEX(layout!$B$3:$U$1234,MATCH($T3454,layout!$A$3:$A$1234,0),MATCH(YEAR($D3454),layout!$B$1:$U$1,0))</f>
        <v>2389</v>
      </c>
      <c r="AK3454">
        <f>INDEX('magnet data'!$A$2:$E$1304,MATCH($AJ3454,'magnet data'!$A$2:$A$1304,0),2)</f>
        <v>2</v>
      </c>
      <c r="AL3454" t="str">
        <f>INDEX('magnet data'!$A$2:$E$1304,MATCH($AJ3454,'magnet data'!$A$2:$A$1304,0),3)</f>
        <v>01E</v>
      </c>
      <c r="AM3454" t="str">
        <f>INDEX('magnet data'!$A$2:$E$1304,MATCH($AJ3454,'magnet data'!$A$2:$A$1304,0),4)</f>
        <v>02C9</v>
      </c>
      <c r="AN3454">
        <f>INDEX('magnet data'!$A$2:$E$1304,MATCH($AJ3454,'magnet data'!$A$2:$A$1304,0),5)</f>
        <v>10264</v>
      </c>
      <c r="AO3454" t="str">
        <f t="shared" si="69"/>
        <v>-</v>
      </c>
      <c r="AR3454" t="s">
        <v>1202</v>
      </c>
      <c r="AS3454" t="s">
        <v>1460</v>
      </c>
      <c r="AT3454" t="s">
        <v>1585</v>
      </c>
    </row>
    <row r="3455" spans="1:46">
      <c r="A3455" t="s">
        <v>56</v>
      </c>
      <c r="B3455" t="s">
        <v>46</v>
      </c>
      <c r="C3455" t="s">
        <v>1198</v>
      </c>
      <c r="D3455" s="13">
        <v>44352</v>
      </c>
      <c r="E3455" s="16">
        <v>0.3723252314814815</v>
      </c>
      <c r="F3455" t="s">
        <v>88</v>
      </c>
      <c r="G3455" s="17">
        <v>44352.372324965276</v>
      </c>
      <c r="H3455">
        <v>23</v>
      </c>
      <c r="I3455">
        <v>591</v>
      </c>
      <c r="J3455">
        <v>95</v>
      </c>
      <c r="K3455">
        <v>0</v>
      </c>
      <c r="L3455">
        <v>5735</v>
      </c>
      <c r="M3455" s="39">
        <v>11950</v>
      </c>
      <c r="N3455" s="39">
        <v>6809.2269999999999</v>
      </c>
      <c r="O3455" s="39">
        <v>56.154587999999997</v>
      </c>
      <c r="P3455" t="s">
        <v>207</v>
      </c>
      <c r="Q3455" t="s">
        <v>207</v>
      </c>
      <c r="R3455" s="55">
        <v>834.5376234908</v>
      </c>
      <c r="S3455" s="55">
        <v>840.0994819988</v>
      </c>
      <c r="T3455" t="s">
        <v>194</v>
      </c>
      <c r="U3455">
        <v>9166</v>
      </c>
      <c r="V3455">
        <v>3</v>
      </c>
      <c r="W3455">
        <v>26743</v>
      </c>
      <c r="X3455" t="s">
        <v>195</v>
      </c>
      <c r="Y3455">
        <v>2231</v>
      </c>
      <c r="Z3455" t="s">
        <v>69</v>
      </c>
      <c r="AA3455" t="s">
        <v>91</v>
      </c>
      <c r="AC3455" t="s">
        <v>61</v>
      </c>
      <c r="AD3455" s="50">
        <v>5.1252018421052599</v>
      </c>
      <c r="AG3455" s="39">
        <v>46.26</v>
      </c>
      <c r="AH3455" s="55">
        <v>6503.69</v>
      </c>
      <c r="AI3455" t="s">
        <v>208</v>
      </c>
      <c r="AJ3455">
        <f>INDEX(layout!$B$3:$U$1234,MATCH($T3455,layout!$A$3:$A$1234,0),MATCH(YEAR($D3455),layout!$B$1:$U$1,0))</f>
        <v>2385</v>
      </c>
      <c r="AK3455">
        <f>INDEX('magnet data'!$A$2:$E$1304,MATCH($AJ3455,'magnet data'!$A$2:$A$1304,0),2)</f>
        <v>2</v>
      </c>
      <c r="AL3455" t="str">
        <f>INDEX('magnet data'!$A$2:$E$1304,MATCH($AJ3455,'magnet data'!$A$2:$A$1304,0),3)</f>
        <v>01E</v>
      </c>
      <c r="AM3455" t="str">
        <f>INDEX('magnet data'!$A$2:$E$1304,MATCH($AJ3455,'magnet data'!$A$2:$A$1304,0),4)</f>
        <v>02C9</v>
      </c>
      <c r="AN3455">
        <f>INDEX('magnet data'!$A$2:$E$1304,MATCH($AJ3455,'magnet data'!$A$2:$A$1304,0),5)</f>
        <v>11415</v>
      </c>
      <c r="AO3455" t="str">
        <f t="shared" si="69"/>
        <v>-</v>
      </c>
      <c r="AR3455" t="s">
        <v>1202</v>
      </c>
      <c r="AS3455" t="s">
        <v>1460</v>
      </c>
      <c r="AT3455" t="s">
        <v>1585</v>
      </c>
    </row>
    <row r="3456" spans="1:46">
      <c r="A3456" t="s">
        <v>56</v>
      </c>
      <c r="B3456" t="s">
        <v>46</v>
      </c>
      <c r="C3456" t="s">
        <v>1198</v>
      </c>
      <c r="D3456" s="13">
        <v>44352</v>
      </c>
      <c r="E3456" s="16">
        <v>0.3723252314814815</v>
      </c>
      <c r="F3456" t="s">
        <v>88</v>
      </c>
      <c r="G3456" s="17">
        <v>44352.372324965276</v>
      </c>
      <c r="H3456">
        <v>23</v>
      </c>
      <c r="I3456">
        <v>591</v>
      </c>
      <c r="J3456">
        <v>95</v>
      </c>
      <c r="K3456">
        <v>0</v>
      </c>
      <c r="L3456">
        <v>5735</v>
      </c>
      <c r="M3456" s="39">
        <v>11950</v>
      </c>
      <c r="N3456" s="39">
        <v>6809.2269999999999</v>
      </c>
      <c r="O3456" s="39">
        <v>56.154587999999997</v>
      </c>
      <c r="P3456" t="s">
        <v>207</v>
      </c>
      <c r="Q3456" t="s">
        <v>207</v>
      </c>
      <c r="R3456" s="55">
        <v>834.5376234908</v>
      </c>
      <c r="S3456" s="55">
        <v>840.0994819988</v>
      </c>
      <c r="T3456" t="s">
        <v>110</v>
      </c>
      <c r="U3456">
        <v>5073</v>
      </c>
      <c r="V3456">
        <v>4</v>
      </c>
      <c r="W3456">
        <v>81374</v>
      </c>
      <c r="X3456" t="s">
        <v>107</v>
      </c>
      <c r="Y3456">
        <v>3542</v>
      </c>
      <c r="Z3456" t="s">
        <v>69</v>
      </c>
      <c r="AA3456" t="s">
        <v>91</v>
      </c>
      <c r="AC3456" t="s">
        <v>61</v>
      </c>
      <c r="AD3456" s="50">
        <v>0.67874286842105203</v>
      </c>
      <c r="AG3456" s="39">
        <v>40.799999999999997</v>
      </c>
      <c r="AH3456" s="55">
        <v>4696.37</v>
      </c>
      <c r="AI3456" t="s">
        <v>208</v>
      </c>
      <c r="AJ3456">
        <f>INDEX(layout!$B$3:$U$1234,MATCH($T3456,layout!$A$3:$A$1234,0),MATCH(YEAR($D3456),layout!$B$1:$U$1,0))</f>
        <v>2171</v>
      </c>
      <c r="AK3456">
        <f>INDEX('magnet data'!$A$2:$E$1304,MATCH($AJ3456,'magnet data'!$A$2:$A$1304,0),2)</f>
        <v>2</v>
      </c>
      <c r="AL3456" t="str">
        <f>INDEX('magnet data'!$A$2:$E$1304,MATCH($AJ3456,'magnet data'!$A$2:$A$1304,0),3)</f>
        <v>01B</v>
      </c>
      <c r="AM3456" t="str">
        <f>INDEX('magnet data'!$A$2:$E$1304,MATCH($AJ3456,'magnet data'!$A$2:$A$1304,0),4)</f>
        <v>02C0</v>
      </c>
      <c r="AN3456">
        <f>INDEX('magnet data'!$A$2:$E$1304,MATCH($AJ3456,'magnet data'!$A$2:$A$1304,0),5)</f>
        <v>10169</v>
      </c>
      <c r="AO3456" t="str">
        <f t="shared" si="69"/>
        <v>-</v>
      </c>
      <c r="AR3456" t="s">
        <v>1202</v>
      </c>
      <c r="AS3456" t="s">
        <v>1460</v>
      </c>
      <c r="AT3456" t="s">
        <v>1585</v>
      </c>
    </row>
    <row r="3457" spans="1:46">
      <c r="A3457" t="s">
        <v>56</v>
      </c>
      <c r="B3457" t="s">
        <v>46</v>
      </c>
      <c r="C3457" t="s">
        <v>1198</v>
      </c>
      <c r="D3457" s="13">
        <v>44352</v>
      </c>
      <c r="E3457" s="16">
        <v>0.3723252314814815</v>
      </c>
      <c r="F3457" t="s">
        <v>88</v>
      </c>
      <c r="G3457" s="17">
        <v>44352.372324965276</v>
      </c>
      <c r="H3457">
        <v>23</v>
      </c>
      <c r="I3457">
        <v>591</v>
      </c>
      <c r="J3457">
        <v>95</v>
      </c>
      <c r="K3457">
        <v>0</v>
      </c>
      <c r="L3457">
        <v>5735</v>
      </c>
      <c r="M3457" s="39">
        <v>11950</v>
      </c>
      <c r="N3457" s="39">
        <v>6809.2269999999999</v>
      </c>
      <c r="O3457" s="39">
        <v>56.154587999999997</v>
      </c>
      <c r="P3457" t="s">
        <v>207</v>
      </c>
      <c r="Q3457" t="s">
        <v>207</v>
      </c>
      <c r="R3457" s="55">
        <v>834.5376234908</v>
      </c>
      <c r="S3457" s="55">
        <v>840.0994819988</v>
      </c>
      <c r="T3457" t="s">
        <v>107</v>
      </c>
      <c r="U3457">
        <v>2479</v>
      </c>
      <c r="V3457">
        <v>5</v>
      </c>
      <c r="W3457">
        <v>144405</v>
      </c>
      <c r="X3457" t="s">
        <v>112</v>
      </c>
      <c r="Y3457">
        <v>3313</v>
      </c>
      <c r="Z3457" t="s">
        <v>69</v>
      </c>
      <c r="AA3457" t="s">
        <v>96</v>
      </c>
      <c r="AC3457" t="s">
        <v>61</v>
      </c>
      <c r="AD3457" s="50">
        <v>-0.19392652631578899</v>
      </c>
      <c r="AG3457" s="39">
        <v>25.25</v>
      </c>
      <c r="AH3457" s="55">
        <v>1222.6300000000001</v>
      </c>
      <c r="AI3457" t="s">
        <v>208</v>
      </c>
      <c r="AJ3457">
        <f>INDEX(layout!$B$3:$U$1234,MATCH($T3457,layout!$A$3:$A$1234,0),MATCH(YEAR($D3457),layout!$B$1:$U$1,0))</f>
        <v>1370</v>
      </c>
      <c r="AK3457">
        <f>INDEX('magnet data'!$A$2:$E$1304,MATCH($AJ3457,'magnet data'!$A$2:$A$1304,0),2)</f>
        <v>1</v>
      </c>
      <c r="AL3457" t="str">
        <f>INDEX('magnet data'!$A$2:$E$1304,MATCH($AJ3457,'magnet data'!$A$2:$A$1304,0),3)</f>
        <v>01E</v>
      </c>
      <c r="AM3457" t="str">
        <f>INDEX('magnet data'!$A$2:$E$1304,MATCH($AJ3457,'magnet data'!$A$2:$A$1304,0),4)</f>
        <v>02B5</v>
      </c>
      <c r="AN3457">
        <f>INDEX('magnet data'!$A$2:$E$1304,MATCH($AJ3457,'magnet data'!$A$2:$A$1304,0),5)</f>
        <v>10828</v>
      </c>
      <c r="AO3457" t="str">
        <f t="shared" si="69"/>
        <v>-</v>
      </c>
      <c r="AR3457" t="s">
        <v>1202</v>
      </c>
      <c r="AS3457" t="s">
        <v>1460</v>
      </c>
      <c r="AT3457" t="s">
        <v>1585</v>
      </c>
    </row>
    <row r="3458" spans="1:46">
      <c r="A3458" t="s">
        <v>56</v>
      </c>
      <c r="B3458" t="s">
        <v>46</v>
      </c>
      <c r="C3458" t="s">
        <v>1198</v>
      </c>
      <c r="D3458" s="13">
        <v>44352</v>
      </c>
      <c r="E3458" s="16">
        <v>0.3723252314814815</v>
      </c>
      <c r="F3458" t="s">
        <v>88</v>
      </c>
      <c r="G3458" s="17">
        <v>44352.372324965276</v>
      </c>
      <c r="H3458">
        <v>23</v>
      </c>
      <c r="I3458">
        <v>591</v>
      </c>
      <c r="J3458">
        <v>95</v>
      </c>
      <c r="K3458">
        <v>0</v>
      </c>
      <c r="L3458">
        <v>5735</v>
      </c>
      <c r="M3458" s="39">
        <v>11950</v>
      </c>
      <c r="N3458" s="39">
        <v>6809.2269999999999</v>
      </c>
      <c r="O3458" s="39">
        <v>56.154587999999997</v>
      </c>
      <c r="P3458" t="s">
        <v>207</v>
      </c>
      <c r="Q3458" t="s">
        <v>207</v>
      </c>
      <c r="R3458" s="55">
        <v>834.5376234908</v>
      </c>
      <c r="S3458" s="55">
        <v>840.0994819988</v>
      </c>
      <c r="T3458" t="s">
        <v>215</v>
      </c>
      <c r="U3458">
        <v>2475</v>
      </c>
      <c r="V3458">
        <v>6</v>
      </c>
      <c r="W3458">
        <v>144535</v>
      </c>
      <c r="X3458" t="s">
        <v>195</v>
      </c>
      <c r="Y3458">
        <v>2231</v>
      </c>
      <c r="Z3458" t="s">
        <v>148</v>
      </c>
      <c r="AA3458" t="s">
        <v>91</v>
      </c>
      <c r="AC3458" t="s">
        <v>102</v>
      </c>
      <c r="AD3458" s="50">
        <v>2.5594524342105198</v>
      </c>
      <c r="AG3458" s="39">
        <v>11.89</v>
      </c>
      <c r="AH3458" s="55">
        <v>2261.83</v>
      </c>
      <c r="AI3458" t="s">
        <v>208</v>
      </c>
      <c r="AJ3458">
        <f>INDEX(layout!$B$3:$U$1234,MATCH($T3458,layout!$A$3:$A$1234,0),MATCH(YEAR($D3458),layout!$B$1:$U$1,0))</f>
        <v>1349</v>
      </c>
      <c r="AK3458">
        <f>INDEX('magnet data'!$A$2:$E$1304,MATCH($AJ3458,'magnet data'!$A$2:$A$1304,0),2)</f>
        <v>1</v>
      </c>
      <c r="AL3458" t="str">
        <f>INDEX('magnet data'!$A$2:$E$1304,MATCH($AJ3458,'magnet data'!$A$2:$A$1304,0),3)</f>
        <v>01E</v>
      </c>
      <c r="AM3458" t="str">
        <f>INDEX('magnet data'!$A$2:$E$1304,MATCH($AJ3458,'magnet data'!$A$2:$A$1304,0),4)</f>
        <v>02B8</v>
      </c>
      <c r="AN3458">
        <f>INDEX('magnet data'!$A$2:$E$1304,MATCH($AJ3458,'magnet data'!$A$2:$A$1304,0),5)</f>
        <v>11323</v>
      </c>
      <c r="AO3458" t="str">
        <f t="shared" si="69"/>
        <v>-</v>
      </c>
      <c r="AR3458" t="s">
        <v>1202</v>
      </c>
      <c r="AS3458" t="s">
        <v>1460</v>
      </c>
      <c r="AT3458" t="s">
        <v>1585</v>
      </c>
    </row>
    <row r="3459" spans="1:46">
      <c r="A3459" t="s">
        <v>56</v>
      </c>
      <c r="B3459" t="s">
        <v>46</v>
      </c>
      <c r="C3459" t="s">
        <v>1198</v>
      </c>
      <c r="D3459" s="13">
        <v>44352</v>
      </c>
      <c r="E3459" s="16">
        <v>0.3723252314814815</v>
      </c>
      <c r="F3459" t="s">
        <v>88</v>
      </c>
      <c r="G3459" s="17">
        <v>44352.372324965276</v>
      </c>
      <c r="H3459">
        <v>23</v>
      </c>
      <c r="I3459">
        <v>591</v>
      </c>
      <c r="J3459">
        <v>95</v>
      </c>
      <c r="K3459">
        <v>0</v>
      </c>
      <c r="L3459">
        <v>5735</v>
      </c>
      <c r="M3459" s="39">
        <v>11950</v>
      </c>
      <c r="N3459" s="39">
        <v>6809.2269999999999</v>
      </c>
      <c r="O3459" s="39">
        <v>56.154587999999997</v>
      </c>
      <c r="P3459" t="s">
        <v>207</v>
      </c>
      <c r="Q3459" t="s">
        <v>207</v>
      </c>
      <c r="R3459" s="55">
        <v>834.5376234908</v>
      </c>
      <c r="S3459" s="55">
        <v>840.0994819988</v>
      </c>
      <c r="T3459" t="s">
        <v>213</v>
      </c>
      <c r="U3459">
        <v>388</v>
      </c>
      <c r="V3459">
        <v>7</v>
      </c>
      <c r="W3459">
        <v>296835</v>
      </c>
      <c r="X3459" t="s">
        <v>215</v>
      </c>
      <c r="Y3459">
        <v>-5</v>
      </c>
      <c r="Z3459" t="s">
        <v>69</v>
      </c>
      <c r="AA3459" t="s">
        <v>96</v>
      </c>
      <c r="AC3459" t="s">
        <v>102</v>
      </c>
      <c r="AD3459" s="50">
        <v>0</v>
      </c>
      <c r="AI3459" t="s">
        <v>208</v>
      </c>
      <c r="AJ3459">
        <f>INDEX(layout!$B$3:$U$1234,MATCH($T3459,layout!$A$3:$A$1234,0),MATCH(YEAR($D3459),layout!$B$1:$U$1,0))</f>
        <v>3321</v>
      </c>
      <c r="AK3459">
        <f>INDEX('magnet data'!$A$2:$E$1304,MATCH($AJ3459,'magnet data'!$A$2:$A$1304,0),2)</f>
        <v>3</v>
      </c>
      <c r="AL3459" t="str">
        <f>INDEX('magnet data'!$A$2:$E$1304,MATCH($AJ3459,'magnet data'!$A$2:$A$1304,0),3)</f>
        <v>01E</v>
      </c>
      <c r="AM3459" t="str">
        <f>INDEX('magnet data'!$A$2:$E$1304,MATCH($AJ3459,'magnet data'!$A$2:$A$1304,0),4)</f>
        <v>02D</v>
      </c>
      <c r="AN3459">
        <f>INDEX('magnet data'!$A$2:$E$1304,MATCH($AJ3459,'magnet data'!$A$2:$A$1304,0),5)</f>
        <v>12125</v>
      </c>
      <c r="AO3459" t="str">
        <f t="shared" si="69"/>
        <v>-</v>
      </c>
      <c r="AR3459" t="s">
        <v>1202</v>
      </c>
      <c r="AS3459" t="s">
        <v>1460</v>
      </c>
      <c r="AT3459" t="s">
        <v>1585</v>
      </c>
    </row>
    <row r="3460" spans="1:46">
      <c r="A3460" t="s">
        <v>56</v>
      </c>
      <c r="B3460" t="s">
        <v>46</v>
      </c>
      <c r="C3460" t="s">
        <v>1198</v>
      </c>
      <c r="D3460" s="13">
        <v>44352</v>
      </c>
      <c r="E3460" s="16">
        <v>0.3723252314814815</v>
      </c>
      <c r="F3460" t="s">
        <v>88</v>
      </c>
      <c r="G3460" s="17">
        <v>44352.372324965276</v>
      </c>
      <c r="H3460">
        <v>23</v>
      </c>
      <c r="I3460">
        <v>591</v>
      </c>
      <c r="J3460">
        <v>95</v>
      </c>
      <c r="K3460">
        <v>0</v>
      </c>
      <c r="L3460">
        <v>5735</v>
      </c>
      <c r="M3460" s="39">
        <v>11950</v>
      </c>
      <c r="N3460" s="39">
        <v>6809.2269999999999</v>
      </c>
      <c r="O3460" s="39">
        <v>56.154587999999997</v>
      </c>
      <c r="P3460" t="s">
        <v>207</v>
      </c>
      <c r="Q3460" t="s">
        <v>207</v>
      </c>
      <c r="R3460" s="55">
        <v>834.5376234908</v>
      </c>
      <c r="S3460" s="55">
        <v>840.0994819988</v>
      </c>
      <c r="T3460" t="s">
        <v>196</v>
      </c>
      <c r="U3460">
        <v>388</v>
      </c>
      <c r="V3460">
        <v>8</v>
      </c>
      <c r="W3460">
        <v>296835</v>
      </c>
      <c r="X3460" t="s">
        <v>215</v>
      </c>
      <c r="Y3460">
        <v>-5</v>
      </c>
      <c r="Z3460" t="s">
        <v>148</v>
      </c>
      <c r="AA3460" t="s">
        <v>91</v>
      </c>
      <c r="AC3460" t="s">
        <v>102</v>
      </c>
      <c r="AD3460" s="50">
        <v>9.2020512820510398E-3</v>
      </c>
      <c r="AI3460" t="s">
        <v>208</v>
      </c>
      <c r="AJ3460">
        <f>INDEX(layout!$B$3:$U$1234,MATCH($T3460,layout!$A$3:$A$1234,0),MATCH(YEAR($D3460),layout!$B$1:$U$1,0))</f>
        <v>1332</v>
      </c>
      <c r="AK3460">
        <f>INDEX('magnet data'!$A$2:$E$1304,MATCH($AJ3460,'magnet data'!$A$2:$A$1304,0),2)</f>
        <v>1</v>
      </c>
      <c r="AL3460" t="str">
        <f>INDEX('magnet data'!$A$2:$E$1304,MATCH($AJ3460,'magnet data'!$A$2:$A$1304,0),3)</f>
        <v>01B</v>
      </c>
      <c r="AM3460" t="str">
        <f>INDEX('magnet data'!$A$2:$E$1304,MATCH($AJ3460,'magnet data'!$A$2:$A$1304,0),4)</f>
        <v>02B5</v>
      </c>
      <c r="AN3460">
        <f>INDEX('magnet data'!$A$2:$E$1304,MATCH($AJ3460,'magnet data'!$A$2:$A$1304,0),5)</f>
        <v>11578</v>
      </c>
      <c r="AO3460" t="str">
        <f t="shared" si="69"/>
        <v>-</v>
      </c>
      <c r="AR3460" t="s">
        <v>1202</v>
      </c>
      <c r="AS3460" t="s">
        <v>1460</v>
      </c>
      <c r="AT3460" t="s">
        <v>1585</v>
      </c>
    </row>
    <row r="3461" spans="1:46">
      <c r="A3461" t="s">
        <v>511</v>
      </c>
      <c r="B3461" t="s">
        <v>46</v>
      </c>
      <c r="C3461" t="s">
        <v>1198</v>
      </c>
      <c r="D3461" s="13">
        <v>44352</v>
      </c>
      <c r="E3461" s="16">
        <v>0.48456226851851852</v>
      </c>
      <c r="F3461" t="s">
        <v>88</v>
      </c>
      <c r="G3461" s="17">
        <v>44352.484561886573</v>
      </c>
      <c r="H3461">
        <v>33</v>
      </c>
      <c r="I3461">
        <v>587</v>
      </c>
      <c r="J3461">
        <v>92</v>
      </c>
      <c r="K3461">
        <v>10</v>
      </c>
      <c r="L3461">
        <v>0</v>
      </c>
      <c r="M3461" s="39">
        <v>11935</v>
      </c>
      <c r="N3461" s="39">
        <v>6781.88</v>
      </c>
      <c r="O3461" s="39">
        <v>59.644345999999999</v>
      </c>
      <c r="P3461" t="s">
        <v>207</v>
      </c>
      <c r="Q3461" t="s">
        <v>207</v>
      </c>
      <c r="R3461" s="55">
        <v>842.06932897859997</v>
      </c>
      <c r="S3461" s="55">
        <v>847.72516597359902</v>
      </c>
      <c r="T3461" t="s">
        <v>543</v>
      </c>
      <c r="U3461">
        <v>11934</v>
      </c>
      <c r="V3461">
        <v>1</v>
      </c>
      <c r="W3461">
        <v>-10</v>
      </c>
      <c r="X3461" t="s">
        <v>540</v>
      </c>
      <c r="Y3461">
        <v>-7</v>
      </c>
      <c r="Z3461" t="s">
        <v>90</v>
      </c>
      <c r="AA3461" t="s">
        <v>91</v>
      </c>
      <c r="AB3461">
        <v>98</v>
      </c>
      <c r="AC3461" t="s">
        <v>61</v>
      </c>
      <c r="AD3461" s="50">
        <v>-12.8934565166666</v>
      </c>
      <c r="AG3461" s="39">
        <v>30</v>
      </c>
      <c r="AH3461" s="55">
        <v>11902.65</v>
      </c>
      <c r="AI3461" t="s">
        <v>208</v>
      </c>
      <c r="AJ3461">
        <f>INDEX(layout!$B$3:$U$1234,MATCH($T3461,layout!$A$3:$A$1234,0),MATCH(YEAR($D3461),layout!$B$1:$U$1,0))</f>
        <v>3223</v>
      </c>
      <c r="AK3461">
        <f>INDEX('magnet data'!$A$2:$E$1304,MATCH($AJ3461,'magnet data'!$A$2:$A$1304,0),2)</f>
        <v>3</v>
      </c>
      <c r="AL3461" t="str">
        <f>INDEX('magnet data'!$A$2:$E$1304,MATCH($AJ3461,'magnet data'!$A$2:$A$1304,0),3)</f>
        <v>01E</v>
      </c>
      <c r="AM3461" t="str">
        <f>INDEX('magnet data'!$A$2:$E$1304,MATCH($AJ3461,'magnet data'!$A$2:$A$1304,0),4)</f>
        <v>02G</v>
      </c>
      <c r="AN3461">
        <f>INDEX('magnet data'!$A$2:$E$1304,MATCH($AJ3461,'magnet data'!$A$2:$A$1304,0),5)</f>
        <v>8166</v>
      </c>
      <c r="AO3461">
        <f t="shared" si="69"/>
        <v>3768</v>
      </c>
      <c r="AR3461" t="s">
        <v>1202</v>
      </c>
      <c r="AS3461" t="s">
        <v>1460</v>
      </c>
      <c r="AT3461" t="s">
        <v>1585</v>
      </c>
    </row>
    <row r="3462" spans="1:46">
      <c r="A3462" t="s">
        <v>511</v>
      </c>
      <c r="B3462" t="s">
        <v>46</v>
      </c>
      <c r="C3462" t="s">
        <v>1198</v>
      </c>
      <c r="D3462" s="13">
        <v>44352</v>
      </c>
      <c r="E3462" s="16">
        <v>0.48456226851851852</v>
      </c>
      <c r="F3462" t="s">
        <v>88</v>
      </c>
      <c r="G3462" s="17">
        <v>44352.484561886573</v>
      </c>
      <c r="H3462">
        <v>33</v>
      </c>
      <c r="I3462">
        <v>587</v>
      </c>
      <c r="J3462">
        <v>92</v>
      </c>
      <c r="K3462">
        <v>10</v>
      </c>
      <c r="L3462">
        <v>0</v>
      </c>
      <c r="M3462" s="39">
        <v>11935</v>
      </c>
      <c r="N3462" s="39">
        <v>6781.88</v>
      </c>
      <c r="O3462" s="39">
        <v>59.644345999999999</v>
      </c>
      <c r="P3462" t="s">
        <v>207</v>
      </c>
      <c r="Q3462" t="s">
        <v>207</v>
      </c>
      <c r="R3462" s="55">
        <v>842.06932897859997</v>
      </c>
      <c r="S3462" s="55">
        <v>847.72516597359902</v>
      </c>
      <c r="T3462" t="s">
        <v>540</v>
      </c>
      <c r="U3462">
        <v>7135</v>
      </c>
      <c r="V3462">
        <v>2</v>
      </c>
      <c r="W3462">
        <v>50099</v>
      </c>
      <c r="X3462" t="s">
        <v>591</v>
      </c>
      <c r="Y3462">
        <v>2840</v>
      </c>
      <c r="Z3462" t="s">
        <v>69</v>
      </c>
      <c r="AA3462" t="s">
        <v>96</v>
      </c>
      <c r="AC3462" t="s">
        <v>61</v>
      </c>
      <c r="AD3462" s="50">
        <v>1.58413286129032</v>
      </c>
      <c r="AG3462" s="39">
        <v>21.72</v>
      </c>
      <c r="AH3462" s="55">
        <v>4198.38</v>
      </c>
      <c r="AI3462" t="s">
        <v>208</v>
      </c>
      <c r="AJ3462">
        <f>INDEX(layout!$B$3:$U$1234,MATCH($T3462,layout!$A$3:$A$1234,0),MATCH(YEAR($D3462),layout!$B$1:$U$1,0))</f>
        <v>1196</v>
      </c>
      <c r="AK3462">
        <f>INDEX('magnet data'!$A$2:$E$1304,MATCH($AJ3462,'magnet data'!$A$2:$A$1304,0),2)</f>
        <v>1</v>
      </c>
      <c r="AL3462" t="str">
        <f>INDEX('magnet data'!$A$2:$E$1304,MATCH($AJ3462,'magnet data'!$A$2:$A$1304,0),3)</f>
        <v>01E</v>
      </c>
      <c r="AM3462" t="str">
        <f>INDEX('magnet data'!$A$2:$E$1304,MATCH($AJ3462,'magnet data'!$A$2:$A$1304,0),4)</f>
        <v>02B5</v>
      </c>
      <c r="AN3462">
        <f>INDEX('magnet data'!$A$2:$E$1304,MATCH($AJ3462,'magnet data'!$A$2:$A$1304,0),5)</f>
        <v>11270</v>
      </c>
      <c r="AO3462" t="str">
        <f t="shared" si="69"/>
        <v>-</v>
      </c>
      <c r="AR3462" t="s">
        <v>1202</v>
      </c>
      <c r="AS3462" t="s">
        <v>1460</v>
      </c>
      <c r="AT3462" t="s">
        <v>1585</v>
      </c>
    </row>
    <row r="3463" spans="1:46">
      <c r="A3463" t="s">
        <v>511</v>
      </c>
      <c r="B3463" t="s">
        <v>46</v>
      </c>
      <c r="C3463" t="s">
        <v>1198</v>
      </c>
      <c r="D3463" s="13">
        <v>44352</v>
      </c>
      <c r="E3463" s="16">
        <v>0.48456226851851852</v>
      </c>
      <c r="F3463" t="s">
        <v>88</v>
      </c>
      <c r="G3463" s="17">
        <v>44352.484561886573</v>
      </c>
      <c r="H3463">
        <v>33</v>
      </c>
      <c r="I3463">
        <v>587</v>
      </c>
      <c r="J3463">
        <v>92</v>
      </c>
      <c r="K3463">
        <v>10</v>
      </c>
      <c r="L3463">
        <v>0</v>
      </c>
      <c r="M3463" s="39">
        <v>11935</v>
      </c>
      <c r="N3463" s="39">
        <v>6781.88</v>
      </c>
      <c r="O3463" s="39">
        <v>59.644345999999999</v>
      </c>
      <c r="P3463" t="s">
        <v>207</v>
      </c>
      <c r="Q3463" t="s">
        <v>207</v>
      </c>
      <c r="R3463" s="55">
        <v>842.06932897859997</v>
      </c>
      <c r="S3463" s="55">
        <v>847.72516597359902</v>
      </c>
      <c r="T3463" t="s">
        <v>536</v>
      </c>
      <c r="U3463">
        <v>5420</v>
      </c>
      <c r="V3463">
        <v>3</v>
      </c>
      <c r="W3463">
        <v>75227</v>
      </c>
      <c r="X3463" t="s">
        <v>540</v>
      </c>
      <c r="Y3463">
        <v>-7</v>
      </c>
      <c r="Z3463" t="s">
        <v>69</v>
      </c>
      <c r="AA3463" t="s">
        <v>96</v>
      </c>
      <c r="AC3463" t="s">
        <v>61</v>
      </c>
      <c r="AD3463" s="50">
        <v>0.78452072105263104</v>
      </c>
      <c r="AG3463" s="39">
        <v>4.87</v>
      </c>
      <c r="AH3463" s="55">
        <v>3019.97</v>
      </c>
      <c r="AI3463" t="s">
        <v>208</v>
      </c>
      <c r="AJ3463">
        <f>INDEX(layout!$B$3:$U$1234,MATCH($T3463,layout!$A$3:$A$1234,0),MATCH(YEAR($D3463),layout!$B$1:$U$1,0))</f>
        <v>3391</v>
      </c>
      <c r="AK3463">
        <f>INDEX('magnet data'!$A$2:$E$1304,MATCH($AJ3463,'magnet data'!$A$2:$A$1304,0),2)</f>
        <v>3</v>
      </c>
      <c r="AL3463" t="str">
        <f>INDEX('magnet data'!$A$2:$E$1304,MATCH($AJ3463,'magnet data'!$A$2:$A$1304,0),3)</f>
        <v>01E</v>
      </c>
      <c r="AM3463" t="str">
        <f>INDEX('magnet data'!$A$2:$E$1304,MATCH($AJ3463,'magnet data'!$A$2:$A$1304,0),4)</f>
        <v>02G</v>
      </c>
      <c r="AN3463">
        <f>INDEX('magnet data'!$A$2:$E$1304,MATCH($AJ3463,'magnet data'!$A$2:$A$1304,0),5)</f>
        <v>9841</v>
      </c>
      <c r="AO3463" t="str">
        <f t="shared" si="69"/>
        <v>-</v>
      </c>
      <c r="AR3463" t="s">
        <v>1202</v>
      </c>
      <c r="AS3463" t="s">
        <v>1460</v>
      </c>
      <c r="AT3463" t="s">
        <v>1585</v>
      </c>
    </row>
    <row r="3464" spans="1:46">
      <c r="A3464" t="s">
        <v>511</v>
      </c>
      <c r="B3464" t="s">
        <v>46</v>
      </c>
      <c r="C3464" t="s">
        <v>1198</v>
      </c>
      <c r="D3464" s="13">
        <v>44352</v>
      </c>
      <c r="E3464" s="16">
        <v>0.88790787037037033</v>
      </c>
      <c r="F3464" t="s">
        <v>88</v>
      </c>
      <c r="G3464" s="17">
        <v>44352.887907638891</v>
      </c>
      <c r="H3464">
        <v>20</v>
      </c>
      <c r="I3464">
        <v>585</v>
      </c>
      <c r="J3464">
        <v>93</v>
      </c>
      <c r="K3464">
        <v>10</v>
      </c>
      <c r="L3464">
        <v>0</v>
      </c>
      <c r="M3464" s="39">
        <v>11949.6</v>
      </c>
      <c r="N3464" s="39">
        <v>6784.0020000000004</v>
      </c>
      <c r="O3464" s="39">
        <v>56.313816000000003</v>
      </c>
      <c r="P3464" t="s">
        <v>207</v>
      </c>
      <c r="Q3464" t="s">
        <v>207</v>
      </c>
      <c r="R3464" s="55">
        <v>845.00585197880002</v>
      </c>
      <c r="S3464" s="55">
        <v>850.17466947380001</v>
      </c>
      <c r="T3464" t="s">
        <v>541</v>
      </c>
      <c r="U3464">
        <v>11949</v>
      </c>
      <c r="V3464">
        <v>1</v>
      </c>
      <c r="W3464">
        <v>-13</v>
      </c>
      <c r="X3464" t="s">
        <v>591</v>
      </c>
      <c r="Y3464">
        <v>-10</v>
      </c>
      <c r="Z3464" t="s">
        <v>90</v>
      </c>
      <c r="AA3464" t="s">
        <v>96</v>
      </c>
      <c r="AB3464">
        <v>99</v>
      </c>
      <c r="AC3464" t="s">
        <v>61</v>
      </c>
      <c r="AD3464" s="50">
        <v>17.92954635625</v>
      </c>
      <c r="AG3464" s="39">
        <v>36</v>
      </c>
      <c r="AH3464" s="55">
        <v>11897.88</v>
      </c>
      <c r="AI3464" t="s">
        <v>208</v>
      </c>
      <c r="AJ3464">
        <f>INDEX(layout!$B$3:$U$1234,MATCH($T3464,layout!$A$3:$A$1234,0),MATCH(YEAR($D3464),layout!$B$1:$U$1,0))</f>
        <v>3218</v>
      </c>
      <c r="AK3464">
        <f>INDEX('magnet data'!$A$2:$E$1304,MATCH($AJ3464,'magnet data'!$A$2:$A$1304,0),2)</f>
        <v>3</v>
      </c>
      <c r="AL3464" t="str">
        <f>INDEX('magnet data'!$A$2:$E$1304,MATCH($AJ3464,'magnet data'!$A$2:$A$1304,0),3)</f>
        <v>01E</v>
      </c>
      <c r="AM3464" t="str">
        <f>INDEX('magnet data'!$A$2:$E$1304,MATCH($AJ3464,'magnet data'!$A$2:$A$1304,0),4)</f>
        <v>02G</v>
      </c>
      <c r="AN3464">
        <f>INDEX('magnet data'!$A$2:$E$1304,MATCH($AJ3464,'magnet data'!$A$2:$A$1304,0),5)</f>
        <v>10289</v>
      </c>
      <c r="AO3464">
        <f t="shared" si="69"/>
        <v>1660</v>
      </c>
      <c r="AR3464" t="s">
        <v>1202</v>
      </c>
      <c r="AS3464" t="s">
        <v>1460</v>
      </c>
      <c r="AT3464" t="s">
        <v>1585</v>
      </c>
    </row>
    <row r="3465" spans="1:46">
      <c r="A3465" t="s">
        <v>511</v>
      </c>
      <c r="B3465" t="s">
        <v>46</v>
      </c>
      <c r="C3465" t="s">
        <v>1198</v>
      </c>
      <c r="D3465" s="13">
        <v>44352</v>
      </c>
      <c r="E3465" s="16">
        <v>0.88790787037037033</v>
      </c>
      <c r="F3465" t="s">
        <v>88</v>
      </c>
      <c r="G3465" s="17">
        <v>44352.887907638891</v>
      </c>
      <c r="H3465">
        <v>20</v>
      </c>
      <c r="I3465">
        <v>585</v>
      </c>
      <c r="J3465">
        <v>93</v>
      </c>
      <c r="K3465">
        <v>10</v>
      </c>
      <c r="L3465">
        <v>0</v>
      </c>
      <c r="M3465" s="39">
        <v>11949.6</v>
      </c>
      <c r="N3465" s="39">
        <v>6784.0020000000004</v>
      </c>
      <c r="O3465" s="39">
        <v>56.313816000000003</v>
      </c>
      <c r="P3465" t="s">
        <v>207</v>
      </c>
      <c r="Q3465" t="s">
        <v>207</v>
      </c>
      <c r="R3465" s="55">
        <v>845.00585197880002</v>
      </c>
      <c r="S3465" s="55">
        <v>850.17466947380001</v>
      </c>
      <c r="T3465" t="s">
        <v>591</v>
      </c>
      <c r="U3465">
        <v>7896</v>
      </c>
      <c r="V3465">
        <v>2</v>
      </c>
      <c r="W3465">
        <v>40640</v>
      </c>
      <c r="X3465" t="s">
        <v>540</v>
      </c>
      <c r="Y3465">
        <v>3702</v>
      </c>
      <c r="Z3465" t="s">
        <v>69</v>
      </c>
      <c r="AA3465" t="s">
        <v>96</v>
      </c>
      <c r="AC3465" t="s">
        <v>61</v>
      </c>
      <c r="AD3465" s="50">
        <v>2.10282936666666</v>
      </c>
      <c r="AG3465" s="39">
        <v>41.19</v>
      </c>
      <c r="AH3465" s="55">
        <v>993.19</v>
      </c>
      <c r="AI3465" t="s">
        <v>208</v>
      </c>
      <c r="AJ3465">
        <f>INDEX(layout!$B$3:$U$1234,MATCH($T3465,layout!$A$3:$A$1234,0),MATCH(YEAR($D3465),layout!$B$1:$U$1,0))</f>
        <v>3203</v>
      </c>
      <c r="AK3465">
        <f>INDEX('magnet data'!$A$2:$E$1304,MATCH($AJ3465,'magnet data'!$A$2:$A$1304,0),2)</f>
        <v>3</v>
      </c>
      <c r="AL3465" t="str">
        <f>INDEX('magnet data'!$A$2:$E$1304,MATCH($AJ3465,'magnet data'!$A$2:$A$1304,0),3)</f>
        <v>01E</v>
      </c>
      <c r="AM3465" t="str">
        <f>INDEX('magnet data'!$A$2:$E$1304,MATCH($AJ3465,'magnet data'!$A$2:$A$1304,0),4)</f>
        <v>02G</v>
      </c>
      <c r="AN3465">
        <f>INDEX('magnet data'!$A$2:$E$1304,MATCH($AJ3465,'magnet data'!$A$2:$A$1304,0),5)</f>
        <v>12151</v>
      </c>
      <c r="AO3465" t="str">
        <f t="shared" si="69"/>
        <v>-</v>
      </c>
      <c r="AR3465" t="s">
        <v>1202</v>
      </c>
      <c r="AS3465" t="s">
        <v>1460</v>
      </c>
      <c r="AT3465" t="s">
        <v>1585</v>
      </c>
    </row>
    <row r="3466" spans="1:46">
      <c r="A3466" t="s">
        <v>511</v>
      </c>
      <c r="B3466" t="s">
        <v>46</v>
      </c>
      <c r="C3466" t="s">
        <v>1198</v>
      </c>
      <c r="D3466" s="13">
        <v>44352</v>
      </c>
      <c r="E3466" s="16">
        <v>0.88790787037037033</v>
      </c>
      <c r="F3466" t="s">
        <v>88</v>
      </c>
      <c r="G3466" s="17">
        <v>44352.887907638891</v>
      </c>
      <c r="H3466">
        <v>20</v>
      </c>
      <c r="I3466">
        <v>585</v>
      </c>
      <c r="J3466">
        <v>93</v>
      </c>
      <c r="K3466">
        <v>10</v>
      </c>
      <c r="L3466">
        <v>0</v>
      </c>
      <c r="M3466" s="39">
        <v>11949.6</v>
      </c>
      <c r="N3466" s="39">
        <v>6784.0020000000004</v>
      </c>
      <c r="O3466" s="39">
        <v>56.313816000000003</v>
      </c>
      <c r="P3466" t="s">
        <v>207</v>
      </c>
      <c r="Q3466" t="s">
        <v>207</v>
      </c>
      <c r="R3466" s="55">
        <v>845.00585197880002</v>
      </c>
      <c r="S3466" s="55">
        <v>850.17466947380001</v>
      </c>
      <c r="T3466" t="s">
        <v>514</v>
      </c>
      <c r="U3466">
        <v>4959</v>
      </c>
      <c r="V3466">
        <v>3</v>
      </c>
      <c r="W3466">
        <v>83152</v>
      </c>
      <c r="X3466" t="s">
        <v>591</v>
      </c>
      <c r="Y3466">
        <v>-10</v>
      </c>
      <c r="Z3466" t="s">
        <v>69</v>
      </c>
      <c r="AA3466" t="s">
        <v>96</v>
      </c>
      <c r="AC3466" t="s">
        <v>61</v>
      </c>
      <c r="AD3466" s="50">
        <v>0.74170574736842099</v>
      </c>
      <c r="AG3466" s="39">
        <v>18.03</v>
      </c>
      <c r="AH3466" s="55">
        <v>4523.2700000000004</v>
      </c>
      <c r="AI3466" t="s">
        <v>208</v>
      </c>
      <c r="AJ3466">
        <f>INDEX(layout!$B$3:$U$1234,MATCH($T3466,layout!$A$3:$A$1234,0),MATCH(YEAR($D3466),layout!$B$1:$U$1,0))</f>
        <v>2140</v>
      </c>
      <c r="AK3466">
        <f>INDEX('magnet data'!$A$2:$E$1304,MATCH($AJ3466,'magnet data'!$A$2:$A$1304,0),2)</f>
        <v>2</v>
      </c>
      <c r="AL3466" t="str">
        <f>INDEX('magnet data'!$A$2:$E$1304,MATCH($AJ3466,'magnet data'!$A$2:$A$1304,0),3)</f>
        <v>01E</v>
      </c>
      <c r="AM3466" t="str">
        <f>INDEX('magnet data'!$A$2:$E$1304,MATCH($AJ3466,'magnet data'!$A$2:$A$1304,0),4)</f>
        <v>02B8</v>
      </c>
      <c r="AN3466">
        <f>INDEX('magnet data'!$A$2:$E$1304,MATCH($AJ3466,'magnet data'!$A$2:$A$1304,0),5)</f>
        <v>10858</v>
      </c>
      <c r="AO3466" t="str">
        <f t="shared" si="69"/>
        <v>-</v>
      </c>
      <c r="AR3466" t="s">
        <v>1202</v>
      </c>
      <c r="AS3466" t="s">
        <v>1460</v>
      </c>
      <c r="AT3466" t="s">
        <v>1585</v>
      </c>
    </row>
    <row r="3467" spans="1:46">
      <c r="A3467" t="s">
        <v>511</v>
      </c>
      <c r="B3467" t="s">
        <v>46</v>
      </c>
      <c r="C3467" t="s">
        <v>1198</v>
      </c>
      <c r="D3467" s="13">
        <v>44352</v>
      </c>
      <c r="E3467" s="16">
        <v>0.88790787037037033</v>
      </c>
      <c r="F3467" t="s">
        <v>88</v>
      </c>
      <c r="G3467" s="17">
        <v>44352.887907638891</v>
      </c>
      <c r="H3467">
        <v>20</v>
      </c>
      <c r="I3467">
        <v>585</v>
      </c>
      <c r="J3467">
        <v>93</v>
      </c>
      <c r="K3467">
        <v>10</v>
      </c>
      <c r="L3467">
        <v>0</v>
      </c>
      <c r="M3467" s="39">
        <v>11949.6</v>
      </c>
      <c r="N3467" s="39">
        <v>6784.0020000000004</v>
      </c>
      <c r="O3467" s="39">
        <v>56.313816000000003</v>
      </c>
      <c r="P3467" t="s">
        <v>207</v>
      </c>
      <c r="Q3467" t="s">
        <v>207</v>
      </c>
      <c r="R3467" s="55">
        <v>845.00585197880002</v>
      </c>
      <c r="S3467" s="55">
        <v>850.17466947380001</v>
      </c>
      <c r="T3467" t="s">
        <v>536</v>
      </c>
      <c r="U3467">
        <v>2335</v>
      </c>
      <c r="V3467">
        <v>4</v>
      </c>
      <c r="W3467">
        <v>149406</v>
      </c>
      <c r="X3467" t="s">
        <v>540</v>
      </c>
      <c r="Y3467">
        <v>3702</v>
      </c>
      <c r="Z3467" t="s">
        <v>69</v>
      </c>
      <c r="AA3467" t="s">
        <v>96</v>
      </c>
      <c r="AC3467" t="s">
        <v>61</v>
      </c>
      <c r="AD3467" s="50">
        <v>0.24816867021276501</v>
      </c>
      <c r="AG3467" s="39">
        <v>0</v>
      </c>
      <c r="AH3467" s="55">
        <v>0</v>
      </c>
      <c r="AI3467" t="s">
        <v>208</v>
      </c>
      <c r="AJ3467">
        <f>INDEX(layout!$B$3:$U$1234,MATCH($T3467,layout!$A$3:$A$1234,0),MATCH(YEAR($D3467),layout!$B$1:$U$1,0))</f>
        <v>3391</v>
      </c>
      <c r="AK3467">
        <f>INDEX('magnet data'!$A$2:$E$1304,MATCH($AJ3467,'magnet data'!$A$2:$A$1304,0),2)</f>
        <v>3</v>
      </c>
      <c r="AL3467" t="str">
        <f>INDEX('magnet data'!$A$2:$E$1304,MATCH($AJ3467,'magnet data'!$A$2:$A$1304,0),3)</f>
        <v>01E</v>
      </c>
      <c r="AM3467" t="str">
        <f>INDEX('magnet data'!$A$2:$E$1304,MATCH($AJ3467,'magnet data'!$A$2:$A$1304,0),4)</f>
        <v>02G</v>
      </c>
      <c r="AN3467">
        <f>INDEX('magnet data'!$A$2:$E$1304,MATCH($AJ3467,'magnet data'!$A$2:$A$1304,0),5)</f>
        <v>9841</v>
      </c>
      <c r="AO3467" t="str">
        <f t="shared" si="69"/>
        <v>-</v>
      </c>
      <c r="AR3467" t="s">
        <v>1202</v>
      </c>
      <c r="AS3467" t="s">
        <v>1460</v>
      </c>
      <c r="AT3467" t="s">
        <v>1585</v>
      </c>
    </row>
    <row r="3468" spans="1:46">
      <c r="A3468" t="s">
        <v>511</v>
      </c>
      <c r="B3468" t="s">
        <v>46</v>
      </c>
      <c r="C3468" t="s">
        <v>1198</v>
      </c>
      <c r="D3468" s="13">
        <v>44352</v>
      </c>
      <c r="E3468" s="16">
        <v>0.88790787037037033</v>
      </c>
      <c r="F3468" t="s">
        <v>88</v>
      </c>
      <c r="G3468" s="17">
        <v>44352.887907638891</v>
      </c>
      <c r="H3468">
        <v>20</v>
      </c>
      <c r="I3468">
        <v>585</v>
      </c>
      <c r="J3468">
        <v>93</v>
      </c>
      <c r="K3468">
        <v>10</v>
      </c>
      <c r="L3468">
        <v>0</v>
      </c>
      <c r="M3468" s="39">
        <v>11949.6</v>
      </c>
      <c r="N3468" s="39">
        <v>6784.0020000000004</v>
      </c>
      <c r="O3468" s="39">
        <v>56.313816000000003</v>
      </c>
      <c r="P3468" t="s">
        <v>207</v>
      </c>
      <c r="Q3468" t="s">
        <v>207</v>
      </c>
      <c r="R3468" s="55">
        <v>845.00585197880002</v>
      </c>
      <c r="S3468" s="55">
        <v>850.17466947380001</v>
      </c>
      <c r="T3468" t="s">
        <v>540</v>
      </c>
      <c r="U3468">
        <v>178</v>
      </c>
      <c r="V3468">
        <v>5</v>
      </c>
      <c r="W3468">
        <v>374792</v>
      </c>
      <c r="X3468" t="s">
        <v>591</v>
      </c>
      <c r="Y3468">
        <v>-10</v>
      </c>
      <c r="Z3468" t="s">
        <v>69</v>
      </c>
      <c r="AA3468" t="s">
        <v>91</v>
      </c>
      <c r="AC3468" t="s">
        <v>102</v>
      </c>
      <c r="AD3468" s="50">
        <v>0</v>
      </c>
      <c r="AI3468" t="s">
        <v>208</v>
      </c>
      <c r="AJ3468">
        <f>INDEX(layout!$B$3:$U$1234,MATCH($T3468,layout!$A$3:$A$1234,0),MATCH(YEAR($D3468),layout!$B$1:$U$1,0))</f>
        <v>1196</v>
      </c>
      <c r="AK3468">
        <f>INDEX('magnet data'!$A$2:$E$1304,MATCH($AJ3468,'magnet data'!$A$2:$A$1304,0),2)</f>
        <v>1</v>
      </c>
      <c r="AL3468" t="str">
        <f>INDEX('magnet data'!$A$2:$E$1304,MATCH($AJ3468,'magnet data'!$A$2:$A$1304,0),3)</f>
        <v>01E</v>
      </c>
      <c r="AM3468" t="str">
        <f>INDEX('magnet data'!$A$2:$E$1304,MATCH($AJ3468,'magnet data'!$A$2:$A$1304,0),4)</f>
        <v>02B5</v>
      </c>
      <c r="AN3468">
        <f>INDEX('magnet data'!$A$2:$E$1304,MATCH($AJ3468,'magnet data'!$A$2:$A$1304,0),5)</f>
        <v>11270</v>
      </c>
      <c r="AO3468" t="str">
        <f t="shared" si="69"/>
        <v>-</v>
      </c>
      <c r="AR3468" t="s">
        <v>1202</v>
      </c>
      <c r="AS3468" t="s">
        <v>1460</v>
      </c>
      <c r="AT3468" t="s">
        <v>1585</v>
      </c>
    </row>
    <row r="3469" spans="1:46">
      <c r="A3469" t="s">
        <v>511</v>
      </c>
      <c r="B3469" t="s">
        <v>46</v>
      </c>
      <c r="C3469" t="s">
        <v>1198</v>
      </c>
      <c r="D3469" s="13">
        <v>44353</v>
      </c>
      <c r="E3469" s="16">
        <v>0.49570347222222222</v>
      </c>
      <c r="F3469" t="s">
        <v>88</v>
      </c>
      <c r="G3469" s="17">
        <v>44353.495703148146</v>
      </c>
      <c r="H3469">
        <v>28</v>
      </c>
      <c r="I3469">
        <v>588</v>
      </c>
      <c r="J3469">
        <v>93</v>
      </c>
      <c r="K3469">
        <v>10</v>
      </c>
      <c r="L3469">
        <v>0</v>
      </c>
      <c r="M3469" s="39">
        <v>11938.1</v>
      </c>
      <c r="N3469" s="39">
        <v>6741.2889999999998</v>
      </c>
      <c r="O3469" s="39">
        <v>59.126854000000002</v>
      </c>
      <c r="P3469" t="s">
        <v>207</v>
      </c>
      <c r="Q3469" t="s">
        <v>207</v>
      </c>
      <c r="R3469" s="55">
        <v>841.09052797699997</v>
      </c>
      <c r="S3469" s="55">
        <v>847.23692597299998</v>
      </c>
      <c r="T3469" t="s">
        <v>559</v>
      </c>
      <c r="U3469">
        <v>11938</v>
      </c>
      <c r="V3469">
        <v>1</v>
      </c>
      <c r="W3469">
        <v>-11</v>
      </c>
      <c r="X3469" t="s">
        <v>560</v>
      </c>
      <c r="Y3469">
        <v>15</v>
      </c>
      <c r="Z3469" t="s">
        <v>90</v>
      </c>
      <c r="AA3469" t="s">
        <v>96</v>
      </c>
      <c r="AB3469">
        <v>100</v>
      </c>
      <c r="AC3469" t="s">
        <v>61</v>
      </c>
      <c r="AD3469" s="50">
        <v>5.8864867388888804</v>
      </c>
      <c r="AG3469" s="39">
        <v>36</v>
      </c>
      <c r="AH3469" s="55">
        <v>11828.69</v>
      </c>
      <c r="AI3469" t="s">
        <v>208</v>
      </c>
      <c r="AJ3469">
        <f>INDEX(layout!$B$3:$U$1234,MATCH($T3469,layout!$A$3:$A$1234,0),MATCH(YEAR($D3469),layout!$B$1:$U$1,0))</f>
        <v>3138</v>
      </c>
      <c r="AK3469">
        <f>INDEX('magnet data'!$A$2:$E$1304,MATCH($AJ3469,'magnet data'!$A$2:$A$1304,0),2)</f>
        <v>3</v>
      </c>
      <c r="AL3469" t="str">
        <f>INDEX('magnet data'!$A$2:$E$1304,MATCH($AJ3469,'magnet data'!$A$2:$A$1304,0),3)</f>
        <v>01B</v>
      </c>
      <c r="AM3469" t="str">
        <f>INDEX('magnet data'!$A$2:$E$1304,MATCH($AJ3469,'magnet data'!$A$2:$A$1304,0),4)</f>
        <v>02G</v>
      </c>
      <c r="AN3469">
        <f>INDEX('magnet data'!$A$2:$E$1304,MATCH($AJ3469,'magnet data'!$A$2:$A$1304,0),5)</f>
        <v>9870</v>
      </c>
      <c r="AO3469">
        <f t="shared" si="69"/>
        <v>2068</v>
      </c>
      <c r="AR3469" t="s">
        <v>1202</v>
      </c>
      <c r="AS3469" t="s">
        <v>1460</v>
      </c>
      <c r="AT3469" t="s">
        <v>1585</v>
      </c>
    </row>
    <row r="3470" spans="1:46">
      <c r="A3470" t="s">
        <v>511</v>
      </c>
      <c r="B3470" t="s">
        <v>46</v>
      </c>
      <c r="C3470" t="s">
        <v>1198</v>
      </c>
      <c r="D3470" s="13">
        <v>44353</v>
      </c>
      <c r="E3470" s="16">
        <v>0.49570347222222222</v>
      </c>
      <c r="F3470" t="s">
        <v>88</v>
      </c>
      <c r="G3470" s="17">
        <v>44353.495703148146</v>
      </c>
      <c r="H3470">
        <v>28</v>
      </c>
      <c r="I3470">
        <v>588</v>
      </c>
      <c r="J3470">
        <v>93</v>
      </c>
      <c r="K3470">
        <v>10</v>
      </c>
      <c r="L3470">
        <v>0</v>
      </c>
      <c r="M3470" s="39">
        <v>11938.1</v>
      </c>
      <c r="N3470" s="39">
        <v>6741.2889999999998</v>
      </c>
      <c r="O3470" s="39">
        <v>59.126854000000002</v>
      </c>
      <c r="P3470" t="s">
        <v>207</v>
      </c>
      <c r="Q3470" t="s">
        <v>207</v>
      </c>
      <c r="R3470" s="55">
        <v>841.09052797699997</v>
      </c>
      <c r="S3470" s="55">
        <v>847.23692597299998</v>
      </c>
      <c r="T3470" t="s">
        <v>560</v>
      </c>
      <c r="U3470">
        <v>11929</v>
      </c>
      <c r="V3470">
        <v>2</v>
      </c>
      <c r="W3470">
        <v>197</v>
      </c>
      <c r="X3470" t="s">
        <v>521</v>
      </c>
      <c r="Y3470">
        <v>212</v>
      </c>
      <c r="Z3470" t="s">
        <v>212</v>
      </c>
      <c r="AA3470" t="s">
        <v>96</v>
      </c>
      <c r="AB3470">
        <v>101</v>
      </c>
      <c r="AC3470" t="s">
        <v>61</v>
      </c>
      <c r="AD3470" s="50">
        <v>13.3</v>
      </c>
      <c r="AG3470" s="39">
        <v>14.4</v>
      </c>
      <c r="AH3470" s="55">
        <v>11142.07</v>
      </c>
      <c r="AI3470" t="s">
        <v>208</v>
      </c>
      <c r="AJ3470">
        <f>INDEX(layout!$B$3:$U$1234,MATCH($T3470,layout!$A$3:$A$1234,0),MATCH(YEAR($D3470),layout!$B$1:$U$1,0))</f>
        <v>2129</v>
      </c>
      <c r="AK3470">
        <f>INDEX('magnet data'!$A$2:$E$1304,MATCH($AJ3470,'magnet data'!$A$2:$A$1304,0),2)</f>
        <v>2</v>
      </c>
      <c r="AL3470" t="str">
        <f>INDEX('magnet data'!$A$2:$E$1304,MATCH($AJ3470,'magnet data'!$A$2:$A$1304,0),3)</f>
        <v>01E</v>
      </c>
      <c r="AM3470" t="str">
        <f>INDEX('magnet data'!$A$2:$E$1304,MATCH($AJ3470,'magnet data'!$A$2:$A$1304,0),4)</f>
        <v>02B8</v>
      </c>
      <c r="AN3470">
        <f>INDEX('magnet data'!$A$2:$E$1304,MATCH($AJ3470,'magnet data'!$A$2:$A$1304,0),5)</f>
        <v>10659</v>
      </c>
      <c r="AO3470">
        <f t="shared" si="69"/>
        <v>1270</v>
      </c>
      <c r="AQ3470" t="s">
        <v>1590</v>
      </c>
      <c r="AR3470" t="s">
        <v>1202</v>
      </c>
      <c r="AS3470" t="s">
        <v>1460</v>
      </c>
      <c r="AT3470" t="s">
        <v>1585</v>
      </c>
    </row>
    <row r="3471" spans="1:46">
      <c r="A3471" t="s">
        <v>511</v>
      </c>
      <c r="B3471" t="s">
        <v>46</v>
      </c>
      <c r="C3471" t="s">
        <v>1198</v>
      </c>
      <c r="D3471" s="13">
        <v>44353</v>
      </c>
      <c r="E3471" s="16">
        <v>0.49570347222222222</v>
      </c>
      <c r="F3471" t="s">
        <v>88</v>
      </c>
      <c r="G3471" s="17">
        <v>44353.495703148146</v>
      </c>
      <c r="H3471">
        <v>28</v>
      </c>
      <c r="I3471">
        <v>588</v>
      </c>
      <c r="J3471">
        <v>93</v>
      </c>
      <c r="K3471">
        <v>10</v>
      </c>
      <c r="L3471">
        <v>0</v>
      </c>
      <c r="M3471" s="39">
        <v>11938.1</v>
      </c>
      <c r="N3471" s="39">
        <v>6741.2889999999998</v>
      </c>
      <c r="O3471" s="39">
        <v>59.126854000000002</v>
      </c>
      <c r="P3471" t="s">
        <v>207</v>
      </c>
      <c r="Q3471" t="s">
        <v>207</v>
      </c>
      <c r="R3471" s="55">
        <v>841.09052797699997</v>
      </c>
      <c r="S3471" s="55">
        <v>847.23692597299998</v>
      </c>
      <c r="T3471" t="s">
        <v>555</v>
      </c>
      <c r="U3471">
        <v>9572</v>
      </c>
      <c r="V3471">
        <v>3</v>
      </c>
      <c r="W3471">
        <v>22062</v>
      </c>
      <c r="X3471" t="s">
        <v>560</v>
      </c>
      <c r="Y3471">
        <v>15</v>
      </c>
      <c r="Z3471" t="s">
        <v>69</v>
      </c>
      <c r="AA3471" t="s">
        <v>96</v>
      </c>
      <c r="AC3471" t="s">
        <v>61</v>
      </c>
      <c r="AD3471" s="50">
        <v>5.5908067349999904</v>
      </c>
      <c r="AG3471" s="39">
        <v>33.659999999999997</v>
      </c>
      <c r="AH3471" s="55">
        <v>4882.96</v>
      </c>
      <c r="AI3471" t="s">
        <v>208</v>
      </c>
      <c r="AJ3471">
        <f>INDEX(layout!$B$3:$U$1234,MATCH($T3471,layout!$A$3:$A$1234,0),MATCH(YEAR($D3471),layout!$B$1:$U$1,0))</f>
        <v>3217</v>
      </c>
      <c r="AK3471">
        <f>INDEX('magnet data'!$A$2:$E$1304,MATCH($AJ3471,'magnet data'!$A$2:$A$1304,0),2)</f>
        <v>3</v>
      </c>
      <c r="AL3471" t="str">
        <f>INDEX('magnet data'!$A$2:$E$1304,MATCH($AJ3471,'magnet data'!$A$2:$A$1304,0),3)</f>
        <v>01E</v>
      </c>
      <c r="AM3471" t="str">
        <f>INDEX('magnet data'!$A$2:$E$1304,MATCH($AJ3471,'magnet data'!$A$2:$A$1304,0),4)</f>
        <v>02G</v>
      </c>
      <c r="AN3471">
        <f>INDEX('magnet data'!$A$2:$E$1304,MATCH($AJ3471,'magnet data'!$A$2:$A$1304,0),5)</f>
        <v>10870</v>
      </c>
      <c r="AO3471" t="str">
        <f t="shared" si="69"/>
        <v>-</v>
      </c>
      <c r="AR3471" t="s">
        <v>1202</v>
      </c>
      <c r="AS3471" t="s">
        <v>1460</v>
      </c>
      <c r="AT3471" t="s">
        <v>1585</v>
      </c>
    </row>
    <row r="3472" spans="1:46">
      <c r="A3472" t="s">
        <v>511</v>
      </c>
      <c r="B3472" t="s">
        <v>46</v>
      </c>
      <c r="C3472" t="s">
        <v>1198</v>
      </c>
      <c r="D3472" s="13">
        <v>44353</v>
      </c>
      <c r="E3472" s="16">
        <v>0.49570347222222222</v>
      </c>
      <c r="F3472" t="s">
        <v>88</v>
      </c>
      <c r="G3472" s="17">
        <v>44353.495703148146</v>
      </c>
      <c r="H3472">
        <v>28</v>
      </c>
      <c r="I3472">
        <v>588</v>
      </c>
      <c r="J3472">
        <v>93</v>
      </c>
      <c r="K3472">
        <v>10</v>
      </c>
      <c r="L3472">
        <v>0</v>
      </c>
      <c r="M3472" s="39">
        <v>11938.1</v>
      </c>
      <c r="N3472" s="39">
        <v>6741.2889999999998</v>
      </c>
      <c r="O3472" s="39">
        <v>59.126854000000002</v>
      </c>
      <c r="P3472" t="s">
        <v>207</v>
      </c>
      <c r="Q3472" t="s">
        <v>207</v>
      </c>
      <c r="R3472" s="55">
        <v>841.09052797699997</v>
      </c>
      <c r="S3472" s="55">
        <v>847.23692597299998</v>
      </c>
      <c r="T3472" t="s">
        <v>522</v>
      </c>
      <c r="U3472">
        <v>696</v>
      </c>
      <c r="V3472">
        <v>4</v>
      </c>
      <c r="W3472">
        <v>253642</v>
      </c>
      <c r="X3472" t="s">
        <v>521</v>
      </c>
      <c r="Y3472">
        <v>212</v>
      </c>
      <c r="Z3472" t="s">
        <v>69</v>
      </c>
      <c r="AA3472" t="s">
        <v>96</v>
      </c>
      <c r="AC3472" t="s">
        <v>61</v>
      </c>
      <c r="AD3472" s="50">
        <v>8.2236531578947294E-2</v>
      </c>
      <c r="AI3472" t="s">
        <v>208</v>
      </c>
      <c r="AJ3472">
        <f>INDEX(layout!$B$3:$U$1234,MATCH($T3472,layout!$A$3:$A$1234,0),MATCH(YEAR($D3472),layout!$B$1:$U$1,0))</f>
        <v>3392</v>
      </c>
      <c r="AK3472">
        <f>INDEX('magnet data'!$A$2:$E$1304,MATCH($AJ3472,'magnet data'!$A$2:$A$1304,0),2)</f>
        <v>3</v>
      </c>
      <c r="AL3472" t="str">
        <f>INDEX('magnet data'!$A$2:$E$1304,MATCH($AJ3472,'magnet data'!$A$2:$A$1304,0),3)</f>
        <v>01E</v>
      </c>
      <c r="AM3472" t="str">
        <f>INDEX('magnet data'!$A$2:$E$1304,MATCH($AJ3472,'magnet data'!$A$2:$A$1304,0),4)</f>
        <v>02G</v>
      </c>
      <c r="AN3472">
        <f>INDEX('magnet data'!$A$2:$E$1304,MATCH($AJ3472,'magnet data'!$A$2:$A$1304,0),5)</f>
        <v>8430</v>
      </c>
      <c r="AO3472" t="str">
        <f t="shared" si="69"/>
        <v>-</v>
      </c>
      <c r="AR3472" t="s">
        <v>1202</v>
      </c>
      <c r="AS3472" t="s">
        <v>1460</v>
      </c>
      <c r="AT3472" t="s">
        <v>1585</v>
      </c>
    </row>
    <row r="3473" spans="1:46">
      <c r="A3473" t="s">
        <v>511</v>
      </c>
      <c r="B3473" t="s">
        <v>46</v>
      </c>
      <c r="C3473" t="s">
        <v>1198</v>
      </c>
      <c r="D3473" s="13">
        <v>44353</v>
      </c>
      <c r="E3473" s="16">
        <v>0.83821226851851849</v>
      </c>
      <c r="F3473" t="s">
        <v>88</v>
      </c>
      <c r="G3473" s="17">
        <v>44353.838211967595</v>
      </c>
      <c r="H3473">
        <v>26</v>
      </c>
      <c r="I3473">
        <v>587</v>
      </c>
      <c r="J3473">
        <v>92</v>
      </c>
      <c r="K3473">
        <v>10</v>
      </c>
      <c r="L3473">
        <v>0</v>
      </c>
      <c r="M3473" s="39">
        <v>11798.9</v>
      </c>
      <c r="N3473" s="39">
        <v>6616.5529999999999</v>
      </c>
      <c r="O3473" s="39">
        <v>63.532176</v>
      </c>
      <c r="P3473" t="s">
        <v>207</v>
      </c>
      <c r="Q3473" t="s">
        <v>207</v>
      </c>
      <c r="R3473" s="55">
        <v>835.48595197880002</v>
      </c>
      <c r="S3473" s="55">
        <v>840.64134397399903</v>
      </c>
      <c r="T3473" t="s">
        <v>555</v>
      </c>
      <c r="U3473">
        <v>11799</v>
      </c>
      <c r="V3473">
        <v>1</v>
      </c>
      <c r="W3473">
        <v>-12</v>
      </c>
      <c r="X3473" t="s">
        <v>560</v>
      </c>
      <c r="Y3473">
        <v>-4</v>
      </c>
      <c r="Z3473" t="s">
        <v>90</v>
      </c>
      <c r="AA3473" t="s">
        <v>96</v>
      </c>
      <c r="AB3473">
        <v>102</v>
      </c>
      <c r="AC3473" t="s">
        <v>61</v>
      </c>
      <c r="AD3473" s="50">
        <v>7.9781464821378503</v>
      </c>
      <c r="AG3473" s="39">
        <v>30</v>
      </c>
      <c r="AH3473" s="55">
        <v>11754.22</v>
      </c>
      <c r="AI3473" t="s">
        <v>208</v>
      </c>
      <c r="AJ3473">
        <f>INDEX(layout!$B$3:$U$1234,MATCH($T3473,layout!$A$3:$A$1234,0),MATCH(YEAR($D3473),layout!$B$1:$U$1,0))</f>
        <v>3217</v>
      </c>
      <c r="AK3473">
        <f>INDEX('magnet data'!$A$2:$E$1304,MATCH($AJ3473,'magnet data'!$A$2:$A$1304,0),2)</f>
        <v>3</v>
      </c>
      <c r="AL3473" t="str">
        <f>INDEX('magnet data'!$A$2:$E$1304,MATCH($AJ3473,'magnet data'!$A$2:$A$1304,0),3)</f>
        <v>01E</v>
      </c>
      <c r="AM3473" t="str">
        <f>INDEX('magnet data'!$A$2:$E$1304,MATCH($AJ3473,'magnet data'!$A$2:$A$1304,0),4)</f>
        <v>02G</v>
      </c>
      <c r="AN3473">
        <f>INDEX('magnet data'!$A$2:$E$1304,MATCH($AJ3473,'magnet data'!$A$2:$A$1304,0),5)</f>
        <v>10870</v>
      </c>
      <c r="AO3473">
        <f t="shared" si="69"/>
        <v>929</v>
      </c>
      <c r="AQ3473" t="s">
        <v>1591</v>
      </c>
      <c r="AR3473" t="s">
        <v>1202</v>
      </c>
      <c r="AS3473" t="s">
        <v>1460</v>
      </c>
      <c r="AT3473" t="s">
        <v>1585</v>
      </c>
    </row>
    <row r="3474" spans="1:46">
      <c r="A3474" t="s">
        <v>511</v>
      </c>
      <c r="B3474" t="s">
        <v>46</v>
      </c>
      <c r="C3474" t="s">
        <v>1198</v>
      </c>
      <c r="D3474" s="13">
        <v>44353</v>
      </c>
      <c r="E3474" s="16">
        <v>0.83821226851851849</v>
      </c>
      <c r="F3474" t="s">
        <v>88</v>
      </c>
      <c r="G3474" s="17">
        <v>44353.838211967595</v>
      </c>
      <c r="H3474">
        <v>26</v>
      </c>
      <c r="I3474">
        <v>587</v>
      </c>
      <c r="J3474">
        <v>92</v>
      </c>
      <c r="K3474">
        <v>10</v>
      </c>
      <c r="L3474">
        <v>0</v>
      </c>
      <c r="M3474" s="39">
        <v>11798.9</v>
      </c>
      <c r="N3474" s="39">
        <v>6616.5529999999999</v>
      </c>
      <c r="O3474" s="39">
        <v>63.532176</v>
      </c>
      <c r="P3474" t="s">
        <v>207</v>
      </c>
      <c r="Q3474" t="s">
        <v>207</v>
      </c>
      <c r="R3474" s="55">
        <v>835.48595197880002</v>
      </c>
      <c r="S3474" s="55">
        <v>840.64134397399903</v>
      </c>
      <c r="T3474" t="s">
        <v>560</v>
      </c>
      <c r="U3474">
        <v>8604</v>
      </c>
      <c r="V3474">
        <v>2</v>
      </c>
      <c r="W3474">
        <v>31330</v>
      </c>
      <c r="X3474" t="s">
        <v>521</v>
      </c>
      <c r="Y3474">
        <v>3542</v>
      </c>
      <c r="Z3474" t="s">
        <v>69</v>
      </c>
      <c r="AA3474" t="s">
        <v>91</v>
      </c>
      <c r="AC3474" t="s">
        <v>61</v>
      </c>
      <c r="AD3474" s="50">
        <v>-3.5888999537037001</v>
      </c>
      <c r="AG3474" s="39">
        <v>9.77</v>
      </c>
      <c r="AH3474" s="55">
        <v>5191.9399999999996</v>
      </c>
      <c r="AI3474" t="s">
        <v>208</v>
      </c>
      <c r="AJ3474">
        <f>INDEX(layout!$B$3:$U$1234,MATCH($T3474,layout!$A$3:$A$1234,0),MATCH(YEAR($D3474),layout!$B$1:$U$1,0))</f>
        <v>2129</v>
      </c>
      <c r="AK3474">
        <f>INDEX('magnet data'!$A$2:$E$1304,MATCH($AJ3474,'magnet data'!$A$2:$A$1304,0),2)</f>
        <v>2</v>
      </c>
      <c r="AL3474" t="str">
        <f>INDEX('magnet data'!$A$2:$E$1304,MATCH($AJ3474,'magnet data'!$A$2:$A$1304,0),3)</f>
        <v>01E</v>
      </c>
      <c r="AM3474" t="str">
        <f>INDEX('magnet data'!$A$2:$E$1304,MATCH($AJ3474,'magnet data'!$A$2:$A$1304,0),4)</f>
        <v>02B8</v>
      </c>
      <c r="AN3474">
        <f>INDEX('magnet data'!$A$2:$E$1304,MATCH($AJ3474,'magnet data'!$A$2:$A$1304,0),5)</f>
        <v>10659</v>
      </c>
      <c r="AO3474" t="str">
        <f t="shared" si="69"/>
        <v>-</v>
      </c>
      <c r="AR3474" t="s">
        <v>1202</v>
      </c>
      <c r="AS3474" t="s">
        <v>1460</v>
      </c>
      <c r="AT3474" t="s">
        <v>1585</v>
      </c>
    </row>
    <row r="3475" spans="1:46">
      <c r="A3475" t="s">
        <v>511</v>
      </c>
      <c r="B3475" t="s">
        <v>46</v>
      </c>
      <c r="C3475" t="s">
        <v>1198</v>
      </c>
      <c r="D3475" s="13">
        <v>44353</v>
      </c>
      <c r="E3475" s="16">
        <v>0.83821226851851849</v>
      </c>
      <c r="F3475" t="s">
        <v>88</v>
      </c>
      <c r="G3475" s="17">
        <v>44353.838211967595</v>
      </c>
      <c r="H3475">
        <v>26</v>
      </c>
      <c r="I3475">
        <v>587</v>
      </c>
      <c r="J3475">
        <v>92</v>
      </c>
      <c r="K3475">
        <v>10</v>
      </c>
      <c r="L3475">
        <v>0</v>
      </c>
      <c r="M3475" s="39">
        <v>11798.9</v>
      </c>
      <c r="N3475" s="39">
        <v>6616.5529999999999</v>
      </c>
      <c r="O3475" s="39">
        <v>63.532176</v>
      </c>
      <c r="P3475" t="s">
        <v>207</v>
      </c>
      <c r="Q3475" t="s">
        <v>207</v>
      </c>
      <c r="R3475" s="55">
        <v>835.48595197880002</v>
      </c>
      <c r="S3475" s="55">
        <v>840.64134397399903</v>
      </c>
      <c r="T3475" t="s">
        <v>559</v>
      </c>
      <c r="U3475">
        <v>6360</v>
      </c>
      <c r="V3475">
        <v>3</v>
      </c>
      <c r="W3475">
        <v>59497</v>
      </c>
      <c r="X3475" t="s">
        <v>560</v>
      </c>
      <c r="Y3475">
        <v>-4</v>
      </c>
      <c r="Z3475" t="s">
        <v>69</v>
      </c>
      <c r="AA3475" t="s">
        <v>96</v>
      </c>
      <c r="AC3475" t="s">
        <v>61</v>
      </c>
      <c r="AD3475" s="50">
        <v>0.39704882631578903</v>
      </c>
      <c r="AG3475" s="39">
        <v>32.94</v>
      </c>
      <c r="AH3475" s="55">
        <v>5779.36</v>
      </c>
      <c r="AI3475" t="s">
        <v>208</v>
      </c>
      <c r="AJ3475">
        <f>INDEX(layout!$B$3:$U$1234,MATCH($T3475,layout!$A$3:$A$1234,0),MATCH(YEAR($D3475),layout!$B$1:$U$1,0))</f>
        <v>3138</v>
      </c>
      <c r="AK3475">
        <f>INDEX('magnet data'!$A$2:$E$1304,MATCH($AJ3475,'magnet data'!$A$2:$A$1304,0),2)</f>
        <v>3</v>
      </c>
      <c r="AL3475" t="str">
        <f>INDEX('magnet data'!$A$2:$E$1304,MATCH($AJ3475,'magnet data'!$A$2:$A$1304,0),3)</f>
        <v>01B</v>
      </c>
      <c r="AM3475" t="str">
        <f>INDEX('magnet data'!$A$2:$E$1304,MATCH($AJ3475,'magnet data'!$A$2:$A$1304,0),4)</f>
        <v>02G</v>
      </c>
      <c r="AN3475">
        <f>INDEX('magnet data'!$A$2:$E$1304,MATCH($AJ3475,'magnet data'!$A$2:$A$1304,0),5)</f>
        <v>9870</v>
      </c>
      <c r="AO3475" t="str">
        <f t="shared" si="69"/>
        <v>-</v>
      </c>
      <c r="AR3475" t="s">
        <v>1202</v>
      </c>
      <c r="AS3475" t="s">
        <v>1460</v>
      </c>
      <c r="AT3475" t="s">
        <v>1585</v>
      </c>
    </row>
    <row r="3476" spans="1:46">
      <c r="A3476" t="s">
        <v>511</v>
      </c>
      <c r="B3476" t="s">
        <v>46</v>
      </c>
      <c r="C3476" t="s">
        <v>1198</v>
      </c>
      <c r="D3476" s="13">
        <v>44353</v>
      </c>
      <c r="E3476" s="16">
        <v>0.83821226851851849</v>
      </c>
      <c r="F3476" t="s">
        <v>88</v>
      </c>
      <c r="G3476" s="17">
        <v>44353.838211967595</v>
      </c>
      <c r="H3476">
        <v>26</v>
      </c>
      <c r="I3476">
        <v>587</v>
      </c>
      <c r="J3476">
        <v>92</v>
      </c>
      <c r="K3476">
        <v>10</v>
      </c>
      <c r="L3476">
        <v>0</v>
      </c>
      <c r="M3476" s="39">
        <v>11798.9</v>
      </c>
      <c r="N3476" s="39">
        <v>6616.5529999999999</v>
      </c>
      <c r="O3476" s="39">
        <v>63.532176</v>
      </c>
      <c r="P3476" t="s">
        <v>207</v>
      </c>
      <c r="Q3476" t="s">
        <v>207</v>
      </c>
      <c r="R3476" s="55">
        <v>835.48595197880002</v>
      </c>
      <c r="S3476" s="55">
        <v>840.64134397399903</v>
      </c>
      <c r="T3476" t="s">
        <v>522</v>
      </c>
      <c r="U3476">
        <v>1908</v>
      </c>
      <c r="V3476">
        <v>4</v>
      </c>
      <c r="W3476">
        <v>165967</v>
      </c>
      <c r="X3476" t="s">
        <v>521</v>
      </c>
      <c r="Y3476">
        <v>3542</v>
      </c>
      <c r="Z3476" t="s">
        <v>69</v>
      </c>
      <c r="AA3476" t="s">
        <v>96</v>
      </c>
      <c r="AC3476" t="s">
        <v>61</v>
      </c>
      <c r="AD3476" s="50">
        <v>0.477307477528089</v>
      </c>
      <c r="AG3476" s="39">
        <v>44.67</v>
      </c>
      <c r="AH3476" s="55">
        <v>1568.29</v>
      </c>
      <c r="AI3476" t="s">
        <v>208</v>
      </c>
      <c r="AJ3476">
        <f>INDEX(layout!$B$3:$U$1234,MATCH($T3476,layout!$A$3:$A$1234,0),MATCH(YEAR($D3476),layout!$B$1:$U$1,0))</f>
        <v>3392</v>
      </c>
      <c r="AK3476">
        <f>INDEX('magnet data'!$A$2:$E$1304,MATCH($AJ3476,'magnet data'!$A$2:$A$1304,0),2)</f>
        <v>3</v>
      </c>
      <c r="AL3476" t="str">
        <f>INDEX('magnet data'!$A$2:$E$1304,MATCH($AJ3476,'magnet data'!$A$2:$A$1304,0),3)</f>
        <v>01E</v>
      </c>
      <c r="AM3476" t="str">
        <f>INDEX('magnet data'!$A$2:$E$1304,MATCH($AJ3476,'magnet data'!$A$2:$A$1304,0),4)</f>
        <v>02G</v>
      </c>
      <c r="AN3476">
        <f>INDEX('magnet data'!$A$2:$E$1304,MATCH($AJ3476,'magnet data'!$A$2:$A$1304,0),5)</f>
        <v>8430</v>
      </c>
      <c r="AO3476" t="str">
        <f t="shared" si="69"/>
        <v>-</v>
      </c>
      <c r="AR3476" t="s">
        <v>1202</v>
      </c>
      <c r="AS3476" t="s">
        <v>1460</v>
      </c>
      <c r="AT3476" t="s">
        <v>1585</v>
      </c>
    </row>
    <row r="3477" spans="1:46">
      <c r="A3477" t="s">
        <v>674</v>
      </c>
      <c r="B3477" t="s">
        <v>46</v>
      </c>
      <c r="C3477" t="s">
        <v>1198</v>
      </c>
      <c r="D3477" s="13">
        <v>44354</v>
      </c>
      <c r="E3477" s="16" t="s">
        <v>1592</v>
      </c>
      <c r="F3477" t="s">
        <v>88</v>
      </c>
      <c r="G3477" s="17">
        <v>44354.818310185183</v>
      </c>
      <c r="H3477">
        <v>19</v>
      </c>
      <c r="I3477">
        <v>594</v>
      </c>
      <c r="J3477">
        <v>94</v>
      </c>
      <c r="K3477">
        <v>10</v>
      </c>
      <c r="L3477">
        <v>0</v>
      </c>
      <c r="M3477" s="39">
        <v>11241.4</v>
      </c>
      <c r="N3477" s="39">
        <v>6143.4949999999999</v>
      </c>
      <c r="O3477" s="39">
        <v>64.447740999999994</v>
      </c>
      <c r="P3477" t="s">
        <v>207</v>
      </c>
      <c r="Q3477" t="s">
        <v>207</v>
      </c>
      <c r="R3477" s="55">
        <v>787.72046397559996</v>
      </c>
      <c r="S3477" s="55">
        <v>791.16230399639903</v>
      </c>
      <c r="T3477" t="s">
        <v>743</v>
      </c>
      <c r="U3477">
        <v>11241</v>
      </c>
      <c r="V3477">
        <v>1</v>
      </c>
      <c r="W3477">
        <v>-10</v>
      </c>
      <c r="X3477" t="s">
        <v>742</v>
      </c>
      <c r="Y3477">
        <v>-2</v>
      </c>
      <c r="Z3477" t="s">
        <v>90</v>
      </c>
      <c r="AA3477" t="s">
        <v>91</v>
      </c>
      <c r="AB3477">
        <v>34</v>
      </c>
      <c r="AC3477" t="s">
        <v>61</v>
      </c>
      <c r="AD3477" s="50">
        <v>10.396934436363599</v>
      </c>
      <c r="AG3477" s="39">
        <v>38.299999999999997</v>
      </c>
      <c r="AH3477" s="55">
        <v>7837.52</v>
      </c>
      <c r="AI3477" t="s">
        <v>208</v>
      </c>
      <c r="AJ3477">
        <f>INDEX(layout!$B$3:$U$1234,MATCH($T3477,layout!$A$3:$A$1234,0),MATCH(YEAR($D3477),layout!$B$1:$U$1,0))</f>
        <v>3374</v>
      </c>
      <c r="AK3477">
        <f>INDEX('magnet data'!$A$2:$E$1304,MATCH($AJ3477,'magnet data'!$A$2:$A$1304,0),2)</f>
        <v>3</v>
      </c>
      <c r="AL3477" t="str">
        <f>INDEX('magnet data'!$A$2:$E$1304,MATCH($AJ3477,'magnet data'!$A$2:$A$1304,0),3)</f>
        <v>01E</v>
      </c>
      <c r="AM3477" t="str">
        <f>INDEX('magnet data'!$A$2:$E$1304,MATCH($AJ3477,'magnet data'!$A$2:$A$1304,0),4)</f>
        <v>02D</v>
      </c>
      <c r="AN3477">
        <f>INDEX('magnet data'!$A$2:$E$1304,MATCH($AJ3477,'magnet data'!$A$2:$A$1304,0),5)</f>
        <v>11233</v>
      </c>
      <c r="AO3477">
        <f t="shared" si="69"/>
        <v>8</v>
      </c>
      <c r="AQ3477" t="s">
        <v>1593</v>
      </c>
      <c r="AR3477" t="s">
        <v>1270</v>
      </c>
      <c r="AS3477" t="s">
        <v>1460</v>
      </c>
      <c r="AT3477" t="s">
        <v>1585</v>
      </c>
    </row>
    <row r="3478" spans="1:46">
      <c r="A3478" t="s">
        <v>674</v>
      </c>
      <c r="B3478" t="s">
        <v>46</v>
      </c>
      <c r="C3478" t="s">
        <v>1198</v>
      </c>
      <c r="D3478" s="13">
        <v>44354</v>
      </c>
      <c r="E3478" s="16" t="s">
        <v>1592</v>
      </c>
      <c r="F3478" t="s">
        <v>88</v>
      </c>
      <c r="G3478" s="17">
        <v>44354.818310185183</v>
      </c>
      <c r="H3478">
        <v>19</v>
      </c>
      <c r="I3478">
        <v>594</v>
      </c>
      <c r="J3478">
        <v>94</v>
      </c>
      <c r="K3478">
        <v>10</v>
      </c>
      <c r="L3478">
        <v>0</v>
      </c>
      <c r="M3478" s="39">
        <v>11241.4</v>
      </c>
      <c r="N3478" s="39">
        <v>6143.4949999999999</v>
      </c>
      <c r="O3478" s="39">
        <v>64.447740999999994</v>
      </c>
      <c r="P3478" t="s">
        <v>207</v>
      </c>
      <c r="Q3478" t="s">
        <v>207</v>
      </c>
      <c r="R3478" s="55">
        <v>787.72046397559996</v>
      </c>
      <c r="S3478" s="55">
        <v>791.16230399639903</v>
      </c>
      <c r="T3478" t="s">
        <v>742</v>
      </c>
      <c r="U3478">
        <v>5034</v>
      </c>
      <c r="V3478">
        <v>2</v>
      </c>
      <c r="W3478">
        <v>78126</v>
      </c>
      <c r="X3478" t="s">
        <v>677</v>
      </c>
      <c r="Y3478">
        <v>4182</v>
      </c>
      <c r="Z3478" t="s">
        <v>69</v>
      </c>
      <c r="AA3478" t="s">
        <v>91</v>
      </c>
      <c r="AC3478" t="s">
        <v>61</v>
      </c>
      <c r="AD3478" s="50">
        <v>0.75933556315789397</v>
      </c>
      <c r="AG3478" s="39">
        <v>90.58</v>
      </c>
      <c r="AH3478" s="55">
        <v>1856.56</v>
      </c>
      <c r="AI3478" t="s">
        <v>208</v>
      </c>
      <c r="AJ3478">
        <f>INDEX(layout!$B$3:$U$1234,MATCH($T3478,layout!$A$3:$A$1234,0),MATCH(YEAR($D3478),layout!$B$1:$U$1,0))</f>
        <v>1283</v>
      </c>
      <c r="AK3478">
        <f>INDEX('magnet data'!$A$2:$E$1304,MATCH($AJ3478,'magnet data'!$A$2:$A$1304,0),2)</f>
        <v>1</v>
      </c>
      <c r="AL3478" t="str">
        <f>INDEX('magnet data'!$A$2:$E$1304,MATCH($AJ3478,'magnet data'!$A$2:$A$1304,0),3)</f>
        <v>01E</v>
      </c>
      <c r="AM3478" t="str">
        <f>INDEX('magnet data'!$A$2:$E$1304,MATCH($AJ3478,'magnet data'!$A$2:$A$1304,0),4)</f>
        <v>02B8</v>
      </c>
      <c r="AN3478">
        <f>INDEX('magnet data'!$A$2:$E$1304,MATCH($AJ3478,'magnet data'!$A$2:$A$1304,0),5)</f>
        <v>12123</v>
      </c>
      <c r="AO3478" t="str">
        <f t="shared" si="69"/>
        <v>-</v>
      </c>
      <c r="AQ3478" t="s">
        <v>1593</v>
      </c>
      <c r="AR3478" t="s">
        <v>1270</v>
      </c>
      <c r="AS3478" t="s">
        <v>1460</v>
      </c>
      <c r="AT3478" t="s">
        <v>1585</v>
      </c>
    </row>
    <row r="3479" spans="1:46">
      <c r="A3479" t="s">
        <v>674</v>
      </c>
      <c r="B3479" t="s">
        <v>46</v>
      </c>
      <c r="C3479" t="s">
        <v>1198</v>
      </c>
      <c r="D3479" s="13">
        <v>44354</v>
      </c>
      <c r="E3479" s="16" t="s">
        <v>1592</v>
      </c>
      <c r="F3479" t="s">
        <v>88</v>
      </c>
      <c r="G3479" s="17">
        <v>44354.818310185183</v>
      </c>
      <c r="H3479">
        <v>19</v>
      </c>
      <c r="I3479">
        <v>594</v>
      </c>
      <c r="J3479">
        <v>94</v>
      </c>
      <c r="K3479">
        <v>10</v>
      </c>
      <c r="L3479">
        <v>0</v>
      </c>
      <c r="M3479" s="39">
        <v>11241.4</v>
      </c>
      <c r="N3479" s="39">
        <v>6143.4949999999999</v>
      </c>
      <c r="O3479" s="39">
        <v>64.447740999999994</v>
      </c>
      <c r="P3479" t="s">
        <v>207</v>
      </c>
      <c r="Q3479" t="s">
        <v>207</v>
      </c>
      <c r="R3479" s="55">
        <v>787.72046397559996</v>
      </c>
      <c r="S3479" s="55">
        <v>791.16230399639903</v>
      </c>
      <c r="T3479" t="s">
        <v>724</v>
      </c>
      <c r="U3479">
        <v>2765</v>
      </c>
      <c r="V3479">
        <v>3</v>
      </c>
      <c r="W3479">
        <v>132607</v>
      </c>
      <c r="X3479" t="s">
        <v>722</v>
      </c>
      <c r="Y3479">
        <v>4201</v>
      </c>
      <c r="Z3479" t="s">
        <v>69</v>
      </c>
      <c r="AA3479" t="s">
        <v>91</v>
      </c>
      <c r="AC3479" t="s">
        <v>61</v>
      </c>
      <c r="AD3479" s="50">
        <v>0.23800073684210499</v>
      </c>
      <c r="AG3479" s="39">
        <v>20.37</v>
      </c>
      <c r="AH3479" s="55">
        <v>990.1</v>
      </c>
      <c r="AI3479" t="s">
        <v>208</v>
      </c>
      <c r="AJ3479">
        <f>INDEX(layout!$B$3:$U$1234,MATCH($T3479,layout!$A$3:$A$1234,0),MATCH(YEAR($D3479),layout!$B$1:$U$1,0))</f>
        <v>1284</v>
      </c>
      <c r="AK3479">
        <f>INDEX('magnet data'!$A$2:$E$1304,MATCH($AJ3479,'magnet data'!$A$2:$A$1304,0),2)</f>
        <v>1</v>
      </c>
      <c r="AL3479" t="str">
        <f>INDEX('magnet data'!$A$2:$E$1304,MATCH($AJ3479,'magnet data'!$A$2:$A$1304,0),3)</f>
        <v>01E</v>
      </c>
      <c r="AM3479" t="str">
        <f>INDEX('magnet data'!$A$2:$E$1304,MATCH($AJ3479,'magnet data'!$A$2:$A$1304,0),4)</f>
        <v>02B8</v>
      </c>
      <c r="AN3479">
        <f>INDEX('magnet data'!$A$2:$E$1304,MATCH($AJ3479,'magnet data'!$A$2:$A$1304,0),5)</f>
        <v>12725</v>
      </c>
      <c r="AO3479" t="str">
        <f t="shared" si="69"/>
        <v>-</v>
      </c>
      <c r="AQ3479" t="s">
        <v>1593</v>
      </c>
      <c r="AR3479" t="s">
        <v>1270</v>
      </c>
      <c r="AS3479" t="s">
        <v>1460</v>
      </c>
      <c r="AT3479" t="s">
        <v>1585</v>
      </c>
    </row>
    <row r="3480" spans="1:46">
      <c r="A3480" t="s">
        <v>674</v>
      </c>
      <c r="B3480" t="s">
        <v>46</v>
      </c>
      <c r="C3480" t="s">
        <v>1198</v>
      </c>
      <c r="D3480" s="13">
        <v>44354</v>
      </c>
      <c r="E3480" s="16" t="s">
        <v>1592</v>
      </c>
      <c r="F3480" t="s">
        <v>88</v>
      </c>
      <c r="G3480" s="17">
        <v>44354.818310185183</v>
      </c>
      <c r="H3480">
        <v>19</v>
      </c>
      <c r="I3480">
        <v>594</v>
      </c>
      <c r="J3480">
        <v>94</v>
      </c>
      <c r="K3480">
        <v>10</v>
      </c>
      <c r="L3480">
        <v>0</v>
      </c>
      <c r="M3480" s="39">
        <v>11241.4</v>
      </c>
      <c r="N3480" s="39">
        <v>6143.4949999999999</v>
      </c>
      <c r="O3480" s="39">
        <v>64.447740999999994</v>
      </c>
      <c r="P3480" t="s">
        <v>207</v>
      </c>
      <c r="Q3480" t="s">
        <v>207</v>
      </c>
      <c r="R3480" s="55">
        <v>787.72046397559996</v>
      </c>
      <c r="S3480" s="55">
        <v>791.16230399639903</v>
      </c>
      <c r="T3480" t="s">
        <v>722</v>
      </c>
      <c r="U3480">
        <v>374</v>
      </c>
      <c r="V3480">
        <v>4</v>
      </c>
      <c r="W3480">
        <v>306670</v>
      </c>
      <c r="X3480" t="s">
        <v>787</v>
      </c>
      <c r="Y3480">
        <v>2889</v>
      </c>
      <c r="Z3480" t="s">
        <v>69</v>
      </c>
      <c r="AA3480" t="s">
        <v>96</v>
      </c>
      <c r="AC3480" t="s">
        <v>1587</v>
      </c>
      <c r="AD3480" s="50">
        <v>0</v>
      </c>
      <c r="AI3480" t="s">
        <v>208</v>
      </c>
      <c r="AJ3480">
        <f>INDEX(layout!$B$3:$U$1234,MATCH($T3480,layout!$A$3:$A$1234,0),MATCH(YEAR($D3480),layout!$B$1:$U$1,0))</f>
        <v>3352</v>
      </c>
      <c r="AK3480">
        <f>INDEX('magnet data'!$A$2:$E$1304,MATCH($AJ3480,'magnet data'!$A$2:$A$1304,0),2)</f>
        <v>3</v>
      </c>
      <c r="AL3480" t="str">
        <f>INDEX('magnet data'!$A$2:$E$1304,MATCH($AJ3480,'magnet data'!$A$2:$A$1304,0),3)</f>
        <v>01E</v>
      </c>
      <c r="AM3480" t="str">
        <f>INDEX('magnet data'!$A$2:$E$1304,MATCH($AJ3480,'magnet data'!$A$2:$A$1304,0),4)</f>
        <v>02D</v>
      </c>
      <c r="AN3480">
        <f>INDEX('magnet data'!$A$2:$E$1304,MATCH($AJ3480,'magnet data'!$A$2:$A$1304,0),5)</f>
        <v>12488</v>
      </c>
      <c r="AO3480" t="str">
        <f t="shared" si="69"/>
        <v>-</v>
      </c>
      <c r="AQ3480" t="s">
        <v>1593</v>
      </c>
      <c r="AR3480" t="s">
        <v>1270</v>
      </c>
      <c r="AS3480" t="s">
        <v>1460</v>
      </c>
      <c r="AT3480" t="s">
        <v>1585</v>
      </c>
    </row>
    <row r="3481" spans="1:46">
      <c r="A3481" t="s">
        <v>674</v>
      </c>
      <c r="B3481" t="s">
        <v>46</v>
      </c>
      <c r="C3481" t="s">
        <v>1198</v>
      </c>
      <c r="D3481" s="13">
        <v>44355</v>
      </c>
      <c r="E3481" s="16" t="s">
        <v>1594</v>
      </c>
      <c r="F3481" t="s">
        <v>88</v>
      </c>
      <c r="G3481" s="17">
        <v>44355.302372685182</v>
      </c>
      <c r="H3481">
        <v>30</v>
      </c>
      <c r="I3481">
        <v>595</v>
      </c>
      <c r="J3481">
        <v>95</v>
      </c>
      <c r="K3481">
        <v>10</v>
      </c>
      <c r="L3481">
        <v>0</v>
      </c>
      <c r="M3481" s="39">
        <v>11255.6</v>
      </c>
      <c r="N3481" s="39">
        <v>6102.893</v>
      </c>
      <c r="O3481" s="39">
        <v>64.447740999999994</v>
      </c>
      <c r="P3481" t="s">
        <v>207</v>
      </c>
      <c r="Q3481" t="s">
        <v>207</v>
      </c>
      <c r="R3481" s="55">
        <v>797.01579197579997</v>
      </c>
      <c r="S3481" s="55">
        <v>799.70943549579999</v>
      </c>
      <c r="T3481" t="s">
        <v>722</v>
      </c>
      <c r="U3481">
        <v>11255</v>
      </c>
      <c r="V3481">
        <v>1</v>
      </c>
      <c r="W3481">
        <v>-9</v>
      </c>
      <c r="X3481" t="s">
        <v>787</v>
      </c>
      <c r="Y3481">
        <v>0</v>
      </c>
      <c r="Z3481" t="s">
        <v>90</v>
      </c>
      <c r="AA3481" t="s">
        <v>91</v>
      </c>
      <c r="AB3481">
        <v>35</v>
      </c>
      <c r="AC3481" t="s">
        <v>61</v>
      </c>
      <c r="AD3481" s="50">
        <v>11.604109479999901</v>
      </c>
      <c r="AG3481" s="39">
        <v>42</v>
      </c>
      <c r="AH3481" s="55">
        <v>11164.03</v>
      </c>
      <c r="AI3481" t="s">
        <v>208</v>
      </c>
      <c r="AJ3481">
        <f>INDEX(layout!$B$3:$U$1234,MATCH($T3481,layout!$A$3:$A$1234,0),MATCH(YEAR($D3481),layout!$B$1:$U$1,0))</f>
        <v>3352</v>
      </c>
      <c r="AK3481">
        <f>INDEX('magnet data'!$A$2:$E$1304,MATCH($AJ3481,'magnet data'!$A$2:$A$1304,0),2)</f>
        <v>3</v>
      </c>
      <c r="AL3481" t="str">
        <f>INDEX('magnet data'!$A$2:$E$1304,MATCH($AJ3481,'magnet data'!$A$2:$A$1304,0),3)</f>
        <v>01E</v>
      </c>
      <c r="AM3481" t="str">
        <f>INDEX('magnet data'!$A$2:$E$1304,MATCH($AJ3481,'magnet data'!$A$2:$A$1304,0),4)</f>
        <v>02D</v>
      </c>
      <c r="AN3481">
        <f>INDEX('magnet data'!$A$2:$E$1304,MATCH($AJ3481,'magnet data'!$A$2:$A$1304,0),5)</f>
        <v>12488</v>
      </c>
      <c r="AO3481">
        <f t="shared" si="69"/>
        <v>-1233</v>
      </c>
      <c r="AR3481" t="s">
        <v>1290</v>
      </c>
      <c r="AS3481" t="s">
        <v>1460</v>
      </c>
      <c r="AT3481" t="s">
        <v>1471</v>
      </c>
    </row>
    <row r="3482" spans="1:46">
      <c r="A3482" t="s">
        <v>674</v>
      </c>
      <c r="B3482" t="s">
        <v>46</v>
      </c>
      <c r="C3482" t="s">
        <v>1198</v>
      </c>
      <c r="D3482" s="13">
        <v>44355</v>
      </c>
      <c r="E3482" s="16" t="s">
        <v>1594</v>
      </c>
      <c r="F3482" t="s">
        <v>88</v>
      </c>
      <c r="G3482" s="17">
        <v>44355.302372685182</v>
      </c>
      <c r="H3482">
        <v>30</v>
      </c>
      <c r="I3482">
        <v>595</v>
      </c>
      <c r="J3482">
        <v>95</v>
      </c>
      <c r="K3482">
        <v>10</v>
      </c>
      <c r="L3482">
        <v>0</v>
      </c>
      <c r="M3482" s="39">
        <v>11255.6</v>
      </c>
      <c r="N3482" s="39">
        <v>6102.893</v>
      </c>
      <c r="O3482" s="39">
        <v>64.447740999999994</v>
      </c>
      <c r="P3482" t="s">
        <v>207</v>
      </c>
      <c r="Q3482" t="s">
        <v>207</v>
      </c>
      <c r="R3482" s="55">
        <v>797.01579197579997</v>
      </c>
      <c r="S3482" s="55">
        <v>799.70943549579999</v>
      </c>
      <c r="T3482" t="s">
        <v>724</v>
      </c>
      <c r="U3482">
        <v>5105</v>
      </c>
      <c r="V3482">
        <v>2</v>
      </c>
      <c r="W3482">
        <v>76324</v>
      </c>
      <c r="X3482" t="s">
        <v>722</v>
      </c>
      <c r="Y3482">
        <v>4237</v>
      </c>
      <c r="Z3482" t="s">
        <v>69</v>
      </c>
      <c r="AA3482" t="s">
        <v>96</v>
      </c>
      <c r="AC3482" t="s">
        <v>61</v>
      </c>
      <c r="AD3482" s="50">
        <v>-0.76940987368420999</v>
      </c>
      <c r="AG3482" s="39">
        <v>40.67</v>
      </c>
      <c r="AH3482" s="55">
        <v>990.56</v>
      </c>
      <c r="AI3482" t="s">
        <v>208</v>
      </c>
      <c r="AJ3482">
        <f>INDEX(layout!$B$3:$U$1234,MATCH($T3482,layout!$A$3:$A$1234,0),MATCH(YEAR($D3482),layout!$B$1:$U$1,0))</f>
        <v>1284</v>
      </c>
      <c r="AK3482">
        <f>INDEX('magnet data'!$A$2:$E$1304,MATCH($AJ3482,'magnet data'!$A$2:$A$1304,0),2)</f>
        <v>1</v>
      </c>
      <c r="AL3482" t="str">
        <f>INDEX('magnet data'!$A$2:$E$1304,MATCH($AJ3482,'magnet data'!$A$2:$A$1304,0),3)</f>
        <v>01E</v>
      </c>
      <c r="AM3482" t="str">
        <f>INDEX('magnet data'!$A$2:$E$1304,MATCH($AJ3482,'magnet data'!$A$2:$A$1304,0),4)</f>
        <v>02B8</v>
      </c>
      <c r="AN3482">
        <f>INDEX('magnet data'!$A$2:$E$1304,MATCH($AJ3482,'magnet data'!$A$2:$A$1304,0),5)</f>
        <v>12725</v>
      </c>
      <c r="AO3482" t="str">
        <f t="shared" si="69"/>
        <v>-</v>
      </c>
      <c r="AR3482" t="s">
        <v>1290</v>
      </c>
      <c r="AS3482" t="s">
        <v>1460</v>
      </c>
      <c r="AT3482" t="s">
        <v>1471</v>
      </c>
    </row>
    <row r="3483" spans="1:46">
      <c r="A3483" t="s">
        <v>674</v>
      </c>
      <c r="B3483" t="s">
        <v>46</v>
      </c>
      <c r="C3483" t="s">
        <v>1198</v>
      </c>
      <c r="D3483" s="13">
        <v>44355</v>
      </c>
      <c r="E3483" s="16" t="s">
        <v>1594</v>
      </c>
      <c r="F3483" t="s">
        <v>88</v>
      </c>
      <c r="G3483" s="17">
        <v>44355.302372685182</v>
      </c>
      <c r="H3483">
        <v>30</v>
      </c>
      <c r="I3483">
        <v>595</v>
      </c>
      <c r="J3483">
        <v>95</v>
      </c>
      <c r="K3483">
        <v>10</v>
      </c>
      <c r="L3483">
        <v>0</v>
      </c>
      <c r="M3483" s="39">
        <v>11255.6</v>
      </c>
      <c r="N3483" s="39">
        <v>6102.893</v>
      </c>
      <c r="O3483" s="39">
        <v>64.447740999999994</v>
      </c>
      <c r="P3483" t="s">
        <v>207</v>
      </c>
      <c r="Q3483" t="s">
        <v>207</v>
      </c>
      <c r="R3483" s="55">
        <v>797.01579197579997</v>
      </c>
      <c r="S3483" s="55">
        <v>799.70943549579999</v>
      </c>
      <c r="T3483" t="s">
        <v>723</v>
      </c>
      <c r="U3483">
        <v>5081</v>
      </c>
      <c r="V3483">
        <v>3</v>
      </c>
      <c r="W3483">
        <v>76763</v>
      </c>
      <c r="X3483" t="s">
        <v>722</v>
      </c>
      <c r="Y3483">
        <v>4237</v>
      </c>
      <c r="Z3483" t="s">
        <v>69</v>
      </c>
      <c r="AA3483" t="s">
        <v>96</v>
      </c>
      <c r="AC3483" t="s">
        <v>61</v>
      </c>
      <c r="AD3483" s="50">
        <v>-1.583103575</v>
      </c>
      <c r="AG3483" s="39">
        <v>47.07</v>
      </c>
      <c r="AH3483" s="55">
        <v>3859.39</v>
      </c>
      <c r="AI3483" t="s">
        <v>208</v>
      </c>
      <c r="AJ3483">
        <f>INDEX(layout!$B$3:$U$1234,MATCH($T3483,layout!$A$3:$A$1234,0),MATCH(YEAR($D3483),layout!$B$1:$U$1,0))</f>
        <v>3334</v>
      </c>
      <c r="AK3483">
        <f>INDEX('magnet data'!$A$2:$E$1304,MATCH($AJ3483,'magnet data'!$A$2:$A$1304,0),2)</f>
        <v>3</v>
      </c>
      <c r="AL3483" t="str">
        <f>INDEX('magnet data'!$A$2:$E$1304,MATCH($AJ3483,'magnet data'!$A$2:$A$1304,0),3)</f>
        <v>01E</v>
      </c>
      <c r="AM3483" t="str">
        <f>INDEX('magnet data'!$A$2:$E$1304,MATCH($AJ3483,'magnet data'!$A$2:$A$1304,0),4)</f>
        <v>02D</v>
      </c>
      <c r="AN3483">
        <f>INDEX('magnet data'!$A$2:$E$1304,MATCH($AJ3483,'magnet data'!$A$2:$A$1304,0),5)</f>
        <v>11514</v>
      </c>
      <c r="AO3483" t="str">
        <f t="shared" si="69"/>
        <v>-</v>
      </c>
      <c r="AR3483" t="s">
        <v>1290</v>
      </c>
      <c r="AS3483" t="s">
        <v>1460</v>
      </c>
      <c r="AT3483" t="s">
        <v>1471</v>
      </c>
    </row>
    <row r="3484" spans="1:46">
      <c r="A3484" t="s">
        <v>674</v>
      </c>
      <c r="B3484" t="s">
        <v>46</v>
      </c>
      <c r="C3484" t="s">
        <v>1198</v>
      </c>
      <c r="D3484" s="13">
        <v>44355</v>
      </c>
      <c r="E3484" s="16" t="s">
        <v>1594</v>
      </c>
      <c r="F3484" t="s">
        <v>88</v>
      </c>
      <c r="G3484" s="17">
        <v>44355.302372685182</v>
      </c>
      <c r="H3484">
        <v>30</v>
      </c>
      <c r="I3484">
        <v>595</v>
      </c>
      <c r="J3484">
        <v>95</v>
      </c>
      <c r="K3484">
        <v>10</v>
      </c>
      <c r="L3484">
        <v>0</v>
      </c>
      <c r="M3484" s="39">
        <v>11255.6</v>
      </c>
      <c r="N3484" s="39">
        <v>6102.893</v>
      </c>
      <c r="O3484" s="39">
        <v>64.447740999999994</v>
      </c>
      <c r="P3484" t="s">
        <v>207</v>
      </c>
      <c r="Q3484" t="s">
        <v>207</v>
      </c>
      <c r="R3484" s="55">
        <v>797.01579197579997</v>
      </c>
      <c r="S3484" s="55">
        <v>799.70943549579999</v>
      </c>
      <c r="T3484" t="s">
        <v>725</v>
      </c>
      <c r="U3484">
        <v>459</v>
      </c>
      <c r="V3484">
        <v>4</v>
      </c>
      <c r="W3484">
        <v>287541</v>
      </c>
      <c r="X3484" t="s">
        <v>787</v>
      </c>
      <c r="Y3484">
        <v>0</v>
      </c>
      <c r="Z3484" t="s">
        <v>69</v>
      </c>
      <c r="AA3484" t="s">
        <v>96</v>
      </c>
      <c r="AC3484" t="s">
        <v>102</v>
      </c>
      <c r="AD3484" s="50">
        <v>0</v>
      </c>
      <c r="AI3484" t="s">
        <v>208</v>
      </c>
      <c r="AJ3484">
        <f>INDEX(layout!$B$3:$U$1234,MATCH($T3484,layout!$A$3:$A$1234,0),MATCH(YEAR($D3484),layout!$B$1:$U$1,0))</f>
        <v>2246</v>
      </c>
      <c r="AK3484">
        <f>INDEX('magnet data'!$A$2:$E$1304,MATCH($AJ3484,'magnet data'!$A$2:$A$1304,0),2)</f>
        <v>2</v>
      </c>
      <c r="AL3484" t="str">
        <f>INDEX('magnet data'!$A$2:$E$1304,MATCH($AJ3484,'magnet data'!$A$2:$A$1304,0),3)</f>
        <v>01E</v>
      </c>
      <c r="AM3484" t="str">
        <f>INDEX('magnet data'!$A$2:$E$1304,MATCH($AJ3484,'magnet data'!$A$2:$A$1304,0),4)</f>
        <v>02C0</v>
      </c>
      <c r="AN3484">
        <f>INDEX('magnet data'!$A$2:$E$1304,MATCH($AJ3484,'magnet data'!$A$2:$A$1304,0),5)</f>
        <v>11523</v>
      </c>
      <c r="AO3484" t="str">
        <f t="shared" si="69"/>
        <v>-</v>
      </c>
      <c r="AR3484" t="s">
        <v>1290</v>
      </c>
      <c r="AS3484" t="s">
        <v>1460</v>
      </c>
      <c r="AT3484" t="s">
        <v>1471</v>
      </c>
    </row>
    <row r="3485" spans="1:46">
      <c r="A3485" t="s">
        <v>674</v>
      </c>
      <c r="B3485" t="s">
        <v>46</v>
      </c>
      <c r="C3485" t="s">
        <v>1198</v>
      </c>
      <c r="D3485" s="13">
        <v>44355</v>
      </c>
      <c r="E3485" s="16">
        <v>0.91959861111111108</v>
      </c>
      <c r="F3485" t="s">
        <v>88</v>
      </c>
      <c r="G3485" s="17">
        <v>44355.919598379631</v>
      </c>
      <c r="H3485">
        <v>20</v>
      </c>
      <c r="I3485">
        <v>594</v>
      </c>
      <c r="J3485">
        <v>97</v>
      </c>
      <c r="K3485">
        <v>10</v>
      </c>
      <c r="L3485">
        <v>0</v>
      </c>
      <c r="M3485">
        <v>11272</v>
      </c>
      <c r="N3485">
        <v>6123.9960000000001</v>
      </c>
      <c r="O3485">
        <v>64.487548000000004</v>
      </c>
      <c r="P3485" t="s">
        <v>207</v>
      </c>
      <c r="Q3485" t="s">
        <v>207</v>
      </c>
      <c r="R3485" s="55">
        <v>796.75219397640001</v>
      </c>
      <c r="S3485" s="55">
        <v>799.21760399419998</v>
      </c>
      <c r="T3485" t="s">
        <v>1572</v>
      </c>
      <c r="U3485">
        <v>11271</v>
      </c>
      <c r="V3485">
        <v>1</v>
      </c>
      <c r="W3485">
        <v>-9</v>
      </c>
      <c r="X3485" t="s">
        <v>1571</v>
      </c>
      <c r="Y3485">
        <v>0</v>
      </c>
      <c r="Z3485" t="s">
        <v>90</v>
      </c>
      <c r="AA3485" t="s">
        <v>96</v>
      </c>
      <c r="AB3485">
        <v>36</v>
      </c>
      <c r="AC3485" t="s">
        <v>61</v>
      </c>
      <c r="AD3485" s="50">
        <v>-9.1018491874999992</v>
      </c>
      <c r="AE3485"/>
      <c r="AF3485"/>
      <c r="AG3485">
        <v>38.159999999999997</v>
      </c>
      <c r="AH3485">
        <v>4149.92</v>
      </c>
      <c r="AI3485" t="s">
        <v>208</v>
      </c>
      <c r="AJ3485">
        <f>INDEX(layout!$B$3:$U$1234,MATCH($T3485,layout!$A$3:$A$1234,0),MATCH(YEAR($D3485),layout!$B$1:$U$1,0))</f>
        <v>3365</v>
      </c>
      <c r="AK3485">
        <f>INDEX('magnet data'!$A$2:$E$1304,MATCH($AJ3485,'magnet data'!$A$2:$A$1304,0),2)</f>
        <v>3</v>
      </c>
      <c r="AL3485" t="str">
        <f>INDEX('magnet data'!$A$2:$E$1304,MATCH($AJ3485,'magnet data'!$A$2:$A$1304,0),3)</f>
        <v>01E</v>
      </c>
      <c r="AM3485" t="str">
        <f>INDEX('magnet data'!$A$2:$E$1304,MATCH($AJ3485,'magnet data'!$A$2:$A$1304,0),4)</f>
        <v>02D</v>
      </c>
      <c r="AN3485">
        <f>INDEX('magnet data'!$A$2:$E$1304,MATCH($AJ3485,'magnet data'!$A$2:$A$1304,0),5)</f>
        <v>10720</v>
      </c>
      <c r="AO3485">
        <f t="shared" si="69"/>
        <v>551</v>
      </c>
      <c r="AQ3485" t="s">
        <v>1595</v>
      </c>
      <c r="AR3485" t="s">
        <v>1228</v>
      </c>
      <c r="AS3485" t="s">
        <v>1584</v>
      </c>
      <c r="AT3485" t="s">
        <v>1585</v>
      </c>
    </row>
    <row r="3486" spans="1:46">
      <c r="A3486" t="s">
        <v>674</v>
      </c>
      <c r="B3486" t="s">
        <v>46</v>
      </c>
      <c r="C3486" t="s">
        <v>1198</v>
      </c>
      <c r="D3486" s="13">
        <v>44355</v>
      </c>
      <c r="E3486" s="16">
        <v>0.91959861111111108</v>
      </c>
      <c r="F3486" t="s">
        <v>88</v>
      </c>
      <c r="G3486" s="17">
        <v>44355.919598379631</v>
      </c>
      <c r="H3486">
        <v>20</v>
      </c>
      <c r="I3486">
        <v>594</v>
      </c>
      <c r="J3486">
        <v>97</v>
      </c>
      <c r="K3486">
        <v>10</v>
      </c>
      <c r="L3486">
        <v>0</v>
      </c>
      <c r="M3486">
        <v>11272</v>
      </c>
      <c r="N3486">
        <v>6123.9960000000001</v>
      </c>
      <c r="O3486">
        <v>64.487548000000004</v>
      </c>
      <c r="P3486" t="s">
        <v>207</v>
      </c>
      <c r="Q3486" t="s">
        <v>207</v>
      </c>
      <c r="R3486" s="55">
        <v>796.75219397640001</v>
      </c>
      <c r="S3486" s="55">
        <v>799.21760399419998</v>
      </c>
      <c r="T3486" t="s">
        <v>785</v>
      </c>
      <c r="U3486">
        <v>11269</v>
      </c>
      <c r="V3486">
        <v>2</v>
      </c>
      <c r="W3486">
        <v>116</v>
      </c>
      <c r="X3486" t="s">
        <v>787</v>
      </c>
      <c r="Y3486">
        <v>4057</v>
      </c>
      <c r="Z3486" t="s">
        <v>75</v>
      </c>
      <c r="AA3486" t="s">
        <v>96</v>
      </c>
      <c r="AC3486" t="s">
        <v>61</v>
      </c>
      <c r="AD3486" s="50">
        <v>0</v>
      </c>
      <c r="AE3486"/>
      <c r="AF3486"/>
      <c r="AG3486">
        <v>29</v>
      </c>
      <c r="AH3486">
        <v>10903.05</v>
      </c>
      <c r="AI3486" t="s">
        <v>1236</v>
      </c>
      <c r="AJ3486">
        <f>INDEX(layout!$B$3:$U$1234,MATCH($T3486,layout!$A$3:$A$1234,0),MATCH(YEAR($D3486),layout!$B$1:$U$1,0))</f>
        <v>3204</v>
      </c>
      <c r="AK3486">
        <f>INDEX('magnet data'!$A$2:$E$1304,MATCH($AJ3486,'magnet data'!$A$2:$A$1304,0),2)</f>
        <v>3</v>
      </c>
      <c r="AL3486" t="str">
        <f>INDEX('magnet data'!$A$2:$E$1304,MATCH($AJ3486,'magnet data'!$A$2:$A$1304,0),3)</f>
        <v>01E</v>
      </c>
      <c r="AM3486" t="str">
        <f>INDEX('magnet data'!$A$2:$E$1304,MATCH($AJ3486,'magnet data'!$A$2:$A$1304,0),4)</f>
        <v>02G</v>
      </c>
      <c r="AN3486">
        <f>INDEX('magnet data'!$A$2:$E$1304,MATCH($AJ3486,'magnet data'!$A$2:$A$1304,0),5)</f>
        <v>11596</v>
      </c>
      <c r="AO3486" t="str">
        <f t="shared" si="69"/>
        <v>-</v>
      </c>
      <c r="AQ3486" t="s">
        <v>1595</v>
      </c>
      <c r="AR3486" t="s">
        <v>1228</v>
      </c>
      <c r="AS3486" t="s">
        <v>1584</v>
      </c>
      <c r="AT3486" t="s">
        <v>1585</v>
      </c>
    </row>
    <row r="3487" spans="1:46">
      <c r="A3487" t="s">
        <v>674</v>
      </c>
      <c r="B3487" t="s">
        <v>46</v>
      </c>
      <c r="C3487" t="s">
        <v>1198</v>
      </c>
      <c r="D3487" s="13">
        <v>44355</v>
      </c>
      <c r="E3487" s="16">
        <v>0.91959861111111108</v>
      </c>
      <c r="F3487" t="s">
        <v>88</v>
      </c>
      <c r="G3487" s="17">
        <v>44355.919598379631</v>
      </c>
      <c r="H3487">
        <v>20</v>
      </c>
      <c r="I3487">
        <v>594</v>
      </c>
      <c r="J3487">
        <v>97</v>
      </c>
      <c r="K3487">
        <v>10</v>
      </c>
      <c r="L3487">
        <v>0</v>
      </c>
      <c r="M3487">
        <v>11272</v>
      </c>
      <c r="N3487">
        <v>6123.9960000000001</v>
      </c>
      <c r="O3487">
        <v>64.487548000000004</v>
      </c>
      <c r="P3487" t="s">
        <v>207</v>
      </c>
      <c r="Q3487" t="s">
        <v>207</v>
      </c>
      <c r="R3487" s="55">
        <v>796.75219397640001</v>
      </c>
      <c r="S3487" s="55">
        <v>799.21760399419998</v>
      </c>
      <c r="T3487" t="s">
        <v>783</v>
      </c>
      <c r="U3487">
        <v>7066</v>
      </c>
      <c r="V3487">
        <v>3</v>
      </c>
      <c r="W3487">
        <v>46189</v>
      </c>
      <c r="X3487" t="s">
        <v>1572</v>
      </c>
      <c r="Y3487">
        <v>3806</v>
      </c>
      <c r="Z3487" t="s">
        <v>69</v>
      </c>
      <c r="AA3487" t="s">
        <v>96</v>
      </c>
      <c r="AC3487" t="s">
        <v>61</v>
      </c>
      <c r="AD3487" s="50">
        <v>-1.4924331147540899</v>
      </c>
      <c r="AE3487"/>
      <c r="AF3487"/>
      <c r="AG3487">
        <v>67.77</v>
      </c>
      <c r="AH3487">
        <v>2369.4699999999998</v>
      </c>
      <c r="AI3487" t="s">
        <v>208</v>
      </c>
      <c r="AJ3487">
        <f>INDEX(layout!$B$3:$U$1234,MATCH($T3487,layout!$A$3:$A$1234,0),MATCH(YEAR($D3487),layout!$B$1:$U$1,0))</f>
        <v>2237</v>
      </c>
      <c r="AK3487">
        <f>INDEX('magnet data'!$A$2:$E$1304,MATCH($AJ3487,'magnet data'!$A$2:$A$1304,0),2)</f>
        <v>2</v>
      </c>
      <c r="AL3487" t="str">
        <f>INDEX('magnet data'!$A$2:$E$1304,MATCH($AJ3487,'magnet data'!$A$2:$A$1304,0),3)</f>
        <v>01E</v>
      </c>
      <c r="AM3487" t="str">
        <f>INDEX('magnet data'!$A$2:$E$1304,MATCH($AJ3487,'magnet data'!$A$2:$A$1304,0),4)</f>
        <v>02C0</v>
      </c>
      <c r="AN3487">
        <f>INDEX('magnet data'!$A$2:$E$1304,MATCH($AJ3487,'magnet data'!$A$2:$A$1304,0),5)</f>
        <v>11249</v>
      </c>
      <c r="AO3487" t="str">
        <f t="shared" si="69"/>
        <v>-</v>
      </c>
      <c r="AQ3487" t="s">
        <v>1595</v>
      </c>
      <c r="AR3487" t="s">
        <v>1228</v>
      </c>
      <c r="AS3487" t="s">
        <v>1584</v>
      </c>
      <c r="AT3487" t="s">
        <v>1585</v>
      </c>
    </row>
    <row r="3488" spans="1:46">
      <c r="A3488" t="s">
        <v>674</v>
      </c>
      <c r="B3488" t="s">
        <v>46</v>
      </c>
      <c r="C3488" t="s">
        <v>1198</v>
      </c>
      <c r="D3488" s="13">
        <v>44355</v>
      </c>
      <c r="E3488" s="16">
        <v>0.91959861111111108</v>
      </c>
      <c r="F3488" t="s">
        <v>88</v>
      </c>
      <c r="G3488" s="17">
        <v>44355.919598379631</v>
      </c>
      <c r="H3488">
        <v>20</v>
      </c>
      <c r="I3488">
        <v>594</v>
      </c>
      <c r="J3488">
        <v>97</v>
      </c>
      <c r="K3488">
        <v>10</v>
      </c>
      <c r="L3488">
        <v>0</v>
      </c>
      <c r="M3488">
        <v>11272</v>
      </c>
      <c r="N3488">
        <v>6123.9960000000001</v>
      </c>
      <c r="O3488">
        <v>64.487548000000004</v>
      </c>
      <c r="P3488" t="s">
        <v>207</v>
      </c>
      <c r="Q3488" t="s">
        <v>207</v>
      </c>
      <c r="R3488" s="55">
        <v>796.75219397640001</v>
      </c>
      <c r="S3488" s="55">
        <v>799.21760399419998</v>
      </c>
      <c r="T3488" t="s">
        <v>1596</v>
      </c>
      <c r="U3488">
        <v>3523</v>
      </c>
      <c r="V3488">
        <v>4</v>
      </c>
      <c r="W3488">
        <v>110000</v>
      </c>
      <c r="X3488" t="s">
        <v>1572</v>
      </c>
      <c r="Y3488">
        <v>3806</v>
      </c>
      <c r="Z3488" t="s">
        <v>69</v>
      </c>
      <c r="AA3488" t="s">
        <v>96</v>
      </c>
      <c r="AC3488" t="s">
        <v>61</v>
      </c>
      <c r="AD3488" s="50">
        <v>-1.1408618048780399</v>
      </c>
      <c r="AE3488"/>
      <c r="AF3488"/>
      <c r="AG3488">
        <v>4.26</v>
      </c>
      <c r="AH3488">
        <v>2821.93</v>
      </c>
      <c r="AI3488" t="s">
        <v>208</v>
      </c>
      <c r="AJ3488">
        <f>INDEX(layout!$B$3:$U$1234,MATCH($T3488,layout!$A$3:$A$1234,0),MATCH(YEAR($D3488),layout!$B$1:$U$1,0))</f>
        <v>1287</v>
      </c>
      <c r="AK3488">
        <f>INDEX('magnet data'!$A$2:$E$1304,MATCH($AJ3488,'magnet data'!$A$2:$A$1304,0),2)</f>
        <v>1</v>
      </c>
      <c r="AL3488" t="str">
        <f>INDEX('magnet data'!$A$2:$E$1304,MATCH($AJ3488,'magnet data'!$A$2:$A$1304,0),3)</f>
        <v>01E</v>
      </c>
      <c r="AM3488" t="str">
        <f>INDEX('magnet data'!$A$2:$E$1304,MATCH($AJ3488,'magnet data'!$A$2:$A$1304,0),4)</f>
        <v>02B8</v>
      </c>
      <c r="AN3488">
        <f>INDEX('magnet data'!$A$2:$E$1304,MATCH($AJ3488,'magnet data'!$A$2:$A$1304,0),5)</f>
        <v>12059</v>
      </c>
      <c r="AO3488" t="str">
        <f t="shared" si="69"/>
        <v>-</v>
      </c>
      <c r="AQ3488" t="s">
        <v>1595</v>
      </c>
      <c r="AR3488" t="s">
        <v>1228</v>
      </c>
      <c r="AS3488" t="s">
        <v>1584</v>
      </c>
      <c r="AT3488" t="s">
        <v>1585</v>
      </c>
    </row>
    <row r="3489" spans="1:46">
      <c r="A3489" t="s">
        <v>674</v>
      </c>
      <c r="B3489" t="s">
        <v>46</v>
      </c>
      <c r="C3489" t="s">
        <v>1198</v>
      </c>
      <c r="D3489" s="13">
        <v>44355</v>
      </c>
      <c r="E3489" s="16">
        <v>0.91959861111111108</v>
      </c>
      <c r="F3489" t="s">
        <v>88</v>
      </c>
      <c r="G3489" s="17">
        <v>44355.919598379631</v>
      </c>
      <c r="H3489">
        <v>20</v>
      </c>
      <c r="I3489">
        <v>594</v>
      </c>
      <c r="J3489">
        <v>97</v>
      </c>
      <c r="K3489">
        <v>10</v>
      </c>
      <c r="L3489">
        <v>0</v>
      </c>
      <c r="M3489">
        <v>11272</v>
      </c>
      <c r="N3489">
        <v>6123.9960000000001</v>
      </c>
      <c r="O3489">
        <v>64.487548000000004</v>
      </c>
      <c r="P3489" t="s">
        <v>207</v>
      </c>
      <c r="Q3489" t="s">
        <v>207</v>
      </c>
      <c r="R3489" s="55">
        <v>796.75219397640001</v>
      </c>
      <c r="S3489" s="55">
        <v>799.21760399419998</v>
      </c>
      <c r="T3489" t="s">
        <v>779</v>
      </c>
      <c r="U3489">
        <v>1804</v>
      </c>
      <c r="V3489">
        <v>5</v>
      </c>
      <c r="W3489">
        <v>169351</v>
      </c>
      <c r="X3489" t="s">
        <v>1571</v>
      </c>
      <c r="Y3489">
        <v>0</v>
      </c>
      <c r="Z3489" t="s">
        <v>69</v>
      </c>
      <c r="AA3489" t="s">
        <v>96</v>
      </c>
      <c r="AC3489" t="s">
        <v>61</v>
      </c>
      <c r="AD3489" s="50">
        <v>-0.115852263157894</v>
      </c>
      <c r="AE3489"/>
      <c r="AF3489"/>
      <c r="AG3489">
        <v>37.979999999999997</v>
      </c>
      <c r="AH3489">
        <v>1208.57</v>
      </c>
      <c r="AI3489" t="s">
        <v>208</v>
      </c>
      <c r="AJ3489">
        <f>INDEX(layout!$B$3:$U$1234,MATCH($T3489,layout!$A$3:$A$1234,0),MATCH(YEAR($D3489),layout!$B$1:$U$1,0))</f>
        <v>3332</v>
      </c>
      <c r="AK3489">
        <f>INDEX('magnet data'!$A$2:$E$1304,MATCH($AJ3489,'magnet data'!$A$2:$A$1304,0),2)</f>
        <v>3</v>
      </c>
      <c r="AL3489" t="str">
        <f>INDEX('magnet data'!$A$2:$E$1304,MATCH($AJ3489,'magnet data'!$A$2:$A$1304,0),3)</f>
        <v>01E</v>
      </c>
      <c r="AM3489" t="str">
        <f>INDEX('magnet data'!$A$2:$E$1304,MATCH($AJ3489,'magnet data'!$A$2:$A$1304,0),4)</f>
        <v>02D</v>
      </c>
      <c r="AN3489">
        <f>INDEX('magnet data'!$A$2:$E$1304,MATCH($AJ3489,'magnet data'!$A$2:$A$1304,0),5)</f>
        <v>10765</v>
      </c>
      <c r="AO3489" t="str">
        <f t="shared" si="69"/>
        <v>-</v>
      </c>
      <c r="AQ3489" t="s">
        <v>1595</v>
      </c>
      <c r="AR3489" t="s">
        <v>1228</v>
      </c>
      <c r="AS3489" t="s">
        <v>1584</v>
      </c>
      <c r="AT3489" t="s">
        <v>1585</v>
      </c>
    </row>
    <row r="3490" spans="1:46">
      <c r="A3490" t="s">
        <v>674</v>
      </c>
      <c r="B3490" t="s">
        <v>46</v>
      </c>
      <c r="C3490" t="s">
        <v>1198</v>
      </c>
      <c r="D3490" s="13">
        <v>44358</v>
      </c>
      <c r="E3490" s="16">
        <v>0.81452870370370378</v>
      </c>
      <c r="F3490" t="s">
        <v>88</v>
      </c>
      <c r="G3490" s="17">
        <v>44358.814528287039</v>
      </c>
      <c r="H3490">
        <v>36</v>
      </c>
      <c r="I3490">
        <v>593</v>
      </c>
      <c r="J3490">
        <v>96</v>
      </c>
      <c r="K3490">
        <v>10</v>
      </c>
      <c r="L3490">
        <v>0</v>
      </c>
      <c r="M3490" s="39">
        <v>11271.3</v>
      </c>
      <c r="N3490" s="39">
        <v>6138.2709999999997</v>
      </c>
      <c r="O3490" s="39">
        <v>64.461010000000002</v>
      </c>
      <c r="P3490" t="s">
        <v>207</v>
      </c>
      <c r="Q3490" t="s">
        <v>207</v>
      </c>
      <c r="R3490" s="55">
        <v>790.15418324522602</v>
      </c>
      <c r="S3490" s="55">
        <v>793.86717185628095</v>
      </c>
      <c r="T3490" t="s">
        <v>1597</v>
      </c>
      <c r="U3490">
        <v>11271</v>
      </c>
      <c r="V3490">
        <v>1</v>
      </c>
      <c r="W3490">
        <v>-9</v>
      </c>
      <c r="X3490" t="s">
        <v>676</v>
      </c>
      <c r="Y3490">
        <v>14</v>
      </c>
      <c r="Z3490" t="s">
        <v>90</v>
      </c>
      <c r="AA3490" t="s">
        <v>96</v>
      </c>
      <c r="AB3490">
        <v>37</v>
      </c>
      <c r="AC3490" t="s">
        <v>61</v>
      </c>
      <c r="AD3490" s="50">
        <v>-7.8614002249999997</v>
      </c>
      <c r="AG3490" s="39">
        <v>28.86</v>
      </c>
      <c r="AH3490" s="55">
        <v>6921.71</v>
      </c>
      <c r="AI3490" t="s">
        <v>208</v>
      </c>
      <c r="AJ3490">
        <f>INDEX(layout!$B$3:$U$1234,MATCH($T3490,layout!$A$3:$A$1234,0),MATCH(YEAR($D3490),layout!$B$1:$U$1,0))</f>
        <v>1266</v>
      </c>
      <c r="AK3490">
        <f>INDEX('magnet data'!$A$2:$E$1304,MATCH($AJ3490,'magnet data'!$A$2:$A$1304,0),2)</f>
        <v>1</v>
      </c>
      <c r="AL3490" t="str">
        <f>INDEX('magnet data'!$A$2:$E$1304,MATCH($AJ3490,'magnet data'!$A$2:$A$1304,0),3)</f>
        <v>01E</v>
      </c>
      <c r="AM3490" t="str">
        <f>INDEX('magnet data'!$A$2:$E$1304,MATCH($AJ3490,'magnet data'!$A$2:$A$1304,0),4)</f>
        <v>02B5</v>
      </c>
      <c r="AN3490">
        <f>INDEX('magnet data'!$A$2:$E$1304,MATCH($AJ3490,'magnet data'!$A$2:$A$1304,0),5)</f>
        <v>12485</v>
      </c>
      <c r="AO3490">
        <f t="shared" si="69"/>
        <v>-1214</v>
      </c>
      <c r="AR3490" t="s">
        <v>1218</v>
      </c>
      <c r="AS3490" t="s">
        <v>1584</v>
      </c>
      <c r="AT3490" t="s">
        <v>1585</v>
      </c>
    </row>
    <row r="3491" spans="1:46">
      <c r="A3491" t="s">
        <v>674</v>
      </c>
      <c r="B3491" t="s">
        <v>46</v>
      </c>
      <c r="C3491" t="s">
        <v>1198</v>
      </c>
      <c r="D3491" s="13">
        <v>44358</v>
      </c>
      <c r="E3491" s="16">
        <v>0.81452870370370378</v>
      </c>
      <c r="F3491" t="s">
        <v>88</v>
      </c>
      <c r="G3491" s="17">
        <v>44358.814528287039</v>
      </c>
      <c r="H3491">
        <v>36</v>
      </c>
      <c r="I3491">
        <v>593</v>
      </c>
      <c r="J3491">
        <v>96</v>
      </c>
      <c r="K3491">
        <v>10</v>
      </c>
      <c r="L3491">
        <v>0</v>
      </c>
      <c r="M3491" s="39">
        <v>11271.3</v>
      </c>
      <c r="N3491" s="39">
        <v>6138.2709999999997</v>
      </c>
      <c r="O3491" s="39">
        <v>64.461010000000002</v>
      </c>
      <c r="P3491" t="s">
        <v>207</v>
      </c>
      <c r="Q3491" t="s">
        <v>207</v>
      </c>
      <c r="R3491" s="55">
        <v>790.15418324522602</v>
      </c>
      <c r="S3491" s="55">
        <v>793.86717185628095</v>
      </c>
      <c r="T3491" t="s">
        <v>1598</v>
      </c>
      <c r="U3491">
        <v>11264</v>
      </c>
      <c r="V3491">
        <v>2</v>
      </c>
      <c r="W3491">
        <v>177</v>
      </c>
      <c r="X3491" t="s">
        <v>808</v>
      </c>
      <c r="Y3491">
        <v>201</v>
      </c>
      <c r="Z3491" t="s">
        <v>212</v>
      </c>
      <c r="AA3491" t="s">
        <v>96</v>
      </c>
      <c r="AB3491">
        <v>38</v>
      </c>
      <c r="AC3491" t="s">
        <v>61</v>
      </c>
      <c r="AD3491" s="50">
        <v>-10.3958469</v>
      </c>
      <c r="AG3491" s="39">
        <v>50.87</v>
      </c>
      <c r="AH3491" s="55">
        <v>2053.37</v>
      </c>
      <c r="AI3491" t="s">
        <v>208</v>
      </c>
      <c r="AJ3491">
        <f>INDEX(layout!$B$3:$U$1234,MATCH($T3491,layout!$A$3:$A$1234,0),MATCH(YEAR($D3491),layout!$B$1:$U$1,0))</f>
        <v>3385</v>
      </c>
      <c r="AK3491">
        <f>INDEX('magnet data'!$A$2:$E$1304,MATCH($AJ3491,'magnet data'!$A$2:$A$1304,0),2)</f>
        <v>3</v>
      </c>
      <c r="AL3491" t="str">
        <f>INDEX('magnet data'!$A$2:$E$1304,MATCH($AJ3491,'magnet data'!$A$2:$A$1304,0),3)</f>
        <v>01E</v>
      </c>
      <c r="AM3491" t="str">
        <f>INDEX('magnet data'!$A$2:$E$1304,MATCH($AJ3491,'magnet data'!$A$2:$A$1304,0),4)</f>
        <v>02G</v>
      </c>
      <c r="AN3491">
        <f>INDEX('magnet data'!$A$2:$E$1304,MATCH($AJ3491,'magnet data'!$A$2:$A$1304,0),5)</f>
        <v>11491</v>
      </c>
      <c r="AO3491">
        <f t="shared" si="69"/>
        <v>-227</v>
      </c>
      <c r="AR3491" t="s">
        <v>1218</v>
      </c>
      <c r="AS3491" t="s">
        <v>1584</v>
      </c>
      <c r="AT3491" t="s">
        <v>1585</v>
      </c>
    </row>
    <row r="3492" spans="1:46">
      <c r="A3492" t="s">
        <v>674</v>
      </c>
      <c r="B3492" t="s">
        <v>46</v>
      </c>
      <c r="C3492" t="s">
        <v>1198</v>
      </c>
      <c r="D3492" s="13">
        <v>44358</v>
      </c>
      <c r="E3492" s="16">
        <v>0.81452870370370378</v>
      </c>
      <c r="F3492" t="s">
        <v>88</v>
      </c>
      <c r="G3492" s="17">
        <v>44358.814528287039</v>
      </c>
      <c r="H3492">
        <v>36</v>
      </c>
      <c r="I3492">
        <v>593</v>
      </c>
      <c r="J3492">
        <v>96</v>
      </c>
      <c r="K3492">
        <v>10</v>
      </c>
      <c r="L3492">
        <v>0</v>
      </c>
      <c r="M3492" s="39">
        <v>11271.3</v>
      </c>
      <c r="N3492" s="39">
        <v>6138.2709999999997</v>
      </c>
      <c r="O3492" s="39">
        <v>64.461010000000002</v>
      </c>
      <c r="P3492" t="s">
        <v>207</v>
      </c>
      <c r="Q3492" t="s">
        <v>207</v>
      </c>
      <c r="R3492" s="55">
        <v>790.15418324522602</v>
      </c>
      <c r="S3492" s="55">
        <v>793.86717185628095</v>
      </c>
      <c r="T3492" t="s">
        <v>715</v>
      </c>
      <c r="U3492">
        <v>885</v>
      </c>
      <c r="V3492">
        <v>3</v>
      </c>
      <c r="W3492">
        <v>234000</v>
      </c>
      <c r="X3492" t="s">
        <v>1598</v>
      </c>
      <c r="Y3492">
        <v>202</v>
      </c>
      <c r="Z3492" t="s">
        <v>69</v>
      </c>
      <c r="AA3492" t="s">
        <v>96</v>
      </c>
      <c r="AC3492" t="s">
        <v>61</v>
      </c>
      <c r="AD3492" s="50">
        <v>-0.110815210526315</v>
      </c>
      <c r="AI3492" t="s">
        <v>208</v>
      </c>
      <c r="AJ3492">
        <f>INDEX(layout!$B$3:$U$1234,MATCH($T3492,layout!$A$3:$A$1234,0),MATCH(YEAR($D3492),layout!$B$1:$U$1,0))</f>
        <v>3337</v>
      </c>
      <c r="AK3492">
        <f>INDEX('magnet data'!$A$2:$E$1304,MATCH($AJ3492,'magnet data'!$A$2:$A$1304,0),2)</f>
        <v>3</v>
      </c>
      <c r="AL3492" t="str">
        <f>INDEX('magnet data'!$A$2:$E$1304,MATCH($AJ3492,'magnet data'!$A$2:$A$1304,0),3)</f>
        <v>01E</v>
      </c>
      <c r="AM3492" t="str">
        <f>INDEX('magnet data'!$A$2:$E$1304,MATCH($AJ3492,'magnet data'!$A$2:$A$1304,0),4)</f>
        <v>02D</v>
      </c>
      <c r="AN3492">
        <f>INDEX('magnet data'!$A$2:$E$1304,MATCH($AJ3492,'magnet data'!$A$2:$A$1304,0),5)</f>
        <v>10455</v>
      </c>
      <c r="AO3492" t="str">
        <f t="shared" si="69"/>
        <v>-</v>
      </c>
      <c r="AR3492" t="s">
        <v>1218</v>
      </c>
      <c r="AS3492" t="s">
        <v>1584</v>
      </c>
      <c r="AT3492" t="s">
        <v>1585</v>
      </c>
    </row>
    <row r="3493" spans="1:46">
      <c r="A3493" t="s">
        <v>674</v>
      </c>
      <c r="B3493" t="s">
        <v>46</v>
      </c>
      <c r="C3493" t="s">
        <v>1198</v>
      </c>
      <c r="D3493" s="13">
        <v>44358</v>
      </c>
      <c r="E3493" s="16">
        <v>0.81452870370370378</v>
      </c>
      <c r="F3493" t="s">
        <v>88</v>
      </c>
      <c r="G3493" s="17">
        <v>44358.814528287039</v>
      </c>
      <c r="H3493">
        <v>36</v>
      </c>
      <c r="I3493">
        <v>593</v>
      </c>
      <c r="J3493">
        <v>96</v>
      </c>
      <c r="K3493">
        <v>10</v>
      </c>
      <c r="L3493">
        <v>0</v>
      </c>
      <c r="M3493" s="39">
        <v>11271.3</v>
      </c>
      <c r="N3493" s="39">
        <v>6138.2709999999997</v>
      </c>
      <c r="O3493" s="39">
        <v>64.461010000000002</v>
      </c>
      <c r="P3493" t="s">
        <v>207</v>
      </c>
      <c r="Q3493" t="s">
        <v>207</v>
      </c>
      <c r="R3493" s="55">
        <v>790.15418324522602</v>
      </c>
      <c r="S3493" s="55">
        <v>793.86717185628095</v>
      </c>
      <c r="T3493" t="s">
        <v>717</v>
      </c>
      <c r="U3493">
        <v>194</v>
      </c>
      <c r="V3493">
        <v>4</v>
      </c>
      <c r="W3493">
        <v>366268</v>
      </c>
      <c r="X3493" t="s">
        <v>715</v>
      </c>
      <c r="Y3493">
        <v>14</v>
      </c>
      <c r="Z3493" t="s">
        <v>69</v>
      </c>
      <c r="AA3493" t="s">
        <v>96</v>
      </c>
      <c r="AC3493" t="s">
        <v>102</v>
      </c>
      <c r="AD3493" s="50">
        <v>0</v>
      </c>
      <c r="AI3493" t="s">
        <v>208</v>
      </c>
      <c r="AJ3493">
        <f>INDEX(layout!$B$3:$U$1234,MATCH($T3493,layout!$A$3:$A$1234,0),MATCH(YEAR($D3493),layout!$B$1:$U$1,0))</f>
        <v>3344</v>
      </c>
      <c r="AK3493">
        <f>INDEX('magnet data'!$A$2:$E$1304,MATCH($AJ3493,'magnet data'!$A$2:$A$1304,0),2)</f>
        <v>3</v>
      </c>
      <c r="AL3493" t="str">
        <f>INDEX('magnet data'!$A$2:$E$1304,MATCH($AJ3493,'magnet data'!$A$2:$A$1304,0),3)</f>
        <v>01E</v>
      </c>
      <c r="AM3493" t="str">
        <f>INDEX('magnet data'!$A$2:$E$1304,MATCH($AJ3493,'magnet data'!$A$2:$A$1304,0),4)</f>
        <v>02D</v>
      </c>
      <c r="AN3493">
        <f>INDEX('magnet data'!$A$2:$E$1304,MATCH($AJ3493,'magnet data'!$A$2:$A$1304,0),5)</f>
        <v>12850</v>
      </c>
      <c r="AO3493" t="str">
        <f t="shared" si="69"/>
        <v>-</v>
      </c>
      <c r="AR3493" t="s">
        <v>1218</v>
      </c>
      <c r="AS3493" t="s">
        <v>1584</v>
      </c>
      <c r="AT3493" t="s">
        <v>1585</v>
      </c>
    </row>
    <row r="3494" spans="1:46">
      <c r="A3494" t="s">
        <v>674</v>
      </c>
      <c r="B3494" t="s">
        <v>46</v>
      </c>
      <c r="C3494" t="s">
        <v>1198</v>
      </c>
      <c r="D3494" s="13">
        <v>44359</v>
      </c>
      <c r="E3494" s="16">
        <v>0.36275648148148149</v>
      </c>
      <c r="F3494" t="s">
        <v>88</v>
      </c>
      <c r="G3494" s="17">
        <v>44359.362756261573</v>
      </c>
      <c r="H3494">
        <v>19</v>
      </c>
      <c r="I3494">
        <v>595</v>
      </c>
      <c r="J3494">
        <v>95</v>
      </c>
      <c r="K3494">
        <v>10</v>
      </c>
      <c r="L3494">
        <v>0</v>
      </c>
      <c r="M3494" s="39">
        <v>11285.4</v>
      </c>
      <c r="N3494" s="39">
        <v>6094.8</v>
      </c>
      <c r="O3494" s="39">
        <v>64.487548000000004</v>
      </c>
      <c r="P3494" t="s">
        <v>207</v>
      </c>
      <c r="Q3494" t="s">
        <v>207</v>
      </c>
      <c r="R3494" s="55">
        <v>798.20458897840001</v>
      </c>
      <c r="S3494" s="55">
        <v>800.93359699600001</v>
      </c>
      <c r="T3494" t="s">
        <v>1538</v>
      </c>
      <c r="U3494">
        <v>11285</v>
      </c>
      <c r="V3494">
        <v>1</v>
      </c>
      <c r="W3494">
        <v>-9</v>
      </c>
      <c r="X3494" t="s">
        <v>727</v>
      </c>
      <c r="Y3494">
        <v>-3</v>
      </c>
      <c r="Z3494" t="s">
        <v>90</v>
      </c>
      <c r="AA3494" t="s">
        <v>96</v>
      </c>
      <c r="AB3494">
        <v>39</v>
      </c>
      <c r="AC3494" t="s">
        <v>61</v>
      </c>
      <c r="AD3494" s="50">
        <v>-10.742774814999899</v>
      </c>
      <c r="AG3494" s="39">
        <v>39.26</v>
      </c>
      <c r="AH3494" s="55">
        <v>8115.08</v>
      </c>
      <c r="AI3494" t="s">
        <v>208</v>
      </c>
      <c r="AJ3494">
        <f>INDEX(layout!$B$3:$U$1234,MATCH($T3494,layout!$A$3:$A$1234,0),MATCH(YEAR($D3494),layout!$B$1:$U$1,0))</f>
        <v>3323</v>
      </c>
      <c r="AK3494">
        <f>INDEX('magnet data'!$A$2:$E$1304,MATCH($AJ3494,'magnet data'!$A$2:$A$1304,0),2)</f>
        <v>3</v>
      </c>
      <c r="AL3494" t="str">
        <f>INDEX('magnet data'!$A$2:$E$1304,MATCH($AJ3494,'magnet data'!$A$2:$A$1304,0),3)</f>
        <v>01E</v>
      </c>
      <c r="AM3494" t="str">
        <f>INDEX('magnet data'!$A$2:$E$1304,MATCH($AJ3494,'magnet data'!$A$2:$A$1304,0),4)</f>
        <v>02D</v>
      </c>
      <c r="AN3494">
        <f>INDEX('magnet data'!$A$2:$E$1304,MATCH($AJ3494,'magnet data'!$A$2:$A$1304,0),5)</f>
        <v>12271</v>
      </c>
      <c r="AO3494">
        <f t="shared" si="69"/>
        <v>-986</v>
      </c>
      <c r="AR3494" t="s">
        <v>1202</v>
      </c>
      <c r="AS3494" t="s">
        <v>1584</v>
      </c>
      <c r="AT3494" t="s">
        <v>1585</v>
      </c>
    </row>
    <row r="3495" spans="1:46">
      <c r="A3495" t="s">
        <v>674</v>
      </c>
      <c r="B3495" t="s">
        <v>46</v>
      </c>
      <c r="C3495" t="s">
        <v>1198</v>
      </c>
      <c r="D3495" s="13">
        <v>44359</v>
      </c>
      <c r="E3495" s="16">
        <v>0.36275648148148149</v>
      </c>
      <c r="F3495" t="s">
        <v>88</v>
      </c>
      <c r="G3495" s="17">
        <v>44359.362756261573</v>
      </c>
      <c r="H3495">
        <v>19</v>
      </c>
      <c r="I3495">
        <v>595</v>
      </c>
      <c r="J3495">
        <v>95</v>
      </c>
      <c r="K3495">
        <v>10</v>
      </c>
      <c r="L3495">
        <v>0</v>
      </c>
      <c r="M3495" s="39">
        <v>11285.4</v>
      </c>
      <c r="N3495" s="39">
        <v>6094.8</v>
      </c>
      <c r="O3495" s="39">
        <v>64.487548000000004</v>
      </c>
      <c r="P3495" t="s">
        <v>207</v>
      </c>
      <c r="Q3495" t="s">
        <v>207</v>
      </c>
      <c r="R3495" s="55">
        <v>798.20458897840001</v>
      </c>
      <c r="S3495" s="55">
        <v>800.93359699600001</v>
      </c>
      <c r="T3495" t="s">
        <v>1599</v>
      </c>
      <c r="U3495">
        <v>11276</v>
      </c>
      <c r="V3495">
        <v>2</v>
      </c>
      <c r="W3495">
        <v>213</v>
      </c>
      <c r="X3495" t="s">
        <v>1538</v>
      </c>
      <c r="Y3495">
        <v>232</v>
      </c>
      <c r="Z3495" t="s">
        <v>212</v>
      </c>
      <c r="AA3495" t="s">
        <v>91</v>
      </c>
      <c r="AB3495">
        <v>40</v>
      </c>
      <c r="AC3495" t="s">
        <v>61</v>
      </c>
      <c r="AD3495" s="50">
        <v>9.5812761272727194</v>
      </c>
      <c r="AG3495" s="39">
        <v>34.340000000000003</v>
      </c>
      <c r="AH3495" s="55">
        <v>7626.62</v>
      </c>
      <c r="AI3495" t="s">
        <v>208</v>
      </c>
      <c r="AJ3495">
        <f>INDEX(layout!$B$3:$U$1234,MATCH($T3495,layout!$A$3:$A$1234,0),MATCH(YEAR($D3495),layout!$B$1:$U$1,0))</f>
        <v>3360</v>
      </c>
      <c r="AK3495">
        <f>INDEX('magnet data'!$A$2:$E$1304,MATCH($AJ3495,'magnet data'!$A$2:$A$1304,0),2)</f>
        <v>3</v>
      </c>
      <c r="AL3495" t="str">
        <f>INDEX('magnet data'!$A$2:$E$1304,MATCH($AJ3495,'magnet data'!$A$2:$A$1304,0),3)</f>
        <v>01E</v>
      </c>
      <c r="AM3495" t="str">
        <f>INDEX('magnet data'!$A$2:$E$1304,MATCH($AJ3495,'magnet data'!$A$2:$A$1304,0),4)</f>
        <v>02D</v>
      </c>
      <c r="AN3495">
        <f>INDEX('magnet data'!$A$2:$E$1304,MATCH($AJ3495,'magnet data'!$A$2:$A$1304,0),5)</f>
        <v>12136</v>
      </c>
      <c r="AO3495">
        <f t="shared" si="69"/>
        <v>-860</v>
      </c>
      <c r="AR3495" t="s">
        <v>1202</v>
      </c>
      <c r="AS3495" t="s">
        <v>1584</v>
      </c>
      <c r="AT3495" t="s">
        <v>1585</v>
      </c>
    </row>
    <row r="3496" spans="1:46">
      <c r="A3496" t="s">
        <v>674</v>
      </c>
      <c r="B3496" t="s">
        <v>46</v>
      </c>
      <c r="C3496" t="s">
        <v>1198</v>
      </c>
      <c r="D3496" s="13">
        <v>44359</v>
      </c>
      <c r="E3496" s="16">
        <v>0.36275648148148149</v>
      </c>
      <c r="F3496" t="s">
        <v>88</v>
      </c>
      <c r="G3496" s="17">
        <v>44359.362756261573</v>
      </c>
      <c r="H3496">
        <v>19</v>
      </c>
      <c r="I3496">
        <v>595</v>
      </c>
      <c r="J3496">
        <v>95</v>
      </c>
      <c r="K3496">
        <v>10</v>
      </c>
      <c r="L3496">
        <v>0</v>
      </c>
      <c r="M3496" s="39">
        <v>11285.4</v>
      </c>
      <c r="N3496" s="39">
        <v>6094.8</v>
      </c>
      <c r="O3496" s="39">
        <v>64.487548000000004</v>
      </c>
      <c r="P3496" t="s">
        <v>207</v>
      </c>
      <c r="Q3496" t="s">
        <v>207</v>
      </c>
      <c r="R3496" s="55">
        <v>798.20458897840001</v>
      </c>
      <c r="S3496" s="55">
        <v>800.93359699600001</v>
      </c>
      <c r="T3496" t="s">
        <v>795</v>
      </c>
      <c r="U3496">
        <v>7151</v>
      </c>
      <c r="V3496">
        <v>3</v>
      </c>
      <c r="W3496">
        <v>44792</v>
      </c>
      <c r="X3496" t="s">
        <v>1538</v>
      </c>
      <c r="Y3496">
        <v>232</v>
      </c>
      <c r="Z3496" t="s">
        <v>69</v>
      </c>
      <c r="AA3496" t="s">
        <v>96</v>
      </c>
      <c r="AC3496" t="s">
        <v>61</v>
      </c>
      <c r="AD3496" s="50">
        <v>-1.3208463041095799</v>
      </c>
      <c r="AG3496" s="39">
        <v>56.31</v>
      </c>
      <c r="AH3496" s="55">
        <v>3179.54</v>
      </c>
      <c r="AI3496" t="s">
        <v>208</v>
      </c>
      <c r="AJ3496">
        <f>INDEX(layout!$B$3:$U$1234,MATCH($T3496,layout!$A$3:$A$1234,0),MATCH(YEAR($D3496),layout!$B$1:$U$1,0))</f>
        <v>1356</v>
      </c>
      <c r="AK3496">
        <f>INDEX('magnet data'!$A$2:$E$1304,MATCH($AJ3496,'magnet data'!$A$2:$A$1304,0),2)</f>
        <v>1</v>
      </c>
      <c r="AL3496" t="str">
        <f>INDEX('magnet data'!$A$2:$E$1304,MATCH($AJ3496,'magnet data'!$A$2:$A$1304,0),3)</f>
        <v>01E</v>
      </c>
      <c r="AM3496" t="str">
        <f>INDEX('magnet data'!$A$2:$E$1304,MATCH($AJ3496,'magnet data'!$A$2:$A$1304,0),4)</f>
        <v>02B8</v>
      </c>
      <c r="AN3496">
        <f>INDEX('magnet data'!$A$2:$E$1304,MATCH($AJ3496,'magnet data'!$A$2:$A$1304,0),5)</f>
        <v>11182</v>
      </c>
      <c r="AO3496" t="str">
        <f t="shared" si="69"/>
        <v>-</v>
      </c>
      <c r="AR3496" t="s">
        <v>1202</v>
      </c>
      <c r="AS3496" t="s">
        <v>1584</v>
      </c>
      <c r="AT3496" t="s">
        <v>1585</v>
      </c>
    </row>
    <row r="3497" spans="1:46">
      <c r="A3497" t="s">
        <v>674</v>
      </c>
      <c r="B3497" t="s">
        <v>46</v>
      </c>
      <c r="C3497" t="s">
        <v>1198</v>
      </c>
      <c r="D3497" s="13">
        <v>44359</v>
      </c>
      <c r="E3497" s="16">
        <v>0.36275648148148149</v>
      </c>
      <c r="F3497" t="s">
        <v>88</v>
      </c>
      <c r="G3497" s="17">
        <v>44359.362756261573</v>
      </c>
      <c r="H3497">
        <v>19</v>
      </c>
      <c r="I3497">
        <v>595</v>
      </c>
      <c r="J3497">
        <v>95</v>
      </c>
      <c r="K3497">
        <v>10</v>
      </c>
      <c r="L3497">
        <v>0</v>
      </c>
      <c r="M3497" s="39">
        <v>11285.4</v>
      </c>
      <c r="N3497" s="39">
        <v>6094.8</v>
      </c>
      <c r="O3497" s="39">
        <v>64.487548000000004</v>
      </c>
      <c r="P3497" t="s">
        <v>207</v>
      </c>
      <c r="Q3497" t="s">
        <v>207</v>
      </c>
      <c r="R3497" s="55">
        <v>798.20458897840001</v>
      </c>
      <c r="S3497" s="55">
        <v>800.93359699600001</v>
      </c>
      <c r="T3497" t="s">
        <v>728</v>
      </c>
      <c r="U3497">
        <v>1404</v>
      </c>
      <c r="V3497">
        <v>4</v>
      </c>
      <c r="W3497">
        <v>190670</v>
      </c>
      <c r="X3497" t="s">
        <v>727</v>
      </c>
      <c r="Y3497">
        <v>-3</v>
      </c>
      <c r="Z3497" t="s">
        <v>69</v>
      </c>
      <c r="AA3497" t="s">
        <v>96</v>
      </c>
      <c r="AC3497" t="s">
        <v>61</v>
      </c>
      <c r="AD3497" s="50">
        <v>-0.40926052631578902</v>
      </c>
      <c r="AG3497" s="39">
        <v>5.69</v>
      </c>
      <c r="AH3497" s="55">
        <v>1047.8499999999999</v>
      </c>
      <c r="AI3497" t="s">
        <v>208</v>
      </c>
      <c r="AJ3497">
        <f>INDEX(layout!$B$3:$U$1234,MATCH($T3497,layout!$A$3:$A$1234,0),MATCH(YEAR($D3497),layout!$B$1:$U$1,0))</f>
        <v>1286</v>
      </c>
      <c r="AK3497">
        <f>INDEX('magnet data'!$A$2:$E$1304,MATCH($AJ3497,'magnet data'!$A$2:$A$1304,0),2)</f>
        <v>1</v>
      </c>
      <c r="AL3497" t="str">
        <f>INDEX('magnet data'!$A$2:$E$1304,MATCH($AJ3497,'magnet data'!$A$2:$A$1304,0),3)</f>
        <v>01E</v>
      </c>
      <c r="AM3497" t="str">
        <f>INDEX('magnet data'!$A$2:$E$1304,MATCH($AJ3497,'magnet data'!$A$2:$A$1304,0),4)</f>
        <v>02B8</v>
      </c>
      <c r="AN3497">
        <f>INDEX('magnet data'!$A$2:$E$1304,MATCH($AJ3497,'magnet data'!$A$2:$A$1304,0),5)</f>
        <v>11920</v>
      </c>
      <c r="AO3497" t="str">
        <f t="shared" si="69"/>
        <v>-</v>
      </c>
      <c r="AR3497" t="s">
        <v>1202</v>
      </c>
      <c r="AS3497" t="s">
        <v>1584</v>
      </c>
      <c r="AT3497" t="s">
        <v>1585</v>
      </c>
    </row>
    <row r="3498" spans="1:46">
      <c r="A3498" t="s">
        <v>674</v>
      </c>
      <c r="B3498" t="s">
        <v>46</v>
      </c>
      <c r="C3498" t="s">
        <v>1198</v>
      </c>
      <c r="D3498" s="13">
        <v>44359</v>
      </c>
      <c r="E3498" s="16">
        <v>0.36275648148148149</v>
      </c>
      <c r="F3498" t="s">
        <v>88</v>
      </c>
      <c r="G3498" s="17">
        <v>44359.362756261573</v>
      </c>
      <c r="H3498">
        <v>19</v>
      </c>
      <c r="I3498">
        <v>595</v>
      </c>
      <c r="J3498">
        <v>95</v>
      </c>
      <c r="K3498">
        <v>10</v>
      </c>
      <c r="L3498">
        <v>0</v>
      </c>
      <c r="M3498" s="39">
        <v>11285.4</v>
      </c>
      <c r="N3498" s="39">
        <v>6094.8</v>
      </c>
      <c r="O3498" s="39">
        <v>64.487548000000004</v>
      </c>
      <c r="P3498" t="s">
        <v>207</v>
      </c>
      <c r="Q3498" t="s">
        <v>207</v>
      </c>
      <c r="R3498" s="55">
        <v>798.20458897840001</v>
      </c>
      <c r="S3498" s="55">
        <v>800.93359699600001</v>
      </c>
      <c r="T3498" t="s">
        <v>727</v>
      </c>
      <c r="U3498">
        <v>281</v>
      </c>
      <c r="V3498">
        <v>5</v>
      </c>
      <c r="W3498">
        <v>325071</v>
      </c>
      <c r="X3498" t="s">
        <v>1538</v>
      </c>
      <c r="Y3498">
        <v>232</v>
      </c>
      <c r="Z3498" t="s">
        <v>69</v>
      </c>
      <c r="AA3498" t="s">
        <v>96</v>
      </c>
      <c r="AC3498" t="s">
        <v>102</v>
      </c>
      <c r="AD3498" s="50">
        <v>0</v>
      </c>
      <c r="AI3498" t="s">
        <v>208</v>
      </c>
      <c r="AJ3498">
        <f>INDEX(layout!$B$3:$U$1234,MATCH($T3498,layout!$A$3:$A$1234,0),MATCH(YEAR($D3498),layout!$B$1:$U$1,0))</f>
        <v>2240</v>
      </c>
      <c r="AK3498">
        <f>INDEX('magnet data'!$A$2:$E$1304,MATCH($AJ3498,'magnet data'!$A$2:$A$1304,0),2)</f>
        <v>2</v>
      </c>
      <c r="AL3498" t="str">
        <f>INDEX('magnet data'!$A$2:$E$1304,MATCH($AJ3498,'magnet data'!$A$2:$A$1304,0),3)</f>
        <v>01E</v>
      </c>
      <c r="AM3498" t="str">
        <f>INDEX('magnet data'!$A$2:$E$1304,MATCH($AJ3498,'magnet data'!$A$2:$A$1304,0),4)</f>
        <v>02C0</v>
      </c>
      <c r="AN3498">
        <f>INDEX('magnet data'!$A$2:$E$1304,MATCH($AJ3498,'magnet data'!$A$2:$A$1304,0),5)</f>
        <v>10896</v>
      </c>
      <c r="AO3498" t="str">
        <f t="shared" si="69"/>
        <v>-</v>
      </c>
      <c r="AR3498" t="s">
        <v>1202</v>
      </c>
      <c r="AS3498" t="s">
        <v>1584</v>
      </c>
      <c r="AT3498" t="s">
        <v>1585</v>
      </c>
    </row>
    <row r="3499" spans="1:46">
      <c r="A3499" t="s">
        <v>674</v>
      </c>
      <c r="B3499" t="s">
        <v>46</v>
      </c>
      <c r="C3499" t="s">
        <v>1198</v>
      </c>
      <c r="D3499" s="13">
        <v>44359</v>
      </c>
      <c r="E3499" s="16">
        <v>0.69686898148148158</v>
      </c>
      <c r="F3499" t="s">
        <v>88</v>
      </c>
      <c r="G3499" s="17">
        <v>44359.696868587962</v>
      </c>
      <c r="H3499">
        <v>34</v>
      </c>
      <c r="I3499">
        <v>594</v>
      </c>
      <c r="J3499">
        <v>97</v>
      </c>
      <c r="K3499">
        <v>10</v>
      </c>
      <c r="L3499">
        <v>0</v>
      </c>
      <c r="M3499" s="39">
        <v>11298.4</v>
      </c>
      <c r="N3499" s="39">
        <v>6038.1220000000003</v>
      </c>
      <c r="O3499" s="39">
        <v>64.447740999999994</v>
      </c>
      <c r="P3499" t="s">
        <v>207</v>
      </c>
      <c r="Q3499" t="s">
        <v>207</v>
      </c>
      <c r="R3499" s="55">
        <v>802.59347697619899</v>
      </c>
      <c r="S3499" s="55">
        <v>805.3347199968</v>
      </c>
      <c r="T3499" t="s">
        <v>1600</v>
      </c>
      <c r="U3499">
        <v>11298</v>
      </c>
      <c r="V3499">
        <v>1</v>
      </c>
      <c r="W3499">
        <v>-8</v>
      </c>
      <c r="X3499" t="s">
        <v>1601</v>
      </c>
      <c r="Y3499">
        <v>14</v>
      </c>
      <c r="Z3499" t="s">
        <v>90</v>
      </c>
      <c r="AA3499" t="s">
        <v>91</v>
      </c>
      <c r="AB3499">
        <v>41</v>
      </c>
      <c r="AC3499" t="s">
        <v>61</v>
      </c>
      <c r="AD3499" s="50">
        <v>7.6392292732714298</v>
      </c>
      <c r="AG3499" s="39">
        <v>36</v>
      </c>
      <c r="AH3499" s="55">
        <v>11172.69</v>
      </c>
      <c r="AI3499" t="s">
        <v>208</v>
      </c>
      <c r="AJ3499">
        <f>INDEX(layout!$B$3:$U$1234,MATCH($T3499,layout!$A$3:$A$1234,0),MATCH(YEAR($D3499),layout!$B$1:$U$1,0))</f>
        <v>2266</v>
      </c>
      <c r="AK3499">
        <f>INDEX('magnet data'!$A$2:$E$1304,MATCH($AJ3499,'magnet data'!$A$2:$A$1304,0),2)</f>
        <v>2</v>
      </c>
      <c r="AL3499" t="str">
        <f>INDEX('magnet data'!$A$2:$E$1304,MATCH($AJ3499,'magnet data'!$A$2:$A$1304,0),3)</f>
        <v>01E</v>
      </c>
      <c r="AM3499" t="str">
        <f>INDEX('magnet data'!$A$2:$E$1304,MATCH($AJ3499,'magnet data'!$A$2:$A$1304,0),4)</f>
        <v>02C9</v>
      </c>
      <c r="AN3499">
        <f>INDEX('magnet data'!$A$2:$E$1304,MATCH($AJ3499,'magnet data'!$A$2:$A$1304,0),5)</f>
        <v>10522</v>
      </c>
      <c r="AO3499">
        <f t="shared" si="69"/>
        <v>776</v>
      </c>
      <c r="AR3499" t="s">
        <v>1202</v>
      </c>
      <c r="AS3499" t="s">
        <v>1584</v>
      </c>
      <c r="AT3499" t="s">
        <v>1585</v>
      </c>
    </row>
    <row r="3500" spans="1:46">
      <c r="A3500" t="s">
        <v>674</v>
      </c>
      <c r="B3500" t="s">
        <v>46</v>
      </c>
      <c r="C3500" t="s">
        <v>1198</v>
      </c>
      <c r="D3500" s="13">
        <v>44359</v>
      </c>
      <c r="E3500" s="16">
        <v>0.69686898148148158</v>
      </c>
      <c r="F3500" t="s">
        <v>88</v>
      </c>
      <c r="G3500" s="17">
        <v>44359.696868587962</v>
      </c>
      <c r="H3500">
        <v>34</v>
      </c>
      <c r="I3500">
        <v>594</v>
      </c>
      <c r="J3500">
        <v>97</v>
      </c>
      <c r="K3500">
        <v>10</v>
      </c>
      <c r="L3500">
        <v>0</v>
      </c>
      <c r="M3500" s="39">
        <v>11298.4</v>
      </c>
      <c r="N3500" s="39">
        <v>6038.1220000000003</v>
      </c>
      <c r="O3500" s="39">
        <v>64.447740999999994</v>
      </c>
      <c r="P3500" t="s">
        <v>207</v>
      </c>
      <c r="Q3500" t="s">
        <v>207</v>
      </c>
      <c r="R3500" s="55">
        <v>802.59347697619899</v>
      </c>
      <c r="S3500" s="55">
        <v>805.3347199968</v>
      </c>
      <c r="T3500" t="s">
        <v>682</v>
      </c>
      <c r="U3500">
        <v>11298</v>
      </c>
      <c r="V3500">
        <v>2</v>
      </c>
      <c r="W3500">
        <v>34</v>
      </c>
      <c r="X3500" t="s">
        <v>680</v>
      </c>
      <c r="Y3500">
        <v>38</v>
      </c>
      <c r="Z3500" t="s">
        <v>90</v>
      </c>
      <c r="AA3500" t="s">
        <v>96</v>
      </c>
      <c r="AB3500">
        <v>42</v>
      </c>
      <c r="AC3500" t="s">
        <v>61</v>
      </c>
      <c r="AD3500" s="50">
        <v>-10.98420965</v>
      </c>
      <c r="AG3500" s="39">
        <v>31</v>
      </c>
      <c r="AH3500" s="55">
        <v>11170.12</v>
      </c>
      <c r="AI3500" t="s">
        <v>208</v>
      </c>
      <c r="AJ3500">
        <f>INDEX(layout!$B$3:$U$1234,MATCH($T3500,layout!$A$3:$A$1234,0),MATCH(YEAR($D3500),layout!$B$1:$U$1,0))</f>
        <v>3318</v>
      </c>
      <c r="AK3500">
        <f>INDEX('magnet data'!$A$2:$E$1304,MATCH($AJ3500,'magnet data'!$A$2:$A$1304,0),2)</f>
        <v>3</v>
      </c>
      <c r="AL3500" t="str">
        <f>INDEX('magnet data'!$A$2:$E$1304,MATCH($AJ3500,'magnet data'!$A$2:$A$1304,0),3)</f>
        <v>01E</v>
      </c>
      <c r="AM3500" t="str">
        <f>INDEX('magnet data'!$A$2:$E$1304,MATCH($AJ3500,'magnet data'!$A$2:$A$1304,0),4)</f>
        <v>02D</v>
      </c>
      <c r="AN3500">
        <f>INDEX('magnet data'!$A$2:$E$1304,MATCH($AJ3500,'magnet data'!$A$2:$A$1304,0),5)</f>
        <v>12757</v>
      </c>
      <c r="AO3500">
        <f t="shared" si="69"/>
        <v>-1459</v>
      </c>
      <c r="AR3500" t="s">
        <v>1202</v>
      </c>
      <c r="AS3500" t="s">
        <v>1584</v>
      </c>
      <c r="AT3500" t="s">
        <v>1585</v>
      </c>
    </row>
    <row r="3501" spans="1:46">
      <c r="A3501" t="s">
        <v>674</v>
      </c>
      <c r="B3501" t="s">
        <v>46</v>
      </c>
      <c r="C3501" t="s">
        <v>1198</v>
      </c>
      <c r="D3501" s="13">
        <v>44359</v>
      </c>
      <c r="E3501" s="16">
        <v>0.69686898148148158</v>
      </c>
      <c r="F3501" t="s">
        <v>88</v>
      </c>
      <c r="G3501" s="17">
        <v>44359.696868587962</v>
      </c>
      <c r="H3501">
        <v>34</v>
      </c>
      <c r="I3501">
        <v>594</v>
      </c>
      <c r="J3501">
        <v>97</v>
      </c>
      <c r="K3501">
        <v>10</v>
      </c>
      <c r="L3501">
        <v>0</v>
      </c>
      <c r="M3501" s="39">
        <v>11298.4</v>
      </c>
      <c r="N3501" s="39">
        <v>6038.1220000000003</v>
      </c>
      <c r="O3501" s="39">
        <v>64.447740999999994</v>
      </c>
      <c r="P3501" t="s">
        <v>207</v>
      </c>
      <c r="Q3501" t="s">
        <v>207</v>
      </c>
      <c r="R3501" s="55">
        <v>802.59347697619899</v>
      </c>
      <c r="S3501" s="55">
        <v>805.3347199968</v>
      </c>
      <c r="T3501" t="s">
        <v>1601</v>
      </c>
      <c r="U3501">
        <v>8682</v>
      </c>
      <c r="V3501">
        <v>3</v>
      </c>
      <c r="W3501">
        <v>26283</v>
      </c>
      <c r="X3501" t="s">
        <v>748</v>
      </c>
      <c r="Y3501">
        <v>3605</v>
      </c>
      <c r="Z3501" t="s">
        <v>69</v>
      </c>
      <c r="AA3501" t="s">
        <v>91</v>
      </c>
      <c r="AC3501" t="s">
        <v>61</v>
      </c>
      <c r="AD3501" s="50">
        <v>5.5029800526315702</v>
      </c>
      <c r="AG3501" s="39">
        <v>15.15</v>
      </c>
      <c r="AH3501" s="55">
        <v>4957.03</v>
      </c>
      <c r="AI3501" t="s">
        <v>208</v>
      </c>
      <c r="AJ3501">
        <f>INDEX(layout!$B$3:$U$1234,MATCH($T3501,layout!$A$3:$A$1234,0),MATCH(YEAR($D3501),layout!$B$1:$U$1,0))</f>
        <v>2243</v>
      </c>
      <c r="AK3501">
        <f>INDEX('magnet data'!$A$2:$E$1304,MATCH($AJ3501,'magnet data'!$A$2:$A$1304,0),2)</f>
        <v>2</v>
      </c>
      <c r="AL3501" t="str">
        <f>INDEX('magnet data'!$A$2:$E$1304,MATCH($AJ3501,'magnet data'!$A$2:$A$1304,0),3)</f>
        <v>01E</v>
      </c>
      <c r="AM3501" t="str">
        <f>INDEX('magnet data'!$A$2:$E$1304,MATCH($AJ3501,'magnet data'!$A$2:$A$1304,0),4)</f>
        <v>02C0</v>
      </c>
      <c r="AN3501">
        <f>INDEX('magnet data'!$A$2:$E$1304,MATCH($AJ3501,'magnet data'!$A$2:$A$1304,0),5)</f>
        <v>11150</v>
      </c>
      <c r="AO3501" t="str">
        <f t="shared" si="69"/>
        <v>-</v>
      </c>
      <c r="AR3501" t="s">
        <v>1202</v>
      </c>
      <c r="AS3501" t="s">
        <v>1584</v>
      </c>
      <c r="AT3501" t="s">
        <v>1585</v>
      </c>
    </row>
    <row r="3502" spans="1:46">
      <c r="A3502" t="s">
        <v>674</v>
      </c>
      <c r="B3502" t="s">
        <v>46</v>
      </c>
      <c r="C3502" t="s">
        <v>1198</v>
      </c>
      <c r="D3502" s="13">
        <v>44359</v>
      </c>
      <c r="E3502" s="16">
        <v>0.69686898148148158</v>
      </c>
      <c r="F3502" t="s">
        <v>88</v>
      </c>
      <c r="G3502" s="17">
        <v>44359.696868587962</v>
      </c>
      <c r="H3502">
        <v>34</v>
      </c>
      <c r="I3502">
        <v>594</v>
      </c>
      <c r="J3502">
        <v>97</v>
      </c>
      <c r="K3502">
        <v>10</v>
      </c>
      <c r="L3502">
        <v>0</v>
      </c>
      <c r="M3502" s="39">
        <v>11298.4</v>
      </c>
      <c r="N3502" s="39">
        <v>6038.1220000000003</v>
      </c>
      <c r="O3502" s="39">
        <v>64.447740999999994</v>
      </c>
      <c r="P3502" t="s">
        <v>207</v>
      </c>
      <c r="Q3502" t="s">
        <v>207</v>
      </c>
      <c r="R3502" s="55">
        <v>802.59347697619899</v>
      </c>
      <c r="S3502" s="55">
        <v>805.3347199968</v>
      </c>
      <c r="T3502" t="s">
        <v>1602</v>
      </c>
      <c r="U3502">
        <v>6366</v>
      </c>
      <c r="V3502">
        <v>4</v>
      </c>
      <c r="W3502">
        <v>55353</v>
      </c>
      <c r="X3502" t="s">
        <v>1601</v>
      </c>
      <c r="Y3502">
        <v>14</v>
      </c>
      <c r="Z3502" t="s">
        <v>69</v>
      </c>
      <c r="AA3502" t="s">
        <v>96</v>
      </c>
      <c r="AC3502" t="s">
        <v>61</v>
      </c>
      <c r="AD3502" s="50">
        <v>-1.83056464528301</v>
      </c>
      <c r="AG3502" s="39">
        <v>21.97</v>
      </c>
      <c r="AH3502" s="55">
        <v>4239.25</v>
      </c>
      <c r="AI3502" t="s">
        <v>208</v>
      </c>
      <c r="AJ3502">
        <f>INDEX(layout!$B$3:$U$1234,MATCH($T3502,layout!$A$3:$A$1234,0),MATCH(YEAR($D3502),layout!$B$1:$U$1,0))</f>
        <v>3242</v>
      </c>
      <c r="AK3502">
        <f>INDEX('magnet data'!$A$2:$E$1304,MATCH($AJ3502,'magnet data'!$A$2:$A$1304,0),2)</f>
        <v>3</v>
      </c>
      <c r="AL3502" t="str">
        <f>INDEX('magnet data'!$A$2:$E$1304,MATCH($AJ3502,'magnet data'!$A$2:$A$1304,0),3)</f>
        <v>01E</v>
      </c>
      <c r="AM3502" t="str">
        <f>INDEX('magnet data'!$A$2:$E$1304,MATCH($AJ3502,'magnet data'!$A$2:$A$1304,0),4)</f>
        <v>02B8</v>
      </c>
      <c r="AN3502">
        <f>INDEX('magnet data'!$A$2:$E$1304,MATCH($AJ3502,'magnet data'!$A$2:$A$1304,0),5)</f>
        <v>11966</v>
      </c>
      <c r="AO3502" t="str">
        <f t="shared" si="69"/>
        <v>-</v>
      </c>
      <c r="AR3502" t="s">
        <v>1202</v>
      </c>
      <c r="AS3502" t="s">
        <v>1584</v>
      </c>
      <c r="AT3502" t="s">
        <v>1585</v>
      </c>
    </row>
    <row r="3503" spans="1:46">
      <c r="A3503" t="s">
        <v>674</v>
      </c>
      <c r="B3503" t="s">
        <v>46</v>
      </c>
      <c r="C3503" t="s">
        <v>1198</v>
      </c>
      <c r="D3503" s="13">
        <v>44359</v>
      </c>
      <c r="E3503" s="16">
        <v>0.69686898148148158</v>
      </c>
      <c r="F3503" t="s">
        <v>88</v>
      </c>
      <c r="G3503" s="17">
        <v>44359.696868587962</v>
      </c>
      <c r="H3503">
        <v>34</v>
      </c>
      <c r="I3503">
        <v>594</v>
      </c>
      <c r="J3503">
        <v>97</v>
      </c>
      <c r="K3503">
        <v>10</v>
      </c>
      <c r="L3503">
        <v>0</v>
      </c>
      <c r="M3503" s="39">
        <v>11298.4</v>
      </c>
      <c r="N3503" s="39">
        <v>6038.1220000000003</v>
      </c>
      <c r="O3503" s="39">
        <v>64.447740999999994</v>
      </c>
      <c r="P3503" t="s">
        <v>207</v>
      </c>
      <c r="Q3503" t="s">
        <v>207</v>
      </c>
      <c r="R3503" s="55">
        <v>802.59347697619899</v>
      </c>
      <c r="S3503" s="55">
        <v>805.3347199968</v>
      </c>
      <c r="T3503" t="s">
        <v>680</v>
      </c>
      <c r="U3503">
        <v>5974</v>
      </c>
      <c r="V3503">
        <v>5</v>
      </c>
      <c r="W3503">
        <v>61165</v>
      </c>
      <c r="X3503" t="s">
        <v>1577</v>
      </c>
      <c r="Y3503">
        <v>3789</v>
      </c>
      <c r="Z3503" t="s">
        <v>69</v>
      </c>
      <c r="AA3503" t="s">
        <v>96</v>
      </c>
      <c r="AC3503" t="s">
        <v>61</v>
      </c>
      <c r="AD3503" s="50">
        <v>-0.84114834895833301</v>
      </c>
      <c r="AG3503" s="39">
        <v>57.57</v>
      </c>
      <c r="AH3503" s="55">
        <v>3432.11</v>
      </c>
      <c r="AI3503" t="s">
        <v>208</v>
      </c>
      <c r="AJ3503">
        <f>INDEX(layout!$B$3:$U$1234,MATCH($T3503,layout!$A$3:$A$1234,0),MATCH(YEAR($D3503),layout!$B$1:$U$1,0))</f>
        <v>2245</v>
      </c>
      <c r="AK3503">
        <f>INDEX('magnet data'!$A$2:$E$1304,MATCH($AJ3503,'magnet data'!$A$2:$A$1304,0),2)</f>
        <v>2</v>
      </c>
      <c r="AL3503" t="str">
        <f>INDEX('magnet data'!$A$2:$E$1304,MATCH($AJ3503,'magnet data'!$A$2:$A$1304,0),3)</f>
        <v>01E</v>
      </c>
      <c r="AM3503" t="str">
        <f>INDEX('magnet data'!$A$2:$E$1304,MATCH($AJ3503,'magnet data'!$A$2:$A$1304,0),4)</f>
        <v>02C0</v>
      </c>
      <c r="AN3503">
        <f>INDEX('magnet data'!$A$2:$E$1304,MATCH($AJ3503,'magnet data'!$A$2:$A$1304,0),5)</f>
        <v>10221</v>
      </c>
      <c r="AO3503" t="str">
        <f t="shared" si="69"/>
        <v>-</v>
      </c>
      <c r="AR3503" t="s">
        <v>1202</v>
      </c>
      <c r="AS3503" t="s">
        <v>1584</v>
      </c>
      <c r="AT3503" t="s">
        <v>1585</v>
      </c>
    </row>
    <row r="3504" spans="1:46">
      <c r="A3504" t="s">
        <v>674</v>
      </c>
      <c r="B3504" t="s">
        <v>46</v>
      </c>
      <c r="C3504" t="s">
        <v>1198</v>
      </c>
      <c r="D3504" s="13">
        <v>44359</v>
      </c>
      <c r="E3504" s="16">
        <v>0.69686898148148158</v>
      </c>
      <c r="F3504" t="s">
        <v>88</v>
      </c>
      <c r="G3504" s="17">
        <v>44359.696868587962</v>
      </c>
      <c r="H3504">
        <v>34</v>
      </c>
      <c r="I3504">
        <v>594</v>
      </c>
      <c r="J3504">
        <v>97</v>
      </c>
      <c r="K3504">
        <v>10</v>
      </c>
      <c r="L3504">
        <v>0</v>
      </c>
      <c r="M3504" s="39">
        <v>11298.4</v>
      </c>
      <c r="N3504" s="39">
        <v>6038.1220000000003</v>
      </c>
      <c r="O3504" s="39">
        <v>64.447740999999994</v>
      </c>
      <c r="P3504" t="s">
        <v>207</v>
      </c>
      <c r="Q3504" t="s">
        <v>207</v>
      </c>
      <c r="R3504" s="55">
        <v>802.59347697619899</v>
      </c>
      <c r="S3504" s="55">
        <v>805.3347199968</v>
      </c>
      <c r="T3504" t="s">
        <v>685</v>
      </c>
      <c r="U3504">
        <v>3642</v>
      </c>
      <c r="V3504">
        <v>6</v>
      </c>
      <c r="W3504">
        <v>105090</v>
      </c>
      <c r="X3504" t="s">
        <v>1577</v>
      </c>
      <c r="Y3504">
        <v>3789</v>
      </c>
      <c r="Z3504" t="s">
        <v>69</v>
      </c>
      <c r="AA3504" t="s">
        <v>96</v>
      </c>
      <c r="AC3504" t="s">
        <v>61</v>
      </c>
      <c r="AD3504" s="50">
        <v>-0.41615964893617002</v>
      </c>
      <c r="AG3504" s="39">
        <v>12.26</v>
      </c>
      <c r="AH3504" s="55">
        <v>989.98</v>
      </c>
      <c r="AI3504" t="s">
        <v>208</v>
      </c>
      <c r="AJ3504">
        <f>INDEX(layout!$B$3:$U$1234,MATCH($T3504,layout!$A$3:$A$1234,0),MATCH(YEAR($D3504),layout!$B$1:$U$1,0))</f>
        <v>2242</v>
      </c>
      <c r="AK3504">
        <f>INDEX('magnet data'!$A$2:$E$1304,MATCH($AJ3504,'magnet data'!$A$2:$A$1304,0),2)</f>
        <v>2</v>
      </c>
      <c r="AL3504" t="str">
        <f>INDEX('magnet data'!$A$2:$E$1304,MATCH($AJ3504,'magnet data'!$A$2:$A$1304,0),3)</f>
        <v>01E</v>
      </c>
      <c r="AM3504" t="str">
        <f>INDEX('magnet data'!$A$2:$E$1304,MATCH($AJ3504,'magnet data'!$A$2:$A$1304,0),4)</f>
        <v>02C0</v>
      </c>
      <c r="AN3504">
        <f>INDEX('magnet data'!$A$2:$E$1304,MATCH($AJ3504,'magnet data'!$A$2:$A$1304,0),5)</f>
        <v>11992</v>
      </c>
      <c r="AO3504" t="str">
        <f t="shared" ref="AO3504:AO3567" si="70">IF(LEFT(Z3504,8)="Training",U3504-AN3504,"-")</f>
        <v>-</v>
      </c>
      <c r="AR3504" t="s">
        <v>1202</v>
      </c>
      <c r="AS3504" t="s">
        <v>1584</v>
      </c>
      <c r="AT3504" t="s">
        <v>1585</v>
      </c>
    </row>
    <row r="3505" spans="1:46">
      <c r="A3505" t="s">
        <v>674</v>
      </c>
      <c r="B3505" t="s">
        <v>46</v>
      </c>
      <c r="C3505" t="s">
        <v>1198</v>
      </c>
      <c r="D3505" s="13">
        <v>44359</v>
      </c>
      <c r="E3505" s="16">
        <v>0.69686898148148158</v>
      </c>
      <c r="F3505" t="s">
        <v>88</v>
      </c>
      <c r="G3505" s="17">
        <v>44359.696868587962</v>
      </c>
      <c r="H3505">
        <v>34</v>
      </c>
      <c r="I3505">
        <v>594</v>
      </c>
      <c r="J3505">
        <v>97</v>
      </c>
      <c r="K3505">
        <v>10</v>
      </c>
      <c r="L3505">
        <v>0</v>
      </c>
      <c r="M3505" s="39">
        <v>11298.4</v>
      </c>
      <c r="N3505" s="39">
        <v>6038.1220000000003</v>
      </c>
      <c r="O3505" s="39">
        <v>64.447740999999994</v>
      </c>
      <c r="P3505" t="s">
        <v>207</v>
      </c>
      <c r="Q3505" t="s">
        <v>207</v>
      </c>
      <c r="R3505" s="55">
        <v>802.59347697619899</v>
      </c>
      <c r="S3505" s="55">
        <v>805.3347199968</v>
      </c>
      <c r="T3505" t="s">
        <v>681</v>
      </c>
      <c r="U3505">
        <v>3484</v>
      </c>
      <c r="V3505">
        <v>7</v>
      </c>
      <c r="W3505">
        <v>108965</v>
      </c>
      <c r="X3505" t="s">
        <v>680</v>
      </c>
      <c r="Y3505">
        <v>38</v>
      </c>
      <c r="Z3505" t="s">
        <v>69</v>
      </c>
      <c r="AA3505" t="s">
        <v>96</v>
      </c>
      <c r="AC3505" t="s">
        <v>61</v>
      </c>
      <c r="AD3505" s="50">
        <v>-0.50906372340425499</v>
      </c>
      <c r="AG3505" s="39">
        <v>5.22</v>
      </c>
      <c r="AH3505" s="55">
        <v>1696.49</v>
      </c>
      <c r="AI3505" t="s">
        <v>208</v>
      </c>
      <c r="AJ3505">
        <f>INDEX(layout!$B$3:$U$1234,MATCH($T3505,layout!$A$3:$A$1234,0),MATCH(YEAR($D3505),layout!$B$1:$U$1,0))</f>
        <v>3340</v>
      </c>
      <c r="AK3505">
        <f>INDEX('magnet data'!$A$2:$E$1304,MATCH($AJ3505,'magnet data'!$A$2:$A$1304,0),2)</f>
        <v>3</v>
      </c>
      <c r="AL3505" t="str">
        <f>INDEX('magnet data'!$A$2:$E$1304,MATCH($AJ3505,'magnet data'!$A$2:$A$1304,0),3)</f>
        <v>01E</v>
      </c>
      <c r="AM3505" t="str">
        <f>INDEX('magnet data'!$A$2:$E$1304,MATCH($AJ3505,'magnet data'!$A$2:$A$1304,0),4)</f>
        <v>02D</v>
      </c>
      <c r="AN3505">
        <f>INDEX('magnet data'!$A$2:$E$1304,MATCH($AJ3505,'magnet data'!$A$2:$A$1304,0),5)</f>
        <v>10336</v>
      </c>
      <c r="AO3505" t="str">
        <f t="shared" si="70"/>
        <v>-</v>
      </c>
      <c r="AR3505" t="s">
        <v>1202</v>
      </c>
      <c r="AS3505" t="s">
        <v>1584</v>
      </c>
      <c r="AT3505" t="s">
        <v>1585</v>
      </c>
    </row>
    <row r="3506" spans="1:46">
      <c r="A3506" t="s">
        <v>674</v>
      </c>
      <c r="B3506" t="s">
        <v>46</v>
      </c>
      <c r="C3506" t="s">
        <v>1198</v>
      </c>
      <c r="D3506" s="13">
        <v>44359</v>
      </c>
      <c r="E3506" s="16">
        <v>0.69686898148148158</v>
      </c>
      <c r="F3506" t="s">
        <v>88</v>
      </c>
      <c r="G3506" s="17">
        <v>44359.696868587962</v>
      </c>
      <c r="H3506">
        <v>34</v>
      </c>
      <c r="I3506">
        <v>594</v>
      </c>
      <c r="J3506">
        <v>97</v>
      </c>
      <c r="K3506">
        <v>10</v>
      </c>
      <c r="L3506">
        <v>0</v>
      </c>
      <c r="M3506" s="39">
        <v>11298.4</v>
      </c>
      <c r="N3506" s="39">
        <v>6038.1220000000003</v>
      </c>
      <c r="O3506" s="39">
        <v>64.447740999999994</v>
      </c>
      <c r="P3506" t="s">
        <v>207</v>
      </c>
      <c r="Q3506" t="s">
        <v>207</v>
      </c>
      <c r="R3506" s="55">
        <v>802.59347697619899</v>
      </c>
      <c r="S3506" s="55">
        <v>805.3347199968</v>
      </c>
      <c r="T3506" t="s">
        <v>1577</v>
      </c>
      <c r="U3506">
        <v>492</v>
      </c>
      <c r="V3506">
        <v>8</v>
      </c>
      <c r="W3506">
        <v>271399</v>
      </c>
      <c r="X3506" t="s">
        <v>680</v>
      </c>
      <c r="Y3506">
        <v>38</v>
      </c>
      <c r="Z3506" t="s">
        <v>69</v>
      </c>
      <c r="AA3506" t="s">
        <v>96</v>
      </c>
      <c r="AC3506" t="s">
        <v>61</v>
      </c>
      <c r="AD3506" s="50">
        <v>-0.42311242105263103</v>
      </c>
      <c r="AI3506" t="s">
        <v>208</v>
      </c>
      <c r="AJ3506">
        <f>INDEX(layout!$B$3:$U$1234,MATCH($T3506,layout!$A$3:$A$1234,0),MATCH(YEAR($D3506),layout!$B$1:$U$1,0))</f>
        <v>3313</v>
      </c>
      <c r="AK3506">
        <f>INDEX('magnet data'!$A$2:$E$1304,MATCH($AJ3506,'magnet data'!$A$2:$A$1304,0),2)</f>
        <v>3</v>
      </c>
      <c r="AL3506" t="str">
        <f>INDEX('magnet data'!$A$2:$E$1304,MATCH($AJ3506,'magnet data'!$A$2:$A$1304,0),3)</f>
        <v>01E</v>
      </c>
      <c r="AM3506" t="str">
        <f>INDEX('magnet data'!$A$2:$E$1304,MATCH($AJ3506,'magnet data'!$A$2:$A$1304,0),4)</f>
        <v>02D</v>
      </c>
      <c r="AN3506">
        <f>INDEX('magnet data'!$A$2:$E$1304,MATCH($AJ3506,'magnet data'!$A$2:$A$1304,0),5)</f>
        <v>12001</v>
      </c>
      <c r="AO3506" t="str">
        <f t="shared" si="70"/>
        <v>-</v>
      </c>
      <c r="AR3506" t="s">
        <v>1202</v>
      </c>
      <c r="AS3506" t="s">
        <v>1584</v>
      </c>
      <c r="AT3506" t="s">
        <v>1585</v>
      </c>
    </row>
    <row r="3507" spans="1:46">
      <c r="A3507" t="s">
        <v>674</v>
      </c>
      <c r="B3507" t="s">
        <v>46</v>
      </c>
      <c r="C3507" t="s">
        <v>1198</v>
      </c>
      <c r="D3507" s="13">
        <v>44360</v>
      </c>
      <c r="E3507" s="16">
        <v>0.30878333333333335</v>
      </c>
      <c r="F3507" t="s">
        <v>88</v>
      </c>
      <c r="G3507" s="17">
        <v>44360.308783043984</v>
      </c>
      <c r="H3507">
        <v>25</v>
      </c>
      <c r="I3507">
        <v>594</v>
      </c>
      <c r="J3507">
        <v>96</v>
      </c>
      <c r="K3507">
        <v>10</v>
      </c>
      <c r="L3507">
        <v>0</v>
      </c>
      <c r="M3507" s="39">
        <v>11307.5</v>
      </c>
      <c r="N3507" s="39">
        <v>6123.48</v>
      </c>
      <c r="O3507" s="39">
        <v>64.434472</v>
      </c>
      <c r="P3507" t="s">
        <v>207</v>
      </c>
      <c r="Q3507" t="s">
        <v>207</v>
      </c>
      <c r="R3507" s="55">
        <v>799.19682547959997</v>
      </c>
      <c r="S3507" s="55">
        <v>801.89168949400005</v>
      </c>
      <c r="T3507" t="s">
        <v>740</v>
      </c>
      <c r="U3507">
        <v>11307</v>
      </c>
      <c r="V3507">
        <v>1</v>
      </c>
      <c r="W3507">
        <v>-9</v>
      </c>
      <c r="X3507" t="s">
        <v>742</v>
      </c>
      <c r="Y3507">
        <v>-1</v>
      </c>
      <c r="Z3507" t="s">
        <v>90</v>
      </c>
      <c r="AA3507" t="s">
        <v>96</v>
      </c>
      <c r="AB3507">
        <v>43</v>
      </c>
      <c r="AC3507" t="s">
        <v>61</v>
      </c>
      <c r="AD3507" s="50">
        <v>-8.8802268269230709</v>
      </c>
      <c r="AG3507" s="39">
        <v>20.5</v>
      </c>
      <c r="AH3507" s="55">
        <v>10593.89</v>
      </c>
      <c r="AI3507" t="s">
        <v>208</v>
      </c>
      <c r="AJ3507">
        <f>INDEX(layout!$B$3:$U$1234,MATCH($T3507,layout!$A$3:$A$1234,0),MATCH(YEAR($D3507),layout!$B$1:$U$1,0))</f>
        <v>3347</v>
      </c>
      <c r="AK3507">
        <f>INDEX('magnet data'!$A$2:$E$1304,MATCH($AJ3507,'magnet data'!$A$2:$A$1304,0),2)</f>
        <v>3</v>
      </c>
      <c r="AL3507" t="str">
        <f>INDEX('magnet data'!$A$2:$E$1304,MATCH($AJ3507,'magnet data'!$A$2:$A$1304,0),3)</f>
        <v>01E</v>
      </c>
      <c r="AM3507" t="str">
        <f>INDEX('magnet data'!$A$2:$E$1304,MATCH($AJ3507,'magnet data'!$A$2:$A$1304,0),4)</f>
        <v>02D</v>
      </c>
      <c r="AN3507">
        <f>INDEX('magnet data'!$A$2:$E$1304,MATCH($AJ3507,'magnet data'!$A$2:$A$1304,0),5)</f>
        <v>12719</v>
      </c>
      <c r="AO3507">
        <f t="shared" si="70"/>
        <v>-1412</v>
      </c>
      <c r="AR3507" t="s">
        <v>1202</v>
      </c>
      <c r="AS3507" t="s">
        <v>1584</v>
      </c>
      <c r="AT3507" t="s">
        <v>1585</v>
      </c>
    </row>
    <row r="3508" spans="1:46">
      <c r="A3508" t="s">
        <v>674</v>
      </c>
      <c r="B3508" t="s">
        <v>46</v>
      </c>
      <c r="C3508" t="s">
        <v>1198</v>
      </c>
      <c r="D3508" s="13">
        <v>44360</v>
      </c>
      <c r="E3508" s="16">
        <v>0.30878333333333335</v>
      </c>
      <c r="F3508" t="s">
        <v>88</v>
      </c>
      <c r="G3508" s="17">
        <v>44360.308783043984</v>
      </c>
      <c r="H3508">
        <v>25</v>
      </c>
      <c r="I3508">
        <v>594</v>
      </c>
      <c r="J3508">
        <v>96</v>
      </c>
      <c r="K3508">
        <v>10</v>
      </c>
      <c r="L3508">
        <v>0</v>
      </c>
      <c r="M3508" s="39">
        <v>11307.5</v>
      </c>
      <c r="N3508" s="39">
        <v>6123.48</v>
      </c>
      <c r="O3508" s="39">
        <v>64.434472</v>
      </c>
      <c r="P3508" t="s">
        <v>207</v>
      </c>
      <c r="Q3508" t="s">
        <v>207</v>
      </c>
      <c r="R3508" s="55">
        <v>799.19682547959997</v>
      </c>
      <c r="S3508" s="55">
        <v>801.89168949400005</v>
      </c>
      <c r="T3508" t="s">
        <v>743</v>
      </c>
      <c r="U3508">
        <v>11294</v>
      </c>
      <c r="V3508">
        <v>2</v>
      </c>
      <c r="W3508">
        <v>272</v>
      </c>
      <c r="X3508" t="s">
        <v>742</v>
      </c>
      <c r="Y3508">
        <v>-1</v>
      </c>
      <c r="Z3508" t="s">
        <v>212</v>
      </c>
      <c r="AA3508" t="s">
        <v>96</v>
      </c>
      <c r="AB3508">
        <v>44</v>
      </c>
      <c r="AC3508" t="s">
        <v>61</v>
      </c>
      <c r="AD3508" s="50">
        <v>-13.099485864999901</v>
      </c>
      <c r="AG3508" s="39">
        <v>36</v>
      </c>
      <c r="AH3508" s="55">
        <v>11234.97</v>
      </c>
      <c r="AI3508" t="s">
        <v>208</v>
      </c>
      <c r="AJ3508">
        <f>INDEX(layout!$B$3:$U$1234,MATCH($T3508,layout!$A$3:$A$1234,0),MATCH(YEAR($D3508),layout!$B$1:$U$1,0))</f>
        <v>3374</v>
      </c>
      <c r="AK3508">
        <f>INDEX('magnet data'!$A$2:$E$1304,MATCH($AJ3508,'magnet data'!$A$2:$A$1304,0),2)</f>
        <v>3</v>
      </c>
      <c r="AL3508" t="str">
        <f>INDEX('magnet data'!$A$2:$E$1304,MATCH($AJ3508,'magnet data'!$A$2:$A$1304,0),3)</f>
        <v>01E</v>
      </c>
      <c r="AM3508" t="str">
        <f>INDEX('magnet data'!$A$2:$E$1304,MATCH($AJ3508,'magnet data'!$A$2:$A$1304,0),4)</f>
        <v>02D</v>
      </c>
      <c r="AN3508">
        <f>INDEX('magnet data'!$A$2:$E$1304,MATCH($AJ3508,'magnet data'!$A$2:$A$1304,0),5)</f>
        <v>11233</v>
      </c>
      <c r="AO3508">
        <f t="shared" si="70"/>
        <v>61</v>
      </c>
      <c r="AP3508">
        <v>53</v>
      </c>
      <c r="AQ3508" t="s">
        <v>1582</v>
      </c>
      <c r="AR3508" t="s">
        <v>1202</v>
      </c>
      <c r="AS3508" t="s">
        <v>1584</v>
      </c>
      <c r="AT3508" t="s">
        <v>1585</v>
      </c>
    </row>
    <row r="3509" spans="1:46">
      <c r="A3509" t="s">
        <v>674</v>
      </c>
      <c r="B3509" t="s">
        <v>46</v>
      </c>
      <c r="C3509" t="s">
        <v>1198</v>
      </c>
      <c r="D3509" s="13">
        <v>44360</v>
      </c>
      <c r="E3509" s="16">
        <v>0.30878333333333335</v>
      </c>
      <c r="F3509" t="s">
        <v>88</v>
      </c>
      <c r="G3509" s="17">
        <v>44360.308783043984</v>
      </c>
      <c r="H3509">
        <v>25</v>
      </c>
      <c r="I3509">
        <v>594</v>
      </c>
      <c r="J3509">
        <v>96</v>
      </c>
      <c r="K3509">
        <v>10</v>
      </c>
      <c r="L3509">
        <v>0</v>
      </c>
      <c r="M3509" s="39">
        <v>11307.5</v>
      </c>
      <c r="N3509" s="39">
        <v>6123.48</v>
      </c>
      <c r="O3509" s="39">
        <v>64.434472</v>
      </c>
      <c r="P3509" t="s">
        <v>207</v>
      </c>
      <c r="Q3509" t="s">
        <v>207</v>
      </c>
      <c r="R3509" s="55">
        <v>799.19682547959997</v>
      </c>
      <c r="S3509" s="55">
        <v>801.89168949400005</v>
      </c>
      <c r="T3509" t="s">
        <v>742</v>
      </c>
      <c r="U3509">
        <v>6683</v>
      </c>
      <c r="V3509">
        <v>3</v>
      </c>
      <c r="W3509">
        <v>51361</v>
      </c>
      <c r="X3509" t="s">
        <v>677</v>
      </c>
      <c r="Y3509">
        <v>4257</v>
      </c>
      <c r="Z3509" t="s">
        <v>69</v>
      </c>
      <c r="AA3509" t="s">
        <v>96</v>
      </c>
      <c r="AC3509" t="s">
        <v>61</v>
      </c>
      <c r="AD3509" s="50">
        <v>-0.88704361702127599</v>
      </c>
      <c r="AG3509" s="39">
        <v>71.73</v>
      </c>
      <c r="AH3509" s="55">
        <v>2128.64</v>
      </c>
      <c r="AI3509" t="s">
        <v>208</v>
      </c>
      <c r="AJ3509">
        <f>INDEX(layout!$B$3:$U$1234,MATCH($T3509,layout!$A$3:$A$1234,0),MATCH(YEAR($D3509),layout!$B$1:$U$1,0))</f>
        <v>1283</v>
      </c>
      <c r="AK3509">
        <f>INDEX('magnet data'!$A$2:$E$1304,MATCH($AJ3509,'magnet data'!$A$2:$A$1304,0),2)</f>
        <v>1</v>
      </c>
      <c r="AL3509" t="str">
        <f>INDEX('magnet data'!$A$2:$E$1304,MATCH($AJ3509,'magnet data'!$A$2:$A$1304,0),3)</f>
        <v>01E</v>
      </c>
      <c r="AM3509" t="str">
        <f>INDEX('magnet data'!$A$2:$E$1304,MATCH($AJ3509,'magnet data'!$A$2:$A$1304,0),4)</f>
        <v>02B8</v>
      </c>
      <c r="AN3509">
        <f>INDEX('magnet data'!$A$2:$E$1304,MATCH($AJ3509,'magnet data'!$A$2:$A$1304,0),5)</f>
        <v>12123</v>
      </c>
      <c r="AO3509" t="str">
        <f t="shared" si="70"/>
        <v>-</v>
      </c>
      <c r="AR3509" t="s">
        <v>1202</v>
      </c>
      <c r="AS3509" t="s">
        <v>1584</v>
      </c>
      <c r="AT3509" t="s">
        <v>1585</v>
      </c>
    </row>
    <row r="3510" spans="1:46">
      <c r="A3510" t="s">
        <v>674</v>
      </c>
      <c r="B3510" t="s">
        <v>46</v>
      </c>
      <c r="C3510" t="s">
        <v>1198</v>
      </c>
      <c r="D3510" s="13">
        <v>44360</v>
      </c>
      <c r="E3510" s="16">
        <v>0.30878333333333335</v>
      </c>
      <c r="F3510" t="s">
        <v>88</v>
      </c>
      <c r="G3510" s="17">
        <v>44360.308783043984</v>
      </c>
      <c r="H3510">
        <v>25</v>
      </c>
      <c r="I3510">
        <v>594</v>
      </c>
      <c r="J3510">
        <v>96</v>
      </c>
      <c r="K3510">
        <v>10</v>
      </c>
      <c r="L3510">
        <v>0</v>
      </c>
      <c r="M3510" s="39">
        <v>11307.5</v>
      </c>
      <c r="N3510" s="39">
        <v>6123.48</v>
      </c>
      <c r="O3510" s="39">
        <v>64.434472</v>
      </c>
      <c r="P3510" t="s">
        <v>207</v>
      </c>
      <c r="Q3510" t="s">
        <v>207</v>
      </c>
      <c r="R3510" s="55">
        <v>799.19682547959997</v>
      </c>
      <c r="S3510" s="55">
        <v>801.89168949400005</v>
      </c>
      <c r="T3510" t="s">
        <v>724</v>
      </c>
      <c r="U3510">
        <v>331</v>
      </c>
      <c r="V3510">
        <v>4</v>
      </c>
      <c r="W3510">
        <v>314757</v>
      </c>
      <c r="X3510" t="s">
        <v>722</v>
      </c>
      <c r="Y3510">
        <v>3423</v>
      </c>
      <c r="Z3510" t="s">
        <v>69</v>
      </c>
      <c r="AA3510" t="s">
        <v>96</v>
      </c>
      <c r="AC3510" t="s">
        <v>102</v>
      </c>
      <c r="AD3510" s="50">
        <v>0</v>
      </c>
      <c r="AI3510" t="s">
        <v>208</v>
      </c>
      <c r="AJ3510">
        <f>INDEX(layout!$B$3:$U$1234,MATCH($T3510,layout!$A$3:$A$1234,0),MATCH(YEAR($D3510),layout!$B$1:$U$1,0))</f>
        <v>1284</v>
      </c>
      <c r="AK3510">
        <f>INDEX('magnet data'!$A$2:$E$1304,MATCH($AJ3510,'magnet data'!$A$2:$A$1304,0),2)</f>
        <v>1</v>
      </c>
      <c r="AL3510" t="str">
        <f>INDEX('magnet data'!$A$2:$E$1304,MATCH($AJ3510,'magnet data'!$A$2:$A$1304,0),3)</f>
        <v>01E</v>
      </c>
      <c r="AM3510" t="str">
        <f>INDEX('magnet data'!$A$2:$E$1304,MATCH($AJ3510,'magnet data'!$A$2:$A$1304,0),4)</f>
        <v>02B8</v>
      </c>
      <c r="AN3510">
        <f>INDEX('magnet data'!$A$2:$E$1304,MATCH($AJ3510,'magnet data'!$A$2:$A$1304,0),5)</f>
        <v>12725</v>
      </c>
      <c r="AO3510" t="str">
        <f t="shared" si="70"/>
        <v>-</v>
      </c>
      <c r="AR3510" t="s">
        <v>1202</v>
      </c>
      <c r="AS3510" t="s">
        <v>1584</v>
      </c>
      <c r="AT3510" t="s">
        <v>1585</v>
      </c>
    </row>
    <row r="3511" spans="1:46">
      <c r="A3511" t="s">
        <v>674</v>
      </c>
      <c r="B3511" t="s">
        <v>46</v>
      </c>
      <c r="C3511" t="s">
        <v>1198</v>
      </c>
      <c r="D3511" s="13">
        <v>44360</v>
      </c>
      <c r="E3511" s="16">
        <v>0.58503171296296297</v>
      </c>
      <c r="F3511" t="s">
        <v>88</v>
      </c>
      <c r="G3511" s="17">
        <v>44360.585031331022</v>
      </c>
      <c r="H3511">
        <v>33</v>
      </c>
      <c r="I3511">
        <v>594</v>
      </c>
      <c r="J3511">
        <v>94</v>
      </c>
      <c r="K3511">
        <v>10</v>
      </c>
      <c r="L3511">
        <v>0</v>
      </c>
      <c r="M3511" s="39">
        <v>11316</v>
      </c>
      <c r="N3511" s="39">
        <v>6130.5839999999998</v>
      </c>
      <c r="O3511" s="39">
        <v>64.474278999999996</v>
      </c>
      <c r="P3511" t="s">
        <v>207</v>
      </c>
      <c r="Q3511" t="s">
        <v>207</v>
      </c>
      <c r="R3511" s="55">
        <v>805.03813847740003</v>
      </c>
      <c r="S3511" s="55">
        <v>807.53284049679996</v>
      </c>
      <c r="T3511" t="s">
        <v>704</v>
      </c>
      <c r="U3511">
        <v>11315</v>
      </c>
      <c r="V3511">
        <v>1</v>
      </c>
      <c r="W3511">
        <v>-9</v>
      </c>
      <c r="X3511" t="s">
        <v>706</v>
      </c>
      <c r="Y3511">
        <v>-5</v>
      </c>
      <c r="Z3511" t="s">
        <v>90</v>
      </c>
      <c r="AA3511" t="s">
        <v>91</v>
      </c>
      <c r="AB3511">
        <v>45</v>
      </c>
      <c r="AC3511" t="s">
        <v>61</v>
      </c>
      <c r="AD3511" s="50">
        <v>11.472517482579899</v>
      </c>
      <c r="AG3511" s="39">
        <v>50.32</v>
      </c>
      <c r="AH3511" s="55">
        <v>1025.81</v>
      </c>
      <c r="AI3511" t="s">
        <v>208</v>
      </c>
      <c r="AJ3511">
        <f>INDEX(layout!$B$3:$U$1234,MATCH($T3511,layout!$A$3:$A$1234,0),MATCH(YEAR($D3511),layout!$B$1:$U$1,0))</f>
        <v>3387</v>
      </c>
      <c r="AK3511">
        <f>INDEX('magnet data'!$A$2:$E$1304,MATCH($AJ3511,'magnet data'!$A$2:$A$1304,0),2)</f>
        <v>3</v>
      </c>
      <c r="AL3511" t="str">
        <f>INDEX('magnet data'!$A$2:$E$1304,MATCH($AJ3511,'magnet data'!$A$2:$A$1304,0),3)</f>
        <v>01E</v>
      </c>
      <c r="AM3511" t="str">
        <f>INDEX('magnet data'!$A$2:$E$1304,MATCH($AJ3511,'magnet data'!$A$2:$A$1304,0),4)</f>
        <v>02G</v>
      </c>
      <c r="AN3511">
        <f>INDEX('magnet data'!$A$2:$E$1304,MATCH($AJ3511,'magnet data'!$A$2:$A$1304,0),5)</f>
        <v>12196</v>
      </c>
      <c r="AO3511">
        <f t="shared" si="70"/>
        <v>-881</v>
      </c>
      <c r="AR3511" t="s">
        <v>1202</v>
      </c>
      <c r="AS3511" t="s">
        <v>1584</v>
      </c>
      <c r="AT3511" t="s">
        <v>1585</v>
      </c>
    </row>
    <row r="3512" spans="1:46">
      <c r="A3512" t="s">
        <v>674</v>
      </c>
      <c r="B3512" t="s">
        <v>46</v>
      </c>
      <c r="C3512" t="s">
        <v>1198</v>
      </c>
      <c r="D3512" s="13">
        <v>44360</v>
      </c>
      <c r="E3512" s="16">
        <v>0.58503171296296297</v>
      </c>
      <c r="F3512" t="s">
        <v>88</v>
      </c>
      <c r="G3512" s="17">
        <v>44360.585031331022</v>
      </c>
      <c r="H3512">
        <v>33</v>
      </c>
      <c r="I3512">
        <v>594</v>
      </c>
      <c r="J3512">
        <v>94</v>
      </c>
      <c r="K3512">
        <v>10</v>
      </c>
      <c r="L3512">
        <v>0</v>
      </c>
      <c r="M3512" s="39">
        <v>11316</v>
      </c>
      <c r="N3512" s="39">
        <v>6130.5839999999998</v>
      </c>
      <c r="O3512" s="39">
        <v>64.474278999999996</v>
      </c>
      <c r="P3512" t="s">
        <v>207</v>
      </c>
      <c r="Q3512" t="s">
        <v>207</v>
      </c>
      <c r="R3512" s="55">
        <v>805.03813847740003</v>
      </c>
      <c r="S3512" s="55">
        <v>807.53284049679996</v>
      </c>
      <c r="T3512" t="s">
        <v>706</v>
      </c>
      <c r="U3512">
        <v>6077</v>
      </c>
      <c r="V3512">
        <v>2</v>
      </c>
      <c r="W3512">
        <v>60360</v>
      </c>
      <c r="X3512" t="s">
        <v>708</v>
      </c>
      <c r="Y3512">
        <v>4230</v>
      </c>
      <c r="Z3512" t="s">
        <v>69</v>
      </c>
      <c r="AA3512" t="s">
        <v>96</v>
      </c>
      <c r="AC3512" t="s">
        <v>61</v>
      </c>
      <c r="AD3512" s="50">
        <v>-0.89029903157894696</v>
      </c>
      <c r="AG3512" s="39">
        <v>51.57</v>
      </c>
      <c r="AH3512" s="55">
        <v>2348.5700000000002</v>
      </c>
      <c r="AI3512" t="s">
        <v>208</v>
      </c>
      <c r="AJ3512">
        <f>INDEX(layout!$B$3:$U$1234,MATCH($T3512,layout!$A$3:$A$1234,0),MATCH(YEAR($D3512),layout!$B$1:$U$1,0))</f>
        <v>2228</v>
      </c>
      <c r="AK3512">
        <f>INDEX('magnet data'!$A$2:$E$1304,MATCH($AJ3512,'magnet data'!$A$2:$A$1304,0),2)</f>
        <v>2</v>
      </c>
      <c r="AL3512" t="str">
        <f>INDEX('magnet data'!$A$2:$E$1304,MATCH($AJ3512,'magnet data'!$A$2:$A$1304,0),3)</f>
        <v>01E</v>
      </c>
      <c r="AM3512" t="str">
        <f>INDEX('magnet data'!$A$2:$E$1304,MATCH($AJ3512,'magnet data'!$A$2:$A$1304,0),4)</f>
        <v>02C9</v>
      </c>
      <c r="AN3512">
        <f>INDEX('magnet data'!$A$2:$E$1304,MATCH($AJ3512,'magnet data'!$A$2:$A$1304,0),5)</f>
        <v>11749</v>
      </c>
      <c r="AO3512" t="str">
        <f t="shared" si="70"/>
        <v>-</v>
      </c>
      <c r="AR3512" t="s">
        <v>1202</v>
      </c>
      <c r="AS3512" t="s">
        <v>1584</v>
      </c>
      <c r="AT3512" t="s">
        <v>1585</v>
      </c>
    </row>
    <row r="3513" spans="1:46">
      <c r="A3513" t="s">
        <v>674</v>
      </c>
      <c r="B3513" t="s">
        <v>46</v>
      </c>
      <c r="C3513" t="s">
        <v>1198</v>
      </c>
      <c r="D3513" s="13">
        <v>44360</v>
      </c>
      <c r="E3513" s="16">
        <v>0.58503171296296297</v>
      </c>
      <c r="F3513" t="s">
        <v>88</v>
      </c>
      <c r="G3513" s="17">
        <v>44360.585031331022</v>
      </c>
      <c r="H3513">
        <v>33</v>
      </c>
      <c r="I3513">
        <v>594</v>
      </c>
      <c r="J3513">
        <v>94</v>
      </c>
      <c r="K3513">
        <v>10</v>
      </c>
      <c r="L3513">
        <v>0</v>
      </c>
      <c r="M3513" s="39">
        <v>11316</v>
      </c>
      <c r="N3513" s="39">
        <v>6130.5839999999998</v>
      </c>
      <c r="O3513" s="39">
        <v>64.474278999999996</v>
      </c>
      <c r="P3513" t="s">
        <v>207</v>
      </c>
      <c r="Q3513" t="s">
        <v>207</v>
      </c>
      <c r="R3513" s="55">
        <v>805.03813847740003</v>
      </c>
      <c r="S3513" s="55">
        <v>807.53284049679996</v>
      </c>
      <c r="T3513" t="s">
        <v>707</v>
      </c>
      <c r="U3513">
        <v>4885</v>
      </c>
      <c r="V3513">
        <v>3</v>
      </c>
      <c r="W3513">
        <v>80342</v>
      </c>
      <c r="X3513" t="s">
        <v>708</v>
      </c>
      <c r="Y3513">
        <v>4230</v>
      </c>
      <c r="Z3513" t="s">
        <v>69</v>
      </c>
      <c r="AA3513" t="s">
        <v>96</v>
      </c>
      <c r="AC3513" t="s">
        <v>61</v>
      </c>
      <c r="AD3513" s="50">
        <v>-1.0141965638888799</v>
      </c>
      <c r="AG3513" s="39">
        <v>13.78</v>
      </c>
      <c r="AH3513" s="55">
        <v>2379</v>
      </c>
      <c r="AI3513" t="s">
        <v>208</v>
      </c>
      <c r="AJ3513">
        <f>INDEX(layout!$B$3:$U$1234,MATCH($T3513,layout!$A$3:$A$1234,0),MATCH(YEAR($D3513),layout!$B$1:$U$1,0))</f>
        <v>2248</v>
      </c>
      <c r="AK3513">
        <f>INDEX('magnet data'!$A$2:$E$1304,MATCH($AJ3513,'magnet data'!$A$2:$A$1304,0),2)</f>
        <v>2</v>
      </c>
      <c r="AL3513" t="str">
        <f>INDEX('magnet data'!$A$2:$E$1304,MATCH($AJ3513,'magnet data'!$A$2:$A$1304,0),3)</f>
        <v>01E</v>
      </c>
      <c r="AM3513" t="str">
        <f>INDEX('magnet data'!$A$2:$E$1304,MATCH($AJ3513,'magnet data'!$A$2:$A$1304,0),4)</f>
        <v>02C0</v>
      </c>
      <c r="AN3513">
        <f>INDEX('magnet data'!$A$2:$E$1304,MATCH($AJ3513,'magnet data'!$A$2:$A$1304,0),5)</f>
        <v>11954</v>
      </c>
      <c r="AO3513" t="str">
        <f t="shared" si="70"/>
        <v>-</v>
      </c>
      <c r="AR3513" t="s">
        <v>1202</v>
      </c>
      <c r="AS3513" t="s">
        <v>1584</v>
      </c>
      <c r="AT3513" t="s">
        <v>1585</v>
      </c>
    </row>
    <row r="3514" spans="1:46">
      <c r="A3514" t="s">
        <v>674</v>
      </c>
      <c r="B3514" t="s">
        <v>46</v>
      </c>
      <c r="C3514" t="s">
        <v>1198</v>
      </c>
      <c r="D3514" s="13">
        <v>44360</v>
      </c>
      <c r="E3514" s="16">
        <v>0.58503171296296297</v>
      </c>
      <c r="F3514" t="s">
        <v>88</v>
      </c>
      <c r="G3514" s="17">
        <v>44360.585031331022</v>
      </c>
      <c r="H3514">
        <v>33</v>
      </c>
      <c r="I3514">
        <v>594</v>
      </c>
      <c r="J3514">
        <v>94</v>
      </c>
      <c r="K3514">
        <v>10</v>
      </c>
      <c r="L3514">
        <v>0</v>
      </c>
      <c r="M3514" s="39">
        <v>11316</v>
      </c>
      <c r="N3514" s="39">
        <v>6130.5839999999998</v>
      </c>
      <c r="O3514" s="39">
        <v>64.474278999999996</v>
      </c>
      <c r="P3514" t="s">
        <v>207</v>
      </c>
      <c r="Q3514" t="s">
        <v>207</v>
      </c>
      <c r="R3514" s="55">
        <v>805.03813847740003</v>
      </c>
      <c r="S3514" s="55">
        <v>807.53284049679996</v>
      </c>
      <c r="T3514" t="s">
        <v>708</v>
      </c>
      <c r="U3514">
        <v>2720</v>
      </c>
      <c r="V3514">
        <v>4</v>
      </c>
      <c r="W3514">
        <v>132524</v>
      </c>
      <c r="X3514" t="s">
        <v>706</v>
      </c>
      <c r="Y3514">
        <v>-5</v>
      </c>
      <c r="Z3514" t="s">
        <v>69</v>
      </c>
      <c r="AA3514" t="s">
        <v>96</v>
      </c>
      <c r="AC3514" t="s">
        <v>102</v>
      </c>
      <c r="AD3514" s="50">
        <v>-0.20274142105263099</v>
      </c>
      <c r="AG3514" s="39">
        <v>30.15</v>
      </c>
      <c r="AH3514" s="55">
        <v>1054.17</v>
      </c>
      <c r="AI3514" t="s">
        <v>208</v>
      </c>
      <c r="AJ3514">
        <f>INDEX(layout!$B$3:$U$1234,MATCH($T3514,layout!$A$3:$A$1234,0),MATCH(YEAR($D3514),layout!$B$1:$U$1,0))</f>
        <v>3244</v>
      </c>
      <c r="AK3514">
        <f>INDEX('magnet data'!$A$2:$E$1304,MATCH($AJ3514,'magnet data'!$A$2:$A$1304,0),2)</f>
        <v>3</v>
      </c>
      <c r="AL3514" t="str">
        <f>INDEX('magnet data'!$A$2:$E$1304,MATCH($AJ3514,'magnet data'!$A$2:$A$1304,0),3)</f>
        <v>01E</v>
      </c>
      <c r="AM3514" t="str">
        <f>INDEX('magnet data'!$A$2:$E$1304,MATCH($AJ3514,'magnet data'!$A$2:$A$1304,0),4)</f>
        <v>02B8</v>
      </c>
      <c r="AN3514">
        <f>INDEX('magnet data'!$A$2:$E$1304,MATCH($AJ3514,'magnet data'!$A$2:$A$1304,0),5)</f>
        <v>12808</v>
      </c>
      <c r="AO3514" t="str">
        <f t="shared" si="70"/>
        <v>-</v>
      </c>
      <c r="AR3514" t="s">
        <v>1202</v>
      </c>
      <c r="AS3514" t="s">
        <v>1584</v>
      </c>
      <c r="AT3514" t="s">
        <v>1585</v>
      </c>
    </row>
    <row r="3515" spans="1:46">
      <c r="A3515" t="s">
        <v>674</v>
      </c>
      <c r="B3515" t="s">
        <v>46</v>
      </c>
      <c r="C3515" t="s">
        <v>1198</v>
      </c>
      <c r="D3515" s="13">
        <v>44360</v>
      </c>
      <c r="E3515" s="16">
        <v>0.58503171296296297</v>
      </c>
      <c r="F3515" t="s">
        <v>88</v>
      </c>
      <c r="G3515" s="17">
        <v>44360.585031331022</v>
      </c>
      <c r="H3515">
        <v>33</v>
      </c>
      <c r="I3515">
        <v>594</v>
      </c>
      <c r="J3515">
        <v>94</v>
      </c>
      <c r="K3515">
        <v>10</v>
      </c>
      <c r="L3515">
        <v>0</v>
      </c>
      <c r="M3515" s="39">
        <v>11316</v>
      </c>
      <c r="N3515" s="39">
        <v>6130.5839999999998</v>
      </c>
      <c r="O3515" s="39">
        <v>64.474278999999996</v>
      </c>
      <c r="P3515" t="s">
        <v>207</v>
      </c>
      <c r="Q3515" t="s">
        <v>207</v>
      </c>
      <c r="R3515" s="55">
        <v>805.03813847740003</v>
      </c>
      <c r="S3515" s="55">
        <v>807.53284049679996</v>
      </c>
      <c r="T3515" t="s">
        <v>1603</v>
      </c>
      <c r="U3515">
        <v>1693</v>
      </c>
      <c r="V3515">
        <v>5</v>
      </c>
      <c r="W3515">
        <v>173804</v>
      </c>
      <c r="X3515" t="s">
        <v>706</v>
      </c>
      <c r="Y3515">
        <v>-5</v>
      </c>
      <c r="Z3515" t="s">
        <v>69</v>
      </c>
      <c r="AA3515" t="s">
        <v>96</v>
      </c>
      <c r="AC3515" t="s">
        <v>61</v>
      </c>
      <c r="AD3515" s="50">
        <v>-1.4140880769230699</v>
      </c>
      <c r="AG3515" s="39">
        <v>5.9</v>
      </c>
      <c r="AH3515" s="55">
        <v>1065.8499999999999</v>
      </c>
      <c r="AI3515" t="s">
        <v>208</v>
      </c>
      <c r="AJ3515">
        <f>INDEX(layout!$B$3:$U$1234,MATCH($T3515,layout!$A$3:$A$1234,0),MATCH(YEAR($D3515),layout!$B$1:$U$1,0))</f>
        <v>1279</v>
      </c>
      <c r="AK3515">
        <f>INDEX('magnet data'!$A$2:$E$1304,MATCH($AJ3515,'magnet data'!$A$2:$A$1304,0),2)</f>
        <v>1</v>
      </c>
      <c r="AL3515" t="str">
        <f>INDEX('magnet data'!$A$2:$E$1304,MATCH($AJ3515,'magnet data'!$A$2:$A$1304,0),3)</f>
        <v>01E</v>
      </c>
      <c r="AM3515" t="str">
        <f>INDEX('magnet data'!$A$2:$E$1304,MATCH($AJ3515,'magnet data'!$A$2:$A$1304,0),4)</f>
        <v>02B8</v>
      </c>
      <c r="AN3515">
        <f>INDEX('magnet data'!$A$2:$E$1304,MATCH($AJ3515,'magnet data'!$A$2:$A$1304,0),5)</f>
        <v>12164</v>
      </c>
      <c r="AO3515" t="str">
        <f t="shared" si="70"/>
        <v>-</v>
      </c>
      <c r="AR3515" t="s">
        <v>1202</v>
      </c>
      <c r="AS3515" t="s">
        <v>1584</v>
      </c>
      <c r="AT3515" t="s">
        <v>1585</v>
      </c>
    </row>
    <row r="3516" spans="1:46">
      <c r="A3516" t="s">
        <v>674</v>
      </c>
      <c r="B3516" t="s">
        <v>46</v>
      </c>
      <c r="C3516" t="s">
        <v>1198</v>
      </c>
      <c r="D3516" s="13">
        <v>44360</v>
      </c>
      <c r="E3516" s="16">
        <v>0.58503171296296297</v>
      </c>
      <c r="F3516" t="s">
        <v>88</v>
      </c>
      <c r="G3516" s="17">
        <v>44360.585031331022</v>
      </c>
      <c r="H3516">
        <v>33</v>
      </c>
      <c r="I3516">
        <v>594</v>
      </c>
      <c r="J3516">
        <v>94</v>
      </c>
      <c r="K3516">
        <v>10</v>
      </c>
      <c r="L3516">
        <v>0</v>
      </c>
      <c r="M3516" s="39">
        <v>11316</v>
      </c>
      <c r="N3516" s="39">
        <v>6130.5839999999998</v>
      </c>
      <c r="O3516" s="39">
        <v>64.474278999999996</v>
      </c>
      <c r="P3516" t="s">
        <v>207</v>
      </c>
      <c r="Q3516" t="s">
        <v>207</v>
      </c>
      <c r="R3516" s="55">
        <v>805.03813847740003</v>
      </c>
      <c r="S3516" s="55">
        <v>807.53284049679996</v>
      </c>
      <c r="T3516" t="s">
        <v>709</v>
      </c>
      <c r="U3516">
        <v>843</v>
      </c>
      <c r="V3516">
        <v>6</v>
      </c>
      <c r="W3516">
        <v>232805</v>
      </c>
      <c r="X3516" t="s">
        <v>708</v>
      </c>
      <c r="Y3516">
        <v>4230</v>
      </c>
      <c r="Z3516" t="s">
        <v>69</v>
      </c>
      <c r="AA3516" t="s">
        <v>91</v>
      </c>
      <c r="AC3516" t="s">
        <v>61</v>
      </c>
      <c r="AD3516" s="50">
        <v>0.24311897849462299</v>
      </c>
      <c r="AI3516" t="s">
        <v>208</v>
      </c>
      <c r="AJ3516">
        <f>INDEX(layout!$B$3:$U$1234,MATCH($T3516,layout!$A$3:$A$1234,0),MATCH(YEAR($D3516),layout!$B$1:$U$1,0))</f>
        <v>3329</v>
      </c>
      <c r="AK3516">
        <f>INDEX('magnet data'!$A$2:$E$1304,MATCH($AJ3516,'magnet data'!$A$2:$A$1304,0),2)</f>
        <v>3</v>
      </c>
      <c r="AL3516" t="str">
        <f>INDEX('magnet data'!$A$2:$E$1304,MATCH($AJ3516,'magnet data'!$A$2:$A$1304,0),3)</f>
        <v>01E</v>
      </c>
      <c r="AM3516" t="str">
        <f>INDEX('magnet data'!$A$2:$E$1304,MATCH($AJ3516,'magnet data'!$A$2:$A$1304,0),4)</f>
        <v>02D</v>
      </c>
      <c r="AN3516">
        <f>INDEX('magnet data'!$A$2:$E$1304,MATCH($AJ3516,'magnet data'!$A$2:$A$1304,0),5)</f>
        <v>10744</v>
      </c>
      <c r="AO3516" t="str">
        <f t="shared" si="70"/>
        <v>-</v>
      </c>
      <c r="AR3516" t="s">
        <v>1202</v>
      </c>
      <c r="AS3516" t="s">
        <v>1584</v>
      </c>
      <c r="AT3516" t="s">
        <v>1585</v>
      </c>
    </row>
    <row r="3517" spans="1:46">
      <c r="A3517" t="s">
        <v>674</v>
      </c>
      <c r="B3517" t="s">
        <v>46</v>
      </c>
      <c r="C3517" t="s">
        <v>1198</v>
      </c>
      <c r="D3517" s="13">
        <v>44360</v>
      </c>
      <c r="E3517" s="16">
        <v>0.87932893518518529</v>
      </c>
      <c r="F3517" t="s">
        <v>88</v>
      </c>
      <c r="G3517" s="17">
        <v>44360.87932857639</v>
      </c>
      <c r="H3517">
        <v>31</v>
      </c>
      <c r="I3517">
        <v>595</v>
      </c>
      <c r="J3517">
        <v>95</v>
      </c>
      <c r="K3517">
        <v>10</v>
      </c>
      <c r="L3517">
        <v>0</v>
      </c>
      <c r="M3517" s="39">
        <v>11323.8</v>
      </c>
      <c r="N3517" s="39">
        <v>6148.6090000000004</v>
      </c>
      <c r="O3517" s="39">
        <v>64.487548000000004</v>
      </c>
      <c r="P3517" t="s">
        <v>207</v>
      </c>
      <c r="Q3517" t="s">
        <v>207</v>
      </c>
      <c r="R3517" s="55">
        <v>805.52023597719995</v>
      </c>
      <c r="S3517" s="55">
        <v>808.00151249359999</v>
      </c>
      <c r="T3517" t="s">
        <v>717</v>
      </c>
      <c r="U3517">
        <v>11323</v>
      </c>
      <c r="V3517">
        <v>1</v>
      </c>
      <c r="W3517">
        <v>-9</v>
      </c>
      <c r="X3517" t="s">
        <v>715</v>
      </c>
      <c r="Y3517">
        <v>-5</v>
      </c>
      <c r="Z3517" t="s">
        <v>90</v>
      </c>
      <c r="AA3517" t="s">
        <v>96</v>
      </c>
      <c r="AB3517">
        <v>46</v>
      </c>
      <c r="AC3517" t="s">
        <v>61</v>
      </c>
      <c r="AD3517" s="50">
        <v>-11.0494611590909</v>
      </c>
      <c r="AG3517" s="39">
        <v>33.270000000000003</v>
      </c>
      <c r="AH3517" s="55">
        <v>3989.02</v>
      </c>
      <c r="AI3517" t="s">
        <v>208</v>
      </c>
      <c r="AJ3517">
        <f>INDEX(layout!$B$3:$U$1234,MATCH($T3517,layout!$A$3:$A$1234,0),MATCH(YEAR($D3517),layout!$B$1:$U$1,0))</f>
        <v>3344</v>
      </c>
      <c r="AK3517">
        <f>INDEX('magnet data'!$A$2:$E$1304,MATCH($AJ3517,'magnet data'!$A$2:$A$1304,0),2)</f>
        <v>3</v>
      </c>
      <c r="AL3517" t="str">
        <f>INDEX('magnet data'!$A$2:$E$1304,MATCH($AJ3517,'magnet data'!$A$2:$A$1304,0),3)</f>
        <v>01E</v>
      </c>
      <c r="AM3517" t="str">
        <f>INDEX('magnet data'!$A$2:$E$1304,MATCH($AJ3517,'magnet data'!$A$2:$A$1304,0),4)</f>
        <v>02D</v>
      </c>
      <c r="AN3517">
        <f>INDEX('magnet data'!$A$2:$E$1304,MATCH($AJ3517,'magnet data'!$A$2:$A$1304,0),5)</f>
        <v>12850</v>
      </c>
      <c r="AO3517">
        <f t="shared" si="70"/>
        <v>-1527</v>
      </c>
      <c r="AR3517" t="s">
        <v>1202</v>
      </c>
      <c r="AS3517" t="s">
        <v>1584</v>
      </c>
      <c r="AT3517" t="s">
        <v>1585</v>
      </c>
    </row>
    <row r="3518" spans="1:46">
      <c r="A3518" t="s">
        <v>674</v>
      </c>
      <c r="B3518" t="s">
        <v>46</v>
      </c>
      <c r="C3518" t="s">
        <v>1198</v>
      </c>
      <c r="D3518" s="13">
        <v>44360</v>
      </c>
      <c r="E3518" s="16">
        <v>0.87932893518518529</v>
      </c>
      <c r="F3518" t="s">
        <v>88</v>
      </c>
      <c r="G3518" s="17">
        <v>44360.87932857639</v>
      </c>
      <c r="H3518">
        <v>31</v>
      </c>
      <c r="I3518">
        <v>595</v>
      </c>
      <c r="J3518">
        <v>95</v>
      </c>
      <c r="K3518">
        <v>10</v>
      </c>
      <c r="L3518">
        <v>0</v>
      </c>
      <c r="M3518" s="39">
        <v>11323.8</v>
      </c>
      <c r="N3518" s="39">
        <v>6148.6090000000004</v>
      </c>
      <c r="O3518" s="39">
        <v>64.487548000000004</v>
      </c>
      <c r="P3518" t="s">
        <v>207</v>
      </c>
      <c r="Q3518" t="s">
        <v>207</v>
      </c>
      <c r="R3518" s="55">
        <v>805.52023597719995</v>
      </c>
      <c r="S3518" s="55">
        <v>808.00151249359999</v>
      </c>
      <c r="T3518" t="s">
        <v>715</v>
      </c>
      <c r="U3518">
        <v>7561</v>
      </c>
      <c r="V3518">
        <v>2</v>
      </c>
      <c r="W3518">
        <v>39913</v>
      </c>
      <c r="X3518" t="s">
        <v>1598</v>
      </c>
      <c r="Y3518">
        <v>4231</v>
      </c>
      <c r="Z3518" t="s">
        <v>69</v>
      </c>
      <c r="AA3518" t="s">
        <v>91</v>
      </c>
      <c r="AC3518" t="s">
        <v>61</v>
      </c>
      <c r="AD3518" s="50">
        <v>1.7324195185185101</v>
      </c>
      <c r="AG3518" s="39">
        <v>41.52</v>
      </c>
      <c r="AH3518" s="55">
        <v>4703.45</v>
      </c>
      <c r="AI3518" t="s">
        <v>208</v>
      </c>
      <c r="AJ3518">
        <f>INDEX(layout!$B$3:$U$1234,MATCH($T3518,layout!$A$3:$A$1234,0),MATCH(YEAR($D3518),layout!$B$1:$U$1,0))</f>
        <v>3337</v>
      </c>
      <c r="AK3518">
        <f>INDEX('magnet data'!$A$2:$E$1304,MATCH($AJ3518,'magnet data'!$A$2:$A$1304,0),2)</f>
        <v>3</v>
      </c>
      <c r="AL3518" t="str">
        <f>INDEX('magnet data'!$A$2:$E$1304,MATCH($AJ3518,'magnet data'!$A$2:$A$1304,0),3)</f>
        <v>01E</v>
      </c>
      <c r="AM3518" t="str">
        <f>INDEX('magnet data'!$A$2:$E$1304,MATCH($AJ3518,'magnet data'!$A$2:$A$1304,0),4)</f>
        <v>02D</v>
      </c>
      <c r="AN3518">
        <f>INDEX('magnet data'!$A$2:$E$1304,MATCH($AJ3518,'magnet data'!$A$2:$A$1304,0),5)</f>
        <v>10455</v>
      </c>
      <c r="AO3518" t="str">
        <f t="shared" si="70"/>
        <v>-</v>
      </c>
      <c r="AR3518" t="s">
        <v>1202</v>
      </c>
      <c r="AS3518" t="s">
        <v>1584</v>
      </c>
      <c r="AT3518" t="s">
        <v>1585</v>
      </c>
    </row>
    <row r="3519" spans="1:46">
      <c r="A3519" t="s">
        <v>674</v>
      </c>
      <c r="B3519" t="s">
        <v>46</v>
      </c>
      <c r="C3519" t="s">
        <v>1198</v>
      </c>
      <c r="D3519" s="13">
        <v>44361</v>
      </c>
      <c r="E3519" s="16">
        <v>0.30983379629629632</v>
      </c>
      <c r="F3519" t="s">
        <v>88</v>
      </c>
      <c r="G3519" s="17">
        <v>44361.309833576386</v>
      </c>
      <c r="H3519">
        <v>19</v>
      </c>
      <c r="I3519">
        <v>592</v>
      </c>
      <c r="J3519">
        <v>95</v>
      </c>
      <c r="K3519">
        <v>10</v>
      </c>
      <c r="L3519">
        <v>0</v>
      </c>
      <c r="M3519" s="39">
        <v>11330.2</v>
      </c>
      <c r="N3519" s="39">
        <v>6157.1850000000004</v>
      </c>
      <c r="O3519" s="39">
        <v>64.461010000000002</v>
      </c>
      <c r="P3519" t="s">
        <v>207</v>
      </c>
      <c r="Q3519" t="s">
        <v>207</v>
      </c>
      <c r="R3519" s="55">
        <v>803.574758977599</v>
      </c>
      <c r="S3519" s="55">
        <v>806.03650749359997</v>
      </c>
      <c r="T3519" t="s">
        <v>818</v>
      </c>
      <c r="U3519">
        <v>11330</v>
      </c>
      <c r="V3519">
        <v>1</v>
      </c>
      <c r="W3519">
        <v>-12</v>
      </c>
      <c r="X3519" t="s">
        <v>820</v>
      </c>
      <c r="Y3519">
        <v>-6</v>
      </c>
      <c r="Z3519" t="s">
        <v>90</v>
      </c>
      <c r="AA3519" t="s">
        <v>96</v>
      </c>
      <c r="AB3519">
        <v>47</v>
      </c>
      <c r="AC3519" t="s">
        <v>61</v>
      </c>
      <c r="AD3519" s="50">
        <v>-13.97278247</v>
      </c>
      <c r="AG3519" s="39">
        <v>45</v>
      </c>
      <c r="AH3519" s="55">
        <v>11291.2</v>
      </c>
      <c r="AI3519" t="s">
        <v>208</v>
      </c>
      <c r="AJ3519">
        <f>INDEX(layout!$B$3:$U$1234,MATCH($T3519,layout!$A$3:$A$1234,0),MATCH(YEAR($D3519),layout!$B$1:$U$1,0))</f>
        <v>3241</v>
      </c>
      <c r="AK3519">
        <f>INDEX('magnet data'!$A$2:$E$1304,MATCH($AJ3519,'magnet data'!$A$2:$A$1304,0),2)</f>
        <v>3</v>
      </c>
      <c r="AL3519" t="str">
        <f>INDEX('magnet data'!$A$2:$E$1304,MATCH($AJ3519,'magnet data'!$A$2:$A$1304,0),3)</f>
        <v>01E</v>
      </c>
      <c r="AM3519" t="str">
        <f>INDEX('magnet data'!$A$2:$E$1304,MATCH($AJ3519,'magnet data'!$A$2:$A$1304,0),4)</f>
        <v>02B8</v>
      </c>
      <c r="AN3519">
        <f>INDEX('magnet data'!$A$2:$E$1304,MATCH($AJ3519,'magnet data'!$A$2:$A$1304,0),5)</f>
        <v>11859</v>
      </c>
      <c r="AO3519">
        <f t="shared" si="70"/>
        <v>-529</v>
      </c>
      <c r="AR3519" t="s">
        <v>1207</v>
      </c>
      <c r="AS3519" t="s">
        <v>1584</v>
      </c>
      <c r="AT3519" t="s">
        <v>1585</v>
      </c>
    </row>
    <row r="3520" spans="1:46">
      <c r="A3520" t="s">
        <v>674</v>
      </c>
      <c r="B3520" t="s">
        <v>46</v>
      </c>
      <c r="C3520" t="s">
        <v>1198</v>
      </c>
      <c r="D3520" s="13">
        <v>44361</v>
      </c>
      <c r="E3520" s="16">
        <v>0.30983379629629632</v>
      </c>
      <c r="F3520" t="s">
        <v>88</v>
      </c>
      <c r="G3520" s="17">
        <v>44361.309833576386</v>
      </c>
      <c r="H3520">
        <v>19</v>
      </c>
      <c r="I3520">
        <v>592</v>
      </c>
      <c r="J3520">
        <v>95</v>
      </c>
      <c r="K3520">
        <v>10</v>
      </c>
      <c r="L3520">
        <v>0</v>
      </c>
      <c r="M3520" s="39">
        <v>11330.2</v>
      </c>
      <c r="N3520" s="39">
        <v>6157.1850000000004</v>
      </c>
      <c r="O3520" s="39">
        <v>64.461010000000002</v>
      </c>
      <c r="P3520" t="s">
        <v>207</v>
      </c>
      <c r="Q3520" t="s">
        <v>207</v>
      </c>
      <c r="R3520" s="55">
        <v>803.574758977599</v>
      </c>
      <c r="S3520" s="55">
        <v>806.03650749359997</v>
      </c>
      <c r="T3520" t="s">
        <v>817</v>
      </c>
      <c r="U3520">
        <v>7477</v>
      </c>
      <c r="V3520">
        <v>2</v>
      </c>
      <c r="W3520">
        <v>41131</v>
      </c>
      <c r="X3520" t="s">
        <v>818</v>
      </c>
      <c r="Y3520">
        <v>4079</v>
      </c>
      <c r="Z3520" t="s">
        <v>69</v>
      </c>
      <c r="AA3520" t="s">
        <v>96</v>
      </c>
      <c r="AC3520" t="s">
        <v>61</v>
      </c>
      <c r="AD3520" s="50">
        <v>-4.7282334347618997</v>
      </c>
      <c r="AG3520" s="39">
        <v>4.76</v>
      </c>
      <c r="AH3520" s="55">
        <v>1042.76</v>
      </c>
      <c r="AI3520" t="s">
        <v>208</v>
      </c>
      <c r="AJ3520">
        <f>INDEX(layout!$B$3:$U$1234,MATCH($T3520,layout!$A$3:$A$1234,0),MATCH(YEAR($D3520),layout!$B$1:$U$1,0))</f>
        <v>3351</v>
      </c>
      <c r="AK3520">
        <f>INDEX('magnet data'!$A$2:$E$1304,MATCH($AJ3520,'magnet data'!$A$2:$A$1304,0),2)</f>
        <v>3</v>
      </c>
      <c r="AL3520" t="str">
        <f>INDEX('magnet data'!$A$2:$E$1304,MATCH($AJ3520,'magnet data'!$A$2:$A$1304,0),3)</f>
        <v>01E</v>
      </c>
      <c r="AM3520" t="str">
        <f>INDEX('magnet data'!$A$2:$E$1304,MATCH($AJ3520,'magnet data'!$A$2:$A$1304,0),4)</f>
        <v>02D</v>
      </c>
      <c r="AN3520">
        <f>INDEX('magnet data'!$A$2:$E$1304,MATCH($AJ3520,'magnet data'!$A$2:$A$1304,0),5)</f>
        <v>12461</v>
      </c>
      <c r="AO3520" t="str">
        <f t="shared" si="70"/>
        <v>-</v>
      </c>
      <c r="AR3520" t="s">
        <v>1207</v>
      </c>
      <c r="AS3520" t="s">
        <v>1584</v>
      </c>
      <c r="AT3520" t="s">
        <v>1585</v>
      </c>
    </row>
    <row r="3521" spans="1:46">
      <c r="A3521" t="s">
        <v>674</v>
      </c>
      <c r="B3521" t="s">
        <v>46</v>
      </c>
      <c r="C3521" t="s">
        <v>1198</v>
      </c>
      <c r="D3521" s="13">
        <v>44361</v>
      </c>
      <c r="E3521" s="16">
        <v>0.30983379629629632</v>
      </c>
      <c r="F3521" t="s">
        <v>88</v>
      </c>
      <c r="G3521" s="17">
        <v>44361.309833576386</v>
      </c>
      <c r="H3521">
        <v>19</v>
      </c>
      <c r="I3521">
        <v>592</v>
      </c>
      <c r="J3521">
        <v>95</v>
      </c>
      <c r="K3521">
        <v>10</v>
      </c>
      <c r="L3521">
        <v>0</v>
      </c>
      <c r="M3521" s="39">
        <v>11330.2</v>
      </c>
      <c r="N3521" s="39">
        <v>6157.1850000000004</v>
      </c>
      <c r="O3521" s="39">
        <v>64.461010000000002</v>
      </c>
      <c r="P3521" t="s">
        <v>207</v>
      </c>
      <c r="Q3521" t="s">
        <v>207</v>
      </c>
      <c r="R3521" s="55">
        <v>803.574758977599</v>
      </c>
      <c r="S3521" s="55">
        <v>806.03650749359997</v>
      </c>
      <c r="T3521" t="s">
        <v>819</v>
      </c>
      <c r="U3521">
        <v>6332</v>
      </c>
      <c r="V3521">
        <v>3</v>
      </c>
      <c r="W3521">
        <v>56704</v>
      </c>
      <c r="X3521" t="s">
        <v>818</v>
      </c>
      <c r="Y3521">
        <v>4079</v>
      </c>
      <c r="Z3521" t="s">
        <v>69</v>
      </c>
      <c r="AA3521" t="s">
        <v>91</v>
      </c>
      <c r="AC3521" t="s">
        <v>61</v>
      </c>
      <c r="AD3521" s="50">
        <v>0.90792870526315705</v>
      </c>
      <c r="AG3521" s="39">
        <v>7.94</v>
      </c>
      <c r="AH3521" s="55">
        <v>1148.78</v>
      </c>
      <c r="AI3521" t="s">
        <v>208</v>
      </c>
      <c r="AJ3521">
        <f>INDEX(layout!$B$3:$U$1234,MATCH($T3521,layout!$A$3:$A$1234,0),MATCH(YEAR($D3521),layout!$B$1:$U$1,0))</f>
        <v>1264</v>
      </c>
      <c r="AK3521">
        <f>INDEX('magnet data'!$A$2:$E$1304,MATCH($AJ3521,'magnet data'!$A$2:$A$1304,0),2)</f>
        <v>1</v>
      </c>
      <c r="AL3521" t="str">
        <f>INDEX('magnet data'!$A$2:$E$1304,MATCH($AJ3521,'magnet data'!$A$2:$A$1304,0),3)</f>
        <v>01E</v>
      </c>
      <c r="AM3521" t="str">
        <f>INDEX('magnet data'!$A$2:$E$1304,MATCH($AJ3521,'magnet data'!$A$2:$A$1304,0),4)</f>
        <v>02B5</v>
      </c>
      <c r="AN3521">
        <f>INDEX('magnet data'!$A$2:$E$1304,MATCH($AJ3521,'magnet data'!$A$2:$A$1304,0),5)</f>
        <v>11415</v>
      </c>
      <c r="AO3521" t="str">
        <f t="shared" si="70"/>
        <v>-</v>
      </c>
      <c r="AR3521" t="s">
        <v>1207</v>
      </c>
      <c r="AS3521" t="s">
        <v>1584</v>
      </c>
      <c r="AT3521" t="s">
        <v>1585</v>
      </c>
    </row>
    <row r="3522" spans="1:46">
      <c r="A3522" t="s">
        <v>674</v>
      </c>
      <c r="B3522" t="s">
        <v>46</v>
      </c>
      <c r="C3522" t="s">
        <v>1198</v>
      </c>
      <c r="D3522" s="13">
        <v>44361</v>
      </c>
      <c r="E3522" s="16">
        <v>0.30983379629629632</v>
      </c>
      <c r="F3522" t="s">
        <v>88</v>
      </c>
      <c r="G3522" s="17">
        <v>44361.309833576386</v>
      </c>
      <c r="H3522">
        <v>19</v>
      </c>
      <c r="I3522">
        <v>592</v>
      </c>
      <c r="J3522">
        <v>95</v>
      </c>
      <c r="K3522">
        <v>10</v>
      </c>
      <c r="L3522">
        <v>0</v>
      </c>
      <c r="M3522" s="39">
        <v>11330.2</v>
      </c>
      <c r="N3522" s="39">
        <v>6157.1850000000004</v>
      </c>
      <c r="O3522" s="39">
        <v>64.461010000000002</v>
      </c>
      <c r="P3522" t="s">
        <v>207</v>
      </c>
      <c r="Q3522" t="s">
        <v>207</v>
      </c>
      <c r="R3522" s="55">
        <v>803.574758977599</v>
      </c>
      <c r="S3522" s="55">
        <v>806.03650749359997</v>
      </c>
      <c r="T3522" t="s">
        <v>755</v>
      </c>
      <c r="U3522">
        <v>225</v>
      </c>
      <c r="V3522">
        <v>4</v>
      </c>
      <c r="W3522">
        <v>345691</v>
      </c>
      <c r="X3522" t="s">
        <v>752</v>
      </c>
      <c r="Y3522">
        <v>4379</v>
      </c>
      <c r="Z3522" t="s">
        <v>69</v>
      </c>
      <c r="AA3522" t="s">
        <v>96</v>
      </c>
      <c r="AC3522" t="s">
        <v>102</v>
      </c>
      <c r="AD3522" s="50">
        <v>0</v>
      </c>
      <c r="AI3522" t="s">
        <v>208</v>
      </c>
      <c r="AJ3522">
        <f>INDEX(layout!$B$3:$U$1234,MATCH($T3522,layout!$A$3:$A$1234,0),MATCH(YEAR($D3522),layout!$B$1:$U$1,0))</f>
        <v>3222</v>
      </c>
      <c r="AK3522">
        <f>INDEX('magnet data'!$A$2:$E$1304,MATCH($AJ3522,'magnet data'!$A$2:$A$1304,0),2)</f>
        <v>3</v>
      </c>
      <c r="AL3522" t="str">
        <f>INDEX('magnet data'!$A$2:$E$1304,MATCH($AJ3522,'magnet data'!$A$2:$A$1304,0),3)</f>
        <v>01E</v>
      </c>
      <c r="AM3522" t="str">
        <f>INDEX('magnet data'!$A$2:$E$1304,MATCH($AJ3522,'magnet data'!$A$2:$A$1304,0),4)</f>
        <v>02G</v>
      </c>
      <c r="AN3522">
        <f>INDEX('magnet data'!$A$2:$E$1304,MATCH($AJ3522,'magnet data'!$A$2:$A$1304,0),5)</f>
        <v>12057</v>
      </c>
      <c r="AO3522" t="str">
        <f t="shared" si="70"/>
        <v>-</v>
      </c>
      <c r="AR3522" t="s">
        <v>1207</v>
      </c>
      <c r="AS3522" t="s">
        <v>1584</v>
      </c>
      <c r="AT3522" t="s">
        <v>1585</v>
      </c>
    </row>
    <row r="3523" spans="1:46">
      <c r="A3523" t="s">
        <v>674</v>
      </c>
      <c r="B3523" t="s">
        <v>46</v>
      </c>
      <c r="C3523" t="s">
        <v>1198</v>
      </c>
      <c r="D3523" s="13">
        <v>44361</v>
      </c>
      <c r="E3523" s="16" t="s">
        <v>1604</v>
      </c>
      <c r="F3523" t="s">
        <v>88</v>
      </c>
      <c r="G3523" s="17">
        <v>44361.735150462962</v>
      </c>
      <c r="H3523">
        <v>32</v>
      </c>
      <c r="I3523">
        <v>593</v>
      </c>
      <c r="J3523">
        <v>94</v>
      </c>
      <c r="K3523">
        <v>10</v>
      </c>
      <c r="L3523">
        <v>0</v>
      </c>
      <c r="M3523" s="39">
        <v>11325.1</v>
      </c>
      <c r="N3523" s="39">
        <v>6169.8459999999995</v>
      </c>
      <c r="O3523" s="39">
        <v>64.474278999999996</v>
      </c>
      <c r="P3523" t="s">
        <v>207</v>
      </c>
      <c r="Q3523" t="s">
        <v>207</v>
      </c>
      <c r="R3523" s="55">
        <v>803.08289747359902</v>
      </c>
      <c r="S3523" s="55">
        <v>805.57271749639995</v>
      </c>
      <c r="T3523" t="s">
        <v>755</v>
      </c>
      <c r="U3523">
        <v>11325</v>
      </c>
      <c r="V3523">
        <v>1</v>
      </c>
      <c r="W3523">
        <v>-9</v>
      </c>
      <c r="X3523" t="s">
        <v>752</v>
      </c>
      <c r="Y3523">
        <v>-5</v>
      </c>
      <c r="Z3523" t="s">
        <v>90</v>
      </c>
      <c r="AA3523" t="s">
        <v>91</v>
      </c>
      <c r="AB3523">
        <v>48</v>
      </c>
      <c r="AC3523" t="s">
        <v>61</v>
      </c>
      <c r="AD3523" s="50">
        <v>12.813702044444399</v>
      </c>
      <c r="AG3523" s="39">
        <v>28</v>
      </c>
      <c r="AH3523" s="55">
        <v>11295.24</v>
      </c>
      <c r="AI3523" t="s">
        <v>208</v>
      </c>
      <c r="AJ3523">
        <f>INDEX(layout!$B$3:$U$1234,MATCH($T3523,layout!$A$3:$A$1234,0),MATCH(YEAR($D3523),layout!$B$1:$U$1,0))</f>
        <v>3222</v>
      </c>
      <c r="AK3523">
        <f>INDEX('magnet data'!$A$2:$E$1304,MATCH($AJ3523,'magnet data'!$A$2:$A$1304,0),2)</f>
        <v>3</v>
      </c>
      <c r="AL3523" t="str">
        <f>INDEX('magnet data'!$A$2:$E$1304,MATCH($AJ3523,'magnet data'!$A$2:$A$1304,0),3)</f>
        <v>01E</v>
      </c>
      <c r="AM3523" t="str">
        <f>INDEX('magnet data'!$A$2:$E$1304,MATCH($AJ3523,'magnet data'!$A$2:$A$1304,0),4)</f>
        <v>02G</v>
      </c>
      <c r="AN3523">
        <f>INDEX('magnet data'!$A$2:$E$1304,MATCH($AJ3523,'magnet data'!$A$2:$A$1304,0),5)</f>
        <v>12057</v>
      </c>
      <c r="AO3523">
        <f t="shared" si="70"/>
        <v>-732</v>
      </c>
      <c r="AQ3523" t="s">
        <v>968</v>
      </c>
      <c r="AR3523" t="s">
        <v>1270</v>
      </c>
      <c r="AS3523" t="s">
        <v>1584</v>
      </c>
      <c r="AT3523" t="s">
        <v>1585</v>
      </c>
    </row>
    <row r="3524" spans="1:46">
      <c r="A3524" t="s">
        <v>674</v>
      </c>
      <c r="B3524" t="s">
        <v>46</v>
      </c>
      <c r="C3524" t="s">
        <v>1198</v>
      </c>
      <c r="D3524" s="13">
        <v>44361</v>
      </c>
      <c r="E3524" s="16" t="s">
        <v>1604</v>
      </c>
      <c r="F3524" t="s">
        <v>88</v>
      </c>
      <c r="G3524" s="17">
        <v>44361.735150462962</v>
      </c>
      <c r="H3524">
        <v>32</v>
      </c>
      <c r="I3524">
        <v>593</v>
      </c>
      <c r="J3524">
        <v>94</v>
      </c>
      <c r="K3524">
        <v>10</v>
      </c>
      <c r="L3524">
        <v>0</v>
      </c>
      <c r="M3524" s="39">
        <v>11325.1</v>
      </c>
      <c r="N3524" s="39">
        <v>6169.8459999999995</v>
      </c>
      <c r="O3524" s="39">
        <v>64.474278999999996</v>
      </c>
      <c r="P3524" t="s">
        <v>207</v>
      </c>
      <c r="Q3524" t="s">
        <v>207</v>
      </c>
      <c r="R3524" s="55">
        <v>803.08289747359902</v>
      </c>
      <c r="S3524" s="55">
        <v>805.57271749639995</v>
      </c>
      <c r="T3524" t="s">
        <v>752</v>
      </c>
      <c r="U3524">
        <v>5485</v>
      </c>
      <c r="V3524">
        <v>2</v>
      </c>
      <c r="W3524">
        <v>70096</v>
      </c>
      <c r="X3524" t="s">
        <v>1539</v>
      </c>
      <c r="Y3524">
        <v>3896</v>
      </c>
      <c r="Z3524" t="s">
        <v>69</v>
      </c>
      <c r="AA3524" t="s">
        <v>91</v>
      </c>
      <c r="AC3524" t="s">
        <v>61</v>
      </c>
      <c r="AD3524" s="50">
        <v>1.92604273</v>
      </c>
      <c r="AG3524" s="39">
        <v>36.33</v>
      </c>
      <c r="AH3524" s="55">
        <v>3253.81</v>
      </c>
      <c r="AI3524" t="s">
        <v>208</v>
      </c>
      <c r="AJ3524">
        <f>INDEX(layout!$B$3:$U$1234,MATCH($T3524,layout!$A$3:$A$1234,0),MATCH(YEAR($D3524),layout!$B$1:$U$1,0))</f>
        <v>3349</v>
      </c>
      <c r="AK3524">
        <f>INDEX('magnet data'!$A$2:$E$1304,MATCH($AJ3524,'magnet data'!$A$2:$A$1304,0),2)</f>
        <v>3</v>
      </c>
      <c r="AL3524" t="str">
        <f>INDEX('magnet data'!$A$2:$E$1304,MATCH($AJ3524,'magnet data'!$A$2:$A$1304,0),3)</f>
        <v>01E</v>
      </c>
      <c r="AM3524" t="str">
        <f>INDEX('magnet data'!$A$2:$E$1304,MATCH($AJ3524,'magnet data'!$A$2:$A$1304,0),4)</f>
        <v>02D</v>
      </c>
      <c r="AN3524">
        <f>INDEX('magnet data'!$A$2:$E$1304,MATCH($AJ3524,'magnet data'!$A$2:$A$1304,0),5)</f>
        <v>10226</v>
      </c>
      <c r="AO3524" t="str">
        <f t="shared" si="70"/>
        <v>-</v>
      </c>
      <c r="AQ3524" t="s">
        <v>968</v>
      </c>
      <c r="AR3524" t="s">
        <v>1270</v>
      </c>
      <c r="AS3524" t="s">
        <v>1584</v>
      </c>
      <c r="AT3524" t="s">
        <v>1585</v>
      </c>
    </row>
    <row r="3525" spans="1:46">
      <c r="A3525" t="s">
        <v>674</v>
      </c>
      <c r="B3525" t="s">
        <v>46</v>
      </c>
      <c r="C3525" t="s">
        <v>1198</v>
      </c>
      <c r="D3525" s="13">
        <v>44361</v>
      </c>
      <c r="E3525" s="16" t="s">
        <v>1604</v>
      </c>
      <c r="F3525" t="s">
        <v>88</v>
      </c>
      <c r="G3525" s="17">
        <v>44361.735150462962</v>
      </c>
      <c r="H3525">
        <v>32</v>
      </c>
      <c r="I3525">
        <v>593</v>
      </c>
      <c r="J3525">
        <v>94</v>
      </c>
      <c r="K3525">
        <v>10</v>
      </c>
      <c r="L3525">
        <v>0</v>
      </c>
      <c r="M3525" s="39">
        <v>11325.1</v>
      </c>
      <c r="N3525" s="39">
        <v>6169.8459999999995</v>
      </c>
      <c r="O3525" s="39">
        <v>64.474278999999996</v>
      </c>
      <c r="P3525" t="s">
        <v>207</v>
      </c>
      <c r="Q3525" t="s">
        <v>207</v>
      </c>
      <c r="R3525" s="55">
        <v>803.08289747359902</v>
      </c>
      <c r="S3525" s="55">
        <v>805.57271749639995</v>
      </c>
      <c r="T3525" t="s">
        <v>754</v>
      </c>
      <c r="U3525">
        <v>2095</v>
      </c>
      <c r="V3525">
        <v>3</v>
      </c>
      <c r="W3525">
        <v>156683</v>
      </c>
      <c r="X3525" t="s">
        <v>752</v>
      </c>
      <c r="Y3525">
        <v>-5</v>
      </c>
      <c r="Z3525" t="s">
        <v>69</v>
      </c>
      <c r="AA3525" t="s">
        <v>96</v>
      </c>
      <c r="AC3525" t="s">
        <v>61</v>
      </c>
      <c r="AD3525" s="50">
        <v>-0.47222363157894698</v>
      </c>
      <c r="AG3525" s="39">
        <v>1.24</v>
      </c>
      <c r="AH3525" s="55">
        <v>1645.83</v>
      </c>
      <c r="AI3525" t="s">
        <v>208</v>
      </c>
      <c r="AJ3525">
        <f>INDEX(layout!$B$3:$U$1234,MATCH($T3525,layout!$A$3:$A$1234,0),MATCH(YEAR($D3525),layout!$B$1:$U$1,0))</f>
        <v>3341</v>
      </c>
      <c r="AK3525">
        <f>INDEX('magnet data'!$A$2:$E$1304,MATCH($AJ3525,'magnet data'!$A$2:$A$1304,0),2)</f>
        <v>3</v>
      </c>
      <c r="AL3525" t="str">
        <f>INDEX('magnet data'!$A$2:$E$1304,MATCH($AJ3525,'magnet data'!$A$2:$A$1304,0),3)</f>
        <v>01E</v>
      </c>
      <c r="AM3525" t="str">
        <f>INDEX('magnet data'!$A$2:$E$1304,MATCH($AJ3525,'magnet data'!$A$2:$A$1304,0),4)</f>
        <v>02D</v>
      </c>
      <c r="AN3525">
        <f>INDEX('magnet data'!$A$2:$E$1304,MATCH($AJ3525,'magnet data'!$A$2:$A$1304,0),5)</f>
        <v>9808</v>
      </c>
      <c r="AO3525" t="str">
        <f t="shared" si="70"/>
        <v>-</v>
      </c>
      <c r="AQ3525" t="s">
        <v>968</v>
      </c>
      <c r="AR3525" t="s">
        <v>1270</v>
      </c>
      <c r="AS3525" t="s">
        <v>1584</v>
      </c>
      <c r="AT3525" t="s">
        <v>1585</v>
      </c>
    </row>
    <row r="3526" spans="1:46">
      <c r="A3526" t="s">
        <v>674</v>
      </c>
      <c r="B3526" t="s">
        <v>46</v>
      </c>
      <c r="C3526" t="s">
        <v>1198</v>
      </c>
      <c r="D3526" s="13">
        <v>44361</v>
      </c>
      <c r="E3526" s="16" t="s">
        <v>1604</v>
      </c>
      <c r="F3526" t="s">
        <v>88</v>
      </c>
      <c r="G3526" s="17">
        <v>44361.735150462962</v>
      </c>
      <c r="H3526">
        <v>32</v>
      </c>
      <c r="I3526">
        <v>593</v>
      </c>
      <c r="J3526">
        <v>94</v>
      </c>
      <c r="K3526">
        <v>10</v>
      </c>
      <c r="L3526">
        <v>0</v>
      </c>
      <c r="M3526" s="39">
        <v>11325.1</v>
      </c>
      <c r="N3526" s="39">
        <v>6169.8459999999995</v>
      </c>
      <c r="O3526" s="39">
        <v>64.474278999999996</v>
      </c>
      <c r="P3526" t="s">
        <v>207</v>
      </c>
      <c r="Q3526" t="s">
        <v>207</v>
      </c>
      <c r="R3526" s="55">
        <v>803.08289747359902</v>
      </c>
      <c r="S3526" s="55">
        <v>805.57271749639995</v>
      </c>
      <c r="T3526" t="s">
        <v>817</v>
      </c>
      <c r="U3526">
        <v>1886</v>
      </c>
      <c r="V3526">
        <v>4</v>
      </c>
      <c r="W3526">
        <v>165932</v>
      </c>
      <c r="X3526" t="s">
        <v>818</v>
      </c>
      <c r="Y3526">
        <v>3867</v>
      </c>
      <c r="Z3526" t="s">
        <v>69</v>
      </c>
      <c r="AA3526" t="s">
        <v>96</v>
      </c>
      <c r="AC3526" t="s">
        <v>61</v>
      </c>
      <c r="AD3526" s="50">
        <v>-0.133779892473118</v>
      </c>
      <c r="AG3526" s="39">
        <v>5.51</v>
      </c>
      <c r="AH3526" s="55">
        <v>1027.28</v>
      </c>
      <c r="AI3526" t="s">
        <v>208</v>
      </c>
      <c r="AJ3526">
        <f>INDEX(layout!$B$3:$U$1234,MATCH($T3526,layout!$A$3:$A$1234,0),MATCH(YEAR($D3526),layout!$B$1:$U$1,0))</f>
        <v>3351</v>
      </c>
      <c r="AK3526">
        <f>INDEX('magnet data'!$A$2:$E$1304,MATCH($AJ3526,'magnet data'!$A$2:$A$1304,0),2)</f>
        <v>3</v>
      </c>
      <c r="AL3526" t="str">
        <f>INDEX('magnet data'!$A$2:$E$1304,MATCH($AJ3526,'magnet data'!$A$2:$A$1304,0),3)</f>
        <v>01E</v>
      </c>
      <c r="AM3526" t="str">
        <f>INDEX('magnet data'!$A$2:$E$1304,MATCH($AJ3526,'magnet data'!$A$2:$A$1304,0),4)</f>
        <v>02D</v>
      </c>
      <c r="AN3526">
        <f>INDEX('magnet data'!$A$2:$E$1304,MATCH($AJ3526,'magnet data'!$A$2:$A$1304,0),5)</f>
        <v>12461</v>
      </c>
      <c r="AO3526" t="str">
        <f t="shared" si="70"/>
        <v>-</v>
      </c>
      <c r="AQ3526" t="s">
        <v>968</v>
      </c>
      <c r="AR3526" t="s">
        <v>1270</v>
      </c>
      <c r="AS3526" t="s">
        <v>1584</v>
      </c>
      <c r="AT3526" t="s">
        <v>1585</v>
      </c>
    </row>
    <row r="3527" spans="1:46">
      <c r="A3527" t="s">
        <v>674</v>
      </c>
      <c r="B3527" t="s">
        <v>46</v>
      </c>
      <c r="C3527" t="s">
        <v>1198</v>
      </c>
      <c r="D3527" s="13">
        <v>44362</v>
      </c>
      <c r="E3527" s="16">
        <v>0.30464745370370372</v>
      </c>
      <c r="F3527" t="s">
        <v>88</v>
      </c>
      <c r="G3527" s="17">
        <v>44362.304647037039</v>
      </c>
      <c r="H3527">
        <v>36</v>
      </c>
      <c r="I3527">
        <v>593</v>
      </c>
      <c r="J3527">
        <v>97</v>
      </c>
      <c r="K3527">
        <v>10</v>
      </c>
      <c r="L3527">
        <v>0</v>
      </c>
      <c r="M3527" s="39">
        <v>11338.9</v>
      </c>
      <c r="N3527" s="39">
        <v>6181.2049999999999</v>
      </c>
      <c r="O3527" s="39">
        <v>64.447740999999994</v>
      </c>
      <c r="P3527" t="s">
        <v>207</v>
      </c>
      <c r="Q3527" t="s">
        <v>207</v>
      </c>
      <c r="R3527" s="55">
        <v>801.88314597639999</v>
      </c>
      <c r="S3527" s="55">
        <v>804.586553494599</v>
      </c>
      <c r="T3527" t="s">
        <v>679</v>
      </c>
      <c r="U3527">
        <v>11338</v>
      </c>
      <c r="V3527">
        <v>1</v>
      </c>
      <c r="W3527">
        <v>-9</v>
      </c>
      <c r="X3527" t="s">
        <v>683</v>
      </c>
      <c r="Y3527">
        <v>-7</v>
      </c>
      <c r="Z3527" t="s">
        <v>90</v>
      </c>
      <c r="AA3527" t="s">
        <v>96</v>
      </c>
      <c r="AB3527">
        <v>49</v>
      </c>
      <c r="AC3527" t="s">
        <v>61</v>
      </c>
      <c r="AD3527" s="50">
        <v>-9.9891055941666593</v>
      </c>
      <c r="AG3527" s="39">
        <v>41</v>
      </c>
      <c r="AH3527" s="55">
        <v>11221.73</v>
      </c>
      <c r="AI3527" t="s">
        <v>208</v>
      </c>
      <c r="AJ3527">
        <f>INDEX(layout!$B$3:$U$1234,MATCH($T3527,layout!$A$3:$A$1234,0),MATCH(YEAR($D3527),layout!$B$1:$U$1,0))</f>
        <v>3362</v>
      </c>
      <c r="AK3527">
        <f>INDEX('magnet data'!$A$2:$E$1304,MATCH($AJ3527,'magnet data'!$A$2:$A$1304,0),2)</f>
        <v>3</v>
      </c>
      <c r="AL3527" t="str">
        <f>INDEX('magnet data'!$A$2:$E$1304,MATCH($AJ3527,'magnet data'!$A$2:$A$1304,0),3)</f>
        <v>01E</v>
      </c>
      <c r="AM3527" t="str">
        <f>INDEX('magnet data'!$A$2:$E$1304,MATCH($AJ3527,'magnet data'!$A$2:$A$1304,0),4)</f>
        <v>02D</v>
      </c>
      <c r="AN3527">
        <f>INDEX('magnet data'!$A$2:$E$1304,MATCH($AJ3527,'magnet data'!$A$2:$A$1304,0),5)</f>
        <v>10149</v>
      </c>
      <c r="AO3527">
        <f t="shared" si="70"/>
        <v>1189</v>
      </c>
      <c r="AR3527" t="s">
        <v>1220</v>
      </c>
      <c r="AS3527" t="s">
        <v>1584</v>
      </c>
      <c r="AT3527" t="s">
        <v>1585</v>
      </c>
    </row>
    <row r="3528" spans="1:46">
      <c r="A3528" t="s">
        <v>674</v>
      </c>
      <c r="B3528" t="s">
        <v>46</v>
      </c>
      <c r="C3528" t="s">
        <v>1198</v>
      </c>
      <c r="D3528" s="13">
        <v>44362</v>
      </c>
      <c r="E3528" s="16">
        <v>0.30464745370370372</v>
      </c>
      <c r="F3528" t="s">
        <v>88</v>
      </c>
      <c r="G3528" s="17">
        <v>44362.304647037039</v>
      </c>
      <c r="H3528">
        <v>36</v>
      </c>
      <c r="I3528">
        <v>593</v>
      </c>
      <c r="J3528">
        <v>97</v>
      </c>
      <c r="K3528">
        <v>10</v>
      </c>
      <c r="L3528">
        <v>0</v>
      </c>
      <c r="M3528" s="39">
        <v>11338.9</v>
      </c>
      <c r="N3528" s="39">
        <v>6181.2049999999999</v>
      </c>
      <c r="O3528" s="39">
        <v>64.447740999999994</v>
      </c>
      <c r="P3528" t="s">
        <v>207</v>
      </c>
      <c r="Q3528" t="s">
        <v>207</v>
      </c>
      <c r="R3528" s="55">
        <v>801.88314597639999</v>
      </c>
      <c r="S3528" s="55">
        <v>804.586553494599</v>
      </c>
      <c r="T3528" t="s">
        <v>683</v>
      </c>
      <c r="U3528">
        <v>7047</v>
      </c>
      <c r="V3528">
        <v>2</v>
      </c>
      <c r="W3528">
        <v>46895</v>
      </c>
      <c r="X3528" t="s">
        <v>687</v>
      </c>
      <c r="Y3528">
        <v>4116</v>
      </c>
      <c r="Z3528" t="s">
        <v>69</v>
      </c>
      <c r="AA3528" t="s">
        <v>96</v>
      </c>
      <c r="AC3528" t="s">
        <v>61</v>
      </c>
      <c r="AD3528" s="50">
        <v>-5.6859437470588201</v>
      </c>
      <c r="AG3528" s="39">
        <v>71.13</v>
      </c>
      <c r="AH3528" s="55">
        <v>3429.48</v>
      </c>
      <c r="AI3528" t="s">
        <v>208</v>
      </c>
      <c r="AJ3528">
        <f>INDEX(layout!$B$3:$U$1234,MATCH($T3528,layout!$A$3:$A$1234,0),MATCH(YEAR($D3528),layout!$B$1:$U$1,0))</f>
        <v>1268</v>
      </c>
      <c r="AK3528">
        <f>INDEX('magnet data'!$A$2:$E$1304,MATCH($AJ3528,'magnet data'!$A$2:$A$1304,0),2)</f>
        <v>1</v>
      </c>
      <c r="AL3528" t="str">
        <f>INDEX('magnet data'!$A$2:$E$1304,MATCH($AJ3528,'magnet data'!$A$2:$A$1304,0),3)</f>
        <v>01E</v>
      </c>
      <c r="AM3528" t="str">
        <f>INDEX('magnet data'!$A$2:$E$1304,MATCH($AJ3528,'magnet data'!$A$2:$A$1304,0),4)</f>
        <v>02B5</v>
      </c>
      <c r="AN3528">
        <f>INDEX('magnet data'!$A$2:$E$1304,MATCH($AJ3528,'magnet data'!$A$2:$A$1304,0),5)</f>
        <v>11715</v>
      </c>
      <c r="AO3528" t="str">
        <f t="shared" si="70"/>
        <v>-</v>
      </c>
      <c r="AR3528" t="s">
        <v>1220</v>
      </c>
      <c r="AS3528" t="s">
        <v>1584</v>
      </c>
      <c r="AT3528" t="s">
        <v>1585</v>
      </c>
    </row>
    <row r="3529" spans="1:46">
      <c r="A3529" t="s">
        <v>674</v>
      </c>
      <c r="B3529" t="s">
        <v>46</v>
      </c>
      <c r="C3529" t="s">
        <v>1198</v>
      </c>
      <c r="D3529" s="13">
        <v>44362</v>
      </c>
      <c r="E3529" s="16">
        <v>0.30464745370370372</v>
      </c>
      <c r="F3529" t="s">
        <v>88</v>
      </c>
      <c r="G3529" s="17">
        <v>44362.304647037039</v>
      </c>
      <c r="H3529">
        <v>36</v>
      </c>
      <c r="I3529">
        <v>593</v>
      </c>
      <c r="J3529">
        <v>97</v>
      </c>
      <c r="K3529">
        <v>10</v>
      </c>
      <c r="L3529">
        <v>0</v>
      </c>
      <c r="M3529" s="39">
        <v>11338.9</v>
      </c>
      <c r="N3529" s="39">
        <v>6181.2049999999999</v>
      </c>
      <c r="O3529" s="39">
        <v>64.447740999999994</v>
      </c>
      <c r="P3529" t="s">
        <v>207</v>
      </c>
      <c r="Q3529" t="s">
        <v>207</v>
      </c>
      <c r="R3529" s="55">
        <v>801.88314597639999</v>
      </c>
      <c r="S3529" s="55">
        <v>804.586553494599</v>
      </c>
      <c r="T3529" t="s">
        <v>684</v>
      </c>
      <c r="U3529">
        <v>4985</v>
      </c>
      <c r="V3529">
        <v>3</v>
      </c>
      <c r="W3529">
        <v>78892</v>
      </c>
      <c r="X3529" t="s">
        <v>683</v>
      </c>
      <c r="Y3529">
        <v>-7</v>
      </c>
      <c r="Z3529" t="s">
        <v>69</v>
      </c>
      <c r="AA3529" t="s">
        <v>96</v>
      </c>
      <c r="AC3529" t="s">
        <v>61</v>
      </c>
      <c r="AD3529" s="50">
        <v>-1.136484925</v>
      </c>
      <c r="AG3529" s="39">
        <v>17.97</v>
      </c>
      <c r="AH3529" s="55">
        <v>2189.54</v>
      </c>
      <c r="AI3529" t="s">
        <v>208</v>
      </c>
      <c r="AJ3529">
        <f>INDEX(layout!$B$3:$U$1234,MATCH($T3529,layout!$A$3:$A$1234,0),MATCH(YEAR($D3529),layout!$B$1:$U$1,0))</f>
        <v>2241</v>
      </c>
      <c r="AK3529">
        <f>INDEX('magnet data'!$A$2:$E$1304,MATCH($AJ3529,'magnet data'!$A$2:$A$1304,0),2)</f>
        <v>2</v>
      </c>
      <c r="AL3529" t="str">
        <f>INDEX('magnet data'!$A$2:$E$1304,MATCH($AJ3529,'magnet data'!$A$2:$A$1304,0),3)</f>
        <v>01E</v>
      </c>
      <c r="AM3529" t="str">
        <f>INDEX('magnet data'!$A$2:$E$1304,MATCH($AJ3529,'magnet data'!$A$2:$A$1304,0),4)</f>
        <v>02C0</v>
      </c>
      <c r="AN3529">
        <f>INDEX('magnet data'!$A$2:$E$1304,MATCH($AJ3529,'magnet data'!$A$2:$A$1304,0),5)</f>
        <v>11721</v>
      </c>
      <c r="AO3529" t="str">
        <f t="shared" si="70"/>
        <v>-</v>
      </c>
      <c r="AR3529" t="s">
        <v>1220</v>
      </c>
      <c r="AS3529" t="s">
        <v>1584</v>
      </c>
      <c r="AT3529" t="s">
        <v>1585</v>
      </c>
    </row>
    <row r="3530" spans="1:46">
      <c r="A3530" t="s">
        <v>674</v>
      </c>
      <c r="B3530" t="s">
        <v>46</v>
      </c>
      <c r="C3530" t="s">
        <v>1198</v>
      </c>
      <c r="D3530" s="13">
        <v>44362</v>
      </c>
      <c r="E3530" s="16">
        <v>0.30464745370370372</v>
      </c>
      <c r="F3530" t="s">
        <v>88</v>
      </c>
      <c r="G3530" s="17">
        <v>44362.304647037039</v>
      </c>
      <c r="H3530">
        <v>36</v>
      </c>
      <c r="I3530">
        <v>593</v>
      </c>
      <c r="J3530">
        <v>97</v>
      </c>
      <c r="K3530">
        <v>10</v>
      </c>
      <c r="L3530">
        <v>0</v>
      </c>
      <c r="M3530" s="39">
        <v>11338.9</v>
      </c>
      <c r="N3530" s="39">
        <v>6181.2049999999999</v>
      </c>
      <c r="O3530" s="39">
        <v>64.447740999999994</v>
      </c>
      <c r="P3530" t="s">
        <v>207</v>
      </c>
      <c r="Q3530" t="s">
        <v>207</v>
      </c>
      <c r="R3530" s="55">
        <v>801.88314597639999</v>
      </c>
      <c r="S3530" s="55">
        <v>804.586553494599</v>
      </c>
      <c r="T3530" t="s">
        <v>686</v>
      </c>
      <c r="U3530">
        <v>1029</v>
      </c>
      <c r="V3530">
        <v>4</v>
      </c>
      <c r="W3530">
        <v>218472</v>
      </c>
      <c r="X3530" t="s">
        <v>687</v>
      </c>
      <c r="Y3530">
        <v>4116</v>
      </c>
      <c r="Z3530" t="s">
        <v>69</v>
      </c>
      <c r="AA3530" t="s">
        <v>96</v>
      </c>
      <c r="AC3530" t="s">
        <v>61</v>
      </c>
      <c r="AD3530" s="50">
        <v>-8.4135384615384501E-2</v>
      </c>
      <c r="AG3530" s="39">
        <v>0</v>
      </c>
      <c r="AH3530" s="55">
        <v>0</v>
      </c>
      <c r="AI3530" t="s">
        <v>208</v>
      </c>
      <c r="AJ3530">
        <f>INDEX(layout!$B$3:$U$1234,MATCH($T3530,layout!$A$3:$A$1234,0),MATCH(YEAR($D3530),layout!$B$1:$U$1,0))</f>
        <v>3370</v>
      </c>
      <c r="AK3530">
        <f>INDEX('magnet data'!$A$2:$E$1304,MATCH($AJ3530,'magnet data'!$A$2:$A$1304,0),2)</f>
        <v>3</v>
      </c>
      <c r="AL3530" t="str">
        <f>INDEX('magnet data'!$A$2:$E$1304,MATCH($AJ3530,'magnet data'!$A$2:$A$1304,0),3)</f>
        <v>01E</v>
      </c>
      <c r="AM3530" t="str">
        <f>INDEX('magnet data'!$A$2:$E$1304,MATCH($AJ3530,'magnet data'!$A$2:$A$1304,0),4)</f>
        <v>02D</v>
      </c>
      <c r="AN3530">
        <f>INDEX('magnet data'!$A$2:$E$1304,MATCH($AJ3530,'magnet data'!$A$2:$A$1304,0),5)</f>
        <v>12129</v>
      </c>
      <c r="AO3530" t="str">
        <f t="shared" si="70"/>
        <v>-</v>
      </c>
      <c r="AR3530" t="s">
        <v>1220</v>
      </c>
      <c r="AS3530" t="s">
        <v>1584</v>
      </c>
      <c r="AT3530" t="s">
        <v>1585</v>
      </c>
    </row>
    <row r="3531" spans="1:46">
      <c r="A3531" t="s">
        <v>674</v>
      </c>
      <c r="B3531" t="s">
        <v>46</v>
      </c>
      <c r="C3531" t="s">
        <v>1198</v>
      </c>
      <c r="D3531" s="13">
        <v>44362</v>
      </c>
      <c r="E3531" s="16">
        <v>0.59090277777777778</v>
      </c>
      <c r="F3531" t="s">
        <v>88</v>
      </c>
      <c r="G3531" s="17">
        <v>44362.590898148148</v>
      </c>
      <c r="H3531">
        <v>20</v>
      </c>
      <c r="I3531">
        <v>596</v>
      </c>
      <c r="J3531">
        <v>96</v>
      </c>
      <c r="K3531">
        <v>10</v>
      </c>
      <c r="L3531">
        <v>0</v>
      </c>
      <c r="M3531" s="39">
        <v>11344.4</v>
      </c>
      <c r="N3531" s="39">
        <v>6177.299</v>
      </c>
      <c r="O3531" s="39">
        <v>64.487548000000004</v>
      </c>
      <c r="P3531" t="s">
        <v>207</v>
      </c>
      <c r="Q3531" t="s">
        <v>207</v>
      </c>
      <c r="R3531" s="55">
        <v>807.00802550000003</v>
      </c>
      <c r="S3531" s="55">
        <v>809.47587650000003</v>
      </c>
      <c r="T3531" t="s">
        <v>1605</v>
      </c>
      <c r="U3531">
        <v>11344</v>
      </c>
      <c r="V3531">
        <v>1</v>
      </c>
      <c r="W3531">
        <v>-9</v>
      </c>
      <c r="X3531" t="s">
        <v>1563</v>
      </c>
      <c r="Y3531">
        <v>-3</v>
      </c>
      <c r="Z3531" t="s">
        <v>90</v>
      </c>
      <c r="AA3531" t="s">
        <v>91</v>
      </c>
      <c r="AB3531">
        <v>50</v>
      </c>
      <c r="AC3531" t="s">
        <v>61</v>
      </c>
      <c r="AD3531" s="50">
        <v>11.00595835</v>
      </c>
      <c r="AG3531" s="39">
        <v>40.4</v>
      </c>
      <c r="AH3531" s="55">
        <v>6757.09</v>
      </c>
      <c r="AI3531" t="s">
        <v>208</v>
      </c>
      <c r="AJ3531">
        <f>INDEX(layout!$B$3:$U$1234,MATCH($T3531,layout!$A$3:$A$1234,0),MATCH(YEAR($D3531),layout!$B$1:$U$1,0))</f>
        <v>3239</v>
      </c>
      <c r="AK3531">
        <f>INDEX('magnet data'!$A$2:$E$1304,MATCH($AJ3531,'magnet data'!$A$2:$A$1304,0),2)</f>
        <v>3</v>
      </c>
      <c r="AL3531" t="str">
        <f>INDEX('magnet data'!$A$2:$E$1304,MATCH($AJ3531,'magnet data'!$A$2:$A$1304,0),3)</f>
        <v>01E</v>
      </c>
      <c r="AM3531" t="str">
        <f>INDEX('magnet data'!$A$2:$E$1304,MATCH($AJ3531,'magnet data'!$A$2:$A$1304,0),4)</f>
        <v>02B8</v>
      </c>
      <c r="AN3531">
        <f>INDEX('magnet data'!$A$2:$E$1304,MATCH($AJ3531,'magnet data'!$A$2:$A$1304,0),5)</f>
        <v>12394</v>
      </c>
      <c r="AO3531">
        <f t="shared" si="70"/>
        <v>-1050</v>
      </c>
      <c r="AR3531" t="s">
        <v>1220</v>
      </c>
      <c r="AS3531" t="s">
        <v>1584</v>
      </c>
      <c r="AT3531" t="s">
        <v>1585</v>
      </c>
    </row>
    <row r="3532" spans="1:46">
      <c r="A3532" t="s">
        <v>674</v>
      </c>
      <c r="B3532" t="s">
        <v>46</v>
      </c>
      <c r="C3532" t="s">
        <v>1198</v>
      </c>
      <c r="D3532" s="13">
        <v>44362</v>
      </c>
      <c r="E3532" s="16">
        <v>0.59090277777777778</v>
      </c>
      <c r="F3532" t="s">
        <v>88</v>
      </c>
      <c r="G3532" s="17">
        <v>44362.590898148148</v>
      </c>
      <c r="H3532">
        <v>20</v>
      </c>
      <c r="I3532">
        <v>596</v>
      </c>
      <c r="J3532">
        <v>96</v>
      </c>
      <c r="K3532">
        <v>10</v>
      </c>
      <c r="L3532">
        <v>0</v>
      </c>
      <c r="M3532" s="39">
        <v>11344.4</v>
      </c>
      <c r="N3532" s="39">
        <v>6177.299</v>
      </c>
      <c r="O3532" s="39">
        <v>64.487548000000004</v>
      </c>
      <c r="P3532" t="s">
        <v>207</v>
      </c>
      <c r="Q3532" t="s">
        <v>207</v>
      </c>
      <c r="R3532" s="55">
        <v>807.00802550000003</v>
      </c>
      <c r="S3532" s="55">
        <v>809.47587650000003</v>
      </c>
      <c r="T3532" t="s">
        <v>785</v>
      </c>
      <c r="U3532">
        <v>11342</v>
      </c>
      <c r="V3532">
        <v>2</v>
      </c>
      <c r="W3532">
        <v>118</v>
      </c>
      <c r="X3532" t="s">
        <v>787</v>
      </c>
      <c r="Y3532">
        <v>3990</v>
      </c>
      <c r="Z3532" t="s">
        <v>75</v>
      </c>
      <c r="AA3532" t="s">
        <v>96</v>
      </c>
      <c r="AC3532" t="s">
        <v>61</v>
      </c>
      <c r="AD3532" s="50">
        <v>0</v>
      </c>
      <c r="AG3532" s="39">
        <v>0</v>
      </c>
      <c r="AH3532" s="55">
        <v>0</v>
      </c>
      <c r="AI3532" t="s">
        <v>1236</v>
      </c>
      <c r="AJ3532">
        <f>INDEX(layout!$B$3:$U$1234,MATCH($T3532,layout!$A$3:$A$1234,0),MATCH(YEAR($D3532),layout!$B$1:$U$1,0))</f>
        <v>3204</v>
      </c>
      <c r="AK3532">
        <f>INDEX('magnet data'!$A$2:$E$1304,MATCH($AJ3532,'magnet data'!$A$2:$A$1304,0),2)</f>
        <v>3</v>
      </c>
      <c r="AL3532" t="str">
        <f>INDEX('magnet data'!$A$2:$E$1304,MATCH($AJ3532,'magnet data'!$A$2:$A$1304,0),3)</f>
        <v>01E</v>
      </c>
      <c r="AM3532" t="str">
        <f>INDEX('magnet data'!$A$2:$E$1304,MATCH($AJ3532,'magnet data'!$A$2:$A$1304,0),4)</f>
        <v>02G</v>
      </c>
      <c r="AN3532">
        <f>INDEX('magnet data'!$A$2:$E$1304,MATCH($AJ3532,'magnet data'!$A$2:$A$1304,0),5)</f>
        <v>11596</v>
      </c>
      <c r="AO3532" t="str">
        <f t="shared" si="70"/>
        <v>-</v>
      </c>
      <c r="AQ3532" t="s">
        <v>1606</v>
      </c>
      <c r="AR3532" t="s">
        <v>1220</v>
      </c>
      <c r="AS3532" t="s">
        <v>1584</v>
      </c>
      <c r="AT3532" t="s">
        <v>1585</v>
      </c>
    </row>
    <row r="3533" spans="1:46">
      <c r="A3533" t="s">
        <v>674</v>
      </c>
      <c r="B3533" t="s">
        <v>46</v>
      </c>
      <c r="C3533" t="s">
        <v>1198</v>
      </c>
      <c r="D3533" s="13">
        <v>44362</v>
      </c>
      <c r="E3533" s="16">
        <v>0.59090277777777778</v>
      </c>
      <c r="F3533" t="s">
        <v>88</v>
      </c>
      <c r="G3533" s="17">
        <v>44362.590898148148</v>
      </c>
      <c r="H3533">
        <v>20</v>
      </c>
      <c r="I3533">
        <v>596</v>
      </c>
      <c r="J3533">
        <v>96</v>
      </c>
      <c r="K3533">
        <v>10</v>
      </c>
      <c r="L3533">
        <v>0</v>
      </c>
      <c r="M3533" s="39">
        <v>11344.4</v>
      </c>
      <c r="N3533" s="39">
        <v>6177.299</v>
      </c>
      <c r="O3533" s="39">
        <v>64.487548000000004</v>
      </c>
      <c r="P3533" t="s">
        <v>207</v>
      </c>
      <c r="Q3533" t="s">
        <v>207</v>
      </c>
      <c r="R3533" s="55">
        <v>807.00802550000003</v>
      </c>
      <c r="S3533" s="55">
        <v>809.47587650000003</v>
      </c>
      <c r="T3533" t="s">
        <v>1563</v>
      </c>
      <c r="U3533">
        <v>4536</v>
      </c>
      <c r="V3533">
        <v>3</v>
      </c>
      <c r="W3533">
        <v>87473</v>
      </c>
      <c r="X3533" t="s">
        <v>1564</v>
      </c>
      <c r="Y3533">
        <v>3412</v>
      </c>
      <c r="Z3533" t="s">
        <v>69</v>
      </c>
      <c r="AA3533" t="s">
        <v>91</v>
      </c>
      <c r="AC3533" t="s">
        <v>102</v>
      </c>
      <c r="AD3533" s="50">
        <v>1.7177063109999999</v>
      </c>
      <c r="AG3533" s="39">
        <v>4.8499999999999996</v>
      </c>
      <c r="AH3533" s="55">
        <v>989.68</v>
      </c>
      <c r="AI3533" t="s">
        <v>208</v>
      </c>
      <c r="AJ3533">
        <f>INDEX(layout!$B$3:$U$1234,MATCH($T3533,layout!$A$3:$A$1234,0),MATCH(YEAR($D3533),layout!$B$1:$U$1,0))</f>
        <v>1272</v>
      </c>
      <c r="AK3533">
        <f>INDEX('magnet data'!$A$2:$E$1304,MATCH($AJ3533,'magnet data'!$A$2:$A$1304,0),2)</f>
        <v>1</v>
      </c>
      <c r="AL3533" t="str">
        <f>INDEX('magnet data'!$A$2:$E$1304,MATCH($AJ3533,'magnet data'!$A$2:$A$1304,0),3)</f>
        <v>01E</v>
      </c>
      <c r="AM3533" t="str">
        <f>INDEX('magnet data'!$A$2:$E$1304,MATCH($AJ3533,'magnet data'!$A$2:$A$1304,0),4)</f>
        <v>02B5</v>
      </c>
      <c r="AN3533">
        <f>INDEX('magnet data'!$A$2:$E$1304,MATCH($AJ3533,'magnet data'!$A$2:$A$1304,0),5)</f>
        <v>12729</v>
      </c>
      <c r="AO3533" t="str">
        <f t="shared" si="70"/>
        <v>-</v>
      </c>
      <c r="AQ3533" t="s">
        <v>1607</v>
      </c>
      <c r="AR3533" t="s">
        <v>1220</v>
      </c>
      <c r="AS3533" t="s">
        <v>1584</v>
      </c>
      <c r="AT3533" t="s">
        <v>1585</v>
      </c>
    </row>
    <row r="3534" spans="1:46">
      <c r="A3534" t="s">
        <v>674</v>
      </c>
      <c r="B3534" t="s">
        <v>46</v>
      </c>
      <c r="C3534" t="s">
        <v>1198</v>
      </c>
      <c r="D3534" s="13">
        <v>44362</v>
      </c>
      <c r="E3534" s="16">
        <v>0.59090277777777778</v>
      </c>
      <c r="F3534" t="s">
        <v>88</v>
      </c>
      <c r="G3534" s="17">
        <v>44362.590898148148</v>
      </c>
      <c r="H3534">
        <v>20</v>
      </c>
      <c r="I3534">
        <v>596</v>
      </c>
      <c r="J3534">
        <v>96</v>
      </c>
      <c r="K3534">
        <v>10</v>
      </c>
      <c r="L3534">
        <v>0</v>
      </c>
      <c r="M3534" s="39">
        <v>11344.4</v>
      </c>
      <c r="N3534" s="39">
        <v>6177.299</v>
      </c>
      <c r="O3534" s="39">
        <v>64.487548000000004</v>
      </c>
      <c r="P3534" t="s">
        <v>207</v>
      </c>
      <c r="Q3534" t="s">
        <v>207</v>
      </c>
      <c r="R3534" s="55">
        <v>807.00802550000003</v>
      </c>
      <c r="S3534" s="55">
        <v>809.47587650000003</v>
      </c>
      <c r="T3534" t="s">
        <v>1608</v>
      </c>
      <c r="U3534">
        <v>3215</v>
      </c>
      <c r="V3534">
        <v>4</v>
      </c>
      <c r="W3534">
        <v>118426</v>
      </c>
      <c r="X3534" t="s">
        <v>1564</v>
      </c>
      <c r="Y3534">
        <v>3412</v>
      </c>
      <c r="Z3534" t="s">
        <v>69</v>
      </c>
      <c r="AA3534" t="s">
        <v>96</v>
      </c>
      <c r="AC3534" t="s">
        <v>61</v>
      </c>
      <c r="AD3534" s="50">
        <v>-0.34998138299999998</v>
      </c>
      <c r="AG3534" s="39">
        <v>5.61</v>
      </c>
      <c r="AH3534" s="55">
        <v>992.59</v>
      </c>
      <c r="AI3534" t="s">
        <v>208</v>
      </c>
      <c r="AJ3534">
        <f>INDEX(layout!$B$3:$U$1234,MATCH($T3534,layout!$A$3:$A$1234,0),MATCH(YEAR($D3534),layout!$B$1:$U$1,0))</f>
        <v>3348</v>
      </c>
      <c r="AK3534">
        <f>INDEX('magnet data'!$A$2:$E$1304,MATCH($AJ3534,'magnet data'!$A$2:$A$1304,0),2)</f>
        <v>3</v>
      </c>
      <c r="AL3534" t="str">
        <f>INDEX('magnet data'!$A$2:$E$1304,MATCH($AJ3534,'magnet data'!$A$2:$A$1304,0),3)</f>
        <v>01E</v>
      </c>
      <c r="AM3534" t="str">
        <f>INDEX('magnet data'!$A$2:$E$1304,MATCH($AJ3534,'magnet data'!$A$2:$A$1304,0),4)</f>
        <v>02D</v>
      </c>
      <c r="AN3534">
        <f>INDEX('magnet data'!$A$2:$E$1304,MATCH($AJ3534,'magnet data'!$A$2:$A$1304,0),5)</f>
        <v>11368</v>
      </c>
      <c r="AO3534" t="str">
        <f t="shared" si="70"/>
        <v>-</v>
      </c>
      <c r="AR3534" t="s">
        <v>1220</v>
      </c>
      <c r="AS3534" t="s">
        <v>1584</v>
      </c>
      <c r="AT3534" t="s">
        <v>1585</v>
      </c>
    </row>
    <row r="3535" spans="1:46">
      <c r="A3535" t="s">
        <v>674</v>
      </c>
      <c r="B3535" t="s">
        <v>46</v>
      </c>
      <c r="C3535" t="s">
        <v>1198</v>
      </c>
      <c r="D3535" s="13">
        <v>44362</v>
      </c>
      <c r="E3535" s="16">
        <v>0.59090277777777778</v>
      </c>
      <c r="F3535" t="s">
        <v>88</v>
      </c>
      <c r="G3535" s="17">
        <v>44362.590898148148</v>
      </c>
      <c r="H3535">
        <v>20</v>
      </c>
      <c r="I3535">
        <v>596</v>
      </c>
      <c r="J3535">
        <v>96</v>
      </c>
      <c r="K3535">
        <v>10</v>
      </c>
      <c r="L3535">
        <v>0</v>
      </c>
      <c r="M3535" s="39">
        <v>11344.4</v>
      </c>
      <c r="N3535" s="39">
        <v>6177.299</v>
      </c>
      <c r="O3535" s="39">
        <v>64.487548000000004</v>
      </c>
      <c r="P3535" t="s">
        <v>207</v>
      </c>
      <c r="Q3535" t="s">
        <v>207</v>
      </c>
      <c r="R3535" s="55">
        <v>807.00802550000003</v>
      </c>
      <c r="S3535" s="55">
        <v>809.47587650000003</v>
      </c>
      <c r="T3535" t="s">
        <v>1564</v>
      </c>
      <c r="U3535">
        <v>715</v>
      </c>
      <c r="V3535">
        <v>5</v>
      </c>
      <c r="W3535">
        <v>249695</v>
      </c>
      <c r="X3535" t="s">
        <v>1563</v>
      </c>
      <c r="Y3535">
        <v>-3</v>
      </c>
      <c r="Z3535" t="s">
        <v>69</v>
      </c>
      <c r="AA3535" t="s">
        <v>96</v>
      </c>
      <c r="AC3535" t="s">
        <v>61</v>
      </c>
      <c r="AD3535" s="50">
        <v>-6.2360265999999998E-2</v>
      </c>
      <c r="AI3535" t="s">
        <v>208</v>
      </c>
      <c r="AJ3535">
        <f>INDEX(layout!$B$3:$U$1234,MATCH($T3535,layout!$A$3:$A$1234,0),MATCH(YEAR($D3535),layout!$B$1:$U$1,0))</f>
        <v>2255</v>
      </c>
      <c r="AK3535">
        <f>INDEX('magnet data'!$A$2:$E$1304,MATCH($AJ3535,'magnet data'!$A$2:$A$1304,0),2)</f>
        <v>2</v>
      </c>
      <c r="AL3535" t="str">
        <f>INDEX('magnet data'!$A$2:$E$1304,MATCH($AJ3535,'magnet data'!$A$2:$A$1304,0),3)</f>
        <v>01E</v>
      </c>
      <c r="AM3535" t="str">
        <f>INDEX('magnet data'!$A$2:$E$1304,MATCH($AJ3535,'magnet data'!$A$2:$A$1304,0),4)</f>
        <v>02C0</v>
      </c>
      <c r="AN3535">
        <f>INDEX('magnet data'!$A$2:$E$1304,MATCH($AJ3535,'magnet data'!$A$2:$A$1304,0),5)</f>
        <v>10372</v>
      </c>
      <c r="AO3535" t="str">
        <f t="shared" si="70"/>
        <v>-</v>
      </c>
      <c r="AR3535" t="s">
        <v>1220</v>
      </c>
      <c r="AS3535" t="s">
        <v>1584</v>
      </c>
      <c r="AT3535" t="s">
        <v>1585</v>
      </c>
    </row>
    <row r="3536" spans="1:46">
      <c r="A3536" t="s">
        <v>674</v>
      </c>
      <c r="B3536" t="s">
        <v>46</v>
      </c>
      <c r="C3536" t="s">
        <v>1198</v>
      </c>
      <c r="D3536" s="13">
        <v>44362</v>
      </c>
      <c r="E3536" s="16" t="s">
        <v>1609</v>
      </c>
      <c r="F3536" t="s">
        <v>88</v>
      </c>
      <c r="G3536" s="17">
        <v>44362.830023148148</v>
      </c>
      <c r="H3536">
        <v>34</v>
      </c>
      <c r="I3536">
        <v>594</v>
      </c>
      <c r="J3536">
        <v>95</v>
      </c>
      <c r="K3536">
        <v>10</v>
      </c>
      <c r="L3536">
        <v>0</v>
      </c>
      <c r="M3536" s="39">
        <v>11347</v>
      </c>
      <c r="N3536" s="39">
        <v>6149.866</v>
      </c>
      <c r="O3536" s="39">
        <v>64.447740999999994</v>
      </c>
      <c r="P3536" t="s">
        <v>207</v>
      </c>
      <c r="Q3536" t="s">
        <v>207</v>
      </c>
      <c r="R3536" s="55">
        <v>808.46530247759995</v>
      </c>
      <c r="S3536" s="55">
        <v>810.6890534954</v>
      </c>
      <c r="T3536" t="s">
        <v>720</v>
      </c>
      <c r="U3536">
        <v>11346</v>
      </c>
      <c r="V3536">
        <v>1</v>
      </c>
      <c r="W3536">
        <v>-7</v>
      </c>
      <c r="X3536" t="s">
        <v>719</v>
      </c>
      <c r="Y3536">
        <v>-2</v>
      </c>
      <c r="Z3536" t="s">
        <v>90</v>
      </c>
      <c r="AA3536" t="s">
        <v>96</v>
      </c>
      <c r="AB3536">
        <v>51</v>
      </c>
      <c r="AC3536" t="s">
        <v>61</v>
      </c>
      <c r="AD3536" s="50">
        <v>-10.897205470381801</v>
      </c>
      <c r="AG3536" s="39">
        <v>17.04</v>
      </c>
      <c r="AH3536" s="55">
        <v>10451.200000000001</v>
      </c>
      <c r="AI3536" t="s">
        <v>208</v>
      </c>
      <c r="AJ3536">
        <f>INDEX(layout!$B$3:$U$1234,MATCH($T3536,layout!$A$3:$A$1234,0),MATCH(YEAR($D3536),layout!$B$1:$U$1,0))</f>
        <v>3317</v>
      </c>
      <c r="AK3536">
        <f>INDEX('magnet data'!$A$2:$E$1304,MATCH($AJ3536,'magnet data'!$A$2:$A$1304,0),2)</f>
        <v>3</v>
      </c>
      <c r="AL3536" t="str">
        <f>INDEX('magnet data'!$A$2:$E$1304,MATCH($AJ3536,'magnet data'!$A$2:$A$1304,0),3)</f>
        <v>01E</v>
      </c>
      <c r="AM3536" t="str">
        <f>INDEX('magnet data'!$A$2:$E$1304,MATCH($AJ3536,'magnet data'!$A$2:$A$1304,0),4)</f>
        <v>02D</v>
      </c>
      <c r="AN3536">
        <f>INDEX('magnet data'!$A$2:$E$1304,MATCH($AJ3536,'magnet data'!$A$2:$A$1304,0),5)</f>
        <v>10577</v>
      </c>
      <c r="AO3536">
        <f t="shared" si="70"/>
        <v>769</v>
      </c>
      <c r="AR3536" t="s">
        <v>1228</v>
      </c>
      <c r="AS3536" t="s">
        <v>1584</v>
      </c>
      <c r="AT3536" t="s">
        <v>1585</v>
      </c>
    </row>
    <row r="3537" spans="1:46">
      <c r="A3537" t="s">
        <v>674</v>
      </c>
      <c r="B3537" t="s">
        <v>46</v>
      </c>
      <c r="C3537" t="s">
        <v>1198</v>
      </c>
      <c r="D3537" s="13">
        <v>44362</v>
      </c>
      <c r="E3537" s="16" t="s">
        <v>1609</v>
      </c>
      <c r="F3537" t="s">
        <v>88</v>
      </c>
      <c r="G3537" s="17">
        <v>44362.830023148148</v>
      </c>
      <c r="H3537">
        <v>34</v>
      </c>
      <c r="I3537">
        <v>594</v>
      </c>
      <c r="J3537">
        <v>95</v>
      </c>
      <c r="K3537">
        <v>10</v>
      </c>
      <c r="L3537">
        <v>0</v>
      </c>
      <c r="M3537" s="39">
        <v>11347</v>
      </c>
      <c r="N3537" s="39">
        <v>6149.866</v>
      </c>
      <c r="O3537" s="39">
        <v>64.447740999999994</v>
      </c>
      <c r="P3537" t="s">
        <v>207</v>
      </c>
      <c r="Q3537" t="s">
        <v>207</v>
      </c>
      <c r="R3537" s="55">
        <v>808.46530247759995</v>
      </c>
      <c r="S3537" s="55">
        <v>810.6890534954</v>
      </c>
      <c r="T3537" t="s">
        <v>719</v>
      </c>
      <c r="U3537">
        <v>6517</v>
      </c>
      <c r="V3537">
        <v>2</v>
      </c>
      <c r="W3537">
        <v>54027</v>
      </c>
      <c r="X3537" t="s">
        <v>777</v>
      </c>
      <c r="Y3537">
        <v>3897</v>
      </c>
      <c r="Z3537" t="s">
        <v>69</v>
      </c>
      <c r="AA3537" t="s">
        <v>96</v>
      </c>
      <c r="AC3537" t="s">
        <v>61</v>
      </c>
      <c r="AD3537" s="50">
        <v>-1.1505157006172799</v>
      </c>
      <c r="AG3537" s="39">
        <v>15.37</v>
      </c>
      <c r="AH3537" s="55">
        <v>3495.31</v>
      </c>
      <c r="AI3537" t="s">
        <v>208</v>
      </c>
      <c r="AJ3537">
        <f>INDEX(layout!$B$3:$U$1234,MATCH($T3537,layout!$A$3:$A$1234,0),MATCH(YEAR($D3537),layout!$B$1:$U$1,0))</f>
        <v>2251</v>
      </c>
      <c r="AK3537">
        <f>INDEX('magnet data'!$A$2:$E$1304,MATCH($AJ3537,'magnet data'!$A$2:$A$1304,0),2)</f>
        <v>2</v>
      </c>
      <c r="AL3537" t="str">
        <f>INDEX('magnet data'!$A$2:$E$1304,MATCH($AJ3537,'magnet data'!$A$2:$A$1304,0),3)</f>
        <v>01E</v>
      </c>
      <c r="AM3537" t="str">
        <f>INDEX('magnet data'!$A$2:$E$1304,MATCH($AJ3537,'magnet data'!$A$2:$A$1304,0),4)</f>
        <v>02C0</v>
      </c>
      <c r="AN3537">
        <f>INDEX('magnet data'!$A$2:$E$1304,MATCH($AJ3537,'magnet data'!$A$2:$A$1304,0),5)</f>
        <v>12690</v>
      </c>
      <c r="AO3537" t="str">
        <f t="shared" si="70"/>
        <v>-</v>
      </c>
      <c r="AR3537" t="s">
        <v>1228</v>
      </c>
      <c r="AS3537" t="s">
        <v>1584</v>
      </c>
      <c r="AT3537" t="s">
        <v>1585</v>
      </c>
    </row>
    <row r="3538" spans="1:46">
      <c r="A3538" t="s">
        <v>674</v>
      </c>
      <c r="B3538" t="s">
        <v>46</v>
      </c>
      <c r="C3538" t="s">
        <v>1198</v>
      </c>
      <c r="D3538" s="13">
        <v>44362</v>
      </c>
      <c r="E3538" s="16" t="s">
        <v>1609</v>
      </c>
      <c r="F3538" t="s">
        <v>88</v>
      </c>
      <c r="G3538" s="17">
        <v>44362.830023148148</v>
      </c>
      <c r="H3538">
        <v>34</v>
      </c>
      <c r="I3538">
        <v>594</v>
      </c>
      <c r="J3538">
        <v>95</v>
      </c>
      <c r="K3538">
        <v>10</v>
      </c>
      <c r="L3538">
        <v>0</v>
      </c>
      <c r="M3538" s="39">
        <v>11347</v>
      </c>
      <c r="N3538" s="39">
        <v>6149.866</v>
      </c>
      <c r="O3538" s="39">
        <v>64.447740999999994</v>
      </c>
      <c r="P3538" t="s">
        <v>207</v>
      </c>
      <c r="Q3538" t="s">
        <v>207</v>
      </c>
      <c r="R3538" s="55">
        <v>808.46530247759995</v>
      </c>
      <c r="S3538" s="55">
        <v>810.6890534954</v>
      </c>
      <c r="T3538" t="s">
        <v>721</v>
      </c>
      <c r="U3538">
        <v>5103</v>
      </c>
      <c r="V3538">
        <v>3</v>
      </c>
      <c r="W3538">
        <v>76454</v>
      </c>
      <c r="X3538" t="s">
        <v>777</v>
      </c>
      <c r="Y3538">
        <v>3897</v>
      </c>
      <c r="Z3538" t="s">
        <v>69</v>
      </c>
      <c r="AA3538" t="s">
        <v>96</v>
      </c>
      <c r="AC3538" t="s">
        <v>61</v>
      </c>
      <c r="AD3538" s="50">
        <v>-1.3687080036764701</v>
      </c>
      <c r="AG3538" s="39">
        <v>21.89</v>
      </c>
      <c r="AH3538" s="55">
        <v>3797.72</v>
      </c>
      <c r="AI3538" t="s">
        <v>208</v>
      </c>
      <c r="AJ3538">
        <f>INDEX(layout!$B$3:$U$1234,MATCH($T3538,layout!$A$3:$A$1234,0),MATCH(YEAR($D3538),layout!$B$1:$U$1,0))</f>
        <v>2233</v>
      </c>
      <c r="AK3538">
        <f>INDEX('magnet data'!$A$2:$E$1304,MATCH($AJ3538,'magnet data'!$A$2:$A$1304,0),2)</f>
        <v>2</v>
      </c>
      <c r="AL3538" t="str">
        <f>INDEX('magnet data'!$A$2:$E$1304,MATCH($AJ3538,'magnet data'!$A$2:$A$1304,0),3)</f>
        <v>01E</v>
      </c>
      <c r="AM3538" t="str">
        <f>INDEX('magnet data'!$A$2:$E$1304,MATCH($AJ3538,'magnet data'!$A$2:$A$1304,0),4)</f>
        <v>02C9</v>
      </c>
      <c r="AN3538">
        <f>INDEX('magnet data'!$A$2:$E$1304,MATCH($AJ3538,'magnet data'!$A$2:$A$1304,0),5)</f>
        <v>10963</v>
      </c>
      <c r="AO3538" t="str">
        <f t="shared" si="70"/>
        <v>-</v>
      </c>
      <c r="AR3538" t="s">
        <v>1228</v>
      </c>
      <c r="AS3538" t="s">
        <v>1584</v>
      </c>
      <c r="AT3538" t="s">
        <v>1585</v>
      </c>
    </row>
    <row r="3539" spans="1:46">
      <c r="A3539" t="s">
        <v>674</v>
      </c>
      <c r="B3539" t="s">
        <v>46</v>
      </c>
      <c r="C3539" t="s">
        <v>1198</v>
      </c>
      <c r="D3539" s="13">
        <v>44362</v>
      </c>
      <c r="E3539" s="16" t="s">
        <v>1609</v>
      </c>
      <c r="F3539" t="s">
        <v>88</v>
      </c>
      <c r="G3539" s="17">
        <v>44362.830023148148</v>
      </c>
      <c r="H3539">
        <v>34</v>
      </c>
      <c r="I3539">
        <v>594</v>
      </c>
      <c r="J3539">
        <v>95</v>
      </c>
      <c r="K3539">
        <v>10</v>
      </c>
      <c r="L3539">
        <v>0</v>
      </c>
      <c r="M3539" s="39">
        <v>11347</v>
      </c>
      <c r="N3539" s="39">
        <v>6149.866</v>
      </c>
      <c r="O3539" s="39">
        <v>64.447740999999994</v>
      </c>
      <c r="P3539" t="s">
        <v>207</v>
      </c>
      <c r="Q3539" t="s">
        <v>207</v>
      </c>
      <c r="R3539" s="55">
        <v>808.46530247759995</v>
      </c>
      <c r="S3539" s="55">
        <v>810.6890534954</v>
      </c>
      <c r="T3539" t="s">
        <v>777</v>
      </c>
      <c r="U3539">
        <v>3107</v>
      </c>
      <c r="V3539">
        <v>4</v>
      </c>
      <c r="W3539">
        <v>120759</v>
      </c>
      <c r="X3539" t="s">
        <v>719</v>
      </c>
      <c r="Y3539">
        <v>-2</v>
      </c>
      <c r="Z3539" t="s">
        <v>69</v>
      </c>
      <c r="AA3539" t="s">
        <v>96</v>
      </c>
      <c r="AC3539" t="s">
        <v>61</v>
      </c>
      <c r="AD3539" s="50">
        <v>-0.41035872093023201</v>
      </c>
      <c r="AG3539" s="39">
        <v>22.84</v>
      </c>
      <c r="AH3539" s="55">
        <v>992.87</v>
      </c>
      <c r="AI3539" t="s">
        <v>208</v>
      </c>
      <c r="AJ3539">
        <f>INDEX(layout!$B$3:$U$1234,MATCH($T3539,layout!$A$3:$A$1234,0),MATCH(YEAR($D3539),layout!$B$1:$U$1,0))</f>
        <v>3333</v>
      </c>
      <c r="AK3539">
        <f>INDEX('magnet data'!$A$2:$E$1304,MATCH($AJ3539,'magnet data'!$A$2:$A$1304,0),2)</f>
        <v>3</v>
      </c>
      <c r="AL3539" t="str">
        <f>INDEX('magnet data'!$A$2:$E$1304,MATCH($AJ3539,'magnet data'!$A$2:$A$1304,0),3)</f>
        <v>01E</v>
      </c>
      <c r="AM3539" t="str">
        <f>INDEX('magnet data'!$A$2:$E$1304,MATCH($AJ3539,'magnet data'!$A$2:$A$1304,0),4)</f>
        <v>02D</v>
      </c>
      <c r="AN3539">
        <f>INDEX('magnet data'!$A$2:$E$1304,MATCH($AJ3539,'magnet data'!$A$2:$A$1304,0),5)</f>
        <v>9741</v>
      </c>
      <c r="AO3539" t="str">
        <f t="shared" si="70"/>
        <v>-</v>
      </c>
      <c r="AR3539" t="s">
        <v>1228</v>
      </c>
      <c r="AS3539" t="s">
        <v>1584</v>
      </c>
      <c r="AT3539" t="s">
        <v>1585</v>
      </c>
    </row>
    <row r="3540" spans="1:46">
      <c r="A3540" t="s">
        <v>674</v>
      </c>
      <c r="B3540" t="s">
        <v>46</v>
      </c>
      <c r="C3540" t="s">
        <v>1198</v>
      </c>
      <c r="D3540" s="13">
        <v>44362</v>
      </c>
      <c r="E3540" s="16" t="s">
        <v>1609</v>
      </c>
      <c r="F3540" t="s">
        <v>88</v>
      </c>
      <c r="G3540" s="17">
        <v>44362.830023148148</v>
      </c>
      <c r="H3540">
        <v>34</v>
      </c>
      <c r="I3540">
        <v>594</v>
      </c>
      <c r="J3540">
        <v>95</v>
      </c>
      <c r="K3540">
        <v>10</v>
      </c>
      <c r="L3540">
        <v>0</v>
      </c>
      <c r="M3540" s="39">
        <v>11347</v>
      </c>
      <c r="N3540" s="39">
        <v>6149.866</v>
      </c>
      <c r="O3540" s="39">
        <v>64.447740999999994</v>
      </c>
      <c r="P3540" t="s">
        <v>207</v>
      </c>
      <c r="Q3540" t="s">
        <v>207</v>
      </c>
      <c r="R3540" s="55">
        <v>808.46530247759995</v>
      </c>
      <c r="S3540" s="55">
        <v>810.6890534954</v>
      </c>
      <c r="T3540" t="s">
        <v>718</v>
      </c>
      <c r="U3540">
        <v>2913</v>
      </c>
      <c r="V3540">
        <v>5</v>
      </c>
      <c r="W3540">
        <v>126406</v>
      </c>
      <c r="X3540" t="s">
        <v>719</v>
      </c>
      <c r="Y3540">
        <v>-2</v>
      </c>
      <c r="Z3540" t="s">
        <v>69</v>
      </c>
      <c r="AA3540" t="s">
        <v>91</v>
      </c>
      <c r="AC3540" t="s">
        <v>61</v>
      </c>
      <c r="AD3540" s="50">
        <v>0.28963057894736799</v>
      </c>
      <c r="AG3540" s="39">
        <v>3.17</v>
      </c>
      <c r="AH3540" s="55">
        <v>1841.45</v>
      </c>
      <c r="AI3540" t="s">
        <v>208</v>
      </c>
      <c r="AJ3540">
        <f>INDEX(layout!$B$3:$U$1234,MATCH($T3540,layout!$A$3:$A$1234,0),MATCH(YEAR($D3540),layout!$B$1:$U$1,0))</f>
        <v>3357</v>
      </c>
      <c r="AK3540">
        <f>INDEX('magnet data'!$A$2:$E$1304,MATCH($AJ3540,'magnet data'!$A$2:$A$1304,0),2)</f>
        <v>3</v>
      </c>
      <c r="AL3540" t="str">
        <f>INDEX('magnet data'!$A$2:$E$1304,MATCH($AJ3540,'magnet data'!$A$2:$A$1304,0),3)</f>
        <v>01E</v>
      </c>
      <c r="AM3540" t="str">
        <f>INDEX('magnet data'!$A$2:$E$1304,MATCH($AJ3540,'magnet data'!$A$2:$A$1304,0),4)</f>
        <v>02D</v>
      </c>
      <c r="AN3540">
        <f>INDEX('magnet data'!$A$2:$E$1304,MATCH($AJ3540,'magnet data'!$A$2:$A$1304,0),5)</f>
        <v>12491</v>
      </c>
      <c r="AO3540" t="str">
        <f t="shared" si="70"/>
        <v>-</v>
      </c>
      <c r="AR3540" t="s">
        <v>1228</v>
      </c>
      <c r="AS3540" t="s">
        <v>1584</v>
      </c>
      <c r="AT3540" t="s">
        <v>1585</v>
      </c>
    </row>
    <row r="3541" spans="1:46">
      <c r="A3541" t="s">
        <v>674</v>
      </c>
      <c r="B3541" t="s">
        <v>46</v>
      </c>
      <c r="C3541" t="s">
        <v>1198</v>
      </c>
      <c r="D3541" s="13">
        <v>44362</v>
      </c>
      <c r="E3541" s="16" t="s">
        <v>1609</v>
      </c>
      <c r="F3541" t="s">
        <v>88</v>
      </c>
      <c r="G3541" s="17">
        <v>44362.830023148148</v>
      </c>
      <c r="H3541">
        <v>34</v>
      </c>
      <c r="I3541">
        <v>594</v>
      </c>
      <c r="J3541">
        <v>95</v>
      </c>
      <c r="K3541">
        <v>10</v>
      </c>
      <c r="L3541">
        <v>0</v>
      </c>
      <c r="M3541" s="39">
        <v>11347</v>
      </c>
      <c r="N3541" s="39">
        <v>6149.866</v>
      </c>
      <c r="O3541" s="39">
        <v>64.447740999999994</v>
      </c>
      <c r="P3541" t="s">
        <v>207</v>
      </c>
      <c r="Q3541" t="s">
        <v>207</v>
      </c>
      <c r="R3541" s="55">
        <v>808.46530247759995</v>
      </c>
      <c r="S3541" s="55">
        <v>810.6890534954</v>
      </c>
      <c r="T3541" t="s">
        <v>781</v>
      </c>
      <c r="U3541">
        <v>735</v>
      </c>
      <c r="V3541">
        <v>6</v>
      </c>
      <c r="W3541">
        <v>243590</v>
      </c>
      <c r="X3541" t="s">
        <v>777</v>
      </c>
      <c r="Y3541">
        <v>3897</v>
      </c>
      <c r="Z3541" t="s">
        <v>69</v>
      </c>
      <c r="AA3541" t="s">
        <v>96</v>
      </c>
      <c r="AC3541" t="s">
        <v>61</v>
      </c>
      <c r="AD3541" s="50">
        <v>-4.6811684782608602E-2</v>
      </c>
      <c r="AI3541" t="s">
        <v>208</v>
      </c>
      <c r="AJ3541">
        <f>INDEX(layout!$B$3:$U$1234,MATCH($T3541,layout!$A$3:$A$1234,0),MATCH(YEAR($D3541),layout!$B$1:$U$1,0))</f>
        <v>2249</v>
      </c>
      <c r="AK3541">
        <f>INDEX('magnet data'!$A$2:$E$1304,MATCH($AJ3541,'magnet data'!$A$2:$A$1304,0),2)</f>
        <v>2</v>
      </c>
      <c r="AL3541" t="str">
        <f>INDEX('magnet data'!$A$2:$E$1304,MATCH($AJ3541,'magnet data'!$A$2:$A$1304,0),3)</f>
        <v>01E</v>
      </c>
      <c r="AM3541" t="str">
        <f>INDEX('magnet data'!$A$2:$E$1304,MATCH($AJ3541,'magnet data'!$A$2:$A$1304,0),4)</f>
        <v>02C0</v>
      </c>
      <c r="AN3541">
        <f>INDEX('magnet data'!$A$2:$E$1304,MATCH($AJ3541,'magnet data'!$A$2:$A$1304,0),5)</f>
        <v>9414</v>
      </c>
      <c r="AO3541" t="str">
        <f t="shared" si="70"/>
        <v>-</v>
      </c>
      <c r="AR3541" t="s">
        <v>1228</v>
      </c>
      <c r="AS3541" t="s">
        <v>1584</v>
      </c>
      <c r="AT3541" t="s">
        <v>1585</v>
      </c>
    </row>
    <row r="3542" spans="1:46">
      <c r="A3542" t="s">
        <v>674</v>
      </c>
      <c r="B3542" t="s">
        <v>46</v>
      </c>
      <c r="C3542" t="s">
        <v>1198</v>
      </c>
      <c r="D3542" s="13">
        <v>44363</v>
      </c>
      <c r="E3542" s="16" t="s">
        <v>1610</v>
      </c>
      <c r="F3542" t="s">
        <v>88</v>
      </c>
      <c r="G3542" s="17">
        <v>44363.336215277777</v>
      </c>
      <c r="H3542">
        <v>22</v>
      </c>
      <c r="I3542">
        <v>593</v>
      </c>
      <c r="J3542">
        <v>96</v>
      </c>
      <c r="K3542">
        <v>10</v>
      </c>
      <c r="L3542">
        <v>0</v>
      </c>
      <c r="M3542" s="39">
        <v>11357.2</v>
      </c>
      <c r="N3542" s="39">
        <v>6181.8159999999998</v>
      </c>
      <c r="O3542" s="39">
        <v>64.487548000000004</v>
      </c>
      <c r="P3542" t="s">
        <v>207</v>
      </c>
      <c r="Q3542" t="s">
        <v>207</v>
      </c>
      <c r="R3542" s="55">
        <v>803.8042129772</v>
      </c>
      <c r="S3542" s="55">
        <v>806.54667649500004</v>
      </c>
      <c r="T3542" t="s">
        <v>748</v>
      </c>
      <c r="U3542">
        <v>11357</v>
      </c>
      <c r="V3542">
        <v>1</v>
      </c>
      <c r="W3542">
        <v>-9</v>
      </c>
      <c r="X3542" t="s">
        <v>1601</v>
      </c>
      <c r="Y3542">
        <v>-2</v>
      </c>
      <c r="Z3542" t="s">
        <v>90</v>
      </c>
      <c r="AA3542" t="s">
        <v>91</v>
      </c>
      <c r="AB3542">
        <v>52</v>
      </c>
      <c r="AC3542" t="s">
        <v>61</v>
      </c>
      <c r="AD3542" s="50">
        <v>11.332223254545401</v>
      </c>
      <c r="AG3542" s="39">
        <v>49.99</v>
      </c>
      <c r="AH3542" s="55">
        <v>1011.73</v>
      </c>
      <c r="AI3542" t="s">
        <v>208</v>
      </c>
      <c r="AJ3542">
        <f>INDEX(layout!$B$3:$U$1234,MATCH($T3542,layout!$A$3:$A$1234,0),MATCH(YEAR($D3542),layout!$B$1:$U$1,0))</f>
        <v>3359</v>
      </c>
      <c r="AK3542">
        <f>INDEX('magnet data'!$A$2:$E$1304,MATCH($AJ3542,'magnet data'!$A$2:$A$1304,0),2)</f>
        <v>3</v>
      </c>
      <c r="AL3542" t="str">
        <f>INDEX('magnet data'!$A$2:$E$1304,MATCH($AJ3542,'magnet data'!$A$2:$A$1304,0),3)</f>
        <v>01E</v>
      </c>
      <c r="AM3542" t="str">
        <f>INDEX('magnet data'!$A$2:$E$1304,MATCH($AJ3542,'magnet data'!$A$2:$A$1304,0),4)</f>
        <v>02D</v>
      </c>
      <c r="AN3542">
        <f>INDEX('magnet data'!$A$2:$E$1304,MATCH($AJ3542,'magnet data'!$A$2:$A$1304,0),5)</f>
        <v>11193</v>
      </c>
      <c r="AO3542">
        <f t="shared" si="70"/>
        <v>164</v>
      </c>
      <c r="AQ3542" t="s">
        <v>1611</v>
      </c>
      <c r="AR3542" t="s">
        <v>1240</v>
      </c>
      <c r="AS3542" t="s">
        <v>1584</v>
      </c>
      <c r="AT3542" t="s">
        <v>1585</v>
      </c>
    </row>
    <row r="3543" spans="1:46">
      <c r="A3543" t="s">
        <v>674</v>
      </c>
      <c r="B3543" t="s">
        <v>46</v>
      </c>
      <c r="C3543" t="s">
        <v>1198</v>
      </c>
      <c r="D3543" s="13">
        <v>44363</v>
      </c>
      <c r="E3543" s="16" t="s">
        <v>1610</v>
      </c>
      <c r="F3543" t="s">
        <v>88</v>
      </c>
      <c r="G3543" s="17">
        <v>44363.336215277777</v>
      </c>
      <c r="H3543">
        <v>22</v>
      </c>
      <c r="I3543">
        <v>593</v>
      </c>
      <c r="J3543">
        <v>96</v>
      </c>
      <c r="K3543">
        <v>10</v>
      </c>
      <c r="L3543">
        <v>0</v>
      </c>
      <c r="M3543" s="39">
        <v>11357.2</v>
      </c>
      <c r="N3543" s="39">
        <v>6181.8159999999998</v>
      </c>
      <c r="O3543" s="39">
        <v>64.487548000000004</v>
      </c>
      <c r="P3543" t="s">
        <v>207</v>
      </c>
      <c r="Q3543" t="s">
        <v>207</v>
      </c>
      <c r="R3543" s="55">
        <v>803.8042129772</v>
      </c>
      <c r="S3543" s="55">
        <v>806.54667649500004</v>
      </c>
      <c r="T3543" t="s">
        <v>749</v>
      </c>
      <c r="U3543">
        <v>7914</v>
      </c>
      <c r="V3543">
        <v>2</v>
      </c>
      <c r="W3543">
        <v>35984</v>
      </c>
      <c r="X3543" t="s">
        <v>748</v>
      </c>
      <c r="Y3543">
        <v>3487</v>
      </c>
      <c r="Z3543" t="s">
        <v>69</v>
      </c>
      <c r="AA3543" t="s">
        <v>96</v>
      </c>
      <c r="AC3543" t="s">
        <v>61</v>
      </c>
      <c r="AD3543" s="50">
        <v>-4.0275436666666602</v>
      </c>
      <c r="AG3543" s="39">
        <v>36.82</v>
      </c>
      <c r="AH3543" s="55">
        <v>4671.1000000000004</v>
      </c>
      <c r="AI3543" t="s">
        <v>208</v>
      </c>
      <c r="AJ3543">
        <f>INDEX(layout!$B$3:$U$1234,MATCH($T3543,layout!$A$3:$A$1234,0),MATCH(YEAR($D3543),layout!$B$1:$U$1,0))</f>
        <v>2232</v>
      </c>
      <c r="AK3543">
        <f>INDEX('magnet data'!$A$2:$E$1304,MATCH($AJ3543,'magnet data'!$A$2:$A$1304,0),2)</f>
        <v>2</v>
      </c>
      <c r="AL3543" t="str">
        <f>INDEX('magnet data'!$A$2:$E$1304,MATCH($AJ3543,'magnet data'!$A$2:$A$1304,0),3)</f>
        <v>01E</v>
      </c>
      <c r="AM3543" t="str">
        <f>INDEX('magnet data'!$A$2:$E$1304,MATCH($AJ3543,'magnet data'!$A$2:$A$1304,0),4)</f>
        <v>02C9</v>
      </c>
      <c r="AN3543">
        <f>INDEX('magnet data'!$A$2:$E$1304,MATCH($AJ3543,'magnet data'!$A$2:$A$1304,0),5)</f>
        <v>10905</v>
      </c>
      <c r="AO3543" t="str">
        <f t="shared" si="70"/>
        <v>-</v>
      </c>
      <c r="AR3543" t="s">
        <v>1240</v>
      </c>
      <c r="AS3543" t="s">
        <v>1584</v>
      </c>
      <c r="AT3543" t="s">
        <v>1585</v>
      </c>
    </row>
    <row r="3544" spans="1:46">
      <c r="A3544" t="s">
        <v>674</v>
      </c>
      <c r="B3544" t="s">
        <v>46</v>
      </c>
      <c r="C3544" t="s">
        <v>1198</v>
      </c>
      <c r="D3544" s="13">
        <v>44363</v>
      </c>
      <c r="E3544" s="16" t="s">
        <v>1610</v>
      </c>
      <c r="F3544" t="s">
        <v>88</v>
      </c>
      <c r="G3544" s="17">
        <v>44363.336215277777</v>
      </c>
      <c r="H3544">
        <v>22</v>
      </c>
      <c r="I3544">
        <v>593</v>
      </c>
      <c r="J3544">
        <v>96</v>
      </c>
      <c r="K3544">
        <v>10</v>
      </c>
      <c r="L3544">
        <v>0</v>
      </c>
      <c r="M3544" s="39">
        <v>11357.2</v>
      </c>
      <c r="N3544" s="39">
        <v>6181.8159999999998</v>
      </c>
      <c r="O3544" s="39">
        <v>64.487548000000004</v>
      </c>
      <c r="P3544" t="s">
        <v>207</v>
      </c>
      <c r="Q3544" t="s">
        <v>207</v>
      </c>
      <c r="R3544" s="55">
        <v>803.8042129772</v>
      </c>
      <c r="S3544" s="55">
        <v>806.54667649500004</v>
      </c>
      <c r="T3544" t="s">
        <v>747</v>
      </c>
      <c r="U3544">
        <v>7699</v>
      </c>
      <c r="V3544">
        <v>3</v>
      </c>
      <c r="W3544">
        <v>38598</v>
      </c>
      <c r="X3544" t="s">
        <v>748</v>
      </c>
      <c r="Y3544">
        <v>3487</v>
      </c>
      <c r="Z3544" t="s">
        <v>69</v>
      </c>
      <c r="AA3544" t="s">
        <v>96</v>
      </c>
      <c r="AC3544" t="s">
        <v>61</v>
      </c>
      <c r="AD3544" s="50">
        <v>-1.68368138888888</v>
      </c>
      <c r="AG3544" s="39">
        <v>5.93</v>
      </c>
      <c r="AH3544" s="55">
        <v>2258.84</v>
      </c>
      <c r="AI3544" t="s">
        <v>208</v>
      </c>
      <c r="AJ3544">
        <f>INDEX(layout!$B$3:$U$1234,MATCH($T3544,layout!$A$3:$A$1234,0),MATCH(YEAR($D3544),layout!$B$1:$U$1,0))</f>
        <v>3320</v>
      </c>
      <c r="AK3544">
        <f>INDEX('magnet data'!$A$2:$E$1304,MATCH($AJ3544,'magnet data'!$A$2:$A$1304,0),2)</f>
        <v>3</v>
      </c>
      <c r="AL3544" t="str">
        <f>INDEX('magnet data'!$A$2:$E$1304,MATCH($AJ3544,'magnet data'!$A$2:$A$1304,0),3)</f>
        <v>01E</v>
      </c>
      <c r="AM3544" t="str">
        <f>INDEX('magnet data'!$A$2:$E$1304,MATCH($AJ3544,'magnet data'!$A$2:$A$1304,0),4)</f>
        <v>02D</v>
      </c>
      <c r="AN3544">
        <f>INDEX('magnet data'!$A$2:$E$1304,MATCH($AJ3544,'magnet data'!$A$2:$A$1304,0),5)</f>
        <v>10849</v>
      </c>
      <c r="AO3544" t="str">
        <f t="shared" si="70"/>
        <v>-</v>
      </c>
      <c r="AR3544" t="s">
        <v>1240</v>
      </c>
      <c r="AS3544" t="s">
        <v>1584</v>
      </c>
      <c r="AT3544" t="s">
        <v>1585</v>
      </c>
    </row>
    <row r="3545" spans="1:46">
      <c r="A3545" t="s">
        <v>674</v>
      </c>
      <c r="B3545" t="s">
        <v>46</v>
      </c>
      <c r="C3545" t="s">
        <v>1198</v>
      </c>
      <c r="D3545" s="13">
        <v>44363</v>
      </c>
      <c r="E3545" s="16" t="s">
        <v>1610</v>
      </c>
      <c r="F3545" t="s">
        <v>88</v>
      </c>
      <c r="G3545" s="17">
        <v>44363.336215277777</v>
      </c>
      <c r="H3545">
        <v>22</v>
      </c>
      <c r="I3545">
        <v>593</v>
      </c>
      <c r="J3545">
        <v>96</v>
      </c>
      <c r="K3545">
        <v>10</v>
      </c>
      <c r="L3545">
        <v>0</v>
      </c>
      <c r="M3545" s="39">
        <v>11357.2</v>
      </c>
      <c r="N3545" s="39">
        <v>6181.8159999999998</v>
      </c>
      <c r="O3545" s="39">
        <v>64.487548000000004</v>
      </c>
      <c r="P3545" t="s">
        <v>207</v>
      </c>
      <c r="Q3545" t="s">
        <v>207</v>
      </c>
      <c r="R3545" s="55">
        <v>803.8042129772</v>
      </c>
      <c r="S3545" s="55">
        <v>806.54667649500004</v>
      </c>
      <c r="T3545" t="s">
        <v>681</v>
      </c>
      <c r="U3545">
        <v>268</v>
      </c>
      <c r="V3545">
        <v>4</v>
      </c>
      <c r="W3545">
        <v>331794</v>
      </c>
      <c r="X3545" t="s">
        <v>680</v>
      </c>
      <c r="Y3545">
        <v>2893</v>
      </c>
      <c r="Z3545" t="s">
        <v>69</v>
      </c>
      <c r="AA3545" t="s">
        <v>96</v>
      </c>
      <c r="AC3545" t="s">
        <v>102</v>
      </c>
      <c r="AD3545" s="50">
        <v>0</v>
      </c>
      <c r="AI3545" t="s">
        <v>208</v>
      </c>
      <c r="AJ3545">
        <f>INDEX(layout!$B$3:$U$1234,MATCH($T3545,layout!$A$3:$A$1234,0),MATCH(YEAR($D3545),layout!$B$1:$U$1,0))</f>
        <v>3340</v>
      </c>
      <c r="AK3545">
        <f>INDEX('magnet data'!$A$2:$E$1304,MATCH($AJ3545,'magnet data'!$A$2:$A$1304,0),2)</f>
        <v>3</v>
      </c>
      <c r="AL3545" t="str">
        <f>INDEX('magnet data'!$A$2:$E$1304,MATCH($AJ3545,'magnet data'!$A$2:$A$1304,0),3)</f>
        <v>01E</v>
      </c>
      <c r="AM3545" t="str">
        <f>INDEX('magnet data'!$A$2:$E$1304,MATCH($AJ3545,'magnet data'!$A$2:$A$1304,0),4)</f>
        <v>02D</v>
      </c>
      <c r="AN3545">
        <f>INDEX('magnet data'!$A$2:$E$1304,MATCH($AJ3545,'magnet data'!$A$2:$A$1304,0),5)</f>
        <v>10336</v>
      </c>
      <c r="AO3545" t="str">
        <f t="shared" si="70"/>
        <v>-</v>
      </c>
      <c r="AR3545" t="s">
        <v>1240</v>
      </c>
      <c r="AS3545" t="s">
        <v>1584</v>
      </c>
      <c r="AT3545" t="s">
        <v>1585</v>
      </c>
    </row>
    <row r="3546" spans="1:46">
      <c r="A3546" t="s">
        <v>674</v>
      </c>
      <c r="B3546" t="s">
        <v>46</v>
      </c>
      <c r="C3546" t="s">
        <v>1198</v>
      </c>
      <c r="D3546" s="13">
        <v>44363</v>
      </c>
      <c r="E3546" s="16">
        <v>0.81826759259259252</v>
      </c>
      <c r="F3546" t="s">
        <v>88</v>
      </c>
      <c r="G3546" s="17">
        <v>44363.818267361108</v>
      </c>
      <c r="H3546">
        <v>20</v>
      </c>
      <c r="I3546">
        <v>595</v>
      </c>
      <c r="J3546">
        <v>98</v>
      </c>
      <c r="K3546">
        <v>10</v>
      </c>
      <c r="L3546">
        <v>0</v>
      </c>
      <c r="M3546" s="39">
        <v>11367</v>
      </c>
      <c r="N3546" s="39">
        <v>6206.1109999999999</v>
      </c>
      <c r="O3546" s="39">
        <v>64.461010000000002</v>
      </c>
      <c r="P3546" t="s">
        <v>207</v>
      </c>
      <c r="Q3546" t="s">
        <v>207</v>
      </c>
      <c r="R3546" s="55">
        <v>804.08004597719901</v>
      </c>
      <c r="S3546" s="55">
        <v>806.77246899420004</v>
      </c>
      <c r="T3546" t="s">
        <v>1549</v>
      </c>
      <c r="U3546">
        <v>11366</v>
      </c>
      <c r="V3546">
        <v>1</v>
      </c>
      <c r="W3546">
        <v>-8</v>
      </c>
      <c r="X3546" t="s">
        <v>820</v>
      </c>
      <c r="Y3546">
        <v>-4</v>
      </c>
      <c r="Z3546" t="s">
        <v>90</v>
      </c>
      <c r="AA3546" t="s">
        <v>91</v>
      </c>
      <c r="AB3546">
        <v>53</v>
      </c>
      <c r="AC3546" t="s">
        <v>61</v>
      </c>
      <c r="AD3546" s="50">
        <v>13.079547488888799</v>
      </c>
      <c r="AE3546"/>
      <c r="AF3546"/>
      <c r="AG3546">
        <v>9</v>
      </c>
      <c r="AH3546">
        <v>11291.65</v>
      </c>
      <c r="AI3546" t="s">
        <v>208</v>
      </c>
      <c r="AJ3546">
        <f>INDEX(layout!$B$3:$U$1234,MATCH($T3546,layout!$A$3:$A$1234,0),MATCH(YEAR($D3546),layout!$B$1:$U$1,0))</f>
        <v>3388</v>
      </c>
      <c r="AK3546">
        <f>INDEX('magnet data'!$A$2:$E$1304,MATCH($AJ3546,'magnet data'!$A$2:$A$1304,0),2)</f>
        <v>3</v>
      </c>
      <c r="AL3546" t="str">
        <f>INDEX('magnet data'!$A$2:$E$1304,MATCH($AJ3546,'magnet data'!$A$2:$A$1304,0),3)</f>
        <v>01E</v>
      </c>
      <c r="AM3546" t="str">
        <f>INDEX('magnet data'!$A$2:$E$1304,MATCH($AJ3546,'magnet data'!$A$2:$A$1304,0),4)</f>
        <v>02G</v>
      </c>
      <c r="AN3546">
        <f>INDEX('magnet data'!$A$2:$E$1304,MATCH($AJ3546,'magnet data'!$A$2:$A$1304,0),5)</f>
        <v>9728</v>
      </c>
      <c r="AO3546">
        <f t="shared" si="70"/>
        <v>1638</v>
      </c>
      <c r="AR3546" t="s">
        <v>209</v>
      </c>
      <c r="AS3546" t="s">
        <v>1584</v>
      </c>
      <c r="AT3546" t="s">
        <v>1471</v>
      </c>
    </row>
    <row r="3547" spans="1:46">
      <c r="A3547" t="s">
        <v>674</v>
      </c>
      <c r="B3547" t="s">
        <v>46</v>
      </c>
      <c r="C3547" t="s">
        <v>1198</v>
      </c>
      <c r="D3547" s="13">
        <v>44363</v>
      </c>
      <c r="E3547" s="16">
        <v>0.81826759259259252</v>
      </c>
      <c r="F3547" t="s">
        <v>88</v>
      </c>
      <c r="G3547" s="17">
        <v>44363.818267361108</v>
      </c>
      <c r="H3547">
        <v>20</v>
      </c>
      <c r="I3547">
        <v>595</v>
      </c>
      <c r="J3547">
        <v>98</v>
      </c>
      <c r="K3547">
        <v>10</v>
      </c>
      <c r="L3547">
        <v>0</v>
      </c>
      <c r="M3547" s="39">
        <v>11367</v>
      </c>
      <c r="N3547" s="39">
        <v>6206.1109999999999</v>
      </c>
      <c r="O3547" s="39">
        <v>64.461010000000002</v>
      </c>
      <c r="P3547" t="s">
        <v>207</v>
      </c>
      <c r="Q3547" t="s">
        <v>207</v>
      </c>
      <c r="R3547" s="55">
        <v>804.08004597719901</v>
      </c>
      <c r="S3547" s="55">
        <v>806.77246899420004</v>
      </c>
      <c r="T3547" t="s">
        <v>820</v>
      </c>
      <c r="U3547">
        <v>7223</v>
      </c>
      <c r="V3547">
        <v>2</v>
      </c>
      <c r="W3547">
        <v>44789</v>
      </c>
      <c r="X3547" t="s">
        <v>818</v>
      </c>
      <c r="Y3547">
        <v>4100</v>
      </c>
      <c r="Z3547" t="s">
        <v>69</v>
      </c>
      <c r="AA3547" t="s">
        <v>96</v>
      </c>
      <c r="AC3547" t="s">
        <v>61</v>
      </c>
      <c r="AD3547" s="50">
        <v>-0.926817736842105</v>
      </c>
      <c r="AE3547"/>
      <c r="AF3547"/>
      <c r="AG3547">
        <v>11.35</v>
      </c>
      <c r="AH3547">
        <v>4036.41</v>
      </c>
      <c r="AI3547" t="s">
        <v>208</v>
      </c>
      <c r="AJ3547">
        <f>INDEX(layout!$B$3:$U$1234,MATCH($T3547,layout!$A$3:$A$1234,0),MATCH(YEAR($D3547),layout!$B$1:$U$1,0))</f>
        <v>3354</v>
      </c>
      <c r="AK3547">
        <f>INDEX('magnet data'!$A$2:$E$1304,MATCH($AJ3547,'magnet data'!$A$2:$A$1304,0),2)</f>
        <v>3</v>
      </c>
      <c r="AL3547" t="str">
        <f>INDEX('magnet data'!$A$2:$E$1304,MATCH($AJ3547,'magnet data'!$A$2:$A$1304,0),3)</f>
        <v>01E</v>
      </c>
      <c r="AM3547" t="str">
        <f>INDEX('magnet data'!$A$2:$E$1304,MATCH($AJ3547,'magnet data'!$A$2:$A$1304,0),4)</f>
        <v>02D</v>
      </c>
      <c r="AN3547">
        <f>INDEX('magnet data'!$A$2:$E$1304,MATCH($AJ3547,'magnet data'!$A$2:$A$1304,0),5)</f>
        <v>9931</v>
      </c>
      <c r="AO3547" t="str">
        <f t="shared" si="70"/>
        <v>-</v>
      </c>
      <c r="AR3547" t="s">
        <v>209</v>
      </c>
      <c r="AS3547" t="s">
        <v>1584</v>
      </c>
      <c r="AT3547" t="s">
        <v>1471</v>
      </c>
    </row>
    <row r="3548" spans="1:46">
      <c r="A3548" t="s">
        <v>674</v>
      </c>
      <c r="B3548" t="s">
        <v>46</v>
      </c>
      <c r="C3548" t="s">
        <v>1198</v>
      </c>
      <c r="D3548" s="13">
        <v>44363</v>
      </c>
      <c r="E3548" s="16">
        <v>0.81826759259259252</v>
      </c>
      <c r="F3548" t="s">
        <v>88</v>
      </c>
      <c r="G3548" s="17">
        <v>44363.818267361108</v>
      </c>
      <c r="H3548">
        <v>20</v>
      </c>
      <c r="I3548">
        <v>595</v>
      </c>
      <c r="J3548">
        <v>98</v>
      </c>
      <c r="K3548">
        <v>10</v>
      </c>
      <c r="L3548">
        <v>0</v>
      </c>
      <c r="M3548" s="39">
        <v>11367</v>
      </c>
      <c r="N3548" s="39">
        <v>6206.1109999999999</v>
      </c>
      <c r="O3548" s="39">
        <v>64.461010000000002</v>
      </c>
      <c r="P3548" t="s">
        <v>207</v>
      </c>
      <c r="Q3548" t="s">
        <v>207</v>
      </c>
      <c r="R3548" s="55">
        <v>804.08004597719901</v>
      </c>
      <c r="S3548" s="55">
        <v>806.77246899420004</v>
      </c>
      <c r="T3548" t="s">
        <v>819</v>
      </c>
      <c r="U3548">
        <v>4281</v>
      </c>
      <c r="V3548">
        <v>3</v>
      </c>
      <c r="W3548">
        <v>92897</v>
      </c>
      <c r="X3548" t="s">
        <v>818</v>
      </c>
      <c r="Y3548">
        <v>4100</v>
      </c>
      <c r="Z3548" t="s">
        <v>69</v>
      </c>
      <c r="AA3548" t="s">
        <v>91</v>
      </c>
      <c r="AC3548" t="s">
        <v>102</v>
      </c>
      <c r="AD3548" s="50">
        <v>0.12466684210526301</v>
      </c>
      <c r="AE3548"/>
      <c r="AF3548"/>
      <c r="AG3548">
        <v>7.04</v>
      </c>
      <c r="AH3548">
        <v>995</v>
      </c>
      <c r="AI3548" t="s">
        <v>208</v>
      </c>
      <c r="AJ3548">
        <f>INDEX(layout!$B$3:$U$1234,MATCH($T3548,layout!$A$3:$A$1234,0),MATCH(YEAR($D3548),layout!$B$1:$U$1,0))</f>
        <v>1264</v>
      </c>
      <c r="AK3548">
        <f>INDEX('magnet data'!$A$2:$E$1304,MATCH($AJ3548,'magnet data'!$A$2:$A$1304,0),2)</f>
        <v>1</v>
      </c>
      <c r="AL3548" t="str">
        <f>INDEX('magnet data'!$A$2:$E$1304,MATCH($AJ3548,'magnet data'!$A$2:$A$1304,0),3)</f>
        <v>01E</v>
      </c>
      <c r="AM3548" t="str">
        <f>INDEX('magnet data'!$A$2:$E$1304,MATCH($AJ3548,'magnet data'!$A$2:$A$1304,0),4)</f>
        <v>02B5</v>
      </c>
      <c r="AN3548">
        <f>INDEX('magnet data'!$A$2:$E$1304,MATCH($AJ3548,'magnet data'!$A$2:$A$1304,0),5)</f>
        <v>11415</v>
      </c>
      <c r="AO3548" t="str">
        <f t="shared" si="70"/>
        <v>-</v>
      </c>
      <c r="AR3548" t="s">
        <v>209</v>
      </c>
      <c r="AS3548" t="s">
        <v>1584</v>
      </c>
      <c r="AT3548" t="s">
        <v>1471</v>
      </c>
    </row>
    <row r="3549" spans="1:46">
      <c r="A3549" t="s">
        <v>674</v>
      </c>
      <c r="B3549" t="s">
        <v>46</v>
      </c>
      <c r="C3549" t="s">
        <v>1198</v>
      </c>
      <c r="D3549" s="13">
        <v>44363</v>
      </c>
      <c r="E3549" s="16">
        <v>0.81826759259259252</v>
      </c>
      <c r="F3549" t="s">
        <v>88</v>
      </c>
      <c r="G3549" s="17">
        <v>44363.818267361108</v>
      </c>
      <c r="H3549">
        <v>20</v>
      </c>
      <c r="I3549">
        <v>595</v>
      </c>
      <c r="J3549">
        <v>98</v>
      </c>
      <c r="K3549">
        <v>10</v>
      </c>
      <c r="L3549">
        <v>0</v>
      </c>
      <c r="M3549" s="39">
        <v>11367</v>
      </c>
      <c r="N3549" s="39">
        <v>6206.1109999999999</v>
      </c>
      <c r="O3549" s="39">
        <v>64.461010000000002</v>
      </c>
      <c r="P3549" t="s">
        <v>207</v>
      </c>
      <c r="Q3549" t="s">
        <v>207</v>
      </c>
      <c r="R3549" s="55">
        <v>804.08004597719901</v>
      </c>
      <c r="S3549" s="55">
        <v>806.77246899420004</v>
      </c>
      <c r="T3549" t="s">
        <v>1550</v>
      </c>
      <c r="U3549">
        <v>2507</v>
      </c>
      <c r="V3549">
        <v>4</v>
      </c>
      <c r="W3549">
        <v>140562</v>
      </c>
      <c r="X3549" t="s">
        <v>820</v>
      </c>
      <c r="Y3549">
        <v>-4</v>
      </c>
      <c r="Z3549" t="s">
        <v>69</v>
      </c>
      <c r="AA3549" t="s">
        <v>91</v>
      </c>
      <c r="AC3549" t="s">
        <v>61</v>
      </c>
      <c r="AD3549" s="50">
        <v>0.28380308510638202</v>
      </c>
      <c r="AE3549"/>
      <c r="AF3549"/>
      <c r="AG3549">
        <v>5.8</v>
      </c>
      <c r="AH3549">
        <v>1244.07</v>
      </c>
      <c r="AI3549" t="s">
        <v>208</v>
      </c>
      <c r="AJ3549">
        <f>INDEX(layout!$B$3:$U$1234,MATCH($T3549,layout!$A$3:$A$1234,0),MATCH(YEAR($D3549),layout!$B$1:$U$1,0))</f>
        <v>1278</v>
      </c>
      <c r="AK3549">
        <f>INDEX('magnet data'!$A$2:$E$1304,MATCH($AJ3549,'magnet data'!$A$2:$A$1304,0),2)</f>
        <v>1</v>
      </c>
      <c r="AL3549" t="str">
        <f>INDEX('magnet data'!$A$2:$E$1304,MATCH($AJ3549,'magnet data'!$A$2:$A$1304,0),3)</f>
        <v>01E</v>
      </c>
      <c r="AM3549" t="str">
        <f>INDEX('magnet data'!$A$2:$E$1304,MATCH($AJ3549,'magnet data'!$A$2:$A$1304,0),4)</f>
        <v>02B8</v>
      </c>
      <c r="AN3549">
        <f>INDEX('magnet data'!$A$2:$E$1304,MATCH($AJ3549,'magnet data'!$A$2:$A$1304,0),5)</f>
        <v>11906</v>
      </c>
      <c r="AO3549" t="str">
        <f t="shared" si="70"/>
        <v>-</v>
      </c>
      <c r="AR3549" t="s">
        <v>209</v>
      </c>
      <c r="AS3549" t="s">
        <v>1584</v>
      </c>
      <c r="AT3549" t="s">
        <v>1471</v>
      </c>
    </row>
    <row r="3550" spans="1:46">
      <c r="A3550" t="s">
        <v>674</v>
      </c>
      <c r="B3550" t="s">
        <v>46</v>
      </c>
      <c r="C3550" t="s">
        <v>1198</v>
      </c>
      <c r="D3550" s="13">
        <v>44363</v>
      </c>
      <c r="E3550" s="16">
        <v>0.81826759259259252</v>
      </c>
      <c r="F3550" t="s">
        <v>88</v>
      </c>
      <c r="G3550" s="17">
        <v>44363.818267361108</v>
      </c>
      <c r="H3550">
        <v>20</v>
      </c>
      <c r="I3550">
        <v>595</v>
      </c>
      <c r="J3550">
        <v>98</v>
      </c>
      <c r="K3550">
        <v>10</v>
      </c>
      <c r="L3550">
        <v>0</v>
      </c>
      <c r="M3550" s="39">
        <v>11367</v>
      </c>
      <c r="N3550" s="39">
        <v>6206.1109999999999</v>
      </c>
      <c r="O3550" s="39">
        <v>64.461010000000002</v>
      </c>
      <c r="P3550" t="s">
        <v>207</v>
      </c>
      <c r="Q3550" t="s">
        <v>207</v>
      </c>
      <c r="R3550" s="55">
        <v>804.08004597719901</v>
      </c>
      <c r="S3550" s="55">
        <v>806.77246899420004</v>
      </c>
      <c r="T3550" t="s">
        <v>818</v>
      </c>
      <c r="U3550">
        <v>2379</v>
      </c>
      <c r="V3550">
        <v>5</v>
      </c>
      <c r="W3550">
        <v>145113</v>
      </c>
      <c r="X3550" t="s">
        <v>820</v>
      </c>
      <c r="Y3550">
        <v>-4</v>
      </c>
      <c r="Z3550" t="s">
        <v>69</v>
      </c>
      <c r="AA3550" t="s">
        <v>96</v>
      </c>
      <c r="AC3550" t="s">
        <v>102</v>
      </c>
      <c r="AD3550" s="50">
        <v>-0.71396202127659503</v>
      </c>
      <c r="AE3550"/>
      <c r="AF3550"/>
      <c r="AG3550">
        <v>22.42</v>
      </c>
      <c r="AH3550">
        <v>1994.11</v>
      </c>
      <c r="AI3550" t="s">
        <v>208</v>
      </c>
      <c r="AJ3550">
        <f>INDEX(layout!$B$3:$U$1234,MATCH($T3550,layout!$A$3:$A$1234,0),MATCH(YEAR($D3550),layout!$B$1:$U$1,0))</f>
        <v>3241</v>
      </c>
      <c r="AK3550">
        <f>INDEX('magnet data'!$A$2:$E$1304,MATCH($AJ3550,'magnet data'!$A$2:$A$1304,0),2)</f>
        <v>3</v>
      </c>
      <c r="AL3550" t="str">
        <f>INDEX('magnet data'!$A$2:$E$1304,MATCH($AJ3550,'magnet data'!$A$2:$A$1304,0),3)</f>
        <v>01E</v>
      </c>
      <c r="AM3550" t="str">
        <f>INDEX('magnet data'!$A$2:$E$1304,MATCH($AJ3550,'magnet data'!$A$2:$A$1304,0),4)</f>
        <v>02B8</v>
      </c>
      <c r="AN3550">
        <f>INDEX('magnet data'!$A$2:$E$1304,MATCH($AJ3550,'magnet data'!$A$2:$A$1304,0),5)</f>
        <v>11859</v>
      </c>
      <c r="AO3550" t="str">
        <f t="shared" si="70"/>
        <v>-</v>
      </c>
      <c r="AR3550" t="s">
        <v>209</v>
      </c>
      <c r="AS3550" t="s">
        <v>1584</v>
      </c>
      <c r="AT3550" t="s">
        <v>1471</v>
      </c>
    </row>
    <row r="3551" spans="1:46">
      <c r="A3551" t="s">
        <v>674</v>
      </c>
      <c r="B3551" t="s">
        <v>46</v>
      </c>
      <c r="C3551" t="s">
        <v>1198</v>
      </c>
      <c r="D3551" s="13">
        <v>44364</v>
      </c>
      <c r="E3551" s="16">
        <v>0.29978148148148148</v>
      </c>
      <c r="F3551" t="s">
        <v>88</v>
      </c>
      <c r="G3551" s="17">
        <v>44364.29978119213</v>
      </c>
      <c r="H3551">
        <v>25</v>
      </c>
      <c r="I3551">
        <v>594</v>
      </c>
      <c r="J3551">
        <v>97</v>
      </c>
      <c r="K3551">
        <v>10</v>
      </c>
      <c r="L3551">
        <v>0</v>
      </c>
      <c r="M3551">
        <v>11379.9</v>
      </c>
      <c r="N3551">
        <v>6148.4830000000002</v>
      </c>
      <c r="O3551">
        <v>64.461010000000002</v>
      </c>
      <c r="P3551" t="s">
        <v>207</v>
      </c>
      <c r="Q3551" t="s">
        <v>207</v>
      </c>
      <c r="R3551" s="55">
        <v>805.75945397739997</v>
      </c>
      <c r="S3551" s="55">
        <v>808.48360999479996</v>
      </c>
      <c r="T3551" t="s">
        <v>1612</v>
      </c>
      <c r="U3551">
        <v>11379</v>
      </c>
      <c r="V3551">
        <v>1</v>
      </c>
      <c r="W3551">
        <v>-7</v>
      </c>
      <c r="X3551" t="s">
        <v>1539</v>
      </c>
      <c r="Y3551">
        <v>-1</v>
      </c>
      <c r="Z3551" t="s">
        <v>90</v>
      </c>
      <c r="AA3551" t="s">
        <v>91</v>
      </c>
      <c r="AB3551">
        <v>54</v>
      </c>
      <c r="AC3551" t="s">
        <v>61</v>
      </c>
      <c r="AD3551" s="50">
        <v>10.309931940909101</v>
      </c>
      <c r="AE3551"/>
      <c r="AF3551"/>
      <c r="AG3551">
        <v>21.59</v>
      </c>
      <c r="AH3551">
        <v>8133.49</v>
      </c>
      <c r="AI3551" t="s">
        <v>208</v>
      </c>
      <c r="AJ3551">
        <f>INDEX(layout!$B$3:$U$1234,MATCH($T3551,layout!$A$3:$A$1234,0),MATCH(YEAR($D3551),layout!$B$1:$U$1,0))</f>
        <v>3322</v>
      </c>
      <c r="AK3551">
        <f>INDEX('magnet data'!$A$2:$E$1304,MATCH($AJ3551,'magnet data'!$A$2:$A$1304,0),2)</f>
        <v>3</v>
      </c>
      <c r="AL3551" t="str">
        <f>INDEX('magnet data'!$A$2:$E$1304,MATCH($AJ3551,'magnet data'!$A$2:$A$1304,0),3)</f>
        <v>01E</v>
      </c>
      <c r="AM3551" t="str">
        <f>INDEX('magnet data'!$A$2:$E$1304,MATCH($AJ3551,'magnet data'!$A$2:$A$1304,0),4)</f>
        <v>02D</v>
      </c>
      <c r="AN3551">
        <f>INDEX('magnet data'!$A$2:$E$1304,MATCH($AJ3551,'magnet data'!$A$2:$A$1304,0),5)</f>
        <v>12139</v>
      </c>
      <c r="AO3551">
        <f t="shared" si="70"/>
        <v>-760</v>
      </c>
      <c r="AQ3551" t="s">
        <v>1363</v>
      </c>
      <c r="AR3551" t="s">
        <v>1286</v>
      </c>
      <c r="AS3551" t="s">
        <v>1584</v>
      </c>
      <c r="AT3551" t="s">
        <v>1585</v>
      </c>
    </row>
    <row r="3552" spans="1:46">
      <c r="A3552" t="s">
        <v>674</v>
      </c>
      <c r="B3552" t="s">
        <v>46</v>
      </c>
      <c r="C3552" t="s">
        <v>1198</v>
      </c>
      <c r="D3552" s="13">
        <v>44364</v>
      </c>
      <c r="E3552" s="16">
        <v>0.29978148148148148</v>
      </c>
      <c r="F3552" t="s">
        <v>88</v>
      </c>
      <c r="G3552" s="17">
        <v>44364.29978119213</v>
      </c>
      <c r="H3552">
        <v>25</v>
      </c>
      <c r="I3552">
        <v>594</v>
      </c>
      <c r="J3552">
        <v>97</v>
      </c>
      <c r="K3552">
        <v>10</v>
      </c>
      <c r="L3552">
        <v>0</v>
      </c>
      <c r="M3552">
        <v>11379.9</v>
      </c>
      <c r="N3552">
        <v>6148.4830000000002</v>
      </c>
      <c r="O3552">
        <v>64.461010000000002</v>
      </c>
      <c r="P3552" t="s">
        <v>207</v>
      </c>
      <c r="Q3552" t="s">
        <v>207</v>
      </c>
      <c r="R3552" s="55">
        <v>805.75945397739997</v>
      </c>
      <c r="S3552" s="55">
        <v>808.48360999479996</v>
      </c>
      <c r="T3552" t="s">
        <v>808</v>
      </c>
      <c r="U3552">
        <v>11379</v>
      </c>
      <c r="V3552">
        <v>2</v>
      </c>
      <c r="W3552">
        <v>83</v>
      </c>
      <c r="X3552" t="s">
        <v>808</v>
      </c>
      <c r="Y3552">
        <v>87</v>
      </c>
      <c r="Z3552" t="s">
        <v>90</v>
      </c>
      <c r="AA3552" t="s">
        <v>91</v>
      </c>
      <c r="AB3552">
        <v>55</v>
      </c>
      <c r="AC3552" t="s">
        <v>61</v>
      </c>
      <c r="AD3552" s="50">
        <v>10.081545890909</v>
      </c>
      <c r="AE3552"/>
      <c r="AF3552"/>
      <c r="AG3552">
        <v>34.83</v>
      </c>
      <c r="AH3552">
        <v>4307.33</v>
      </c>
      <c r="AI3552" t="s">
        <v>208</v>
      </c>
      <c r="AJ3552">
        <f>INDEX(layout!$B$3:$U$1234,MATCH($T3552,layout!$A$3:$A$1234,0),MATCH(YEAR($D3552),layout!$B$1:$U$1,0))</f>
        <v>3386</v>
      </c>
      <c r="AK3552">
        <f>INDEX('magnet data'!$A$2:$E$1304,MATCH($AJ3552,'magnet data'!$A$2:$A$1304,0),2)</f>
        <v>3</v>
      </c>
      <c r="AL3552" t="str">
        <f>INDEX('magnet data'!$A$2:$E$1304,MATCH($AJ3552,'magnet data'!$A$2:$A$1304,0),3)</f>
        <v>01E</v>
      </c>
      <c r="AM3552" t="str">
        <f>INDEX('magnet data'!$A$2:$E$1304,MATCH($AJ3552,'magnet data'!$A$2:$A$1304,0),4)</f>
        <v>02G</v>
      </c>
      <c r="AN3552">
        <f>INDEX('magnet data'!$A$2:$E$1304,MATCH($AJ3552,'magnet data'!$A$2:$A$1304,0),5)</f>
        <v>12588</v>
      </c>
      <c r="AO3552">
        <f t="shared" si="70"/>
        <v>-1209</v>
      </c>
      <c r="AQ3552" t="s">
        <v>1363</v>
      </c>
      <c r="AR3552" t="s">
        <v>1286</v>
      </c>
      <c r="AS3552" t="s">
        <v>1584</v>
      </c>
      <c r="AT3552" t="s">
        <v>1585</v>
      </c>
    </row>
    <row r="3553" spans="1:46">
      <c r="A3553" t="s">
        <v>674</v>
      </c>
      <c r="B3553" t="s">
        <v>46</v>
      </c>
      <c r="C3553" t="s">
        <v>1198</v>
      </c>
      <c r="D3553" s="13">
        <v>44364</v>
      </c>
      <c r="E3553" s="16">
        <v>0.29978148148148148</v>
      </c>
      <c r="F3553" t="s">
        <v>88</v>
      </c>
      <c r="G3553" s="17">
        <v>44364.29978119213</v>
      </c>
      <c r="H3553">
        <v>25</v>
      </c>
      <c r="I3553">
        <v>594</v>
      </c>
      <c r="J3553">
        <v>97</v>
      </c>
      <c r="K3553">
        <v>10</v>
      </c>
      <c r="L3553">
        <v>0</v>
      </c>
      <c r="M3553">
        <v>11379.9</v>
      </c>
      <c r="N3553">
        <v>6148.4830000000002</v>
      </c>
      <c r="O3553">
        <v>64.461010000000002</v>
      </c>
      <c r="P3553" t="s">
        <v>207</v>
      </c>
      <c r="Q3553" t="s">
        <v>207</v>
      </c>
      <c r="R3553" s="55">
        <v>805.75945397739997</v>
      </c>
      <c r="S3553" s="55">
        <v>808.48360999479996</v>
      </c>
      <c r="T3553" t="s">
        <v>809</v>
      </c>
      <c r="U3553">
        <v>7968</v>
      </c>
      <c r="V3553">
        <v>3</v>
      </c>
      <c r="W3553">
        <v>35238</v>
      </c>
      <c r="X3553" t="s">
        <v>676</v>
      </c>
      <c r="Y3553">
        <v>4143</v>
      </c>
      <c r="Z3553" t="s">
        <v>69</v>
      </c>
      <c r="AA3553" t="s">
        <v>96</v>
      </c>
      <c r="AC3553" t="s">
        <v>61</v>
      </c>
      <c r="AD3553" s="50">
        <v>-7.3342393269230701</v>
      </c>
      <c r="AE3553"/>
      <c r="AF3553"/>
      <c r="AG3553">
        <v>53.26</v>
      </c>
      <c r="AH3553">
        <v>2369.94</v>
      </c>
      <c r="AI3553" t="s">
        <v>208</v>
      </c>
      <c r="AJ3553">
        <f>INDEX(layout!$B$3:$U$1234,MATCH($T3553,layout!$A$3:$A$1234,0),MATCH(YEAR($D3553),layout!$B$1:$U$1,0))</f>
        <v>3319</v>
      </c>
      <c r="AK3553">
        <f>INDEX('magnet data'!$A$2:$E$1304,MATCH($AJ3553,'magnet data'!$A$2:$A$1304,0),2)</f>
        <v>3</v>
      </c>
      <c r="AL3553" t="str">
        <f>INDEX('magnet data'!$A$2:$E$1304,MATCH($AJ3553,'magnet data'!$A$2:$A$1304,0),3)</f>
        <v>01E</v>
      </c>
      <c r="AM3553" t="str">
        <f>INDEX('magnet data'!$A$2:$E$1304,MATCH($AJ3553,'magnet data'!$A$2:$A$1304,0),4)</f>
        <v>02D</v>
      </c>
      <c r="AN3553">
        <f>INDEX('magnet data'!$A$2:$E$1304,MATCH($AJ3553,'magnet data'!$A$2:$A$1304,0),5)</f>
        <v>9338</v>
      </c>
      <c r="AO3553" t="str">
        <f t="shared" si="70"/>
        <v>-</v>
      </c>
      <c r="AQ3553" t="s">
        <v>1363</v>
      </c>
      <c r="AR3553" t="s">
        <v>1286</v>
      </c>
      <c r="AS3553" t="s">
        <v>1584</v>
      </c>
      <c r="AT3553" t="s">
        <v>1585</v>
      </c>
    </row>
    <row r="3554" spans="1:46">
      <c r="A3554" t="s">
        <v>674</v>
      </c>
      <c r="B3554" t="s">
        <v>46</v>
      </c>
      <c r="C3554" t="s">
        <v>1198</v>
      </c>
      <c r="D3554" s="13">
        <v>44364</v>
      </c>
      <c r="E3554" s="16">
        <v>0.29978148148148148</v>
      </c>
      <c r="F3554" t="s">
        <v>88</v>
      </c>
      <c r="G3554" s="17">
        <v>44364.29978119213</v>
      </c>
      <c r="H3554">
        <v>25</v>
      </c>
      <c r="I3554">
        <v>594</v>
      </c>
      <c r="J3554">
        <v>97</v>
      </c>
      <c r="K3554">
        <v>10</v>
      </c>
      <c r="L3554">
        <v>0</v>
      </c>
      <c r="M3554">
        <v>11379.9</v>
      </c>
      <c r="N3554">
        <v>6148.4830000000002</v>
      </c>
      <c r="O3554">
        <v>64.461010000000002</v>
      </c>
      <c r="P3554" t="s">
        <v>207</v>
      </c>
      <c r="Q3554" t="s">
        <v>207</v>
      </c>
      <c r="R3554" s="55">
        <v>805.75945397739997</v>
      </c>
      <c r="S3554" s="55">
        <v>808.48360999479996</v>
      </c>
      <c r="T3554" t="s">
        <v>1539</v>
      </c>
      <c r="U3554">
        <v>7568</v>
      </c>
      <c r="V3554">
        <v>4</v>
      </c>
      <c r="W3554">
        <v>40099</v>
      </c>
      <c r="X3554" t="s">
        <v>752</v>
      </c>
      <c r="Y3554">
        <v>3228</v>
      </c>
      <c r="Z3554" t="s">
        <v>69</v>
      </c>
      <c r="AA3554" t="s">
        <v>96</v>
      </c>
      <c r="AC3554" t="s">
        <v>61</v>
      </c>
      <c r="AD3554" s="50">
        <v>-1.7967071886792401</v>
      </c>
      <c r="AE3554"/>
      <c r="AF3554"/>
      <c r="AG3554">
        <v>66.27</v>
      </c>
      <c r="AH3554">
        <v>3028.85</v>
      </c>
      <c r="AI3554" t="s">
        <v>208</v>
      </c>
      <c r="AJ3554">
        <f>INDEX(layout!$B$3:$U$1234,MATCH($T3554,layout!$A$3:$A$1234,0),MATCH(YEAR($D3554),layout!$B$1:$U$1,0))</f>
        <v>2264</v>
      </c>
      <c r="AK3554">
        <f>INDEX('magnet data'!$A$2:$E$1304,MATCH($AJ3554,'magnet data'!$A$2:$A$1304,0),2)</f>
        <v>2</v>
      </c>
      <c r="AL3554" t="str">
        <f>INDEX('magnet data'!$A$2:$E$1304,MATCH($AJ3554,'magnet data'!$A$2:$A$1304,0),3)</f>
        <v>01E</v>
      </c>
      <c r="AM3554" t="str">
        <f>INDEX('magnet data'!$A$2:$E$1304,MATCH($AJ3554,'magnet data'!$A$2:$A$1304,0),4)</f>
        <v>02C9</v>
      </c>
      <c r="AN3554">
        <f>INDEX('magnet data'!$A$2:$E$1304,MATCH($AJ3554,'magnet data'!$A$2:$A$1304,0),5)</f>
        <v>11874</v>
      </c>
      <c r="AO3554" t="str">
        <f t="shared" si="70"/>
        <v>-</v>
      </c>
      <c r="AQ3554" t="s">
        <v>1363</v>
      </c>
      <c r="AR3554" t="s">
        <v>1286</v>
      </c>
      <c r="AS3554" t="s">
        <v>1584</v>
      </c>
      <c r="AT3554" t="s">
        <v>1585</v>
      </c>
    </row>
    <row r="3555" spans="1:46">
      <c r="A3555" t="s">
        <v>674</v>
      </c>
      <c r="B3555" t="s">
        <v>46</v>
      </c>
      <c r="C3555" t="s">
        <v>1198</v>
      </c>
      <c r="D3555" s="13">
        <v>44364</v>
      </c>
      <c r="E3555" s="16">
        <v>0.29978148148148148</v>
      </c>
      <c r="F3555" t="s">
        <v>88</v>
      </c>
      <c r="G3555" s="17">
        <v>44364.29978119213</v>
      </c>
      <c r="H3555">
        <v>25</v>
      </c>
      <c r="I3555">
        <v>594</v>
      </c>
      <c r="J3555">
        <v>97</v>
      </c>
      <c r="K3555">
        <v>10</v>
      </c>
      <c r="L3555">
        <v>0</v>
      </c>
      <c r="M3555">
        <v>11379.9</v>
      </c>
      <c r="N3555">
        <v>6148.4830000000002</v>
      </c>
      <c r="O3555">
        <v>64.461010000000002</v>
      </c>
      <c r="P3555" t="s">
        <v>207</v>
      </c>
      <c r="Q3555" t="s">
        <v>207</v>
      </c>
      <c r="R3555" s="55">
        <v>805.75945397739997</v>
      </c>
      <c r="S3555" s="55">
        <v>808.48360999479996</v>
      </c>
      <c r="T3555" t="s">
        <v>816</v>
      </c>
      <c r="U3555">
        <v>4667</v>
      </c>
      <c r="V3555">
        <v>5</v>
      </c>
      <c r="W3555">
        <v>84084</v>
      </c>
      <c r="X3555" t="s">
        <v>1539</v>
      </c>
      <c r="Y3555">
        <v>-1</v>
      </c>
      <c r="Z3555" t="s">
        <v>69</v>
      </c>
      <c r="AA3555" t="s">
        <v>91</v>
      </c>
      <c r="AC3555" t="s">
        <v>61</v>
      </c>
      <c r="AD3555" s="50">
        <v>0.62459455789473595</v>
      </c>
      <c r="AE3555"/>
      <c r="AF3555"/>
      <c r="AG3555">
        <v>3.96</v>
      </c>
      <c r="AH3555">
        <v>3459.55</v>
      </c>
      <c r="AI3555" t="s">
        <v>208</v>
      </c>
      <c r="AJ3555">
        <f>INDEX(layout!$B$3:$U$1234,MATCH($T3555,layout!$A$3:$A$1234,0),MATCH(YEAR($D3555),layout!$B$1:$U$1,0))</f>
        <v>1265</v>
      </c>
      <c r="AK3555">
        <f>INDEX('magnet data'!$A$2:$E$1304,MATCH($AJ3555,'magnet data'!$A$2:$A$1304,0),2)</f>
        <v>1</v>
      </c>
      <c r="AL3555" t="str">
        <f>INDEX('magnet data'!$A$2:$E$1304,MATCH($AJ3555,'magnet data'!$A$2:$A$1304,0),3)</f>
        <v>01E</v>
      </c>
      <c r="AM3555" t="str">
        <f>INDEX('magnet data'!$A$2:$E$1304,MATCH($AJ3555,'magnet data'!$A$2:$A$1304,0),4)</f>
        <v>02B5</v>
      </c>
      <c r="AN3555">
        <f>INDEX('magnet data'!$A$2:$E$1304,MATCH($AJ3555,'magnet data'!$A$2:$A$1304,0),5)</f>
        <v>11318</v>
      </c>
      <c r="AO3555" t="str">
        <f t="shared" si="70"/>
        <v>-</v>
      </c>
      <c r="AQ3555" t="s">
        <v>1363</v>
      </c>
      <c r="AR3555" t="s">
        <v>1286</v>
      </c>
      <c r="AS3555" t="s">
        <v>1584</v>
      </c>
      <c r="AT3555" t="s">
        <v>1585</v>
      </c>
    </row>
    <row r="3556" spans="1:46">
      <c r="A3556" t="s">
        <v>674</v>
      </c>
      <c r="B3556" t="s">
        <v>46</v>
      </c>
      <c r="C3556" t="s">
        <v>1198</v>
      </c>
      <c r="D3556" s="13">
        <v>44364</v>
      </c>
      <c r="E3556" s="16">
        <v>0.29978148148148148</v>
      </c>
      <c r="F3556" t="s">
        <v>88</v>
      </c>
      <c r="G3556" s="17">
        <v>44364.29978119213</v>
      </c>
      <c r="H3556">
        <v>25</v>
      </c>
      <c r="I3556">
        <v>594</v>
      </c>
      <c r="J3556">
        <v>97</v>
      </c>
      <c r="K3556">
        <v>10</v>
      </c>
      <c r="L3556">
        <v>0</v>
      </c>
      <c r="M3556">
        <v>11379.9</v>
      </c>
      <c r="N3556">
        <v>6148.4830000000002</v>
      </c>
      <c r="O3556">
        <v>64.461010000000002</v>
      </c>
      <c r="P3556" t="s">
        <v>207</v>
      </c>
      <c r="Q3556" t="s">
        <v>207</v>
      </c>
      <c r="R3556" s="55">
        <v>805.75945397739997</v>
      </c>
      <c r="S3556" s="55">
        <v>808.48360999479996</v>
      </c>
      <c r="T3556" t="s">
        <v>676</v>
      </c>
      <c r="U3556">
        <v>469</v>
      </c>
      <c r="V3556">
        <v>6</v>
      </c>
      <c r="W3556">
        <v>280317</v>
      </c>
      <c r="X3556" t="s">
        <v>808</v>
      </c>
      <c r="Y3556">
        <v>87</v>
      </c>
      <c r="Z3556" t="s">
        <v>69</v>
      </c>
      <c r="AA3556" t="s">
        <v>96</v>
      </c>
      <c r="AC3556" t="s">
        <v>102</v>
      </c>
      <c r="AD3556" s="50">
        <v>0</v>
      </c>
      <c r="AE3556"/>
      <c r="AF3556"/>
      <c r="AG3556"/>
      <c r="AH3556"/>
      <c r="AI3556" t="s">
        <v>208</v>
      </c>
      <c r="AJ3556">
        <f>INDEX(layout!$B$3:$U$1234,MATCH($T3556,layout!$A$3:$A$1234,0),MATCH(YEAR($D3556),layout!$B$1:$U$1,0))</f>
        <v>3240</v>
      </c>
      <c r="AK3556">
        <f>INDEX('magnet data'!$A$2:$E$1304,MATCH($AJ3556,'magnet data'!$A$2:$A$1304,0),2)</f>
        <v>3</v>
      </c>
      <c r="AL3556" t="str">
        <f>INDEX('magnet data'!$A$2:$E$1304,MATCH($AJ3556,'magnet data'!$A$2:$A$1304,0),3)</f>
        <v>01E</v>
      </c>
      <c r="AM3556" t="str">
        <f>INDEX('magnet data'!$A$2:$E$1304,MATCH($AJ3556,'magnet data'!$A$2:$A$1304,0),4)</f>
        <v>02B8</v>
      </c>
      <c r="AN3556">
        <f>INDEX('magnet data'!$A$2:$E$1304,MATCH($AJ3556,'magnet data'!$A$2:$A$1304,0),5)</f>
        <v>12850</v>
      </c>
      <c r="AO3556" t="str">
        <f t="shared" si="70"/>
        <v>-</v>
      </c>
      <c r="AQ3556" t="s">
        <v>1363</v>
      </c>
      <c r="AR3556" t="s">
        <v>1286</v>
      </c>
      <c r="AS3556" t="s">
        <v>1584</v>
      </c>
      <c r="AT3556" t="s">
        <v>1585</v>
      </c>
    </row>
    <row r="3557" spans="1:46">
      <c r="A3557" t="s">
        <v>674</v>
      </c>
      <c r="B3557" t="s">
        <v>46</v>
      </c>
      <c r="C3557" t="s">
        <v>1198</v>
      </c>
      <c r="D3557" s="13">
        <v>44364</v>
      </c>
      <c r="E3557" s="16">
        <v>0.82426898148148142</v>
      </c>
      <c r="F3557" t="s">
        <v>88</v>
      </c>
      <c r="G3557" s="17">
        <v>44364.824268715274</v>
      </c>
      <c r="H3557">
        <v>23</v>
      </c>
      <c r="I3557">
        <v>592</v>
      </c>
      <c r="J3557">
        <v>96</v>
      </c>
      <c r="K3557">
        <v>10</v>
      </c>
      <c r="L3557">
        <v>0</v>
      </c>
      <c r="M3557" s="39">
        <v>11392.1</v>
      </c>
      <c r="N3557" s="39">
        <v>6151.0020000000004</v>
      </c>
      <c r="O3557" s="39">
        <v>64.461010000000002</v>
      </c>
      <c r="P3557" t="s">
        <v>207</v>
      </c>
      <c r="Q3557" t="s">
        <v>207</v>
      </c>
      <c r="R3557" s="55">
        <v>806.01575897680004</v>
      </c>
      <c r="S3557" s="55">
        <v>808.49337399540002</v>
      </c>
      <c r="T3557" t="s">
        <v>824</v>
      </c>
      <c r="U3557">
        <v>11392</v>
      </c>
      <c r="V3557">
        <v>1</v>
      </c>
      <c r="W3557">
        <v>-9</v>
      </c>
      <c r="X3557" t="s">
        <v>1474</v>
      </c>
      <c r="Y3557">
        <v>-3</v>
      </c>
      <c r="Z3557" t="s">
        <v>90</v>
      </c>
      <c r="AA3557" t="s">
        <v>91</v>
      </c>
      <c r="AB3557">
        <v>56</v>
      </c>
      <c r="AC3557" t="s">
        <v>61</v>
      </c>
      <c r="AD3557" s="50">
        <v>10.9950844863636</v>
      </c>
      <c r="AG3557" s="39">
        <v>29</v>
      </c>
      <c r="AH3557" s="55">
        <v>11307.48</v>
      </c>
      <c r="AI3557" t="s">
        <v>208</v>
      </c>
      <c r="AJ3557">
        <f>INDEX(layout!$B$3:$U$1234,MATCH($T3557,layout!$A$3:$A$1234,0),MATCH(YEAR($D3557),layout!$B$1:$U$1,0))</f>
        <v>3243</v>
      </c>
      <c r="AK3557">
        <f>INDEX('magnet data'!$A$2:$E$1304,MATCH($AJ3557,'magnet data'!$A$2:$A$1304,0),2)</f>
        <v>3</v>
      </c>
      <c r="AL3557" t="str">
        <f>INDEX('magnet data'!$A$2:$E$1304,MATCH($AJ3557,'magnet data'!$A$2:$A$1304,0),3)</f>
        <v>01E</v>
      </c>
      <c r="AM3557" t="str">
        <f>INDEX('magnet data'!$A$2:$E$1304,MATCH($AJ3557,'magnet data'!$A$2:$A$1304,0),4)</f>
        <v>02B8</v>
      </c>
      <c r="AN3557">
        <f>INDEX('magnet data'!$A$2:$E$1304,MATCH($AJ3557,'magnet data'!$A$2:$A$1304,0),5)</f>
        <v>12369</v>
      </c>
      <c r="AO3557">
        <f t="shared" si="70"/>
        <v>-977</v>
      </c>
      <c r="AR3557" t="s">
        <v>1202</v>
      </c>
      <c r="AS3557" t="s">
        <v>1584</v>
      </c>
      <c r="AT3557" t="s">
        <v>1585</v>
      </c>
    </row>
    <row r="3558" spans="1:46">
      <c r="A3558" t="s">
        <v>674</v>
      </c>
      <c r="B3558" t="s">
        <v>46</v>
      </c>
      <c r="C3558" t="s">
        <v>1198</v>
      </c>
      <c r="D3558" s="13">
        <v>44364</v>
      </c>
      <c r="E3558" s="16">
        <v>0.82426898148148142</v>
      </c>
      <c r="F3558" t="s">
        <v>88</v>
      </c>
      <c r="G3558" s="17">
        <v>44364.824268715274</v>
      </c>
      <c r="H3558">
        <v>23</v>
      </c>
      <c r="I3558">
        <v>592</v>
      </c>
      <c r="J3558">
        <v>96</v>
      </c>
      <c r="K3558">
        <v>10</v>
      </c>
      <c r="L3558">
        <v>0</v>
      </c>
      <c r="M3558" s="39">
        <v>11392.1</v>
      </c>
      <c r="N3558" s="39">
        <v>6151.0020000000004</v>
      </c>
      <c r="O3558" s="39">
        <v>64.461010000000002</v>
      </c>
      <c r="P3558" t="s">
        <v>207</v>
      </c>
      <c r="Q3558" t="s">
        <v>207</v>
      </c>
      <c r="R3558" s="55">
        <v>806.01575897680004</v>
      </c>
      <c r="S3558" s="55">
        <v>808.49337399540002</v>
      </c>
      <c r="T3558" t="s">
        <v>686</v>
      </c>
      <c r="U3558">
        <v>11389</v>
      </c>
      <c r="V3558">
        <v>2</v>
      </c>
      <c r="W3558">
        <v>121</v>
      </c>
      <c r="X3558" t="s">
        <v>687</v>
      </c>
      <c r="Y3558">
        <v>140</v>
      </c>
      <c r="Z3558" t="s">
        <v>90</v>
      </c>
      <c r="AA3558" t="s">
        <v>96</v>
      </c>
      <c r="AB3558">
        <v>57</v>
      </c>
      <c r="AC3558" t="s">
        <v>61</v>
      </c>
      <c r="AD3558" s="50">
        <v>-11.974962719999899</v>
      </c>
      <c r="AG3558" s="39">
        <v>33</v>
      </c>
      <c r="AH3558" s="55">
        <v>11256.68</v>
      </c>
      <c r="AI3558" t="s">
        <v>208</v>
      </c>
      <c r="AJ3558">
        <f>INDEX(layout!$B$3:$U$1234,MATCH($T3558,layout!$A$3:$A$1234,0),MATCH(YEAR($D3558),layout!$B$1:$U$1,0))</f>
        <v>3370</v>
      </c>
      <c r="AK3558">
        <f>INDEX('magnet data'!$A$2:$E$1304,MATCH($AJ3558,'magnet data'!$A$2:$A$1304,0),2)</f>
        <v>3</v>
      </c>
      <c r="AL3558" t="str">
        <f>INDEX('magnet data'!$A$2:$E$1304,MATCH($AJ3558,'magnet data'!$A$2:$A$1304,0),3)</f>
        <v>01E</v>
      </c>
      <c r="AM3558" t="str">
        <f>INDEX('magnet data'!$A$2:$E$1304,MATCH($AJ3558,'magnet data'!$A$2:$A$1304,0),4)</f>
        <v>02D</v>
      </c>
      <c r="AN3558">
        <f>INDEX('magnet data'!$A$2:$E$1304,MATCH($AJ3558,'magnet data'!$A$2:$A$1304,0),5)</f>
        <v>12129</v>
      </c>
      <c r="AO3558">
        <f t="shared" si="70"/>
        <v>-740</v>
      </c>
      <c r="AR3558" t="s">
        <v>1202</v>
      </c>
      <c r="AS3558" t="s">
        <v>1584</v>
      </c>
      <c r="AT3558" t="s">
        <v>1585</v>
      </c>
    </row>
    <row r="3559" spans="1:46">
      <c r="A3559" t="s">
        <v>674</v>
      </c>
      <c r="B3559" t="s">
        <v>46</v>
      </c>
      <c r="C3559" t="s">
        <v>1198</v>
      </c>
      <c r="D3559" s="13">
        <v>44364</v>
      </c>
      <c r="E3559" s="16">
        <v>0.82426898148148142</v>
      </c>
      <c r="F3559" t="s">
        <v>88</v>
      </c>
      <c r="G3559" s="17">
        <v>44364.824268715274</v>
      </c>
      <c r="H3559">
        <v>23</v>
      </c>
      <c r="I3559">
        <v>592</v>
      </c>
      <c r="J3559">
        <v>96</v>
      </c>
      <c r="K3559">
        <v>10</v>
      </c>
      <c r="L3559">
        <v>0</v>
      </c>
      <c r="M3559" s="39">
        <v>11392.1</v>
      </c>
      <c r="N3559" s="39">
        <v>6151.0020000000004</v>
      </c>
      <c r="O3559" s="39">
        <v>64.461010000000002</v>
      </c>
      <c r="P3559" t="s">
        <v>207</v>
      </c>
      <c r="Q3559" t="s">
        <v>207</v>
      </c>
      <c r="R3559" s="55">
        <v>806.01575897680004</v>
      </c>
      <c r="S3559" s="55">
        <v>808.49337399540002</v>
      </c>
      <c r="T3559" t="s">
        <v>687</v>
      </c>
      <c r="U3559">
        <v>7550</v>
      </c>
      <c r="V3559">
        <v>3</v>
      </c>
      <c r="W3559">
        <v>40486</v>
      </c>
      <c r="X3559" t="s">
        <v>683</v>
      </c>
      <c r="Y3559">
        <v>2928</v>
      </c>
      <c r="Z3559" t="s">
        <v>69</v>
      </c>
      <c r="AA3559" t="s">
        <v>96</v>
      </c>
      <c r="AC3559" t="s">
        <v>61</v>
      </c>
      <c r="AD3559" s="50">
        <v>-6.8445450357142796</v>
      </c>
      <c r="AG3559" s="39">
        <v>15.26</v>
      </c>
      <c r="AH3559" s="55">
        <v>4178.45</v>
      </c>
      <c r="AI3559" t="s">
        <v>208</v>
      </c>
      <c r="AJ3559">
        <f>INDEX(layout!$B$3:$U$1234,MATCH($T3559,layout!$A$3:$A$1234,0),MATCH(YEAR($D3559),layout!$B$1:$U$1,0))</f>
        <v>3336</v>
      </c>
      <c r="AK3559">
        <f>INDEX('magnet data'!$A$2:$E$1304,MATCH($AJ3559,'magnet data'!$A$2:$A$1304,0),2)</f>
        <v>3</v>
      </c>
      <c r="AL3559" t="str">
        <f>INDEX('magnet data'!$A$2:$E$1304,MATCH($AJ3559,'magnet data'!$A$2:$A$1304,0),3)</f>
        <v>01E</v>
      </c>
      <c r="AM3559" t="str">
        <f>INDEX('magnet data'!$A$2:$E$1304,MATCH($AJ3559,'magnet data'!$A$2:$A$1304,0),4)</f>
        <v>02D</v>
      </c>
      <c r="AN3559">
        <f>INDEX('magnet data'!$A$2:$E$1304,MATCH($AJ3559,'magnet data'!$A$2:$A$1304,0),5)</f>
        <v>10515</v>
      </c>
      <c r="AO3559" t="str">
        <f t="shared" si="70"/>
        <v>-</v>
      </c>
      <c r="AR3559" t="s">
        <v>1202</v>
      </c>
      <c r="AS3559" t="s">
        <v>1584</v>
      </c>
      <c r="AT3559" t="s">
        <v>1585</v>
      </c>
    </row>
    <row r="3560" spans="1:46">
      <c r="A3560" t="s">
        <v>674</v>
      </c>
      <c r="B3560" t="s">
        <v>46</v>
      </c>
      <c r="C3560" t="s">
        <v>1198</v>
      </c>
      <c r="D3560" s="13">
        <v>44364</v>
      </c>
      <c r="E3560" s="16">
        <v>0.82426898148148142</v>
      </c>
      <c r="F3560" t="s">
        <v>88</v>
      </c>
      <c r="G3560" s="17">
        <v>44364.824268715274</v>
      </c>
      <c r="H3560">
        <v>23</v>
      </c>
      <c r="I3560">
        <v>592</v>
      </c>
      <c r="J3560">
        <v>96</v>
      </c>
      <c r="K3560">
        <v>10</v>
      </c>
      <c r="L3560">
        <v>0</v>
      </c>
      <c r="M3560" s="39">
        <v>11392.1</v>
      </c>
      <c r="N3560" s="39">
        <v>6151.0020000000004</v>
      </c>
      <c r="O3560" s="39">
        <v>64.461010000000002</v>
      </c>
      <c r="P3560" t="s">
        <v>207</v>
      </c>
      <c r="Q3560" t="s">
        <v>207</v>
      </c>
      <c r="R3560" s="55">
        <v>806.01575897680004</v>
      </c>
      <c r="S3560" s="55">
        <v>808.49337399540002</v>
      </c>
      <c r="T3560" t="s">
        <v>823</v>
      </c>
      <c r="U3560">
        <v>6791</v>
      </c>
      <c r="V3560">
        <v>4</v>
      </c>
      <c r="W3560">
        <v>50357</v>
      </c>
      <c r="X3560" t="s">
        <v>824</v>
      </c>
      <c r="Y3560">
        <v>3441</v>
      </c>
      <c r="Z3560" t="s">
        <v>69</v>
      </c>
      <c r="AA3560" t="s">
        <v>96</v>
      </c>
      <c r="AC3560" t="s">
        <v>61</v>
      </c>
      <c r="AD3560" s="50">
        <v>-1.2041703157894701</v>
      </c>
      <c r="AG3560" s="39">
        <v>37.67</v>
      </c>
      <c r="AH3560" s="55">
        <v>3947.55</v>
      </c>
      <c r="AI3560" t="s">
        <v>208</v>
      </c>
      <c r="AJ3560">
        <f>INDEX(layout!$B$3:$U$1234,MATCH($T3560,layout!$A$3:$A$1234,0),MATCH(YEAR($D3560),layout!$B$1:$U$1,0))</f>
        <v>3394</v>
      </c>
      <c r="AK3560">
        <f>INDEX('magnet data'!$A$2:$E$1304,MATCH($AJ3560,'magnet data'!$A$2:$A$1304,0),2)</f>
        <v>3</v>
      </c>
      <c r="AL3560" t="str">
        <f>INDEX('magnet data'!$A$2:$E$1304,MATCH($AJ3560,'magnet data'!$A$2:$A$1304,0),3)</f>
        <v>01E</v>
      </c>
      <c r="AM3560" t="str">
        <f>INDEX('magnet data'!$A$2:$E$1304,MATCH($AJ3560,'magnet data'!$A$2:$A$1304,0),4)</f>
        <v>02G</v>
      </c>
      <c r="AN3560">
        <f>INDEX('magnet data'!$A$2:$E$1304,MATCH($AJ3560,'magnet data'!$A$2:$A$1304,0),5)</f>
        <v>8709</v>
      </c>
      <c r="AO3560" t="str">
        <f t="shared" si="70"/>
        <v>-</v>
      </c>
      <c r="AR3560" t="s">
        <v>1202</v>
      </c>
      <c r="AS3560" t="s">
        <v>1584</v>
      </c>
      <c r="AT3560" t="s">
        <v>1585</v>
      </c>
    </row>
    <row r="3561" spans="1:46">
      <c r="A3561" t="s">
        <v>674</v>
      </c>
      <c r="B3561" t="s">
        <v>46</v>
      </c>
      <c r="C3561" t="s">
        <v>1198</v>
      </c>
      <c r="D3561" s="13">
        <v>44364</v>
      </c>
      <c r="E3561" s="16">
        <v>0.82426898148148142</v>
      </c>
      <c r="F3561" t="s">
        <v>88</v>
      </c>
      <c r="G3561" s="17">
        <v>44364.824268715274</v>
      </c>
      <c r="H3561">
        <v>23</v>
      </c>
      <c r="I3561">
        <v>592</v>
      </c>
      <c r="J3561">
        <v>96</v>
      </c>
      <c r="K3561">
        <v>10</v>
      </c>
      <c r="L3561">
        <v>0</v>
      </c>
      <c r="M3561" s="39">
        <v>11392.1</v>
      </c>
      <c r="N3561" s="39">
        <v>6151.0020000000004</v>
      </c>
      <c r="O3561" s="39">
        <v>64.461010000000002</v>
      </c>
      <c r="P3561" t="s">
        <v>207</v>
      </c>
      <c r="Q3561" t="s">
        <v>207</v>
      </c>
      <c r="R3561" s="55">
        <v>806.01575897680004</v>
      </c>
      <c r="S3561" s="55">
        <v>808.49337399540002</v>
      </c>
      <c r="T3561" t="s">
        <v>825</v>
      </c>
      <c r="U3561">
        <v>6763</v>
      </c>
      <c r="V3561">
        <v>5</v>
      </c>
      <c r="W3561">
        <v>50738</v>
      </c>
      <c r="X3561" t="s">
        <v>824</v>
      </c>
      <c r="Y3561">
        <v>3441</v>
      </c>
      <c r="Z3561" t="s">
        <v>69</v>
      </c>
      <c r="AA3561" t="s">
        <v>96</v>
      </c>
      <c r="AC3561" t="s">
        <v>61</v>
      </c>
      <c r="AD3561" s="50">
        <v>-5.1620348600000003</v>
      </c>
      <c r="AG3561" s="39">
        <v>60.33</v>
      </c>
      <c r="AH3561" s="55">
        <v>1494.86</v>
      </c>
      <c r="AI3561" t="s">
        <v>208</v>
      </c>
      <c r="AJ3561">
        <f>INDEX(layout!$B$3:$U$1234,MATCH($T3561,layout!$A$3:$A$1234,0),MATCH(YEAR($D3561),layout!$B$1:$U$1,0))</f>
        <v>3350</v>
      </c>
      <c r="AK3561">
        <f>INDEX('magnet data'!$A$2:$E$1304,MATCH($AJ3561,'magnet data'!$A$2:$A$1304,0),2)</f>
        <v>3</v>
      </c>
      <c r="AL3561" t="str">
        <f>INDEX('magnet data'!$A$2:$E$1304,MATCH($AJ3561,'magnet data'!$A$2:$A$1304,0),3)</f>
        <v>01E</v>
      </c>
      <c r="AM3561" t="str">
        <f>INDEX('magnet data'!$A$2:$E$1304,MATCH($AJ3561,'magnet data'!$A$2:$A$1304,0),4)</f>
        <v>02D</v>
      </c>
      <c r="AN3561">
        <f>INDEX('magnet data'!$A$2:$E$1304,MATCH($AJ3561,'magnet data'!$A$2:$A$1304,0),5)</f>
        <v>8839</v>
      </c>
      <c r="AO3561" t="str">
        <f t="shared" si="70"/>
        <v>-</v>
      </c>
      <c r="AR3561" t="s">
        <v>1202</v>
      </c>
      <c r="AS3561" t="s">
        <v>1584</v>
      </c>
      <c r="AT3561" t="s">
        <v>1585</v>
      </c>
    </row>
    <row r="3562" spans="1:46">
      <c r="A3562" t="s">
        <v>674</v>
      </c>
      <c r="B3562" t="s">
        <v>46</v>
      </c>
      <c r="C3562" t="s">
        <v>1198</v>
      </c>
      <c r="D3562" s="13">
        <v>44364</v>
      </c>
      <c r="E3562" s="16">
        <v>0.82426898148148142</v>
      </c>
      <c r="F3562" t="s">
        <v>88</v>
      </c>
      <c r="G3562" s="17">
        <v>44364.824268715274</v>
      </c>
      <c r="H3562">
        <v>23</v>
      </c>
      <c r="I3562">
        <v>592</v>
      </c>
      <c r="J3562">
        <v>96</v>
      </c>
      <c r="K3562">
        <v>10</v>
      </c>
      <c r="L3562">
        <v>0</v>
      </c>
      <c r="M3562" s="39">
        <v>11392.1</v>
      </c>
      <c r="N3562" s="39">
        <v>6151.0020000000004</v>
      </c>
      <c r="O3562" s="39">
        <v>64.461010000000002</v>
      </c>
      <c r="P3562" t="s">
        <v>207</v>
      </c>
      <c r="Q3562" t="s">
        <v>207</v>
      </c>
      <c r="R3562" s="55">
        <v>806.01575897680004</v>
      </c>
      <c r="S3562" s="55">
        <v>808.49337399540002</v>
      </c>
      <c r="T3562" t="s">
        <v>688</v>
      </c>
      <c r="U3562">
        <v>4616</v>
      </c>
      <c r="V3562">
        <v>6</v>
      </c>
      <c r="W3562">
        <v>85033</v>
      </c>
      <c r="X3562" t="s">
        <v>687</v>
      </c>
      <c r="Y3562">
        <v>140</v>
      </c>
      <c r="Z3562" t="s">
        <v>69</v>
      </c>
      <c r="AA3562" t="s">
        <v>91</v>
      </c>
      <c r="AC3562" t="s">
        <v>61</v>
      </c>
      <c r="AD3562" s="50">
        <v>0.87644705263157796</v>
      </c>
      <c r="AG3562" s="39">
        <v>61.32</v>
      </c>
      <c r="AH3562" s="55">
        <v>3335.26</v>
      </c>
      <c r="AI3562" t="s">
        <v>208</v>
      </c>
      <c r="AJ3562">
        <f>INDEX(layout!$B$3:$U$1234,MATCH($T3562,layout!$A$3:$A$1234,0),MATCH(YEAR($D3562),layout!$B$1:$U$1,0))</f>
        <v>2250</v>
      </c>
      <c r="AK3562">
        <f>INDEX('magnet data'!$A$2:$E$1304,MATCH($AJ3562,'magnet data'!$A$2:$A$1304,0),2)</f>
        <v>2</v>
      </c>
      <c r="AL3562" t="str">
        <f>INDEX('magnet data'!$A$2:$E$1304,MATCH($AJ3562,'magnet data'!$A$2:$A$1304,0),3)</f>
        <v>01E</v>
      </c>
      <c r="AM3562" t="str">
        <f>INDEX('magnet data'!$A$2:$E$1304,MATCH($AJ3562,'magnet data'!$A$2:$A$1304,0),4)</f>
        <v>02C0</v>
      </c>
      <c r="AN3562">
        <f>INDEX('magnet data'!$A$2:$E$1304,MATCH($AJ3562,'magnet data'!$A$2:$A$1304,0),5)</f>
        <v>11432</v>
      </c>
      <c r="AO3562" t="str">
        <f t="shared" si="70"/>
        <v>-</v>
      </c>
      <c r="AR3562" t="s">
        <v>1202</v>
      </c>
      <c r="AS3562" t="s">
        <v>1584</v>
      </c>
      <c r="AT3562" t="s">
        <v>1585</v>
      </c>
    </row>
    <row r="3563" spans="1:46">
      <c r="A3563" t="s">
        <v>674</v>
      </c>
      <c r="B3563" t="s">
        <v>46</v>
      </c>
      <c r="C3563" t="s">
        <v>1198</v>
      </c>
      <c r="D3563" s="13">
        <v>44364</v>
      </c>
      <c r="E3563" s="16">
        <v>0.82426898148148142</v>
      </c>
      <c r="F3563" t="s">
        <v>88</v>
      </c>
      <c r="G3563" s="17">
        <v>44364.824268715274</v>
      </c>
      <c r="H3563">
        <v>23</v>
      </c>
      <c r="I3563">
        <v>592</v>
      </c>
      <c r="J3563">
        <v>96</v>
      </c>
      <c r="K3563">
        <v>10</v>
      </c>
      <c r="L3563">
        <v>0</v>
      </c>
      <c r="M3563" s="39">
        <v>11392.1</v>
      </c>
      <c r="N3563" s="39">
        <v>6151.0020000000004</v>
      </c>
      <c r="O3563" s="39">
        <v>64.461010000000002</v>
      </c>
      <c r="P3563" t="s">
        <v>207</v>
      </c>
      <c r="Q3563" t="s">
        <v>207</v>
      </c>
      <c r="R3563" s="55">
        <v>806.01575897680004</v>
      </c>
      <c r="S3563" s="55">
        <v>808.49337399540002</v>
      </c>
      <c r="T3563" t="s">
        <v>826</v>
      </c>
      <c r="U3563">
        <v>2385</v>
      </c>
      <c r="V3563">
        <v>7</v>
      </c>
      <c r="W3563">
        <v>142365</v>
      </c>
      <c r="X3563" t="s">
        <v>1563</v>
      </c>
      <c r="Y3563">
        <v>3714</v>
      </c>
      <c r="Z3563" t="s">
        <v>69</v>
      </c>
      <c r="AA3563" t="s">
        <v>96</v>
      </c>
      <c r="AC3563" t="s">
        <v>61</v>
      </c>
      <c r="AD3563" s="50">
        <v>-0.26192663157894702</v>
      </c>
      <c r="AG3563" s="39">
        <v>3.56</v>
      </c>
      <c r="AH3563" s="55">
        <v>1575.25</v>
      </c>
      <c r="AI3563" t="s">
        <v>208</v>
      </c>
      <c r="AJ3563">
        <f>INDEX(layout!$B$3:$U$1234,MATCH($T3563,layout!$A$3:$A$1234,0),MATCH(YEAR($D3563),layout!$B$1:$U$1,0))</f>
        <v>2219</v>
      </c>
      <c r="AK3563">
        <f>INDEX('magnet data'!$A$2:$E$1304,MATCH($AJ3563,'magnet data'!$A$2:$A$1304,0),2)</f>
        <v>2</v>
      </c>
      <c r="AL3563" t="str">
        <f>INDEX('magnet data'!$A$2:$E$1304,MATCH($AJ3563,'magnet data'!$A$2:$A$1304,0),3)</f>
        <v>01E</v>
      </c>
      <c r="AM3563" t="str">
        <f>INDEX('magnet data'!$A$2:$E$1304,MATCH($AJ3563,'magnet data'!$A$2:$A$1304,0),4)</f>
        <v>02C9</v>
      </c>
      <c r="AN3563">
        <f>INDEX('magnet data'!$A$2:$E$1304,MATCH($AJ3563,'magnet data'!$A$2:$A$1304,0),5)</f>
        <v>11794</v>
      </c>
      <c r="AO3563" t="str">
        <f t="shared" si="70"/>
        <v>-</v>
      </c>
      <c r="AR3563" t="s">
        <v>1202</v>
      </c>
      <c r="AS3563" t="s">
        <v>1584</v>
      </c>
      <c r="AT3563" t="s">
        <v>1585</v>
      </c>
    </row>
    <row r="3564" spans="1:46">
      <c r="A3564" t="s">
        <v>674</v>
      </c>
      <c r="B3564" t="s">
        <v>46</v>
      </c>
      <c r="C3564" t="s">
        <v>1198</v>
      </c>
      <c r="D3564" s="13">
        <v>44365</v>
      </c>
      <c r="E3564" s="16">
        <v>0.30889629629629628</v>
      </c>
      <c r="F3564" t="s">
        <v>88</v>
      </c>
      <c r="G3564" s="17">
        <v>44365.308895949071</v>
      </c>
      <c r="H3564">
        <v>30</v>
      </c>
      <c r="I3564">
        <v>594</v>
      </c>
      <c r="J3564">
        <v>97</v>
      </c>
      <c r="K3564">
        <v>10</v>
      </c>
      <c r="L3564">
        <v>0</v>
      </c>
      <c r="M3564" s="39">
        <v>11400</v>
      </c>
      <c r="N3564" s="39">
        <v>6247.759</v>
      </c>
      <c r="O3564" s="39">
        <v>64.434472</v>
      </c>
      <c r="P3564" t="s">
        <v>207</v>
      </c>
      <c r="Q3564" t="s">
        <v>207</v>
      </c>
      <c r="R3564" s="55">
        <v>807.24724347799997</v>
      </c>
      <c r="S3564" s="55">
        <v>809.72729949699999</v>
      </c>
      <c r="T3564" t="s">
        <v>713</v>
      </c>
      <c r="U3564">
        <v>11400</v>
      </c>
      <c r="V3564">
        <v>1</v>
      </c>
      <c r="W3564">
        <v>-8</v>
      </c>
      <c r="X3564" t="s">
        <v>712</v>
      </c>
      <c r="Y3564">
        <v>-2</v>
      </c>
      <c r="Z3564" t="s">
        <v>90</v>
      </c>
      <c r="AA3564" t="s">
        <v>96</v>
      </c>
      <c r="AB3564">
        <v>58</v>
      </c>
      <c r="AC3564" t="s">
        <v>61</v>
      </c>
      <c r="AD3564" s="50">
        <v>-13.542117265</v>
      </c>
      <c r="AG3564" s="39">
        <v>39</v>
      </c>
      <c r="AH3564" s="55">
        <v>11276.82</v>
      </c>
      <c r="AI3564" t="s">
        <v>208</v>
      </c>
      <c r="AJ3564">
        <f>INDEX(layout!$B$3:$U$1234,MATCH($T3564,layout!$A$3:$A$1234,0),MATCH(YEAR($D3564),layout!$B$1:$U$1,0))</f>
        <v>3335</v>
      </c>
      <c r="AK3564">
        <f>INDEX('magnet data'!$A$2:$E$1304,MATCH($AJ3564,'magnet data'!$A$2:$A$1304,0),2)</f>
        <v>3</v>
      </c>
      <c r="AL3564" t="str">
        <f>INDEX('magnet data'!$A$2:$E$1304,MATCH($AJ3564,'magnet data'!$A$2:$A$1304,0),3)</f>
        <v>01E</v>
      </c>
      <c r="AM3564" t="str">
        <f>INDEX('magnet data'!$A$2:$E$1304,MATCH($AJ3564,'magnet data'!$A$2:$A$1304,0),4)</f>
        <v>02D</v>
      </c>
      <c r="AN3564">
        <f>INDEX('magnet data'!$A$2:$E$1304,MATCH($AJ3564,'magnet data'!$A$2:$A$1304,0),5)</f>
        <v>11569</v>
      </c>
      <c r="AO3564">
        <f t="shared" si="70"/>
        <v>-169</v>
      </c>
      <c r="AR3564" t="s">
        <v>1232</v>
      </c>
      <c r="AS3564" t="s">
        <v>1584</v>
      </c>
      <c r="AT3564" t="s">
        <v>1585</v>
      </c>
    </row>
    <row r="3565" spans="1:46">
      <c r="A3565" t="s">
        <v>674</v>
      </c>
      <c r="B3565" t="s">
        <v>46</v>
      </c>
      <c r="C3565" t="s">
        <v>1198</v>
      </c>
      <c r="D3565" s="13">
        <v>44365</v>
      </c>
      <c r="E3565" s="16">
        <v>0.30889629629629628</v>
      </c>
      <c r="F3565" t="s">
        <v>88</v>
      </c>
      <c r="G3565" s="17">
        <v>44365.308895949071</v>
      </c>
      <c r="H3565">
        <v>30</v>
      </c>
      <c r="I3565">
        <v>594</v>
      </c>
      <c r="J3565">
        <v>97</v>
      </c>
      <c r="K3565">
        <v>10</v>
      </c>
      <c r="L3565">
        <v>0</v>
      </c>
      <c r="M3565" s="39">
        <v>11400</v>
      </c>
      <c r="N3565" s="39">
        <v>6247.759</v>
      </c>
      <c r="O3565" s="39">
        <v>64.434472</v>
      </c>
      <c r="P3565" t="s">
        <v>207</v>
      </c>
      <c r="Q3565" t="s">
        <v>207</v>
      </c>
      <c r="R3565" s="55">
        <v>807.24724347799997</v>
      </c>
      <c r="S3565" s="55">
        <v>809.72729949699999</v>
      </c>
      <c r="T3565" t="s">
        <v>712</v>
      </c>
      <c r="U3565">
        <v>5819</v>
      </c>
      <c r="V3565">
        <v>2</v>
      </c>
      <c r="W3565">
        <v>65230</v>
      </c>
      <c r="X3565" t="s">
        <v>770</v>
      </c>
      <c r="Y3565">
        <v>3674</v>
      </c>
      <c r="Z3565" t="s">
        <v>69</v>
      </c>
      <c r="AA3565" t="s">
        <v>96</v>
      </c>
      <c r="AC3565" t="s">
        <v>61</v>
      </c>
      <c r="AD3565" s="50">
        <v>-2.2144840822222198</v>
      </c>
      <c r="AG3565" s="39">
        <v>79.03</v>
      </c>
      <c r="AH3565" s="55">
        <v>3374.67</v>
      </c>
      <c r="AI3565" t="s">
        <v>208</v>
      </c>
      <c r="AJ3565">
        <f>INDEX(layout!$B$3:$U$1234,MATCH($T3565,layout!$A$3:$A$1234,0),MATCH(YEAR($D3565),layout!$B$1:$U$1,0))</f>
        <v>2234</v>
      </c>
      <c r="AK3565">
        <f>INDEX('magnet data'!$A$2:$E$1304,MATCH($AJ3565,'magnet data'!$A$2:$A$1304,0),2)</f>
        <v>2</v>
      </c>
      <c r="AL3565" t="str">
        <f>INDEX('magnet data'!$A$2:$E$1304,MATCH($AJ3565,'magnet data'!$A$2:$A$1304,0),3)</f>
        <v>01E</v>
      </c>
      <c r="AM3565" t="str">
        <f>INDEX('magnet data'!$A$2:$E$1304,MATCH($AJ3565,'magnet data'!$A$2:$A$1304,0),4)</f>
        <v>02C9</v>
      </c>
      <c r="AN3565">
        <f>INDEX('magnet data'!$A$2:$E$1304,MATCH($AJ3565,'magnet data'!$A$2:$A$1304,0),5)</f>
        <v>11088</v>
      </c>
      <c r="AO3565" t="str">
        <f t="shared" si="70"/>
        <v>-</v>
      </c>
      <c r="AR3565" t="s">
        <v>1232</v>
      </c>
      <c r="AS3565" t="s">
        <v>1584</v>
      </c>
      <c r="AT3565" t="s">
        <v>1585</v>
      </c>
    </row>
    <row r="3566" spans="1:46">
      <c r="A3566" t="s">
        <v>674</v>
      </c>
      <c r="B3566" t="s">
        <v>46</v>
      </c>
      <c r="C3566" t="s">
        <v>1198</v>
      </c>
      <c r="D3566" s="13">
        <v>44365</v>
      </c>
      <c r="E3566" s="16">
        <v>0.30889629629629628</v>
      </c>
      <c r="F3566" t="s">
        <v>88</v>
      </c>
      <c r="G3566" s="17">
        <v>44365.308895949071</v>
      </c>
      <c r="H3566">
        <v>30</v>
      </c>
      <c r="I3566">
        <v>594</v>
      </c>
      <c r="J3566">
        <v>97</v>
      </c>
      <c r="K3566">
        <v>10</v>
      </c>
      <c r="L3566">
        <v>0</v>
      </c>
      <c r="M3566" s="39">
        <v>11400</v>
      </c>
      <c r="N3566" s="39">
        <v>6247.759</v>
      </c>
      <c r="O3566" s="39">
        <v>64.434472</v>
      </c>
      <c r="P3566" t="s">
        <v>207</v>
      </c>
      <c r="Q3566" t="s">
        <v>207</v>
      </c>
      <c r="R3566" s="55">
        <v>807.24724347799997</v>
      </c>
      <c r="S3566" s="55">
        <v>809.72729949699999</v>
      </c>
      <c r="T3566" t="s">
        <v>711</v>
      </c>
      <c r="U3566">
        <v>2649</v>
      </c>
      <c r="V3566">
        <v>3</v>
      </c>
      <c r="W3566">
        <v>136252</v>
      </c>
      <c r="X3566" t="s">
        <v>712</v>
      </c>
      <c r="Y3566">
        <v>-2</v>
      </c>
      <c r="Z3566" t="s">
        <v>69</v>
      </c>
      <c r="AA3566" t="s">
        <v>96</v>
      </c>
      <c r="AC3566" t="s">
        <v>61</v>
      </c>
      <c r="AD3566" s="50">
        <v>-0.35133442105263102</v>
      </c>
      <c r="AG3566" s="39">
        <v>11.56</v>
      </c>
      <c r="AH3566" s="55">
        <v>990.11</v>
      </c>
      <c r="AI3566" t="s">
        <v>208</v>
      </c>
      <c r="AJ3566">
        <f>INDEX(layout!$B$3:$U$1234,MATCH($T3566,layout!$A$3:$A$1234,0),MATCH(YEAR($D3566),layout!$B$1:$U$1,0))</f>
        <v>3358</v>
      </c>
      <c r="AK3566">
        <f>INDEX('magnet data'!$A$2:$E$1304,MATCH($AJ3566,'magnet data'!$A$2:$A$1304,0),2)</f>
        <v>3</v>
      </c>
      <c r="AL3566" t="str">
        <f>INDEX('magnet data'!$A$2:$E$1304,MATCH($AJ3566,'magnet data'!$A$2:$A$1304,0),3)</f>
        <v>01E</v>
      </c>
      <c r="AM3566" t="str">
        <f>INDEX('magnet data'!$A$2:$E$1304,MATCH($AJ3566,'magnet data'!$A$2:$A$1304,0),4)</f>
        <v>02D</v>
      </c>
      <c r="AN3566">
        <f>INDEX('magnet data'!$A$2:$E$1304,MATCH($AJ3566,'magnet data'!$A$2:$A$1304,0),5)</f>
        <v>12483</v>
      </c>
      <c r="AO3566" t="str">
        <f t="shared" si="70"/>
        <v>-</v>
      </c>
      <c r="AR3566" t="s">
        <v>1232</v>
      </c>
      <c r="AS3566" t="s">
        <v>1584</v>
      </c>
      <c r="AT3566" t="s">
        <v>1585</v>
      </c>
    </row>
    <row r="3567" spans="1:46">
      <c r="A3567" t="s">
        <v>674</v>
      </c>
      <c r="B3567" t="s">
        <v>46</v>
      </c>
      <c r="C3567" t="s">
        <v>1198</v>
      </c>
      <c r="D3567" s="13">
        <v>44365</v>
      </c>
      <c r="E3567" s="16">
        <v>0.30889629629629628</v>
      </c>
      <c r="F3567" t="s">
        <v>88</v>
      </c>
      <c r="G3567" s="17">
        <v>44365.308895949071</v>
      </c>
      <c r="H3567">
        <v>30</v>
      </c>
      <c r="I3567">
        <v>594</v>
      </c>
      <c r="J3567">
        <v>97</v>
      </c>
      <c r="K3567">
        <v>10</v>
      </c>
      <c r="L3567">
        <v>0</v>
      </c>
      <c r="M3567" s="39">
        <v>11400</v>
      </c>
      <c r="N3567" s="39">
        <v>6247.759</v>
      </c>
      <c r="O3567" s="39">
        <v>64.434472</v>
      </c>
      <c r="P3567" t="s">
        <v>207</v>
      </c>
      <c r="Q3567" t="s">
        <v>207</v>
      </c>
      <c r="R3567" s="55">
        <v>807.24724347799997</v>
      </c>
      <c r="S3567" s="55">
        <v>809.72729949699999</v>
      </c>
      <c r="T3567" t="s">
        <v>796</v>
      </c>
      <c r="U3567">
        <v>2192</v>
      </c>
      <c r="V3567">
        <v>4</v>
      </c>
      <c r="W3567">
        <v>152951</v>
      </c>
      <c r="X3567" t="s">
        <v>797</v>
      </c>
      <c r="Y3567">
        <v>4178</v>
      </c>
      <c r="Z3567" t="s">
        <v>69</v>
      </c>
      <c r="AA3567" t="s">
        <v>96</v>
      </c>
      <c r="AC3567" t="s">
        <v>61</v>
      </c>
      <c r="AD3567" s="50">
        <v>-0.21353301075268799</v>
      </c>
      <c r="AG3567" s="39">
        <v>8.7200000000000006</v>
      </c>
      <c r="AH3567" s="55">
        <v>1531.19</v>
      </c>
      <c r="AI3567" t="s">
        <v>208</v>
      </c>
      <c r="AJ3567">
        <f>INDEX(layout!$B$3:$U$1234,MATCH($T3567,layout!$A$3:$A$1234,0),MATCH(YEAR($D3567),layout!$B$1:$U$1,0))</f>
        <v>3393</v>
      </c>
      <c r="AK3567">
        <f>INDEX('magnet data'!$A$2:$E$1304,MATCH($AJ3567,'magnet data'!$A$2:$A$1304,0),2)</f>
        <v>3</v>
      </c>
      <c r="AL3567" t="str">
        <f>INDEX('magnet data'!$A$2:$E$1304,MATCH($AJ3567,'magnet data'!$A$2:$A$1304,0),3)</f>
        <v>01E</v>
      </c>
      <c r="AM3567" t="str">
        <f>INDEX('magnet data'!$A$2:$E$1304,MATCH($AJ3567,'magnet data'!$A$2:$A$1304,0),4)</f>
        <v>02G</v>
      </c>
      <c r="AN3567">
        <f>INDEX('magnet data'!$A$2:$E$1304,MATCH($AJ3567,'magnet data'!$A$2:$A$1304,0),5)</f>
        <v>10499</v>
      </c>
      <c r="AO3567" t="str">
        <f t="shared" si="70"/>
        <v>-</v>
      </c>
      <c r="AR3567" t="s">
        <v>1232</v>
      </c>
      <c r="AS3567" t="s">
        <v>1584</v>
      </c>
      <c r="AT3567" t="s">
        <v>1585</v>
      </c>
    </row>
    <row r="3568" spans="1:46">
      <c r="A3568" t="s">
        <v>674</v>
      </c>
      <c r="B3568" t="s">
        <v>46</v>
      </c>
      <c r="C3568" t="s">
        <v>1198</v>
      </c>
      <c r="D3568" s="13">
        <v>44365</v>
      </c>
      <c r="E3568" s="16">
        <v>0.78065185185185182</v>
      </c>
      <c r="F3568" t="s">
        <v>88</v>
      </c>
      <c r="G3568" s="17">
        <v>44365.780651539353</v>
      </c>
      <c r="H3568">
        <v>27</v>
      </c>
      <c r="I3568">
        <v>595</v>
      </c>
      <c r="J3568">
        <v>98</v>
      </c>
      <c r="K3568">
        <v>10</v>
      </c>
      <c r="L3568">
        <v>0</v>
      </c>
      <c r="M3568" s="39">
        <v>11406.9</v>
      </c>
      <c r="N3568" s="39">
        <v>6261.7129999999997</v>
      </c>
      <c r="O3568" s="39">
        <v>64.434472</v>
      </c>
      <c r="P3568" t="s">
        <v>207</v>
      </c>
      <c r="Q3568" t="s">
        <v>207</v>
      </c>
      <c r="R3568" s="55">
        <v>807.95873364562794</v>
      </c>
      <c r="S3568" s="55">
        <v>810.70614049640005</v>
      </c>
      <c r="T3568" t="s">
        <v>763</v>
      </c>
      <c r="U3568">
        <v>11406</v>
      </c>
      <c r="V3568">
        <v>1</v>
      </c>
      <c r="W3568">
        <v>-7</v>
      </c>
      <c r="X3568" t="s">
        <v>762</v>
      </c>
      <c r="Y3568">
        <v>-3</v>
      </c>
      <c r="Z3568" t="s">
        <v>90</v>
      </c>
      <c r="AA3568" t="s">
        <v>96</v>
      </c>
      <c r="AB3568">
        <v>59</v>
      </c>
      <c r="AC3568" t="s">
        <v>61</v>
      </c>
      <c r="AD3568" s="50">
        <v>-13.015743864999999</v>
      </c>
      <c r="AG3568" s="39">
        <v>11.78</v>
      </c>
      <c r="AH3568" s="55">
        <v>994.39</v>
      </c>
      <c r="AI3568" t="s">
        <v>208</v>
      </c>
      <c r="AJ3568">
        <f>INDEX(layout!$B$3:$U$1234,MATCH($T3568,layout!$A$3:$A$1234,0),MATCH(YEAR($D3568),layout!$B$1:$U$1,0))</f>
        <v>3316</v>
      </c>
      <c r="AK3568">
        <f>INDEX('magnet data'!$A$2:$E$1304,MATCH($AJ3568,'magnet data'!$A$2:$A$1304,0),2)</f>
        <v>3</v>
      </c>
      <c r="AL3568" t="str">
        <f>INDEX('magnet data'!$A$2:$E$1304,MATCH($AJ3568,'magnet data'!$A$2:$A$1304,0),3)</f>
        <v>01E</v>
      </c>
      <c r="AM3568" t="str">
        <f>INDEX('magnet data'!$A$2:$E$1304,MATCH($AJ3568,'magnet data'!$A$2:$A$1304,0),4)</f>
        <v>02D</v>
      </c>
      <c r="AN3568">
        <f>INDEX('magnet data'!$A$2:$E$1304,MATCH($AJ3568,'magnet data'!$A$2:$A$1304,0),5)</f>
        <v>11608</v>
      </c>
      <c r="AO3568">
        <f t="shared" ref="AO3568:AO3631" si="71">IF(LEFT(Z3568,8)="Training",U3568-AN3568,"-")</f>
        <v>-202</v>
      </c>
      <c r="AP3568">
        <v>191</v>
      </c>
      <c r="AR3568" t="s">
        <v>1218</v>
      </c>
      <c r="AS3568" t="s">
        <v>1584</v>
      </c>
      <c r="AT3568" t="s">
        <v>1585</v>
      </c>
    </row>
    <row r="3569" spans="1:46">
      <c r="A3569" t="s">
        <v>674</v>
      </c>
      <c r="B3569" t="s">
        <v>46</v>
      </c>
      <c r="C3569" t="s">
        <v>1198</v>
      </c>
      <c r="D3569" s="13">
        <v>44365</v>
      </c>
      <c r="E3569" s="16">
        <v>0.78065185185185182</v>
      </c>
      <c r="F3569" t="s">
        <v>88</v>
      </c>
      <c r="G3569" s="17">
        <v>44365.780651539353</v>
      </c>
      <c r="H3569">
        <v>27</v>
      </c>
      <c r="I3569">
        <v>595</v>
      </c>
      <c r="J3569">
        <v>98</v>
      </c>
      <c r="K3569">
        <v>10</v>
      </c>
      <c r="L3569">
        <v>0</v>
      </c>
      <c r="M3569" s="39">
        <v>11406.9</v>
      </c>
      <c r="N3569" s="39">
        <v>6261.7129999999997</v>
      </c>
      <c r="O3569" s="39">
        <v>64.434472</v>
      </c>
      <c r="P3569" t="s">
        <v>207</v>
      </c>
      <c r="Q3569" t="s">
        <v>207</v>
      </c>
      <c r="R3569" s="55">
        <v>807.95873364562794</v>
      </c>
      <c r="S3569" s="55">
        <v>810.70614049640005</v>
      </c>
      <c r="T3569" t="s">
        <v>762</v>
      </c>
      <c r="U3569">
        <v>4839</v>
      </c>
      <c r="V3569">
        <v>2</v>
      </c>
      <c r="W3569">
        <v>82252</v>
      </c>
      <c r="X3569" t="s">
        <v>1546</v>
      </c>
      <c r="Y3569">
        <v>2838</v>
      </c>
      <c r="Z3569" t="s">
        <v>69</v>
      </c>
      <c r="AA3569" t="s">
        <v>96</v>
      </c>
      <c r="AC3569" t="s">
        <v>61</v>
      </c>
      <c r="AD3569" s="50">
        <v>-1.4428101401515101</v>
      </c>
      <c r="AG3569" s="39">
        <v>46.38</v>
      </c>
      <c r="AH3569" s="55">
        <v>3073.91</v>
      </c>
      <c r="AI3569" t="s">
        <v>208</v>
      </c>
      <c r="AJ3569">
        <f>INDEX(layout!$B$3:$U$1234,MATCH($T3569,layout!$A$3:$A$1234,0),MATCH(YEAR($D3569),layout!$B$1:$U$1,0))</f>
        <v>1267</v>
      </c>
      <c r="AK3569">
        <f>INDEX('magnet data'!$A$2:$E$1304,MATCH($AJ3569,'magnet data'!$A$2:$A$1304,0),2)</f>
        <v>1</v>
      </c>
      <c r="AL3569" t="str">
        <f>INDEX('magnet data'!$A$2:$E$1304,MATCH($AJ3569,'magnet data'!$A$2:$A$1304,0),3)</f>
        <v>01E</v>
      </c>
      <c r="AM3569" t="str">
        <f>INDEX('magnet data'!$A$2:$E$1304,MATCH($AJ3569,'magnet data'!$A$2:$A$1304,0),4)</f>
        <v>02B5</v>
      </c>
      <c r="AN3569">
        <f>INDEX('magnet data'!$A$2:$E$1304,MATCH($AJ3569,'magnet data'!$A$2:$A$1304,0),5)</f>
        <v>12000</v>
      </c>
      <c r="AO3569" t="str">
        <f t="shared" si="71"/>
        <v>-</v>
      </c>
      <c r="AR3569" t="s">
        <v>1218</v>
      </c>
      <c r="AS3569" t="s">
        <v>1584</v>
      </c>
      <c r="AT3569" t="s">
        <v>1585</v>
      </c>
    </row>
    <row r="3570" spans="1:46">
      <c r="A3570" t="s">
        <v>674</v>
      </c>
      <c r="B3570" t="s">
        <v>46</v>
      </c>
      <c r="C3570" t="s">
        <v>1198</v>
      </c>
      <c r="D3570" s="13">
        <v>44365</v>
      </c>
      <c r="E3570" s="16">
        <v>0.78065185185185182</v>
      </c>
      <c r="F3570" t="s">
        <v>88</v>
      </c>
      <c r="G3570" s="17">
        <v>44365.780651539353</v>
      </c>
      <c r="H3570">
        <v>27</v>
      </c>
      <c r="I3570">
        <v>595</v>
      </c>
      <c r="J3570">
        <v>98</v>
      </c>
      <c r="K3570">
        <v>10</v>
      </c>
      <c r="L3570">
        <v>0</v>
      </c>
      <c r="M3570" s="39">
        <v>11406.9</v>
      </c>
      <c r="N3570" s="39">
        <v>6261.7129999999997</v>
      </c>
      <c r="O3570" s="39">
        <v>64.434472</v>
      </c>
      <c r="P3570" t="s">
        <v>207</v>
      </c>
      <c r="Q3570" t="s">
        <v>207</v>
      </c>
      <c r="R3570" s="55">
        <v>807.95873364562794</v>
      </c>
      <c r="S3570" s="55">
        <v>810.70614049640005</v>
      </c>
      <c r="T3570" t="s">
        <v>761</v>
      </c>
      <c r="U3570">
        <v>1810</v>
      </c>
      <c r="V3570">
        <v>3</v>
      </c>
      <c r="W3570">
        <v>170305</v>
      </c>
      <c r="X3570" t="s">
        <v>762</v>
      </c>
      <c r="Y3570">
        <v>-3</v>
      </c>
      <c r="Z3570" t="s">
        <v>69</v>
      </c>
      <c r="AA3570" t="s">
        <v>96</v>
      </c>
      <c r="AC3570" t="s">
        <v>61</v>
      </c>
      <c r="AD3570" s="50">
        <v>-0.17554413043478201</v>
      </c>
      <c r="AG3570" s="39">
        <v>20.09</v>
      </c>
      <c r="AH3570" s="55">
        <v>1445.33</v>
      </c>
      <c r="AI3570" t="s">
        <v>208</v>
      </c>
      <c r="AJ3570">
        <f>INDEX(layout!$B$3:$U$1234,MATCH($T3570,layout!$A$3:$A$1234,0),MATCH(YEAR($D3570),layout!$B$1:$U$1,0))</f>
        <v>3381</v>
      </c>
      <c r="AK3570">
        <f>INDEX('magnet data'!$A$2:$E$1304,MATCH($AJ3570,'magnet data'!$A$2:$A$1304,0),2)</f>
        <v>3</v>
      </c>
      <c r="AL3570" t="str">
        <f>INDEX('magnet data'!$A$2:$E$1304,MATCH($AJ3570,'magnet data'!$A$2:$A$1304,0),3)</f>
        <v>01E</v>
      </c>
      <c r="AM3570" t="str">
        <f>INDEX('magnet data'!$A$2:$E$1304,MATCH($AJ3570,'magnet data'!$A$2:$A$1304,0),4)</f>
        <v>02D</v>
      </c>
      <c r="AN3570">
        <f>INDEX('magnet data'!$A$2:$E$1304,MATCH($AJ3570,'magnet data'!$A$2:$A$1304,0),5)</f>
        <v>10397</v>
      </c>
      <c r="AO3570" t="str">
        <f t="shared" si="71"/>
        <v>-</v>
      </c>
      <c r="AR3570" t="s">
        <v>1218</v>
      </c>
      <c r="AS3570" t="s">
        <v>1584</v>
      </c>
      <c r="AT3570" t="s">
        <v>1585</v>
      </c>
    </row>
    <row r="3571" spans="1:46">
      <c r="A3571" t="s">
        <v>674</v>
      </c>
      <c r="B3571" t="s">
        <v>46</v>
      </c>
      <c r="C3571" t="s">
        <v>1198</v>
      </c>
      <c r="D3571" s="13">
        <v>44366</v>
      </c>
      <c r="E3571" s="16">
        <v>0.30906250000000002</v>
      </c>
      <c r="F3571" t="s">
        <v>88</v>
      </c>
      <c r="G3571" s="46">
        <v>44366.30906712963</v>
      </c>
      <c r="H3571">
        <v>31</v>
      </c>
      <c r="I3571">
        <v>596</v>
      </c>
      <c r="J3571">
        <v>95</v>
      </c>
      <c r="K3571">
        <v>10</v>
      </c>
      <c r="L3571">
        <v>0</v>
      </c>
      <c r="M3571" s="39">
        <v>11417.8</v>
      </c>
      <c r="N3571" s="39">
        <v>6195.6030000000001</v>
      </c>
      <c r="O3571" s="39">
        <v>64.487548000000004</v>
      </c>
      <c r="P3571" t="s">
        <v>207</v>
      </c>
      <c r="Q3571" t="s">
        <v>207</v>
      </c>
      <c r="R3571" s="55">
        <v>807.96245650000003</v>
      </c>
      <c r="S3571" s="55">
        <v>810.45105599999999</v>
      </c>
      <c r="T3571" t="s">
        <v>693</v>
      </c>
      <c r="U3571">
        <v>11417</v>
      </c>
      <c r="V3571">
        <v>1</v>
      </c>
      <c r="W3571">
        <v>-8</v>
      </c>
      <c r="X3571" t="s">
        <v>694</v>
      </c>
      <c r="Y3571">
        <v>-4</v>
      </c>
      <c r="Z3571" t="s">
        <v>90</v>
      </c>
      <c r="AA3571" t="s">
        <v>91</v>
      </c>
      <c r="AB3571">
        <v>60</v>
      </c>
      <c r="AC3571" t="s">
        <v>61</v>
      </c>
      <c r="AD3571" s="50">
        <v>12.21555159</v>
      </c>
      <c r="AG3571" s="39">
        <v>20.72</v>
      </c>
      <c r="AH3571" s="55">
        <v>10694.87</v>
      </c>
      <c r="AI3571" t="s">
        <v>208</v>
      </c>
      <c r="AJ3571">
        <f>INDEX(layout!$B$3:$U$1234,MATCH($T3571,layout!$A$3:$A$1234,0),MATCH(YEAR($D3571),layout!$B$1:$U$1,0))</f>
        <v>3188</v>
      </c>
      <c r="AK3571">
        <f>INDEX('magnet data'!$A$2:$E$1304,MATCH($AJ3571,'magnet data'!$A$2:$A$1304,0),2)</f>
        <v>3</v>
      </c>
      <c r="AL3571" t="str">
        <f>INDEX('magnet data'!$A$2:$E$1304,MATCH($AJ3571,'magnet data'!$A$2:$A$1304,0),3)</f>
        <v>01E</v>
      </c>
      <c r="AM3571" t="str">
        <f>INDEX('magnet data'!$A$2:$E$1304,MATCH($AJ3571,'magnet data'!$A$2:$A$1304,0),4)</f>
        <v>02G</v>
      </c>
      <c r="AN3571">
        <f>INDEX('magnet data'!$A$2:$E$1304,MATCH($AJ3571,'magnet data'!$A$2:$A$1304,0),5)</f>
        <v>12307</v>
      </c>
      <c r="AO3571">
        <f t="shared" si="71"/>
        <v>-890</v>
      </c>
      <c r="AR3571" t="s">
        <v>1202</v>
      </c>
      <c r="AS3571" t="s">
        <v>1584</v>
      </c>
      <c r="AT3571" t="s">
        <v>1585</v>
      </c>
    </row>
    <row r="3572" spans="1:46">
      <c r="A3572" t="s">
        <v>674</v>
      </c>
      <c r="B3572" t="s">
        <v>46</v>
      </c>
      <c r="C3572" t="s">
        <v>1198</v>
      </c>
      <c r="D3572" s="13">
        <v>44366</v>
      </c>
      <c r="E3572" s="16">
        <v>0.30906250000000002</v>
      </c>
      <c r="F3572" t="s">
        <v>88</v>
      </c>
      <c r="G3572" s="46">
        <v>44366.30906712963</v>
      </c>
      <c r="H3572">
        <v>31</v>
      </c>
      <c r="I3572">
        <v>596</v>
      </c>
      <c r="J3572">
        <v>95</v>
      </c>
      <c r="K3572">
        <v>10</v>
      </c>
      <c r="L3572">
        <v>0</v>
      </c>
      <c r="M3572" s="39">
        <v>11417.8</v>
      </c>
      <c r="N3572" s="39">
        <v>6195.6030000000001</v>
      </c>
      <c r="O3572" s="39">
        <v>64.487548000000004</v>
      </c>
      <c r="P3572" t="s">
        <v>207</v>
      </c>
      <c r="Q3572" t="s">
        <v>207</v>
      </c>
      <c r="R3572" s="55">
        <v>807.96245650000003</v>
      </c>
      <c r="S3572" s="55">
        <v>810.45105599999999</v>
      </c>
      <c r="T3572" t="s">
        <v>694</v>
      </c>
      <c r="U3572">
        <v>11409</v>
      </c>
      <c r="V3572">
        <v>2</v>
      </c>
      <c r="W3572">
        <v>198</v>
      </c>
      <c r="X3572" t="s">
        <v>696</v>
      </c>
      <c r="Y3572">
        <v>219</v>
      </c>
      <c r="Z3572" t="s">
        <v>90</v>
      </c>
      <c r="AA3572" t="s">
        <v>96</v>
      </c>
      <c r="AB3572">
        <v>61</v>
      </c>
      <c r="AC3572" t="s">
        <v>61</v>
      </c>
      <c r="AD3572" s="50">
        <v>-11.092963470000001</v>
      </c>
      <c r="AG3572" s="39">
        <v>37</v>
      </c>
      <c r="AH3572" s="55">
        <v>11356.88</v>
      </c>
      <c r="AI3572" t="s">
        <v>208</v>
      </c>
      <c r="AJ3572">
        <f>INDEX(layout!$B$3:$U$1234,MATCH($T3572,layout!$A$3:$A$1234,0),MATCH(YEAR($D3572),layout!$B$1:$U$1,0))</f>
        <v>3353</v>
      </c>
      <c r="AK3572">
        <f>INDEX('magnet data'!$A$2:$E$1304,MATCH($AJ3572,'magnet data'!$A$2:$A$1304,0),2)</f>
        <v>3</v>
      </c>
      <c r="AL3572" t="str">
        <f>INDEX('magnet data'!$A$2:$E$1304,MATCH($AJ3572,'magnet data'!$A$2:$A$1304,0),3)</f>
        <v>01E</v>
      </c>
      <c r="AM3572" t="str">
        <f>INDEX('magnet data'!$A$2:$E$1304,MATCH($AJ3572,'magnet data'!$A$2:$A$1304,0),4)</f>
        <v>02D</v>
      </c>
      <c r="AN3572">
        <f>INDEX('magnet data'!$A$2:$E$1304,MATCH($AJ3572,'magnet data'!$A$2:$A$1304,0),5)</f>
        <v>12171</v>
      </c>
      <c r="AO3572">
        <f t="shared" si="71"/>
        <v>-762</v>
      </c>
      <c r="AR3572" t="s">
        <v>1202</v>
      </c>
      <c r="AS3572" t="s">
        <v>1584</v>
      </c>
      <c r="AT3572" t="s">
        <v>1585</v>
      </c>
    </row>
    <row r="3573" spans="1:46">
      <c r="A3573" t="s">
        <v>674</v>
      </c>
      <c r="B3573" t="s">
        <v>46</v>
      </c>
      <c r="C3573" t="s">
        <v>1198</v>
      </c>
      <c r="D3573" s="13">
        <v>44366</v>
      </c>
      <c r="E3573" s="16">
        <v>0.30906250000000002</v>
      </c>
      <c r="F3573" t="s">
        <v>88</v>
      </c>
      <c r="G3573" s="46">
        <v>44366.30906712963</v>
      </c>
      <c r="H3573">
        <v>31</v>
      </c>
      <c r="I3573">
        <v>596</v>
      </c>
      <c r="J3573">
        <v>95</v>
      </c>
      <c r="K3573">
        <v>10</v>
      </c>
      <c r="L3573">
        <v>0</v>
      </c>
      <c r="M3573" s="39">
        <v>11417.8</v>
      </c>
      <c r="N3573" s="39">
        <v>6195.6030000000001</v>
      </c>
      <c r="O3573" s="39">
        <v>64.487548000000004</v>
      </c>
      <c r="P3573" t="s">
        <v>207</v>
      </c>
      <c r="Q3573" t="s">
        <v>207</v>
      </c>
      <c r="R3573" s="55">
        <v>807.96245650000003</v>
      </c>
      <c r="S3573" s="55">
        <v>810.45105599999999</v>
      </c>
      <c r="T3573" t="s">
        <v>697</v>
      </c>
      <c r="U3573">
        <v>7986</v>
      </c>
      <c r="V3573">
        <v>3</v>
      </c>
      <c r="W3573">
        <v>35341</v>
      </c>
      <c r="X3573" t="s">
        <v>694</v>
      </c>
      <c r="Y3573">
        <v>-4</v>
      </c>
      <c r="Z3573" t="s">
        <v>69</v>
      </c>
      <c r="AA3573" t="s">
        <v>96</v>
      </c>
      <c r="AC3573" t="s">
        <v>61</v>
      </c>
      <c r="AD3573" s="50">
        <v>-1.508062988</v>
      </c>
      <c r="AG3573" s="39">
        <v>15.79</v>
      </c>
      <c r="AH3573" s="55">
        <v>996.26</v>
      </c>
      <c r="AI3573" t="s">
        <v>208</v>
      </c>
      <c r="AJ3573">
        <f>INDEX(layout!$B$3:$U$1234,MATCH($T3573,layout!$A$3:$A$1234,0),MATCH(YEAR($D3573),layout!$B$1:$U$1,0))</f>
        <v>3338</v>
      </c>
      <c r="AK3573">
        <f>INDEX('magnet data'!$A$2:$E$1304,MATCH($AJ3573,'magnet data'!$A$2:$A$1304,0),2)</f>
        <v>3</v>
      </c>
      <c r="AL3573" t="str">
        <f>INDEX('magnet data'!$A$2:$E$1304,MATCH($AJ3573,'magnet data'!$A$2:$A$1304,0),3)</f>
        <v>01E</v>
      </c>
      <c r="AM3573" t="str">
        <f>INDEX('magnet data'!$A$2:$E$1304,MATCH($AJ3573,'magnet data'!$A$2:$A$1304,0),4)</f>
        <v>02D</v>
      </c>
      <c r="AN3573">
        <f>INDEX('magnet data'!$A$2:$E$1304,MATCH($AJ3573,'magnet data'!$A$2:$A$1304,0),5)</f>
        <v>12180</v>
      </c>
      <c r="AO3573" t="str">
        <f t="shared" si="71"/>
        <v>-</v>
      </c>
      <c r="AR3573" t="s">
        <v>1202</v>
      </c>
      <c r="AS3573" t="s">
        <v>1584</v>
      </c>
      <c r="AT3573" t="s">
        <v>1585</v>
      </c>
    </row>
    <row r="3574" spans="1:46">
      <c r="A3574" t="s">
        <v>674</v>
      </c>
      <c r="B3574" t="s">
        <v>46</v>
      </c>
      <c r="C3574" t="s">
        <v>1198</v>
      </c>
      <c r="D3574" s="13">
        <v>44366</v>
      </c>
      <c r="E3574" s="16">
        <v>0.30906250000000002</v>
      </c>
      <c r="F3574" t="s">
        <v>88</v>
      </c>
      <c r="G3574" s="46">
        <v>44366.30906712963</v>
      </c>
      <c r="H3574">
        <v>31</v>
      </c>
      <c r="I3574">
        <v>596</v>
      </c>
      <c r="J3574">
        <v>95</v>
      </c>
      <c r="K3574">
        <v>10</v>
      </c>
      <c r="L3574">
        <v>0</v>
      </c>
      <c r="M3574" s="39">
        <v>11417.8</v>
      </c>
      <c r="N3574" s="39">
        <v>6195.6030000000001</v>
      </c>
      <c r="O3574" s="39">
        <v>64.487548000000004</v>
      </c>
      <c r="P3574" t="s">
        <v>207</v>
      </c>
      <c r="Q3574" t="s">
        <v>207</v>
      </c>
      <c r="R3574" s="55">
        <v>807.96245650000003</v>
      </c>
      <c r="S3574" s="55">
        <v>810.45105599999999</v>
      </c>
      <c r="T3574" t="s">
        <v>695</v>
      </c>
      <c r="U3574">
        <v>6642</v>
      </c>
      <c r="V3574">
        <v>4</v>
      </c>
      <c r="W3574">
        <v>52551</v>
      </c>
      <c r="X3574" t="s">
        <v>696</v>
      </c>
      <c r="Y3574">
        <v>219</v>
      </c>
      <c r="Z3574" t="s">
        <v>69</v>
      </c>
      <c r="AA3574" t="s">
        <v>96</v>
      </c>
      <c r="AC3574" t="s">
        <v>61</v>
      </c>
      <c r="AD3574" s="50">
        <v>-2.4045627060000001</v>
      </c>
      <c r="AG3574" s="39">
        <v>29.48</v>
      </c>
      <c r="AH3574" s="55">
        <v>5928.64</v>
      </c>
      <c r="AI3574" t="s">
        <v>208</v>
      </c>
      <c r="AJ3574">
        <f>INDEX(layout!$B$3:$U$1234,MATCH($T3574,layout!$A$3:$A$1234,0),MATCH(YEAR($D3574),layout!$B$1:$U$1,0))</f>
        <v>3324</v>
      </c>
      <c r="AK3574">
        <f>INDEX('magnet data'!$A$2:$E$1304,MATCH($AJ3574,'magnet data'!$A$2:$A$1304,0),2)</f>
        <v>3</v>
      </c>
      <c r="AL3574" t="str">
        <f>INDEX('magnet data'!$A$2:$E$1304,MATCH($AJ3574,'magnet data'!$A$2:$A$1304,0),3)</f>
        <v>01E</v>
      </c>
      <c r="AM3574" t="str">
        <f>INDEX('magnet data'!$A$2:$E$1304,MATCH($AJ3574,'magnet data'!$A$2:$A$1304,0),4)</f>
        <v>02D</v>
      </c>
      <c r="AN3574">
        <f>INDEX('magnet data'!$A$2:$E$1304,MATCH($AJ3574,'magnet data'!$A$2:$A$1304,0),5)</f>
        <v>12231</v>
      </c>
      <c r="AO3574" t="str">
        <f t="shared" si="71"/>
        <v>-</v>
      </c>
      <c r="AR3574" t="s">
        <v>1202</v>
      </c>
      <c r="AS3574" t="s">
        <v>1584</v>
      </c>
      <c r="AT3574" t="s">
        <v>1585</v>
      </c>
    </row>
    <row r="3575" spans="1:46">
      <c r="A3575" t="s">
        <v>674</v>
      </c>
      <c r="B3575" t="s">
        <v>46</v>
      </c>
      <c r="C3575" t="s">
        <v>1198</v>
      </c>
      <c r="D3575" s="13">
        <v>44366</v>
      </c>
      <c r="E3575" s="16">
        <v>0.30906250000000002</v>
      </c>
      <c r="F3575" t="s">
        <v>88</v>
      </c>
      <c r="G3575" s="46">
        <v>44366.30906712963</v>
      </c>
      <c r="H3575">
        <v>31</v>
      </c>
      <c r="I3575">
        <v>596</v>
      </c>
      <c r="J3575">
        <v>95</v>
      </c>
      <c r="K3575">
        <v>10</v>
      </c>
      <c r="L3575">
        <v>0</v>
      </c>
      <c r="M3575" s="39">
        <v>11417.8</v>
      </c>
      <c r="N3575" s="39">
        <v>6195.6030000000001</v>
      </c>
      <c r="O3575" s="39">
        <v>64.487548000000004</v>
      </c>
      <c r="P3575" t="s">
        <v>207</v>
      </c>
      <c r="Q3575" t="s">
        <v>207</v>
      </c>
      <c r="R3575" s="55">
        <v>807.96245650000003</v>
      </c>
      <c r="S3575" s="55">
        <v>810.45105599999999</v>
      </c>
      <c r="T3575" t="s">
        <v>696</v>
      </c>
      <c r="U3575">
        <v>4122</v>
      </c>
      <c r="V3575">
        <v>5</v>
      </c>
      <c r="W3575">
        <v>95564</v>
      </c>
      <c r="X3575" t="s">
        <v>694</v>
      </c>
      <c r="Y3575">
        <v>-4</v>
      </c>
      <c r="Z3575" t="s">
        <v>69</v>
      </c>
      <c r="AA3575" t="s">
        <v>96</v>
      </c>
      <c r="AC3575" t="s">
        <v>61</v>
      </c>
      <c r="AD3575" s="50">
        <v>-0.65985384199999997</v>
      </c>
      <c r="AG3575" s="39">
        <v>9.09</v>
      </c>
      <c r="AH3575" s="55">
        <v>2538.66</v>
      </c>
      <c r="AI3575" t="s">
        <v>208</v>
      </c>
      <c r="AJ3575">
        <f>INDEX(layout!$B$3:$U$1234,MATCH($T3575,layout!$A$3:$A$1234,0),MATCH(YEAR($D3575),layout!$B$1:$U$1,0))</f>
        <v>3356</v>
      </c>
      <c r="AK3575">
        <f>INDEX('magnet data'!$A$2:$E$1304,MATCH($AJ3575,'magnet data'!$A$2:$A$1304,0),2)</f>
        <v>3</v>
      </c>
      <c r="AL3575" t="str">
        <f>INDEX('magnet data'!$A$2:$E$1304,MATCH($AJ3575,'magnet data'!$A$2:$A$1304,0),3)</f>
        <v>01E</v>
      </c>
      <c r="AM3575" t="str">
        <f>INDEX('magnet data'!$A$2:$E$1304,MATCH($AJ3575,'magnet data'!$A$2:$A$1304,0),4)</f>
        <v>02D</v>
      </c>
      <c r="AN3575">
        <f>INDEX('magnet data'!$A$2:$E$1304,MATCH($AJ3575,'magnet data'!$A$2:$A$1304,0),5)</f>
        <v>9232</v>
      </c>
      <c r="AO3575" t="str">
        <f t="shared" si="71"/>
        <v>-</v>
      </c>
      <c r="AR3575" t="s">
        <v>1202</v>
      </c>
      <c r="AS3575" t="s">
        <v>1584</v>
      </c>
      <c r="AT3575" t="s">
        <v>1585</v>
      </c>
    </row>
    <row r="3576" spans="1:46">
      <c r="A3576" t="s">
        <v>674</v>
      </c>
      <c r="B3576" t="s">
        <v>46</v>
      </c>
      <c r="C3576" t="s">
        <v>1198</v>
      </c>
      <c r="D3576" s="13">
        <v>44366</v>
      </c>
      <c r="E3576" s="16">
        <v>0.30906250000000002</v>
      </c>
      <c r="F3576" t="s">
        <v>88</v>
      </c>
      <c r="G3576" s="46">
        <v>44366.30906712963</v>
      </c>
      <c r="H3576">
        <v>31</v>
      </c>
      <c r="I3576">
        <v>596</v>
      </c>
      <c r="J3576">
        <v>95</v>
      </c>
      <c r="K3576">
        <v>10</v>
      </c>
      <c r="L3576">
        <v>0</v>
      </c>
      <c r="M3576" s="39">
        <v>11417.8</v>
      </c>
      <c r="N3576" s="39">
        <v>6195.6030000000001</v>
      </c>
      <c r="O3576" s="39">
        <v>64.487548000000004</v>
      </c>
      <c r="P3576" t="s">
        <v>207</v>
      </c>
      <c r="Q3576" t="s">
        <v>207</v>
      </c>
      <c r="R3576" s="55">
        <v>807.96245650000003</v>
      </c>
      <c r="S3576" s="55">
        <v>810.45105599999999</v>
      </c>
      <c r="T3576" t="s">
        <v>791</v>
      </c>
      <c r="U3576">
        <v>703</v>
      </c>
      <c r="V3576">
        <v>6</v>
      </c>
      <c r="W3576">
        <v>247523</v>
      </c>
      <c r="X3576" t="s">
        <v>696</v>
      </c>
      <c r="Y3576">
        <v>219</v>
      </c>
      <c r="Z3576" t="s">
        <v>69</v>
      </c>
      <c r="AA3576" t="s">
        <v>96</v>
      </c>
      <c r="AC3576" t="s">
        <v>102</v>
      </c>
      <c r="AD3576" s="50">
        <v>0</v>
      </c>
      <c r="AI3576" t="s">
        <v>208</v>
      </c>
      <c r="AJ3576">
        <f>INDEX(layout!$B$3:$U$1234,MATCH($T3576,layout!$A$3:$A$1234,0),MATCH(YEAR($D3576),layout!$B$1:$U$1,0))</f>
        <v>1269</v>
      </c>
      <c r="AK3576">
        <f>INDEX('magnet data'!$A$2:$E$1304,MATCH($AJ3576,'magnet data'!$A$2:$A$1304,0),2)</f>
        <v>1</v>
      </c>
      <c r="AL3576" t="str">
        <f>INDEX('magnet data'!$A$2:$E$1304,MATCH($AJ3576,'magnet data'!$A$2:$A$1304,0),3)</f>
        <v>01E</v>
      </c>
      <c r="AM3576" t="str">
        <f>INDEX('magnet data'!$A$2:$E$1304,MATCH($AJ3576,'magnet data'!$A$2:$A$1304,0),4)</f>
        <v>02B5</v>
      </c>
      <c r="AN3576">
        <f>INDEX('magnet data'!$A$2:$E$1304,MATCH($AJ3576,'magnet data'!$A$2:$A$1304,0),5)</f>
        <v>11754</v>
      </c>
      <c r="AO3576" t="str">
        <f t="shared" si="71"/>
        <v>-</v>
      </c>
      <c r="AR3576" t="s">
        <v>1202</v>
      </c>
      <c r="AS3576" t="s">
        <v>1584</v>
      </c>
      <c r="AT3576" t="s">
        <v>1585</v>
      </c>
    </row>
    <row r="3577" spans="1:46">
      <c r="A3577" t="s">
        <v>674</v>
      </c>
      <c r="B3577" t="s">
        <v>46</v>
      </c>
      <c r="C3577" t="s">
        <v>1198</v>
      </c>
      <c r="D3577" s="13">
        <v>44366</v>
      </c>
      <c r="E3577" s="16">
        <v>0.71403541666666659</v>
      </c>
      <c r="F3577" t="s">
        <v>88</v>
      </c>
      <c r="G3577" s="17">
        <v>44366.714035081015</v>
      </c>
      <c r="H3577">
        <v>29</v>
      </c>
      <c r="I3577">
        <v>593</v>
      </c>
      <c r="J3577">
        <v>96</v>
      </c>
      <c r="K3577">
        <v>10</v>
      </c>
      <c r="L3577">
        <v>0</v>
      </c>
      <c r="M3577" s="39">
        <v>11355.3</v>
      </c>
      <c r="N3577" s="39">
        <v>6177.3389999999999</v>
      </c>
      <c r="O3577" s="39">
        <v>64.487548000000004</v>
      </c>
      <c r="P3577" t="s">
        <v>207</v>
      </c>
      <c r="Q3577" t="s">
        <v>207</v>
      </c>
      <c r="R3577" s="55">
        <v>805.29322297880003</v>
      </c>
      <c r="S3577" s="55">
        <v>808.02104049579998</v>
      </c>
      <c r="T3577" t="s">
        <v>1596</v>
      </c>
      <c r="U3577">
        <v>11355</v>
      </c>
      <c r="V3577">
        <v>1</v>
      </c>
      <c r="W3577">
        <v>-9</v>
      </c>
      <c r="X3577" t="s">
        <v>1572</v>
      </c>
      <c r="Y3577">
        <v>13</v>
      </c>
      <c r="Z3577" t="s">
        <v>90</v>
      </c>
      <c r="AA3577" t="s">
        <v>91</v>
      </c>
      <c r="AB3577">
        <v>62</v>
      </c>
      <c r="AC3577" t="s">
        <v>61</v>
      </c>
      <c r="AD3577" s="50">
        <v>7.3532571533333302</v>
      </c>
      <c r="AG3577" s="39">
        <v>25.61</v>
      </c>
      <c r="AH3577" s="55">
        <v>7134.34</v>
      </c>
      <c r="AI3577" t="s">
        <v>208</v>
      </c>
      <c r="AJ3577">
        <f>INDEX(layout!$B$3:$U$1234,MATCH($T3577,layout!$A$3:$A$1234,0),MATCH(YEAR($D3577),layout!$B$1:$U$1,0))</f>
        <v>1287</v>
      </c>
      <c r="AK3577">
        <f>INDEX('magnet data'!$A$2:$E$1304,MATCH($AJ3577,'magnet data'!$A$2:$A$1304,0),2)</f>
        <v>1</v>
      </c>
      <c r="AL3577" t="str">
        <f>INDEX('magnet data'!$A$2:$E$1304,MATCH($AJ3577,'magnet data'!$A$2:$A$1304,0),3)</f>
        <v>01E</v>
      </c>
      <c r="AM3577" t="str">
        <f>INDEX('magnet data'!$A$2:$E$1304,MATCH($AJ3577,'magnet data'!$A$2:$A$1304,0),4)</f>
        <v>02B8</v>
      </c>
      <c r="AN3577">
        <f>INDEX('magnet data'!$A$2:$E$1304,MATCH($AJ3577,'magnet data'!$A$2:$A$1304,0),5)</f>
        <v>12059</v>
      </c>
      <c r="AO3577">
        <f t="shared" si="71"/>
        <v>-704</v>
      </c>
      <c r="AR3577" t="s">
        <v>1202</v>
      </c>
      <c r="AS3577" t="s">
        <v>1584</v>
      </c>
      <c r="AT3577" t="s">
        <v>1585</v>
      </c>
    </row>
    <row r="3578" spans="1:46">
      <c r="A3578" t="s">
        <v>674</v>
      </c>
      <c r="B3578" t="s">
        <v>46</v>
      </c>
      <c r="C3578" t="s">
        <v>1198</v>
      </c>
      <c r="D3578" s="13">
        <v>44366</v>
      </c>
      <c r="E3578" s="16">
        <v>0.71403541666666659</v>
      </c>
      <c r="F3578" t="s">
        <v>88</v>
      </c>
      <c r="G3578" s="17">
        <v>44366.714035081015</v>
      </c>
      <c r="H3578">
        <v>29</v>
      </c>
      <c r="I3578">
        <v>593</v>
      </c>
      <c r="J3578">
        <v>96</v>
      </c>
      <c r="K3578">
        <v>10</v>
      </c>
      <c r="L3578">
        <v>0</v>
      </c>
      <c r="M3578" s="39">
        <v>11355.3</v>
      </c>
      <c r="N3578" s="39">
        <v>6177.3389999999999</v>
      </c>
      <c r="O3578" s="39">
        <v>64.487548000000004</v>
      </c>
      <c r="P3578" t="s">
        <v>207</v>
      </c>
      <c r="Q3578" t="s">
        <v>207</v>
      </c>
      <c r="R3578" s="55">
        <v>805.29322297880003</v>
      </c>
      <c r="S3578" s="55">
        <v>808.02104049579998</v>
      </c>
      <c r="T3578" t="s">
        <v>1572</v>
      </c>
      <c r="U3578">
        <v>8076</v>
      </c>
      <c r="V3578">
        <v>2</v>
      </c>
      <c r="W3578">
        <v>33955</v>
      </c>
      <c r="X3578" t="s">
        <v>1571</v>
      </c>
      <c r="Y3578">
        <v>3372</v>
      </c>
      <c r="Z3578" t="s">
        <v>69</v>
      </c>
      <c r="AA3578" t="s">
        <v>91</v>
      </c>
      <c r="AC3578" t="s">
        <v>61</v>
      </c>
      <c r="AD3578" s="50">
        <v>2.27012167857142</v>
      </c>
      <c r="AG3578" s="39">
        <v>37.26</v>
      </c>
      <c r="AH3578" s="55">
        <v>1984.06</v>
      </c>
      <c r="AI3578" t="s">
        <v>208</v>
      </c>
      <c r="AJ3578">
        <f>INDEX(layout!$B$3:$U$1234,MATCH($T3578,layout!$A$3:$A$1234,0),MATCH(YEAR($D3578),layout!$B$1:$U$1,0))</f>
        <v>3365</v>
      </c>
      <c r="AK3578">
        <f>INDEX('magnet data'!$A$2:$E$1304,MATCH($AJ3578,'magnet data'!$A$2:$A$1304,0),2)</f>
        <v>3</v>
      </c>
      <c r="AL3578" t="str">
        <f>INDEX('magnet data'!$A$2:$E$1304,MATCH($AJ3578,'magnet data'!$A$2:$A$1304,0),3)</f>
        <v>01E</v>
      </c>
      <c r="AM3578" t="str">
        <f>INDEX('magnet data'!$A$2:$E$1304,MATCH($AJ3578,'magnet data'!$A$2:$A$1304,0),4)</f>
        <v>02D</v>
      </c>
      <c r="AN3578">
        <f>INDEX('magnet data'!$A$2:$E$1304,MATCH($AJ3578,'magnet data'!$A$2:$A$1304,0),5)</f>
        <v>10720</v>
      </c>
      <c r="AO3578" t="str">
        <f t="shared" si="71"/>
        <v>-</v>
      </c>
      <c r="AR3578" t="s">
        <v>1202</v>
      </c>
      <c r="AS3578" t="s">
        <v>1584</v>
      </c>
      <c r="AT3578" t="s">
        <v>1585</v>
      </c>
    </row>
    <row r="3579" spans="1:46">
      <c r="A3579" t="s">
        <v>674</v>
      </c>
      <c r="B3579" t="s">
        <v>46</v>
      </c>
      <c r="C3579" t="s">
        <v>1198</v>
      </c>
      <c r="D3579" s="13">
        <v>44366</v>
      </c>
      <c r="E3579" s="16">
        <v>0.71403541666666659</v>
      </c>
      <c r="F3579" t="s">
        <v>88</v>
      </c>
      <c r="G3579" s="17">
        <v>44366.714035081015</v>
      </c>
      <c r="H3579">
        <v>29</v>
      </c>
      <c r="I3579">
        <v>593</v>
      </c>
      <c r="J3579">
        <v>96</v>
      </c>
      <c r="K3579">
        <v>10</v>
      </c>
      <c r="L3579">
        <v>0</v>
      </c>
      <c r="M3579" s="39">
        <v>11355.3</v>
      </c>
      <c r="N3579" s="39">
        <v>6177.3389999999999</v>
      </c>
      <c r="O3579" s="39">
        <v>64.487548000000004</v>
      </c>
      <c r="P3579" t="s">
        <v>207</v>
      </c>
      <c r="Q3579" t="s">
        <v>207</v>
      </c>
      <c r="R3579" s="55">
        <v>805.29322297880003</v>
      </c>
      <c r="S3579" s="55">
        <v>808.02104049579998</v>
      </c>
      <c r="T3579" t="s">
        <v>783</v>
      </c>
      <c r="U3579">
        <v>5948</v>
      </c>
      <c r="V3579">
        <v>3</v>
      </c>
      <c r="W3579">
        <v>62582</v>
      </c>
      <c r="X3579" t="s">
        <v>1572</v>
      </c>
      <c r="Y3579">
        <v>13</v>
      </c>
      <c r="Z3579" t="s">
        <v>69</v>
      </c>
      <c r="AA3579" t="s">
        <v>96</v>
      </c>
      <c r="AC3579" t="s">
        <v>61</v>
      </c>
      <c r="AD3579" s="50">
        <v>-0.87558982978723299</v>
      </c>
      <c r="AG3579" s="39">
        <v>59.51</v>
      </c>
      <c r="AH3579" s="55">
        <v>1643.85</v>
      </c>
      <c r="AI3579" t="s">
        <v>208</v>
      </c>
      <c r="AJ3579">
        <f>INDEX(layout!$B$3:$U$1234,MATCH($T3579,layout!$A$3:$A$1234,0),MATCH(YEAR($D3579),layout!$B$1:$U$1,0))</f>
        <v>2237</v>
      </c>
      <c r="AK3579">
        <f>INDEX('magnet data'!$A$2:$E$1304,MATCH($AJ3579,'magnet data'!$A$2:$A$1304,0),2)</f>
        <v>2</v>
      </c>
      <c r="AL3579" t="str">
        <f>INDEX('magnet data'!$A$2:$E$1304,MATCH($AJ3579,'magnet data'!$A$2:$A$1304,0),3)</f>
        <v>01E</v>
      </c>
      <c r="AM3579" t="str">
        <f>INDEX('magnet data'!$A$2:$E$1304,MATCH($AJ3579,'magnet data'!$A$2:$A$1304,0),4)</f>
        <v>02C0</v>
      </c>
      <c r="AN3579">
        <f>INDEX('magnet data'!$A$2:$E$1304,MATCH($AJ3579,'magnet data'!$A$2:$A$1304,0),5)</f>
        <v>11249</v>
      </c>
      <c r="AO3579" t="str">
        <f t="shared" si="71"/>
        <v>-</v>
      </c>
      <c r="AR3579" t="s">
        <v>1202</v>
      </c>
      <c r="AS3579" t="s">
        <v>1584</v>
      </c>
      <c r="AT3579" t="s">
        <v>1585</v>
      </c>
    </row>
    <row r="3580" spans="1:46">
      <c r="A3580" t="s">
        <v>674</v>
      </c>
      <c r="B3580" t="s">
        <v>46</v>
      </c>
      <c r="C3580" t="s">
        <v>1198</v>
      </c>
      <c r="D3580" s="13">
        <v>44367</v>
      </c>
      <c r="E3580" s="16">
        <v>0.39490486111111106</v>
      </c>
      <c r="F3580" t="s">
        <v>88</v>
      </c>
      <c r="G3580" s="17">
        <v>44367.39490446759</v>
      </c>
      <c r="H3580">
        <v>34</v>
      </c>
      <c r="I3580">
        <v>595</v>
      </c>
      <c r="J3580">
        <v>95</v>
      </c>
      <c r="K3580">
        <v>10</v>
      </c>
      <c r="L3580">
        <v>0</v>
      </c>
      <c r="M3580" s="39">
        <v>11421.4</v>
      </c>
      <c r="N3580" s="39">
        <v>6254.4660000000003</v>
      </c>
      <c r="O3580" s="39">
        <v>64.447740999999994</v>
      </c>
      <c r="P3580" t="s">
        <v>207</v>
      </c>
      <c r="Q3580" t="s">
        <v>207</v>
      </c>
      <c r="R3580" s="55">
        <v>806.26107947699995</v>
      </c>
      <c r="S3580" s="55">
        <v>808.99401205527602</v>
      </c>
      <c r="T3580" t="s">
        <v>746</v>
      </c>
      <c r="U3580">
        <v>11421</v>
      </c>
      <c r="V3580">
        <v>1</v>
      </c>
      <c r="W3580">
        <v>-9</v>
      </c>
      <c r="X3580" t="s">
        <v>731</v>
      </c>
      <c r="Y3580">
        <v>2</v>
      </c>
      <c r="Z3580" t="s">
        <v>90</v>
      </c>
      <c r="AA3580" t="s">
        <v>91</v>
      </c>
      <c r="AB3580">
        <v>63</v>
      </c>
      <c r="AC3580" t="s">
        <v>61</v>
      </c>
      <c r="AD3580" s="50">
        <v>12.468104872222201</v>
      </c>
      <c r="AG3580" s="39">
        <v>52.38</v>
      </c>
      <c r="AH3580" s="55">
        <v>989.75</v>
      </c>
      <c r="AI3580" t="s">
        <v>208</v>
      </c>
      <c r="AJ3580">
        <f>INDEX(layout!$B$3:$U$1234,MATCH($T3580,layout!$A$3:$A$1234,0),MATCH(YEAR($D3580),layout!$B$1:$U$1,0))</f>
        <v>1295</v>
      </c>
      <c r="AK3580">
        <f>INDEX('magnet data'!$A$2:$E$1304,MATCH($AJ3580,'magnet data'!$A$2:$A$1304,0),2)</f>
        <v>1</v>
      </c>
      <c r="AL3580" t="str">
        <f>INDEX('magnet data'!$A$2:$E$1304,MATCH($AJ3580,'magnet data'!$A$2:$A$1304,0),3)</f>
        <v>01E</v>
      </c>
      <c r="AM3580" t="str">
        <f>INDEX('magnet data'!$A$2:$E$1304,MATCH($AJ3580,'magnet data'!$A$2:$A$1304,0),4)</f>
        <v>02B8</v>
      </c>
      <c r="AN3580">
        <f>INDEX('magnet data'!$A$2:$E$1304,MATCH($AJ3580,'magnet data'!$A$2:$A$1304,0),5)</f>
        <v>12527</v>
      </c>
      <c r="AO3580">
        <f t="shared" si="71"/>
        <v>-1106</v>
      </c>
      <c r="AR3580" t="s">
        <v>1202</v>
      </c>
      <c r="AS3580" t="s">
        <v>1584</v>
      </c>
      <c r="AT3580" t="s">
        <v>1585</v>
      </c>
    </row>
    <row r="3581" spans="1:46">
      <c r="A3581" t="s">
        <v>674</v>
      </c>
      <c r="B3581" t="s">
        <v>46</v>
      </c>
      <c r="C3581" t="s">
        <v>1198</v>
      </c>
      <c r="D3581" s="13">
        <v>44367</v>
      </c>
      <c r="E3581" s="16">
        <v>0.39490486111111106</v>
      </c>
      <c r="F3581" t="s">
        <v>88</v>
      </c>
      <c r="G3581" s="17">
        <v>44367.39490446759</v>
      </c>
      <c r="H3581">
        <v>34</v>
      </c>
      <c r="I3581">
        <v>595</v>
      </c>
      <c r="J3581">
        <v>95</v>
      </c>
      <c r="K3581">
        <v>10</v>
      </c>
      <c r="L3581">
        <v>0</v>
      </c>
      <c r="M3581" s="39">
        <v>11421.4</v>
      </c>
      <c r="N3581" s="39">
        <v>6254.4660000000003</v>
      </c>
      <c r="O3581" s="39">
        <v>64.447740999999994</v>
      </c>
      <c r="P3581" t="s">
        <v>207</v>
      </c>
      <c r="Q3581" t="s">
        <v>207</v>
      </c>
      <c r="R3581" s="55">
        <v>806.26107947699995</v>
      </c>
      <c r="S3581" s="55">
        <v>808.99401205527602</v>
      </c>
      <c r="T3581" t="s">
        <v>744</v>
      </c>
      <c r="U3581">
        <v>7935</v>
      </c>
      <c r="V3581">
        <v>2</v>
      </c>
      <c r="W3581">
        <v>36294</v>
      </c>
      <c r="X3581" t="s">
        <v>746</v>
      </c>
      <c r="Y3581">
        <v>3415</v>
      </c>
      <c r="Z3581" t="s">
        <v>69</v>
      </c>
      <c r="AA3581" t="s">
        <v>96</v>
      </c>
      <c r="AC3581" t="s">
        <v>61</v>
      </c>
      <c r="AD3581" s="50">
        <v>-2.0141783520408101</v>
      </c>
      <c r="AG3581" s="39">
        <v>61.68</v>
      </c>
      <c r="AH3581" s="55">
        <v>993.3</v>
      </c>
      <c r="AI3581" t="s">
        <v>208</v>
      </c>
      <c r="AJ3581">
        <f>INDEX(layout!$B$3:$U$1234,MATCH($T3581,layout!$A$3:$A$1234,0),MATCH(YEAR($D3581),layout!$B$1:$U$1,0))</f>
        <v>3364</v>
      </c>
      <c r="AK3581">
        <f>INDEX('magnet data'!$A$2:$E$1304,MATCH($AJ3581,'magnet data'!$A$2:$A$1304,0),2)</f>
        <v>3</v>
      </c>
      <c r="AL3581" t="str">
        <f>INDEX('magnet data'!$A$2:$E$1304,MATCH($AJ3581,'magnet data'!$A$2:$A$1304,0),3)</f>
        <v>01E</v>
      </c>
      <c r="AM3581" t="str">
        <f>INDEX('magnet data'!$A$2:$E$1304,MATCH($AJ3581,'magnet data'!$A$2:$A$1304,0),4)</f>
        <v>02D</v>
      </c>
      <c r="AN3581">
        <f>INDEX('magnet data'!$A$2:$E$1304,MATCH($AJ3581,'magnet data'!$A$2:$A$1304,0),5)</f>
        <v>12757</v>
      </c>
      <c r="AO3581" t="str">
        <f t="shared" si="71"/>
        <v>-</v>
      </c>
      <c r="AR3581" t="s">
        <v>1202</v>
      </c>
      <c r="AS3581" t="s">
        <v>1584</v>
      </c>
      <c r="AT3581" t="s">
        <v>1585</v>
      </c>
    </row>
    <row r="3582" spans="1:46">
      <c r="A3582" t="s">
        <v>674</v>
      </c>
      <c r="B3582" t="s">
        <v>46</v>
      </c>
      <c r="C3582" t="s">
        <v>1198</v>
      </c>
      <c r="D3582" s="13">
        <v>44367</v>
      </c>
      <c r="E3582" s="16">
        <v>0.39490486111111106</v>
      </c>
      <c r="F3582" t="s">
        <v>88</v>
      </c>
      <c r="G3582" s="17">
        <v>44367.39490446759</v>
      </c>
      <c r="H3582">
        <v>34</v>
      </c>
      <c r="I3582">
        <v>595</v>
      </c>
      <c r="J3582">
        <v>95</v>
      </c>
      <c r="K3582">
        <v>10</v>
      </c>
      <c r="L3582">
        <v>0</v>
      </c>
      <c r="M3582" s="39">
        <v>11421.4</v>
      </c>
      <c r="N3582" s="39">
        <v>6254.4660000000003</v>
      </c>
      <c r="O3582" s="39">
        <v>64.447740999999994</v>
      </c>
      <c r="P3582" t="s">
        <v>207</v>
      </c>
      <c r="Q3582" t="s">
        <v>207</v>
      </c>
      <c r="R3582" s="55">
        <v>806.26107947699995</v>
      </c>
      <c r="S3582" s="55">
        <v>808.99401205527602</v>
      </c>
      <c r="T3582" t="s">
        <v>732</v>
      </c>
      <c r="U3582">
        <v>7912</v>
      </c>
      <c r="V3582">
        <v>3</v>
      </c>
      <c r="W3582">
        <v>36571</v>
      </c>
      <c r="X3582" t="s">
        <v>746</v>
      </c>
      <c r="Y3582">
        <v>3415</v>
      </c>
      <c r="Z3582" t="s">
        <v>69</v>
      </c>
      <c r="AA3582" t="s">
        <v>96</v>
      </c>
      <c r="AC3582" t="s">
        <v>61</v>
      </c>
      <c r="AD3582" s="50">
        <v>-4.1122815479166599</v>
      </c>
      <c r="AG3582" s="39">
        <v>25.89</v>
      </c>
      <c r="AH3582" s="55">
        <v>4598.0600000000004</v>
      </c>
      <c r="AI3582" t="s">
        <v>208</v>
      </c>
      <c r="AJ3582">
        <f>INDEX(layout!$B$3:$U$1234,MATCH($T3582,layout!$A$3:$A$1234,0),MATCH(YEAR($D3582),layout!$B$1:$U$1,0))</f>
        <v>1285</v>
      </c>
      <c r="AK3582">
        <f>INDEX('magnet data'!$A$2:$E$1304,MATCH($AJ3582,'magnet data'!$A$2:$A$1304,0),2)</f>
        <v>1</v>
      </c>
      <c r="AL3582" t="str">
        <f>INDEX('magnet data'!$A$2:$E$1304,MATCH($AJ3582,'magnet data'!$A$2:$A$1304,0),3)</f>
        <v>01E</v>
      </c>
      <c r="AM3582" t="str">
        <f>INDEX('magnet data'!$A$2:$E$1304,MATCH($AJ3582,'magnet data'!$A$2:$A$1304,0),4)</f>
        <v>02B8</v>
      </c>
      <c r="AN3582">
        <f>INDEX('magnet data'!$A$2:$E$1304,MATCH($AJ3582,'magnet data'!$A$2:$A$1304,0),5)</f>
        <v>11569</v>
      </c>
      <c r="AO3582" t="str">
        <f t="shared" si="71"/>
        <v>-</v>
      </c>
      <c r="AR3582" t="s">
        <v>1202</v>
      </c>
      <c r="AS3582" t="s">
        <v>1584</v>
      </c>
      <c r="AT3582" t="s">
        <v>1585</v>
      </c>
    </row>
    <row r="3583" spans="1:46">
      <c r="A3583" t="s">
        <v>674</v>
      </c>
      <c r="B3583" t="s">
        <v>46</v>
      </c>
      <c r="C3583" t="s">
        <v>1198</v>
      </c>
      <c r="D3583" s="13">
        <v>44367</v>
      </c>
      <c r="E3583" s="16">
        <v>0.39490486111111106</v>
      </c>
      <c r="F3583" t="s">
        <v>88</v>
      </c>
      <c r="G3583" s="17">
        <v>44367.39490446759</v>
      </c>
      <c r="H3583">
        <v>34</v>
      </c>
      <c r="I3583">
        <v>595</v>
      </c>
      <c r="J3583">
        <v>95</v>
      </c>
      <c r="K3583">
        <v>10</v>
      </c>
      <c r="L3583">
        <v>0</v>
      </c>
      <c r="M3583" s="39">
        <v>11421.4</v>
      </c>
      <c r="N3583" s="39">
        <v>6254.4660000000003</v>
      </c>
      <c r="O3583" s="39">
        <v>64.447740999999994</v>
      </c>
      <c r="P3583" t="s">
        <v>207</v>
      </c>
      <c r="Q3583" t="s">
        <v>207</v>
      </c>
      <c r="R3583" s="55">
        <v>806.26107947699995</v>
      </c>
      <c r="S3583" s="55">
        <v>808.99401205527602</v>
      </c>
      <c r="T3583" t="s">
        <v>729</v>
      </c>
      <c r="U3583">
        <v>1039</v>
      </c>
      <c r="V3583">
        <v>4</v>
      </c>
      <c r="W3583">
        <v>217871</v>
      </c>
      <c r="X3583" t="s">
        <v>731</v>
      </c>
      <c r="Y3583">
        <v>2</v>
      </c>
      <c r="Z3583" t="s">
        <v>69</v>
      </c>
      <c r="AA3583" t="s">
        <v>96</v>
      </c>
      <c r="AC3583" t="s">
        <v>61</v>
      </c>
      <c r="AD3583" s="50">
        <v>-4.5022043010752799E-2</v>
      </c>
      <c r="AG3583" s="39">
        <v>0</v>
      </c>
      <c r="AH3583" s="55">
        <v>0</v>
      </c>
      <c r="AI3583" t="s">
        <v>208</v>
      </c>
      <c r="AJ3583">
        <f>INDEX(layout!$B$3:$U$1234,MATCH($T3583,layout!$A$3:$A$1234,0),MATCH(YEAR($D3583),layout!$B$1:$U$1,0))</f>
        <v>3376</v>
      </c>
      <c r="AK3583">
        <f>INDEX('magnet data'!$A$2:$E$1304,MATCH($AJ3583,'magnet data'!$A$2:$A$1304,0),2)</f>
        <v>3</v>
      </c>
      <c r="AL3583" t="str">
        <f>INDEX('magnet data'!$A$2:$E$1304,MATCH($AJ3583,'magnet data'!$A$2:$A$1304,0),3)</f>
        <v>01E</v>
      </c>
      <c r="AM3583" t="str">
        <f>INDEX('magnet data'!$A$2:$E$1304,MATCH($AJ3583,'magnet data'!$A$2:$A$1304,0),4)</f>
        <v>02D</v>
      </c>
      <c r="AN3583">
        <f>INDEX('magnet data'!$A$2:$E$1304,MATCH($AJ3583,'magnet data'!$A$2:$A$1304,0),5)</f>
        <v>12643</v>
      </c>
      <c r="AO3583" t="str">
        <f t="shared" si="71"/>
        <v>-</v>
      </c>
      <c r="AR3583" t="s">
        <v>1202</v>
      </c>
      <c r="AS3583" t="s">
        <v>1584</v>
      </c>
      <c r="AT3583" t="s">
        <v>1585</v>
      </c>
    </row>
    <row r="3584" spans="1:46">
      <c r="A3584" t="s">
        <v>674</v>
      </c>
      <c r="B3584" t="s">
        <v>46</v>
      </c>
      <c r="C3584" t="s">
        <v>1198</v>
      </c>
      <c r="D3584" s="13">
        <v>44367</v>
      </c>
      <c r="E3584" s="16">
        <v>0.39490486111111106</v>
      </c>
      <c r="F3584" t="s">
        <v>88</v>
      </c>
      <c r="G3584" s="17">
        <v>44367.39490446759</v>
      </c>
      <c r="H3584">
        <v>34</v>
      </c>
      <c r="I3584">
        <v>595</v>
      </c>
      <c r="J3584">
        <v>95</v>
      </c>
      <c r="K3584">
        <v>10</v>
      </c>
      <c r="L3584">
        <v>0</v>
      </c>
      <c r="M3584" s="39">
        <v>11421.4</v>
      </c>
      <c r="N3584" s="39">
        <v>6254.4660000000003</v>
      </c>
      <c r="O3584" s="39">
        <v>64.447740999999994</v>
      </c>
      <c r="P3584" t="s">
        <v>207</v>
      </c>
      <c r="Q3584" t="s">
        <v>207</v>
      </c>
      <c r="R3584" s="55">
        <v>806.26107947699995</v>
      </c>
      <c r="S3584" s="55">
        <v>808.99401205527602</v>
      </c>
      <c r="T3584" t="s">
        <v>731</v>
      </c>
      <c r="U3584">
        <v>179</v>
      </c>
      <c r="V3584">
        <v>5</v>
      </c>
      <c r="W3584">
        <v>371866</v>
      </c>
      <c r="X3584" t="s">
        <v>746</v>
      </c>
      <c r="Y3584">
        <v>3415</v>
      </c>
      <c r="Z3584" t="s">
        <v>69</v>
      </c>
      <c r="AA3584" t="s">
        <v>96</v>
      </c>
      <c r="AC3584" t="s">
        <v>102</v>
      </c>
      <c r="AD3584" s="50">
        <v>0</v>
      </c>
      <c r="AI3584" t="s">
        <v>208</v>
      </c>
      <c r="AJ3584">
        <f>INDEX(layout!$B$3:$U$1234,MATCH($T3584,layout!$A$3:$A$1234,0),MATCH(YEAR($D3584),layout!$B$1:$U$1,0))</f>
        <v>2260</v>
      </c>
      <c r="AK3584">
        <f>INDEX('magnet data'!$A$2:$E$1304,MATCH($AJ3584,'magnet data'!$A$2:$A$1304,0),2)</f>
        <v>2</v>
      </c>
      <c r="AL3584" t="str">
        <f>INDEX('magnet data'!$A$2:$E$1304,MATCH($AJ3584,'magnet data'!$A$2:$A$1304,0),3)</f>
        <v>01E</v>
      </c>
      <c r="AM3584" t="str">
        <f>INDEX('magnet data'!$A$2:$E$1304,MATCH($AJ3584,'magnet data'!$A$2:$A$1304,0),4)</f>
        <v>02C9</v>
      </c>
      <c r="AN3584">
        <f>INDEX('magnet data'!$A$2:$E$1304,MATCH($AJ3584,'magnet data'!$A$2:$A$1304,0),5)</f>
        <v>10340</v>
      </c>
      <c r="AO3584" t="str">
        <f t="shared" si="71"/>
        <v>-</v>
      </c>
      <c r="AQ3584" t="s">
        <v>1613</v>
      </c>
      <c r="AR3584" t="s">
        <v>1202</v>
      </c>
      <c r="AS3584" t="s">
        <v>1584</v>
      </c>
      <c r="AT3584" t="s">
        <v>1585</v>
      </c>
    </row>
    <row r="3585" spans="1:46">
      <c r="A3585" t="s">
        <v>674</v>
      </c>
      <c r="B3585" t="s">
        <v>46</v>
      </c>
      <c r="C3585" t="s">
        <v>1198</v>
      </c>
      <c r="D3585" s="13">
        <v>44367</v>
      </c>
      <c r="E3585" s="16">
        <v>0.70042708333333337</v>
      </c>
      <c r="F3585" t="s">
        <v>88</v>
      </c>
      <c r="G3585" s="17">
        <v>44367.700426817129</v>
      </c>
      <c r="H3585">
        <v>23</v>
      </c>
      <c r="I3585">
        <v>594</v>
      </c>
      <c r="J3585">
        <v>97</v>
      </c>
      <c r="K3585">
        <v>10</v>
      </c>
      <c r="L3585">
        <v>0</v>
      </c>
      <c r="M3585" s="39">
        <v>11442.7</v>
      </c>
      <c r="N3585" s="39">
        <v>6259.4690000000001</v>
      </c>
      <c r="O3585" s="39">
        <v>64.434472</v>
      </c>
      <c r="P3585" t="s">
        <v>207</v>
      </c>
      <c r="Q3585" t="s">
        <v>207</v>
      </c>
      <c r="R3585" s="55">
        <v>813.35096397739903</v>
      </c>
      <c r="S3585" s="55">
        <v>815.83590199699995</v>
      </c>
      <c r="T3585" t="s">
        <v>718</v>
      </c>
      <c r="U3585">
        <v>11442</v>
      </c>
      <c r="V3585">
        <v>1</v>
      </c>
      <c r="W3585">
        <v>-8</v>
      </c>
      <c r="X3585" t="s">
        <v>719</v>
      </c>
      <c r="Y3585">
        <v>-2</v>
      </c>
      <c r="Z3585" t="s">
        <v>90</v>
      </c>
      <c r="AA3585" t="s">
        <v>91</v>
      </c>
      <c r="AB3585">
        <v>64</v>
      </c>
      <c r="AC3585" t="s">
        <v>61</v>
      </c>
      <c r="AD3585" s="50">
        <v>10.970070935000001</v>
      </c>
      <c r="AG3585" s="39">
        <v>20.11</v>
      </c>
      <c r="AH3585" s="55">
        <v>10719.98</v>
      </c>
      <c r="AI3585" t="s">
        <v>208</v>
      </c>
      <c r="AJ3585">
        <f>INDEX(layout!$B$3:$U$1234,MATCH($T3585,layout!$A$3:$A$1234,0),MATCH(YEAR($D3585),layout!$B$1:$U$1,0))</f>
        <v>3357</v>
      </c>
      <c r="AK3585">
        <f>INDEX('magnet data'!$A$2:$E$1304,MATCH($AJ3585,'magnet data'!$A$2:$A$1304,0),2)</f>
        <v>3</v>
      </c>
      <c r="AL3585" t="str">
        <f>INDEX('magnet data'!$A$2:$E$1304,MATCH($AJ3585,'magnet data'!$A$2:$A$1304,0),3)</f>
        <v>01E</v>
      </c>
      <c r="AM3585" t="str">
        <f>INDEX('magnet data'!$A$2:$E$1304,MATCH($AJ3585,'magnet data'!$A$2:$A$1304,0),4)</f>
        <v>02D</v>
      </c>
      <c r="AN3585">
        <f>INDEX('magnet data'!$A$2:$E$1304,MATCH($AJ3585,'magnet data'!$A$2:$A$1304,0),5)</f>
        <v>12491</v>
      </c>
      <c r="AO3585">
        <f t="shared" si="71"/>
        <v>-1049</v>
      </c>
      <c r="AR3585" t="s">
        <v>1202</v>
      </c>
      <c r="AS3585" t="s">
        <v>1584</v>
      </c>
      <c r="AT3585" t="s">
        <v>1585</v>
      </c>
    </row>
    <row r="3586" spans="1:46">
      <c r="A3586" t="s">
        <v>674</v>
      </c>
      <c r="B3586" t="s">
        <v>46</v>
      </c>
      <c r="C3586" t="s">
        <v>1198</v>
      </c>
      <c r="D3586" s="13">
        <v>44367</v>
      </c>
      <c r="E3586" s="16">
        <v>0.70042708333333337</v>
      </c>
      <c r="F3586" t="s">
        <v>88</v>
      </c>
      <c r="G3586" s="17">
        <v>44367.700426817129</v>
      </c>
      <c r="H3586">
        <v>23</v>
      </c>
      <c r="I3586">
        <v>594</v>
      </c>
      <c r="J3586">
        <v>97</v>
      </c>
      <c r="K3586">
        <v>10</v>
      </c>
      <c r="L3586">
        <v>0</v>
      </c>
      <c r="M3586" s="39">
        <v>11442.7</v>
      </c>
      <c r="N3586" s="39">
        <v>6259.4690000000001</v>
      </c>
      <c r="O3586" s="39">
        <v>64.434472</v>
      </c>
      <c r="P3586" t="s">
        <v>207</v>
      </c>
      <c r="Q3586" t="s">
        <v>207</v>
      </c>
      <c r="R3586" s="55">
        <v>813.35096397739903</v>
      </c>
      <c r="S3586" s="55">
        <v>815.83590199699995</v>
      </c>
      <c r="T3586" t="s">
        <v>719</v>
      </c>
      <c r="U3586">
        <v>7447</v>
      </c>
      <c r="V3586">
        <v>2</v>
      </c>
      <c r="W3586">
        <v>42308</v>
      </c>
      <c r="X3586" t="s">
        <v>777</v>
      </c>
      <c r="Y3586">
        <v>4382</v>
      </c>
      <c r="Z3586" t="s">
        <v>69</v>
      </c>
      <c r="AA3586" t="s">
        <v>96</v>
      </c>
      <c r="AC3586" t="s">
        <v>61</v>
      </c>
      <c r="AD3586" s="50">
        <v>-6.6618956406250103</v>
      </c>
      <c r="AG3586" s="39">
        <v>17.920000000000002</v>
      </c>
      <c r="AH3586" s="55">
        <v>4299</v>
      </c>
      <c r="AI3586" t="s">
        <v>208</v>
      </c>
      <c r="AJ3586">
        <f>INDEX(layout!$B$3:$U$1234,MATCH($T3586,layout!$A$3:$A$1234,0),MATCH(YEAR($D3586),layout!$B$1:$U$1,0))</f>
        <v>2251</v>
      </c>
      <c r="AK3586">
        <f>INDEX('magnet data'!$A$2:$E$1304,MATCH($AJ3586,'magnet data'!$A$2:$A$1304,0),2)</f>
        <v>2</v>
      </c>
      <c r="AL3586" t="str">
        <f>INDEX('magnet data'!$A$2:$E$1304,MATCH($AJ3586,'magnet data'!$A$2:$A$1304,0),3)</f>
        <v>01E</v>
      </c>
      <c r="AM3586" t="str">
        <f>INDEX('magnet data'!$A$2:$E$1304,MATCH($AJ3586,'magnet data'!$A$2:$A$1304,0),4)</f>
        <v>02C0</v>
      </c>
      <c r="AN3586">
        <f>INDEX('magnet data'!$A$2:$E$1304,MATCH($AJ3586,'magnet data'!$A$2:$A$1304,0),5)</f>
        <v>12690</v>
      </c>
      <c r="AO3586" t="str">
        <f t="shared" si="71"/>
        <v>-</v>
      </c>
      <c r="AR3586" t="s">
        <v>1202</v>
      </c>
      <c r="AS3586" t="s">
        <v>1584</v>
      </c>
      <c r="AT3586" t="s">
        <v>1585</v>
      </c>
    </row>
    <row r="3587" spans="1:46">
      <c r="A3587" t="s">
        <v>674</v>
      </c>
      <c r="B3587" t="s">
        <v>46</v>
      </c>
      <c r="C3587" t="s">
        <v>1198</v>
      </c>
      <c r="D3587" s="13">
        <v>44367</v>
      </c>
      <c r="E3587" s="16">
        <v>0.70042708333333337</v>
      </c>
      <c r="F3587" t="s">
        <v>88</v>
      </c>
      <c r="G3587" s="17">
        <v>44367.700426817129</v>
      </c>
      <c r="H3587">
        <v>23</v>
      </c>
      <c r="I3587">
        <v>594</v>
      </c>
      <c r="J3587">
        <v>97</v>
      </c>
      <c r="K3587">
        <v>10</v>
      </c>
      <c r="L3587">
        <v>0</v>
      </c>
      <c r="M3587" s="39">
        <v>11442.7</v>
      </c>
      <c r="N3587" s="39">
        <v>6259.4690000000001</v>
      </c>
      <c r="O3587" s="39">
        <v>64.434472</v>
      </c>
      <c r="P3587" t="s">
        <v>207</v>
      </c>
      <c r="Q3587" t="s">
        <v>207</v>
      </c>
      <c r="R3587" s="55">
        <v>813.35096397739903</v>
      </c>
      <c r="S3587" s="55">
        <v>815.83590199699995</v>
      </c>
      <c r="T3587" t="s">
        <v>720</v>
      </c>
      <c r="U3587">
        <v>5407</v>
      </c>
      <c r="V3587">
        <v>3</v>
      </c>
      <c r="W3587">
        <v>71878</v>
      </c>
      <c r="X3587" t="s">
        <v>719</v>
      </c>
      <c r="Y3587">
        <v>-2</v>
      </c>
      <c r="Z3587" t="s">
        <v>69</v>
      </c>
      <c r="AA3587" t="s">
        <v>96</v>
      </c>
      <c r="AC3587" t="s">
        <v>61</v>
      </c>
      <c r="AD3587" s="50">
        <v>-1.6513211383928501</v>
      </c>
      <c r="AG3587" s="39">
        <v>11.77</v>
      </c>
      <c r="AH3587" s="55">
        <v>994.22</v>
      </c>
      <c r="AI3587" t="s">
        <v>208</v>
      </c>
      <c r="AJ3587">
        <f>INDEX(layout!$B$3:$U$1234,MATCH($T3587,layout!$A$3:$A$1234,0),MATCH(YEAR($D3587),layout!$B$1:$U$1,0))</f>
        <v>3317</v>
      </c>
      <c r="AK3587">
        <f>INDEX('magnet data'!$A$2:$E$1304,MATCH($AJ3587,'magnet data'!$A$2:$A$1304,0),2)</f>
        <v>3</v>
      </c>
      <c r="AL3587" t="str">
        <f>INDEX('magnet data'!$A$2:$E$1304,MATCH($AJ3587,'magnet data'!$A$2:$A$1304,0),3)</f>
        <v>01E</v>
      </c>
      <c r="AM3587" t="str">
        <f>INDEX('magnet data'!$A$2:$E$1304,MATCH($AJ3587,'magnet data'!$A$2:$A$1304,0),4)</f>
        <v>02D</v>
      </c>
      <c r="AN3587">
        <f>INDEX('magnet data'!$A$2:$E$1304,MATCH($AJ3587,'magnet data'!$A$2:$A$1304,0),5)</f>
        <v>10577</v>
      </c>
      <c r="AO3587" t="str">
        <f t="shared" si="71"/>
        <v>-</v>
      </c>
      <c r="AR3587" t="s">
        <v>1202</v>
      </c>
      <c r="AS3587" t="s">
        <v>1584</v>
      </c>
      <c r="AT3587" t="s">
        <v>1585</v>
      </c>
    </row>
    <row r="3588" spans="1:46">
      <c r="A3588" t="s">
        <v>674</v>
      </c>
      <c r="B3588" t="s">
        <v>46</v>
      </c>
      <c r="C3588" t="s">
        <v>1198</v>
      </c>
      <c r="D3588" s="13">
        <v>44367</v>
      </c>
      <c r="E3588" s="16">
        <v>0.70042708333333337</v>
      </c>
      <c r="F3588" t="s">
        <v>88</v>
      </c>
      <c r="G3588" s="17">
        <v>44367.700426817129</v>
      </c>
      <c r="H3588">
        <v>23</v>
      </c>
      <c r="I3588">
        <v>594</v>
      </c>
      <c r="J3588">
        <v>97</v>
      </c>
      <c r="K3588">
        <v>10</v>
      </c>
      <c r="L3588">
        <v>0</v>
      </c>
      <c r="M3588" s="39">
        <v>11442.7</v>
      </c>
      <c r="N3588" s="39">
        <v>6259.4690000000001</v>
      </c>
      <c r="O3588" s="39">
        <v>64.434472</v>
      </c>
      <c r="P3588" t="s">
        <v>207</v>
      </c>
      <c r="Q3588" t="s">
        <v>207</v>
      </c>
      <c r="R3588" s="55">
        <v>813.35096397739903</v>
      </c>
      <c r="S3588" s="55">
        <v>815.83590199699995</v>
      </c>
      <c r="T3588" t="s">
        <v>721</v>
      </c>
      <c r="U3588">
        <v>551</v>
      </c>
      <c r="V3588">
        <v>4</v>
      </c>
      <c r="W3588">
        <v>271573</v>
      </c>
      <c r="X3588" t="s">
        <v>777</v>
      </c>
      <c r="Y3588">
        <v>4382</v>
      </c>
      <c r="Z3588" t="s">
        <v>69</v>
      </c>
      <c r="AA3588" t="s">
        <v>96</v>
      </c>
      <c r="AC3588" t="s">
        <v>61</v>
      </c>
      <c r="AD3588" s="50">
        <v>-1.9089840425531902E-2</v>
      </c>
      <c r="AI3588" t="s">
        <v>208</v>
      </c>
      <c r="AJ3588">
        <f>INDEX(layout!$B$3:$U$1234,MATCH($T3588,layout!$A$3:$A$1234,0),MATCH(YEAR($D3588),layout!$B$1:$U$1,0))</f>
        <v>2233</v>
      </c>
      <c r="AK3588">
        <f>INDEX('magnet data'!$A$2:$E$1304,MATCH($AJ3588,'magnet data'!$A$2:$A$1304,0),2)</f>
        <v>2</v>
      </c>
      <c r="AL3588" t="str">
        <f>INDEX('magnet data'!$A$2:$E$1304,MATCH($AJ3588,'magnet data'!$A$2:$A$1304,0),3)</f>
        <v>01E</v>
      </c>
      <c r="AM3588" t="str">
        <f>INDEX('magnet data'!$A$2:$E$1304,MATCH($AJ3588,'magnet data'!$A$2:$A$1304,0),4)</f>
        <v>02C9</v>
      </c>
      <c r="AN3588">
        <f>INDEX('magnet data'!$A$2:$E$1304,MATCH($AJ3588,'magnet data'!$A$2:$A$1304,0),5)</f>
        <v>10963</v>
      </c>
      <c r="AO3588" t="str">
        <f t="shared" si="71"/>
        <v>-</v>
      </c>
      <c r="AR3588" t="s">
        <v>1202</v>
      </c>
      <c r="AS3588" t="s">
        <v>1584</v>
      </c>
      <c r="AT3588" t="s">
        <v>1585</v>
      </c>
    </row>
    <row r="3589" spans="1:46">
      <c r="A3589" t="s">
        <v>674</v>
      </c>
      <c r="B3589" t="s">
        <v>46</v>
      </c>
      <c r="C3589" t="s">
        <v>1198</v>
      </c>
      <c r="D3589" s="13">
        <v>44367</v>
      </c>
      <c r="E3589" s="16">
        <v>0.88489236111111114</v>
      </c>
      <c r="F3589" t="s">
        <v>88</v>
      </c>
      <c r="G3589" s="17">
        <v>44367.884892060189</v>
      </c>
      <c r="H3589">
        <v>26</v>
      </c>
      <c r="I3589">
        <v>593</v>
      </c>
      <c r="J3589">
        <v>96</v>
      </c>
      <c r="K3589">
        <v>10</v>
      </c>
      <c r="L3589">
        <v>0</v>
      </c>
      <c r="M3589" s="39">
        <v>11445.7</v>
      </c>
      <c r="N3589" s="39">
        <v>6245.2219999999998</v>
      </c>
      <c r="O3589" s="39">
        <v>64.421203000000006</v>
      </c>
      <c r="P3589" t="s">
        <v>207</v>
      </c>
      <c r="Q3589" t="s">
        <v>207</v>
      </c>
      <c r="R3589" s="55">
        <v>816.77568697799995</v>
      </c>
      <c r="S3589" s="55">
        <v>818.99229899035095</v>
      </c>
      <c r="T3589" t="s">
        <v>1614</v>
      </c>
      <c r="U3589">
        <v>11445</v>
      </c>
      <c r="V3589">
        <v>1</v>
      </c>
      <c r="W3589">
        <v>-8</v>
      </c>
      <c r="X3589" t="s">
        <v>1474</v>
      </c>
      <c r="Y3589">
        <v>0</v>
      </c>
      <c r="Z3589" t="s">
        <v>90</v>
      </c>
      <c r="AA3589" t="s">
        <v>91</v>
      </c>
      <c r="AB3589">
        <v>65</v>
      </c>
      <c r="AC3589" t="s">
        <v>61</v>
      </c>
      <c r="AD3589" s="50">
        <v>10.6796962181818</v>
      </c>
      <c r="AG3589" s="39">
        <v>24.44</v>
      </c>
      <c r="AH3589" s="55">
        <v>7859.49</v>
      </c>
      <c r="AI3589" t="s">
        <v>208</v>
      </c>
      <c r="AJ3589">
        <f>INDEX(layout!$B$3:$U$1234,MATCH($T3589,layout!$A$3:$A$1234,0),MATCH(YEAR($D3589),layout!$B$1:$U$1,0))</f>
        <v>3312</v>
      </c>
      <c r="AK3589">
        <f>INDEX('magnet data'!$A$2:$E$1304,MATCH($AJ3589,'magnet data'!$A$2:$A$1304,0),2)</f>
        <v>3</v>
      </c>
      <c r="AL3589" t="str">
        <f>INDEX('magnet data'!$A$2:$E$1304,MATCH($AJ3589,'magnet data'!$A$2:$A$1304,0),3)</f>
        <v>01E</v>
      </c>
      <c r="AM3589" t="str">
        <f>INDEX('magnet data'!$A$2:$E$1304,MATCH($AJ3589,'magnet data'!$A$2:$A$1304,0),4)</f>
        <v>02D</v>
      </c>
      <c r="AN3589">
        <f>INDEX('magnet data'!$A$2:$E$1304,MATCH($AJ3589,'magnet data'!$A$2:$A$1304,0),5)</f>
        <v>8477</v>
      </c>
      <c r="AO3589">
        <f t="shared" si="71"/>
        <v>2968</v>
      </c>
      <c r="AR3589" t="s">
        <v>1202</v>
      </c>
      <c r="AS3589" t="s">
        <v>1584</v>
      </c>
      <c r="AT3589" t="s">
        <v>1585</v>
      </c>
    </row>
    <row r="3590" spans="1:46">
      <c r="A3590" t="s">
        <v>674</v>
      </c>
      <c r="B3590" t="s">
        <v>46</v>
      </c>
      <c r="C3590" t="s">
        <v>1198</v>
      </c>
      <c r="D3590" s="13">
        <v>44367</v>
      </c>
      <c r="E3590" s="16">
        <v>0.88489236111111114</v>
      </c>
      <c r="F3590" t="s">
        <v>88</v>
      </c>
      <c r="G3590" s="17">
        <v>44367.884892060189</v>
      </c>
      <c r="H3590">
        <v>26</v>
      </c>
      <c r="I3590">
        <v>593</v>
      </c>
      <c r="J3590">
        <v>96</v>
      </c>
      <c r="K3590">
        <v>10</v>
      </c>
      <c r="L3590">
        <v>0</v>
      </c>
      <c r="M3590" s="39">
        <v>11445.7</v>
      </c>
      <c r="N3590" s="39">
        <v>6245.2219999999998</v>
      </c>
      <c r="O3590" s="39">
        <v>64.421203000000006</v>
      </c>
      <c r="P3590" t="s">
        <v>207</v>
      </c>
      <c r="Q3590" t="s">
        <v>207</v>
      </c>
      <c r="R3590" s="55">
        <v>816.77568697799995</v>
      </c>
      <c r="S3590" s="55">
        <v>818.99229899035095</v>
      </c>
      <c r="T3590" t="s">
        <v>1474</v>
      </c>
      <c r="U3590">
        <v>7246</v>
      </c>
      <c r="V3590">
        <v>2</v>
      </c>
      <c r="W3590">
        <v>44761</v>
      </c>
      <c r="X3590" t="s">
        <v>824</v>
      </c>
      <c r="Y3590">
        <v>3678</v>
      </c>
      <c r="Z3590" t="s">
        <v>69</v>
      </c>
      <c r="AA3590" t="s">
        <v>91</v>
      </c>
      <c r="AC3590" t="s">
        <v>61</v>
      </c>
      <c r="AD3590" s="50">
        <v>10.611179285</v>
      </c>
      <c r="AG3590" s="39">
        <v>52.12</v>
      </c>
      <c r="AH3590" s="55">
        <v>4298.1400000000003</v>
      </c>
      <c r="AI3590" t="s">
        <v>208</v>
      </c>
      <c r="AJ3590">
        <f>INDEX(layout!$B$3:$U$1234,MATCH($T3590,layout!$A$3:$A$1234,0),MATCH(YEAR($D3590),layout!$B$1:$U$1,0))</f>
        <v>2229</v>
      </c>
      <c r="AK3590">
        <f>INDEX('magnet data'!$A$2:$E$1304,MATCH($AJ3590,'magnet data'!$A$2:$A$1304,0),2)</f>
        <v>2</v>
      </c>
      <c r="AL3590" t="str">
        <f>INDEX('magnet data'!$A$2:$E$1304,MATCH($AJ3590,'magnet data'!$A$2:$A$1304,0),3)</f>
        <v>01E</v>
      </c>
      <c r="AM3590" t="str">
        <f>INDEX('magnet data'!$A$2:$E$1304,MATCH($AJ3590,'magnet data'!$A$2:$A$1304,0),4)</f>
        <v>02C9</v>
      </c>
      <c r="AN3590">
        <f>INDEX('magnet data'!$A$2:$E$1304,MATCH($AJ3590,'magnet data'!$A$2:$A$1304,0),5)</f>
        <v>10622</v>
      </c>
      <c r="AO3590" t="str">
        <f t="shared" si="71"/>
        <v>-</v>
      </c>
      <c r="AR3590" t="s">
        <v>1202</v>
      </c>
      <c r="AS3590" t="s">
        <v>1584</v>
      </c>
      <c r="AT3590" t="s">
        <v>1585</v>
      </c>
    </row>
    <row r="3591" spans="1:46">
      <c r="A3591" t="s">
        <v>674</v>
      </c>
      <c r="B3591" t="s">
        <v>46</v>
      </c>
      <c r="C3591" t="s">
        <v>1198</v>
      </c>
      <c r="D3591" s="13">
        <v>44367</v>
      </c>
      <c r="E3591" s="16">
        <v>0.88489236111111114</v>
      </c>
      <c r="F3591" t="s">
        <v>88</v>
      </c>
      <c r="G3591" s="17">
        <v>44367.884892060189</v>
      </c>
      <c r="H3591">
        <v>26</v>
      </c>
      <c r="I3591">
        <v>593</v>
      </c>
      <c r="J3591">
        <v>96</v>
      </c>
      <c r="K3591">
        <v>10</v>
      </c>
      <c r="L3591">
        <v>0</v>
      </c>
      <c r="M3591" s="39">
        <v>11445.7</v>
      </c>
      <c r="N3591" s="39">
        <v>6245.2219999999998</v>
      </c>
      <c r="O3591" s="39">
        <v>64.421203000000006</v>
      </c>
      <c r="P3591" t="s">
        <v>207</v>
      </c>
      <c r="Q3591" t="s">
        <v>207</v>
      </c>
      <c r="R3591" s="55">
        <v>816.77568697799995</v>
      </c>
      <c r="S3591" s="55">
        <v>818.99229899035095</v>
      </c>
      <c r="T3591" t="s">
        <v>1615</v>
      </c>
      <c r="U3591">
        <v>4935</v>
      </c>
      <c r="V3591">
        <v>3</v>
      </c>
      <c r="W3591">
        <v>80003</v>
      </c>
      <c r="X3591" t="s">
        <v>1474</v>
      </c>
      <c r="Y3591">
        <v>0</v>
      </c>
      <c r="Z3591" t="s">
        <v>69</v>
      </c>
      <c r="AA3591" t="s">
        <v>96</v>
      </c>
      <c r="AC3591" t="s">
        <v>61</v>
      </c>
      <c r="AD3591" s="50">
        <v>-2.0947976170212699</v>
      </c>
      <c r="AG3591" s="39">
        <v>6.38</v>
      </c>
      <c r="AH3591" s="55">
        <v>3592.57</v>
      </c>
      <c r="AI3591" t="s">
        <v>208</v>
      </c>
      <c r="AJ3591">
        <f>INDEX(layout!$B$3:$U$1234,MATCH($T3591,layout!$A$3:$A$1234,0),MATCH(YEAR($D3591),layout!$B$1:$U$1,0))</f>
        <v>3311</v>
      </c>
      <c r="AK3591">
        <f>INDEX('magnet data'!$A$2:$E$1304,MATCH($AJ3591,'magnet data'!$A$2:$A$1304,0),2)</f>
        <v>3</v>
      </c>
      <c r="AL3591" t="str">
        <f>INDEX('magnet data'!$A$2:$E$1304,MATCH($AJ3591,'magnet data'!$A$2:$A$1304,0),3)</f>
        <v>01E</v>
      </c>
      <c r="AM3591" t="str">
        <f>INDEX('magnet data'!$A$2:$E$1304,MATCH($AJ3591,'magnet data'!$A$2:$A$1304,0),4)</f>
        <v>02D</v>
      </c>
      <c r="AN3591">
        <f>INDEX('magnet data'!$A$2:$E$1304,MATCH($AJ3591,'magnet data'!$A$2:$A$1304,0),5)</f>
        <v>12225</v>
      </c>
      <c r="AO3591" t="str">
        <f t="shared" si="71"/>
        <v>-</v>
      </c>
      <c r="AR3591" t="s">
        <v>1202</v>
      </c>
      <c r="AS3591" t="s">
        <v>1584</v>
      </c>
      <c r="AT3591" t="s">
        <v>1585</v>
      </c>
    </row>
    <row r="3592" spans="1:46">
      <c r="A3592" t="s">
        <v>674</v>
      </c>
      <c r="B3592" t="s">
        <v>46</v>
      </c>
      <c r="C3592" t="s">
        <v>1198</v>
      </c>
      <c r="D3592" s="13">
        <v>44367</v>
      </c>
      <c r="E3592" s="16">
        <v>0.88489236111111114</v>
      </c>
      <c r="F3592" t="s">
        <v>88</v>
      </c>
      <c r="G3592" s="17">
        <v>44367.884892060189</v>
      </c>
      <c r="H3592">
        <v>26</v>
      </c>
      <c r="I3592">
        <v>593</v>
      </c>
      <c r="J3592">
        <v>96</v>
      </c>
      <c r="K3592">
        <v>10</v>
      </c>
      <c r="L3592">
        <v>0</v>
      </c>
      <c r="M3592" s="39">
        <v>11445.7</v>
      </c>
      <c r="N3592" s="39">
        <v>6245.2219999999998</v>
      </c>
      <c r="O3592" s="39">
        <v>64.421203000000006</v>
      </c>
      <c r="P3592" t="s">
        <v>207</v>
      </c>
      <c r="Q3592" t="s">
        <v>207</v>
      </c>
      <c r="R3592" s="55">
        <v>816.77568697799995</v>
      </c>
      <c r="S3592" s="55">
        <v>818.99229899035095</v>
      </c>
      <c r="T3592" t="s">
        <v>823</v>
      </c>
      <c r="U3592">
        <v>1405</v>
      </c>
      <c r="V3592">
        <v>4</v>
      </c>
      <c r="W3592">
        <v>190638</v>
      </c>
      <c r="X3592" t="s">
        <v>824</v>
      </c>
      <c r="Y3592">
        <v>3678</v>
      </c>
      <c r="Z3592" t="s">
        <v>69</v>
      </c>
      <c r="AA3592" t="s">
        <v>91</v>
      </c>
      <c r="AC3592" t="s">
        <v>61</v>
      </c>
      <c r="AD3592" s="50">
        <v>0.19938343749999901</v>
      </c>
      <c r="AG3592" s="39">
        <v>29.18</v>
      </c>
      <c r="AH3592" s="55">
        <v>1025.8800000000001</v>
      </c>
      <c r="AI3592" t="s">
        <v>208</v>
      </c>
      <c r="AJ3592">
        <f>INDEX(layout!$B$3:$U$1234,MATCH($T3592,layout!$A$3:$A$1234,0),MATCH(YEAR($D3592),layout!$B$1:$U$1,0))</f>
        <v>3394</v>
      </c>
      <c r="AK3592">
        <f>INDEX('magnet data'!$A$2:$E$1304,MATCH($AJ3592,'magnet data'!$A$2:$A$1304,0),2)</f>
        <v>3</v>
      </c>
      <c r="AL3592" t="str">
        <f>INDEX('magnet data'!$A$2:$E$1304,MATCH($AJ3592,'magnet data'!$A$2:$A$1304,0),3)</f>
        <v>01E</v>
      </c>
      <c r="AM3592" t="str">
        <f>INDEX('magnet data'!$A$2:$E$1304,MATCH($AJ3592,'magnet data'!$A$2:$A$1304,0),4)</f>
        <v>02G</v>
      </c>
      <c r="AN3592">
        <f>INDEX('magnet data'!$A$2:$E$1304,MATCH($AJ3592,'magnet data'!$A$2:$A$1304,0),5)</f>
        <v>8709</v>
      </c>
      <c r="AO3592" t="str">
        <f t="shared" si="71"/>
        <v>-</v>
      </c>
      <c r="AR3592" t="s">
        <v>1202</v>
      </c>
      <c r="AS3592" t="s">
        <v>1584</v>
      </c>
      <c r="AT3592" t="s">
        <v>1585</v>
      </c>
    </row>
    <row r="3593" spans="1:46">
      <c r="A3593" t="s">
        <v>674</v>
      </c>
      <c r="B3593" t="s">
        <v>46</v>
      </c>
      <c r="C3593" t="s">
        <v>1198</v>
      </c>
      <c r="D3593" s="13">
        <v>44368</v>
      </c>
      <c r="E3593" s="16">
        <v>0.30578101851851852</v>
      </c>
      <c r="F3593" t="s">
        <v>88</v>
      </c>
      <c r="G3593" s="17">
        <v>44368.305780694442</v>
      </c>
      <c r="H3593">
        <v>28</v>
      </c>
      <c r="I3593">
        <v>595</v>
      </c>
      <c r="J3593">
        <v>97</v>
      </c>
      <c r="K3593">
        <v>10</v>
      </c>
      <c r="L3593">
        <v>0</v>
      </c>
      <c r="M3593" s="39">
        <v>11458.5</v>
      </c>
      <c r="N3593" s="39">
        <v>6299.2780000000002</v>
      </c>
      <c r="O3593" s="39">
        <v>64.461010000000002</v>
      </c>
      <c r="P3593" t="s">
        <v>207</v>
      </c>
      <c r="Q3593" t="s">
        <v>207</v>
      </c>
      <c r="R3593" s="55">
        <v>812.61012047659995</v>
      </c>
      <c r="S3593" s="55">
        <v>815.08163299440002</v>
      </c>
      <c r="T3593" t="s">
        <v>734</v>
      </c>
      <c r="U3593">
        <v>11458</v>
      </c>
      <c r="V3593">
        <v>1</v>
      </c>
      <c r="W3593">
        <v>-8</v>
      </c>
      <c r="X3593" t="s">
        <v>751</v>
      </c>
      <c r="Y3593">
        <v>0</v>
      </c>
      <c r="Z3593" t="s">
        <v>90</v>
      </c>
      <c r="AA3593" t="s">
        <v>96</v>
      </c>
      <c r="AB3593">
        <v>66</v>
      </c>
      <c r="AC3593" t="s">
        <v>61</v>
      </c>
      <c r="AD3593" s="50">
        <v>-10.754737264999999</v>
      </c>
      <c r="AG3593" s="39">
        <v>44</v>
      </c>
      <c r="AH3593" s="55">
        <v>11431.67</v>
      </c>
      <c r="AI3593" t="s">
        <v>208</v>
      </c>
      <c r="AJ3593">
        <f>INDEX(layout!$B$3:$U$1234,MATCH($T3593,layout!$A$3:$A$1234,0),MATCH(YEAR($D3593),layout!$B$1:$U$1,0))</f>
        <v>3330</v>
      </c>
      <c r="AK3593">
        <f>INDEX('magnet data'!$A$2:$E$1304,MATCH($AJ3593,'magnet data'!$A$2:$A$1304,0),2)</f>
        <v>3</v>
      </c>
      <c r="AL3593" t="str">
        <f>INDEX('magnet data'!$A$2:$E$1304,MATCH($AJ3593,'magnet data'!$A$2:$A$1304,0),3)</f>
        <v>01E</v>
      </c>
      <c r="AM3593" t="str">
        <f>INDEX('magnet data'!$A$2:$E$1304,MATCH($AJ3593,'magnet data'!$A$2:$A$1304,0),4)</f>
        <v>02D</v>
      </c>
      <c r="AN3593">
        <f>INDEX('magnet data'!$A$2:$E$1304,MATCH($AJ3593,'magnet data'!$A$2:$A$1304,0),5)</f>
        <v>12686</v>
      </c>
      <c r="AO3593">
        <f t="shared" si="71"/>
        <v>-1228</v>
      </c>
      <c r="AQ3593" t="s">
        <v>968</v>
      </c>
      <c r="AR3593" t="s">
        <v>1207</v>
      </c>
      <c r="AS3593" t="s">
        <v>1584</v>
      </c>
      <c r="AT3593" t="s">
        <v>1585</v>
      </c>
    </row>
    <row r="3594" spans="1:46">
      <c r="A3594" t="s">
        <v>674</v>
      </c>
      <c r="B3594" t="s">
        <v>46</v>
      </c>
      <c r="C3594" t="s">
        <v>1198</v>
      </c>
      <c r="D3594" s="13">
        <v>44368</v>
      </c>
      <c r="E3594" s="16">
        <v>0.30578101851851852</v>
      </c>
      <c r="F3594" t="s">
        <v>88</v>
      </c>
      <c r="G3594" s="17">
        <v>44368.305780694442</v>
      </c>
      <c r="H3594">
        <v>28</v>
      </c>
      <c r="I3594">
        <v>595</v>
      </c>
      <c r="J3594">
        <v>97</v>
      </c>
      <c r="K3594">
        <v>10</v>
      </c>
      <c r="L3594">
        <v>0</v>
      </c>
      <c r="M3594" s="39">
        <v>11458.5</v>
      </c>
      <c r="N3594" s="39">
        <v>6299.2780000000002</v>
      </c>
      <c r="O3594" s="39">
        <v>64.461010000000002</v>
      </c>
      <c r="P3594" t="s">
        <v>207</v>
      </c>
      <c r="Q3594" t="s">
        <v>207</v>
      </c>
      <c r="R3594" s="55">
        <v>812.61012047659995</v>
      </c>
      <c r="S3594" s="55">
        <v>815.08163299440002</v>
      </c>
      <c r="T3594" t="s">
        <v>736</v>
      </c>
      <c r="U3594">
        <v>6994</v>
      </c>
      <c r="V3594">
        <v>2</v>
      </c>
      <c r="W3594">
        <v>48416</v>
      </c>
      <c r="X3594" t="s">
        <v>705</v>
      </c>
      <c r="Y3594">
        <v>2494</v>
      </c>
      <c r="Z3594" t="s">
        <v>69</v>
      </c>
      <c r="AA3594" t="s">
        <v>96</v>
      </c>
      <c r="AC3594" t="s">
        <v>61</v>
      </c>
      <c r="AD3594" s="50">
        <v>-1.4899372522727199</v>
      </c>
      <c r="AG3594" s="39">
        <v>29.67</v>
      </c>
      <c r="AH3594" s="55">
        <v>6295.01</v>
      </c>
      <c r="AI3594" t="s">
        <v>208</v>
      </c>
      <c r="AJ3594">
        <f>INDEX(layout!$B$3:$U$1234,MATCH($T3594,layout!$A$3:$A$1234,0),MATCH(YEAR($D3594),layout!$B$1:$U$1,0))</f>
        <v>3389</v>
      </c>
      <c r="AK3594">
        <f>INDEX('magnet data'!$A$2:$E$1304,MATCH($AJ3594,'magnet data'!$A$2:$A$1304,0),2)</f>
        <v>3</v>
      </c>
      <c r="AL3594" t="str">
        <f>INDEX('magnet data'!$A$2:$E$1304,MATCH($AJ3594,'magnet data'!$A$2:$A$1304,0),3)</f>
        <v>01E</v>
      </c>
      <c r="AM3594" t="str">
        <f>INDEX('magnet data'!$A$2:$E$1304,MATCH($AJ3594,'magnet data'!$A$2:$A$1304,0),4)</f>
        <v>02G</v>
      </c>
      <c r="AN3594">
        <f>INDEX('magnet data'!$A$2:$E$1304,MATCH($AJ3594,'magnet data'!$A$2:$A$1304,0),5)</f>
        <v>9066</v>
      </c>
      <c r="AO3594" t="str">
        <f t="shared" si="71"/>
        <v>-</v>
      </c>
      <c r="AQ3594" t="s">
        <v>968</v>
      </c>
      <c r="AR3594" t="s">
        <v>1207</v>
      </c>
      <c r="AS3594" t="s">
        <v>1584</v>
      </c>
      <c r="AT3594" t="s">
        <v>1585</v>
      </c>
    </row>
    <row r="3595" spans="1:46">
      <c r="A3595" t="s">
        <v>674</v>
      </c>
      <c r="B3595" t="s">
        <v>46</v>
      </c>
      <c r="C3595" t="s">
        <v>1198</v>
      </c>
      <c r="D3595" s="13">
        <v>44368</v>
      </c>
      <c r="E3595" s="16">
        <v>0.30578101851851852</v>
      </c>
      <c r="F3595" t="s">
        <v>88</v>
      </c>
      <c r="G3595" s="17">
        <v>44368.305780694442</v>
      </c>
      <c r="H3595">
        <v>28</v>
      </c>
      <c r="I3595">
        <v>595</v>
      </c>
      <c r="J3595">
        <v>97</v>
      </c>
      <c r="K3595">
        <v>10</v>
      </c>
      <c r="L3595">
        <v>0</v>
      </c>
      <c r="M3595" s="39">
        <v>11458.5</v>
      </c>
      <c r="N3595" s="39">
        <v>6299.2780000000002</v>
      </c>
      <c r="O3595" s="39">
        <v>64.461010000000002</v>
      </c>
      <c r="P3595" t="s">
        <v>207</v>
      </c>
      <c r="Q3595" t="s">
        <v>207</v>
      </c>
      <c r="R3595" s="55">
        <v>812.61012047659995</v>
      </c>
      <c r="S3595" s="55">
        <v>815.08163299440002</v>
      </c>
      <c r="T3595" t="s">
        <v>703</v>
      </c>
      <c r="U3595">
        <v>537</v>
      </c>
      <c r="V3595">
        <v>3</v>
      </c>
      <c r="W3595">
        <v>276460</v>
      </c>
      <c r="X3595" t="s">
        <v>705</v>
      </c>
      <c r="Y3595">
        <v>2494</v>
      </c>
      <c r="Z3595" t="s">
        <v>69</v>
      </c>
      <c r="AA3595" t="s">
        <v>96</v>
      </c>
      <c r="AC3595" t="s">
        <v>102</v>
      </c>
      <c r="AD3595" s="50">
        <v>0</v>
      </c>
      <c r="AI3595" t="s">
        <v>208</v>
      </c>
      <c r="AJ3595">
        <f>INDEX(layout!$B$3:$U$1234,MATCH($T3595,layout!$A$3:$A$1234,0),MATCH(YEAR($D3595),layout!$B$1:$U$1,0))</f>
        <v>3246</v>
      </c>
      <c r="AK3595">
        <f>INDEX('magnet data'!$A$2:$E$1304,MATCH($AJ3595,'magnet data'!$A$2:$A$1304,0),2)</f>
        <v>3</v>
      </c>
      <c r="AL3595" t="str">
        <f>INDEX('magnet data'!$A$2:$E$1304,MATCH($AJ3595,'magnet data'!$A$2:$A$1304,0),3)</f>
        <v>01E</v>
      </c>
      <c r="AM3595" t="str">
        <f>INDEX('magnet data'!$A$2:$E$1304,MATCH($AJ3595,'magnet data'!$A$2:$A$1304,0),4)</f>
        <v>02B8</v>
      </c>
      <c r="AN3595">
        <f>INDEX('magnet data'!$A$2:$E$1304,MATCH($AJ3595,'magnet data'!$A$2:$A$1304,0),5)</f>
        <v>12450</v>
      </c>
      <c r="AO3595" t="str">
        <f t="shared" si="71"/>
        <v>-</v>
      </c>
      <c r="AQ3595" t="s">
        <v>968</v>
      </c>
      <c r="AR3595" t="s">
        <v>1207</v>
      </c>
      <c r="AS3595" t="s">
        <v>1584</v>
      </c>
      <c r="AT3595" t="s">
        <v>1585</v>
      </c>
    </row>
    <row r="3596" spans="1:46">
      <c r="A3596" t="s">
        <v>674</v>
      </c>
      <c r="B3596" t="s">
        <v>46</v>
      </c>
      <c r="C3596" t="s">
        <v>1198</v>
      </c>
      <c r="D3596" s="13">
        <v>44368</v>
      </c>
      <c r="E3596" s="16">
        <v>0.30578101851851852</v>
      </c>
      <c r="F3596" t="s">
        <v>88</v>
      </c>
      <c r="G3596" s="17">
        <v>44368.305780694442</v>
      </c>
      <c r="H3596">
        <v>28</v>
      </c>
      <c r="I3596">
        <v>595</v>
      </c>
      <c r="J3596">
        <v>97</v>
      </c>
      <c r="K3596">
        <v>10</v>
      </c>
      <c r="L3596">
        <v>0</v>
      </c>
      <c r="M3596" s="39">
        <v>11458.5</v>
      </c>
      <c r="N3596" s="39">
        <v>6299.2780000000002</v>
      </c>
      <c r="O3596" s="39">
        <v>64.461010000000002</v>
      </c>
      <c r="P3596" t="s">
        <v>207</v>
      </c>
      <c r="Q3596" t="s">
        <v>207</v>
      </c>
      <c r="R3596" s="55">
        <v>812.61012047659995</v>
      </c>
      <c r="S3596" s="55">
        <v>815.08163299440002</v>
      </c>
      <c r="T3596" t="s">
        <v>810</v>
      </c>
      <c r="U3596">
        <v>537</v>
      </c>
      <c r="V3596">
        <v>4</v>
      </c>
      <c r="W3596">
        <v>276560</v>
      </c>
      <c r="X3596" t="s">
        <v>811</v>
      </c>
      <c r="Y3596">
        <v>4247</v>
      </c>
      <c r="Z3596" t="s">
        <v>148</v>
      </c>
      <c r="AA3596" t="s">
        <v>96</v>
      </c>
      <c r="AC3596" t="s">
        <v>102</v>
      </c>
      <c r="AD3596" s="50">
        <v>0</v>
      </c>
      <c r="AI3596" t="s">
        <v>208</v>
      </c>
      <c r="AJ3596">
        <f>INDEX(layout!$B$3:$U$1234,MATCH($T3596,layout!$A$3:$A$1234,0),MATCH(YEAR($D3596),layout!$B$1:$U$1,0))</f>
        <v>3245</v>
      </c>
      <c r="AK3596">
        <f>INDEX('magnet data'!$A$2:$E$1304,MATCH($AJ3596,'magnet data'!$A$2:$A$1304,0),2)</f>
        <v>3</v>
      </c>
      <c r="AL3596" t="str">
        <f>INDEX('magnet data'!$A$2:$E$1304,MATCH($AJ3596,'magnet data'!$A$2:$A$1304,0),3)</f>
        <v>01E</v>
      </c>
      <c r="AM3596" t="str">
        <f>INDEX('magnet data'!$A$2:$E$1304,MATCH($AJ3596,'magnet data'!$A$2:$A$1304,0),4)</f>
        <v>02B8</v>
      </c>
      <c r="AN3596">
        <f>INDEX('magnet data'!$A$2:$E$1304,MATCH($AJ3596,'magnet data'!$A$2:$A$1304,0),5)</f>
        <v>10647</v>
      </c>
      <c r="AO3596" t="str">
        <f t="shared" si="71"/>
        <v>-</v>
      </c>
      <c r="AQ3596" t="s">
        <v>968</v>
      </c>
      <c r="AR3596" t="s">
        <v>1207</v>
      </c>
      <c r="AS3596" t="s">
        <v>1584</v>
      </c>
      <c r="AT3596" t="s">
        <v>1585</v>
      </c>
    </row>
    <row r="3597" spans="1:46">
      <c r="A3597" t="s">
        <v>674</v>
      </c>
      <c r="B3597" t="s">
        <v>46</v>
      </c>
      <c r="C3597" t="s">
        <v>1198</v>
      </c>
      <c r="D3597" s="13">
        <v>44368</v>
      </c>
      <c r="E3597" s="16">
        <v>0.30578101851851852</v>
      </c>
      <c r="F3597" t="s">
        <v>88</v>
      </c>
      <c r="G3597" s="17">
        <v>44368.305780694442</v>
      </c>
      <c r="H3597">
        <v>28</v>
      </c>
      <c r="I3597">
        <v>595</v>
      </c>
      <c r="J3597">
        <v>97</v>
      </c>
      <c r="K3597">
        <v>10</v>
      </c>
      <c r="L3597">
        <v>0</v>
      </c>
      <c r="M3597" s="39">
        <v>11458.5</v>
      </c>
      <c r="N3597" s="39">
        <v>6299.2780000000002</v>
      </c>
      <c r="O3597" s="39">
        <v>64.461010000000002</v>
      </c>
      <c r="P3597" t="s">
        <v>207</v>
      </c>
      <c r="Q3597" t="s">
        <v>207</v>
      </c>
      <c r="R3597" s="55">
        <v>812.61012047659995</v>
      </c>
      <c r="S3597" s="55">
        <v>815.08163299440002</v>
      </c>
      <c r="T3597" t="s">
        <v>811</v>
      </c>
      <c r="U3597">
        <v>218</v>
      </c>
      <c r="V3597">
        <v>5</v>
      </c>
      <c r="W3597">
        <v>349559</v>
      </c>
      <c r="X3597" t="s">
        <v>734</v>
      </c>
      <c r="Y3597">
        <v>0</v>
      </c>
      <c r="Z3597" t="s">
        <v>69</v>
      </c>
      <c r="AA3597" t="s">
        <v>96</v>
      </c>
      <c r="AC3597" t="s">
        <v>102</v>
      </c>
      <c r="AD3597" s="50">
        <v>0</v>
      </c>
      <c r="AI3597" t="s">
        <v>208</v>
      </c>
      <c r="AJ3597">
        <f>INDEX(layout!$B$3:$U$1234,MATCH($T3597,layout!$A$3:$A$1234,0),MATCH(YEAR($D3597),layout!$B$1:$U$1,0))</f>
        <v>2231</v>
      </c>
      <c r="AK3597">
        <f>INDEX('magnet data'!$A$2:$E$1304,MATCH($AJ3597,'magnet data'!$A$2:$A$1304,0),2)</f>
        <v>2</v>
      </c>
      <c r="AL3597" t="str">
        <f>INDEX('magnet data'!$A$2:$E$1304,MATCH($AJ3597,'magnet data'!$A$2:$A$1304,0),3)</f>
        <v>01E</v>
      </c>
      <c r="AM3597" t="str">
        <f>INDEX('magnet data'!$A$2:$E$1304,MATCH($AJ3597,'magnet data'!$A$2:$A$1304,0),4)</f>
        <v>02C9</v>
      </c>
      <c r="AN3597">
        <f>INDEX('magnet data'!$A$2:$E$1304,MATCH($AJ3597,'magnet data'!$A$2:$A$1304,0),5)</f>
        <v>10811</v>
      </c>
      <c r="AO3597" t="str">
        <f t="shared" si="71"/>
        <v>-</v>
      </c>
      <c r="AQ3597" t="s">
        <v>968</v>
      </c>
      <c r="AR3597" t="s">
        <v>1207</v>
      </c>
      <c r="AS3597" t="s">
        <v>1584</v>
      </c>
      <c r="AT3597" t="s">
        <v>1585</v>
      </c>
    </row>
    <row r="3598" spans="1:46">
      <c r="A3598" t="s">
        <v>674</v>
      </c>
      <c r="B3598" t="s">
        <v>46</v>
      </c>
      <c r="C3598" t="s">
        <v>1198</v>
      </c>
      <c r="D3598" s="13">
        <v>44368</v>
      </c>
      <c r="E3598" s="16">
        <v>0.30578101851851852</v>
      </c>
      <c r="F3598" t="s">
        <v>88</v>
      </c>
      <c r="G3598" s="17">
        <v>44368.305780694442</v>
      </c>
      <c r="H3598">
        <v>28</v>
      </c>
      <c r="I3598">
        <v>595</v>
      </c>
      <c r="J3598">
        <v>97</v>
      </c>
      <c r="K3598">
        <v>10</v>
      </c>
      <c r="L3598">
        <v>0</v>
      </c>
      <c r="M3598" s="39">
        <v>11458.5</v>
      </c>
      <c r="N3598" s="39">
        <v>6299.2780000000002</v>
      </c>
      <c r="O3598" s="39">
        <v>64.461010000000002</v>
      </c>
      <c r="P3598" t="s">
        <v>207</v>
      </c>
      <c r="Q3598" t="s">
        <v>207</v>
      </c>
      <c r="R3598" s="55">
        <v>812.61012047659995</v>
      </c>
      <c r="S3598" s="55">
        <v>815.08163299440002</v>
      </c>
      <c r="T3598" t="s">
        <v>705</v>
      </c>
      <c r="U3598">
        <v>218</v>
      </c>
      <c r="V3598">
        <v>6</v>
      </c>
      <c r="W3598">
        <v>349560</v>
      </c>
      <c r="X3598" t="s">
        <v>751</v>
      </c>
      <c r="Y3598">
        <v>0</v>
      </c>
      <c r="Z3598" t="s">
        <v>148</v>
      </c>
      <c r="AA3598" t="s">
        <v>96</v>
      </c>
      <c r="AC3598" t="s">
        <v>102</v>
      </c>
      <c r="AD3598" s="50">
        <v>0</v>
      </c>
      <c r="AI3598" t="s">
        <v>208</v>
      </c>
      <c r="AJ3598">
        <f>INDEX(layout!$B$3:$U$1234,MATCH($T3598,layout!$A$3:$A$1234,0),MATCH(YEAR($D3598),layout!$B$1:$U$1,0))</f>
        <v>2244</v>
      </c>
      <c r="AK3598">
        <f>INDEX('magnet data'!$A$2:$E$1304,MATCH($AJ3598,'magnet data'!$A$2:$A$1304,0),2)</f>
        <v>2</v>
      </c>
      <c r="AL3598" t="str">
        <f>INDEX('magnet data'!$A$2:$E$1304,MATCH($AJ3598,'magnet data'!$A$2:$A$1304,0),3)</f>
        <v>01E</v>
      </c>
      <c r="AM3598" t="str">
        <f>INDEX('magnet data'!$A$2:$E$1304,MATCH($AJ3598,'magnet data'!$A$2:$A$1304,0),4)</f>
        <v>02C0</v>
      </c>
      <c r="AN3598">
        <f>INDEX('magnet data'!$A$2:$E$1304,MATCH($AJ3598,'magnet data'!$A$2:$A$1304,0),5)</f>
        <v>10967</v>
      </c>
      <c r="AO3598" t="str">
        <f t="shared" si="71"/>
        <v>-</v>
      </c>
      <c r="AQ3598" t="s">
        <v>968</v>
      </c>
      <c r="AR3598" t="s">
        <v>1207</v>
      </c>
      <c r="AS3598" t="s">
        <v>1584</v>
      </c>
      <c r="AT3598" t="s">
        <v>1585</v>
      </c>
    </row>
    <row r="3599" spans="1:46">
      <c r="A3599" t="s">
        <v>674</v>
      </c>
      <c r="B3599" t="s">
        <v>46</v>
      </c>
      <c r="C3599" t="s">
        <v>1198</v>
      </c>
      <c r="D3599" s="13">
        <v>44368</v>
      </c>
      <c r="E3599" s="16">
        <v>0.73848379629629635</v>
      </c>
      <c r="F3599" t="s">
        <v>88</v>
      </c>
      <c r="G3599" s="17">
        <v>44368.738483796296</v>
      </c>
      <c r="H3599">
        <v>28</v>
      </c>
      <c r="I3599">
        <v>594</v>
      </c>
      <c r="J3599">
        <v>94</v>
      </c>
      <c r="K3599">
        <v>10</v>
      </c>
      <c r="L3599">
        <v>0</v>
      </c>
      <c r="M3599" s="39">
        <v>11465.1</v>
      </c>
      <c r="N3599" s="39">
        <v>6301.6930000000002</v>
      </c>
      <c r="O3599" s="39">
        <v>64.381394999999998</v>
      </c>
      <c r="P3599" t="s">
        <v>207</v>
      </c>
      <c r="Q3599" t="s">
        <v>207</v>
      </c>
      <c r="R3599" s="55">
        <v>811.61541297759902</v>
      </c>
      <c r="S3599" s="55">
        <v>814.59221249539996</v>
      </c>
      <c r="T3599" t="s">
        <v>754</v>
      </c>
      <c r="U3599">
        <v>11465</v>
      </c>
      <c r="V3599">
        <v>1</v>
      </c>
      <c r="W3599">
        <v>-9</v>
      </c>
      <c r="X3599" t="s">
        <v>752</v>
      </c>
      <c r="Y3599">
        <v>-2</v>
      </c>
      <c r="Z3599" t="s">
        <v>90</v>
      </c>
      <c r="AA3599" t="s">
        <v>96</v>
      </c>
      <c r="AB3599">
        <v>67</v>
      </c>
      <c r="AC3599" t="s">
        <v>61</v>
      </c>
      <c r="AD3599" s="50">
        <v>-9.2207125923076791</v>
      </c>
      <c r="AG3599" s="39">
        <v>5.61</v>
      </c>
      <c r="AH3599" s="55">
        <v>3136.92</v>
      </c>
      <c r="AI3599" t="s">
        <v>208</v>
      </c>
      <c r="AJ3599">
        <f>INDEX(layout!$B$3:$U$1234,MATCH($T3599,layout!$A$3:$A$1234,0),MATCH(YEAR($D3599),layout!$B$1:$U$1,0))</f>
        <v>3341</v>
      </c>
      <c r="AK3599">
        <f>INDEX('magnet data'!$A$2:$E$1304,MATCH($AJ3599,'magnet data'!$A$2:$A$1304,0),2)</f>
        <v>3</v>
      </c>
      <c r="AL3599" t="str">
        <f>INDEX('magnet data'!$A$2:$E$1304,MATCH($AJ3599,'magnet data'!$A$2:$A$1304,0),3)</f>
        <v>01E</v>
      </c>
      <c r="AM3599" t="str">
        <f>INDEX('magnet data'!$A$2:$E$1304,MATCH($AJ3599,'magnet data'!$A$2:$A$1304,0),4)</f>
        <v>02D</v>
      </c>
      <c r="AN3599">
        <f>INDEX('magnet data'!$A$2:$E$1304,MATCH($AJ3599,'magnet data'!$A$2:$A$1304,0),5)</f>
        <v>9808</v>
      </c>
      <c r="AO3599">
        <f t="shared" si="71"/>
        <v>1657</v>
      </c>
      <c r="AQ3599" t="s">
        <v>968</v>
      </c>
      <c r="AR3599" t="s">
        <v>1270</v>
      </c>
      <c r="AS3599" t="s">
        <v>1584</v>
      </c>
      <c r="AT3599" t="s">
        <v>1585</v>
      </c>
    </row>
    <row r="3600" spans="1:46">
      <c r="A3600" t="s">
        <v>674</v>
      </c>
      <c r="B3600" t="s">
        <v>46</v>
      </c>
      <c r="C3600" t="s">
        <v>1198</v>
      </c>
      <c r="D3600" s="13">
        <v>44368</v>
      </c>
      <c r="E3600" s="16">
        <v>0.73848379629629635</v>
      </c>
      <c r="F3600" t="s">
        <v>88</v>
      </c>
      <c r="G3600" s="17">
        <v>44368.738483796296</v>
      </c>
      <c r="H3600">
        <v>28</v>
      </c>
      <c r="I3600">
        <v>594</v>
      </c>
      <c r="J3600">
        <v>94</v>
      </c>
      <c r="K3600">
        <v>10</v>
      </c>
      <c r="L3600">
        <v>0</v>
      </c>
      <c r="M3600" s="39">
        <v>11465.1</v>
      </c>
      <c r="N3600" s="39">
        <v>6301.6930000000002</v>
      </c>
      <c r="O3600" s="39">
        <v>64.381394999999998</v>
      </c>
      <c r="P3600" t="s">
        <v>207</v>
      </c>
      <c r="Q3600" t="s">
        <v>207</v>
      </c>
      <c r="R3600" s="55">
        <v>811.61541297759902</v>
      </c>
      <c r="S3600" s="55">
        <v>814.59221249539996</v>
      </c>
      <c r="T3600" t="s">
        <v>752</v>
      </c>
      <c r="U3600">
        <v>7141</v>
      </c>
      <c r="V3600">
        <v>2</v>
      </c>
      <c r="W3600">
        <v>46566</v>
      </c>
      <c r="X3600" t="s">
        <v>1539</v>
      </c>
      <c r="Y3600">
        <v>3867</v>
      </c>
      <c r="Z3600" t="s">
        <v>69</v>
      </c>
      <c r="AA3600" t="s">
        <v>96</v>
      </c>
      <c r="AC3600" t="s">
        <v>61</v>
      </c>
      <c r="AD3600" s="50">
        <v>-1.46784104761904</v>
      </c>
      <c r="AG3600" s="39">
        <v>35.229999999999997</v>
      </c>
      <c r="AH3600" s="55">
        <v>6407.74</v>
      </c>
      <c r="AI3600" t="s">
        <v>208</v>
      </c>
      <c r="AJ3600">
        <f>INDEX(layout!$B$3:$U$1234,MATCH($T3600,layout!$A$3:$A$1234,0),MATCH(YEAR($D3600),layout!$B$1:$U$1,0))</f>
        <v>3349</v>
      </c>
      <c r="AK3600">
        <f>INDEX('magnet data'!$A$2:$E$1304,MATCH($AJ3600,'magnet data'!$A$2:$A$1304,0),2)</f>
        <v>3</v>
      </c>
      <c r="AL3600" t="str">
        <f>INDEX('magnet data'!$A$2:$E$1304,MATCH($AJ3600,'magnet data'!$A$2:$A$1304,0),3)</f>
        <v>01E</v>
      </c>
      <c r="AM3600" t="str">
        <f>INDEX('magnet data'!$A$2:$E$1304,MATCH($AJ3600,'magnet data'!$A$2:$A$1304,0),4)</f>
        <v>02D</v>
      </c>
      <c r="AN3600">
        <f>INDEX('magnet data'!$A$2:$E$1304,MATCH($AJ3600,'magnet data'!$A$2:$A$1304,0),5)</f>
        <v>10226</v>
      </c>
      <c r="AO3600" t="str">
        <f t="shared" si="71"/>
        <v>-</v>
      </c>
      <c r="AQ3600" t="s">
        <v>968</v>
      </c>
      <c r="AR3600" t="s">
        <v>1270</v>
      </c>
      <c r="AS3600" t="s">
        <v>1584</v>
      </c>
      <c r="AT3600" t="s">
        <v>1585</v>
      </c>
    </row>
    <row r="3601" spans="1:46">
      <c r="A3601" t="s">
        <v>674</v>
      </c>
      <c r="B3601" t="s">
        <v>46</v>
      </c>
      <c r="C3601" t="s">
        <v>1198</v>
      </c>
      <c r="D3601" s="13">
        <v>44368</v>
      </c>
      <c r="E3601" s="16">
        <v>0.73848379629629635</v>
      </c>
      <c r="F3601" t="s">
        <v>88</v>
      </c>
      <c r="G3601" s="17">
        <v>44368.738483796296</v>
      </c>
      <c r="H3601">
        <v>28</v>
      </c>
      <c r="I3601">
        <v>594</v>
      </c>
      <c r="J3601">
        <v>94</v>
      </c>
      <c r="K3601">
        <v>10</v>
      </c>
      <c r="L3601">
        <v>0</v>
      </c>
      <c r="M3601" s="39">
        <v>11465.1</v>
      </c>
      <c r="N3601" s="39">
        <v>6301.6930000000002</v>
      </c>
      <c r="O3601" s="39">
        <v>64.381394999999998</v>
      </c>
      <c r="P3601" t="s">
        <v>207</v>
      </c>
      <c r="Q3601" t="s">
        <v>207</v>
      </c>
      <c r="R3601" s="55">
        <v>811.61541297759902</v>
      </c>
      <c r="S3601" s="55">
        <v>814.59221249539996</v>
      </c>
      <c r="T3601" t="s">
        <v>755</v>
      </c>
      <c r="U3601">
        <v>4574</v>
      </c>
      <c r="V3601">
        <v>3</v>
      </c>
      <c r="W3601">
        <v>87490</v>
      </c>
      <c r="X3601" t="s">
        <v>752</v>
      </c>
      <c r="Y3601">
        <v>-2</v>
      </c>
      <c r="Z3601" t="s">
        <v>69</v>
      </c>
      <c r="AA3601" t="s">
        <v>91</v>
      </c>
      <c r="AC3601" t="s">
        <v>102</v>
      </c>
      <c r="AD3601" s="50">
        <v>0.60745444444444396</v>
      </c>
      <c r="AG3601" s="39">
        <v>20.72</v>
      </c>
      <c r="AH3601" s="55">
        <v>1594.14</v>
      </c>
      <c r="AI3601" t="s">
        <v>208</v>
      </c>
      <c r="AJ3601">
        <f>INDEX(layout!$B$3:$U$1234,MATCH($T3601,layout!$A$3:$A$1234,0),MATCH(YEAR($D3601),layout!$B$1:$U$1,0))</f>
        <v>3222</v>
      </c>
      <c r="AK3601">
        <f>INDEX('magnet data'!$A$2:$E$1304,MATCH($AJ3601,'magnet data'!$A$2:$A$1304,0),2)</f>
        <v>3</v>
      </c>
      <c r="AL3601" t="str">
        <f>INDEX('magnet data'!$A$2:$E$1304,MATCH($AJ3601,'magnet data'!$A$2:$A$1304,0),3)</f>
        <v>01E</v>
      </c>
      <c r="AM3601" t="str">
        <f>INDEX('magnet data'!$A$2:$E$1304,MATCH($AJ3601,'magnet data'!$A$2:$A$1304,0),4)</f>
        <v>02G</v>
      </c>
      <c r="AN3601">
        <f>INDEX('magnet data'!$A$2:$E$1304,MATCH($AJ3601,'magnet data'!$A$2:$A$1304,0),5)</f>
        <v>12057</v>
      </c>
      <c r="AO3601" t="str">
        <f t="shared" si="71"/>
        <v>-</v>
      </c>
      <c r="AQ3601" t="s">
        <v>968</v>
      </c>
      <c r="AR3601" t="s">
        <v>1270</v>
      </c>
      <c r="AS3601" t="s">
        <v>1584</v>
      </c>
      <c r="AT3601" t="s">
        <v>1585</v>
      </c>
    </row>
    <row r="3602" spans="1:46">
      <c r="A3602" t="s">
        <v>674</v>
      </c>
      <c r="B3602" t="s">
        <v>46</v>
      </c>
      <c r="C3602" t="s">
        <v>1198</v>
      </c>
      <c r="D3602" s="13">
        <v>44368</v>
      </c>
      <c r="E3602" s="16">
        <v>0.73848379629629635</v>
      </c>
      <c r="F3602" t="s">
        <v>88</v>
      </c>
      <c r="G3602" s="17">
        <v>44368.738483796296</v>
      </c>
      <c r="H3602">
        <v>28</v>
      </c>
      <c r="I3602">
        <v>594</v>
      </c>
      <c r="J3602">
        <v>94</v>
      </c>
      <c r="K3602">
        <v>10</v>
      </c>
      <c r="L3602">
        <v>0</v>
      </c>
      <c r="M3602" s="39">
        <v>11465.1</v>
      </c>
      <c r="N3602" s="39">
        <v>6301.6930000000002</v>
      </c>
      <c r="O3602" s="39">
        <v>64.381394999999998</v>
      </c>
      <c r="P3602" t="s">
        <v>207</v>
      </c>
      <c r="Q3602" t="s">
        <v>207</v>
      </c>
      <c r="R3602" s="55">
        <v>811.61541297759902</v>
      </c>
      <c r="S3602" s="55">
        <v>814.59221249539996</v>
      </c>
      <c r="T3602" t="s">
        <v>816</v>
      </c>
      <c r="U3602">
        <v>1421</v>
      </c>
      <c r="V3602">
        <v>4</v>
      </c>
      <c r="W3602">
        <v>190704</v>
      </c>
      <c r="X3602" t="s">
        <v>1539</v>
      </c>
      <c r="Y3602">
        <v>3867</v>
      </c>
      <c r="Z3602" t="s">
        <v>69</v>
      </c>
      <c r="AA3602" t="s">
        <v>91</v>
      </c>
      <c r="AC3602" t="s">
        <v>102</v>
      </c>
      <c r="AD3602" s="50">
        <v>0.20204150000000001</v>
      </c>
      <c r="AG3602" s="39">
        <v>1.19</v>
      </c>
      <c r="AH3602" s="55">
        <v>1285.08</v>
      </c>
      <c r="AI3602" t="s">
        <v>208</v>
      </c>
      <c r="AJ3602">
        <f>INDEX(layout!$B$3:$U$1234,MATCH($T3602,layout!$A$3:$A$1234,0),MATCH(YEAR($D3602),layout!$B$1:$U$1,0))</f>
        <v>1265</v>
      </c>
      <c r="AK3602">
        <f>INDEX('magnet data'!$A$2:$E$1304,MATCH($AJ3602,'magnet data'!$A$2:$A$1304,0),2)</f>
        <v>1</v>
      </c>
      <c r="AL3602" t="str">
        <f>INDEX('magnet data'!$A$2:$E$1304,MATCH($AJ3602,'magnet data'!$A$2:$A$1304,0),3)</f>
        <v>01E</v>
      </c>
      <c r="AM3602" t="str">
        <f>INDEX('magnet data'!$A$2:$E$1304,MATCH($AJ3602,'magnet data'!$A$2:$A$1304,0),4)</f>
        <v>02B5</v>
      </c>
      <c r="AN3602">
        <f>INDEX('magnet data'!$A$2:$E$1304,MATCH($AJ3602,'magnet data'!$A$2:$A$1304,0),5)</f>
        <v>11318</v>
      </c>
      <c r="AO3602" t="str">
        <f t="shared" si="71"/>
        <v>-</v>
      </c>
      <c r="AQ3602" t="s">
        <v>968</v>
      </c>
      <c r="AR3602" t="s">
        <v>1270</v>
      </c>
      <c r="AS3602" t="s">
        <v>1584</v>
      </c>
      <c r="AT3602" t="s">
        <v>1585</v>
      </c>
    </row>
    <row r="3603" spans="1:46">
      <c r="A3603" t="s">
        <v>674</v>
      </c>
      <c r="B3603" t="s">
        <v>46</v>
      </c>
      <c r="C3603" t="s">
        <v>1198</v>
      </c>
      <c r="D3603" s="13">
        <v>44369</v>
      </c>
      <c r="E3603" s="16">
        <v>0.30998842592592596</v>
      </c>
      <c r="F3603" t="s">
        <v>88</v>
      </c>
      <c r="G3603" s="17">
        <v>44369.309988425928</v>
      </c>
      <c r="H3603">
        <v>36</v>
      </c>
      <c r="I3603">
        <v>595</v>
      </c>
      <c r="J3603">
        <v>95</v>
      </c>
      <c r="K3603">
        <v>10</v>
      </c>
      <c r="L3603">
        <v>0</v>
      </c>
      <c r="M3603" s="39">
        <v>11470.7</v>
      </c>
      <c r="N3603" s="39">
        <v>6268.7049999999999</v>
      </c>
      <c r="O3603" s="39">
        <v>64.461010000000002</v>
      </c>
      <c r="P3603" t="s">
        <v>207</v>
      </c>
      <c r="Q3603" t="s">
        <v>207</v>
      </c>
      <c r="R3603" s="55">
        <v>811.15528447559996</v>
      </c>
      <c r="S3603" s="55">
        <v>813.6206944946</v>
      </c>
      <c r="T3603" t="s">
        <v>681</v>
      </c>
      <c r="U3603">
        <v>11470</v>
      </c>
      <c r="V3603">
        <v>1</v>
      </c>
      <c r="W3603">
        <v>-7</v>
      </c>
      <c r="X3603" t="s">
        <v>680</v>
      </c>
      <c r="Y3603">
        <v>-5</v>
      </c>
      <c r="Z3603" t="s">
        <v>90</v>
      </c>
      <c r="AA3603" t="s">
        <v>96</v>
      </c>
      <c r="AB3603">
        <v>68</v>
      </c>
      <c r="AC3603" t="s">
        <v>61</v>
      </c>
      <c r="AD3603" s="50">
        <v>-11.233256569999901</v>
      </c>
      <c r="AG3603" s="39">
        <v>24.7</v>
      </c>
      <c r="AH3603" s="55">
        <v>8137.92</v>
      </c>
      <c r="AI3603" t="s">
        <v>208</v>
      </c>
      <c r="AJ3603">
        <f>INDEX(layout!$B$3:$U$1234,MATCH($T3603,layout!$A$3:$A$1234,0),MATCH(YEAR($D3603),layout!$B$1:$U$1,0))</f>
        <v>3340</v>
      </c>
      <c r="AK3603">
        <f>INDEX('magnet data'!$A$2:$E$1304,MATCH($AJ3603,'magnet data'!$A$2:$A$1304,0),2)</f>
        <v>3</v>
      </c>
      <c r="AL3603" t="str">
        <f>INDEX('magnet data'!$A$2:$E$1304,MATCH($AJ3603,'magnet data'!$A$2:$A$1304,0),3)</f>
        <v>01E</v>
      </c>
      <c r="AM3603" t="str">
        <f>INDEX('magnet data'!$A$2:$E$1304,MATCH($AJ3603,'magnet data'!$A$2:$A$1304,0),4)</f>
        <v>02D</v>
      </c>
      <c r="AN3603">
        <f>INDEX('magnet data'!$A$2:$E$1304,MATCH($AJ3603,'magnet data'!$A$2:$A$1304,0),5)</f>
        <v>10336</v>
      </c>
      <c r="AO3603">
        <f t="shared" si="71"/>
        <v>1134</v>
      </c>
      <c r="AQ3603" t="s">
        <v>1616</v>
      </c>
      <c r="AR3603" t="s">
        <v>1290</v>
      </c>
      <c r="AS3603" t="s">
        <v>1584</v>
      </c>
      <c r="AT3603" t="s">
        <v>1585</v>
      </c>
    </row>
    <row r="3604" spans="1:46">
      <c r="A3604" t="s">
        <v>674</v>
      </c>
      <c r="B3604" t="s">
        <v>46</v>
      </c>
      <c r="C3604" t="s">
        <v>1198</v>
      </c>
      <c r="D3604" s="13">
        <v>44369</v>
      </c>
      <c r="E3604" s="16">
        <v>0.30998842592592596</v>
      </c>
      <c r="F3604" t="s">
        <v>88</v>
      </c>
      <c r="G3604" s="17">
        <v>44369.309988425928</v>
      </c>
      <c r="H3604">
        <v>36</v>
      </c>
      <c r="I3604">
        <v>595</v>
      </c>
      <c r="J3604">
        <v>95</v>
      </c>
      <c r="K3604">
        <v>10</v>
      </c>
      <c r="L3604">
        <v>0</v>
      </c>
      <c r="M3604" s="39">
        <v>11470.7</v>
      </c>
      <c r="N3604" s="39">
        <v>6268.7049999999999</v>
      </c>
      <c r="O3604" s="39">
        <v>64.461010000000002</v>
      </c>
      <c r="P3604" t="s">
        <v>207</v>
      </c>
      <c r="Q3604" t="s">
        <v>207</v>
      </c>
      <c r="R3604" s="55">
        <v>811.15528447559996</v>
      </c>
      <c r="S3604" s="55">
        <v>813.6206944946</v>
      </c>
      <c r="T3604" t="s">
        <v>812</v>
      </c>
      <c r="U3604">
        <v>11470</v>
      </c>
      <c r="V3604">
        <v>2</v>
      </c>
      <c r="W3604">
        <v>22</v>
      </c>
      <c r="X3604" t="s">
        <v>813</v>
      </c>
      <c r="Y3604">
        <v>37</v>
      </c>
      <c r="Z3604" t="s">
        <v>90</v>
      </c>
      <c r="AA3604" t="s">
        <v>96</v>
      </c>
      <c r="AB3604">
        <v>69</v>
      </c>
      <c r="AC3604" t="s">
        <v>61</v>
      </c>
      <c r="AD3604" s="50">
        <v>-14.475230120000001</v>
      </c>
      <c r="AG3604" s="39">
        <v>32.96</v>
      </c>
      <c r="AH3604" s="55">
        <v>3003.81</v>
      </c>
      <c r="AI3604" t="s">
        <v>208</v>
      </c>
      <c r="AJ3604">
        <f>INDEX(layout!$B$3:$U$1234,MATCH($T3604,layout!$A$3:$A$1234,0),MATCH(YEAR($D3604),layout!$B$1:$U$1,0))</f>
        <v>3382</v>
      </c>
      <c r="AK3604">
        <f>INDEX('magnet data'!$A$2:$E$1304,MATCH($AJ3604,'magnet data'!$A$2:$A$1304,0),2)</f>
        <v>3</v>
      </c>
      <c r="AL3604" t="str">
        <f>INDEX('magnet data'!$A$2:$E$1304,MATCH($AJ3604,'magnet data'!$A$2:$A$1304,0),3)</f>
        <v>01E</v>
      </c>
      <c r="AM3604" t="str">
        <f>INDEX('magnet data'!$A$2:$E$1304,MATCH($AJ3604,'magnet data'!$A$2:$A$1304,0),4)</f>
        <v>02D</v>
      </c>
      <c r="AN3604">
        <f>INDEX('magnet data'!$A$2:$E$1304,MATCH($AJ3604,'magnet data'!$A$2:$A$1304,0),5)</f>
        <v>12391</v>
      </c>
      <c r="AO3604">
        <f t="shared" si="71"/>
        <v>-921</v>
      </c>
      <c r="AQ3604" t="s">
        <v>1616</v>
      </c>
      <c r="AR3604" t="s">
        <v>1290</v>
      </c>
      <c r="AS3604" t="s">
        <v>1584</v>
      </c>
      <c r="AT3604" t="s">
        <v>1585</v>
      </c>
    </row>
    <row r="3605" spans="1:46">
      <c r="A3605" t="s">
        <v>674</v>
      </c>
      <c r="B3605" t="s">
        <v>46</v>
      </c>
      <c r="C3605" t="s">
        <v>1198</v>
      </c>
      <c r="D3605" s="13">
        <v>44369</v>
      </c>
      <c r="E3605" s="16">
        <v>0.30998842592592596</v>
      </c>
      <c r="F3605" t="s">
        <v>88</v>
      </c>
      <c r="G3605" s="17">
        <v>44369.309988425928</v>
      </c>
      <c r="H3605">
        <v>36</v>
      </c>
      <c r="I3605">
        <v>595</v>
      </c>
      <c r="J3605">
        <v>95</v>
      </c>
      <c r="K3605">
        <v>10</v>
      </c>
      <c r="L3605">
        <v>0</v>
      </c>
      <c r="M3605" s="39">
        <v>11470.7</v>
      </c>
      <c r="N3605" s="39">
        <v>6268.7049999999999</v>
      </c>
      <c r="O3605" s="39">
        <v>64.461010000000002</v>
      </c>
      <c r="P3605" t="s">
        <v>207</v>
      </c>
      <c r="Q3605" t="s">
        <v>207</v>
      </c>
      <c r="R3605" s="55">
        <v>811.15528447559996</v>
      </c>
      <c r="S3605" s="55">
        <v>813.6206944946</v>
      </c>
      <c r="T3605" t="s">
        <v>680</v>
      </c>
      <c r="U3605">
        <v>5873</v>
      </c>
      <c r="V3605">
        <v>3</v>
      </c>
      <c r="W3605">
        <v>64488</v>
      </c>
      <c r="X3605" t="s">
        <v>1577</v>
      </c>
      <c r="Y3605">
        <v>3428</v>
      </c>
      <c r="Z3605" t="s">
        <v>69</v>
      </c>
      <c r="AA3605" t="s">
        <v>96</v>
      </c>
      <c r="AC3605" t="s">
        <v>61</v>
      </c>
      <c r="AD3605" s="50">
        <v>-3.12159532812499</v>
      </c>
      <c r="AG3605" s="39">
        <v>50.86</v>
      </c>
      <c r="AH3605" s="55">
        <v>3413.22</v>
      </c>
      <c r="AI3605" t="s">
        <v>208</v>
      </c>
      <c r="AJ3605">
        <f>INDEX(layout!$B$3:$U$1234,MATCH($T3605,layout!$A$3:$A$1234,0),MATCH(YEAR($D3605),layout!$B$1:$U$1,0))</f>
        <v>2245</v>
      </c>
      <c r="AK3605">
        <f>INDEX('magnet data'!$A$2:$E$1304,MATCH($AJ3605,'magnet data'!$A$2:$A$1304,0),2)</f>
        <v>2</v>
      </c>
      <c r="AL3605" t="str">
        <f>INDEX('magnet data'!$A$2:$E$1304,MATCH($AJ3605,'magnet data'!$A$2:$A$1304,0),3)</f>
        <v>01E</v>
      </c>
      <c r="AM3605" t="str">
        <f>INDEX('magnet data'!$A$2:$E$1304,MATCH($AJ3605,'magnet data'!$A$2:$A$1304,0),4)</f>
        <v>02C0</v>
      </c>
      <c r="AN3605">
        <f>INDEX('magnet data'!$A$2:$E$1304,MATCH($AJ3605,'magnet data'!$A$2:$A$1304,0),5)</f>
        <v>10221</v>
      </c>
      <c r="AO3605" t="str">
        <f t="shared" si="71"/>
        <v>-</v>
      </c>
      <c r="AQ3605" t="s">
        <v>1616</v>
      </c>
      <c r="AR3605" t="s">
        <v>1290</v>
      </c>
      <c r="AS3605" t="s">
        <v>1584</v>
      </c>
      <c r="AT3605" t="s">
        <v>1585</v>
      </c>
    </row>
    <row r="3606" spans="1:46">
      <c r="A3606" t="s">
        <v>674</v>
      </c>
      <c r="B3606" t="s">
        <v>46</v>
      </c>
      <c r="C3606" t="s">
        <v>1198</v>
      </c>
      <c r="D3606" s="13">
        <v>44369</v>
      </c>
      <c r="E3606" s="16">
        <v>0.30998842592592596</v>
      </c>
      <c r="F3606" t="s">
        <v>88</v>
      </c>
      <c r="G3606" s="17">
        <v>44369.309988425928</v>
      </c>
      <c r="H3606">
        <v>36</v>
      </c>
      <c r="I3606">
        <v>595</v>
      </c>
      <c r="J3606">
        <v>95</v>
      </c>
      <c r="K3606">
        <v>10</v>
      </c>
      <c r="L3606">
        <v>0</v>
      </c>
      <c r="M3606" s="39">
        <v>11470.7</v>
      </c>
      <c r="N3606" s="39">
        <v>6268.7049999999999</v>
      </c>
      <c r="O3606" s="39">
        <v>64.461010000000002</v>
      </c>
      <c r="P3606" t="s">
        <v>207</v>
      </c>
      <c r="Q3606" t="s">
        <v>207</v>
      </c>
      <c r="R3606" s="55">
        <v>811.15528447559996</v>
      </c>
      <c r="S3606" s="55">
        <v>813.6206944946</v>
      </c>
      <c r="T3606" t="s">
        <v>813</v>
      </c>
      <c r="U3606">
        <v>4710</v>
      </c>
      <c r="V3606">
        <v>4</v>
      </c>
      <c r="W3606">
        <v>84500</v>
      </c>
      <c r="X3606" t="s">
        <v>690</v>
      </c>
      <c r="Y3606">
        <v>3993</v>
      </c>
      <c r="Z3606" t="s">
        <v>69</v>
      </c>
      <c r="AA3606" t="s">
        <v>91</v>
      </c>
      <c r="AC3606" t="s">
        <v>61</v>
      </c>
      <c r="AD3606" s="50">
        <v>1.01035349456521</v>
      </c>
      <c r="AG3606" s="39">
        <v>5.26</v>
      </c>
      <c r="AH3606" s="55">
        <v>2573.73</v>
      </c>
      <c r="AI3606" t="s">
        <v>208</v>
      </c>
      <c r="AJ3606">
        <f>INDEX(layout!$B$3:$U$1234,MATCH($T3606,layout!$A$3:$A$1234,0),MATCH(YEAR($D3606),layout!$B$1:$U$1,0))</f>
        <v>1290</v>
      </c>
      <c r="AK3606">
        <f>INDEX('magnet data'!$A$2:$E$1304,MATCH($AJ3606,'magnet data'!$A$2:$A$1304,0),2)</f>
        <v>1</v>
      </c>
      <c r="AL3606" t="str">
        <f>INDEX('magnet data'!$A$2:$E$1304,MATCH($AJ3606,'magnet data'!$A$2:$A$1304,0),3)</f>
        <v>01E</v>
      </c>
      <c r="AM3606" t="str">
        <f>INDEX('magnet data'!$A$2:$E$1304,MATCH($AJ3606,'magnet data'!$A$2:$A$1304,0),4)</f>
        <v>02B8</v>
      </c>
      <c r="AN3606">
        <f>INDEX('magnet data'!$A$2:$E$1304,MATCH($AJ3606,'magnet data'!$A$2:$A$1304,0),5)</f>
        <v>11289</v>
      </c>
      <c r="AO3606" t="str">
        <f t="shared" si="71"/>
        <v>-</v>
      </c>
      <c r="AQ3606" t="s">
        <v>1616</v>
      </c>
      <c r="AR3606" t="s">
        <v>1290</v>
      </c>
      <c r="AS3606" t="s">
        <v>1584</v>
      </c>
      <c r="AT3606" t="s">
        <v>1585</v>
      </c>
    </row>
    <row r="3607" spans="1:46">
      <c r="A3607" t="s">
        <v>674</v>
      </c>
      <c r="B3607" t="s">
        <v>46</v>
      </c>
      <c r="C3607" t="s">
        <v>1198</v>
      </c>
      <c r="D3607" s="13">
        <v>44369</v>
      </c>
      <c r="E3607" s="16">
        <v>0.30998842592592596</v>
      </c>
      <c r="F3607" t="s">
        <v>88</v>
      </c>
      <c r="G3607" s="17">
        <v>44369.309988425928</v>
      </c>
      <c r="H3607">
        <v>36</v>
      </c>
      <c r="I3607">
        <v>595</v>
      </c>
      <c r="J3607">
        <v>95</v>
      </c>
      <c r="K3607">
        <v>10</v>
      </c>
      <c r="L3607">
        <v>0</v>
      </c>
      <c r="M3607" s="39">
        <v>11470.7</v>
      </c>
      <c r="N3607" s="39">
        <v>6268.7049999999999</v>
      </c>
      <c r="O3607" s="39">
        <v>64.461010000000002</v>
      </c>
      <c r="P3607" t="s">
        <v>207</v>
      </c>
      <c r="Q3607" t="s">
        <v>207</v>
      </c>
      <c r="R3607" s="55">
        <v>811.15528447559996</v>
      </c>
      <c r="S3607" s="55">
        <v>813.6206944946</v>
      </c>
      <c r="T3607" t="s">
        <v>682</v>
      </c>
      <c r="U3607">
        <v>2219</v>
      </c>
      <c r="V3607">
        <v>5</v>
      </c>
      <c r="W3607">
        <v>150862</v>
      </c>
      <c r="X3607" t="s">
        <v>680</v>
      </c>
      <c r="Y3607">
        <v>-5</v>
      </c>
      <c r="Z3607" t="s">
        <v>69</v>
      </c>
      <c r="AA3607" t="s">
        <v>96</v>
      </c>
      <c r="AC3607" t="s">
        <v>61</v>
      </c>
      <c r="AD3607" s="50">
        <v>-0.30600100000000002</v>
      </c>
      <c r="AG3607" s="39">
        <v>18.649999999999999</v>
      </c>
      <c r="AH3607" s="55">
        <v>1179.96</v>
      </c>
      <c r="AI3607" t="s">
        <v>208</v>
      </c>
      <c r="AJ3607">
        <f>INDEX(layout!$B$3:$U$1234,MATCH($T3607,layout!$A$3:$A$1234,0),MATCH(YEAR($D3607),layout!$B$1:$U$1,0))</f>
        <v>3318</v>
      </c>
      <c r="AK3607">
        <f>INDEX('magnet data'!$A$2:$E$1304,MATCH($AJ3607,'magnet data'!$A$2:$A$1304,0),2)</f>
        <v>3</v>
      </c>
      <c r="AL3607" t="str">
        <f>INDEX('magnet data'!$A$2:$E$1304,MATCH($AJ3607,'magnet data'!$A$2:$A$1304,0),3)</f>
        <v>01E</v>
      </c>
      <c r="AM3607" t="str">
        <f>INDEX('magnet data'!$A$2:$E$1304,MATCH($AJ3607,'magnet data'!$A$2:$A$1304,0),4)</f>
        <v>02D</v>
      </c>
      <c r="AN3607">
        <f>INDEX('magnet data'!$A$2:$E$1304,MATCH($AJ3607,'magnet data'!$A$2:$A$1304,0),5)</f>
        <v>12757</v>
      </c>
      <c r="AO3607" t="str">
        <f t="shared" si="71"/>
        <v>-</v>
      </c>
      <c r="AQ3607" t="s">
        <v>1616</v>
      </c>
      <c r="AR3607" t="s">
        <v>1290</v>
      </c>
      <c r="AS3607" t="s">
        <v>1584</v>
      </c>
      <c r="AT3607" t="s">
        <v>1585</v>
      </c>
    </row>
    <row r="3608" spans="1:46">
      <c r="A3608" t="s">
        <v>674</v>
      </c>
      <c r="B3608" t="s">
        <v>46</v>
      </c>
      <c r="C3608" t="s">
        <v>1198</v>
      </c>
      <c r="D3608" s="13">
        <v>44369</v>
      </c>
      <c r="E3608" s="16">
        <v>0.30998842592592596</v>
      </c>
      <c r="F3608" t="s">
        <v>88</v>
      </c>
      <c r="G3608" s="17">
        <v>44369.309988425928</v>
      </c>
      <c r="H3608">
        <v>36</v>
      </c>
      <c r="I3608">
        <v>595</v>
      </c>
      <c r="J3608">
        <v>95</v>
      </c>
      <c r="K3608">
        <v>10</v>
      </c>
      <c r="L3608">
        <v>0</v>
      </c>
      <c r="M3608" s="39">
        <v>11470.7</v>
      </c>
      <c r="N3608" s="39">
        <v>6268.7049999999999</v>
      </c>
      <c r="O3608" s="39">
        <v>64.461010000000002</v>
      </c>
      <c r="P3608" t="s">
        <v>207</v>
      </c>
      <c r="Q3608" t="s">
        <v>207</v>
      </c>
      <c r="R3608" s="55">
        <v>811.15528447559996</v>
      </c>
      <c r="S3608" s="55">
        <v>813.6206944946</v>
      </c>
      <c r="T3608" t="s">
        <v>749</v>
      </c>
      <c r="U3608">
        <v>1929</v>
      </c>
      <c r="V3608">
        <v>6</v>
      </c>
      <c r="W3608">
        <v>162946</v>
      </c>
      <c r="X3608" t="s">
        <v>748</v>
      </c>
      <c r="Y3608">
        <v>4242</v>
      </c>
      <c r="Z3608" t="s">
        <v>69</v>
      </c>
      <c r="AA3608" t="s">
        <v>91</v>
      </c>
      <c r="AC3608" t="s">
        <v>61</v>
      </c>
      <c r="AD3608" s="50">
        <v>0.11572918478260801</v>
      </c>
      <c r="AG3608" s="39">
        <v>22.76</v>
      </c>
      <c r="AH3608" s="55">
        <v>1448.05</v>
      </c>
      <c r="AI3608" t="s">
        <v>208</v>
      </c>
      <c r="AJ3608">
        <f>INDEX(layout!$B$3:$U$1234,MATCH($T3608,layout!$A$3:$A$1234,0),MATCH(YEAR($D3608),layout!$B$1:$U$1,0))</f>
        <v>2232</v>
      </c>
      <c r="AK3608">
        <f>INDEX('magnet data'!$A$2:$E$1304,MATCH($AJ3608,'magnet data'!$A$2:$A$1304,0),2)</f>
        <v>2</v>
      </c>
      <c r="AL3608" t="str">
        <f>INDEX('magnet data'!$A$2:$E$1304,MATCH($AJ3608,'magnet data'!$A$2:$A$1304,0),3)</f>
        <v>01E</v>
      </c>
      <c r="AM3608" t="str">
        <f>INDEX('magnet data'!$A$2:$E$1304,MATCH($AJ3608,'magnet data'!$A$2:$A$1304,0),4)</f>
        <v>02C9</v>
      </c>
      <c r="AN3608">
        <f>INDEX('magnet data'!$A$2:$E$1304,MATCH($AJ3608,'magnet data'!$A$2:$A$1304,0),5)</f>
        <v>10905</v>
      </c>
      <c r="AO3608" t="str">
        <f t="shared" si="71"/>
        <v>-</v>
      </c>
      <c r="AQ3608" t="s">
        <v>1616</v>
      </c>
      <c r="AR3608" t="s">
        <v>1290</v>
      </c>
      <c r="AS3608" t="s">
        <v>1584</v>
      </c>
      <c r="AT3608" t="s">
        <v>1585</v>
      </c>
    </row>
    <row r="3609" spans="1:46">
      <c r="A3609" t="s">
        <v>674</v>
      </c>
      <c r="B3609" t="s">
        <v>46</v>
      </c>
      <c r="C3609" t="s">
        <v>1198</v>
      </c>
      <c r="D3609" s="13">
        <v>44369</v>
      </c>
      <c r="E3609" s="16">
        <v>0.30998842592592596</v>
      </c>
      <c r="F3609" t="s">
        <v>88</v>
      </c>
      <c r="G3609" s="17">
        <v>44369.309988425928</v>
      </c>
      <c r="H3609">
        <v>36</v>
      </c>
      <c r="I3609">
        <v>595</v>
      </c>
      <c r="J3609">
        <v>95</v>
      </c>
      <c r="K3609">
        <v>10</v>
      </c>
      <c r="L3609">
        <v>0</v>
      </c>
      <c r="M3609" s="39">
        <v>11470.7</v>
      </c>
      <c r="N3609" s="39">
        <v>6268.7049999999999</v>
      </c>
      <c r="O3609" s="39">
        <v>64.461010000000002</v>
      </c>
      <c r="P3609" t="s">
        <v>207</v>
      </c>
      <c r="Q3609" t="s">
        <v>207</v>
      </c>
      <c r="R3609" s="55">
        <v>811.15528447559996</v>
      </c>
      <c r="S3609" s="55">
        <v>813.6206944946</v>
      </c>
      <c r="T3609" t="s">
        <v>691</v>
      </c>
      <c r="U3609">
        <v>1843</v>
      </c>
      <c r="V3609">
        <v>7</v>
      </c>
      <c r="W3609">
        <v>166795</v>
      </c>
      <c r="X3609" t="s">
        <v>813</v>
      </c>
      <c r="Y3609">
        <v>37</v>
      </c>
      <c r="Z3609" t="s">
        <v>69</v>
      </c>
      <c r="AA3609" t="s">
        <v>96</v>
      </c>
      <c r="AC3609" t="s">
        <v>61</v>
      </c>
      <c r="AD3609" s="50">
        <v>-0.19770426315789399</v>
      </c>
      <c r="AG3609" s="39">
        <v>9.25</v>
      </c>
      <c r="AH3609" s="55">
        <v>1366.25</v>
      </c>
      <c r="AI3609" t="s">
        <v>208</v>
      </c>
      <c r="AJ3609">
        <f>INDEX(layout!$B$3:$U$1234,MATCH($T3609,layout!$A$3:$A$1234,0),MATCH(YEAR($D3609),layout!$B$1:$U$1,0))</f>
        <v>2261</v>
      </c>
      <c r="AK3609">
        <f>INDEX('magnet data'!$A$2:$E$1304,MATCH($AJ3609,'magnet data'!$A$2:$A$1304,0),2)</f>
        <v>2</v>
      </c>
      <c r="AL3609" t="str">
        <f>INDEX('magnet data'!$A$2:$E$1304,MATCH($AJ3609,'magnet data'!$A$2:$A$1304,0),3)</f>
        <v>01E</v>
      </c>
      <c r="AM3609" t="str">
        <f>INDEX('magnet data'!$A$2:$E$1304,MATCH($AJ3609,'magnet data'!$A$2:$A$1304,0),4)</f>
        <v>02C9</v>
      </c>
      <c r="AN3609">
        <f>INDEX('magnet data'!$A$2:$E$1304,MATCH($AJ3609,'magnet data'!$A$2:$A$1304,0),5)</f>
        <v>11053</v>
      </c>
      <c r="AO3609" t="str">
        <f t="shared" si="71"/>
        <v>-</v>
      </c>
      <c r="AQ3609" t="s">
        <v>1616</v>
      </c>
      <c r="AR3609" t="s">
        <v>1290</v>
      </c>
      <c r="AS3609" t="s">
        <v>1584</v>
      </c>
      <c r="AT3609" t="s">
        <v>1585</v>
      </c>
    </row>
    <row r="3610" spans="1:46">
      <c r="A3610" t="s">
        <v>674</v>
      </c>
      <c r="B3610" t="s">
        <v>46</v>
      </c>
      <c r="C3610" t="s">
        <v>1198</v>
      </c>
      <c r="D3610" s="13">
        <v>44369</v>
      </c>
      <c r="E3610" s="16">
        <v>0.77133078703703706</v>
      </c>
      <c r="F3610" t="s">
        <v>88</v>
      </c>
      <c r="G3610" s="17">
        <v>44369.771330509262</v>
      </c>
      <c r="H3610">
        <v>24</v>
      </c>
      <c r="I3610">
        <v>596</v>
      </c>
      <c r="J3610">
        <v>96</v>
      </c>
      <c r="K3610">
        <v>10</v>
      </c>
      <c r="L3610">
        <v>0</v>
      </c>
      <c r="M3610">
        <v>11483.5</v>
      </c>
      <c r="N3610">
        <v>6316.8320000000003</v>
      </c>
      <c r="O3610">
        <v>64.407933999999997</v>
      </c>
      <c r="P3610" t="s">
        <v>207</v>
      </c>
      <c r="Q3610" t="s">
        <v>207</v>
      </c>
      <c r="R3610" s="55">
        <v>811.60320797559996</v>
      </c>
      <c r="S3610" s="55">
        <v>814.10157149479903</v>
      </c>
      <c r="T3610" t="s">
        <v>708</v>
      </c>
      <c r="U3610">
        <v>11483</v>
      </c>
      <c r="V3610">
        <v>1</v>
      </c>
      <c r="W3610">
        <v>-8</v>
      </c>
      <c r="X3610" t="s">
        <v>706</v>
      </c>
      <c r="Y3610">
        <v>-3</v>
      </c>
      <c r="Z3610" t="s">
        <v>90</v>
      </c>
      <c r="AA3610" t="s">
        <v>91</v>
      </c>
      <c r="AB3610">
        <v>70</v>
      </c>
      <c r="AC3610" t="s">
        <v>61</v>
      </c>
      <c r="AD3610" s="50">
        <v>10.587253935</v>
      </c>
      <c r="AE3610"/>
      <c r="AF3610"/>
      <c r="AG3610">
        <v>28</v>
      </c>
      <c r="AH3610">
        <v>11456.33</v>
      </c>
      <c r="AI3610" t="s">
        <v>208</v>
      </c>
      <c r="AJ3610">
        <f>INDEX(layout!$B$3:$U$1234,MATCH($T3610,layout!$A$3:$A$1234,0),MATCH(YEAR($D3610),layout!$B$1:$U$1,0))</f>
        <v>3244</v>
      </c>
      <c r="AK3610">
        <f>INDEX('magnet data'!$A$2:$E$1304,MATCH($AJ3610,'magnet data'!$A$2:$A$1304,0),2)</f>
        <v>3</v>
      </c>
      <c r="AL3610" t="str">
        <f>INDEX('magnet data'!$A$2:$E$1304,MATCH($AJ3610,'magnet data'!$A$2:$A$1304,0),3)</f>
        <v>01E</v>
      </c>
      <c r="AM3610" t="str">
        <f>INDEX('magnet data'!$A$2:$E$1304,MATCH($AJ3610,'magnet data'!$A$2:$A$1304,0),4)</f>
        <v>02B8</v>
      </c>
      <c r="AN3610">
        <f>INDEX('magnet data'!$A$2:$E$1304,MATCH($AJ3610,'magnet data'!$A$2:$A$1304,0),5)</f>
        <v>12808</v>
      </c>
      <c r="AO3610">
        <f t="shared" si="71"/>
        <v>-1325</v>
      </c>
      <c r="AR3610" t="s">
        <v>1228</v>
      </c>
      <c r="AS3610" t="s">
        <v>1584</v>
      </c>
      <c r="AT3610" t="s">
        <v>1585</v>
      </c>
    </row>
    <row r="3611" spans="1:46">
      <c r="A3611" t="s">
        <v>674</v>
      </c>
      <c r="B3611" t="s">
        <v>46</v>
      </c>
      <c r="C3611" t="s">
        <v>1198</v>
      </c>
      <c r="D3611" s="13">
        <v>44369</v>
      </c>
      <c r="E3611" s="16">
        <v>0.77133078703703706</v>
      </c>
      <c r="F3611" t="s">
        <v>88</v>
      </c>
      <c r="G3611" s="17">
        <v>44369.771330509262</v>
      </c>
      <c r="H3611">
        <v>24</v>
      </c>
      <c r="I3611">
        <v>596</v>
      </c>
      <c r="J3611">
        <v>96</v>
      </c>
      <c r="K3611">
        <v>10</v>
      </c>
      <c r="L3611">
        <v>0</v>
      </c>
      <c r="M3611">
        <v>11483.5</v>
      </c>
      <c r="N3611">
        <v>6316.8320000000003</v>
      </c>
      <c r="O3611">
        <v>64.407933999999997</v>
      </c>
      <c r="P3611" t="s">
        <v>207</v>
      </c>
      <c r="Q3611" t="s">
        <v>207</v>
      </c>
      <c r="R3611" s="55">
        <v>811.60320797559996</v>
      </c>
      <c r="S3611" s="55">
        <v>814.10157149479903</v>
      </c>
      <c r="T3611" t="s">
        <v>709</v>
      </c>
      <c r="U3611">
        <v>7834</v>
      </c>
      <c r="V3611">
        <v>2</v>
      </c>
      <c r="W3611">
        <v>37986</v>
      </c>
      <c r="X3611" t="s">
        <v>708</v>
      </c>
      <c r="Y3611">
        <v>3526</v>
      </c>
      <c r="Z3611" t="s">
        <v>69</v>
      </c>
      <c r="AA3611" t="s">
        <v>91</v>
      </c>
      <c r="AC3611" t="s">
        <v>61</v>
      </c>
      <c r="AD3611" s="50">
        <v>6.2282363749999998</v>
      </c>
      <c r="AE3611"/>
      <c r="AF3611"/>
      <c r="AG3611">
        <v>16.920000000000002</v>
      </c>
      <c r="AH3611">
        <v>4581.9799999999996</v>
      </c>
      <c r="AI3611" t="s">
        <v>208</v>
      </c>
      <c r="AJ3611">
        <f>INDEX(layout!$B$3:$U$1234,MATCH($T3611,layout!$A$3:$A$1234,0),MATCH(YEAR($D3611),layout!$B$1:$U$1,0))</f>
        <v>3329</v>
      </c>
      <c r="AK3611">
        <f>INDEX('magnet data'!$A$2:$E$1304,MATCH($AJ3611,'magnet data'!$A$2:$A$1304,0),2)</f>
        <v>3</v>
      </c>
      <c r="AL3611" t="str">
        <f>INDEX('magnet data'!$A$2:$E$1304,MATCH($AJ3611,'magnet data'!$A$2:$A$1304,0),3)</f>
        <v>01E</v>
      </c>
      <c r="AM3611" t="str">
        <f>INDEX('magnet data'!$A$2:$E$1304,MATCH($AJ3611,'magnet data'!$A$2:$A$1304,0),4)</f>
        <v>02D</v>
      </c>
      <c r="AN3611">
        <f>INDEX('magnet data'!$A$2:$E$1304,MATCH($AJ3611,'magnet data'!$A$2:$A$1304,0),5)</f>
        <v>10744</v>
      </c>
      <c r="AO3611" t="str">
        <f t="shared" si="71"/>
        <v>-</v>
      </c>
      <c r="AR3611" t="s">
        <v>1228</v>
      </c>
      <c r="AS3611" t="s">
        <v>1584</v>
      </c>
      <c r="AT3611" t="s">
        <v>1585</v>
      </c>
    </row>
    <row r="3612" spans="1:46">
      <c r="A3612" t="s">
        <v>674</v>
      </c>
      <c r="B3612" t="s">
        <v>46</v>
      </c>
      <c r="C3612" t="s">
        <v>1198</v>
      </c>
      <c r="D3612" s="13">
        <v>44369</v>
      </c>
      <c r="E3612" s="16">
        <v>0.77133078703703706</v>
      </c>
      <c r="F3612" t="s">
        <v>88</v>
      </c>
      <c r="G3612" s="17">
        <v>44369.771330509262</v>
      </c>
      <c r="H3612">
        <v>24</v>
      </c>
      <c r="I3612">
        <v>596</v>
      </c>
      <c r="J3612">
        <v>96</v>
      </c>
      <c r="K3612">
        <v>10</v>
      </c>
      <c r="L3612">
        <v>0</v>
      </c>
      <c r="M3612">
        <v>11483.5</v>
      </c>
      <c r="N3612">
        <v>6316.8320000000003</v>
      </c>
      <c r="O3612">
        <v>64.407933999999997</v>
      </c>
      <c r="P3612" t="s">
        <v>207</v>
      </c>
      <c r="Q3612" t="s">
        <v>207</v>
      </c>
      <c r="R3612" s="55">
        <v>811.60320797559996</v>
      </c>
      <c r="S3612" s="55">
        <v>814.10157149479903</v>
      </c>
      <c r="T3612" t="s">
        <v>707</v>
      </c>
      <c r="U3612">
        <v>7163</v>
      </c>
      <c r="V3612">
        <v>3</v>
      </c>
      <c r="W3612">
        <v>46416</v>
      </c>
      <c r="X3612" t="s">
        <v>708</v>
      </c>
      <c r="Y3612">
        <v>3526</v>
      </c>
      <c r="Z3612" t="s">
        <v>69</v>
      </c>
      <c r="AA3612" t="s">
        <v>91</v>
      </c>
      <c r="AC3612" t="s">
        <v>61</v>
      </c>
      <c r="AD3612" s="50">
        <v>1.58612888793103</v>
      </c>
      <c r="AE3612"/>
      <c r="AF3612"/>
      <c r="AG3612">
        <v>41.44</v>
      </c>
      <c r="AH3612">
        <v>4260.5200000000004</v>
      </c>
      <c r="AI3612" t="s">
        <v>208</v>
      </c>
      <c r="AJ3612">
        <f>INDEX(layout!$B$3:$U$1234,MATCH($T3612,layout!$A$3:$A$1234,0),MATCH(YEAR($D3612),layout!$B$1:$U$1,0))</f>
        <v>2248</v>
      </c>
      <c r="AK3612">
        <f>INDEX('magnet data'!$A$2:$E$1304,MATCH($AJ3612,'magnet data'!$A$2:$A$1304,0),2)</f>
        <v>2</v>
      </c>
      <c r="AL3612" t="str">
        <f>INDEX('magnet data'!$A$2:$E$1304,MATCH($AJ3612,'magnet data'!$A$2:$A$1304,0),3)</f>
        <v>01E</v>
      </c>
      <c r="AM3612" t="str">
        <f>INDEX('magnet data'!$A$2:$E$1304,MATCH($AJ3612,'magnet data'!$A$2:$A$1304,0),4)</f>
        <v>02C0</v>
      </c>
      <c r="AN3612">
        <f>INDEX('magnet data'!$A$2:$E$1304,MATCH($AJ3612,'magnet data'!$A$2:$A$1304,0),5)</f>
        <v>11954</v>
      </c>
      <c r="AO3612" t="str">
        <f t="shared" si="71"/>
        <v>-</v>
      </c>
      <c r="AR3612" t="s">
        <v>1228</v>
      </c>
      <c r="AS3612" t="s">
        <v>1584</v>
      </c>
      <c r="AT3612" t="s">
        <v>1585</v>
      </c>
    </row>
    <row r="3613" spans="1:46">
      <c r="A3613" t="s">
        <v>674</v>
      </c>
      <c r="B3613" t="s">
        <v>46</v>
      </c>
      <c r="C3613" t="s">
        <v>1198</v>
      </c>
      <c r="D3613" s="13">
        <v>44369</v>
      </c>
      <c r="E3613" s="16">
        <v>0.77133078703703706</v>
      </c>
      <c r="F3613" t="s">
        <v>88</v>
      </c>
      <c r="G3613" s="17">
        <v>44369.771330509262</v>
      </c>
      <c r="H3613">
        <v>24</v>
      </c>
      <c r="I3613">
        <v>596</v>
      </c>
      <c r="J3613">
        <v>96</v>
      </c>
      <c r="K3613">
        <v>10</v>
      </c>
      <c r="L3613">
        <v>0</v>
      </c>
      <c r="M3613">
        <v>11483.5</v>
      </c>
      <c r="N3613">
        <v>6316.8320000000003</v>
      </c>
      <c r="O3613">
        <v>64.407933999999997</v>
      </c>
      <c r="P3613" t="s">
        <v>207</v>
      </c>
      <c r="Q3613" t="s">
        <v>207</v>
      </c>
      <c r="R3613" s="55">
        <v>811.60320797559996</v>
      </c>
      <c r="S3613" s="55">
        <v>814.10157149479903</v>
      </c>
      <c r="T3613" t="s">
        <v>744</v>
      </c>
      <c r="U3613">
        <v>325</v>
      </c>
      <c r="V3613">
        <v>4</v>
      </c>
      <c r="W3613">
        <v>316656</v>
      </c>
      <c r="X3613" t="s">
        <v>746</v>
      </c>
      <c r="Y3613">
        <v>4157</v>
      </c>
      <c r="Z3613" t="s">
        <v>69</v>
      </c>
      <c r="AA3613" t="s">
        <v>96</v>
      </c>
      <c r="AC3613" t="s">
        <v>102</v>
      </c>
      <c r="AD3613" s="50">
        <v>0</v>
      </c>
      <c r="AE3613"/>
      <c r="AF3613"/>
      <c r="AG3613"/>
      <c r="AH3613"/>
      <c r="AI3613" t="s">
        <v>208</v>
      </c>
      <c r="AJ3613">
        <f>INDEX(layout!$B$3:$U$1234,MATCH($T3613,layout!$A$3:$A$1234,0),MATCH(YEAR($D3613),layout!$B$1:$U$1,0))</f>
        <v>3364</v>
      </c>
      <c r="AK3613">
        <f>INDEX('magnet data'!$A$2:$E$1304,MATCH($AJ3613,'magnet data'!$A$2:$A$1304,0),2)</f>
        <v>3</v>
      </c>
      <c r="AL3613" t="str">
        <f>INDEX('magnet data'!$A$2:$E$1304,MATCH($AJ3613,'magnet data'!$A$2:$A$1304,0),3)</f>
        <v>01E</v>
      </c>
      <c r="AM3613" t="str">
        <f>INDEX('magnet data'!$A$2:$E$1304,MATCH($AJ3613,'magnet data'!$A$2:$A$1304,0),4)</f>
        <v>02D</v>
      </c>
      <c r="AN3613">
        <f>INDEX('magnet data'!$A$2:$E$1304,MATCH($AJ3613,'magnet data'!$A$2:$A$1304,0),5)</f>
        <v>12757</v>
      </c>
      <c r="AO3613" t="str">
        <f t="shared" si="71"/>
        <v>-</v>
      </c>
      <c r="AR3613" t="s">
        <v>1228</v>
      </c>
      <c r="AS3613" t="s">
        <v>1584</v>
      </c>
      <c r="AT3613" t="s">
        <v>1585</v>
      </c>
    </row>
    <row r="3614" spans="1:46">
      <c r="A3614" t="s">
        <v>674</v>
      </c>
      <c r="B3614" t="s">
        <v>46</v>
      </c>
      <c r="C3614" t="s">
        <v>1198</v>
      </c>
      <c r="D3614" s="13">
        <v>44370</v>
      </c>
      <c r="E3614" s="16">
        <v>0.31062569444444443</v>
      </c>
      <c r="F3614" t="s">
        <v>88</v>
      </c>
      <c r="G3614" s="17">
        <v>44370.310625405094</v>
      </c>
      <c r="H3614">
        <v>25</v>
      </c>
      <c r="I3614">
        <v>594</v>
      </c>
      <c r="J3614">
        <v>97</v>
      </c>
      <c r="K3614">
        <v>10</v>
      </c>
      <c r="L3614">
        <v>0</v>
      </c>
      <c r="M3614" s="39">
        <v>11489.3</v>
      </c>
      <c r="N3614" s="39">
        <v>6345.2020000000002</v>
      </c>
      <c r="O3614" s="39">
        <v>64.447740999999994</v>
      </c>
      <c r="P3614" t="s">
        <v>207</v>
      </c>
      <c r="Q3614" t="s">
        <v>207</v>
      </c>
      <c r="R3614" s="55">
        <v>812.61378197579995</v>
      </c>
      <c r="S3614" s="55">
        <v>815.33671749580003</v>
      </c>
      <c r="T3614" t="s">
        <v>1608</v>
      </c>
      <c r="U3614">
        <v>11489</v>
      </c>
      <c r="V3614">
        <v>1</v>
      </c>
      <c r="W3614">
        <v>-9</v>
      </c>
      <c r="X3614" t="s">
        <v>1564</v>
      </c>
      <c r="Y3614">
        <v>-4</v>
      </c>
      <c r="Z3614" t="s">
        <v>90</v>
      </c>
      <c r="AA3614" t="s">
        <v>91</v>
      </c>
      <c r="AB3614">
        <v>71</v>
      </c>
      <c r="AC3614" t="s">
        <v>61</v>
      </c>
      <c r="AD3614" s="50">
        <v>13.255004339999999</v>
      </c>
      <c r="AG3614" s="39">
        <v>13.98</v>
      </c>
      <c r="AH3614" s="55">
        <v>8001.01</v>
      </c>
      <c r="AI3614" t="s">
        <v>208</v>
      </c>
      <c r="AJ3614">
        <f>INDEX(layout!$B$3:$U$1234,MATCH($T3614,layout!$A$3:$A$1234,0),MATCH(YEAR($D3614),layout!$B$1:$U$1,0))</f>
        <v>3348</v>
      </c>
      <c r="AK3614">
        <f>INDEX('magnet data'!$A$2:$E$1304,MATCH($AJ3614,'magnet data'!$A$2:$A$1304,0),2)</f>
        <v>3</v>
      </c>
      <c r="AL3614" t="str">
        <f>INDEX('magnet data'!$A$2:$E$1304,MATCH($AJ3614,'magnet data'!$A$2:$A$1304,0),3)</f>
        <v>01E</v>
      </c>
      <c r="AM3614" t="str">
        <f>INDEX('magnet data'!$A$2:$E$1304,MATCH($AJ3614,'magnet data'!$A$2:$A$1304,0),4)</f>
        <v>02D</v>
      </c>
      <c r="AN3614">
        <f>INDEX('magnet data'!$A$2:$E$1304,MATCH($AJ3614,'magnet data'!$A$2:$A$1304,0),5)</f>
        <v>11368</v>
      </c>
      <c r="AO3614">
        <f t="shared" si="71"/>
        <v>121</v>
      </c>
      <c r="AR3614" t="s">
        <v>1240</v>
      </c>
      <c r="AS3614" t="s">
        <v>1584</v>
      </c>
      <c r="AT3614" t="s">
        <v>1585</v>
      </c>
    </row>
    <row r="3615" spans="1:46">
      <c r="A3615" t="s">
        <v>674</v>
      </c>
      <c r="B3615" t="s">
        <v>46</v>
      </c>
      <c r="C3615" t="s">
        <v>1198</v>
      </c>
      <c r="D3615" s="13">
        <v>44370</v>
      </c>
      <c r="E3615" s="16">
        <v>0.31062569444444443</v>
      </c>
      <c r="F3615" t="s">
        <v>88</v>
      </c>
      <c r="G3615" s="17">
        <v>44370.310625405094</v>
      </c>
      <c r="H3615">
        <v>25</v>
      </c>
      <c r="I3615">
        <v>594</v>
      </c>
      <c r="J3615">
        <v>97</v>
      </c>
      <c r="K3615">
        <v>10</v>
      </c>
      <c r="L3615">
        <v>0</v>
      </c>
      <c r="M3615" s="39">
        <v>11489.3</v>
      </c>
      <c r="N3615" s="39">
        <v>6345.2020000000002</v>
      </c>
      <c r="O3615" s="39">
        <v>64.447740999999994</v>
      </c>
      <c r="P3615" t="s">
        <v>207</v>
      </c>
      <c r="Q3615" t="s">
        <v>207</v>
      </c>
      <c r="R3615" s="55">
        <v>812.61378197579995</v>
      </c>
      <c r="S3615" s="55">
        <v>815.33671749580003</v>
      </c>
      <c r="T3615" t="s">
        <v>1564</v>
      </c>
      <c r="U3615">
        <v>4908</v>
      </c>
      <c r="V3615">
        <v>2</v>
      </c>
      <c r="W3615">
        <v>81586</v>
      </c>
      <c r="X3615" t="s">
        <v>1563</v>
      </c>
      <c r="Y3615">
        <v>3978</v>
      </c>
      <c r="Z3615" t="s">
        <v>69</v>
      </c>
      <c r="AA3615" t="s">
        <v>96</v>
      </c>
      <c r="AC3615" t="s">
        <v>61</v>
      </c>
      <c r="AD3615" s="50">
        <v>-2.4232746282051201</v>
      </c>
      <c r="AG3615" s="39">
        <v>34</v>
      </c>
      <c r="AH3615" s="55">
        <v>2422.59</v>
      </c>
      <c r="AI3615" t="s">
        <v>208</v>
      </c>
      <c r="AJ3615">
        <f>INDEX(layout!$B$3:$U$1234,MATCH($T3615,layout!$A$3:$A$1234,0),MATCH(YEAR($D3615),layout!$B$1:$U$1,0))</f>
        <v>2255</v>
      </c>
      <c r="AK3615">
        <f>INDEX('magnet data'!$A$2:$E$1304,MATCH($AJ3615,'magnet data'!$A$2:$A$1304,0),2)</f>
        <v>2</v>
      </c>
      <c r="AL3615" t="str">
        <f>INDEX('magnet data'!$A$2:$E$1304,MATCH($AJ3615,'magnet data'!$A$2:$A$1304,0),3)</f>
        <v>01E</v>
      </c>
      <c r="AM3615" t="str">
        <f>INDEX('magnet data'!$A$2:$E$1304,MATCH($AJ3615,'magnet data'!$A$2:$A$1304,0),4)</f>
        <v>02C0</v>
      </c>
      <c r="AN3615">
        <f>INDEX('magnet data'!$A$2:$E$1304,MATCH($AJ3615,'magnet data'!$A$2:$A$1304,0),5)</f>
        <v>10372</v>
      </c>
      <c r="AO3615" t="str">
        <f t="shared" si="71"/>
        <v>-</v>
      </c>
      <c r="AR3615" t="s">
        <v>1240</v>
      </c>
      <c r="AS3615" t="s">
        <v>1584</v>
      </c>
      <c r="AT3615" t="s">
        <v>1585</v>
      </c>
    </row>
    <row r="3616" spans="1:46">
      <c r="A3616" t="s">
        <v>674</v>
      </c>
      <c r="B3616" t="s">
        <v>46</v>
      </c>
      <c r="C3616" t="s">
        <v>1198</v>
      </c>
      <c r="D3616" s="13">
        <v>44370</v>
      </c>
      <c r="E3616" s="16">
        <v>0.31062569444444443</v>
      </c>
      <c r="F3616" t="s">
        <v>88</v>
      </c>
      <c r="G3616" s="17">
        <v>44370.310625405094</v>
      </c>
      <c r="H3616">
        <v>25</v>
      </c>
      <c r="I3616">
        <v>594</v>
      </c>
      <c r="J3616">
        <v>97</v>
      </c>
      <c r="K3616">
        <v>10</v>
      </c>
      <c r="L3616">
        <v>0</v>
      </c>
      <c r="M3616" s="39">
        <v>11489.3</v>
      </c>
      <c r="N3616" s="39">
        <v>6345.2020000000002</v>
      </c>
      <c r="O3616" s="39">
        <v>64.447740999999994</v>
      </c>
      <c r="P3616" t="s">
        <v>207</v>
      </c>
      <c r="Q3616" t="s">
        <v>207</v>
      </c>
      <c r="R3616" s="55">
        <v>812.61378197579995</v>
      </c>
      <c r="S3616" s="55">
        <v>815.33671749580003</v>
      </c>
      <c r="T3616" t="s">
        <v>1605</v>
      </c>
      <c r="U3616">
        <v>2549</v>
      </c>
      <c r="V3616">
        <v>3</v>
      </c>
      <c r="W3616">
        <v>140376</v>
      </c>
      <c r="X3616" t="s">
        <v>1563</v>
      </c>
      <c r="Y3616">
        <v>3978</v>
      </c>
      <c r="Z3616" t="s">
        <v>69</v>
      </c>
      <c r="AA3616" t="s">
        <v>96</v>
      </c>
      <c r="AC3616" t="s">
        <v>61</v>
      </c>
      <c r="AD3616" s="50">
        <v>-0.283334105263157</v>
      </c>
      <c r="AG3616" s="39">
        <v>47.84</v>
      </c>
      <c r="AH3616" s="55">
        <v>2154.38</v>
      </c>
      <c r="AI3616" t="s">
        <v>208</v>
      </c>
      <c r="AJ3616">
        <f>INDEX(layout!$B$3:$U$1234,MATCH($T3616,layout!$A$3:$A$1234,0),MATCH(YEAR($D3616),layout!$B$1:$U$1,0))</f>
        <v>3239</v>
      </c>
      <c r="AK3616">
        <f>INDEX('magnet data'!$A$2:$E$1304,MATCH($AJ3616,'magnet data'!$A$2:$A$1304,0),2)</f>
        <v>3</v>
      </c>
      <c r="AL3616" t="str">
        <f>INDEX('magnet data'!$A$2:$E$1304,MATCH($AJ3616,'magnet data'!$A$2:$A$1304,0),3)</f>
        <v>01E</v>
      </c>
      <c r="AM3616" t="str">
        <f>INDEX('magnet data'!$A$2:$E$1304,MATCH($AJ3616,'magnet data'!$A$2:$A$1304,0),4)</f>
        <v>02B8</v>
      </c>
      <c r="AN3616">
        <f>INDEX('magnet data'!$A$2:$E$1304,MATCH($AJ3616,'magnet data'!$A$2:$A$1304,0),5)</f>
        <v>12394</v>
      </c>
      <c r="AO3616" t="str">
        <f t="shared" si="71"/>
        <v>-</v>
      </c>
      <c r="AR3616" t="s">
        <v>1240</v>
      </c>
      <c r="AS3616" t="s">
        <v>1584</v>
      </c>
      <c r="AT3616" t="s">
        <v>1585</v>
      </c>
    </row>
    <row r="3617" spans="1:46">
      <c r="A3617" t="s">
        <v>674</v>
      </c>
      <c r="B3617" t="s">
        <v>46</v>
      </c>
      <c r="C3617" t="s">
        <v>1198</v>
      </c>
      <c r="D3617" s="13">
        <v>44370</v>
      </c>
      <c r="E3617" s="16">
        <v>0.31062569444444443</v>
      </c>
      <c r="F3617" t="s">
        <v>88</v>
      </c>
      <c r="G3617" s="17">
        <v>44370.310625405094</v>
      </c>
      <c r="H3617">
        <v>25</v>
      </c>
      <c r="I3617">
        <v>594</v>
      </c>
      <c r="J3617">
        <v>97</v>
      </c>
      <c r="K3617">
        <v>10</v>
      </c>
      <c r="L3617">
        <v>0</v>
      </c>
      <c r="M3617" s="39">
        <v>11489.3</v>
      </c>
      <c r="N3617" s="39">
        <v>6345.2020000000002</v>
      </c>
      <c r="O3617" s="39">
        <v>64.447740999999994</v>
      </c>
      <c r="P3617" t="s">
        <v>207</v>
      </c>
      <c r="Q3617" t="s">
        <v>207</v>
      </c>
      <c r="R3617" s="55">
        <v>812.61378197579995</v>
      </c>
      <c r="S3617" s="55">
        <v>815.33671749580003</v>
      </c>
      <c r="T3617" t="s">
        <v>1617</v>
      </c>
      <c r="U3617">
        <v>2254</v>
      </c>
      <c r="V3617">
        <v>4</v>
      </c>
      <c r="W3617">
        <v>151201</v>
      </c>
      <c r="X3617" t="s">
        <v>1564</v>
      </c>
      <c r="Y3617">
        <v>-4</v>
      </c>
      <c r="Z3617" t="s">
        <v>69</v>
      </c>
      <c r="AA3617" t="s">
        <v>96</v>
      </c>
      <c r="AC3617" t="s">
        <v>61</v>
      </c>
      <c r="AD3617" s="50">
        <v>-0.27539812499999899</v>
      </c>
      <c r="AG3617" s="39">
        <v>12.04</v>
      </c>
      <c r="AH3617" s="55">
        <v>990.18</v>
      </c>
      <c r="AI3617" t="s">
        <v>208</v>
      </c>
      <c r="AJ3617">
        <f>INDEX(layout!$B$3:$U$1234,MATCH($T3617,layout!$A$3:$A$1234,0),MATCH(YEAR($D3617),layout!$B$1:$U$1,0))</f>
        <v>2226</v>
      </c>
      <c r="AK3617">
        <f>INDEX('magnet data'!$A$2:$E$1304,MATCH($AJ3617,'magnet data'!$A$2:$A$1304,0),2)</f>
        <v>2</v>
      </c>
      <c r="AL3617" t="str">
        <f>INDEX('magnet data'!$A$2:$E$1304,MATCH($AJ3617,'magnet data'!$A$2:$A$1304,0),3)</f>
        <v>01E</v>
      </c>
      <c r="AM3617" t="str">
        <f>INDEX('magnet data'!$A$2:$E$1304,MATCH($AJ3617,'magnet data'!$A$2:$A$1304,0),4)</f>
        <v>02C9</v>
      </c>
      <c r="AN3617">
        <f>INDEX('magnet data'!$A$2:$E$1304,MATCH($AJ3617,'magnet data'!$A$2:$A$1304,0),5)</f>
        <v>12209</v>
      </c>
      <c r="AO3617" t="str">
        <f t="shared" si="71"/>
        <v>-</v>
      </c>
      <c r="AR3617" t="s">
        <v>1240</v>
      </c>
      <c r="AS3617" t="s">
        <v>1584</v>
      </c>
      <c r="AT3617" t="s">
        <v>1585</v>
      </c>
    </row>
    <row r="3618" spans="1:46">
      <c r="A3618" t="s">
        <v>674</v>
      </c>
      <c r="B3618" t="s">
        <v>46</v>
      </c>
      <c r="C3618" t="s">
        <v>1198</v>
      </c>
      <c r="D3618" s="13">
        <v>44370</v>
      </c>
      <c r="E3618" s="16">
        <v>0.77624398148148144</v>
      </c>
      <c r="F3618" t="s">
        <v>88</v>
      </c>
      <c r="G3618" s="17">
        <v>44370.776243738423</v>
      </c>
      <c r="H3618">
        <v>21</v>
      </c>
      <c r="I3618">
        <v>593</v>
      </c>
      <c r="J3618">
        <v>96</v>
      </c>
      <c r="K3618">
        <v>10</v>
      </c>
      <c r="L3618">
        <v>0</v>
      </c>
      <c r="M3618" s="39">
        <v>11498.6</v>
      </c>
      <c r="N3618" s="39">
        <v>6332.2839999999997</v>
      </c>
      <c r="O3618" s="39">
        <v>64.447740999999994</v>
      </c>
      <c r="P3618" t="s">
        <v>207</v>
      </c>
      <c r="Q3618" t="s">
        <v>207</v>
      </c>
      <c r="R3618" s="55">
        <v>814.55188691256205</v>
      </c>
      <c r="S3618" s="55">
        <v>816.55599699660002</v>
      </c>
      <c r="T3618" t="s">
        <v>1546</v>
      </c>
      <c r="U3618">
        <v>11498</v>
      </c>
      <c r="V3618">
        <v>1</v>
      </c>
      <c r="W3618">
        <v>-8</v>
      </c>
      <c r="X3618" t="s">
        <v>762</v>
      </c>
      <c r="Y3618">
        <v>2</v>
      </c>
      <c r="Z3618" t="s">
        <v>90</v>
      </c>
      <c r="AA3618" t="s">
        <v>91</v>
      </c>
      <c r="AB3618">
        <v>72</v>
      </c>
      <c r="AC3618" t="s">
        <v>61</v>
      </c>
      <c r="AD3618" s="50">
        <v>9.4139599866000001</v>
      </c>
      <c r="AG3618" s="39">
        <v>35.43</v>
      </c>
      <c r="AH3618" s="55">
        <v>2323.9499999999998</v>
      </c>
      <c r="AI3618" t="s">
        <v>208</v>
      </c>
      <c r="AJ3618">
        <f>INDEX(layout!$B$3:$U$1234,MATCH($T3618,layout!$A$3:$A$1234,0),MATCH(YEAR($D3618),layout!$B$1:$U$1,0))</f>
        <v>2259</v>
      </c>
      <c r="AK3618">
        <f>INDEX('magnet data'!$A$2:$E$1304,MATCH($AJ3618,'magnet data'!$A$2:$A$1304,0),2)</f>
        <v>2</v>
      </c>
      <c r="AL3618" t="str">
        <f>INDEX('magnet data'!$A$2:$E$1304,MATCH($AJ3618,'magnet data'!$A$2:$A$1304,0),3)</f>
        <v>01E</v>
      </c>
      <c r="AM3618" t="str">
        <f>INDEX('magnet data'!$A$2:$E$1304,MATCH($AJ3618,'magnet data'!$A$2:$A$1304,0),4)</f>
        <v>02C9</v>
      </c>
      <c r="AN3618">
        <f>INDEX('magnet data'!$A$2:$E$1304,MATCH($AJ3618,'magnet data'!$A$2:$A$1304,0),5)</f>
        <v>11541</v>
      </c>
      <c r="AO3618">
        <f t="shared" si="71"/>
        <v>-43</v>
      </c>
      <c r="AR3618" t="s">
        <v>1202</v>
      </c>
      <c r="AS3618" t="s">
        <v>1584</v>
      </c>
      <c r="AT3618" t="s">
        <v>1585</v>
      </c>
    </row>
    <row r="3619" spans="1:46">
      <c r="A3619" t="s">
        <v>674</v>
      </c>
      <c r="B3619" t="s">
        <v>46</v>
      </c>
      <c r="C3619" t="s">
        <v>1198</v>
      </c>
      <c r="D3619" s="13">
        <v>44370</v>
      </c>
      <c r="E3619" s="16">
        <v>0.77624398148148144</v>
      </c>
      <c r="F3619" t="s">
        <v>88</v>
      </c>
      <c r="G3619" s="17">
        <v>44370.776243738423</v>
      </c>
      <c r="H3619">
        <v>21</v>
      </c>
      <c r="I3619">
        <v>593</v>
      </c>
      <c r="J3619">
        <v>96</v>
      </c>
      <c r="K3619">
        <v>10</v>
      </c>
      <c r="L3619">
        <v>0</v>
      </c>
      <c r="M3619" s="39">
        <v>11498.6</v>
      </c>
      <c r="N3619" s="39">
        <v>6332.2839999999997</v>
      </c>
      <c r="O3619" s="39">
        <v>64.447740999999994</v>
      </c>
      <c r="P3619" t="s">
        <v>207</v>
      </c>
      <c r="Q3619" t="s">
        <v>207</v>
      </c>
      <c r="R3619" s="55">
        <v>814.55188691256205</v>
      </c>
      <c r="S3619" s="55">
        <v>816.55599699660002</v>
      </c>
      <c r="T3619" t="s">
        <v>764</v>
      </c>
      <c r="U3619">
        <v>7812</v>
      </c>
      <c r="V3619">
        <v>2</v>
      </c>
      <c r="W3619">
        <v>38296</v>
      </c>
      <c r="X3619" t="s">
        <v>1546</v>
      </c>
      <c r="Y3619">
        <v>2760</v>
      </c>
      <c r="Z3619" t="s">
        <v>69</v>
      </c>
      <c r="AA3619" t="s">
        <v>91</v>
      </c>
      <c r="AC3619" t="s">
        <v>61</v>
      </c>
      <c r="AD3619" s="50">
        <v>3.7515973599999999</v>
      </c>
      <c r="AG3619" s="39">
        <v>9.6999999999999993</v>
      </c>
      <c r="AH3619" s="55">
        <v>4657.71</v>
      </c>
      <c r="AI3619" t="s">
        <v>208</v>
      </c>
      <c r="AJ3619">
        <f>INDEX(layout!$B$3:$U$1234,MATCH($T3619,layout!$A$3:$A$1234,0),MATCH(YEAR($D3619),layout!$B$1:$U$1,0))</f>
        <v>1275</v>
      </c>
      <c r="AK3619">
        <f>INDEX('magnet data'!$A$2:$E$1304,MATCH($AJ3619,'magnet data'!$A$2:$A$1304,0),2)</f>
        <v>1</v>
      </c>
      <c r="AL3619" t="str">
        <f>INDEX('magnet data'!$A$2:$E$1304,MATCH($AJ3619,'magnet data'!$A$2:$A$1304,0),3)</f>
        <v>01E</v>
      </c>
      <c r="AM3619" t="str">
        <f>INDEX('magnet data'!$A$2:$E$1304,MATCH($AJ3619,'magnet data'!$A$2:$A$1304,0),4)</f>
        <v>02B5</v>
      </c>
      <c r="AN3619">
        <f>INDEX('magnet data'!$A$2:$E$1304,MATCH($AJ3619,'magnet data'!$A$2:$A$1304,0),5)</f>
        <v>12204</v>
      </c>
      <c r="AO3619" t="str">
        <f t="shared" si="71"/>
        <v>-</v>
      </c>
      <c r="AR3619" t="s">
        <v>1202</v>
      </c>
      <c r="AS3619" t="s">
        <v>1584</v>
      </c>
      <c r="AT3619" t="s">
        <v>1585</v>
      </c>
    </row>
    <row r="3620" spans="1:46">
      <c r="A3620" t="s">
        <v>674</v>
      </c>
      <c r="B3620" t="s">
        <v>46</v>
      </c>
      <c r="C3620" t="s">
        <v>1198</v>
      </c>
      <c r="D3620" s="13">
        <v>44370</v>
      </c>
      <c r="E3620" s="16">
        <v>0.77624398148148144</v>
      </c>
      <c r="F3620" t="s">
        <v>88</v>
      </c>
      <c r="G3620" s="17">
        <v>44370.776243738423</v>
      </c>
      <c r="H3620">
        <v>21</v>
      </c>
      <c r="I3620">
        <v>593</v>
      </c>
      <c r="J3620">
        <v>96</v>
      </c>
      <c r="K3620">
        <v>10</v>
      </c>
      <c r="L3620">
        <v>0</v>
      </c>
      <c r="M3620" s="39">
        <v>11498.6</v>
      </c>
      <c r="N3620" s="39">
        <v>6332.2839999999997</v>
      </c>
      <c r="O3620" s="39">
        <v>64.447740999999994</v>
      </c>
      <c r="P3620" t="s">
        <v>207</v>
      </c>
      <c r="Q3620" t="s">
        <v>207</v>
      </c>
      <c r="R3620" s="55">
        <v>814.55188691256205</v>
      </c>
      <c r="S3620" s="55">
        <v>816.55599699660002</v>
      </c>
      <c r="T3620" t="s">
        <v>1618</v>
      </c>
      <c r="U3620">
        <v>4720</v>
      </c>
      <c r="V3620">
        <v>3</v>
      </c>
      <c r="W3620">
        <v>84795</v>
      </c>
      <c r="X3620" t="s">
        <v>1546</v>
      </c>
      <c r="Y3620">
        <v>2760</v>
      </c>
      <c r="Z3620" t="s">
        <v>69</v>
      </c>
      <c r="AA3620" t="s">
        <v>96</v>
      </c>
      <c r="AC3620" t="s">
        <v>61</v>
      </c>
      <c r="AD3620" s="50">
        <v>-2.4079374910256401</v>
      </c>
      <c r="AG3620" s="39">
        <v>22.12</v>
      </c>
      <c r="AH3620" s="55">
        <v>2992.85</v>
      </c>
      <c r="AI3620" t="s">
        <v>208</v>
      </c>
      <c r="AJ3620">
        <f>INDEX(layout!$B$3:$U$1234,MATCH($T3620,layout!$A$3:$A$1234,0),MATCH(YEAR($D3620),layout!$B$1:$U$1,0))</f>
        <v>1274</v>
      </c>
      <c r="AK3620">
        <f>INDEX('magnet data'!$A$2:$E$1304,MATCH($AJ3620,'magnet data'!$A$2:$A$1304,0),2)</f>
        <v>1</v>
      </c>
      <c r="AL3620" t="str">
        <f>INDEX('magnet data'!$A$2:$E$1304,MATCH($AJ3620,'magnet data'!$A$2:$A$1304,0),3)</f>
        <v>01E</v>
      </c>
      <c r="AM3620" t="str">
        <f>INDEX('magnet data'!$A$2:$E$1304,MATCH($AJ3620,'magnet data'!$A$2:$A$1304,0),4)</f>
        <v>02B5</v>
      </c>
      <c r="AN3620">
        <f>INDEX('magnet data'!$A$2:$E$1304,MATCH($AJ3620,'magnet data'!$A$2:$A$1304,0),5)</f>
        <v>12464</v>
      </c>
      <c r="AO3620" t="str">
        <f t="shared" si="71"/>
        <v>-</v>
      </c>
      <c r="AR3620" t="s">
        <v>1202</v>
      </c>
      <c r="AS3620" t="s">
        <v>1584</v>
      </c>
      <c r="AT3620" t="s">
        <v>1585</v>
      </c>
    </row>
    <row r="3621" spans="1:46">
      <c r="A3621" t="s">
        <v>674</v>
      </c>
      <c r="B3621" t="s">
        <v>46</v>
      </c>
      <c r="C3621" t="s">
        <v>1198</v>
      </c>
      <c r="D3621" s="13">
        <v>44370</v>
      </c>
      <c r="E3621" s="16">
        <v>0.77624398148148144</v>
      </c>
      <c r="F3621" t="s">
        <v>88</v>
      </c>
      <c r="G3621" s="17">
        <v>44370.776243738423</v>
      </c>
      <c r="H3621">
        <v>21</v>
      </c>
      <c r="I3621">
        <v>593</v>
      </c>
      <c r="J3621">
        <v>96</v>
      </c>
      <c r="K3621">
        <v>10</v>
      </c>
      <c r="L3621">
        <v>0</v>
      </c>
      <c r="M3621" s="39">
        <v>11498.6</v>
      </c>
      <c r="N3621" s="39">
        <v>6332.2839999999997</v>
      </c>
      <c r="O3621" s="39">
        <v>64.447740999999994</v>
      </c>
      <c r="P3621" t="s">
        <v>207</v>
      </c>
      <c r="Q3621" t="s">
        <v>207</v>
      </c>
      <c r="R3621" s="55">
        <v>814.55188691256205</v>
      </c>
      <c r="S3621" s="55">
        <v>816.55599699660002</v>
      </c>
      <c r="T3621" t="s">
        <v>761</v>
      </c>
      <c r="U3621">
        <v>1585</v>
      </c>
      <c r="V3621">
        <v>4</v>
      </c>
      <c r="W3621">
        <v>181240</v>
      </c>
      <c r="X3621" t="s">
        <v>762</v>
      </c>
      <c r="Y3621">
        <v>2</v>
      </c>
      <c r="Z3621" t="s">
        <v>69</v>
      </c>
      <c r="AA3621" t="s">
        <v>96</v>
      </c>
      <c r="AC3621" t="s">
        <v>61</v>
      </c>
      <c r="AD3621" s="50">
        <v>-7.4118695652173897E-2</v>
      </c>
      <c r="AG3621" s="39">
        <v>19.190000000000001</v>
      </c>
      <c r="AH3621" s="55">
        <v>1193.26</v>
      </c>
      <c r="AI3621" t="s">
        <v>208</v>
      </c>
      <c r="AJ3621">
        <f>INDEX(layout!$B$3:$U$1234,MATCH($T3621,layout!$A$3:$A$1234,0),MATCH(YEAR($D3621),layout!$B$1:$U$1,0))</f>
        <v>3381</v>
      </c>
      <c r="AK3621">
        <f>INDEX('magnet data'!$A$2:$E$1304,MATCH($AJ3621,'magnet data'!$A$2:$A$1304,0),2)</f>
        <v>3</v>
      </c>
      <c r="AL3621" t="str">
        <f>INDEX('magnet data'!$A$2:$E$1304,MATCH($AJ3621,'magnet data'!$A$2:$A$1304,0),3)</f>
        <v>01E</v>
      </c>
      <c r="AM3621" t="str">
        <f>INDEX('magnet data'!$A$2:$E$1304,MATCH($AJ3621,'magnet data'!$A$2:$A$1304,0),4)</f>
        <v>02D</v>
      </c>
      <c r="AN3621">
        <f>INDEX('magnet data'!$A$2:$E$1304,MATCH($AJ3621,'magnet data'!$A$2:$A$1304,0),5)</f>
        <v>10397</v>
      </c>
      <c r="AO3621" t="str">
        <f t="shared" si="71"/>
        <v>-</v>
      </c>
      <c r="AR3621" t="s">
        <v>1202</v>
      </c>
      <c r="AS3621" t="s">
        <v>1584</v>
      </c>
      <c r="AT3621" t="s">
        <v>1585</v>
      </c>
    </row>
    <row r="3622" spans="1:46">
      <c r="A3622" t="s">
        <v>674</v>
      </c>
      <c r="B3622" t="s">
        <v>46</v>
      </c>
      <c r="C3622" t="s">
        <v>1198</v>
      </c>
      <c r="D3622" s="13">
        <v>44372</v>
      </c>
      <c r="E3622" s="16">
        <v>0.78873703703703713</v>
      </c>
      <c r="F3622" t="s">
        <v>88</v>
      </c>
      <c r="G3622" s="17">
        <v>44372.788736782408</v>
      </c>
      <c r="H3622">
        <v>22</v>
      </c>
      <c r="I3622">
        <v>593</v>
      </c>
      <c r="J3622">
        <v>96</v>
      </c>
      <c r="K3622">
        <v>10</v>
      </c>
      <c r="L3622">
        <v>0</v>
      </c>
      <c r="M3622" s="39">
        <v>11507.6</v>
      </c>
      <c r="N3622" s="39">
        <v>6295.0630000000001</v>
      </c>
      <c r="O3622" s="39">
        <v>64.434472</v>
      </c>
      <c r="P3622" t="s">
        <v>207</v>
      </c>
      <c r="Q3622" t="s">
        <v>207</v>
      </c>
      <c r="R3622" s="55">
        <v>807.49012297859997</v>
      </c>
      <c r="S3622" s="55">
        <v>810.94169699719998</v>
      </c>
      <c r="T3622" t="s">
        <v>677</v>
      </c>
      <c r="U3622">
        <v>11507</v>
      </c>
      <c r="V3622">
        <v>1</v>
      </c>
      <c r="W3622">
        <v>-9</v>
      </c>
      <c r="X3622" t="s">
        <v>742</v>
      </c>
      <c r="Y3622">
        <v>-5</v>
      </c>
      <c r="Z3622" t="s">
        <v>90</v>
      </c>
      <c r="AA3622" t="s">
        <v>96</v>
      </c>
      <c r="AB3622">
        <v>73</v>
      </c>
      <c r="AC3622" t="s">
        <v>61</v>
      </c>
      <c r="AD3622" s="50">
        <v>-10.670995874999999</v>
      </c>
      <c r="AG3622" s="39">
        <v>48.49</v>
      </c>
      <c r="AH3622" s="55">
        <v>2205.5700000000002</v>
      </c>
      <c r="AI3622" t="s">
        <v>208</v>
      </c>
      <c r="AJ3622">
        <f>INDEX(layout!$B$3:$U$1234,MATCH($T3622,layout!$A$3:$A$1234,0),MATCH(YEAR($D3622),layout!$B$1:$U$1,0))</f>
        <v>3327</v>
      </c>
      <c r="AK3622">
        <f>INDEX('magnet data'!$A$2:$E$1304,MATCH($AJ3622,'magnet data'!$A$2:$A$1304,0),2)</f>
        <v>3</v>
      </c>
      <c r="AL3622" t="str">
        <f>INDEX('magnet data'!$A$2:$E$1304,MATCH($AJ3622,'magnet data'!$A$2:$A$1304,0),3)</f>
        <v>01E</v>
      </c>
      <c r="AM3622" t="str">
        <f>INDEX('magnet data'!$A$2:$E$1304,MATCH($AJ3622,'magnet data'!$A$2:$A$1304,0),4)</f>
        <v>02D</v>
      </c>
      <c r="AN3622">
        <f>INDEX('magnet data'!$A$2:$E$1304,MATCH($AJ3622,'magnet data'!$A$2:$A$1304,0),5)</f>
        <v>9935</v>
      </c>
      <c r="AO3622">
        <f t="shared" si="71"/>
        <v>1572</v>
      </c>
      <c r="AR3622" t="s">
        <v>1218</v>
      </c>
      <c r="AS3622" t="s">
        <v>1584</v>
      </c>
      <c r="AT3622" t="s">
        <v>1585</v>
      </c>
    </row>
    <row r="3623" spans="1:46">
      <c r="A3623" t="s">
        <v>674</v>
      </c>
      <c r="B3623" t="s">
        <v>46</v>
      </c>
      <c r="C3623" t="s">
        <v>1198</v>
      </c>
      <c r="D3623" s="13">
        <v>44372</v>
      </c>
      <c r="E3623" s="16">
        <v>0.78873703703703713</v>
      </c>
      <c r="F3623" t="s">
        <v>88</v>
      </c>
      <c r="G3623" s="17">
        <v>44372.788736782408</v>
      </c>
      <c r="H3623">
        <v>22</v>
      </c>
      <c r="I3623">
        <v>593</v>
      </c>
      <c r="J3623">
        <v>96</v>
      </c>
      <c r="K3623">
        <v>10</v>
      </c>
      <c r="L3623">
        <v>0</v>
      </c>
      <c r="M3623" s="39">
        <v>11507.6</v>
      </c>
      <c r="N3623" s="39">
        <v>6295.0630000000001</v>
      </c>
      <c r="O3623" s="39">
        <v>64.434472</v>
      </c>
      <c r="P3623" t="s">
        <v>207</v>
      </c>
      <c r="Q3623" t="s">
        <v>207</v>
      </c>
      <c r="R3623" s="55">
        <v>807.49012297859997</v>
      </c>
      <c r="S3623" s="55">
        <v>810.94169699719998</v>
      </c>
      <c r="T3623" t="s">
        <v>741</v>
      </c>
      <c r="U3623">
        <v>11497</v>
      </c>
      <c r="V3623">
        <v>2</v>
      </c>
      <c r="W3623">
        <v>247</v>
      </c>
      <c r="X3623" t="s">
        <v>677</v>
      </c>
      <c r="Y3623">
        <v>274</v>
      </c>
      <c r="Z3623" t="s">
        <v>212</v>
      </c>
      <c r="AA3623" t="s">
        <v>91</v>
      </c>
      <c r="AB3623">
        <v>74</v>
      </c>
      <c r="AC3623" t="s">
        <v>61</v>
      </c>
      <c r="AD3623" s="50">
        <v>8.7728674458333202</v>
      </c>
      <c r="AG3623" s="39">
        <v>38.369999999999997</v>
      </c>
      <c r="AH3623" s="55">
        <v>8094.32</v>
      </c>
      <c r="AI3623" t="s">
        <v>208</v>
      </c>
      <c r="AJ3623">
        <f>INDEX(layout!$B$3:$U$1234,MATCH($T3623,layout!$A$3:$A$1234,0),MATCH(YEAR($D3623),layout!$B$1:$U$1,0))</f>
        <v>2258</v>
      </c>
      <c r="AK3623">
        <f>INDEX('magnet data'!$A$2:$E$1304,MATCH($AJ3623,'magnet data'!$A$2:$A$1304,0),2)</f>
        <v>2</v>
      </c>
      <c r="AL3623" t="str">
        <f>INDEX('magnet data'!$A$2:$E$1304,MATCH($AJ3623,'magnet data'!$A$2:$A$1304,0),3)</f>
        <v>01E</v>
      </c>
      <c r="AM3623" t="str">
        <f>INDEX('magnet data'!$A$2:$E$1304,MATCH($AJ3623,'magnet data'!$A$2:$A$1304,0),4)</f>
        <v>02C0</v>
      </c>
      <c r="AN3623">
        <f>INDEX('magnet data'!$A$2:$E$1304,MATCH($AJ3623,'magnet data'!$A$2:$A$1304,0),5)</f>
        <v>12511</v>
      </c>
      <c r="AO3623">
        <f t="shared" si="71"/>
        <v>-1014</v>
      </c>
      <c r="AR3623" t="s">
        <v>1218</v>
      </c>
      <c r="AS3623" t="s">
        <v>1584</v>
      </c>
      <c r="AT3623" t="s">
        <v>1585</v>
      </c>
    </row>
    <row r="3624" spans="1:46">
      <c r="A3624" t="s">
        <v>674</v>
      </c>
      <c r="B3624" t="s">
        <v>46</v>
      </c>
      <c r="C3624" t="s">
        <v>1198</v>
      </c>
      <c r="D3624" s="13">
        <v>44372</v>
      </c>
      <c r="E3624" s="16">
        <v>0.78873703703703713</v>
      </c>
      <c r="F3624" t="s">
        <v>88</v>
      </c>
      <c r="G3624" s="17">
        <v>44372.788736782408</v>
      </c>
      <c r="H3624">
        <v>22</v>
      </c>
      <c r="I3624">
        <v>593</v>
      </c>
      <c r="J3624">
        <v>96</v>
      </c>
      <c r="K3624">
        <v>10</v>
      </c>
      <c r="L3624">
        <v>0</v>
      </c>
      <c r="M3624" s="39">
        <v>11507.6</v>
      </c>
      <c r="N3624" s="39">
        <v>6295.0630000000001</v>
      </c>
      <c r="O3624" s="39">
        <v>64.434472</v>
      </c>
      <c r="P3624" t="s">
        <v>207</v>
      </c>
      <c r="Q3624" t="s">
        <v>207</v>
      </c>
      <c r="R3624" s="55">
        <v>807.49012297859997</v>
      </c>
      <c r="S3624" s="55">
        <v>810.94169699719998</v>
      </c>
      <c r="T3624" t="s">
        <v>678</v>
      </c>
      <c r="U3624">
        <v>11448</v>
      </c>
      <c r="V3624">
        <v>3</v>
      </c>
      <c r="W3624">
        <v>816</v>
      </c>
      <c r="X3624" t="s">
        <v>677</v>
      </c>
      <c r="Y3624">
        <v>274</v>
      </c>
      <c r="Z3624" t="s">
        <v>212</v>
      </c>
      <c r="AA3624" t="s">
        <v>96</v>
      </c>
      <c r="AB3624">
        <v>75</v>
      </c>
      <c r="AC3624" t="s">
        <v>61</v>
      </c>
      <c r="AD3624" s="50">
        <v>-9.8422874681818193</v>
      </c>
      <c r="AG3624" s="39">
        <v>28.44</v>
      </c>
      <c r="AH3624" s="55">
        <v>10689.45</v>
      </c>
      <c r="AI3624" t="s">
        <v>208</v>
      </c>
      <c r="AJ3624">
        <f>INDEX(layout!$B$3:$U$1234,MATCH($T3624,layout!$A$3:$A$1234,0),MATCH(YEAR($D3624),layout!$B$1:$U$1,0))</f>
        <v>2265</v>
      </c>
      <c r="AK3624">
        <f>INDEX('magnet data'!$A$2:$E$1304,MATCH($AJ3624,'magnet data'!$A$2:$A$1304,0),2)</f>
        <v>2</v>
      </c>
      <c r="AL3624" t="str">
        <f>INDEX('magnet data'!$A$2:$E$1304,MATCH($AJ3624,'magnet data'!$A$2:$A$1304,0),3)</f>
        <v>01E</v>
      </c>
      <c r="AM3624" t="str">
        <f>INDEX('magnet data'!$A$2:$E$1304,MATCH($AJ3624,'magnet data'!$A$2:$A$1304,0),4)</f>
        <v>02C9</v>
      </c>
      <c r="AN3624">
        <f>INDEX('magnet data'!$A$2:$E$1304,MATCH($AJ3624,'magnet data'!$A$2:$A$1304,0),5)</f>
        <v>10357</v>
      </c>
      <c r="AO3624">
        <f t="shared" si="71"/>
        <v>1091</v>
      </c>
      <c r="AR3624" t="s">
        <v>1218</v>
      </c>
      <c r="AS3624" t="s">
        <v>1584</v>
      </c>
      <c r="AT3624" t="s">
        <v>1585</v>
      </c>
    </row>
    <row r="3625" spans="1:46">
      <c r="A3625" t="s">
        <v>674</v>
      </c>
      <c r="B3625" t="s">
        <v>46</v>
      </c>
      <c r="C3625" t="s">
        <v>1198</v>
      </c>
      <c r="D3625" s="13">
        <v>44372</v>
      </c>
      <c r="E3625" s="16">
        <v>0.78873703703703713</v>
      </c>
      <c r="F3625" t="s">
        <v>88</v>
      </c>
      <c r="G3625" s="17">
        <v>44372.788736782408</v>
      </c>
      <c r="H3625">
        <v>22</v>
      </c>
      <c r="I3625">
        <v>593</v>
      </c>
      <c r="J3625">
        <v>96</v>
      </c>
      <c r="K3625">
        <v>10</v>
      </c>
      <c r="L3625">
        <v>0</v>
      </c>
      <c r="M3625" s="39">
        <v>11507.6</v>
      </c>
      <c r="N3625" s="39">
        <v>6295.0630000000001</v>
      </c>
      <c r="O3625" s="39">
        <v>64.434472</v>
      </c>
      <c r="P3625" t="s">
        <v>207</v>
      </c>
      <c r="Q3625" t="s">
        <v>207</v>
      </c>
      <c r="R3625" s="55">
        <v>807.49012297859997</v>
      </c>
      <c r="S3625" s="55">
        <v>810.94169699719998</v>
      </c>
      <c r="T3625" t="s">
        <v>740</v>
      </c>
      <c r="U3625">
        <v>7337</v>
      </c>
      <c r="V3625">
        <v>4</v>
      </c>
      <c r="W3625">
        <v>44018</v>
      </c>
      <c r="X3625" t="s">
        <v>742</v>
      </c>
      <c r="Y3625">
        <v>-5</v>
      </c>
      <c r="Z3625" t="s">
        <v>69</v>
      </c>
      <c r="AA3625" t="s">
        <v>96</v>
      </c>
      <c r="AC3625" t="s">
        <v>61</v>
      </c>
      <c r="AD3625" s="50">
        <v>-3.1611323227272701</v>
      </c>
      <c r="AG3625" s="39">
        <v>16.18</v>
      </c>
      <c r="AH3625" s="55">
        <v>4530.66</v>
      </c>
      <c r="AI3625" t="s">
        <v>208</v>
      </c>
      <c r="AJ3625">
        <f>INDEX(layout!$B$3:$U$1234,MATCH($T3625,layout!$A$3:$A$1234,0),MATCH(YEAR($D3625),layout!$B$1:$U$1,0))</f>
        <v>3347</v>
      </c>
      <c r="AK3625">
        <f>INDEX('magnet data'!$A$2:$E$1304,MATCH($AJ3625,'magnet data'!$A$2:$A$1304,0),2)</f>
        <v>3</v>
      </c>
      <c r="AL3625" t="str">
        <f>INDEX('magnet data'!$A$2:$E$1304,MATCH($AJ3625,'magnet data'!$A$2:$A$1304,0),3)</f>
        <v>01E</v>
      </c>
      <c r="AM3625" t="str">
        <f>INDEX('magnet data'!$A$2:$E$1304,MATCH($AJ3625,'magnet data'!$A$2:$A$1304,0),4)</f>
        <v>02D</v>
      </c>
      <c r="AN3625">
        <f>INDEX('magnet data'!$A$2:$E$1304,MATCH($AJ3625,'magnet data'!$A$2:$A$1304,0),5)</f>
        <v>12719</v>
      </c>
      <c r="AO3625" t="str">
        <f t="shared" si="71"/>
        <v>-</v>
      </c>
      <c r="AR3625" t="s">
        <v>1218</v>
      </c>
      <c r="AS3625" t="s">
        <v>1584</v>
      </c>
      <c r="AT3625" t="s">
        <v>1585</v>
      </c>
    </row>
    <row r="3626" spans="1:46">
      <c r="A3626" t="s">
        <v>674</v>
      </c>
      <c r="B3626" t="s">
        <v>46</v>
      </c>
      <c r="C3626" t="s">
        <v>1198</v>
      </c>
      <c r="D3626" s="13">
        <v>44372</v>
      </c>
      <c r="E3626" s="16">
        <v>0.78873703703703713</v>
      </c>
      <c r="F3626" t="s">
        <v>88</v>
      </c>
      <c r="G3626" s="17">
        <v>44372.788736782408</v>
      </c>
      <c r="H3626">
        <v>22</v>
      </c>
      <c r="I3626">
        <v>593</v>
      </c>
      <c r="J3626">
        <v>96</v>
      </c>
      <c r="K3626">
        <v>10</v>
      </c>
      <c r="L3626">
        <v>0</v>
      </c>
      <c r="M3626" s="39">
        <v>11507.6</v>
      </c>
      <c r="N3626" s="39">
        <v>6295.0630000000001</v>
      </c>
      <c r="O3626" s="39">
        <v>64.434472</v>
      </c>
      <c r="P3626" t="s">
        <v>207</v>
      </c>
      <c r="Q3626" t="s">
        <v>207</v>
      </c>
      <c r="R3626" s="55">
        <v>807.49012297859997</v>
      </c>
      <c r="S3626" s="55">
        <v>810.94169699719998</v>
      </c>
      <c r="T3626" t="s">
        <v>742</v>
      </c>
      <c r="U3626">
        <v>4122</v>
      </c>
      <c r="V3626">
        <v>5</v>
      </c>
      <c r="W3626">
        <v>96355</v>
      </c>
      <c r="X3626" t="s">
        <v>677</v>
      </c>
      <c r="Y3626">
        <v>274</v>
      </c>
      <c r="Z3626" t="s">
        <v>69</v>
      </c>
      <c r="AA3626" t="s">
        <v>91</v>
      </c>
      <c r="AC3626" t="s">
        <v>61</v>
      </c>
      <c r="AD3626" s="50">
        <v>0.68087303191489301</v>
      </c>
      <c r="AG3626" s="39">
        <v>61.56</v>
      </c>
      <c r="AH3626" s="55">
        <v>1000.56</v>
      </c>
      <c r="AI3626" t="s">
        <v>208</v>
      </c>
      <c r="AJ3626">
        <f>INDEX(layout!$B$3:$U$1234,MATCH($T3626,layout!$A$3:$A$1234,0),MATCH(YEAR($D3626),layout!$B$1:$U$1,0))</f>
        <v>1283</v>
      </c>
      <c r="AK3626">
        <f>INDEX('magnet data'!$A$2:$E$1304,MATCH($AJ3626,'magnet data'!$A$2:$A$1304,0),2)</f>
        <v>1</v>
      </c>
      <c r="AL3626" t="str">
        <f>INDEX('magnet data'!$A$2:$E$1304,MATCH($AJ3626,'magnet data'!$A$2:$A$1304,0),3)</f>
        <v>01E</v>
      </c>
      <c r="AM3626" t="str">
        <f>INDEX('magnet data'!$A$2:$E$1304,MATCH($AJ3626,'magnet data'!$A$2:$A$1304,0),4)</f>
        <v>02B8</v>
      </c>
      <c r="AN3626">
        <f>INDEX('magnet data'!$A$2:$E$1304,MATCH($AJ3626,'magnet data'!$A$2:$A$1304,0),5)</f>
        <v>12123</v>
      </c>
      <c r="AO3626" t="str">
        <f t="shared" si="71"/>
        <v>-</v>
      </c>
      <c r="AR3626" t="s">
        <v>1218</v>
      </c>
      <c r="AS3626" t="s">
        <v>1584</v>
      </c>
      <c r="AT3626" t="s">
        <v>1585</v>
      </c>
    </row>
    <row r="3627" spans="1:46">
      <c r="A3627" t="s">
        <v>674</v>
      </c>
      <c r="B3627" t="s">
        <v>46</v>
      </c>
      <c r="C3627" t="s">
        <v>1198</v>
      </c>
      <c r="D3627" s="13">
        <v>44372</v>
      </c>
      <c r="E3627" s="16">
        <v>0.78873703703703713</v>
      </c>
      <c r="F3627" t="s">
        <v>88</v>
      </c>
      <c r="G3627" s="17">
        <v>44372.788736782408</v>
      </c>
      <c r="H3627">
        <v>22</v>
      </c>
      <c r="I3627">
        <v>593</v>
      </c>
      <c r="J3627">
        <v>96</v>
      </c>
      <c r="K3627">
        <v>10</v>
      </c>
      <c r="L3627">
        <v>0</v>
      </c>
      <c r="M3627" s="39">
        <v>11507.6</v>
      </c>
      <c r="N3627" s="39">
        <v>6295.0630000000001</v>
      </c>
      <c r="O3627" s="39">
        <v>64.434472</v>
      </c>
      <c r="P3627" t="s">
        <v>207</v>
      </c>
      <c r="Q3627" t="s">
        <v>207</v>
      </c>
      <c r="R3627" s="55">
        <v>807.49012297859997</v>
      </c>
      <c r="S3627" s="55">
        <v>810.94169699719998</v>
      </c>
      <c r="T3627" t="s">
        <v>743</v>
      </c>
      <c r="U3627">
        <v>1541</v>
      </c>
      <c r="V3627">
        <v>6</v>
      </c>
      <c r="W3627">
        <v>182097</v>
      </c>
      <c r="X3627" t="s">
        <v>742</v>
      </c>
      <c r="Y3627">
        <v>-5</v>
      </c>
      <c r="Z3627" t="s">
        <v>69</v>
      </c>
      <c r="AA3627" t="s">
        <v>96</v>
      </c>
      <c r="AC3627" t="s">
        <v>61</v>
      </c>
      <c r="AD3627" s="50">
        <v>-8.4135384615384501E-2</v>
      </c>
      <c r="AG3627" s="39">
        <v>22.5</v>
      </c>
      <c r="AH3627" s="55">
        <v>1174.75</v>
      </c>
      <c r="AI3627" t="s">
        <v>208</v>
      </c>
      <c r="AJ3627">
        <f>INDEX(layout!$B$3:$U$1234,MATCH($T3627,layout!$A$3:$A$1234,0),MATCH(YEAR($D3627),layout!$B$1:$U$1,0))</f>
        <v>3374</v>
      </c>
      <c r="AK3627">
        <f>INDEX('magnet data'!$A$2:$E$1304,MATCH($AJ3627,'magnet data'!$A$2:$A$1304,0),2)</f>
        <v>3</v>
      </c>
      <c r="AL3627" t="str">
        <f>INDEX('magnet data'!$A$2:$E$1304,MATCH($AJ3627,'magnet data'!$A$2:$A$1304,0),3)</f>
        <v>01E</v>
      </c>
      <c r="AM3627" t="str">
        <f>INDEX('magnet data'!$A$2:$E$1304,MATCH($AJ3627,'magnet data'!$A$2:$A$1304,0),4)</f>
        <v>02D</v>
      </c>
      <c r="AN3627">
        <f>INDEX('magnet data'!$A$2:$E$1304,MATCH($AJ3627,'magnet data'!$A$2:$A$1304,0),5)</f>
        <v>11233</v>
      </c>
      <c r="AO3627" t="str">
        <f t="shared" si="71"/>
        <v>-</v>
      </c>
      <c r="AR3627" t="s">
        <v>1218</v>
      </c>
      <c r="AS3627" t="s">
        <v>1584</v>
      </c>
      <c r="AT3627" t="s">
        <v>1585</v>
      </c>
    </row>
    <row r="3628" spans="1:46">
      <c r="A3628" t="s">
        <v>674</v>
      </c>
      <c r="B3628" t="s">
        <v>46</v>
      </c>
      <c r="C3628" t="s">
        <v>1198</v>
      </c>
      <c r="D3628" s="13">
        <v>44373</v>
      </c>
      <c r="E3628" s="16">
        <v>0.31506273148148151</v>
      </c>
      <c r="F3628" t="s">
        <v>88</v>
      </c>
      <c r="G3628" s="17">
        <v>44373.31506252315</v>
      </c>
      <c r="H3628">
        <v>18</v>
      </c>
      <c r="I3628">
        <v>595</v>
      </c>
      <c r="J3628">
        <v>95</v>
      </c>
      <c r="K3628">
        <v>10</v>
      </c>
      <c r="L3628">
        <v>0</v>
      </c>
      <c r="M3628" s="39">
        <v>11488</v>
      </c>
      <c r="N3628" s="39">
        <v>6322.9859999999999</v>
      </c>
      <c r="O3628" s="39">
        <v>64.421203000000006</v>
      </c>
      <c r="P3628" t="s">
        <v>207</v>
      </c>
      <c r="Q3628" t="s">
        <v>207</v>
      </c>
      <c r="R3628" s="55">
        <v>812.60523847599995</v>
      </c>
      <c r="S3628" s="55">
        <v>815.3293944948</v>
      </c>
      <c r="T3628" t="s">
        <v>1602</v>
      </c>
      <c r="U3628">
        <v>11488</v>
      </c>
      <c r="V3628">
        <v>1</v>
      </c>
      <c r="W3628">
        <v>-9</v>
      </c>
      <c r="X3628" t="s">
        <v>1601</v>
      </c>
      <c r="Y3628">
        <v>-2</v>
      </c>
      <c r="Z3628" t="s">
        <v>90</v>
      </c>
      <c r="AA3628" t="s">
        <v>91</v>
      </c>
      <c r="AB3628">
        <v>76</v>
      </c>
      <c r="AC3628" t="s">
        <v>61</v>
      </c>
      <c r="AD3628" s="50">
        <v>11.527981181818101</v>
      </c>
      <c r="AG3628" s="39">
        <v>18.53</v>
      </c>
      <c r="AH3628" s="55">
        <v>10732.98</v>
      </c>
      <c r="AI3628" t="s">
        <v>208</v>
      </c>
      <c r="AJ3628">
        <f>INDEX(layout!$B$3:$U$1234,MATCH($T3628,layout!$A$3:$A$1234,0),MATCH(YEAR($D3628),layout!$B$1:$U$1,0))</f>
        <v>3242</v>
      </c>
      <c r="AK3628">
        <f>INDEX('magnet data'!$A$2:$E$1304,MATCH($AJ3628,'magnet data'!$A$2:$A$1304,0),2)</f>
        <v>3</v>
      </c>
      <c r="AL3628" t="str">
        <f>INDEX('magnet data'!$A$2:$E$1304,MATCH($AJ3628,'magnet data'!$A$2:$A$1304,0),3)</f>
        <v>01E</v>
      </c>
      <c r="AM3628" t="str">
        <f>INDEX('magnet data'!$A$2:$E$1304,MATCH($AJ3628,'magnet data'!$A$2:$A$1304,0),4)</f>
        <v>02B8</v>
      </c>
      <c r="AN3628">
        <f>INDEX('magnet data'!$A$2:$E$1304,MATCH($AJ3628,'magnet data'!$A$2:$A$1304,0),5)</f>
        <v>11966</v>
      </c>
      <c r="AO3628">
        <f t="shared" si="71"/>
        <v>-478</v>
      </c>
      <c r="AQ3628" t="s">
        <v>1619</v>
      </c>
      <c r="AR3628" t="s">
        <v>1202</v>
      </c>
      <c r="AS3628" t="s">
        <v>1460</v>
      </c>
      <c r="AT3628" t="s">
        <v>1585</v>
      </c>
    </row>
    <row r="3629" spans="1:46">
      <c r="A3629" t="s">
        <v>674</v>
      </c>
      <c r="B3629" t="s">
        <v>46</v>
      </c>
      <c r="C3629" t="s">
        <v>1198</v>
      </c>
      <c r="D3629" s="13">
        <v>44373</v>
      </c>
      <c r="E3629" s="16">
        <v>0.31506273148148151</v>
      </c>
      <c r="F3629" t="s">
        <v>88</v>
      </c>
      <c r="G3629" s="17">
        <v>44373.31506252315</v>
      </c>
      <c r="H3629">
        <v>18</v>
      </c>
      <c r="I3629">
        <v>595</v>
      </c>
      <c r="J3629">
        <v>95</v>
      </c>
      <c r="K3629">
        <v>10</v>
      </c>
      <c r="L3629">
        <v>0</v>
      </c>
      <c r="M3629" s="39">
        <v>11488</v>
      </c>
      <c r="N3629" s="39">
        <v>6322.9859999999999</v>
      </c>
      <c r="O3629" s="39">
        <v>64.421203000000006</v>
      </c>
      <c r="P3629" t="s">
        <v>207</v>
      </c>
      <c r="Q3629" t="s">
        <v>207</v>
      </c>
      <c r="R3629" s="55">
        <v>812.60523847599995</v>
      </c>
      <c r="S3629" s="55">
        <v>815.3293944948</v>
      </c>
      <c r="T3629" t="s">
        <v>1601</v>
      </c>
      <c r="U3629">
        <v>7319</v>
      </c>
      <c r="V3629">
        <v>2</v>
      </c>
      <c r="W3629">
        <v>44467</v>
      </c>
      <c r="X3629" t="s">
        <v>748</v>
      </c>
      <c r="Y3629">
        <v>3180</v>
      </c>
      <c r="Z3629" t="s">
        <v>69</v>
      </c>
      <c r="AA3629" t="s">
        <v>96</v>
      </c>
      <c r="AC3629" t="s">
        <v>61</v>
      </c>
      <c r="AD3629" s="50">
        <v>-1.2824334766666601</v>
      </c>
      <c r="AG3629" s="39">
        <v>10.41</v>
      </c>
      <c r="AH3629" s="55">
        <v>3922.58</v>
      </c>
      <c r="AI3629" t="s">
        <v>208</v>
      </c>
      <c r="AJ3629">
        <f>INDEX(layout!$B$3:$U$1234,MATCH($T3629,layout!$A$3:$A$1234,0),MATCH(YEAR($D3629),layout!$B$1:$U$1,0))</f>
        <v>2243</v>
      </c>
      <c r="AK3629">
        <f>INDEX('magnet data'!$A$2:$E$1304,MATCH($AJ3629,'magnet data'!$A$2:$A$1304,0),2)</f>
        <v>2</v>
      </c>
      <c r="AL3629" t="str">
        <f>INDEX('magnet data'!$A$2:$E$1304,MATCH($AJ3629,'magnet data'!$A$2:$A$1304,0),3)</f>
        <v>01E</v>
      </c>
      <c r="AM3629" t="str">
        <f>INDEX('magnet data'!$A$2:$E$1304,MATCH($AJ3629,'magnet data'!$A$2:$A$1304,0),4)</f>
        <v>02C0</v>
      </c>
      <c r="AN3629">
        <f>INDEX('magnet data'!$A$2:$E$1304,MATCH($AJ3629,'magnet data'!$A$2:$A$1304,0),5)</f>
        <v>11150</v>
      </c>
      <c r="AO3629" t="str">
        <f t="shared" si="71"/>
        <v>-</v>
      </c>
      <c r="AR3629" t="s">
        <v>1202</v>
      </c>
      <c r="AS3629" t="s">
        <v>1460</v>
      </c>
      <c r="AT3629" t="s">
        <v>1585</v>
      </c>
    </row>
    <row r="3630" spans="1:46">
      <c r="A3630" t="s">
        <v>674</v>
      </c>
      <c r="B3630" t="s">
        <v>46</v>
      </c>
      <c r="C3630" t="s">
        <v>1198</v>
      </c>
      <c r="D3630" s="13">
        <v>44373</v>
      </c>
      <c r="E3630" s="16">
        <v>0.31506273148148151</v>
      </c>
      <c r="F3630" t="s">
        <v>88</v>
      </c>
      <c r="G3630" s="17">
        <v>44373.31506252315</v>
      </c>
      <c r="H3630">
        <v>18</v>
      </c>
      <c r="I3630">
        <v>595</v>
      </c>
      <c r="J3630">
        <v>95</v>
      </c>
      <c r="K3630">
        <v>10</v>
      </c>
      <c r="L3630">
        <v>0</v>
      </c>
      <c r="M3630" s="39">
        <v>11488</v>
      </c>
      <c r="N3630" s="39">
        <v>6322.9859999999999</v>
      </c>
      <c r="O3630" s="39">
        <v>64.421203000000006</v>
      </c>
      <c r="P3630" t="s">
        <v>207</v>
      </c>
      <c r="Q3630" t="s">
        <v>207</v>
      </c>
      <c r="R3630" s="55">
        <v>812.60523847599995</v>
      </c>
      <c r="S3630" s="55">
        <v>815.3293944948</v>
      </c>
      <c r="T3630" t="s">
        <v>747</v>
      </c>
      <c r="U3630">
        <v>4422</v>
      </c>
      <c r="V3630">
        <v>3</v>
      </c>
      <c r="W3630">
        <v>90744</v>
      </c>
      <c r="X3630" t="s">
        <v>748</v>
      </c>
      <c r="Y3630">
        <v>3180</v>
      </c>
      <c r="Z3630" t="s">
        <v>69</v>
      </c>
      <c r="AA3630" t="s">
        <v>96</v>
      </c>
      <c r="AC3630" t="s">
        <v>61</v>
      </c>
      <c r="AD3630" s="50">
        <v>-0.964758080645161</v>
      </c>
      <c r="AG3630" s="39">
        <v>4.0599999999999996</v>
      </c>
      <c r="AH3630" s="55">
        <v>2073.61</v>
      </c>
      <c r="AI3630" t="s">
        <v>208</v>
      </c>
      <c r="AJ3630">
        <f>INDEX(layout!$B$3:$U$1234,MATCH($T3630,layout!$A$3:$A$1234,0),MATCH(YEAR($D3630),layout!$B$1:$U$1,0))</f>
        <v>3320</v>
      </c>
      <c r="AK3630">
        <f>INDEX('magnet data'!$A$2:$E$1304,MATCH($AJ3630,'magnet data'!$A$2:$A$1304,0),2)</f>
        <v>3</v>
      </c>
      <c r="AL3630" t="str">
        <f>INDEX('magnet data'!$A$2:$E$1304,MATCH($AJ3630,'magnet data'!$A$2:$A$1304,0),3)</f>
        <v>01E</v>
      </c>
      <c r="AM3630" t="str">
        <f>INDEX('magnet data'!$A$2:$E$1304,MATCH($AJ3630,'magnet data'!$A$2:$A$1304,0),4)</f>
        <v>02D</v>
      </c>
      <c r="AN3630">
        <f>INDEX('magnet data'!$A$2:$E$1304,MATCH($AJ3630,'magnet data'!$A$2:$A$1304,0),5)</f>
        <v>10849</v>
      </c>
      <c r="AO3630" t="str">
        <f t="shared" si="71"/>
        <v>-</v>
      </c>
      <c r="AR3630" t="s">
        <v>1202</v>
      </c>
      <c r="AS3630" t="s">
        <v>1460</v>
      </c>
      <c r="AT3630" t="s">
        <v>1585</v>
      </c>
    </row>
    <row r="3631" spans="1:46">
      <c r="A3631" t="s">
        <v>674</v>
      </c>
      <c r="B3631" t="s">
        <v>46</v>
      </c>
      <c r="C3631" t="s">
        <v>1198</v>
      </c>
      <c r="D3631" s="13">
        <v>44373</v>
      </c>
      <c r="E3631" s="16">
        <v>0.31506273148148151</v>
      </c>
      <c r="F3631" t="s">
        <v>88</v>
      </c>
      <c r="G3631" s="17">
        <v>44373.31506252315</v>
      </c>
      <c r="H3631">
        <v>18</v>
      </c>
      <c r="I3631">
        <v>595</v>
      </c>
      <c r="J3631">
        <v>95</v>
      </c>
      <c r="K3631">
        <v>10</v>
      </c>
      <c r="L3631">
        <v>0</v>
      </c>
      <c r="M3631" s="39">
        <v>11488</v>
      </c>
      <c r="N3631" s="39">
        <v>6322.9859999999999</v>
      </c>
      <c r="O3631" s="39">
        <v>64.421203000000006</v>
      </c>
      <c r="P3631" t="s">
        <v>207</v>
      </c>
      <c r="Q3631" t="s">
        <v>207</v>
      </c>
      <c r="R3631" s="55">
        <v>812.60523847599995</v>
      </c>
      <c r="S3631" s="55">
        <v>815.3293944948</v>
      </c>
      <c r="T3631" t="s">
        <v>1600</v>
      </c>
      <c r="U3631">
        <v>3675</v>
      </c>
      <c r="V3631">
        <v>4</v>
      </c>
      <c r="W3631">
        <v>107280</v>
      </c>
      <c r="X3631" t="s">
        <v>1601</v>
      </c>
      <c r="Y3631">
        <v>-2</v>
      </c>
      <c r="Z3631" t="s">
        <v>69</v>
      </c>
      <c r="AA3631" t="s">
        <v>96</v>
      </c>
      <c r="AC3631" t="s">
        <v>61</v>
      </c>
      <c r="AD3631" s="50">
        <v>-0.48985336842105198</v>
      </c>
      <c r="AG3631" s="39">
        <v>25.62</v>
      </c>
      <c r="AH3631" s="55">
        <v>3322.43</v>
      </c>
      <c r="AI3631" t="s">
        <v>208</v>
      </c>
      <c r="AJ3631">
        <f>INDEX(layout!$B$3:$U$1234,MATCH($T3631,layout!$A$3:$A$1234,0),MATCH(YEAR($D3631),layout!$B$1:$U$1,0))</f>
        <v>2266</v>
      </c>
      <c r="AK3631">
        <f>INDEX('magnet data'!$A$2:$E$1304,MATCH($AJ3631,'magnet data'!$A$2:$A$1304,0),2)</f>
        <v>2</v>
      </c>
      <c r="AL3631" t="str">
        <f>INDEX('magnet data'!$A$2:$E$1304,MATCH($AJ3631,'magnet data'!$A$2:$A$1304,0),3)</f>
        <v>01E</v>
      </c>
      <c r="AM3631" t="str">
        <f>INDEX('magnet data'!$A$2:$E$1304,MATCH($AJ3631,'magnet data'!$A$2:$A$1304,0),4)</f>
        <v>02C9</v>
      </c>
      <c r="AN3631">
        <f>INDEX('magnet data'!$A$2:$E$1304,MATCH($AJ3631,'magnet data'!$A$2:$A$1304,0),5)</f>
        <v>10522</v>
      </c>
      <c r="AO3631" t="str">
        <f t="shared" si="71"/>
        <v>-</v>
      </c>
      <c r="AR3631" t="s">
        <v>1202</v>
      </c>
      <c r="AS3631" t="s">
        <v>1460</v>
      </c>
      <c r="AT3631" t="s">
        <v>1585</v>
      </c>
    </row>
    <row r="3632" spans="1:46">
      <c r="A3632" t="s">
        <v>674</v>
      </c>
      <c r="B3632" t="s">
        <v>46</v>
      </c>
      <c r="C3632" t="s">
        <v>1198</v>
      </c>
      <c r="D3632" s="13">
        <v>44373</v>
      </c>
      <c r="E3632" s="16">
        <v>0.31506273148148151</v>
      </c>
      <c r="F3632" t="s">
        <v>88</v>
      </c>
      <c r="G3632" s="17">
        <v>44373.31506252315</v>
      </c>
      <c r="H3632">
        <v>18</v>
      </c>
      <c r="I3632">
        <v>595</v>
      </c>
      <c r="J3632">
        <v>95</v>
      </c>
      <c r="K3632">
        <v>10</v>
      </c>
      <c r="L3632">
        <v>0</v>
      </c>
      <c r="M3632" s="39">
        <v>11488</v>
      </c>
      <c r="N3632" s="39">
        <v>6322.9859999999999</v>
      </c>
      <c r="O3632" s="39">
        <v>64.421203000000006</v>
      </c>
      <c r="P3632" t="s">
        <v>207</v>
      </c>
      <c r="Q3632" t="s">
        <v>207</v>
      </c>
      <c r="R3632" s="55">
        <v>812.60523847599995</v>
      </c>
      <c r="S3632" s="55">
        <v>815.3293944948</v>
      </c>
      <c r="T3632" t="s">
        <v>748</v>
      </c>
      <c r="U3632">
        <v>2506</v>
      </c>
      <c r="V3632">
        <v>5</v>
      </c>
      <c r="W3632">
        <v>140891</v>
      </c>
      <c r="X3632" t="s">
        <v>1601</v>
      </c>
      <c r="Y3632">
        <v>-2</v>
      </c>
      <c r="Z3632" t="s">
        <v>69</v>
      </c>
      <c r="AA3632" t="s">
        <v>96</v>
      </c>
      <c r="AC3632" t="s">
        <v>102</v>
      </c>
      <c r="AD3632" s="50">
        <v>-0.23676781249999901</v>
      </c>
      <c r="AG3632" s="39">
        <v>55.37</v>
      </c>
      <c r="AH3632" s="55">
        <v>2094.56</v>
      </c>
      <c r="AI3632" t="s">
        <v>208</v>
      </c>
      <c r="AJ3632">
        <f>INDEX(layout!$B$3:$U$1234,MATCH($T3632,layout!$A$3:$A$1234,0),MATCH(YEAR($D3632),layout!$B$1:$U$1,0))</f>
        <v>3359</v>
      </c>
      <c r="AK3632">
        <f>INDEX('magnet data'!$A$2:$E$1304,MATCH($AJ3632,'magnet data'!$A$2:$A$1304,0),2)</f>
        <v>3</v>
      </c>
      <c r="AL3632" t="str">
        <f>INDEX('magnet data'!$A$2:$E$1304,MATCH($AJ3632,'magnet data'!$A$2:$A$1304,0),3)</f>
        <v>01E</v>
      </c>
      <c r="AM3632" t="str">
        <f>INDEX('magnet data'!$A$2:$E$1304,MATCH($AJ3632,'magnet data'!$A$2:$A$1304,0),4)</f>
        <v>02D</v>
      </c>
      <c r="AN3632">
        <f>INDEX('magnet data'!$A$2:$E$1304,MATCH($AJ3632,'magnet data'!$A$2:$A$1304,0),5)</f>
        <v>11193</v>
      </c>
      <c r="AO3632" t="str">
        <f t="shared" ref="AO3632:AO3695" si="72">IF(LEFT(Z3632,8)="Training",U3632-AN3632,"-")</f>
        <v>-</v>
      </c>
      <c r="AR3632" t="s">
        <v>1202</v>
      </c>
      <c r="AS3632" t="s">
        <v>1460</v>
      </c>
      <c r="AT3632" t="s">
        <v>1585</v>
      </c>
    </row>
    <row r="3633" spans="1:46">
      <c r="A3633" t="s">
        <v>674</v>
      </c>
      <c r="B3633" t="s">
        <v>46</v>
      </c>
      <c r="C3633" t="s">
        <v>1198</v>
      </c>
      <c r="D3633" s="13">
        <v>44375</v>
      </c>
      <c r="E3633" s="16">
        <v>0.77511736111111107</v>
      </c>
      <c r="F3633" t="s">
        <v>88</v>
      </c>
      <c r="G3633" s="17">
        <v>44375.775117060184</v>
      </c>
      <c r="H3633">
        <v>26</v>
      </c>
      <c r="I3633">
        <v>596</v>
      </c>
      <c r="J3633">
        <v>96</v>
      </c>
      <c r="K3633">
        <v>10</v>
      </c>
      <c r="L3633">
        <v>0</v>
      </c>
      <c r="M3633" s="39">
        <v>11520.1</v>
      </c>
      <c r="N3633" s="39">
        <v>6400.95</v>
      </c>
      <c r="O3633" s="39">
        <v>64.434472</v>
      </c>
      <c r="P3633" t="s">
        <v>207</v>
      </c>
      <c r="Q3633" t="s">
        <v>207</v>
      </c>
      <c r="R3633" s="55">
        <v>806.96896947879998</v>
      </c>
      <c r="S3633" s="55">
        <v>810.68905349420004</v>
      </c>
      <c r="T3633" t="s">
        <v>731</v>
      </c>
      <c r="U3633">
        <v>11520</v>
      </c>
      <c r="V3633">
        <v>1</v>
      </c>
      <c r="W3633">
        <v>-9</v>
      </c>
      <c r="X3633" t="s">
        <v>746</v>
      </c>
      <c r="Y3633">
        <v>-2</v>
      </c>
      <c r="Z3633" t="s">
        <v>90</v>
      </c>
      <c r="AA3633" t="s">
        <v>96</v>
      </c>
      <c r="AB3633">
        <v>77</v>
      </c>
      <c r="AC3633" t="s">
        <v>61</v>
      </c>
      <c r="AD3633" s="50">
        <v>-11.617401961111099</v>
      </c>
      <c r="AG3633" s="39">
        <v>60.51</v>
      </c>
      <c r="AH3633" s="55">
        <v>7589.04</v>
      </c>
      <c r="AI3633" t="s">
        <v>208</v>
      </c>
      <c r="AJ3633">
        <f>INDEX(layout!$B$3:$U$1234,MATCH($T3633,layout!$A$3:$A$1234,0),MATCH(YEAR($D3633),layout!$B$1:$U$1,0))</f>
        <v>2260</v>
      </c>
      <c r="AK3633">
        <f>INDEX('magnet data'!$A$2:$E$1304,MATCH($AJ3633,'magnet data'!$A$2:$A$1304,0),2)</f>
        <v>2</v>
      </c>
      <c r="AL3633" t="str">
        <f>INDEX('magnet data'!$A$2:$E$1304,MATCH($AJ3633,'magnet data'!$A$2:$A$1304,0),3)</f>
        <v>01E</v>
      </c>
      <c r="AM3633" t="str">
        <f>INDEX('magnet data'!$A$2:$E$1304,MATCH($AJ3633,'magnet data'!$A$2:$A$1304,0),4)</f>
        <v>02C9</v>
      </c>
      <c r="AN3633">
        <f>INDEX('magnet data'!$A$2:$E$1304,MATCH($AJ3633,'magnet data'!$A$2:$A$1304,0),5)</f>
        <v>10340</v>
      </c>
      <c r="AO3633">
        <f t="shared" si="72"/>
        <v>1180</v>
      </c>
      <c r="AR3633" t="s">
        <v>1202</v>
      </c>
      <c r="AS3633" t="s">
        <v>1584</v>
      </c>
      <c r="AT3633" t="s">
        <v>1585</v>
      </c>
    </row>
    <row r="3634" spans="1:46">
      <c r="A3634" t="s">
        <v>674</v>
      </c>
      <c r="B3634" t="s">
        <v>46</v>
      </c>
      <c r="C3634" t="s">
        <v>1198</v>
      </c>
      <c r="D3634" s="13">
        <v>44375</v>
      </c>
      <c r="E3634" s="16">
        <v>0.77511736111111107</v>
      </c>
      <c r="F3634" t="s">
        <v>88</v>
      </c>
      <c r="G3634" s="17">
        <v>44375.775117060184</v>
      </c>
      <c r="H3634">
        <v>26</v>
      </c>
      <c r="I3634">
        <v>596</v>
      </c>
      <c r="J3634">
        <v>96</v>
      </c>
      <c r="K3634">
        <v>10</v>
      </c>
      <c r="L3634">
        <v>0</v>
      </c>
      <c r="M3634" s="39">
        <v>11520.1</v>
      </c>
      <c r="N3634" s="39">
        <v>6400.95</v>
      </c>
      <c r="O3634" s="39">
        <v>64.434472</v>
      </c>
      <c r="P3634" t="s">
        <v>207</v>
      </c>
      <c r="Q3634" t="s">
        <v>207</v>
      </c>
      <c r="R3634" s="55">
        <v>806.96896947879998</v>
      </c>
      <c r="S3634" s="55">
        <v>810.68905349420004</v>
      </c>
      <c r="T3634" t="s">
        <v>729</v>
      </c>
      <c r="U3634">
        <v>8442</v>
      </c>
      <c r="V3634">
        <v>2</v>
      </c>
      <c r="W3634">
        <v>31294</v>
      </c>
      <c r="X3634" t="s">
        <v>731</v>
      </c>
      <c r="Y3634">
        <v>3725</v>
      </c>
      <c r="Z3634" t="s">
        <v>69</v>
      </c>
      <c r="AA3634" t="s">
        <v>96</v>
      </c>
      <c r="AC3634" t="s">
        <v>61</v>
      </c>
      <c r="AD3634" s="50">
        <v>-2.1240973111111101</v>
      </c>
      <c r="AG3634" s="39">
        <v>15.4</v>
      </c>
      <c r="AH3634" s="55">
        <v>5477.75</v>
      </c>
      <c r="AI3634" t="s">
        <v>208</v>
      </c>
      <c r="AJ3634">
        <f>INDEX(layout!$B$3:$U$1234,MATCH($T3634,layout!$A$3:$A$1234,0),MATCH(YEAR($D3634),layout!$B$1:$U$1,0))</f>
        <v>3376</v>
      </c>
      <c r="AK3634">
        <f>INDEX('magnet data'!$A$2:$E$1304,MATCH($AJ3634,'magnet data'!$A$2:$A$1304,0),2)</f>
        <v>3</v>
      </c>
      <c r="AL3634" t="str">
        <f>INDEX('magnet data'!$A$2:$E$1304,MATCH($AJ3634,'magnet data'!$A$2:$A$1304,0),3)</f>
        <v>01E</v>
      </c>
      <c r="AM3634" t="str">
        <f>INDEX('magnet data'!$A$2:$E$1304,MATCH($AJ3634,'magnet data'!$A$2:$A$1304,0),4)</f>
        <v>02D</v>
      </c>
      <c r="AN3634">
        <f>INDEX('magnet data'!$A$2:$E$1304,MATCH($AJ3634,'magnet data'!$A$2:$A$1304,0),5)</f>
        <v>12643</v>
      </c>
      <c r="AO3634" t="str">
        <f t="shared" si="72"/>
        <v>-</v>
      </c>
      <c r="AR3634" t="s">
        <v>1202</v>
      </c>
      <c r="AS3634" t="s">
        <v>1584</v>
      </c>
      <c r="AT3634" t="s">
        <v>1585</v>
      </c>
    </row>
    <row r="3635" spans="1:46">
      <c r="A3635" t="s">
        <v>674</v>
      </c>
      <c r="B3635" t="s">
        <v>46</v>
      </c>
      <c r="C3635" t="s">
        <v>1198</v>
      </c>
      <c r="D3635" s="13">
        <v>44375</v>
      </c>
      <c r="E3635" s="16">
        <v>0.77511736111111107</v>
      </c>
      <c r="F3635" t="s">
        <v>88</v>
      </c>
      <c r="G3635" s="17">
        <v>44375.775117060184</v>
      </c>
      <c r="H3635">
        <v>26</v>
      </c>
      <c r="I3635">
        <v>596</v>
      </c>
      <c r="J3635">
        <v>96</v>
      </c>
      <c r="K3635">
        <v>10</v>
      </c>
      <c r="L3635">
        <v>0</v>
      </c>
      <c r="M3635" s="39">
        <v>11520.1</v>
      </c>
      <c r="N3635" s="39">
        <v>6400.95</v>
      </c>
      <c r="O3635" s="39">
        <v>64.434472</v>
      </c>
      <c r="P3635" t="s">
        <v>207</v>
      </c>
      <c r="Q3635" t="s">
        <v>207</v>
      </c>
      <c r="R3635" s="55">
        <v>806.96896947879998</v>
      </c>
      <c r="S3635" s="55">
        <v>810.68905349420004</v>
      </c>
      <c r="T3635" t="s">
        <v>733</v>
      </c>
      <c r="U3635">
        <v>4249</v>
      </c>
      <c r="V3635">
        <v>3</v>
      </c>
      <c r="W3635">
        <v>95052</v>
      </c>
      <c r="X3635" t="s">
        <v>731</v>
      </c>
      <c r="Y3635">
        <v>3725</v>
      </c>
      <c r="Z3635" t="s">
        <v>69</v>
      </c>
      <c r="AA3635" t="s">
        <v>96</v>
      </c>
      <c r="AC3635" t="s">
        <v>61</v>
      </c>
      <c r="AD3635" s="50">
        <v>-2.3441782857142801</v>
      </c>
      <c r="AG3635" s="39">
        <v>30.52</v>
      </c>
      <c r="AH3635" s="55">
        <v>2828.22</v>
      </c>
      <c r="AI3635" t="s">
        <v>208</v>
      </c>
      <c r="AJ3635">
        <f>INDEX(layout!$B$3:$U$1234,MATCH($T3635,layout!$A$3:$A$1234,0),MATCH(YEAR($D3635),layout!$B$1:$U$1,0))</f>
        <v>3326</v>
      </c>
      <c r="AK3635">
        <f>INDEX('magnet data'!$A$2:$E$1304,MATCH($AJ3635,'magnet data'!$A$2:$A$1304,0),2)</f>
        <v>3</v>
      </c>
      <c r="AL3635" t="str">
        <f>INDEX('magnet data'!$A$2:$E$1304,MATCH($AJ3635,'magnet data'!$A$2:$A$1304,0),3)</f>
        <v>01E</v>
      </c>
      <c r="AM3635" t="str">
        <f>INDEX('magnet data'!$A$2:$E$1304,MATCH($AJ3635,'magnet data'!$A$2:$A$1304,0),4)</f>
        <v>02D</v>
      </c>
      <c r="AN3635">
        <f>INDEX('magnet data'!$A$2:$E$1304,MATCH($AJ3635,'magnet data'!$A$2:$A$1304,0),5)</f>
        <v>11746</v>
      </c>
      <c r="AO3635" t="str">
        <f t="shared" si="72"/>
        <v>-</v>
      </c>
      <c r="AR3635" t="s">
        <v>1202</v>
      </c>
      <c r="AS3635" t="s">
        <v>1584</v>
      </c>
      <c r="AT3635" t="s">
        <v>1585</v>
      </c>
    </row>
    <row r="3636" spans="1:46">
      <c r="A3636" t="s">
        <v>674</v>
      </c>
      <c r="B3636" t="s">
        <v>46</v>
      </c>
      <c r="C3636" t="s">
        <v>1198</v>
      </c>
      <c r="D3636" s="13">
        <v>44375</v>
      </c>
      <c r="E3636" s="16">
        <v>0.77511736111111107</v>
      </c>
      <c r="F3636" t="s">
        <v>88</v>
      </c>
      <c r="G3636" s="17">
        <v>44375.775117060184</v>
      </c>
      <c r="H3636">
        <v>26</v>
      </c>
      <c r="I3636">
        <v>596</v>
      </c>
      <c r="J3636">
        <v>96</v>
      </c>
      <c r="K3636">
        <v>10</v>
      </c>
      <c r="L3636">
        <v>0</v>
      </c>
      <c r="M3636" s="39">
        <v>11520.1</v>
      </c>
      <c r="N3636" s="39">
        <v>6400.95</v>
      </c>
      <c r="O3636" s="39">
        <v>64.434472</v>
      </c>
      <c r="P3636" t="s">
        <v>207</v>
      </c>
      <c r="Q3636" t="s">
        <v>207</v>
      </c>
      <c r="R3636" s="55">
        <v>806.96896947879998</v>
      </c>
      <c r="S3636" s="55">
        <v>810.68905349420004</v>
      </c>
      <c r="T3636" t="s">
        <v>732</v>
      </c>
      <c r="U3636">
        <v>377</v>
      </c>
      <c r="V3636">
        <v>4</v>
      </c>
      <c r="W3636">
        <v>306198</v>
      </c>
      <c r="X3636" t="s">
        <v>746</v>
      </c>
      <c r="Y3636">
        <v>-2</v>
      </c>
      <c r="Z3636" t="s">
        <v>69</v>
      </c>
      <c r="AA3636" t="s">
        <v>96</v>
      </c>
      <c r="AC3636" t="s">
        <v>102</v>
      </c>
      <c r="AD3636" s="50">
        <v>0</v>
      </c>
      <c r="AI3636" t="s">
        <v>208</v>
      </c>
      <c r="AJ3636">
        <f>INDEX(layout!$B$3:$U$1234,MATCH($T3636,layout!$A$3:$A$1234,0),MATCH(YEAR($D3636),layout!$B$1:$U$1,0))</f>
        <v>1285</v>
      </c>
      <c r="AK3636">
        <f>INDEX('magnet data'!$A$2:$E$1304,MATCH($AJ3636,'magnet data'!$A$2:$A$1304,0),2)</f>
        <v>1</v>
      </c>
      <c r="AL3636" t="str">
        <f>INDEX('magnet data'!$A$2:$E$1304,MATCH($AJ3636,'magnet data'!$A$2:$A$1304,0),3)</f>
        <v>01E</v>
      </c>
      <c r="AM3636" t="str">
        <f>INDEX('magnet data'!$A$2:$E$1304,MATCH($AJ3636,'magnet data'!$A$2:$A$1304,0),4)</f>
        <v>02B8</v>
      </c>
      <c r="AN3636">
        <f>INDEX('magnet data'!$A$2:$E$1304,MATCH($AJ3636,'magnet data'!$A$2:$A$1304,0),5)</f>
        <v>11569</v>
      </c>
      <c r="AO3636" t="str">
        <f t="shared" si="72"/>
        <v>-</v>
      </c>
      <c r="AR3636" t="s">
        <v>1202</v>
      </c>
      <c r="AS3636" t="s">
        <v>1584</v>
      </c>
      <c r="AT3636" t="s">
        <v>1585</v>
      </c>
    </row>
    <row r="3637" spans="1:46">
      <c r="A3637" t="s">
        <v>674</v>
      </c>
      <c r="B3637" t="s">
        <v>46</v>
      </c>
      <c r="C3637" t="s">
        <v>1198</v>
      </c>
      <c r="D3637" s="13">
        <v>44376</v>
      </c>
      <c r="E3637" s="16">
        <v>0.29876157407407405</v>
      </c>
      <c r="F3637" t="s">
        <v>88</v>
      </c>
      <c r="G3637" s="17">
        <v>44376.298761574071</v>
      </c>
      <c r="H3637">
        <v>26</v>
      </c>
      <c r="I3637">
        <v>593</v>
      </c>
      <c r="J3637">
        <v>96</v>
      </c>
      <c r="K3637">
        <v>10</v>
      </c>
      <c r="L3637">
        <v>0</v>
      </c>
      <c r="M3637" s="39">
        <v>11536.1</v>
      </c>
      <c r="N3637" s="39">
        <v>6384.0720000000001</v>
      </c>
      <c r="O3637" s="39">
        <v>64.447740999999994</v>
      </c>
      <c r="P3637" t="s">
        <v>207</v>
      </c>
      <c r="Q3637" t="s">
        <v>207</v>
      </c>
      <c r="R3637" s="55">
        <v>816.0214179784</v>
      </c>
      <c r="S3637" s="55">
        <v>818.75289699619998</v>
      </c>
      <c r="T3637" t="s">
        <v>717</v>
      </c>
      <c r="U3637">
        <v>11536</v>
      </c>
      <c r="V3637">
        <v>1</v>
      </c>
      <c r="W3637">
        <v>-10</v>
      </c>
      <c r="X3637" t="s">
        <v>715</v>
      </c>
      <c r="Y3637">
        <v>-3</v>
      </c>
      <c r="Z3637" t="s">
        <v>90</v>
      </c>
      <c r="AA3637" t="s">
        <v>96</v>
      </c>
      <c r="AB3637">
        <v>78</v>
      </c>
      <c r="AC3637" t="s">
        <v>61</v>
      </c>
      <c r="AD3637" s="50">
        <v>-10.635107515</v>
      </c>
      <c r="AG3637" s="39">
        <v>24</v>
      </c>
      <c r="AH3637" s="55">
        <v>11411.15</v>
      </c>
      <c r="AI3637" t="s">
        <v>208</v>
      </c>
      <c r="AJ3637">
        <f>INDEX(layout!$B$3:$U$1234,MATCH($T3637,layout!$A$3:$A$1234,0),MATCH(YEAR($D3637),layout!$B$1:$U$1,0))</f>
        <v>3344</v>
      </c>
      <c r="AK3637">
        <f>INDEX('magnet data'!$A$2:$E$1304,MATCH($AJ3637,'magnet data'!$A$2:$A$1304,0),2)</f>
        <v>3</v>
      </c>
      <c r="AL3637" t="str">
        <f>INDEX('magnet data'!$A$2:$E$1304,MATCH($AJ3637,'magnet data'!$A$2:$A$1304,0),3)</f>
        <v>01E</v>
      </c>
      <c r="AM3637" t="str">
        <f>INDEX('magnet data'!$A$2:$E$1304,MATCH($AJ3637,'magnet data'!$A$2:$A$1304,0),4)</f>
        <v>02D</v>
      </c>
      <c r="AN3637">
        <f>INDEX('magnet data'!$A$2:$E$1304,MATCH($AJ3637,'magnet data'!$A$2:$A$1304,0),5)</f>
        <v>12850</v>
      </c>
      <c r="AO3637">
        <f t="shared" si="72"/>
        <v>-1314</v>
      </c>
      <c r="AP3637">
        <v>213</v>
      </c>
      <c r="AQ3637" t="s">
        <v>1620</v>
      </c>
      <c r="AR3637" t="s">
        <v>1290</v>
      </c>
      <c r="AS3637" t="s">
        <v>1584</v>
      </c>
      <c r="AT3637" t="s">
        <v>1585</v>
      </c>
    </row>
    <row r="3638" spans="1:46">
      <c r="A3638" t="s">
        <v>674</v>
      </c>
      <c r="B3638" t="s">
        <v>46</v>
      </c>
      <c r="C3638" t="s">
        <v>1198</v>
      </c>
      <c r="D3638" s="13">
        <v>44376</v>
      </c>
      <c r="E3638" s="16">
        <v>0.29876157407407405</v>
      </c>
      <c r="F3638" t="s">
        <v>88</v>
      </c>
      <c r="G3638" s="17">
        <v>44376.298761574071</v>
      </c>
      <c r="H3638">
        <v>26</v>
      </c>
      <c r="I3638">
        <v>593</v>
      </c>
      <c r="J3638">
        <v>96</v>
      </c>
      <c r="K3638">
        <v>10</v>
      </c>
      <c r="L3638">
        <v>0</v>
      </c>
      <c r="M3638" s="39">
        <v>11536.1</v>
      </c>
      <c r="N3638" s="39">
        <v>6384.0720000000001</v>
      </c>
      <c r="O3638" s="39">
        <v>64.447740999999994</v>
      </c>
      <c r="P3638" t="s">
        <v>207</v>
      </c>
      <c r="Q3638" t="s">
        <v>207</v>
      </c>
      <c r="R3638" s="55">
        <v>816.0214179784</v>
      </c>
      <c r="S3638" s="55">
        <v>818.75289699619998</v>
      </c>
      <c r="T3638" t="s">
        <v>715</v>
      </c>
      <c r="U3638">
        <v>7777</v>
      </c>
      <c r="V3638">
        <v>2</v>
      </c>
      <c r="W3638">
        <v>39032</v>
      </c>
      <c r="X3638" t="s">
        <v>1598</v>
      </c>
      <c r="Y3638">
        <v>4238</v>
      </c>
      <c r="Z3638" t="s">
        <v>69</v>
      </c>
      <c r="AA3638" t="s">
        <v>91</v>
      </c>
      <c r="AC3638" t="s">
        <v>61</v>
      </c>
      <c r="AD3638" s="50">
        <v>1.5551899821428501</v>
      </c>
      <c r="AG3638" s="39">
        <v>33.380000000000003</v>
      </c>
      <c r="AH3638" s="55">
        <v>5147.3999999999996</v>
      </c>
      <c r="AI3638" t="s">
        <v>208</v>
      </c>
      <c r="AJ3638">
        <f>INDEX(layout!$B$3:$U$1234,MATCH($T3638,layout!$A$3:$A$1234,0),MATCH(YEAR($D3638),layout!$B$1:$U$1,0))</f>
        <v>3337</v>
      </c>
      <c r="AK3638">
        <f>INDEX('magnet data'!$A$2:$E$1304,MATCH($AJ3638,'magnet data'!$A$2:$A$1304,0),2)</f>
        <v>3</v>
      </c>
      <c r="AL3638" t="str">
        <f>INDEX('magnet data'!$A$2:$E$1304,MATCH($AJ3638,'magnet data'!$A$2:$A$1304,0),3)</f>
        <v>01E</v>
      </c>
      <c r="AM3638" t="str">
        <f>INDEX('magnet data'!$A$2:$E$1304,MATCH($AJ3638,'magnet data'!$A$2:$A$1304,0),4)</f>
        <v>02D</v>
      </c>
      <c r="AN3638">
        <f>INDEX('magnet data'!$A$2:$E$1304,MATCH($AJ3638,'magnet data'!$A$2:$A$1304,0),5)</f>
        <v>10455</v>
      </c>
      <c r="AO3638" t="str">
        <f t="shared" si="72"/>
        <v>-</v>
      </c>
      <c r="AQ3638" t="s">
        <v>1620</v>
      </c>
      <c r="AR3638" t="s">
        <v>1290</v>
      </c>
      <c r="AS3638" t="s">
        <v>1584</v>
      </c>
      <c r="AT3638" t="s">
        <v>1585</v>
      </c>
    </row>
    <row r="3639" spans="1:46">
      <c r="A3639" t="s">
        <v>674</v>
      </c>
      <c r="B3639" t="s">
        <v>46</v>
      </c>
      <c r="C3639" t="s">
        <v>1198</v>
      </c>
      <c r="D3639" s="13">
        <v>44376</v>
      </c>
      <c r="E3639" s="16">
        <v>0.63740648148148149</v>
      </c>
      <c r="F3639" t="s">
        <v>88</v>
      </c>
      <c r="G3639" s="17">
        <v>44376.637406238428</v>
      </c>
      <c r="H3639">
        <v>21</v>
      </c>
      <c r="I3639">
        <v>593</v>
      </c>
      <c r="J3639">
        <v>96</v>
      </c>
      <c r="K3639">
        <v>10</v>
      </c>
      <c r="L3639">
        <v>0</v>
      </c>
      <c r="M3639" s="39">
        <v>11548</v>
      </c>
      <c r="N3639" s="39">
        <v>6242.8810000000003</v>
      </c>
      <c r="O3639" s="39">
        <v>64.434472</v>
      </c>
      <c r="P3639" t="s">
        <v>207</v>
      </c>
      <c r="Q3639" t="s">
        <v>207</v>
      </c>
      <c r="R3639" s="55">
        <v>820.17477947739997</v>
      </c>
      <c r="S3639" s="55">
        <v>822.90991999599999</v>
      </c>
      <c r="T3639" t="s">
        <v>680</v>
      </c>
      <c r="U3639">
        <v>11547</v>
      </c>
      <c r="V3639">
        <v>3</v>
      </c>
      <c r="W3639">
        <v>-9</v>
      </c>
      <c r="X3639" t="s">
        <v>1577</v>
      </c>
      <c r="Y3639">
        <v>0</v>
      </c>
      <c r="Z3639" t="s">
        <v>90</v>
      </c>
      <c r="AA3639" t="s">
        <v>91</v>
      </c>
      <c r="AB3639">
        <v>79</v>
      </c>
      <c r="AC3639" t="s">
        <v>61</v>
      </c>
      <c r="AD3639" s="50">
        <v>10.048920616363599</v>
      </c>
      <c r="AG3639" s="39">
        <v>37</v>
      </c>
      <c r="AH3639" s="55">
        <v>11506.03</v>
      </c>
      <c r="AI3639" t="s">
        <v>208</v>
      </c>
      <c r="AJ3639">
        <f>INDEX(layout!$B$3:$U$1234,MATCH($T3639,layout!$A$3:$A$1234,0),MATCH(YEAR($D3639),layout!$B$1:$U$1,0))</f>
        <v>2245</v>
      </c>
      <c r="AK3639">
        <f>INDEX('magnet data'!$A$2:$E$1304,MATCH($AJ3639,'magnet data'!$A$2:$A$1304,0),2)</f>
        <v>2</v>
      </c>
      <c r="AL3639" t="str">
        <f>INDEX('magnet data'!$A$2:$E$1304,MATCH($AJ3639,'magnet data'!$A$2:$A$1304,0),3)</f>
        <v>01E</v>
      </c>
      <c r="AM3639" t="str">
        <f>INDEX('magnet data'!$A$2:$E$1304,MATCH($AJ3639,'magnet data'!$A$2:$A$1304,0),4)</f>
        <v>02C0</v>
      </c>
      <c r="AN3639">
        <f>INDEX('magnet data'!$A$2:$E$1304,MATCH($AJ3639,'magnet data'!$A$2:$A$1304,0),5)</f>
        <v>10221</v>
      </c>
      <c r="AO3639">
        <f t="shared" si="72"/>
        <v>1326</v>
      </c>
      <c r="AR3639" t="s">
        <v>1202</v>
      </c>
      <c r="AS3639" t="s">
        <v>1584</v>
      </c>
      <c r="AT3639" t="s">
        <v>1585</v>
      </c>
    </row>
    <row r="3640" spans="1:46">
      <c r="A3640" t="s">
        <v>674</v>
      </c>
      <c r="B3640" t="s">
        <v>46</v>
      </c>
      <c r="C3640" t="s">
        <v>1198</v>
      </c>
      <c r="D3640" s="13">
        <v>44376</v>
      </c>
      <c r="E3640" s="16">
        <v>0.63740648148148149</v>
      </c>
      <c r="F3640" t="s">
        <v>88</v>
      </c>
      <c r="G3640" s="17">
        <v>44376.637406238428</v>
      </c>
      <c r="H3640">
        <v>21</v>
      </c>
      <c r="I3640">
        <v>593</v>
      </c>
      <c r="J3640">
        <v>96</v>
      </c>
      <c r="K3640">
        <v>10</v>
      </c>
      <c r="L3640">
        <v>0</v>
      </c>
      <c r="M3640" s="39">
        <v>11548</v>
      </c>
      <c r="N3640" s="39">
        <v>6242.8810000000003</v>
      </c>
      <c r="O3640" s="39">
        <v>64.434472</v>
      </c>
      <c r="P3640" t="s">
        <v>207</v>
      </c>
      <c r="Q3640" t="s">
        <v>207</v>
      </c>
      <c r="R3640" s="55">
        <v>820.17477947739997</v>
      </c>
      <c r="S3640" s="55">
        <v>822.90991999599999</v>
      </c>
      <c r="T3640" t="s">
        <v>804</v>
      </c>
      <c r="U3640">
        <v>11547</v>
      </c>
      <c r="V3640">
        <v>4</v>
      </c>
      <c r="W3640">
        <v>89</v>
      </c>
      <c r="X3640" t="s">
        <v>797</v>
      </c>
      <c r="Y3640">
        <v>119</v>
      </c>
      <c r="Z3640" t="s">
        <v>90</v>
      </c>
      <c r="AA3640" t="s">
        <v>91</v>
      </c>
      <c r="AB3640">
        <v>80</v>
      </c>
      <c r="AC3640" t="s">
        <v>61</v>
      </c>
      <c r="AD3640" s="50">
        <v>9.5921498181818095</v>
      </c>
      <c r="AG3640" s="39">
        <v>47.42</v>
      </c>
      <c r="AH3640" s="55">
        <v>8034.18</v>
      </c>
      <c r="AI3640" t="s">
        <v>208</v>
      </c>
      <c r="AJ3640">
        <f>INDEX(layout!$B$3:$U$1234,MATCH($T3640,layout!$A$3:$A$1234,0),MATCH(YEAR($D3640),layout!$B$1:$U$1,0))</f>
        <v>1299</v>
      </c>
      <c r="AK3640">
        <f>INDEX('magnet data'!$A$2:$E$1304,MATCH($AJ3640,'magnet data'!$A$2:$A$1304,0),2)</f>
        <v>1</v>
      </c>
      <c r="AL3640" t="str">
        <f>INDEX('magnet data'!$A$2:$E$1304,MATCH($AJ3640,'magnet data'!$A$2:$A$1304,0),3)</f>
        <v>01E</v>
      </c>
      <c r="AM3640" t="str">
        <f>INDEX('magnet data'!$A$2:$E$1304,MATCH($AJ3640,'magnet data'!$A$2:$A$1304,0),4)</f>
        <v>02B8</v>
      </c>
      <c r="AN3640">
        <f>INDEX('magnet data'!$A$2:$E$1304,MATCH($AJ3640,'magnet data'!$A$2:$A$1304,0),5)</f>
        <v>11950</v>
      </c>
      <c r="AO3640">
        <f t="shared" si="72"/>
        <v>-403</v>
      </c>
      <c r="AR3640" t="s">
        <v>1202</v>
      </c>
      <c r="AS3640" t="s">
        <v>1584</v>
      </c>
      <c r="AT3640" t="s">
        <v>1585</v>
      </c>
    </row>
    <row r="3641" spans="1:46">
      <c r="A3641" t="s">
        <v>674</v>
      </c>
      <c r="B3641" t="s">
        <v>46</v>
      </c>
      <c r="C3641" t="s">
        <v>1198</v>
      </c>
      <c r="D3641" s="13">
        <v>44376</v>
      </c>
      <c r="E3641" s="16">
        <v>0.63740648148148149</v>
      </c>
      <c r="F3641" t="s">
        <v>88</v>
      </c>
      <c r="G3641" s="17">
        <v>44376.637406238428</v>
      </c>
      <c r="H3641">
        <v>21</v>
      </c>
      <c r="I3641">
        <v>593</v>
      </c>
      <c r="J3641">
        <v>96</v>
      </c>
      <c r="K3641">
        <v>10</v>
      </c>
      <c r="L3641">
        <v>0</v>
      </c>
      <c r="M3641" s="39">
        <v>11548</v>
      </c>
      <c r="N3641" s="39">
        <v>6242.8810000000003</v>
      </c>
      <c r="O3641" s="39">
        <v>64.434472</v>
      </c>
      <c r="P3641" t="s">
        <v>207</v>
      </c>
      <c r="Q3641" t="s">
        <v>207</v>
      </c>
      <c r="R3641" s="55">
        <v>820.17477947739997</v>
      </c>
      <c r="S3641" s="55">
        <v>822.90991999599999</v>
      </c>
      <c r="T3641" t="s">
        <v>803</v>
      </c>
      <c r="U3641">
        <v>9140</v>
      </c>
      <c r="V3641">
        <v>5</v>
      </c>
      <c r="W3641">
        <v>23347</v>
      </c>
      <c r="X3641" t="s">
        <v>804</v>
      </c>
      <c r="Y3641">
        <v>4234</v>
      </c>
      <c r="Z3641" t="s">
        <v>69</v>
      </c>
      <c r="AA3641" t="s">
        <v>91</v>
      </c>
      <c r="AC3641" t="s">
        <v>61</v>
      </c>
      <c r="AD3641" s="50">
        <v>9.22147927916666</v>
      </c>
      <c r="AG3641" s="39">
        <v>51.86</v>
      </c>
      <c r="AH3641" s="55">
        <v>994.18</v>
      </c>
      <c r="AI3641" t="s">
        <v>208</v>
      </c>
      <c r="AJ3641">
        <f>INDEX(layout!$B$3:$U$1234,MATCH($T3641,layout!$A$3:$A$1234,0),MATCH(YEAR($D3641),layout!$B$1:$U$1,0))</f>
        <v>3379</v>
      </c>
      <c r="AK3641">
        <f>INDEX('magnet data'!$A$2:$E$1304,MATCH($AJ3641,'magnet data'!$A$2:$A$1304,0),2)</f>
        <v>3</v>
      </c>
      <c r="AL3641" t="str">
        <f>INDEX('magnet data'!$A$2:$E$1304,MATCH($AJ3641,'magnet data'!$A$2:$A$1304,0),3)</f>
        <v>01E</v>
      </c>
      <c r="AM3641" t="str">
        <f>INDEX('magnet data'!$A$2:$E$1304,MATCH($AJ3641,'magnet data'!$A$2:$A$1304,0),4)</f>
        <v>02D</v>
      </c>
      <c r="AN3641">
        <f>INDEX('magnet data'!$A$2:$E$1304,MATCH($AJ3641,'magnet data'!$A$2:$A$1304,0),5)</f>
        <v>12337</v>
      </c>
      <c r="AO3641" t="str">
        <f t="shared" si="72"/>
        <v>-</v>
      </c>
      <c r="AR3641" t="s">
        <v>1202</v>
      </c>
      <c r="AS3641" t="s">
        <v>1584</v>
      </c>
      <c r="AT3641" t="s">
        <v>1585</v>
      </c>
    </row>
    <row r="3642" spans="1:46">
      <c r="A3642" t="s">
        <v>674</v>
      </c>
      <c r="B3642" t="s">
        <v>46</v>
      </c>
      <c r="C3642" t="s">
        <v>1198</v>
      </c>
      <c r="D3642" s="13">
        <v>44376</v>
      </c>
      <c r="E3642" s="16">
        <v>0.63740648148148149</v>
      </c>
      <c r="F3642" t="s">
        <v>88</v>
      </c>
      <c r="G3642" s="17">
        <v>44376.637406238428</v>
      </c>
      <c r="H3642">
        <v>21</v>
      </c>
      <c r="I3642">
        <v>593</v>
      </c>
      <c r="J3642">
        <v>96</v>
      </c>
      <c r="K3642">
        <v>10</v>
      </c>
      <c r="L3642">
        <v>0</v>
      </c>
      <c r="M3642" s="39">
        <v>11548</v>
      </c>
      <c r="N3642" s="39">
        <v>6242.8810000000003</v>
      </c>
      <c r="O3642" s="39">
        <v>64.434472</v>
      </c>
      <c r="P3642" t="s">
        <v>207</v>
      </c>
      <c r="Q3642" t="s">
        <v>207</v>
      </c>
      <c r="R3642" s="55">
        <v>820.17477947739997</v>
      </c>
      <c r="S3642" s="55">
        <v>822.90991999599999</v>
      </c>
      <c r="T3642" t="s">
        <v>681</v>
      </c>
      <c r="U3642">
        <v>8440</v>
      </c>
      <c r="V3642">
        <v>6</v>
      </c>
      <c r="W3642">
        <v>30929</v>
      </c>
      <c r="X3642" t="s">
        <v>680</v>
      </c>
      <c r="Y3642">
        <v>3724</v>
      </c>
      <c r="Z3642" t="s">
        <v>69</v>
      </c>
      <c r="AA3642" t="s">
        <v>96</v>
      </c>
      <c r="AC3642" t="s">
        <v>61</v>
      </c>
      <c r="AD3642" s="50">
        <v>-2.2267492318181801</v>
      </c>
      <c r="AG3642" s="39">
        <v>9.5299999999999994</v>
      </c>
      <c r="AH3642" s="55">
        <v>4529.7299999999996</v>
      </c>
      <c r="AI3642" t="s">
        <v>208</v>
      </c>
      <c r="AJ3642">
        <f>INDEX(layout!$B$3:$U$1234,MATCH($T3642,layout!$A$3:$A$1234,0),MATCH(YEAR($D3642),layout!$B$1:$U$1,0))</f>
        <v>3340</v>
      </c>
      <c r="AK3642">
        <f>INDEX('magnet data'!$A$2:$E$1304,MATCH($AJ3642,'magnet data'!$A$2:$A$1304,0),2)</f>
        <v>3</v>
      </c>
      <c r="AL3642" t="str">
        <f>INDEX('magnet data'!$A$2:$E$1304,MATCH($AJ3642,'magnet data'!$A$2:$A$1304,0),3)</f>
        <v>01E</v>
      </c>
      <c r="AM3642" t="str">
        <f>INDEX('magnet data'!$A$2:$E$1304,MATCH($AJ3642,'magnet data'!$A$2:$A$1304,0),4)</f>
        <v>02D</v>
      </c>
      <c r="AN3642">
        <f>INDEX('magnet data'!$A$2:$E$1304,MATCH($AJ3642,'magnet data'!$A$2:$A$1304,0),5)</f>
        <v>10336</v>
      </c>
      <c r="AO3642" t="str">
        <f t="shared" si="72"/>
        <v>-</v>
      </c>
      <c r="AR3642" t="s">
        <v>1202</v>
      </c>
      <c r="AS3642" t="s">
        <v>1584</v>
      </c>
      <c r="AT3642" t="s">
        <v>1585</v>
      </c>
    </row>
    <row r="3643" spans="1:46">
      <c r="A3643" t="s">
        <v>674</v>
      </c>
      <c r="B3643" t="s">
        <v>46</v>
      </c>
      <c r="C3643" t="s">
        <v>1198</v>
      </c>
      <c r="D3643" s="13">
        <v>44376</v>
      </c>
      <c r="E3643" s="16">
        <v>0.63740648148148149</v>
      </c>
      <c r="F3643" t="s">
        <v>88</v>
      </c>
      <c r="G3643" s="17">
        <v>44376.637406238428</v>
      </c>
      <c r="H3643">
        <v>21</v>
      </c>
      <c r="I3643">
        <v>593</v>
      </c>
      <c r="J3643">
        <v>96</v>
      </c>
      <c r="K3643">
        <v>10</v>
      </c>
      <c r="L3643">
        <v>0</v>
      </c>
      <c r="M3643" s="39">
        <v>11548</v>
      </c>
      <c r="N3643" s="39">
        <v>6242.8810000000003</v>
      </c>
      <c r="O3643" s="39">
        <v>64.434472</v>
      </c>
      <c r="P3643" t="s">
        <v>207</v>
      </c>
      <c r="Q3643" t="s">
        <v>207</v>
      </c>
      <c r="R3643" s="55">
        <v>820.17477947739997</v>
      </c>
      <c r="S3643" s="55">
        <v>822.90991999599999</v>
      </c>
      <c r="T3643" t="s">
        <v>682</v>
      </c>
      <c r="U3643">
        <v>8417</v>
      </c>
      <c r="V3643">
        <v>7</v>
      </c>
      <c r="W3643">
        <v>31180</v>
      </c>
      <c r="X3643" t="s">
        <v>680</v>
      </c>
      <c r="Y3643">
        <v>3724</v>
      </c>
      <c r="Z3643" t="s">
        <v>69</v>
      </c>
      <c r="AA3643" t="s">
        <v>96</v>
      </c>
      <c r="AC3643" t="s">
        <v>61</v>
      </c>
      <c r="AD3643" s="50">
        <v>-4.6755392499999999</v>
      </c>
      <c r="AG3643" s="39">
        <v>22.97</v>
      </c>
      <c r="AH3643" s="55">
        <v>3643.12</v>
      </c>
      <c r="AI3643" t="s">
        <v>208</v>
      </c>
      <c r="AJ3643">
        <f>INDEX(layout!$B$3:$U$1234,MATCH($T3643,layout!$A$3:$A$1234,0),MATCH(YEAR($D3643),layout!$B$1:$U$1,0))</f>
        <v>3318</v>
      </c>
      <c r="AK3643">
        <f>INDEX('magnet data'!$A$2:$E$1304,MATCH($AJ3643,'magnet data'!$A$2:$A$1304,0),2)</f>
        <v>3</v>
      </c>
      <c r="AL3643" t="str">
        <f>INDEX('magnet data'!$A$2:$E$1304,MATCH($AJ3643,'magnet data'!$A$2:$A$1304,0),3)</f>
        <v>01E</v>
      </c>
      <c r="AM3643" t="str">
        <f>INDEX('magnet data'!$A$2:$E$1304,MATCH($AJ3643,'magnet data'!$A$2:$A$1304,0),4)</f>
        <v>02D</v>
      </c>
      <c r="AN3643">
        <f>INDEX('magnet data'!$A$2:$E$1304,MATCH($AJ3643,'magnet data'!$A$2:$A$1304,0),5)</f>
        <v>12757</v>
      </c>
      <c r="AO3643" t="str">
        <f t="shared" si="72"/>
        <v>-</v>
      </c>
      <c r="AR3643" t="s">
        <v>1202</v>
      </c>
      <c r="AS3643" t="s">
        <v>1584</v>
      </c>
      <c r="AT3643" t="s">
        <v>1585</v>
      </c>
    </row>
    <row r="3644" spans="1:46">
      <c r="A3644" t="s">
        <v>674</v>
      </c>
      <c r="B3644" t="s">
        <v>46</v>
      </c>
      <c r="C3644" t="s">
        <v>1198</v>
      </c>
      <c r="D3644" s="13">
        <v>44376</v>
      </c>
      <c r="E3644" s="16">
        <v>0.63740648148148149</v>
      </c>
      <c r="F3644" t="s">
        <v>88</v>
      </c>
      <c r="G3644" s="17">
        <v>44376.637406238428</v>
      </c>
      <c r="H3644">
        <v>21</v>
      </c>
      <c r="I3644">
        <v>593</v>
      </c>
      <c r="J3644">
        <v>96</v>
      </c>
      <c r="K3644">
        <v>10</v>
      </c>
      <c r="L3644">
        <v>0</v>
      </c>
      <c r="M3644" s="39">
        <v>11548</v>
      </c>
      <c r="N3644" s="39">
        <v>6242.8810000000003</v>
      </c>
      <c r="O3644" s="39">
        <v>64.434472</v>
      </c>
      <c r="P3644" t="s">
        <v>207</v>
      </c>
      <c r="Q3644" t="s">
        <v>207</v>
      </c>
      <c r="R3644" s="55">
        <v>820.17477947739997</v>
      </c>
      <c r="S3644" s="55">
        <v>822.90991999599999</v>
      </c>
      <c r="T3644" t="s">
        <v>801</v>
      </c>
      <c r="U3644">
        <v>8195</v>
      </c>
      <c r="V3644">
        <v>8</v>
      </c>
      <c r="W3644">
        <v>33667</v>
      </c>
      <c r="X3644" t="s">
        <v>804</v>
      </c>
      <c r="Y3644">
        <v>4234</v>
      </c>
      <c r="Z3644" t="s">
        <v>69</v>
      </c>
      <c r="AA3644" t="s">
        <v>91</v>
      </c>
      <c r="AC3644" t="s">
        <v>61</v>
      </c>
      <c r="AD3644" s="50">
        <v>1.603042125</v>
      </c>
      <c r="AG3644" s="39">
        <v>24.75</v>
      </c>
      <c r="AH3644" s="55">
        <v>7601.07</v>
      </c>
      <c r="AI3644" t="s">
        <v>208</v>
      </c>
      <c r="AJ3644">
        <f>INDEX(layout!$B$3:$U$1234,MATCH($T3644,layout!$A$3:$A$1234,0),MATCH(YEAR($D3644),layout!$B$1:$U$1,0))</f>
        <v>3366</v>
      </c>
      <c r="AK3644">
        <f>INDEX('magnet data'!$A$2:$E$1304,MATCH($AJ3644,'magnet data'!$A$2:$A$1304,0),2)</f>
        <v>3</v>
      </c>
      <c r="AL3644" t="str">
        <f>INDEX('magnet data'!$A$2:$E$1304,MATCH($AJ3644,'magnet data'!$A$2:$A$1304,0),3)</f>
        <v>01E</v>
      </c>
      <c r="AM3644" t="str">
        <f>INDEX('magnet data'!$A$2:$E$1304,MATCH($AJ3644,'magnet data'!$A$2:$A$1304,0),4)</f>
        <v>02D</v>
      </c>
      <c r="AN3644">
        <f>INDEX('magnet data'!$A$2:$E$1304,MATCH($AJ3644,'magnet data'!$A$2:$A$1304,0),5)</f>
        <v>11758</v>
      </c>
      <c r="AO3644" t="str">
        <f t="shared" si="72"/>
        <v>-</v>
      </c>
      <c r="AR3644" t="s">
        <v>1202</v>
      </c>
      <c r="AS3644" t="s">
        <v>1584</v>
      </c>
      <c r="AT3644" t="s">
        <v>1585</v>
      </c>
    </row>
    <row r="3645" spans="1:46">
      <c r="A3645" t="s">
        <v>674</v>
      </c>
      <c r="B3645" t="s">
        <v>46</v>
      </c>
      <c r="C3645" t="s">
        <v>1198</v>
      </c>
      <c r="D3645" s="13">
        <v>44376</v>
      </c>
      <c r="E3645" s="16">
        <v>0.63740648148148149</v>
      </c>
      <c r="F3645" t="s">
        <v>88</v>
      </c>
      <c r="G3645" s="17">
        <v>44376.637406238428</v>
      </c>
      <c r="H3645">
        <v>21</v>
      </c>
      <c r="I3645">
        <v>593</v>
      </c>
      <c r="J3645">
        <v>96</v>
      </c>
      <c r="K3645">
        <v>10</v>
      </c>
      <c r="L3645">
        <v>0</v>
      </c>
      <c r="M3645" s="39">
        <v>11548</v>
      </c>
      <c r="N3645" s="39">
        <v>6242.8810000000003</v>
      </c>
      <c r="O3645" s="39">
        <v>64.434472</v>
      </c>
      <c r="P3645" t="s">
        <v>207</v>
      </c>
      <c r="Q3645" t="s">
        <v>207</v>
      </c>
      <c r="R3645" s="55">
        <v>820.17477947739997</v>
      </c>
      <c r="S3645" s="55">
        <v>822.90991999599999</v>
      </c>
      <c r="T3645" t="s">
        <v>799</v>
      </c>
      <c r="U3645">
        <v>3075</v>
      </c>
      <c r="V3645">
        <v>9</v>
      </c>
      <c r="W3645">
        <v>120217</v>
      </c>
      <c r="X3645" t="s">
        <v>797</v>
      </c>
      <c r="Y3645">
        <v>119</v>
      </c>
      <c r="Z3645" t="s">
        <v>69</v>
      </c>
      <c r="AA3645" t="s">
        <v>96</v>
      </c>
      <c r="AC3645" t="s">
        <v>61</v>
      </c>
      <c r="AD3645" s="50">
        <v>-0.36398063829787197</v>
      </c>
      <c r="AG3645" s="39">
        <v>7.78</v>
      </c>
      <c r="AH3645" s="55">
        <v>2745.05</v>
      </c>
      <c r="AI3645" t="s">
        <v>208</v>
      </c>
      <c r="AJ3645">
        <f>INDEX(layout!$B$3:$U$1234,MATCH($T3645,layout!$A$3:$A$1234,0),MATCH(YEAR($D3645),layout!$B$1:$U$1,0))</f>
        <v>1289</v>
      </c>
      <c r="AK3645">
        <f>INDEX('magnet data'!$A$2:$E$1304,MATCH($AJ3645,'magnet data'!$A$2:$A$1304,0),2)</f>
        <v>1</v>
      </c>
      <c r="AL3645" t="str">
        <f>INDEX('magnet data'!$A$2:$E$1304,MATCH($AJ3645,'magnet data'!$A$2:$A$1304,0),3)</f>
        <v>01E</v>
      </c>
      <c r="AM3645" t="str">
        <f>INDEX('magnet data'!$A$2:$E$1304,MATCH($AJ3645,'magnet data'!$A$2:$A$1304,0),4)</f>
        <v>02B8</v>
      </c>
      <c r="AN3645">
        <f>INDEX('magnet data'!$A$2:$E$1304,MATCH($AJ3645,'magnet data'!$A$2:$A$1304,0),5)</f>
        <v>12585</v>
      </c>
      <c r="AO3645" t="str">
        <f t="shared" si="72"/>
        <v>-</v>
      </c>
      <c r="AR3645" t="s">
        <v>1202</v>
      </c>
      <c r="AS3645" t="s">
        <v>1584</v>
      </c>
      <c r="AT3645" t="s">
        <v>1585</v>
      </c>
    </row>
    <row r="3646" spans="1:46">
      <c r="A3646" t="s">
        <v>674</v>
      </c>
      <c r="B3646" t="s">
        <v>46</v>
      </c>
      <c r="C3646" t="s">
        <v>1198</v>
      </c>
      <c r="D3646" s="13">
        <v>44376</v>
      </c>
      <c r="E3646" s="16">
        <v>0.63740648148148149</v>
      </c>
      <c r="F3646" t="s">
        <v>88</v>
      </c>
      <c r="G3646" s="17">
        <v>44376.637406238428</v>
      </c>
      <c r="H3646">
        <v>21</v>
      </c>
      <c r="I3646">
        <v>593</v>
      </c>
      <c r="J3646">
        <v>96</v>
      </c>
      <c r="K3646">
        <v>10</v>
      </c>
      <c r="L3646">
        <v>0</v>
      </c>
      <c r="M3646" s="39">
        <v>11548</v>
      </c>
      <c r="N3646" s="39">
        <v>6242.8810000000003</v>
      </c>
      <c r="O3646" s="39">
        <v>64.434472</v>
      </c>
      <c r="P3646" t="s">
        <v>207</v>
      </c>
      <c r="Q3646" t="s">
        <v>207</v>
      </c>
      <c r="R3646" s="55">
        <v>820.17477947739997</v>
      </c>
      <c r="S3646" s="55">
        <v>822.90991999599999</v>
      </c>
      <c r="T3646" t="s">
        <v>685</v>
      </c>
      <c r="U3646">
        <v>959</v>
      </c>
      <c r="V3646">
        <v>10</v>
      </c>
      <c r="W3646">
        <v>217861</v>
      </c>
      <c r="X3646" t="s">
        <v>1577</v>
      </c>
      <c r="Y3646">
        <v>0</v>
      </c>
      <c r="Z3646" t="s">
        <v>69</v>
      </c>
      <c r="AA3646" t="s">
        <v>96</v>
      </c>
      <c r="AC3646" t="s">
        <v>61</v>
      </c>
      <c r="AD3646" s="50">
        <v>-8.3612473118279504E-2</v>
      </c>
      <c r="AI3646" t="s">
        <v>208</v>
      </c>
      <c r="AJ3646">
        <f>INDEX(layout!$B$3:$U$1234,MATCH($T3646,layout!$A$3:$A$1234,0),MATCH(YEAR($D3646),layout!$B$1:$U$1,0))</f>
        <v>2242</v>
      </c>
      <c r="AK3646">
        <f>INDEX('magnet data'!$A$2:$E$1304,MATCH($AJ3646,'magnet data'!$A$2:$A$1304,0),2)</f>
        <v>2</v>
      </c>
      <c r="AL3646" t="str">
        <f>INDEX('magnet data'!$A$2:$E$1304,MATCH($AJ3646,'magnet data'!$A$2:$A$1304,0),3)</f>
        <v>01E</v>
      </c>
      <c r="AM3646" t="str">
        <f>INDEX('magnet data'!$A$2:$E$1304,MATCH($AJ3646,'magnet data'!$A$2:$A$1304,0),4)</f>
        <v>02C0</v>
      </c>
      <c r="AN3646">
        <f>INDEX('magnet data'!$A$2:$E$1304,MATCH($AJ3646,'magnet data'!$A$2:$A$1304,0),5)</f>
        <v>11992</v>
      </c>
      <c r="AO3646" t="str">
        <f t="shared" si="72"/>
        <v>-</v>
      </c>
      <c r="AR3646" t="s">
        <v>1202</v>
      </c>
      <c r="AS3646" t="s">
        <v>1584</v>
      </c>
      <c r="AT3646" t="s">
        <v>1585</v>
      </c>
    </row>
    <row r="3647" spans="1:46">
      <c r="A3647" t="s">
        <v>674</v>
      </c>
      <c r="B3647" t="s">
        <v>46</v>
      </c>
      <c r="C3647" t="s">
        <v>1198</v>
      </c>
      <c r="D3647" s="13">
        <v>44376</v>
      </c>
      <c r="E3647" s="16">
        <v>0.63740648148148149</v>
      </c>
      <c r="F3647" t="s">
        <v>88</v>
      </c>
      <c r="G3647" s="17">
        <v>44376.637406238428</v>
      </c>
      <c r="H3647">
        <v>21</v>
      </c>
      <c r="I3647">
        <v>593</v>
      </c>
      <c r="J3647">
        <v>96</v>
      </c>
      <c r="K3647">
        <v>10</v>
      </c>
      <c r="L3647">
        <v>0</v>
      </c>
      <c r="M3647" s="39">
        <v>11548</v>
      </c>
      <c r="N3647" s="39">
        <v>6242.8810000000003</v>
      </c>
      <c r="O3647" s="39">
        <v>64.434472</v>
      </c>
      <c r="P3647" t="s">
        <v>207</v>
      </c>
      <c r="Q3647" t="s">
        <v>207</v>
      </c>
      <c r="R3647" s="55">
        <v>820.17477947739997</v>
      </c>
      <c r="S3647" s="55">
        <v>822.90991999599999</v>
      </c>
      <c r="T3647" t="s">
        <v>797</v>
      </c>
      <c r="U3647">
        <v>419</v>
      </c>
      <c r="V3647">
        <v>11</v>
      </c>
      <c r="W3647">
        <v>282527</v>
      </c>
      <c r="X3647" t="s">
        <v>804</v>
      </c>
      <c r="Y3647">
        <v>4234</v>
      </c>
      <c r="Z3647" t="s">
        <v>69</v>
      </c>
      <c r="AA3647" t="s">
        <v>96</v>
      </c>
      <c r="AC3647" t="s">
        <v>61</v>
      </c>
      <c r="AD3647" s="50">
        <v>-1.8609222222222201E-2</v>
      </c>
      <c r="AI3647" t="s">
        <v>208</v>
      </c>
      <c r="AJ3647">
        <f>INDEX(layout!$B$3:$U$1234,MATCH($T3647,layout!$A$3:$A$1234,0),MATCH(YEAR($D3647),layout!$B$1:$U$1,0))</f>
        <v>1276</v>
      </c>
      <c r="AK3647">
        <f>INDEX('magnet data'!$A$2:$E$1304,MATCH($AJ3647,'magnet data'!$A$2:$A$1304,0),2)</f>
        <v>1</v>
      </c>
      <c r="AL3647" t="str">
        <f>INDEX('magnet data'!$A$2:$E$1304,MATCH($AJ3647,'magnet data'!$A$2:$A$1304,0),3)</f>
        <v>01E</v>
      </c>
      <c r="AM3647" t="str">
        <f>INDEX('magnet data'!$A$2:$E$1304,MATCH($AJ3647,'magnet data'!$A$2:$A$1304,0),4)</f>
        <v>02B8</v>
      </c>
      <c r="AN3647">
        <f>INDEX('magnet data'!$A$2:$E$1304,MATCH($AJ3647,'magnet data'!$A$2:$A$1304,0),5)</f>
        <v>10744</v>
      </c>
      <c r="AO3647" t="str">
        <f t="shared" si="72"/>
        <v>-</v>
      </c>
      <c r="AR3647" t="s">
        <v>1202</v>
      </c>
      <c r="AS3647" t="s">
        <v>1584</v>
      </c>
      <c r="AT3647" t="s">
        <v>1585</v>
      </c>
    </row>
    <row r="3648" spans="1:46">
      <c r="A3648" t="s">
        <v>674</v>
      </c>
      <c r="B3648" t="s">
        <v>46</v>
      </c>
      <c r="C3648" t="s">
        <v>1198</v>
      </c>
      <c r="D3648" s="13">
        <v>44376</v>
      </c>
      <c r="E3648" s="16">
        <v>0.93436365740740746</v>
      </c>
      <c r="F3648" t="s">
        <v>88</v>
      </c>
      <c r="G3648" s="17">
        <v>44376.93436334491</v>
      </c>
      <c r="H3648">
        <v>27</v>
      </c>
      <c r="I3648">
        <v>596</v>
      </c>
      <c r="J3648">
        <v>96</v>
      </c>
      <c r="K3648">
        <v>10</v>
      </c>
      <c r="L3648">
        <v>0</v>
      </c>
      <c r="M3648" s="39">
        <v>11562.9</v>
      </c>
      <c r="N3648" s="39">
        <v>6398.6310000000003</v>
      </c>
      <c r="O3648" s="39">
        <v>62.935070000000003</v>
      </c>
      <c r="P3648" t="s">
        <v>207</v>
      </c>
      <c r="Q3648" t="s">
        <v>207</v>
      </c>
      <c r="R3648" s="55">
        <v>822.37656147680002</v>
      </c>
      <c r="S3648" s="55">
        <v>824.59791149520004</v>
      </c>
      <c r="T3648" t="s">
        <v>698</v>
      </c>
      <c r="U3648">
        <v>11562</v>
      </c>
      <c r="V3648">
        <v>1</v>
      </c>
      <c r="W3648">
        <v>-7</v>
      </c>
      <c r="X3648" t="s">
        <v>699</v>
      </c>
      <c r="Y3648">
        <v>-2</v>
      </c>
      <c r="Z3648" t="s">
        <v>90</v>
      </c>
      <c r="AA3648" t="s">
        <v>96</v>
      </c>
      <c r="AB3648">
        <v>81</v>
      </c>
      <c r="AC3648" t="s">
        <v>61</v>
      </c>
      <c r="AD3648" s="50">
        <v>-12.2554284611111</v>
      </c>
      <c r="AG3648" s="39">
        <v>47</v>
      </c>
      <c r="AH3648" s="55">
        <v>11533.51</v>
      </c>
      <c r="AI3648" t="s">
        <v>208</v>
      </c>
      <c r="AJ3648">
        <f>INDEX(layout!$B$3:$U$1234,MATCH($T3648,layout!$A$3:$A$1234,0),MATCH(YEAR($D3648),layout!$B$1:$U$1,0))</f>
        <v>3368</v>
      </c>
      <c r="AK3648">
        <f>INDEX('magnet data'!$A$2:$E$1304,MATCH($AJ3648,'magnet data'!$A$2:$A$1304,0),2)</f>
        <v>3</v>
      </c>
      <c r="AL3648" t="str">
        <f>INDEX('magnet data'!$A$2:$E$1304,MATCH($AJ3648,'magnet data'!$A$2:$A$1304,0),3)</f>
        <v>01E</v>
      </c>
      <c r="AM3648" t="str">
        <f>INDEX('magnet data'!$A$2:$E$1304,MATCH($AJ3648,'magnet data'!$A$2:$A$1304,0),4)</f>
        <v>02D</v>
      </c>
      <c r="AN3648">
        <f>INDEX('magnet data'!$A$2:$E$1304,MATCH($AJ3648,'magnet data'!$A$2:$A$1304,0),5)</f>
        <v>10537</v>
      </c>
      <c r="AO3648">
        <f t="shared" si="72"/>
        <v>1025</v>
      </c>
      <c r="AP3648">
        <v>484</v>
      </c>
      <c r="AR3648" t="s">
        <v>1240</v>
      </c>
      <c r="AS3648" t="s">
        <v>1584</v>
      </c>
      <c r="AT3648" t="s">
        <v>1585</v>
      </c>
    </row>
    <row r="3649" spans="1:46">
      <c r="A3649" t="s">
        <v>674</v>
      </c>
      <c r="B3649" t="s">
        <v>46</v>
      </c>
      <c r="C3649" t="s">
        <v>1198</v>
      </c>
      <c r="D3649" s="13">
        <v>44376</v>
      </c>
      <c r="E3649" s="16">
        <v>0.93436365740740746</v>
      </c>
      <c r="F3649" t="s">
        <v>88</v>
      </c>
      <c r="G3649" s="17">
        <v>44376.93436334491</v>
      </c>
      <c r="H3649">
        <v>27</v>
      </c>
      <c r="I3649">
        <v>596</v>
      </c>
      <c r="J3649">
        <v>96</v>
      </c>
      <c r="K3649">
        <v>10</v>
      </c>
      <c r="L3649">
        <v>0</v>
      </c>
      <c r="M3649" s="39">
        <v>11562.9</v>
      </c>
      <c r="N3649" s="39">
        <v>6398.6310000000003</v>
      </c>
      <c r="O3649" s="39">
        <v>62.935070000000003</v>
      </c>
      <c r="P3649" t="s">
        <v>207</v>
      </c>
      <c r="Q3649" t="s">
        <v>207</v>
      </c>
      <c r="R3649" s="55">
        <v>822.37656147680002</v>
      </c>
      <c r="S3649" s="55">
        <v>824.59791149520004</v>
      </c>
      <c r="T3649" t="s">
        <v>699</v>
      </c>
      <c r="U3649">
        <v>3431</v>
      </c>
      <c r="V3649">
        <v>2</v>
      </c>
      <c r="W3649">
        <v>114117</v>
      </c>
      <c r="X3649" t="s">
        <v>735</v>
      </c>
      <c r="Y3649">
        <v>3884</v>
      </c>
      <c r="Z3649" t="s">
        <v>69</v>
      </c>
      <c r="AA3649" t="s">
        <v>91</v>
      </c>
      <c r="AC3649" t="s">
        <v>61</v>
      </c>
      <c r="AD3649" s="50">
        <v>0.47342952127659499</v>
      </c>
      <c r="AG3649" s="39">
        <v>1.93</v>
      </c>
      <c r="AH3649" s="55">
        <v>2107.56</v>
      </c>
      <c r="AI3649" t="s">
        <v>208</v>
      </c>
      <c r="AJ3649">
        <f>INDEX(layout!$B$3:$U$1234,MATCH($T3649,layout!$A$3:$A$1234,0),MATCH(YEAR($D3649),layout!$B$1:$U$1,0))</f>
        <v>3315</v>
      </c>
      <c r="AK3649">
        <f>INDEX('magnet data'!$A$2:$E$1304,MATCH($AJ3649,'magnet data'!$A$2:$A$1304,0),2)</f>
        <v>3</v>
      </c>
      <c r="AL3649" t="str">
        <f>INDEX('magnet data'!$A$2:$E$1304,MATCH($AJ3649,'magnet data'!$A$2:$A$1304,0),3)</f>
        <v>01E</v>
      </c>
      <c r="AM3649" t="str">
        <f>INDEX('magnet data'!$A$2:$E$1304,MATCH($AJ3649,'magnet data'!$A$2:$A$1304,0),4)</f>
        <v>02D</v>
      </c>
      <c r="AN3649">
        <f>INDEX('magnet data'!$A$2:$E$1304,MATCH($AJ3649,'magnet data'!$A$2:$A$1304,0),5)</f>
        <v>11354</v>
      </c>
      <c r="AO3649" t="str">
        <f t="shared" si="72"/>
        <v>-</v>
      </c>
      <c r="AR3649" t="s">
        <v>1240</v>
      </c>
      <c r="AS3649" t="s">
        <v>1584</v>
      </c>
      <c r="AT3649" t="s">
        <v>1585</v>
      </c>
    </row>
    <row r="3650" spans="1:46">
      <c r="A3650" t="s">
        <v>674</v>
      </c>
      <c r="B3650" t="s">
        <v>46</v>
      </c>
      <c r="C3650" t="s">
        <v>1198</v>
      </c>
      <c r="D3650" s="13">
        <v>44376</v>
      </c>
      <c r="E3650" s="16">
        <v>0.93436365740740746</v>
      </c>
      <c r="F3650" t="s">
        <v>88</v>
      </c>
      <c r="G3650" s="17">
        <v>44376.93436334491</v>
      </c>
      <c r="H3650">
        <v>27</v>
      </c>
      <c r="I3650">
        <v>596</v>
      </c>
      <c r="J3650">
        <v>96</v>
      </c>
      <c r="K3650">
        <v>10</v>
      </c>
      <c r="L3650">
        <v>0</v>
      </c>
      <c r="M3650" s="39">
        <v>11562.9</v>
      </c>
      <c r="N3650" s="39">
        <v>6398.6310000000003</v>
      </c>
      <c r="O3650" s="39">
        <v>62.935070000000003</v>
      </c>
      <c r="P3650" t="s">
        <v>207</v>
      </c>
      <c r="Q3650" t="s">
        <v>207</v>
      </c>
      <c r="R3650" s="55">
        <v>822.37656147680002</v>
      </c>
      <c r="S3650" s="55">
        <v>824.59791149520004</v>
      </c>
      <c r="T3650" t="s">
        <v>700</v>
      </c>
      <c r="U3650">
        <v>2785</v>
      </c>
      <c r="V3650">
        <v>3</v>
      </c>
      <c r="W3650">
        <v>132658</v>
      </c>
      <c r="X3650" t="s">
        <v>735</v>
      </c>
      <c r="Y3650">
        <v>3884</v>
      </c>
      <c r="Z3650" t="s">
        <v>69</v>
      </c>
      <c r="AA3650" t="s">
        <v>96</v>
      </c>
      <c r="AC3650" t="s">
        <v>61</v>
      </c>
      <c r="AD3650" s="50">
        <v>-0.42888632978723301</v>
      </c>
      <c r="AG3650" s="39">
        <v>18.27</v>
      </c>
      <c r="AH3650" s="55">
        <v>2253.6799999999998</v>
      </c>
      <c r="AI3650" t="s">
        <v>208</v>
      </c>
      <c r="AJ3650">
        <f>INDEX(layout!$B$3:$U$1234,MATCH($T3650,layout!$A$3:$A$1234,0),MATCH(YEAR($D3650),layout!$B$1:$U$1,0))</f>
        <v>2254</v>
      </c>
      <c r="AK3650">
        <f>INDEX('magnet data'!$A$2:$E$1304,MATCH($AJ3650,'magnet data'!$A$2:$A$1304,0),2)</f>
        <v>2</v>
      </c>
      <c r="AL3650" t="str">
        <f>INDEX('magnet data'!$A$2:$E$1304,MATCH($AJ3650,'magnet data'!$A$2:$A$1304,0),3)</f>
        <v>01E</v>
      </c>
      <c r="AM3650" t="str">
        <f>INDEX('magnet data'!$A$2:$E$1304,MATCH($AJ3650,'magnet data'!$A$2:$A$1304,0),4)</f>
        <v>02C0</v>
      </c>
      <c r="AN3650">
        <f>INDEX('magnet data'!$A$2:$E$1304,MATCH($AJ3650,'magnet data'!$A$2:$A$1304,0),5)</f>
        <v>11331</v>
      </c>
      <c r="AO3650" t="str">
        <f t="shared" si="72"/>
        <v>-</v>
      </c>
      <c r="AR3650" t="s">
        <v>1240</v>
      </c>
      <c r="AS3650" t="s">
        <v>1584</v>
      </c>
      <c r="AT3650" t="s">
        <v>1585</v>
      </c>
    </row>
    <row r="3651" spans="1:46">
      <c r="A3651" t="s">
        <v>674</v>
      </c>
      <c r="B3651" t="s">
        <v>46</v>
      </c>
      <c r="C3651" t="s">
        <v>1198</v>
      </c>
      <c r="D3651" s="13">
        <v>44376</v>
      </c>
      <c r="E3651" s="16">
        <v>0.93436365740740746</v>
      </c>
      <c r="F3651" t="s">
        <v>88</v>
      </c>
      <c r="G3651" s="17">
        <v>44376.93436334491</v>
      </c>
      <c r="H3651">
        <v>27</v>
      </c>
      <c r="I3651">
        <v>596</v>
      </c>
      <c r="J3651">
        <v>96</v>
      </c>
      <c r="K3651">
        <v>10</v>
      </c>
      <c r="L3651">
        <v>0</v>
      </c>
      <c r="M3651" s="39">
        <v>11562.9</v>
      </c>
      <c r="N3651" s="39">
        <v>6398.6310000000003</v>
      </c>
      <c r="O3651" s="39">
        <v>62.935070000000003</v>
      </c>
      <c r="P3651" t="s">
        <v>207</v>
      </c>
      <c r="Q3651" t="s">
        <v>207</v>
      </c>
      <c r="R3651" s="55">
        <v>822.37656147680002</v>
      </c>
      <c r="S3651" s="55">
        <v>824.59791149520004</v>
      </c>
      <c r="T3651" t="s">
        <v>701</v>
      </c>
      <c r="U3651">
        <v>977</v>
      </c>
      <c r="V3651">
        <v>4</v>
      </c>
      <c r="W3651">
        <v>223803</v>
      </c>
      <c r="X3651" t="s">
        <v>699</v>
      </c>
      <c r="Y3651">
        <v>-2</v>
      </c>
      <c r="Z3651" t="s">
        <v>69</v>
      </c>
      <c r="AA3651" t="s">
        <v>91</v>
      </c>
      <c r="AC3651" t="s">
        <v>102</v>
      </c>
      <c r="AD3651" s="50">
        <v>4.03249438202248E-2</v>
      </c>
      <c r="AI3651" t="s">
        <v>208</v>
      </c>
      <c r="AJ3651">
        <f>INDEX(layout!$B$3:$U$1234,MATCH($T3651,layout!$A$3:$A$1234,0),MATCH(YEAR($D3651),layout!$B$1:$U$1,0))</f>
        <v>2230</v>
      </c>
      <c r="AK3651">
        <f>INDEX('magnet data'!$A$2:$E$1304,MATCH($AJ3651,'magnet data'!$A$2:$A$1304,0),2)</f>
        <v>2</v>
      </c>
      <c r="AL3651" t="str">
        <f>INDEX('magnet data'!$A$2:$E$1304,MATCH($AJ3651,'magnet data'!$A$2:$A$1304,0),3)</f>
        <v>01E</v>
      </c>
      <c r="AM3651" t="str">
        <f>INDEX('magnet data'!$A$2:$E$1304,MATCH($AJ3651,'magnet data'!$A$2:$A$1304,0),4)</f>
        <v>02C9</v>
      </c>
      <c r="AN3651">
        <f>INDEX('magnet data'!$A$2:$E$1304,MATCH($AJ3651,'magnet data'!$A$2:$A$1304,0),5)</f>
        <v>11565</v>
      </c>
      <c r="AO3651" t="str">
        <f t="shared" si="72"/>
        <v>-</v>
      </c>
      <c r="AR3651" t="s">
        <v>1240</v>
      </c>
      <c r="AS3651" t="s">
        <v>1584</v>
      </c>
      <c r="AT3651" t="s">
        <v>1585</v>
      </c>
    </row>
    <row r="3652" spans="1:46">
      <c r="A3652" t="s">
        <v>674</v>
      </c>
      <c r="B3652" t="s">
        <v>46</v>
      </c>
      <c r="C3652" t="s">
        <v>1198</v>
      </c>
      <c r="D3652" s="13">
        <v>44377</v>
      </c>
      <c r="E3652" s="16">
        <v>0.59425092592592599</v>
      </c>
      <c r="F3652" t="s">
        <v>88</v>
      </c>
      <c r="G3652" s="17">
        <v>44377.594250520837</v>
      </c>
      <c r="H3652">
        <v>35</v>
      </c>
      <c r="I3652">
        <v>595</v>
      </c>
      <c r="J3652">
        <v>98</v>
      </c>
      <c r="K3652">
        <v>10</v>
      </c>
      <c r="L3652">
        <v>0</v>
      </c>
      <c r="M3652" s="39">
        <v>11576.5</v>
      </c>
      <c r="N3652" s="39">
        <v>6418.1239999999998</v>
      </c>
      <c r="O3652" s="39">
        <v>61.701048</v>
      </c>
      <c r="P3652" t="s">
        <v>207</v>
      </c>
      <c r="Q3652" t="s">
        <v>207</v>
      </c>
      <c r="R3652" s="55">
        <v>817.24069747780004</v>
      </c>
      <c r="S3652" s="55">
        <v>819.97095599720001</v>
      </c>
      <c r="T3652" t="s">
        <v>752</v>
      </c>
      <c r="U3652">
        <v>11576</v>
      </c>
      <c r="V3652">
        <v>1</v>
      </c>
      <c r="W3652">
        <v>-6</v>
      </c>
      <c r="X3652" t="s">
        <v>1539</v>
      </c>
      <c r="Y3652">
        <v>4</v>
      </c>
      <c r="Z3652" t="s">
        <v>90</v>
      </c>
      <c r="AA3652" t="s">
        <v>91</v>
      </c>
      <c r="AB3652">
        <v>82</v>
      </c>
      <c r="AC3652" t="s">
        <v>61</v>
      </c>
      <c r="AD3652" s="50">
        <v>10.51547688</v>
      </c>
      <c r="AG3652" s="39">
        <v>31</v>
      </c>
      <c r="AH3652" s="55">
        <v>11550.28</v>
      </c>
      <c r="AI3652" t="s">
        <v>208</v>
      </c>
      <c r="AJ3652">
        <f>INDEX(layout!$B$3:$U$1234,MATCH($T3652,layout!$A$3:$A$1234,0),MATCH(YEAR($D3652),layout!$B$1:$U$1,0))</f>
        <v>3349</v>
      </c>
      <c r="AK3652">
        <f>INDEX('magnet data'!$A$2:$E$1304,MATCH($AJ3652,'magnet data'!$A$2:$A$1304,0),2)</f>
        <v>3</v>
      </c>
      <c r="AL3652" t="str">
        <f>INDEX('magnet data'!$A$2:$E$1304,MATCH($AJ3652,'magnet data'!$A$2:$A$1304,0),3)</f>
        <v>01E</v>
      </c>
      <c r="AM3652" t="str">
        <f>INDEX('magnet data'!$A$2:$E$1304,MATCH($AJ3652,'magnet data'!$A$2:$A$1304,0),4)</f>
        <v>02D</v>
      </c>
      <c r="AN3652">
        <f>INDEX('magnet data'!$A$2:$E$1304,MATCH($AJ3652,'magnet data'!$A$2:$A$1304,0),5)</f>
        <v>10226</v>
      </c>
      <c r="AO3652">
        <f t="shared" si="72"/>
        <v>1350</v>
      </c>
      <c r="AP3652">
        <v>538</v>
      </c>
      <c r="AR3652" t="s">
        <v>1202</v>
      </c>
      <c r="AS3652" t="s">
        <v>1584</v>
      </c>
      <c r="AT3652" t="s">
        <v>1585</v>
      </c>
    </row>
    <row r="3653" spans="1:46">
      <c r="A3653" t="s">
        <v>674</v>
      </c>
      <c r="B3653" t="s">
        <v>46</v>
      </c>
      <c r="C3653" t="s">
        <v>1198</v>
      </c>
      <c r="D3653" s="13">
        <v>44377</v>
      </c>
      <c r="E3653" s="16">
        <v>0.59425092592592599</v>
      </c>
      <c r="F3653" t="s">
        <v>88</v>
      </c>
      <c r="G3653" s="17">
        <v>44377.594250520837</v>
      </c>
      <c r="H3653">
        <v>35</v>
      </c>
      <c r="I3653">
        <v>595</v>
      </c>
      <c r="J3653">
        <v>98</v>
      </c>
      <c r="K3653">
        <v>10</v>
      </c>
      <c r="L3653">
        <v>0</v>
      </c>
      <c r="M3653" s="39">
        <v>11576.5</v>
      </c>
      <c r="N3653" s="39">
        <v>6418.1239999999998</v>
      </c>
      <c r="O3653" s="39">
        <v>61.701048</v>
      </c>
      <c r="P3653" t="s">
        <v>207</v>
      </c>
      <c r="Q3653" t="s">
        <v>207</v>
      </c>
      <c r="R3653" s="55">
        <v>817.24069747780004</v>
      </c>
      <c r="S3653" s="55">
        <v>819.97095599720001</v>
      </c>
      <c r="T3653" t="s">
        <v>755</v>
      </c>
      <c r="U3653">
        <v>7044</v>
      </c>
      <c r="V3653">
        <v>2</v>
      </c>
      <c r="W3653">
        <v>48770</v>
      </c>
      <c r="X3653" t="s">
        <v>752</v>
      </c>
      <c r="Y3653">
        <v>2906</v>
      </c>
      <c r="Z3653" t="s">
        <v>69</v>
      </c>
      <c r="AA3653" t="s">
        <v>91</v>
      </c>
      <c r="AC3653" t="s">
        <v>61</v>
      </c>
      <c r="AD3653" s="50">
        <v>1.5271517710937399</v>
      </c>
      <c r="AG3653" s="39">
        <v>23.19</v>
      </c>
      <c r="AH3653" s="55">
        <v>4274.07</v>
      </c>
      <c r="AI3653" t="s">
        <v>208</v>
      </c>
      <c r="AJ3653">
        <f>INDEX(layout!$B$3:$U$1234,MATCH($T3653,layout!$A$3:$A$1234,0),MATCH(YEAR($D3653),layout!$B$1:$U$1,0))</f>
        <v>3222</v>
      </c>
      <c r="AK3653">
        <f>INDEX('magnet data'!$A$2:$E$1304,MATCH($AJ3653,'magnet data'!$A$2:$A$1304,0),2)</f>
        <v>3</v>
      </c>
      <c r="AL3653" t="str">
        <f>INDEX('magnet data'!$A$2:$E$1304,MATCH($AJ3653,'magnet data'!$A$2:$A$1304,0),3)</f>
        <v>01E</v>
      </c>
      <c r="AM3653" t="str">
        <f>INDEX('magnet data'!$A$2:$E$1304,MATCH($AJ3653,'magnet data'!$A$2:$A$1304,0),4)</f>
        <v>02G</v>
      </c>
      <c r="AN3653">
        <f>INDEX('magnet data'!$A$2:$E$1304,MATCH($AJ3653,'magnet data'!$A$2:$A$1304,0),5)</f>
        <v>12057</v>
      </c>
      <c r="AO3653" t="str">
        <f t="shared" si="72"/>
        <v>-</v>
      </c>
      <c r="AR3653" t="s">
        <v>1202</v>
      </c>
      <c r="AS3653" t="s">
        <v>1584</v>
      </c>
      <c r="AT3653" t="s">
        <v>1585</v>
      </c>
    </row>
    <row r="3654" spans="1:46">
      <c r="A3654" t="s">
        <v>674</v>
      </c>
      <c r="B3654" t="s">
        <v>46</v>
      </c>
      <c r="C3654" t="s">
        <v>1198</v>
      </c>
      <c r="D3654" s="13">
        <v>44377</v>
      </c>
      <c r="E3654" s="16">
        <v>0.59425092592592599</v>
      </c>
      <c r="F3654" t="s">
        <v>88</v>
      </c>
      <c r="G3654" s="17">
        <v>44377.594250520837</v>
      </c>
      <c r="H3654">
        <v>35</v>
      </c>
      <c r="I3654">
        <v>595</v>
      </c>
      <c r="J3654">
        <v>98</v>
      </c>
      <c r="K3654">
        <v>10</v>
      </c>
      <c r="L3654">
        <v>0</v>
      </c>
      <c r="M3654" s="39">
        <v>11576.5</v>
      </c>
      <c r="N3654" s="39">
        <v>6418.1239999999998</v>
      </c>
      <c r="O3654" s="39">
        <v>61.701048</v>
      </c>
      <c r="P3654" t="s">
        <v>207</v>
      </c>
      <c r="Q3654" t="s">
        <v>207</v>
      </c>
      <c r="R3654" s="55">
        <v>817.24069747780004</v>
      </c>
      <c r="S3654" s="55">
        <v>819.97095599720001</v>
      </c>
      <c r="T3654" t="s">
        <v>754</v>
      </c>
      <c r="U3654">
        <v>7021</v>
      </c>
      <c r="V3654">
        <v>3</v>
      </c>
      <c r="W3654">
        <v>49075</v>
      </c>
      <c r="X3654" t="s">
        <v>752</v>
      </c>
      <c r="Y3654">
        <v>2906</v>
      </c>
      <c r="Z3654" t="s">
        <v>69</v>
      </c>
      <c r="AA3654" t="s">
        <v>96</v>
      </c>
      <c r="AC3654" t="s">
        <v>61</v>
      </c>
      <c r="AD3654" s="50">
        <v>-5.2756830824999996</v>
      </c>
      <c r="AG3654" s="39">
        <v>3.54</v>
      </c>
      <c r="AH3654" s="55">
        <v>2183.21</v>
      </c>
      <c r="AI3654" t="s">
        <v>208</v>
      </c>
      <c r="AJ3654">
        <f>INDEX(layout!$B$3:$U$1234,MATCH($T3654,layout!$A$3:$A$1234,0),MATCH(YEAR($D3654),layout!$B$1:$U$1,0))</f>
        <v>3341</v>
      </c>
      <c r="AK3654">
        <f>INDEX('magnet data'!$A$2:$E$1304,MATCH($AJ3654,'magnet data'!$A$2:$A$1304,0),2)</f>
        <v>3</v>
      </c>
      <c r="AL3654" t="str">
        <f>INDEX('magnet data'!$A$2:$E$1304,MATCH($AJ3654,'magnet data'!$A$2:$A$1304,0),3)</f>
        <v>01E</v>
      </c>
      <c r="AM3654" t="str">
        <f>INDEX('magnet data'!$A$2:$E$1304,MATCH($AJ3654,'magnet data'!$A$2:$A$1304,0),4)</f>
        <v>02D</v>
      </c>
      <c r="AN3654">
        <f>INDEX('magnet data'!$A$2:$E$1304,MATCH($AJ3654,'magnet data'!$A$2:$A$1304,0),5)</f>
        <v>9808</v>
      </c>
      <c r="AO3654" t="str">
        <f t="shared" si="72"/>
        <v>-</v>
      </c>
      <c r="AR3654" t="s">
        <v>1202</v>
      </c>
      <c r="AS3654" t="s">
        <v>1584</v>
      </c>
      <c r="AT3654" t="s">
        <v>1585</v>
      </c>
    </row>
    <row r="3655" spans="1:46">
      <c r="A3655" t="s">
        <v>674</v>
      </c>
      <c r="B3655" t="s">
        <v>46</v>
      </c>
      <c r="C3655" t="s">
        <v>1198</v>
      </c>
      <c r="D3655" s="13">
        <v>44377</v>
      </c>
      <c r="E3655" s="16">
        <v>0.59425092592592599</v>
      </c>
      <c r="F3655" t="s">
        <v>88</v>
      </c>
      <c r="G3655" s="17">
        <v>44377.594250520837</v>
      </c>
      <c r="H3655">
        <v>35</v>
      </c>
      <c r="I3655">
        <v>595</v>
      </c>
      <c r="J3655">
        <v>98</v>
      </c>
      <c r="K3655">
        <v>10</v>
      </c>
      <c r="L3655">
        <v>0</v>
      </c>
      <c r="M3655" s="39">
        <v>11576.5</v>
      </c>
      <c r="N3655" s="39">
        <v>6418.1239999999998</v>
      </c>
      <c r="O3655" s="39">
        <v>61.701048</v>
      </c>
      <c r="P3655" t="s">
        <v>207</v>
      </c>
      <c r="Q3655" t="s">
        <v>207</v>
      </c>
      <c r="R3655" s="55">
        <v>817.24069747780004</v>
      </c>
      <c r="S3655" s="55">
        <v>819.97095599720001</v>
      </c>
      <c r="T3655" t="s">
        <v>816</v>
      </c>
      <c r="U3655">
        <v>335</v>
      </c>
      <c r="V3655">
        <v>4</v>
      </c>
      <c r="W3655">
        <v>314466</v>
      </c>
      <c r="X3655" t="s">
        <v>1539</v>
      </c>
      <c r="Y3655">
        <v>4</v>
      </c>
      <c r="Z3655" t="s">
        <v>69</v>
      </c>
      <c r="AA3655" t="s">
        <v>96</v>
      </c>
      <c r="AC3655" t="s">
        <v>102</v>
      </c>
      <c r="AD3655" s="50">
        <v>0</v>
      </c>
      <c r="AI3655" t="s">
        <v>208</v>
      </c>
      <c r="AJ3655">
        <f>INDEX(layout!$B$3:$U$1234,MATCH($T3655,layout!$A$3:$A$1234,0),MATCH(YEAR($D3655),layout!$B$1:$U$1,0))</f>
        <v>1265</v>
      </c>
      <c r="AK3655">
        <f>INDEX('magnet data'!$A$2:$E$1304,MATCH($AJ3655,'magnet data'!$A$2:$A$1304,0),2)</f>
        <v>1</v>
      </c>
      <c r="AL3655" t="str">
        <f>INDEX('magnet data'!$A$2:$E$1304,MATCH($AJ3655,'magnet data'!$A$2:$A$1304,0),3)</f>
        <v>01E</v>
      </c>
      <c r="AM3655" t="str">
        <f>INDEX('magnet data'!$A$2:$E$1304,MATCH($AJ3655,'magnet data'!$A$2:$A$1304,0),4)</f>
        <v>02B5</v>
      </c>
      <c r="AN3655">
        <f>INDEX('magnet data'!$A$2:$E$1304,MATCH($AJ3655,'magnet data'!$A$2:$A$1304,0),5)</f>
        <v>11318</v>
      </c>
      <c r="AO3655" t="str">
        <f t="shared" si="72"/>
        <v>-</v>
      </c>
      <c r="AR3655" t="s">
        <v>1202</v>
      </c>
      <c r="AS3655" t="s">
        <v>1584</v>
      </c>
      <c r="AT3655" t="s">
        <v>1585</v>
      </c>
    </row>
    <row r="3656" spans="1:46">
      <c r="A3656" t="s">
        <v>674</v>
      </c>
      <c r="B3656" t="s">
        <v>46</v>
      </c>
      <c r="C3656" t="s">
        <v>1198</v>
      </c>
      <c r="D3656" s="13">
        <v>44377</v>
      </c>
      <c r="E3656" s="16">
        <v>0.87374375000000004</v>
      </c>
      <c r="F3656" t="s">
        <v>88</v>
      </c>
      <c r="G3656" s="17">
        <v>44377.873743506942</v>
      </c>
      <c r="H3656">
        <v>21</v>
      </c>
      <c r="I3656">
        <v>595</v>
      </c>
      <c r="J3656">
        <v>98</v>
      </c>
      <c r="K3656">
        <v>10</v>
      </c>
      <c r="L3656">
        <v>0</v>
      </c>
      <c r="M3656" s="39">
        <v>11586.7</v>
      </c>
      <c r="N3656" s="39">
        <v>6394.4539999999997</v>
      </c>
      <c r="O3656" s="39">
        <v>60.467027000000002</v>
      </c>
      <c r="P3656" t="s">
        <v>207</v>
      </c>
      <c r="Q3656" t="s">
        <v>207</v>
      </c>
      <c r="R3656" s="55">
        <v>823.58855797659999</v>
      </c>
      <c r="S3656" s="55">
        <v>826.57874299699995</v>
      </c>
      <c r="T3656" t="s">
        <v>747</v>
      </c>
      <c r="U3656">
        <v>11586</v>
      </c>
      <c r="V3656">
        <v>1</v>
      </c>
      <c r="W3656">
        <v>-7</v>
      </c>
      <c r="X3656" t="s">
        <v>748</v>
      </c>
      <c r="Y3656">
        <v>-4</v>
      </c>
      <c r="Z3656" t="s">
        <v>90</v>
      </c>
      <c r="AA3656" t="s">
        <v>91</v>
      </c>
      <c r="AB3656">
        <v>83</v>
      </c>
      <c r="AC3656" t="s">
        <v>61</v>
      </c>
      <c r="AD3656" s="50">
        <v>16.987461872222202</v>
      </c>
      <c r="AG3656" s="39">
        <v>8.91</v>
      </c>
      <c r="AH3656" s="55">
        <v>5204.26</v>
      </c>
      <c r="AI3656" t="s">
        <v>208</v>
      </c>
      <c r="AJ3656">
        <f>INDEX(layout!$B$3:$U$1234,MATCH($T3656,layout!$A$3:$A$1234,0),MATCH(YEAR($D3656),layout!$B$1:$U$1,0))</f>
        <v>3320</v>
      </c>
      <c r="AK3656">
        <f>INDEX('magnet data'!$A$2:$E$1304,MATCH($AJ3656,'magnet data'!$A$2:$A$1304,0),2)</f>
        <v>3</v>
      </c>
      <c r="AL3656" t="str">
        <f>INDEX('magnet data'!$A$2:$E$1304,MATCH($AJ3656,'magnet data'!$A$2:$A$1304,0),3)</f>
        <v>01E</v>
      </c>
      <c r="AM3656" t="str">
        <f>INDEX('magnet data'!$A$2:$E$1304,MATCH($AJ3656,'magnet data'!$A$2:$A$1304,0),4)</f>
        <v>02D</v>
      </c>
      <c r="AN3656">
        <f>INDEX('magnet data'!$A$2:$E$1304,MATCH($AJ3656,'magnet data'!$A$2:$A$1304,0),5)</f>
        <v>10849</v>
      </c>
      <c r="AO3656">
        <f t="shared" si="72"/>
        <v>737</v>
      </c>
      <c r="AR3656" t="s">
        <v>1202</v>
      </c>
      <c r="AS3656" t="s">
        <v>1584</v>
      </c>
      <c r="AT3656" t="s">
        <v>1585</v>
      </c>
    </row>
    <row r="3657" spans="1:46">
      <c r="A3657" t="s">
        <v>674</v>
      </c>
      <c r="B3657" t="s">
        <v>46</v>
      </c>
      <c r="C3657" t="s">
        <v>1198</v>
      </c>
      <c r="D3657" s="13">
        <v>44377</v>
      </c>
      <c r="E3657" s="16">
        <v>0.87374375000000004</v>
      </c>
      <c r="F3657" t="s">
        <v>88</v>
      </c>
      <c r="G3657" s="17">
        <v>44377.873743506942</v>
      </c>
      <c r="H3657">
        <v>21</v>
      </c>
      <c r="I3657">
        <v>595</v>
      </c>
      <c r="J3657">
        <v>98</v>
      </c>
      <c r="K3657">
        <v>10</v>
      </c>
      <c r="L3657">
        <v>0</v>
      </c>
      <c r="M3657" s="39">
        <v>11586.7</v>
      </c>
      <c r="N3657" s="39">
        <v>6394.4539999999997</v>
      </c>
      <c r="O3657" s="39">
        <v>60.467027000000002</v>
      </c>
      <c r="P3657" t="s">
        <v>207</v>
      </c>
      <c r="Q3657" t="s">
        <v>207</v>
      </c>
      <c r="R3657" s="55">
        <v>823.58855797659999</v>
      </c>
      <c r="S3657" s="55">
        <v>826.57874299699995</v>
      </c>
      <c r="T3657" t="s">
        <v>748</v>
      </c>
      <c r="U3657">
        <v>8166</v>
      </c>
      <c r="V3657">
        <v>2</v>
      </c>
      <c r="W3657">
        <v>34645</v>
      </c>
      <c r="X3657" t="s">
        <v>1601</v>
      </c>
      <c r="Y3657">
        <v>4340</v>
      </c>
      <c r="Z3657" t="s">
        <v>69</v>
      </c>
      <c r="AA3657" t="s">
        <v>91</v>
      </c>
      <c r="AC3657" t="s">
        <v>61</v>
      </c>
      <c r="AD3657" s="50">
        <v>6.9784174566666799</v>
      </c>
      <c r="AG3657" s="39">
        <v>47.35</v>
      </c>
      <c r="AH3657" s="55">
        <v>999.01</v>
      </c>
      <c r="AI3657" t="s">
        <v>208</v>
      </c>
      <c r="AJ3657">
        <f>INDEX(layout!$B$3:$U$1234,MATCH($T3657,layout!$A$3:$A$1234,0),MATCH(YEAR($D3657),layout!$B$1:$U$1,0))</f>
        <v>3359</v>
      </c>
      <c r="AK3657">
        <f>INDEX('magnet data'!$A$2:$E$1304,MATCH($AJ3657,'magnet data'!$A$2:$A$1304,0),2)</f>
        <v>3</v>
      </c>
      <c r="AL3657" t="str">
        <f>INDEX('magnet data'!$A$2:$E$1304,MATCH($AJ3657,'magnet data'!$A$2:$A$1304,0),3)</f>
        <v>01E</v>
      </c>
      <c r="AM3657" t="str">
        <f>INDEX('magnet data'!$A$2:$E$1304,MATCH($AJ3657,'magnet data'!$A$2:$A$1304,0),4)</f>
        <v>02D</v>
      </c>
      <c r="AN3657">
        <f>INDEX('magnet data'!$A$2:$E$1304,MATCH($AJ3657,'magnet data'!$A$2:$A$1304,0),5)</f>
        <v>11193</v>
      </c>
      <c r="AO3657" t="str">
        <f t="shared" si="72"/>
        <v>-</v>
      </c>
      <c r="AR3657" t="s">
        <v>1202</v>
      </c>
      <c r="AS3657" t="s">
        <v>1584</v>
      </c>
      <c r="AT3657" t="s">
        <v>1585</v>
      </c>
    </row>
    <row r="3658" spans="1:46">
      <c r="A3658" t="s">
        <v>674</v>
      </c>
      <c r="B3658" t="s">
        <v>46</v>
      </c>
      <c r="C3658" t="s">
        <v>1198</v>
      </c>
      <c r="D3658" s="13">
        <v>44377</v>
      </c>
      <c r="E3658" s="16">
        <v>0.87374375000000004</v>
      </c>
      <c r="F3658" t="s">
        <v>88</v>
      </c>
      <c r="G3658" s="17">
        <v>44377.873743506942</v>
      </c>
      <c r="H3658">
        <v>21</v>
      </c>
      <c r="I3658">
        <v>595</v>
      </c>
      <c r="J3658">
        <v>98</v>
      </c>
      <c r="K3658">
        <v>10</v>
      </c>
      <c r="L3658">
        <v>0</v>
      </c>
      <c r="M3658" s="39">
        <v>11586.7</v>
      </c>
      <c r="N3658" s="39">
        <v>6394.4539999999997</v>
      </c>
      <c r="O3658" s="39">
        <v>60.467027000000002</v>
      </c>
      <c r="P3658" t="s">
        <v>207</v>
      </c>
      <c r="Q3658" t="s">
        <v>207</v>
      </c>
      <c r="R3658" s="55">
        <v>823.58855797659999</v>
      </c>
      <c r="S3658" s="55">
        <v>826.57874299699995</v>
      </c>
      <c r="T3658" t="s">
        <v>749</v>
      </c>
      <c r="U3658">
        <v>5549</v>
      </c>
      <c r="V3658">
        <v>3</v>
      </c>
      <c r="W3658">
        <v>70417</v>
      </c>
      <c r="X3658" t="s">
        <v>748</v>
      </c>
      <c r="Y3658">
        <v>-4</v>
      </c>
      <c r="Z3658" t="s">
        <v>69</v>
      </c>
      <c r="AA3658" t="s">
        <v>96</v>
      </c>
      <c r="AC3658" t="s">
        <v>61</v>
      </c>
      <c r="AD3658" s="50">
        <v>-1.08387650602409</v>
      </c>
      <c r="AG3658" s="39">
        <v>26.42</v>
      </c>
      <c r="AH3658" s="55">
        <v>2894.23</v>
      </c>
      <c r="AI3658" t="s">
        <v>208</v>
      </c>
      <c r="AJ3658">
        <f>INDEX(layout!$B$3:$U$1234,MATCH($T3658,layout!$A$3:$A$1234,0),MATCH(YEAR($D3658),layout!$B$1:$U$1,0))</f>
        <v>2232</v>
      </c>
      <c r="AK3658">
        <f>INDEX('magnet data'!$A$2:$E$1304,MATCH($AJ3658,'magnet data'!$A$2:$A$1304,0),2)</f>
        <v>2</v>
      </c>
      <c r="AL3658" t="str">
        <f>INDEX('magnet data'!$A$2:$E$1304,MATCH($AJ3658,'magnet data'!$A$2:$A$1304,0),3)</f>
        <v>01E</v>
      </c>
      <c r="AM3658" t="str">
        <f>INDEX('magnet data'!$A$2:$E$1304,MATCH($AJ3658,'magnet data'!$A$2:$A$1304,0),4)</f>
        <v>02C9</v>
      </c>
      <c r="AN3658">
        <f>INDEX('magnet data'!$A$2:$E$1304,MATCH($AJ3658,'magnet data'!$A$2:$A$1304,0),5)</f>
        <v>10905</v>
      </c>
      <c r="AO3658" t="str">
        <f t="shared" si="72"/>
        <v>-</v>
      </c>
      <c r="AR3658" t="s">
        <v>1202</v>
      </c>
      <c r="AS3658" t="s">
        <v>1584</v>
      </c>
      <c r="AT3658" t="s">
        <v>1585</v>
      </c>
    </row>
    <row r="3659" spans="1:46">
      <c r="A3659" t="s">
        <v>674</v>
      </c>
      <c r="B3659" t="s">
        <v>46</v>
      </c>
      <c r="C3659" t="s">
        <v>1198</v>
      </c>
      <c r="D3659" s="13">
        <v>44377</v>
      </c>
      <c r="E3659" s="16">
        <v>0.87374375000000004</v>
      </c>
      <c r="F3659" t="s">
        <v>88</v>
      </c>
      <c r="G3659" s="17">
        <v>44377.873743506942</v>
      </c>
      <c r="H3659">
        <v>21</v>
      </c>
      <c r="I3659">
        <v>595</v>
      </c>
      <c r="J3659">
        <v>98</v>
      </c>
      <c r="K3659">
        <v>10</v>
      </c>
      <c r="L3659">
        <v>0</v>
      </c>
      <c r="M3659" s="39">
        <v>11586.7</v>
      </c>
      <c r="N3659" s="39">
        <v>6394.4539999999997</v>
      </c>
      <c r="O3659" s="39">
        <v>60.467027000000002</v>
      </c>
      <c r="P3659" t="s">
        <v>207</v>
      </c>
      <c r="Q3659" t="s">
        <v>207</v>
      </c>
      <c r="R3659" s="55">
        <v>823.58855797659999</v>
      </c>
      <c r="S3659" s="55">
        <v>826.57874299699995</v>
      </c>
      <c r="T3659" t="s">
        <v>1602</v>
      </c>
      <c r="U3659">
        <v>2349</v>
      </c>
      <c r="V3659">
        <v>4</v>
      </c>
      <c r="W3659">
        <v>146646</v>
      </c>
      <c r="X3659" t="s">
        <v>1601</v>
      </c>
      <c r="Y3659">
        <v>4340</v>
      </c>
      <c r="Z3659" t="s">
        <v>69</v>
      </c>
      <c r="AA3659" t="s">
        <v>96</v>
      </c>
      <c r="AC3659" t="s">
        <v>61</v>
      </c>
      <c r="AD3659" s="50">
        <v>-0.28837136842105199</v>
      </c>
      <c r="AG3659" s="39">
        <v>0</v>
      </c>
      <c r="AH3659" s="55">
        <v>0</v>
      </c>
      <c r="AI3659" t="s">
        <v>208</v>
      </c>
      <c r="AJ3659">
        <f>INDEX(layout!$B$3:$U$1234,MATCH($T3659,layout!$A$3:$A$1234,0),MATCH(YEAR($D3659),layout!$B$1:$U$1,0))</f>
        <v>3242</v>
      </c>
      <c r="AK3659">
        <f>INDEX('magnet data'!$A$2:$E$1304,MATCH($AJ3659,'magnet data'!$A$2:$A$1304,0),2)</f>
        <v>3</v>
      </c>
      <c r="AL3659" t="str">
        <f>INDEX('magnet data'!$A$2:$E$1304,MATCH($AJ3659,'magnet data'!$A$2:$A$1304,0),3)</f>
        <v>01E</v>
      </c>
      <c r="AM3659" t="str">
        <f>INDEX('magnet data'!$A$2:$E$1304,MATCH($AJ3659,'magnet data'!$A$2:$A$1304,0),4)</f>
        <v>02B8</v>
      </c>
      <c r="AN3659">
        <f>INDEX('magnet data'!$A$2:$E$1304,MATCH($AJ3659,'magnet data'!$A$2:$A$1304,0),5)</f>
        <v>11966</v>
      </c>
      <c r="AO3659" t="str">
        <f t="shared" si="72"/>
        <v>-</v>
      </c>
      <c r="AR3659" t="s">
        <v>1202</v>
      </c>
      <c r="AS3659" t="s">
        <v>1584</v>
      </c>
      <c r="AT3659" t="s">
        <v>1585</v>
      </c>
    </row>
    <row r="3660" spans="1:46">
      <c r="A3660" t="s">
        <v>674</v>
      </c>
      <c r="B3660" t="s">
        <v>46</v>
      </c>
      <c r="C3660" t="s">
        <v>1198</v>
      </c>
      <c r="D3660" s="13">
        <v>44378</v>
      </c>
      <c r="E3660" s="16">
        <v>0.30299351851851852</v>
      </c>
      <c r="F3660" t="s">
        <v>88</v>
      </c>
      <c r="G3660" s="17">
        <v>44378.302993113422</v>
      </c>
      <c r="H3660">
        <v>35</v>
      </c>
      <c r="I3660">
        <v>595</v>
      </c>
      <c r="J3660">
        <v>94</v>
      </c>
      <c r="K3660">
        <v>10</v>
      </c>
      <c r="L3660">
        <v>0</v>
      </c>
      <c r="M3660" s="39">
        <v>11591.9</v>
      </c>
      <c r="N3660" s="39">
        <v>6414.9189999999999</v>
      </c>
      <c r="O3660" s="39">
        <v>59.644347000000003</v>
      </c>
      <c r="P3660" t="s">
        <v>207</v>
      </c>
      <c r="Q3660" t="s">
        <v>207</v>
      </c>
      <c r="R3660" s="55">
        <v>821.64304097399997</v>
      </c>
      <c r="S3660" s="55">
        <v>824.10600999459996</v>
      </c>
      <c r="T3660" t="s">
        <v>695</v>
      </c>
      <c r="U3660">
        <v>11591</v>
      </c>
      <c r="V3660">
        <v>1</v>
      </c>
      <c r="W3660">
        <v>-7</v>
      </c>
      <c r="X3660" t="s">
        <v>696</v>
      </c>
      <c r="Y3660">
        <v>-2</v>
      </c>
      <c r="Z3660" t="s">
        <v>90</v>
      </c>
      <c r="AA3660" t="s">
        <v>96</v>
      </c>
      <c r="AB3660">
        <v>84</v>
      </c>
      <c r="AC3660" t="s">
        <v>61</v>
      </c>
      <c r="AD3660" s="50">
        <v>-10.982033614999899</v>
      </c>
      <c r="AG3660" s="39">
        <v>40</v>
      </c>
      <c r="AH3660" s="55">
        <v>11559.28</v>
      </c>
      <c r="AI3660" t="s">
        <v>208</v>
      </c>
      <c r="AJ3660">
        <f>INDEX(layout!$B$3:$U$1234,MATCH($T3660,layout!$A$3:$A$1234,0),MATCH(YEAR($D3660),layout!$B$1:$U$1,0))</f>
        <v>3324</v>
      </c>
      <c r="AK3660">
        <f>INDEX('magnet data'!$A$2:$E$1304,MATCH($AJ3660,'magnet data'!$A$2:$A$1304,0),2)</f>
        <v>3</v>
      </c>
      <c r="AL3660" t="str">
        <f>INDEX('magnet data'!$A$2:$E$1304,MATCH($AJ3660,'magnet data'!$A$2:$A$1304,0),3)</f>
        <v>01E</v>
      </c>
      <c r="AM3660" t="str">
        <f>INDEX('magnet data'!$A$2:$E$1304,MATCH($AJ3660,'magnet data'!$A$2:$A$1304,0),4)</f>
        <v>02D</v>
      </c>
      <c r="AN3660">
        <f>INDEX('magnet data'!$A$2:$E$1304,MATCH($AJ3660,'magnet data'!$A$2:$A$1304,0),5)</f>
        <v>12231</v>
      </c>
      <c r="AO3660">
        <f t="shared" si="72"/>
        <v>-640</v>
      </c>
      <c r="AP3660" s="39">
        <f>M3660-M3321</f>
        <v>356.29999999999927</v>
      </c>
      <c r="AR3660" t="s">
        <v>1220</v>
      </c>
      <c r="AS3660" t="s">
        <v>1584</v>
      </c>
      <c r="AT3660" t="s">
        <v>1585</v>
      </c>
    </row>
    <row r="3661" spans="1:46">
      <c r="A3661" t="s">
        <v>674</v>
      </c>
      <c r="B3661" t="s">
        <v>46</v>
      </c>
      <c r="C3661" t="s">
        <v>1198</v>
      </c>
      <c r="D3661" s="13">
        <v>44378</v>
      </c>
      <c r="E3661" s="16">
        <v>0.30299351851851852</v>
      </c>
      <c r="F3661" t="s">
        <v>88</v>
      </c>
      <c r="G3661" s="17">
        <v>44378.302993113422</v>
      </c>
      <c r="H3661">
        <v>35</v>
      </c>
      <c r="I3661">
        <v>595</v>
      </c>
      <c r="J3661">
        <v>94</v>
      </c>
      <c r="K3661">
        <v>10</v>
      </c>
      <c r="L3661">
        <v>0</v>
      </c>
      <c r="M3661" s="39">
        <v>11591.9</v>
      </c>
      <c r="N3661" s="39">
        <v>6414.9189999999999</v>
      </c>
      <c r="O3661" s="39">
        <v>59.644347000000003</v>
      </c>
      <c r="P3661" t="s">
        <v>207</v>
      </c>
      <c r="Q3661" t="s">
        <v>207</v>
      </c>
      <c r="R3661" s="55">
        <v>821.64304097399997</v>
      </c>
      <c r="S3661" s="55">
        <v>824.10600999459996</v>
      </c>
      <c r="T3661" t="s">
        <v>696</v>
      </c>
      <c r="U3661">
        <v>8074</v>
      </c>
      <c r="V3661">
        <v>2</v>
      </c>
      <c r="W3661">
        <v>35818</v>
      </c>
      <c r="X3661" t="s">
        <v>694</v>
      </c>
      <c r="Y3661">
        <v>3838</v>
      </c>
      <c r="Z3661" t="s">
        <v>69</v>
      </c>
      <c r="AA3661" t="s">
        <v>96</v>
      </c>
      <c r="AC3661" t="s">
        <v>61</v>
      </c>
      <c r="AD3661" s="50">
        <v>-8.3242542083333309</v>
      </c>
      <c r="AG3661" s="39">
        <v>12.38</v>
      </c>
      <c r="AH3661" s="55">
        <v>4932.99</v>
      </c>
      <c r="AI3661" t="s">
        <v>208</v>
      </c>
      <c r="AJ3661">
        <f>INDEX(layout!$B$3:$U$1234,MATCH($T3661,layout!$A$3:$A$1234,0),MATCH(YEAR($D3661),layout!$B$1:$U$1,0))</f>
        <v>3356</v>
      </c>
      <c r="AK3661">
        <f>INDEX('magnet data'!$A$2:$E$1304,MATCH($AJ3661,'magnet data'!$A$2:$A$1304,0),2)</f>
        <v>3</v>
      </c>
      <c r="AL3661" t="str">
        <f>INDEX('magnet data'!$A$2:$E$1304,MATCH($AJ3661,'magnet data'!$A$2:$A$1304,0),3)</f>
        <v>01E</v>
      </c>
      <c r="AM3661" t="str">
        <f>INDEX('magnet data'!$A$2:$E$1304,MATCH($AJ3661,'magnet data'!$A$2:$A$1304,0),4)</f>
        <v>02D</v>
      </c>
      <c r="AN3661">
        <f>INDEX('magnet data'!$A$2:$E$1304,MATCH($AJ3661,'magnet data'!$A$2:$A$1304,0),5)</f>
        <v>9232</v>
      </c>
      <c r="AO3661" t="str">
        <f t="shared" si="72"/>
        <v>-</v>
      </c>
      <c r="AR3661" t="s">
        <v>1220</v>
      </c>
      <c r="AS3661" t="s">
        <v>1584</v>
      </c>
      <c r="AT3661" t="s">
        <v>1585</v>
      </c>
    </row>
    <row r="3662" spans="1:46">
      <c r="A3662" t="s">
        <v>674</v>
      </c>
      <c r="B3662" t="s">
        <v>46</v>
      </c>
      <c r="C3662" t="s">
        <v>1198</v>
      </c>
      <c r="D3662" s="13">
        <v>44378</v>
      </c>
      <c r="E3662" s="16">
        <v>0.30299351851851852</v>
      </c>
      <c r="F3662" t="s">
        <v>88</v>
      </c>
      <c r="G3662" s="17">
        <v>44378.302993113422</v>
      </c>
      <c r="H3662">
        <v>35</v>
      </c>
      <c r="I3662">
        <v>595</v>
      </c>
      <c r="J3662">
        <v>94</v>
      </c>
      <c r="K3662">
        <v>10</v>
      </c>
      <c r="L3662">
        <v>0</v>
      </c>
      <c r="M3662" s="39">
        <v>11591.9</v>
      </c>
      <c r="N3662" s="39">
        <v>6414.9189999999999</v>
      </c>
      <c r="O3662" s="39">
        <v>59.644347000000003</v>
      </c>
      <c r="P3662" t="s">
        <v>207</v>
      </c>
      <c r="Q3662" t="s">
        <v>207</v>
      </c>
      <c r="R3662" s="55">
        <v>821.64304097399997</v>
      </c>
      <c r="S3662" s="55">
        <v>824.10600999459996</v>
      </c>
      <c r="T3662" t="s">
        <v>791</v>
      </c>
      <c r="U3662">
        <v>4762</v>
      </c>
      <c r="V3662">
        <v>3</v>
      </c>
      <c r="W3662">
        <v>84480</v>
      </c>
      <c r="X3662" t="s">
        <v>696</v>
      </c>
      <c r="Y3662">
        <v>-2</v>
      </c>
      <c r="Z3662" t="s">
        <v>69</v>
      </c>
      <c r="AA3662" t="s">
        <v>96</v>
      </c>
      <c r="AC3662" t="s">
        <v>61</v>
      </c>
      <c r="AD3662" s="50">
        <v>-0.86889157894736802</v>
      </c>
      <c r="AG3662" s="39">
        <v>21.92</v>
      </c>
      <c r="AH3662" s="55">
        <v>4395.78</v>
      </c>
      <c r="AI3662" t="s">
        <v>208</v>
      </c>
      <c r="AJ3662">
        <f>INDEX(layout!$B$3:$U$1234,MATCH($T3662,layout!$A$3:$A$1234,0),MATCH(YEAR($D3662),layout!$B$1:$U$1,0))</f>
        <v>1269</v>
      </c>
      <c r="AK3662">
        <f>INDEX('magnet data'!$A$2:$E$1304,MATCH($AJ3662,'magnet data'!$A$2:$A$1304,0),2)</f>
        <v>1</v>
      </c>
      <c r="AL3662" t="str">
        <f>INDEX('magnet data'!$A$2:$E$1304,MATCH($AJ3662,'magnet data'!$A$2:$A$1304,0),3)</f>
        <v>01E</v>
      </c>
      <c r="AM3662" t="str">
        <f>INDEX('magnet data'!$A$2:$E$1304,MATCH($AJ3662,'magnet data'!$A$2:$A$1304,0),4)</f>
        <v>02B5</v>
      </c>
      <c r="AN3662">
        <f>INDEX('magnet data'!$A$2:$E$1304,MATCH($AJ3662,'magnet data'!$A$2:$A$1304,0),5)</f>
        <v>11754</v>
      </c>
      <c r="AO3662" t="str">
        <f t="shared" si="72"/>
        <v>-</v>
      </c>
      <c r="AR3662" t="s">
        <v>1220</v>
      </c>
      <c r="AS3662" t="s">
        <v>1584</v>
      </c>
      <c r="AT3662" t="s">
        <v>1585</v>
      </c>
    </row>
    <row r="3663" spans="1:46">
      <c r="A3663" t="s">
        <v>674</v>
      </c>
      <c r="B3663" t="s">
        <v>46</v>
      </c>
      <c r="C3663" t="s">
        <v>1198</v>
      </c>
      <c r="D3663" s="13">
        <v>44378</v>
      </c>
      <c r="E3663" s="16">
        <v>0.30299351851851852</v>
      </c>
      <c r="F3663" t="s">
        <v>88</v>
      </c>
      <c r="G3663" s="17">
        <v>44378.302993113422</v>
      </c>
      <c r="H3663">
        <v>35</v>
      </c>
      <c r="I3663">
        <v>595</v>
      </c>
      <c r="J3663">
        <v>94</v>
      </c>
      <c r="K3663">
        <v>10</v>
      </c>
      <c r="L3663">
        <v>0</v>
      </c>
      <c r="M3663" s="39">
        <v>11591.9</v>
      </c>
      <c r="N3663" s="39">
        <v>6414.9189999999999</v>
      </c>
      <c r="O3663" s="39">
        <v>59.644347000000003</v>
      </c>
      <c r="P3663" t="s">
        <v>207</v>
      </c>
      <c r="Q3663" t="s">
        <v>207</v>
      </c>
      <c r="R3663" s="55">
        <v>821.64304097399997</v>
      </c>
      <c r="S3663" s="55">
        <v>824.10600999459996</v>
      </c>
      <c r="T3663" t="s">
        <v>693</v>
      </c>
      <c r="U3663">
        <v>2633</v>
      </c>
      <c r="V3663">
        <v>4</v>
      </c>
      <c r="W3663">
        <v>137038</v>
      </c>
      <c r="X3663" t="s">
        <v>694</v>
      </c>
      <c r="Y3663">
        <v>3838</v>
      </c>
      <c r="Z3663" t="s">
        <v>69</v>
      </c>
      <c r="AA3663" t="s">
        <v>96</v>
      </c>
      <c r="AC3663" t="s">
        <v>61</v>
      </c>
      <c r="AD3663" s="50">
        <v>-0.29780239361702099</v>
      </c>
      <c r="AG3663" s="39">
        <v>9.2899999999999991</v>
      </c>
      <c r="AH3663" s="55">
        <v>1689.96</v>
      </c>
      <c r="AI3663" t="s">
        <v>208</v>
      </c>
      <c r="AJ3663">
        <f>INDEX(layout!$B$3:$U$1234,MATCH($T3663,layout!$A$3:$A$1234,0),MATCH(YEAR($D3663),layout!$B$1:$U$1,0))</f>
        <v>3188</v>
      </c>
      <c r="AK3663">
        <f>INDEX('magnet data'!$A$2:$E$1304,MATCH($AJ3663,'magnet data'!$A$2:$A$1304,0),2)</f>
        <v>3</v>
      </c>
      <c r="AL3663" t="str">
        <f>INDEX('magnet data'!$A$2:$E$1304,MATCH($AJ3663,'magnet data'!$A$2:$A$1304,0),3)</f>
        <v>01E</v>
      </c>
      <c r="AM3663" t="str">
        <f>INDEX('magnet data'!$A$2:$E$1304,MATCH($AJ3663,'magnet data'!$A$2:$A$1304,0),4)</f>
        <v>02G</v>
      </c>
      <c r="AN3663">
        <f>INDEX('magnet data'!$A$2:$E$1304,MATCH($AJ3663,'magnet data'!$A$2:$A$1304,0),5)</f>
        <v>12307</v>
      </c>
      <c r="AO3663" t="str">
        <f t="shared" si="72"/>
        <v>-</v>
      </c>
      <c r="AR3663" t="s">
        <v>1220</v>
      </c>
      <c r="AS3663" t="s">
        <v>1584</v>
      </c>
      <c r="AT3663" t="s">
        <v>1585</v>
      </c>
    </row>
    <row r="3664" spans="1:46">
      <c r="A3664" t="s">
        <v>674</v>
      </c>
      <c r="B3664" t="s">
        <v>46</v>
      </c>
      <c r="C3664" t="s">
        <v>1198</v>
      </c>
      <c r="D3664" s="13">
        <v>44378</v>
      </c>
      <c r="E3664" s="16">
        <v>0.70988148148148145</v>
      </c>
      <c r="F3664" t="s">
        <v>88</v>
      </c>
      <c r="G3664" s="17">
        <v>44378.709881099538</v>
      </c>
      <c r="H3664">
        <v>33</v>
      </c>
      <c r="I3664">
        <v>593</v>
      </c>
      <c r="J3664">
        <v>93</v>
      </c>
      <c r="K3664">
        <v>10</v>
      </c>
      <c r="L3664">
        <v>0</v>
      </c>
      <c r="M3664" s="39">
        <v>11597.1</v>
      </c>
      <c r="N3664" s="39">
        <v>6421.7849999999999</v>
      </c>
      <c r="O3664" s="39">
        <v>58.529747</v>
      </c>
      <c r="P3664" t="s">
        <v>207</v>
      </c>
      <c r="Q3664" t="s">
        <v>207</v>
      </c>
      <c r="R3664" s="55">
        <v>822.37167947879902</v>
      </c>
      <c r="S3664" s="55">
        <v>825.08973299540003</v>
      </c>
      <c r="T3664" t="s">
        <v>711</v>
      </c>
      <c r="U3664">
        <v>11597</v>
      </c>
      <c r="V3664">
        <v>1</v>
      </c>
      <c r="W3664">
        <v>-10</v>
      </c>
      <c r="X3664" t="s">
        <v>712</v>
      </c>
      <c r="Y3664">
        <v>-5</v>
      </c>
      <c r="Z3664" t="s">
        <v>90</v>
      </c>
      <c r="AA3664" t="s">
        <v>96</v>
      </c>
      <c r="AB3664">
        <v>85</v>
      </c>
      <c r="AC3664" t="s">
        <v>61</v>
      </c>
      <c r="AD3664" s="50">
        <v>-12.069337961111099</v>
      </c>
      <c r="AG3664" s="39">
        <v>41.35</v>
      </c>
      <c r="AH3664" s="55">
        <v>1003.73</v>
      </c>
      <c r="AI3664" t="s">
        <v>208</v>
      </c>
      <c r="AJ3664">
        <f>INDEX(layout!$B$3:$U$1234,MATCH($T3664,layout!$A$3:$A$1234,0),MATCH(YEAR($D3664),layout!$B$1:$U$1,0))</f>
        <v>3358</v>
      </c>
      <c r="AK3664">
        <f>INDEX('magnet data'!$A$2:$E$1304,MATCH($AJ3664,'magnet data'!$A$2:$A$1304,0),2)</f>
        <v>3</v>
      </c>
      <c r="AL3664" t="str">
        <f>INDEX('magnet data'!$A$2:$E$1304,MATCH($AJ3664,'magnet data'!$A$2:$A$1304,0),3)</f>
        <v>01E</v>
      </c>
      <c r="AM3664" t="str">
        <f>INDEX('magnet data'!$A$2:$E$1304,MATCH($AJ3664,'magnet data'!$A$2:$A$1304,0),4)</f>
        <v>02D</v>
      </c>
      <c r="AN3664">
        <f>INDEX('magnet data'!$A$2:$E$1304,MATCH($AJ3664,'magnet data'!$A$2:$A$1304,0),5)</f>
        <v>12483</v>
      </c>
      <c r="AO3664">
        <f t="shared" si="72"/>
        <v>-886</v>
      </c>
      <c r="AR3664" t="s">
        <v>1202</v>
      </c>
      <c r="AS3664" t="s">
        <v>1584</v>
      </c>
      <c r="AT3664" t="s">
        <v>1585</v>
      </c>
    </row>
    <row r="3665" spans="1:46">
      <c r="A3665" t="s">
        <v>674</v>
      </c>
      <c r="B3665" t="s">
        <v>46</v>
      </c>
      <c r="C3665" t="s">
        <v>1198</v>
      </c>
      <c r="D3665" s="13">
        <v>44378</v>
      </c>
      <c r="E3665" s="16">
        <v>0.70988148148148145</v>
      </c>
      <c r="F3665" t="s">
        <v>88</v>
      </c>
      <c r="G3665" s="17">
        <v>44378.709881099538</v>
      </c>
      <c r="H3665">
        <v>33</v>
      </c>
      <c r="I3665">
        <v>593</v>
      </c>
      <c r="J3665">
        <v>93</v>
      </c>
      <c r="K3665">
        <v>10</v>
      </c>
      <c r="L3665">
        <v>0</v>
      </c>
      <c r="M3665" s="39">
        <v>11597.1</v>
      </c>
      <c r="N3665" s="39">
        <v>6421.7849999999999</v>
      </c>
      <c r="O3665" s="39">
        <v>58.529747</v>
      </c>
      <c r="P3665" t="s">
        <v>207</v>
      </c>
      <c r="Q3665" t="s">
        <v>207</v>
      </c>
      <c r="R3665" s="55">
        <v>822.37167947879902</v>
      </c>
      <c r="S3665" s="55">
        <v>825.08973299540003</v>
      </c>
      <c r="T3665" t="s">
        <v>712</v>
      </c>
      <c r="U3665">
        <v>7336</v>
      </c>
      <c r="V3665">
        <v>2</v>
      </c>
      <c r="W3665">
        <v>44941</v>
      </c>
      <c r="X3665" t="s">
        <v>770</v>
      </c>
      <c r="Y3665">
        <v>2737</v>
      </c>
      <c r="Z3665" t="s">
        <v>69</v>
      </c>
      <c r="AA3665" t="s">
        <v>96</v>
      </c>
      <c r="AC3665" t="s">
        <v>61</v>
      </c>
      <c r="AD3665" s="50">
        <v>-1.77451166203703</v>
      </c>
      <c r="AG3665" s="39">
        <v>62.92</v>
      </c>
      <c r="AH3665" s="55">
        <v>3068.7</v>
      </c>
      <c r="AI3665" t="s">
        <v>208</v>
      </c>
      <c r="AJ3665">
        <f>INDEX(layout!$B$3:$U$1234,MATCH($T3665,layout!$A$3:$A$1234,0),MATCH(YEAR($D3665),layout!$B$1:$U$1,0))</f>
        <v>2234</v>
      </c>
      <c r="AK3665">
        <f>INDEX('magnet data'!$A$2:$E$1304,MATCH($AJ3665,'magnet data'!$A$2:$A$1304,0),2)</f>
        <v>2</v>
      </c>
      <c r="AL3665" t="str">
        <f>INDEX('magnet data'!$A$2:$E$1304,MATCH($AJ3665,'magnet data'!$A$2:$A$1304,0),3)</f>
        <v>01E</v>
      </c>
      <c r="AM3665" t="str">
        <f>INDEX('magnet data'!$A$2:$E$1304,MATCH($AJ3665,'magnet data'!$A$2:$A$1304,0),4)</f>
        <v>02C9</v>
      </c>
      <c r="AN3665">
        <f>INDEX('magnet data'!$A$2:$E$1304,MATCH($AJ3665,'magnet data'!$A$2:$A$1304,0),5)</f>
        <v>11088</v>
      </c>
      <c r="AO3665" t="str">
        <f t="shared" si="72"/>
        <v>-</v>
      </c>
      <c r="AR3665" t="s">
        <v>1202</v>
      </c>
      <c r="AS3665" t="s">
        <v>1584</v>
      </c>
      <c r="AT3665" t="s">
        <v>1585</v>
      </c>
    </row>
    <row r="3666" spans="1:46">
      <c r="A3666" t="s">
        <v>674</v>
      </c>
      <c r="B3666" t="s">
        <v>46</v>
      </c>
      <c r="C3666" t="s">
        <v>1198</v>
      </c>
      <c r="D3666" s="13">
        <v>44378</v>
      </c>
      <c r="E3666" s="16">
        <v>0.70988148148148145</v>
      </c>
      <c r="F3666" t="s">
        <v>88</v>
      </c>
      <c r="G3666" s="17">
        <v>44378.709881099538</v>
      </c>
      <c r="H3666">
        <v>33</v>
      </c>
      <c r="I3666">
        <v>593</v>
      </c>
      <c r="J3666">
        <v>93</v>
      </c>
      <c r="K3666">
        <v>10</v>
      </c>
      <c r="L3666">
        <v>0</v>
      </c>
      <c r="M3666" s="39">
        <v>11597.1</v>
      </c>
      <c r="N3666" s="39">
        <v>6421.7849999999999</v>
      </c>
      <c r="O3666" s="39">
        <v>58.529747</v>
      </c>
      <c r="P3666" t="s">
        <v>207</v>
      </c>
      <c r="Q3666" t="s">
        <v>207</v>
      </c>
      <c r="R3666" s="55">
        <v>822.37167947879902</v>
      </c>
      <c r="S3666" s="55">
        <v>825.08973299540003</v>
      </c>
      <c r="T3666" t="s">
        <v>713</v>
      </c>
      <c r="U3666">
        <v>5077</v>
      </c>
      <c r="V3666">
        <v>3</v>
      </c>
      <c r="W3666">
        <v>78752</v>
      </c>
      <c r="X3666" t="s">
        <v>712</v>
      </c>
      <c r="Y3666">
        <v>-5</v>
      </c>
      <c r="Z3666" t="s">
        <v>69</v>
      </c>
      <c r="AA3666" t="s">
        <v>96</v>
      </c>
      <c r="AC3666" t="s">
        <v>61</v>
      </c>
      <c r="AD3666" s="50">
        <v>-0.74170593684210495</v>
      </c>
      <c r="AG3666" s="39">
        <v>29.76</v>
      </c>
      <c r="AH3666" s="55">
        <v>4697.3599999999997</v>
      </c>
      <c r="AI3666" t="s">
        <v>208</v>
      </c>
      <c r="AJ3666">
        <f>INDEX(layout!$B$3:$U$1234,MATCH($T3666,layout!$A$3:$A$1234,0),MATCH(YEAR($D3666),layout!$B$1:$U$1,0))</f>
        <v>3335</v>
      </c>
      <c r="AK3666">
        <f>INDEX('magnet data'!$A$2:$E$1304,MATCH($AJ3666,'magnet data'!$A$2:$A$1304,0),2)</f>
        <v>3</v>
      </c>
      <c r="AL3666" t="str">
        <f>INDEX('magnet data'!$A$2:$E$1304,MATCH($AJ3666,'magnet data'!$A$2:$A$1304,0),3)</f>
        <v>01E</v>
      </c>
      <c r="AM3666" t="str">
        <f>INDEX('magnet data'!$A$2:$E$1304,MATCH($AJ3666,'magnet data'!$A$2:$A$1304,0),4)</f>
        <v>02D</v>
      </c>
      <c r="AN3666">
        <f>INDEX('magnet data'!$A$2:$E$1304,MATCH($AJ3666,'magnet data'!$A$2:$A$1304,0),5)</f>
        <v>11569</v>
      </c>
      <c r="AO3666" t="str">
        <f t="shared" si="72"/>
        <v>-</v>
      </c>
      <c r="AR3666" t="s">
        <v>1202</v>
      </c>
      <c r="AS3666" t="s">
        <v>1584</v>
      </c>
      <c r="AT3666" t="s">
        <v>1585</v>
      </c>
    </row>
    <row r="3667" spans="1:46">
      <c r="A3667" t="s">
        <v>674</v>
      </c>
      <c r="B3667" t="s">
        <v>46</v>
      </c>
      <c r="C3667" t="s">
        <v>1198</v>
      </c>
      <c r="D3667" s="13">
        <v>44378</v>
      </c>
      <c r="E3667" s="16">
        <v>0.70988148148148145</v>
      </c>
      <c r="F3667" t="s">
        <v>88</v>
      </c>
      <c r="G3667" s="17">
        <v>44378.709881099538</v>
      </c>
      <c r="H3667">
        <v>33</v>
      </c>
      <c r="I3667">
        <v>593</v>
      </c>
      <c r="J3667">
        <v>93</v>
      </c>
      <c r="K3667">
        <v>10</v>
      </c>
      <c r="L3667">
        <v>0</v>
      </c>
      <c r="M3667" s="39">
        <v>11597.1</v>
      </c>
      <c r="N3667" s="39">
        <v>6421.7849999999999</v>
      </c>
      <c r="O3667" s="39">
        <v>58.529747</v>
      </c>
      <c r="P3667" t="s">
        <v>207</v>
      </c>
      <c r="Q3667" t="s">
        <v>207</v>
      </c>
      <c r="R3667" s="55">
        <v>822.37167947879902</v>
      </c>
      <c r="S3667" s="55">
        <v>825.08973299540003</v>
      </c>
      <c r="T3667" t="s">
        <v>714</v>
      </c>
      <c r="U3667">
        <v>1688</v>
      </c>
      <c r="V3667">
        <v>4</v>
      </c>
      <c r="W3667">
        <v>175912</v>
      </c>
      <c r="X3667" t="s">
        <v>770</v>
      </c>
      <c r="Y3667">
        <v>2737</v>
      </c>
      <c r="Z3667" t="s">
        <v>69</v>
      </c>
      <c r="AA3667" t="s">
        <v>91</v>
      </c>
      <c r="AC3667" t="s">
        <v>102</v>
      </c>
      <c r="AD3667" s="50">
        <v>7.3618241758241706E-2</v>
      </c>
      <c r="AG3667" s="39">
        <v>6.14</v>
      </c>
      <c r="AH3667" s="55">
        <v>1314.04</v>
      </c>
      <c r="AI3667" t="s">
        <v>208</v>
      </c>
      <c r="AJ3667">
        <f>INDEX(layout!$B$3:$U$1234,MATCH($T3667,layout!$A$3:$A$1234,0),MATCH(YEAR($D3667),layout!$B$1:$U$1,0))</f>
        <v>1288</v>
      </c>
      <c r="AK3667">
        <f>INDEX('magnet data'!$A$2:$E$1304,MATCH($AJ3667,'magnet data'!$A$2:$A$1304,0),2)</f>
        <v>1</v>
      </c>
      <c r="AL3667" t="str">
        <f>INDEX('magnet data'!$A$2:$E$1304,MATCH($AJ3667,'magnet data'!$A$2:$A$1304,0),3)</f>
        <v>01E</v>
      </c>
      <c r="AM3667" t="str">
        <f>INDEX('magnet data'!$A$2:$E$1304,MATCH($AJ3667,'magnet data'!$A$2:$A$1304,0),4)</f>
        <v>02B8</v>
      </c>
      <c r="AN3667">
        <f>INDEX('magnet data'!$A$2:$E$1304,MATCH($AJ3667,'magnet data'!$A$2:$A$1304,0),5)</f>
        <v>12641</v>
      </c>
      <c r="AO3667" t="str">
        <f t="shared" si="72"/>
        <v>-</v>
      </c>
      <c r="AR3667" t="s">
        <v>1202</v>
      </c>
      <c r="AS3667" t="s">
        <v>1584</v>
      </c>
      <c r="AT3667" t="s">
        <v>1585</v>
      </c>
    </row>
    <row r="3668" spans="1:46">
      <c r="A3668" t="s">
        <v>674</v>
      </c>
      <c r="B3668" t="s">
        <v>46</v>
      </c>
      <c r="C3668" t="s">
        <v>1198</v>
      </c>
      <c r="D3668" s="13">
        <v>44378</v>
      </c>
      <c r="E3668" s="16">
        <v>0.70988148148148145</v>
      </c>
      <c r="F3668" t="s">
        <v>88</v>
      </c>
      <c r="G3668" s="17">
        <v>44378.709881099538</v>
      </c>
      <c r="H3668">
        <v>33</v>
      </c>
      <c r="I3668">
        <v>593</v>
      </c>
      <c r="J3668">
        <v>93</v>
      </c>
      <c r="K3668">
        <v>10</v>
      </c>
      <c r="L3668">
        <v>0</v>
      </c>
      <c r="M3668" s="39">
        <v>11597.1</v>
      </c>
      <c r="N3668" s="39">
        <v>6421.7849999999999</v>
      </c>
      <c r="O3668" s="39">
        <v>58.529747</v>
      </c>
      <c r="P3668" t="s">
        <v>207</v>
      </c>
      <c r="Q3668" t="s">
        <v>207</v>
      </c>
      <c r="R3668" s="55">
        <v>822.37167947879902</v>
      </c>
      <c r="S3668" s="55">
        <v>825.08973299540003</v>
      </c>
      <c r="T3668" t="s">
        <v>770</v>
      </c>
      <c r="U3668">
        <v>269</v>
      </c>
      <c r="V3668">
        <v>5</v>
      </c>
      <c r="W3668">
        <v>328384</v>
      </c>
      <c r="X3668" t="s">
        <v>712</v>
      </c>
      <c r="Y3668">
        <v>-5</v>
      </c>
      <c r="Z3668" t="s">
        <v>69</v>
      </c>
      <c r="AA3668" t="s">
        <v>96</v>
      </c>
      <c r="AC3668" t="s">
        <v>102</v>
      </c>
      <c r="AD3668" s="50">
        <v>0</v>
      </c>
      <c r="AI3668" t="s">
        <v>208</v>
      </c>
      <c r="AJ3668">
        <f>INDEX(layout!$B$3:$U$1234,MATCH($T3668,layout!$A$3:$A$1234,0),MATCH(YEAR($D3668),layout!$B$1:$U$1,0))</f>
        <v>3331</v>
      </c>
      <c r="AK3668">
        <f>INDEX('magnet data'!$A$2:$E$1304,MATCH($AJ3668,'magnet data'!$A$2:$A$1304,0),2)</f>
        <v>3</v>
      </c>
      <c r="AL3668" t="str">
        <f>INDEX('magnet data'!$A$2:$E$1304,MATCH($AJ3668,'magnet data'!$A$2:$A$1304,0),3)</f>
        <v>01E</v>
      </c>
      <c r="AM3668" t="str">
        <f>INDEX('magnet data'!$A$2:$E$1304,MATCH($AJ3668,'magnet data'!$A$2:$A$1304,0),4)</f>
        <v>02D</v>
      </c>
      <c r="AN3668">
        <f>INDEX('magnet data'!$A$2:$E$1304,MATCH($AJ3668,'magnet data'!$A$2:$A$1304,0),5)</f>
        <v>9139</v>
      </c>
      <c r="AO3668" t="str">
        <f t="shared" si="72"/>
        <v>-</v>
      </c>
      <c r="AR3668" t="s">
        <v>1202</v>
      </c>
      <c r="AS3668" t="s">
        <v>1584</v>
      </c>
      <c r="AT3668" t="s">
        <v>1585</v>
      </c>
    </row>
    <row r="3669" spans="1:46">
      <c r="A3669" t="s">
        <v>674</v>
      </c>
      <c r="B3669" t="s">
        <v>46</v>
      </c>
      <c r="C3669" t="s">
        <v>1198</v>
      </c>
      <c r="D3669" s="13">
        <v>44378</v>
      </c>
      <c r="E3669" s="16">
        <v>0.95888935185185187</v>
      </c>
      <c r="F3669" t="s">
        <v>88</v>
      </c>
      <c r="G3669" s="17">
        <v>44378.958889004629</v>
      </c>
      <c r="H3669">
        <v>30</v>
      </c>
      <c r="I3669">
        <v>592</v>
      </c>
      <c r="J3669">
        <v>95</v>
      </c>
      <c r="K3669">
        <v>10</v>
      </c>
      <c r="L3669">
        <v>0</v>
      </c>
      <c r="M3669" s="39">
        <v>11529</v>
      </c>
      <c r="N3669" s="39">
        <v>6318.6639999999998</v>
      </c>
      <c r="O3669" s="39">
        <v>64.421203000000006</v>
      </c>
      <c r="P3669" t="s">
        <v>207</v>
      </c>
      <c r="Q3669" t="s">
        <v>207</v>
      </c>
      <c r="R3669" s="55">
        <v>820.91075324160795</v>
      </c>
      <c r="S3669" s="55">
        <v>823.38591499580002</v>
      </c>
      <c r="T3669" t="s">
        <v>1574</v>
      </c>
      <c r="U3669">
        <v>11529</v>
      </c>
      <c r="V3669">
        <v>1</v>
      </c>
      <c r="W3669">
        <v>-8</v>
      </c>
      <c r="X3669" t="s">
        <v>771</v>
      </c>
      <c r="Y3669">
        <v>13</v>
      </c>
      <c r="Z3669" t="s">
        <v>90</v>
      </c>
      <c r="AA3669" t="s">
        <v>91</v>
      </c>
      <c r="AB3669">
        <v>86</v>
      </c>
      <c r="AC3669" t="s">
        <v>61</v>
      </c>
      <c r="AD3669" s="50">
        <v>7.8587716923076796</v>
      </c>
      <c r="AG3669" s="39">
        <v>30</v>
      </c>
      <c r="AH3669" s="55">
        <v>11465.7</v>
      </c>
      <c r="AI3669" t="s">
        <v>208</v>
      </c>
      <c r="AJ3669">
        <f>INDEX(layout!$B$3:$U$1234,MATCH($T3669,layout!$A$3:$A$1234,0),MATCH(YEAR($D3669),layout!$B$1:$U$1,0))</f>
        <v>1280</v>
      </c>
      <c r="AK3669">
        <f>INDEX('magnet data'!$A$2:$E$1304,MATCH($AJ3669,'magnet data'!$A$2:$A$1304,0),2)</f>
        <v>1</v>
      </c>
      <c r="AL3669" t="str">
        <f>INDEX('magnet data'!$A$2:$E$1304,MATCH($AJ3669,'magnet data'!$A$2:$A$1304,0),3)</f>
        <v>01E</v>
      </c>
      <c r="AM3669" t="str">
        <f>INDEX('magnet data'!$A$2:$E$1304,MATCH($AJ3669,'magnet data'!$A$2:$A$1304,0),4)</f>
        <v>02B8</v>
      </c>
      <c r="AN3669">
        <f>INDEX('magnet data'!$A$2:$E$1304,MATCH($AJ3669,'magnet data'!$A$2:$A$1304,0),5)</f>
        <v>12706</v>
      </c>
      <c r="AO3669">
        <f t="shared" si="72"/>
        <v>-1177</v>
      </c>
      <c r="AR3669" t="s">
        <v>1202</v>
      </c>
      <c r="AS3669" t="s">
        <v>1584</v>
      </c>
      <c r="AT3669" t="s">
        <v>1585</v>
      </c>
    </row>
    <row r="3670" spans="1:46">
      <c r="A3670" t="s">
        <v>674</v>
      </c>
      <c r="B3670" t="s">
        <v>46</v>
      </c>
      <c r="C3670" t="s">
        <v>1198</v>
      </c>
      <c r="D3670" s="13">
        <v>44378</v>
      </c>
      <c r="E3670" s="16">
        <v>0.95888935185185187</v>
      </c>
      <c r="F3670" t="s">
        <v>88</v>
      </c>
      <c r="G3670" s="17">
        <v>44378.958889004629</v>
      </c>
      <c r="H3670">
        <v>30</v>
      </c>
      <c r="I3670">
        <v>592</v>
      </c>
      <c r="J3670">
        <v>95</v>
      </c>
      <c r="K3670">
        <v>10</v>
      </c>
      <c r="L3670">
        <v>0</v>
      </c>
      <c r="M3670" s="39">
        <v>11529</v>
      </c>
      <c r="N3670" s="39">
        <v>6318.6639999999998</v>
      </c>
      <c r="O3670" s="39">
        <v>64.421203000000006</v>
      </c>
      <c r="P3670" t="s">
        <v>207</v>
      </c>
      <c r="Q3670" t="s">
        <v>207</v>
      </c>
      <c r="R3670" s="55">
        <v>820.91075324160795</v>
      </c>
      <c r="S3670" s="55">
        <v>823.38591499580002</v>
      </c>
      <c r="T3670" t="s">
        <v>771</v>
      </c>
      <c r="U3670">
        <v>9097</v>
      </c>
      <c r="V3670">
        <v>2</v>
      </c>
      <c r="W3670">
        <v>23760</v>
      </c>
      <c r="X3670" t="s">
        <v>774</v>
      </c>
      <c r="Y3670">
        <v>3715</v>
      </c>
      <c r="Z3670" t="s">
        <v>69</v>
      </c>
      <c r="AA3670" t="s">
        <v>96</v>
      </c>
      <c r="AC3670" t="s">
        <v>61</v>
      </c>
      <c r="AD3670" s="50">
        <v>-6.6115517333333296</v>
      </c>
      <c r="AG3670" s="39">
        <v>26.39</v>
      </c>
      <c r="AH3670" s="55">
        <v>5767.71</v>
      </c>
      <c r="AI3670" t="s">
        <v>208</v>
      </c>
      <c r="AJ3670">
        <f>INDEX(layout!$B$3:$U$1234,MATCH($T3670,layout!$A$3:$A$1234,0),MATCH(YEAR($D3670),layout!$B$1:$U$1,0))</f>
        <v>3369</v>
      </c>
      <c r="AK3670">
        <f>INDEX('magnet data'!$A$2:$E$1304,MATCH($AJ3670,'magnet data'!$A$2:$A$1304,0),2)</f>
        <v>3</v>
      </c>
      <c r="AL3670" t="str">
        <f>INDEX('magnet data'!$A$2:$E$1304,MATCH($AJ3670,'magnet data'!$A$2:$A$1304,0),3)</f>
        <v>01E</v>
      </c>
      <c r="AM3670" t="str">
        <f>INDEX('magnet data'!$A$2:$E$1304,MATCH($AJ3670,'magnet data'!$A$2:$A$1304,0),4)</f>
        <v>02D</v>
      </c>
      <c r="AN3670">
        <f>INDEX('magnet data'!$A$2:$E$1304,MATCH($AJ3670,'magnet data'!$A$2:$A$1304,0),5)</f>
        <v>10255</v>
      </c>
      <c r="AO3670" t="str">
        <f t="shared" si="72"/>
        <v>-</v>
      </c>
      <c r="AR3670" t="s">
        <v>1202</v>
      </c>
      <c r="AS3670" t="s">
        <v>1584</v>
      </c>
      <c r="AT3670" t="s">
        <v>1585</v>
      </c>
    </row>
    <row r="3671" spans="1:46">
      <c r="A3671" t="s">
        <v>674</v>
      </c>
      <c r="B3671" t="s">
        <v>46</v>
      </c>
      <c r="C3671" t="s">
        <v>1198</v>
      </c>
      <c r="D3671" s="13">
        <v>44378</v>
      </c>
      <c r="E3671" s="16">
        <v>0.95888935185185187</v>
      </c>
      <c r="F3671" t="s">
        <v>88</v>
      </c>
      <c r="G3671" s="17">
        <v>44378.958889004629</v>
      </c>
      <c r="H3671">
        <v>30</v>
      </c>
      <c r="I3671">
        <v>592</v>
      </c>
      <c r="J3671">
        <v>95</v>
      </c>
      <c r="K3671">
        <v>10</v>
      </c>
      <c r="L3671">
        <v>0</v>
      </c>
      <c r="M3671" s="39">
        <v>11529</v>
      </c>
      <c r="N3671" s="39">
        <v>6318.6639999999998</v>
      </c>
      <c r="O3671" s="39">
        <v>64.421203000000006</v>
      </c>
      <c r="P3671" t="s">
        <v>207</v>
      </c>
      <c r="Q3671" t="s">
        <v>207</v>
      </c>
      <c r="R3671" s="55">
        <v>820.91075324160795</v>
      </c>
      <c r="S3671" s="55">
        <v>823.38591499580002</v>
      </c>
      <c r="T3671" t="s">
        <v>766</v>
      </c>
      <c r="U3671">
        <v>6579</v>
      </c>
      <c r="V3671">
        <v>3</v>
      </c>
      <c r="W3671">
        <v>54256</v>
      </c>
      <c r="X3671" t="s">
        <v>771</v>
      </c>
      <c r="Y3671">
        <v>13</v>
      </c>
      <c r="Z3671" t="s">
        <v>69</v>
      </c>
      <c r="AA3671" t="s">
        <v>96</v>
      </c>
      <c r="AC3671" t="s">
        <v>61</v>
      </c>
      <c r="AD3671" s="50">
        <v>-2.5551739153846098</v>
      </c>
      <c r="AG3671" s="39">
        <v>30.94</v>
      </c>
      <c r="AH3671" s="55">
        <v>4337.88</v>
      </c>
      <c r="AI3671" t="s">
        <v>208</v>
      </c>
      <c r="AJ3671">
        <f>INDEX(layout!$B$3:$U$1234,MATCH($T3671,layout!$A$3:$A$1234,0),MATCH(YEAR($D3671),layout!$B$1:$U$1,0))</f>
        <v>3342</v>
      </c>
      <c r="AK3671">
        <f>INDEX('magnet data'!$A$2:$E$1304,MATCH($AJ3671,'magnet data'!$A$2:$A$1304,0),2)</f>
        <v>3</v>
      </c>
      <c r="AL3671" t="str">
        <f>INDEX('magnet data'!$A$2:$E$1304,MATCH($AJ3671,'magnet data'!$A$2:$A$1304,0),3)</f>
        <v>01E</v>
      </c>
      <c r="AM3671" t="str">
        <f>INDEX('magnet data'!$A$2:$E$1304,MATCH($AJ3671,'magnet data'!$A$2:$A$1304,0),4)</f>
        <v>02D</v>
      </c>
      <c r="AN3671">
        <f>INDEX('magnet data'!$A$2:$E$1304,MATCH($AJ3671,'magnet data'!$A$2:$A$1304,0),5)</f>
        <v>11868</v>
      </c>
      <c r="AO3671" t="str">
        <f t="shared" si="72"/>
        <v>-</v>
      </c>
      <c r="AR3671" t="s">
        <v>1202</v>
      </c>
      <c r="AS3671" t="s">
        <v>1584</v>
      </c>
      <c r="AT3671" t="s">
        <v>1585</v>
      </c>
    </row>
    <row r="3672" spans="1:46">
      <c r="A3672" t="s">
        <v>674</v>
      </c>
      <c r="B3672" t="s">
        <v>46</v>
      </c>
      <c r="C3672" t="s">
        <v>1198</v>
      </c>
      <c r="D3672" s="13">
        <v>44378</v>
      </c>
      <c r="E3672" s="16">
        <v>0.95888935185185187</v>
      </c>
      <c r="F3672" t="s">
        <v>88</v>
      </c>
      <c r="G3672" s="17">
        <v>44378.958889004629</v>
      </c>
      <c r="H3672">
        <v>30</v>
      </c>
      <c r="I3672">
        <v>592</v>
      </c>
      <c r="J3672">
        <v>95</v>
      </c>
      <c r="K3672">
        <v>10</v>
      </c>
      <c r="L3672">
        <v>0</v>
      </c>
      <c r="M3672" s="39">
        <v>11529</v>
      </c>
      <c r="N3672" s="39">
        <v>6318.6639999999998</v>
      </c>
      <c r="O3672" s="39">
        <v>64.421203000000006</v>
      </c>
      <c r="P3672" t="s">
        <v>207</v>
      </c>
      <c r="Q3672" t="s">
        <v>207</v>
      </c>
      <c r="R3672" s="55">
        <v>820.91075324160795</v>
      </c>
      <c r="S3672" s="55">
        <v>823.38591499580002</v>
      </c>
      <c r="T3672" t="s">
        <v>773</v>
      </c>
      <c r="U3672">
        <v>2203</v>
      </c>
      <c r="V3672">
        <v>4</v>
      </c>
      <c r="W3672">
        <v>151647</v>
      </c>
      <c r="X3672" t="s">
        <v>774</v>
      </c>
      <c r="Y3672">
        <v>3715</v>
      </c>
      <c r="Z3672" t="s">
        <v>69</v>
      </c>
      <c r="AA3672" t="s">
        <v>91</v>
      </c>
      <c r="AC3672" t="s">
        <v>61</v>
      </c>
      <c r="AD3672" s="50">
        <v>0.219111736842105</v>
      </c>
      <c r="AG3672" s="39">
        <v>2.5099999999999998</v>
      </c>
      <c r="AH3672" s="55">
        <v>1993.31</v>
      </c>
      <c r="AI3672" t="s">
        <v>208</v>
      </c>
      <c r="AJ3672">
        <f>INDEX(layout!$B$3:$U$1234,MATCH($T3672,layout!$A$3:$A$1234,0),MATCH(YEAR($D3672),layout!$B$1:$U$1,0))</f>
        <v>1297</v>
      </c>
      <c r="AK3672">
        <f>INDEX('magnet data'!$A$2:$E$1304,MATCH($AJ3672,'magnet data'!$A$2:$A$1304,0),2)</f>
        <v>1</v>
      </c>
      <c r="AL3672" t="str">
        <f>INDEX('magnet data'!$A$2:$E$1304,MATCH($AJ3672,'magnet data'!$A$2:$A$1304,0),3)</f>
        <v>01E</v>
      </c>
      <c r="AM3672" t="str">
        <f>INDEX('magnet data'!$A$2:$E$1304,MATCH($AJ3672,'magnet data'!$A$2:$A$1304,0),4)</f>
        <v>02B8</v>
      </c>
      <c r="AN3672">
        <f>INDEX('magnet data'!$A$2:$E$1304,MATCH($AJ3672,'magnet data'!$A$2:$A$1304,0),5)</f>
        <v>12149</v>
      </c>
      <c r="AO3672" t="str">
        <f t="shared" si="72"/>
        <v>-</v>
      </c>
      <c r="AR3672" t="s">
        <v>1202</v>
      </c>
      <c r="AS3672" t="s">
        <v>1584</v>
      </c>
      <c r="AT3672" t="s">
        <v>1585</v>
      </c>
    </row>
    <row r="3673" spans="1:46">
      <c r="A3673" t="s">
        <v>674</v>
      </c>
      <c r="B3673" t="s">
        <v>46</v>
      </c>
      <c r="C3673" t="s">
        <v>1198</v>
      </c>
      <c r="D3673" s="13">
        <v>44378</v>
      </c>
      <c r="E3673" s="16">
        <v>0.95888935185185187</v>
      </c>
      <c r="F3673" t="s">
        <v>88</v>
      </c>
      <c r="G3673" s="17">
        <v>44378.958889004629</v>
      </c>
      <c r="H3673">
        <v>30</v>
      </c>
      <c r="I3673">
        <v>592</v>
      </c>
      <c r="J3673">
        <v>95</v>
      </c>
      <c r="K3673">
        <v>10</v>
      </c>
      <c r="L3673">
        <v>0</v>
      </c>
      <c r="M3673" s="39">
        <v>11529</v>
      </c>
      <c r="N3673" s="39">
        <v>6318.6639999999998</v>
      </c>
      <c r="O3673" s="39">
        <v>64.421203000000006</v>
      </c>
      <c r="P3673" t="s">
        <v>207</v>
      </c>
      <c r="Q3673" t="s">
        <v>207</v>
      </c>
      <c r="R3673" s="55">
        <v>820.91075324160795</v>
      </c>
      <c r="S3673" s="55">
        <v>823.38591499580002</v>
      </c>
      <c r="T3673" t="s">
        <v>774</v>
      </c>
      <c r="U3673">
        <v>538</v>
      </c>
      <c r="V3673">
        <v>5</v>
      </c>
      <c r="W3673">
        <v>271507</v>
      </c>
      <c r="X3673" t="s">
        <v>771</v>
      </c>
      <c r="Y3673">
        <v>13</v>
      </c>
      <c r="Z3673" t="s">
        <v>69</v>
      </c>
      <c r="AA3673" t="s">
        <v>96</v>
      </c>
      <c r="AC3673" t="s">
        <v>61</v>
      </c>
      <c r="AD3673" s="50">
        <v>-1.15770967741935E-2</v>
      </c>
      <c r="AI3673" t="s">
        <v>208</v>
      </c>
      <c r="AJ3673">
        <f>INDEX(layout!$B$3:$U$1234,MATCH($T3673,layout!$A$3:$A$1234,0),MATCH(YEAR($D3673),layout!$B$1:$U$1,0))</f>
        <v>2301</v>
      </c>
      <c r="AK3673">
        <f>INDEX('magnet data'!$A$2:$E$1304,MATCH($AJ3673,'magnet data'!$A$2:$A$1304,0),2)</f>
        <v>2</v>
      </c>
      <c r="AL3673" t="str">
        <f>INDEX('magnet data'!$A$2:$E$1304,MATCH($AJ3673,'magnet data'!$A$2:$A$1304,0),3)</f>
        <v>01B</v>
      </c>
      <c r="AM3673" t="str">
        <f>INDEX('magnet data'!$A$2:$E$1304,MATCH($AJ3673,'magnet data'!$A$2:$A$1304,0),4)</f>
        <v>02D</v>
      </c>
      <c r="AN3673">
        <f>INDEX('magnet data'!$A$2:$E$1304,MATCH($AJ3673,'magnet data'!$A$2:$A$1304,0),5)</f>
        <v>11214</v>
      </c>
      <c r="AO3673" t="str">
        <f t="shared" si="72"/>
        <v>-</v>
      </c>
      <c r="AR3673" t="s">
        <v>1202</v>
      </c>
      <c r="AS3673" t="s">
        <v>1584</v>
      </c>
      <c r="AT3673" t="s">
        <v>1585</v>
      </c>
    </row>
    <row r="3674" spans="1:46">
      <c r="A3674" t="s">
        <v>674</v>
      </c>
      <c r="B3674" t="s">
        <v>46</v>
      </c>
      <c r="C3674" t="s">
        <v>1198</v>
      </c>
      <c r="D3674" s="13">
        <v>44379</v>
      </c>
      <c r="E3674" s="16">
        <v>0.31912222222222225</v>
      </c>
      <c r="F3674" t="s">
        <v>88</v>
      </c>
      <c r="G3674" s="17">
        <v>44379.319121863424</v>
      </c>
      <c r="H3674">
        <v>31</v>
      </c>
      <c r="I3674">
        <v>595</v>
      </c>
      <c r="J3674">
        <v>96</v>
      </c>
      <c r="K3674">
        <v>0</v>
      </c>
      <c r="L3674">
        <v>19.920000000000002</v>
      </c>
      <c r="M3674" s="39">
        <v>11600</v>
      </c>
      <c r="N3674" s="39">
        <v>6427.21</v>
      </c>
      <c r="O3674" s="39">
        <v>57.295726000000002</v>
      </c>
      <c r="P3674" t="s">
        <v>207</v>
      </c>
      <c r="Q3674" t="s">
        <v>207</v>
      </c>
      <c r="R3674" s="55">
        <v>823.60686547540001</v>
      </c>
      <c r="S3674" s="55">
        <v>826.07105499559998</v>
      </c>
      <c r="T3674" t="s">
        <v>709</v>
      </c>
      <c r="U3674">
        <v>11599</v>
      </c>
      <c r="V3674">
        <v>1</v>
      </c>
      <c r="W3674">
        <v>-8</v>
      </c>
      <c r="X3674" t="s">
        <v>708</v>
      </c>
      <c r="Y3674">
        <v>-3</v>
      </c>
      <c r="Z3674" t="s">
        <v>90</v>
      </c>
      <c r="AA3674" t="s">
        <v>91</v>
      </c>
      <c r="AB3674">
        <v>87</v>
      </c>
      <c r="AC3674" t="s">
        <v>61</v>
      </c>
      <c r="AD3674" s="50">
        <v>14.490183293749901</v>
      </c>
      <c r="AG3674" s="39">
        <v>17</v>
      </c>
      <c r="AH3674" s="55">
        <v>11502.65</v>
      </c>
      <c r="AI3674" t="s">
        <v>208</v>
      </c>
      <c r="AJ3674">
        <f>INDEX(layout!$B$3:$U$1234,MATCH($T3674,layout!$A$3:$A$1234,0),MATCH(YEAR($D3674),layout!$B$1:$U$1,0))</f>
        <v>3329</v>
      </c>
      <c r="AK3674">
        <f>INDEX('magnet data'!$A$2:$E$1304,MATCH($AJ3674,'magnet data'!$A$2:$A$1304,0),2)</f>
        <v>3</v>
      </c>
      <c r="AL3674" t="str">
        <f>INDEX('magnet data'!$A$2:$E$1304,MATCH($AJ3674,'magnet data'!$A$2:$A$1304,0),3)</f>
        <v>01E</v>
      </c>
      <c r="AM3674" t="str">
        <f>INDEX('magnet data'!$A$2:$E$1304,MATCH($AJ3674,'magnet data'!$A$2:$A$1304,0),4)</f>
        <v>02D</v>
      </c>
      <c r="AN3674">
        <f>INDEX('magnet data'!$A$2:$E$1304,MATCH($AJ3674,'magnet data'!$A$2:$A$1304,0),5)</f>
        <v>10744</v>
      </c>
      <c r="AO3674">
        <f t="shared" si="72"/>
        <v>855</v>
      </c>
      <c r="AP3674">
        <v>698</v>
      </c>
      <c r="AQ3674" t="s">
        <v>1621</v>
      </c>
      <c r="AR3674" t="s">
        <v>1232</v>
      </c>
      <c r="AS3674" t="s">
        <v>1584</v>
      </c>
      <c r="AT3674" t="s">
        <v>1585</v>
      </c>
    </row>
    <row r="3675" spans="1:46">
      <c r="A3675" t="s">
        <v>674</v>
      </c>
      <c r="B3675" t="s">
        <v>46</v>
      </c>
      <c r="C3675" t="s">
        <v>1198</v>
      </c>
      <c r="D3675" s="13">
        <v>44379</v>
      </c>
      <c r="E3675" s="16">
        <v>0.31912222222222225</v>
      </c>
      <c r="F3675" t="s">
        <v>88</v>
      </c>
      <c r="G3675" s="17">
        <v>44379.319121863424</v>
      </c>
      <c r="H3675">
        <v>31</v>
      </c>
      <c r="I3675">
        <v>595</v>
      </c>
      <c r="J3675">
        <v>96</v>
      </c>
      <c r="K3675">
        <v>0</v>
      </c>
      <c r="L3675">
        <v>19.920000000000002</v>
      </c>
      <c r="M3675" s="39">
        <v>11600</v>
      </c>
      <c r="N3675" s="39">
        <v>6427.21</v>
      </c>
      <c r="O3675" s="39">
        <v>57.295726000000002</v>
      </c>
      <c r="P3675" t="s">
        <v>207</v>
      </c>
      <c r="Q3675" t="s">
        <v>207</v>
      </c>
      <c r="R3675" s="55">
        <v>823.60686547540001</v>
      </c>
      <c r="S3675" s="55">
        <v>826.07105499559998</v>
      </c>
      <c r="T3675" t="s">
        <v>708</v>
      </c>
      <c r="U3675">
        <v>6775</v>
      </c>
      <c r="V3675">
        <v>2</v>
      </c>
      <c r="W3675">
        <v>52373</v>
      </c>
      <c r="X3675" t="s">
        <v>706</v>
      </c>
      <c r="Y3675">
        <v>2286</v>
      </c>
      <c r="Z3675" t="s">
        <v>69</v>
      </c>
      <c r="AA3675" t="s">
        <v>91</v>
      </c>
      <c r="AC3675" t="s">
        <v>61</v>
      </c>
      <c r="AD3675" s="50">
        <v>1.2230594934210499</v>
      </c>
      <c r="AG3675" s="39">
        <v>21.06</v>
      </c>
      <c r="AH3675" s="55">
        <v>6268.64</v>
      </c>
      <c r="AI3675" t="s">
        <v>208</v>
      </c>
      <c r="AJ3675">
        <f>INDEX(layout!$B$3:$U$1234,MATCH($T3675,layout!$A$3:$A$1234,0),MATCH(YEAR($D3675),layout!$B$1:$U$1,0))</f>
        <v>3244</v>
      </c>
      <c r="AK3675">
        <f>INDEX('magnet data'!$A$2:$E$1304,MATCH($AJ3675,'magnet data'!$A$2:$A$1304,0),2)</f>
        <v>3</v>
      </c>
      <c r="AL3675" t="str">
        <f>INDEX('magnet data'!$A$2:$E$1304,MATCH($AJ3675,'magnet data'!$A$2:$A$1304,0),3)</f>
        <v>01E</v>
      </c>
      <c r="AM3675" t="str">
        <f>INDEX('magnet data'!$A$2:$E$1304,MATCH($AJ3675,'magnet data'!$A$2:$A$1304,0),4)</f>
        <v>02B8</v>
      </c>
      <c r="AN3675">
        <f>INDEX('magnet data'!$A$2:$E$1304,MATCH($AJ3675,'magnet data'!$A$2:$A$1304,0),5)</f>
        <v>12808</v>
      </c>
      <c r="AO3675" t="str">
        <f t="shared" si="72"/>
        <v>-</v>
      </c>
      <c r="AQ3675" t="s">
        <v>1621</v>
      </c>
      <c r="AR3675" t="s">
        <v>1232</v>
      </c>
      <c r="AS3675" t="s">
        <v>1584</v>
      </c>
      <c r="AT3675" t="s">
        <v>1585</v>
      </c>
    </row>
    <row r="3676" spans="1:46">
      <c r="A3676" t="s">
        <v>674</v>
      </c>
      <c r="B3676" t="s">
        <v>46</v>
      </c>
      <c r="C3676" t="s">
        <v>1198</v>
      </c>
      <c r="D3676" s="13">
        <v>44379</v>
      </c>
      <c r="E3676" s="16">
        <v>0.31912222222222225</v>
      </c>
      <c r="F3676" t="s">
        <v>88</v>
      </c>
      <c r="G3676" s="17">
        <v>44379.319121863424</v>
      </c>
      <c r="H3676">
        <v>31</v>
      </c>
      <c r="I3676">
        <v>595</v>
      </c>
      <c r="J3676">
        <v>96</v>
      </c>
      <c r="K3676">
        <v>0</v>
      </c>
      <c r="L3676">
        <v>19.920000000000002</v>
      </c>
      <c r="M3676" s="39">
        <v>11600</v>
      </c>
      <c r="N3676" s="39">
        <v>6427.21</v>
      </c>
      <c r="O3676" s="39">
        <v>57.295726000000002</v>
      </c>
      <c r="P3676" t="s">
        <v>207</v>
      </c>
      <c r="Q3676" t="s">
        <v>207</v>
      </c>
      <c r="R3676" s="55">
        <v>823.60686547540001</v>
      </c>
      <c r="S3676" s="55">
        <v>826.07105499559998</v>
      </c>
      <c r="T3676" t="s">
        <v>707</v>
      </c>
      <c r="U3676">
        <v>3050</v>
      </c>
      <c r="V3676">
        <v>3</v>
      </c>
      <c r="W3676">
        <v>124453</v>
      </c>
      <c r="X3676" t="s">
        <v>708</v>
      </c>
      <c r="Y3676">
        <v>-3</v>
      </c>
      <c r="Z3676" t="s">
        <v>69</v>
      </c>
      <c r="AA3676" t="s">
        <v>91</v>
      </c>
      <c r="AC3676" t="s">
        <v>61</v>
      </c>
      <c r="AD3676" s="50">
        <v>0.39104844086021401</v>
      </c>
      <c r="AG3676" s="39">
        <v>19.57</v>
      </c>
      <c r="AH3676" s="55">
        <v>2629.25</v>
      </c>
      <c r="AI3676" t="s">
        <v>208</v>
      </c>
      <c r="AJ3676">
        <f>INDEX(layout!$B$3:$U$1234,MATCH($T3676,layout!$A$3:$A$1234,0),MATCH(YEAR($D3676),layout!$B$1:$U$1,0))</f>
        <v>2248</v>
      </c>
      <c r="AK3676">
        <f>INDEX('magnet data'!$A$2:$E$1304,MATCH($AJ3676,'magnet data'!$A$2:$A$1304,0),2)</f>
        <v>2</v>
      </c>
      <c r="AL3676" t="str">
        <f>INDEX('magnet data'!$A$2:$E$1304,MATCH($AJ3676,'magnet data'!$A$2:$A$1304,0),3)</f>
        <v>01E</v>
      </c>
      <c r="AM3676" t="str">
        <f>INDEX('magnet data'!$A$2:$E$1304,MATCH($AJ3676,'magnet data'!$A$2:$A$1304,0),4)</f>
        <v>02C0</v>
      </c>
      <c r="AN3676">
        <f>INDEX('magnet data'!$A$2:$E$1304,MATCH($AJ3676,'magnet data'!$A$2:$A$1304,0),5)</f>
        <v>11954</v>
      </c>
      <c r="AO3676" t="str">
        <f t="shared" si="72"/>
        <v>-</v>
      </c>
      <c r="AQ3676" t="s">
        <v>1621</v>
      </c>
      <c r="AR3676" t="s">
        <v>1232</v>
      </c>
      <c r="AS3676" t="s">
        <v>1584</v>
      </c>
      <c r="AT3676" t="s">
        <v>1585</v>
      </c>
    </row>
    <row r="3677" spans="1:46">
      <c r="A3677" t="s">
        <v>674</v>
      </c>
      <c r="B3677" t="s">
        <v>46</v>
      </c>
      <c r="C3677" t="s">
        <v>1198</v>
      </c>
      <c r="D3677" s="13">
        <v>44379</v>
      </c>
      <c r="E3677" s="16">
        <v>0.31912222222222225</v>
      </c>
      <c r="F3677" t="s">
        <v>88</v>
      </c>
      <c r="G3677" s="17">
        <v>44379.319121863424</v>
      </c>
      <c r="H3677">
        <v>31</v>
      </c>
      <c r="I3677">
        <v>595</v>
      </c>
      <c r="J3677">
        <v>96</v>
      </c>
      <c r="K3677">
        <v>0</v>
      </c>
      <c r="L3677">
        <v>19.920000000000002</v>
      </c>
      <c r="M3677" s="39">
        <v>11600</v>
      </c>
      <c r="N3677" s="39">
        <v>6427.21</v>
      </c>
      <c r="O3677" s="39">
        <v>57.295726000000002</v>
      </c>
      <c r="P3677" t="s">
        <v>207</v>
      </c>
      <c r="Q3677" t="s">
        <v>207</v>
      </c>
      <c r="R3677" s="55">
        <v>823.60686547540001</v>
      </c>
      <c r="S3677" s="55">
        <v>826.07105499559998</v>
      </c>
      <c r="T3677" t="s">
        <v>744</v>
      </c>
      <c r="U3677">
        <v>2908</v>
      </c>
      <c r="V3677">
        <v>4</v>
      </c>
      <c r="W3677">
        <v>128652</v>
      </c>
      <c r="X3677" t="s">
        <v>746</v>
      </c>
      <c r="Y3677">
        <v>3496</v>
      </c>
      <c r="Z3677" t="s">
        <v>69</v>
      </c>
      <c r="AA3677" t="s">
        <v>91</v>
      </c>
      <c r="AC3677" t="s">
        <v>61</v>
      </c>
      <c r="AD3677" s="50">
        <v>0.50015521276595698</v>
      </c>
      <c r="AG3677" s="39">
        <v>70.72</v>
      </c>
      <c r="AH3677" s="55">
        <v>2505.3200000000002</v>
      </c>
      <c r="AI3677" t="s">
        <v>208</v>
      </c>
      <c r="AJ3677">
        <f>INDEX(layout!$B$3:$U$1234,MATCH($T3677,layout!$A$3:$A$1234,0),MATCH(YEAR($D3677),layout!$B$1:$U$1,0))</f>
        <v>3364</v>
      </c>
      <c r="AK3677">
        <f>INDEX('magnet data'!$A$2:$E$1304,MATCH($AJ3677,'magnet data'!$A$2:$A$1304,0),2)</f>
        <v>3</v>
      </c>
      <c r="AL3677" t="str">
        <f>INDEX('magnet data'!$A$2:$E$1304,MATCH($AJ3677,'magnet data'!$A$2:$A$1304,0),3)</f>
        <v>01E</v>
      </c>
      <c r="AM3677" t="str">
        <f>INDEX('magnet data'!$A$2:$E$1304,MATCH($AJ3677,'magnet data'!$A$2:$A$1304,0),4)</f>
        <v>02D</v>
      </c>
      <c r="AN3677">
        <f>INDEX('magnet data'!$A$2:$E$1304,MATCH($AJ3677,'magnet data'!$A$2:$A$1304,0),5)</f>
        <v>12757</v>
      </c>
      <c r="AO3677" t="str">
        <f t="shared" si="72"/>
        <v>-</v>
      </c>
      <c r="AQ3677" t="s">
        <v>1621</v>
      </c>
      <c r="AR3677" t="s">
        <v>1232</v>
      </c>
      <c r="AS3677" t="s">
        <v>1584</v>
      </c>
      <c r="AT3677" t="s">
        <v>1585</v>
      </c>
    </row>
    <row r="3678" spans="1:46">
      <c r="A3678" t="s">
        <v>674</v>
      </c>
      <c r="B3678" t="s">
        <v>46</v>
      </c>
      <c r="C3678" t="s">
        <v>1198</v>
      </c>
      <c r="D3678" s="13">
        <v>44379</v>
      </c>
      <c r="E3678" s="16">
        <v>0.31912222222222225</v>
      </c>
      <c r="F3678" t="s">
        <v>88</v>
      </c>
      <c r="G3678" s="17">
        <v>44379.319121863424</v>
      </c>
      <c r="H3678">
        <v>31</v>
      </c>
      <c r="I3678">
        <v>595</v>
      </c>
      <c r="J3678">
        <v>96</v>
      </c>
      <c r="K3678">
        <v>0</v>
      </c>
      <c r="L3678">
        <v>19.920000000000002</v>
      </c>
      <c r="M3678" s="39">
        <v>11600</v>
      </c>
      <c r="N3678" s="39">
        <v>6427.21</v>
      </c>
      <c r="O3678" s="39">
        <v>57.295726000000002</v>
      </c>
      <c r="P3678" t="s">
        <v>207</v>
      </c>
      <c r="Q3678" t="s">
        <v>207</v>
      </c>
      <c r="R3678" s="55">
        <v>823.60686547540001</v>
      </c>
      <c r="S3678" s="55">
        <v>826.07105499559998</v>
      </c>
      <c r="T3678" t="s">
        <v>746</v>
      </c>
      <c r="U3678">
        <v>174</v>
      </c>
      <c r="V3678">
        <v>5</v>
      </c>
      <c r="W3678">
        <v>359282</v>
      </c>
      <c r="X3678" t="s">
        <v>731</v>
      </c>
      <c r="Y3678">
        <v>3506</v>
      </c>
      <c r="Z3678" t="s">
        <v>69</v>
      </c>
      <c r="AA3678" t="s">
        <v>96</v>
      </c>
      <c r="AC3678" t="s">
        <v>102</v>
      </c>
      <c r="AD3678" s="50">
        <v>0</v>
      </c>
      <c r="AI3678" t="s">
        <v>208</v>
      </c>
      <c r="AJ3678">
        <f>INDEX(layout!$B$3:$U$1234,MATCH($T3678,layout!$A$3:$A$1234,0),MATCH(YEAR($D3678),layout!$B$1:$U$1,0))</f>
        <v>1295</v>
      </c>
      <c r="AK3678">
        <f>INDEX('magnet data'!$A$2:$E$1304,MATCH($AJ3678,'magnet data'!$A$2:$A$1304,0),2)</f>
        <v>1</v>
      </c>
      <c r="AL3678" t="str">
        <f>INDEX('magnet data'!$A$2:$E$1304,MATCH($AJ3678,'magnet data'!$A$2:$A$1304,0),3)</f>
        <v>01E</v>
      </c>
      <c r="AM3678" t="str">
        <f>INDEX('magnet data'!$A$2:$E$1304,MATCH($AJ3678,'magnet data'!$A$2:$A$1304,0),4)</f>
        <v>02B8</v>
      </c>
      <c r="AN3678">
        <f>INDEX('magnet data'!$A$2:$E$1304,MATCH($AJ3678,'magnet data'!$A$2:$A$1304,0),5)</f>
        <v>12527</v>
      </c>
      <c r="AO3678" t="str">
        <f t="shared" si="72"/>
        <v>-</v>
      </c>
      <c r="AQ3678" t="s">
        <v>1621</v>
      </c>
      <c r="AR3678" t="s">
        <v>1232</v>
      </c>
      <c r="AS3678" t="s">
        <v>1584</v>
      </c>
      <c r="AT3678" t="s">
        <v>1585</v>
      </c>
    </row>
    <row r="3679" spans="1:46">
      <c r="A3679" t="s">
        <v>674</v>
      </c>
      <c r="B3679" t="s">
        <v>46</v>
      </c>
      <c r="C3679" t="s">
        <v>1198</v>
      </c>
      <c r="D3679" s="13">
        <v>44379</v>
      </c>
      <c r="E3679" s="16">
        <v>0.31912222222222225</v>
      </c>
      <c r="F3679" t="s">
        <v>88</v>
      </c>
      <c r="G3679" s="17">
        <v>44379.319121863424</v>
      </c>
      <c r="H3679">
        <v>31</v>
      </c>
      <c r="I3679">
        <v>595</v>
      </c>
      <c r="J3679">
        <v>96</v>
      </c>
      <c r="K3679">
        <v>0</v>
      </c>
      <c r="L3679">
        <v>19.920000000000002</v>
      </c>
      <c r="M3679" s="39">
        <v>11600</v>
      </c>
      <c r="N3679" s="39">
        <v>6427.21</v>
      </c>
      <c r="O3679" s="39">
        <v>57.295726000000002</v>
      </c>
      <c r="P3679" t="s">
        <v>207</v>
      </c>
      <c r="Q3679" t="s">
        <v>207</v>
      </c>
      <c r="R3679" s="55">
        <v>823.60686547540001</v>
      </c>
      <c r="S3679" s="55">
        <v>826.07105499559998</v>
      </c>
      <c r="T3679" t="s">
        <v>706</v>
      </c>
      <c r="U3679">
        <v>174</v>
      </c>
      <c r="V3679">
        <v>6</v>
      </c>
      <c r="W3679">
        <v>359382</v>
      </c>
      <c r="X3679" t="s">
        <v>708</v>
      </c>
      <c r="Y3679">
        <v>-3</v>
      </c>
      <c r="Z3679" t="s">
        <v>148</v>
      </c>
      <c r="AA3679" t="s">
        <v>96</v>
      </c>
      <c r="AC3679" t="s">
        <v>102</v>
      </c>
      <c r="AD3679" s="50">
        <v>0</v>
      </c>
      <c r="AI3679" t="s">
        <v>208</v>
      </c>
      <c r="AJ3679">
        <f>INDEX(layout!$B$3:$U$1234,MATCH($T3679,layout!$A$3:$A$1234,0),MATCH(YEAR($D3679),layout!$B$1:$U$1,0))</f>
        <v>2228</v>
      </c>
      <c r="AK3679">
        <f>INDEX('magnet data'!$A$2:$E$1304,MATCH($AJ3679,'magnet data'!$A$2:$A$1304,0),2)</f>
        <v>2</v>
      </c>
      <c r="AL3679" t="str">
        <f>INDEX('magnet data'!$A$2:$E$1304,MATCH($AJ3679,'magnet data'!$A$2:$A$1304,0),3)</f>
        <v>01E</v>
      </c>
      <c r="AM3679" t="str">
        <f>INDEX('magnet data'!$A$2:$E$1304,MATCH($AJ3679,'magnet data'!$A$2:$A$1304,0),4)</f>
        <v>02C9</v>
      </c>
      <c r="AN3679">
        <f>INDEX('magnet data'!$A$2:$E$1304,MATCH($AJ3679,'magnet data'!$A$2:$A$1304,0),5)</f>
        <v>11749</v>
      </c>
      <c r="AO3679" t="str">
        <f t="shared" si="72"/>
        <v>-</v>
      </c>
      <c r="AQ3679" t="s">
        <v>1621</v>
      </c>
      <c r="AR3679" t="s">
        <v>1232</v>
      </c>
      <c r="AS3679" t="s">
        <v>1584</v>
      </c>
      <c r="AT3679" t="s">
        <v>1585</v>
      </c>
    </row>
    <row r="3680" spans="1:46">
      <c r="A3680" t="s">
        <v>674</v>
      </c>
      <c r="B3680" t="s">
        <v>46</v>
      </c>
      <c r="C3680" t="s">
        <v>1198</v>
      </c>
      <c r="D3680" s="13">
        <v>44379</v>
      </c>
      <c r="E3680" s="16">
        <v>0.7091101851851852</v>
      </c>
      <c r="F3680" t="s">
        <v>88</v>
      </c>
      <c r="G3680" s="17">
        <v>44379.70910990741</v>
      </c>
      <c r="H3680">
        <v>24</v>
      </c>
      <c r="I3680">
        <v>593</v>
      </c>
      <c r="J3680">
        <v>96</v>
      </c>
      <c r="K3680">
        <v>0</v>
      </c>
      <c r="L3680">
        <v>66</v>
      </c>
      <c r="M3680" s="39">
        <v>11600</v>
      </c>
      <c r="N3680" s="39">
        <v>6433.3109999999997</v>
      </c>
      <c r="O3680" s="39">
        <v>57.282457000000001</v>
      </c>
      <c r="P3680" t="s">
        <v>207</v>
      </c>
      <c r="Q3680" t="s">
        <v>207</v>
      </c>
      <c r="R3680" s="55">
        <v>823.09177447779996</v>
      </c>
      <c r="S3680" s="55">
        <v>825.32654999440001</v>
      </c>
      <c r="T3680" t="s">
        <v>817</v>
      </c>
      <c r="U3680">
        <v>11599</v>
      </c>
      <c r="V3680">
        <v>1</v>
      </c>
      <c r="W3680">
        <v>-8</v>
      </c>
      <c r="X3680" t="s">
        <v>818</v>
      </c>
      <c r="Y3680">
        <v>-2</v>
      </c>
      <c r="Z3680" t="s">
        <v>90</v>
      </c>
      <c r="AA3680" t="s">
        <v>96</v>
      </c>
      <c r="AB3680">
        <v>88</v>
      </c>
      <c r="AC3680" t="s">
        <v>61</v>
      </c>
      <c r="AD3680" s="50">
        <v>-12.441520615</v>
      </c>
      <c r="AG3680" s="39">
        <v>4.75</v>
      </c>
      <c r="AH3680" s="55">
        <v>2096.02</v>
      </c>
      <c r="AI3680" t="s">
        <v>208</v>
      </c>
      <c r="AJ3680">
        <f>INDEX(layout!$B$3:$U$1234,MATCH($T3680,layout!$A$3:$A$1234,0),MATCH(YEAR($D3680),layout!$B$1:$U$1,0))</f>
        <v>3351</v>
      </c>
      <c r="AK3680">
        <f>INDEX('magnet data'!$A$2:$E$1304,MATCH($AJ3680,'magnet data'!$A$2:$A$1304,0),2)</f>
        <v>3</v>
      </c>
      <c r="AL3680" t="str">
        <f>INDEX('magnet data'!$A$2:$E$1304,MATCH($AJ3680,'magnet data'!$A$2:$A$1304,0),3)</f>
        <v>01E</v>
      </c>
      <c r="AM3680" t="str">
        <f>INDEX('magnet data'!$A$2:$E$1304,MATCH($AJ3680,'magnet data'!$A$2:$A$1304,0),4)</f>
        <v>02D</v>
      </c>
      <c r="AN3680">
        <f>INDEX('magnet data'!$A$2:$E$1304,MATCH($AJ3680,'magnet data'!$A$2:$A$1304,0),5)</f>
        <v>12461</v>
      </c>
      <c r="AO3680">
        <f t="shared" si="72"/>
        <v>-862</v>
      </c>
      <c r="AP3680">
        <v>475</v>
      </c>
      <c r="AQ3680" t="s">
        <v>968</v>
      </c>
      <c r="AR3680" t="s">
        <v>1207</v>
      </c>
      <c r="AS3680" t="s">
        <v>1584</v>
      </c>
      <c r="AT3680" t="s">
        <v>1585</v>
      </c>
    </row>
    <row r="3681" spans="1:46">
      <c r="A3681" t="s">
        <v>674</v>
      </c>
      <c r="B3681" t="s">
        <v>46</v>
      </c>
      <c r="C3681" t="s">
        <v>1198</v>
      </c>
      <c r="D3681" s="13">
        <v>44379</v>
      </c>
      <c r="E3681" s="16">
        <v>0.7091101851851852</v>
      </c>
      <c r="F3681" t="s">
        <v>88</v>
      </c>
      <c r="G3681" s="17">
        <v>44379.70910990741</v>
      </c>
      <c r="H3681">
        <v>24</v>
      </c>
      <c r="I3681">
        <v>593</v>
      </c>
      <c r="J3681">
        <v>96</v>
      </c>
      <c r="K3681">
        <v>0</v>
      </c>
      <c r="L3681">
        <v>66</v>
      </c>
      <c r="M3681" s="39">
        <v>11600</v>
      </c>
      <c r="N3681" s="39">
        <v>6433.3109999999997</v>
      </c>
      <c r="O3681" s="39">
        <v>57.282457000000001</v>
      </c>
      <c r="P3681" t="s">
        <v>207</v>
      </c>
      <c r="Q3681" t="s">
        <v>207</v>
      </c>
      <c r="R3681" s="55">
        <v>823.09177447779996</v>
      </c>
      <c r="S3681" s="55">
        <v>825.32654999440001</v>
      </c>
      <c r="T3681" t="s">
        <v>818</v>
      </c>
      <c r="U3681">
        <v>6560</v>
      </c>
      <c r="V3681">
        <v>2</v>
      </c>
      <c r="W3681">
        <v>55423</v>
      </c>
      <c r="X3681" t="s">
        <v>820</v>
      </c>
      <c r="Y3681">
        <v>2521</v>
      </c>
      <c r="Z3681" t="s">
        <v>69</v>
      </c>
      <c r="AA3681" t="s">
        <v>91</v>
      </c>
      <c r="AC3681" t="s">
        <v>61</v>
      </c>
      <c r="AD3681" s="50">
        <v>1.1514387749999999</v>
      </c>
      <c r="AG3681" s="39">
        <v>26.66</v>
      </c>
      <c r="AH3681" s="55">
        <v>6080.79</v>
      </c>
      <c r="AI3681" t="s">
        <v>208</v>
      </c>
      <c r="AJ3681">
        <f>INDEX(layout!$B$3:$U$1234,MATCH($T3681,layout!$A$3:$A$1234,0),MATCH(YEAR($D3681),layout!$B$1:$U$1,0))</f>
        <v>3241</v>
      </c>
      <c r="AK3681">
        <f>INDEX('magnet data'!$A$2:$E$1304,MATCH($AJ3681,'magnet data'!$A$2:$A$1304,0),2)</f>
        <v>3</v>
      </c>
      <c r="AL3681" t="str">
        <f>INDEX('magnet data'!$A$2:$E$1304,MATCH($AJ3681,'magnet data'!$A$2:$A$1304,0),3)</f>
        <v>01E</v>
      </c>
      <c r="AM3681" t="str">
        <f>INDEX('magnet data'!$A$2:$E$1304,MATCH($AJ3681,'magnet data'!$A$2:$A$1304,0),4)</f>
        <v>02B8</v>
      </c>
      <c r="AN3681">
        <f>INDEX('magnet data'!$A$2:$E$1304,MATCH($AJ3681,'magnet data'!$A$2:$A$1304,0),5)</f>
        <v>11859</v>
      </c>
      <c r="AO3681" t="str">
        <f t="shared" si="72"/>
        <v>-</v>
      </c>
      <c r="AQ3681" t="s">
        <v>968</v>
      </c>
      <c r="AR3681" t="s">
        <v>1207</v>
      </c>
      <c r="AS3681" t="s">
        <v>1584</v>
      </c>
      <c r="AT3681" t="s">
        <v>1585</v>
      </c>
    </row>
    <row r="3682" spans="1:46">
      <c r="A3682" t="s">
        <v>674</v>
      </c>
      <c r="B3682" t="s">
        <v>46</v>
      </c>
      <c r="C3682" t="s">
        <v>1198</v>
      </c>
      <c r="D3682" s="13">
        <v>44379</v>
      </c>
      <c r="E3682" s="16">
        <v>0.7091101851851852</v>
      </c>
      <c r="F3682" t="s">
        <v>88</v>
      </c>
      <c r="G3682" s="17">
        <v>44379.70910990741</v>
      </c>
      <c r="H3682">
        <v>24</v>
      </c>
      <c r="I3682">
        <v>593</v>
      </c>
      <c r="J3682">
        <v>96</v>
      </c>
      <c r="K3682">
        <v>0</v>
      </c>
      <c r="L3682">
        <v>66</v>
      </c>
      <c r="M3682" s="39">
        <v>11600</v>
      </c>
      <c r="N3682" s="39">
        <v>6433.3109999999997</v>
      </c>
      <c r="O3682" s="39">
        <v>57.282457000000001</v>
      </c>
      <c r="P3682" t="s">
        <v>207</v>
      </c>
      <c r="Q3682" t="s">
        <v>207</v>
      </c>
      <c r="R3682" s="55">
        <v>823.09177447779996</v>
      </c>
      <c r="S3682" s="55">
        <v>825.32654999440001</v>
      </c>
      <c r="T3682" t="s">
        <v>755</v>
      </c>
      <c r="U3682">
        <v>3387</v>
      </c>
      <c r="V3682">
        <v>3</v>
      </c>
      <c r="W3682">
        <v>115200</v>
      </c>
      <c r="X3682" t="s">
        <v>752</v>
      </c>
      <c r="Y3682">
        <v>3555</v>
      </c>
      <c r="Z3682" t="s">
        <v>69</v>
      </c>
      <c r="AA3682" t="s">
        <v>96</v>
      </c>
      <c r="AC3682" t="s">
        <v>61</v>
      </c>
      <c r="AD3682" s="50">
        <v>-0.379038315789473</v>
      </c>
      <c r="AG3682" s="39">
        <v>17.73</v>
      </c>
      <c r="AH3682" s="55">
        <v>2947.18</v>
      </c>
      <c r="AI3682" t="s">
        <v>208</v>
      </c>
      <c r="AJ3682">
        <f>INDEX(layout!$B$3:$U$1234,MATCH($T3682,layout!$A$3:$A$1234,0),MATCH(YEAR($D3682),layout!$B$1:$U$1,0))</f>
        <v>3222</v>
      </c>
      <c r="AK3682">
        <f>INDEX('magnet data'!$A$2:$E$1304,MATCH($AJ3682,'magnet data'!$A$2:$A$1304,0),2)</f>
        <v>3</v>
      </c>
      <c r="AL3682" t="str">
        <f>INDEX('magnet data'!$A$2:$E$1304,MATCH($AJ3682,'magnet data'!$A$2:$A$1304,0),3)</f>
        <v>01E</v>
      </c>
      <c r="AM3682" t="str">
        <f>INDEX('magnet data'!$A$2:$E$1304,MATCH($AJ3682,'magnet data'!$A$2:$A$1304,0),4)</f>
        <v>02G</v>
      </c>
      <c r="AN3682">
        <f>INDEX('magnet data'!$A$2:$E$1304,MATCH($AJ3682,'magnet data'!$A$2:$A$1304,0),5)</f>
        <v>12057</v>
      </c>
      <c r="AO3682" t="str">
        <f t="shared" si="72"/>
        <v>-</v>
      </c>
      <c r="AQ3682" t="s">
        <v>968</v>
      </c>
      <c r="AR3682" t="s">
        <v>1207</v>
      </c>
      <c r="AS3682" t="s">
        <v>1584</v>
      </c>
      <c r="AT3682" t="s">
        <v>1585</v>
      </c>
    </row>
    <row r="3683" spans="1:46">
      <c r="A3683" t="s">
        <v>674</v>
      </c>
      <c r="B3683" t="s">
        <v>46</v>
      </c>
      <c r="C3683" t="s">
        <v>1198</v>
      </c>
      <c r="D3683" s="13">
        <v>44379</v>
      </c>
      <c r="E3683" s="16">
        <v>0.7091101851851852</v>
      </c>
      <c r="F3683" t="s">
        <v>88</v>
      </c>
      <c r="G3683" s="17">
        <v>44379.70910990741</v>
      </c>
      <c r="H3683">
        <v>24</v>
      </c>
      <c r="I3683">
        <v>593</v>
      </c>
      <c r="J3683">
        <v>96</v>
      </c>
      <c r="K3683">
        <v>0</v>
      </c>
      <c r="L3683">
        <v>66</v>
      </c>
      <c r="M3683" s="39">
        <v>11600</v>
      </c>
      <c r="N3683" s="39">
        <v>6433.3109999999997</v>
      </c>
      <c r="O3683" s="39">
        <v>57.282457000000001</v>
      </c>
      <c r="P3683" t="s">
        <v>207</v>
      </c>
      <c r="Q3683" t="s">
        <v>207</v>
      </c>
      <c r="R3683" s="55">
        <v>823.09177447779996</v>
      </c>
      <c r="S3683" s="55">
        <v>825.32654999440001</v>
      </c>
      <c r="T3683" t="s">
        <v>819</v>
      </c>
      <c r="U3683">
        <v>2075</v>
      </c>
      <c r="V3683">
        <v>4</v>
      </c>
      <c r="W3683">
        <v>158302</v>
      </c>
      <c r="X3683" t="s">
        <v>818</v>
      </c>
      <c r="Y3683">
        <v>-2</v>
      </c>
      <c r="Z3683" t="s">
        <v>69</v>
      </c>
      <c r="AA3683" t="s">
        <v>91</v>
      </c>
      <c r="AC3683" t="s">
        <v>61</v>
      </c>
      <c r="AD3683" s="50">
        <v>0.13050539772727199</v>
      </c>
      <c r="AG3683" s="39">
        <v>3.5</v>
      </c>
      <c r="AH3683" s="55">
        <v>1653.86</v>
      </c>
      <c r="AI3683" t="s">
        <v>208</v>
      </c>
      <c r="AJ3683">
        <f>INDEX(layout!$B$3:$U$1234,MATCH($T3683,layout!$A$3:$A$1234,0),MATCH(YEAR($D3683),layout!$B$1:$U$1,0))</f>
        <v>1264</v>
      </c>
      <c r="AK3683">
        <f>INDEX('magnet data'!$A$2:$E$1304,MATCH($AJ3683,'magnet data'!$A$2:$A$1304,0),2)</f>
        <v>1</v>
      </c>
      <c r="AL3683" t="str">
        <f>INDEX('magnet data'!$A$2:$E$1304,MATCH($AJ3683,'magnet data'!$A$2:$A$1304,0),3)</f>
        <v>01E</v>
      </c>
      <c r="AM3683" t="str">
        <f>INDEX('magnet data'!$A$2:$E$1304,MATCH($AJ3683,'magnet data'!$A$2:$A$1304,0),4)</f>
        <v>02B5</v>
      </c>
      <c r="AN3683">
        <f>INDEX('magnet data'!$A$2:$E$1304,MATCH($AJ3683,'magnet data'!$A$2:$A$1304,0),5)</f>
        <v>11415</v>
      </c>
      <c r="AO3683" t="str">
        <f t="shared" si="72"/>
        <v>-</v>
      </c>
      <c r="AQ3683" t="s">
        <v>968</v>
      </c>
      <c r="AR3683" t="s">
        <v>1207</v>
      </c>
      <c r="AS3683" t="s">
        <v>1584</v>
      </c>
      <c r="AT3683" t="s">
        <v>1585</v>
      </c>
    </row>
    <row r="3684" spans="1:46">
      <c r="A3684" t="s">
        <v>674</v>
      </c>
      <c r="B3684" t="s">
        <v>46</v>
      </c>
      <c r="C3684" t="s">
        <v>1198</v>
      </c>
      <c r="D3684" s="13">
        <v>44379</v>
      </c>
      <c r="E3684" s="16">
        <v>0.7091101851851852</v>
      </c>
      <c r="F3684" t="s">
        <v>88</v>
      </c>
      <c r="G3684" s="17">
        <v>44379.70910990741</v>
      </c>
      <c r="H3684">
        <v>24</v>
      </c>
      <c r="I3684">
        <v>593</v>
      </c>
      <c r="J3684">
        <v>96</v>
      </c>
      <c r="K3684">
        <v>0</v>
      </c>
      <c r="L3684">
        <v>66</v>
      </c>
      <c r="M3684" s="39">
        <v>11600</v>
      </c>
      <c r="N3684" s="39">
        <v>6433.3109999999997</v>
      </c>
      <c r="O3684" s="39">
        <v>57.282457000000001</v>
      </c>
      <c r="P3684" t="s">
        <v>207</v>
      </c>
      <c r="Q3684" t="s">
        <v>207</v>
      </c>
      <c r="R3684" s="55">
        <v>823.09177447779996</v>
      </c>
      <c r="S3684" s="55">
        <v>825.32654999440001</v>
      </c>
      <c r="T3684" t="s">
        <v>752</v>
      </c>
      <c r="U3684">
        <v>252</v>
      </c>
      <c r="V3684">
        <v>5</v>
      </c>
      <c r="W3684">
        <v>332815</v>
      </c>
      <c r="X3684" t="s">
        <v>1539</v>
      </c>
      <c r="Y3684">
        <v>3112</v>
      </c>
      <c r="Z3684" t="s">
        <v>69</v>
      </c>
      <c r="AA3684" t="s">
        <v>96</v>
      </c>
      <c r="AC3684" t="s">
        <v>61</v>
      </c>
      <c r="AD3684" s="50">
        <v>0</v>
      </c>
      <c r="AI3684" t="s">
        <v>208</v>
      </c>
      <c r="AJ3684">
        <f>INDEX(layout!$B$3:$U$1234,MATCH($T3684,layout!$A$3:$A$1234,0),MATCH(YEAR($D3684),layout!$B$1:$U$1,0))</f>
        <v>3349</v>
      </c>
      <c r="AK3684">
        <f>INDEX('magnet data'!$A$2:$E$1304,MATCH($AJ3684,'magnet data'!$A$2:$A$1304,0),2)</f>
        <v>3</v>
      </c>
      <c r="AL3684" t="str">
        <f>INDEX('magnet data'!$A$2:$E$1304,MATCH($AJ3684,'magnet data'!$A$2:$A$1304,0),3)</f>
        <v>01E</v>
      </c>
      <c r="AM3684" t="str">
        <f>INDEX('magnet data'!$A$2:$E$1304,MATCH($AJ3684,'magnet data'!$A$2:$A$1304,0),4)</f>
        <v>02D</v>
      </c>
      <c r="AN3684">
        <f>INDEX('magnet data'!$A$2:$E$1304,MATCH($AJ3684,'magnet data'!$A$2:$A$1304,0),5)</f>
        <v>10226</v>
      </c>
      <c r="AO3684" t="str">
        <f t="shared" si="72"/>
        <v>-</v>
      </c>
      <c r="AQ3684" t="s">
        <v>968</v>
      </c>
      <c r="AR3684" t="s">
        <v>1207</v>
      </c>
      <c r="AS3684" t="s">
        <v>1584</v>
      </c>
      <c r="AT3684" t="s">
        <v>1585</v>
      </c>
    </row>
    <row r="3685" spans="1:46">
      <c r="A3685" t="s">
        <v>674</v>
      </c>
      <c r="B3685" t="s">
        <v>46</v>
      </c>
      <c r="C3685" t="s">
        <v>1198</v>
      </c>
      <c r="D3685" s="13">
        <v>44379</v>
      </c>
      <c r="E3685" s="16">
        <v>0.7091101851851852</v>
      </c>
      <c r="F3685" t="s">
        <v>88</v>
      </c>
      <c r="G3685" s="17">
        <v>44379.70910990741</v>
      </c>
      <c r="H3685">
        <v>24</v>
      </c>
      <c r="I3685">
        <v>593</v>
      </c>
      <c r="J3685">
        <v>96</v>
      </c>
      <c r="K3685">
        <v>0</v>
      </c>
      <c r="L3685">
        <v>66</v>
      </c>
      <c r="M3685" s="39">
        <v>11600</v>
      </c>
      <c r="N3685" s="39">
        <v>6433.3109999999997</v>
      </c>
      <c r="O3685" s="39">
        <v>57.282457000000001</v>
      </c>
      <c r="P3685" t="s">
        <v>207</v>
      </c>
      <c r="Q3685" t="s">
        <v>207</v>
      </c>
      <c r="R3685" s="55">
        <v>823.09177447779996</v>
      </c>
      <c r="S3685" s="55">
        <v>825.32654999440001</v>
      </c>
      <c r="T3685" t="s">
        <v>820</v>
      </c>
      <c r="U3685">
        <v>252</v>
      </c>
      <c r="V3685">
        <v>6</v>
      </c>
      <c r="W3685">
        <v>332916</v>
      </c>
      <c r="X3685" t="s">
        <v>818</v>
      </c>
      <c r="Y3685">
        <v>-2</v>
      </c>
      <c r="Z3685" t="s">
        <v>148</v>
      </c>
      <c r="AA3685" t="s">
        <v>96</v>
      </c>
      <c r="AC3685" t="s">
        <v>102</v>
      </c>
      <c r="AD3685" s="50">
        <v>0</v>
      </c>
      <c r="AI3685" t="s">
        <v>208</v>
      </c>
      <c r="AJ3685">
        <f>INDEX(layout!$B$3:$U$1234,MATCH($T3685,layout!$A$3:$A$1234,0),MATCH(YEAR($D3685),layout!$B$1:$U$1,0))</f>
        <v>3354</v>
      </c>
      <c r="AK3685">
        <f>INDEX('magnet data'!$A$2:$E$1304,MATCH($AJ3685,'magnet data'!$A$2:$A$1304,0),2)</f>
        <v>3</v>
      </c>
      <c r="AL3685" t="str">
        <f>INDEX('magnet data'!$A$2:$E$1304,MATCH($AJ3685,'magnet data'!$A$2:$A$1304,0),3)</f>
        <v>01E</v>
      </c>
      <c r="AM3685" t="str">
        <f>INDEX('magnet data'!$A$2:$E$1304,MATCH($AJ3685,'magnet data'!$A$2:$A$1304,0),4)</f>
        <v>02D</v>
      </c>
      <c r="AN3685">
        <f>INDEX('magnet data'!$A$2:$E$1304,MATCH($AJ3685,'magnet data'!$A$2:$A$1304,0),5)</f>
        <v>9931</v>
      </c>
      <c r="AO3685" t="str">
        <f t="shared" si="72"/>
        <v>-</v>
      </c>
      <c r="AQ3685" t="s">
        <v>968</v>
      </c>
      <c r="AR3685" t="s">
        <v>1207</v>
      </c>
      <c r="AS3685" t="s">
        <v>1584</v>
      </c>
      <c r="AT3685" t="s">
        <v>1585</v>
      </c>
    </row>
    <row r="3686" spans="1:46">
      <c r="A3686" t="s">
        <v>674</v>
      </c>
      <c r="B3686" t="s">
        <v>46</v>
      </c>
      <c r="C3686" t="s">
        <v>1198</v>
      </c>
      <c r="D3686" s="13">
        <v>44382</v>
      </c>
      <c r="E3686" s="16">
        <v>0.3131733796296296</v>
      </c>
      <c r="F3686" t="s">
        <v>88</v>
      </c>
      <c r="G3686" s="17">
        <v>44382.313173171293</v>
      </c>
      <c r="H3686">
        <v>18</v>
      </c>
      <c r="I3686">
        <v>595</v>
      </c>
      <c r="J3686">
        <v>95</v>
      </c>
      <c r="K3686">
        <v>0</v>
      </c>
      <c r="L3686">
        <v>2.4</v>
      </c>
      <c r="M3686">
        <v>11600</v>
      </c>
      <c r="N3686">
        <v>6495.9719999999998</v>
      </c>
      <c r="O3686">
        <v>56.857847</v>
      </c>
      <c r="P3686" t="s">
        <v>207</v>
      </c>
      <c r="Q3686" t="s">
        <v>207</v>
      </c>
      <c r="R3686" s="55">
        <v>812.58815147659902</v>
      </c>
      <c r="S3686" s="55">
        <v>816.30229245829105</v>
      </c>
      <c r="T3686" t="s">
        <v>796</v>
      </c>
      <c r="U3686">
        <v>11599</v>
      </c>
      <c r="V3686">
        <v>1</v>
      </c>
      <c r="W3686">
        <v>-8</v>
      </c>
      <c r="X3686" t="s">
        <v>797</v>
      </c>
      <c r="Y3686">
        <v>-2</v>
      </c>
      <c r="Z3686" t="s">
        <v>90</v>
      </c>
      <c r="AA3686" t="s">
        <v>91</v>
      </c>
      <c r="AB3686">
        <v>89</v>
      </c>
      <c r="AC3686" t="s">
        <v>61</v>
      </c>
      <c r="AD3686" s="50">
        <v>13.159300184999999</v>
      </c>
      <c r="AE3686"/>
      <c r="AF3686"/>
      <c r="AG3686">
        <v>16.190000000000001</v>
      </c>
      <c r="AH3686">
        <v>10864.06</v>
      </c>
      <c r="AI3686" t="s">
        <v>208</v>
      </c>
      <c r="AJ3686">
        <f>INDEX(layout!$B$3:$U$1234,MATCH($T3686,layout!$A$3:$A$1234,0),MATCH(YEAR($D3686),layout!$B$1:$U$1,0))</f>
        <v>3393</v>
      </c>
      <c r="AK3686">
        <f>INDEX('magnet data'!$A$2:$E$1304,MATCH($AJ3686,'magnet data'!$A$2:$A$1304,0),2)</f>
        <v>3</v>
      </c>
      <c r="AL3686" t="str">
        <f>INDEX('magnet data'!$A$2:$E$1304,MATCH($AJ3686,'magnet data'!$A$2:$A$1304,0),3)</f>
        <v>01E</v>
      </c>
      <c r="AM3686" t="str">
        <f>INDEX('magnet data'!$A$2:$E$1304,MATCH($AJ3686,'magnet data'!$A$2:$A$1304,0),4)</f>
        <v>02G</v>
      </c>
      <c r="AN3686">
        <f>INDEX('magnet data'!$A$2:$E$1304,MATCH($AJ3686,'magnet data'!$A$2:$A$1304,0),5)</f>
        <v>10499</v>
      </c>
      <c r="AO3686">
        <f t="shared" si="72"/>
        <v>1100</v>
      </c>
      <c r="AQ3686" t="s">
        <v>1622</v>
      </c>
      <c r="AR3686" t="s">
        <v>1286</v>
      </c>
      <c r="AS3686" t="s">
        <v>1584</v>
      </c>
      <c r="AT3686" t="s">
        <v>1585</v>
      </c>
    </row>
    <row r="3687" spans="1:46">
      <c r="A3687" t="s">
        <v>674</v>
      </c>
      <c r="B3687" t="s">
        <v>46</v>
      </c>
      <c r="C3687" t="s">
        <v>1198</v>
      </c>
      <c r="D3687" s="13">
        <v>44382</v>
      </c>
      <c r="E3687" s="16">
        <v>0.3131733796296296</v>
      </c>
      <c r="F3687" t="s">
        <v>88</v>
      </c>
      <c r="G3687" s="17">
        <v>44382.313173171293</v>
      </c>
      <c r="H3687">
        <v>18</v>
      </c>
      <c r="I3687">
        <v>595</v>
      </c>
      <c r="J3687">
        <v>95</v>
      </c>
      <c r="K3687">
        <v>0</v>
      </c>
      <c r="L3687">
        <v>2.4</v>
      </c>
      <c r="M3687">
        <v>11600</v>
      </c>
      <c r="N3687">
        <v>6495.9719999999998</v>
      </c>
      <c r="O3687">
        <v>56.857847</v>
      </c>
      <c r="P3687" t="s">
        <v>207</v>
      </c>
      <c r="Q3687" t="s">
        <v>207</v>
      </c>
      <c r="R3687" s="55">
        <v>812.58815147659902</v>
      </c>
      <c r="S3687" s="55">
        <v>816.30229245829105</v>
      </c>
      <c r="T3687" t="s">
        <v>797</v>
      </c>
      <c r="U3687">
        <v>5812</v>
      </c>
      <c r="V3687">
        <v>2</v>
      </c>
      <c r="W3687">
        <v>67253</v>
      </c>
      <c r="X3687" t="s">
        <v>804</v>
      </c>
      <c r="Y3687">
        <v>3563</v>
      </c>
      <c r="Z3687" t="s">
        <v>69</v>
      </c>
      <c r="AA3687" t="s">
        <v>96</v>
      </c>
      <c r="AC3687" t="s">
        <v>61</v>
      </c>
      <c r="AD3687" s="50">
        <v>-0.88400273684210495</v>
      </c>
      <c r="AE3687"/>
      <c r="AF3687"/>
      <c r="AG3687">
        <v>21.68</v>
      </c>
      <c r="AH3687">
        <v>3520.22</v>
      </c>
      <c r="AI3687" t="s">
        <v>208</v>
      </c>
      <c r="AJ3687">
        <f>INDEX(layout!$B$3:$U$1234,MATCH($T3687,layout!$A$3:$A$1234,0),MATCH(YEAR($D3687),layout!$B$1:$U$1,0))</f>
        <v>1276</v>
      </c>
      <c r="AK3687">
        <f>INDEX('magnet data'!$A$2:$E$1304,MATCH($AJ3687,'magnet data'!$A$2:$A$1304,0),2)</f>
        <v>1</v>
      </c>
      <c r="AL3687" t="str">
        <f>INDEX('magnet data'!$A$2:$E$1304,MATCH($AJ3687,'magnet data'!$A$2:$A$1304,0),3)</f>
        <v>01E</v>
      </c>
      <c r="AM3687" t="str">
        <f>INDEX('magnet data'!$A$2:$E$1304,MATCH($AJ3687,'magnet data'!$A$2:$A$1304,0),4)</f>
        <v>02B8</v>
      </c>
      <c r="AN3687">
        <f>INDEX('magnet data'!$A$2:$E$1304,MATCH($AJ3687,'magnet data'!$A$2:$A$1304,0),5)</f>
        <v>10744</v>
      </c>
      <c r="AO3687" t="str">
        <f t="shared" si="72"/>
        <v>-</v>
      </c>
      <c r="AQ3687" t="s">
        <v>1622</v>
      </c>
      <c r="AR3687" t="s">
        <v>1286</v>
      </c>
      <c r="AS3687" t="s">
        <v>1584</v>
      </c>
      <c r="AT3687" t="s">
        <v>1585</v>
      </c>
    </row>
    <row r="3688" spans="1:46">
      <c r="A3688" t="s">
        <v>674</v>
      </c>
      <c r="B3688" t="s">
        <v>46</v>
      </c>
      <c r="C3688" t="s">
        <v>1198</v>
      </c>
      <c r="D3688" s="13">
        <v>44382</v>
      </c>
      <c r="E3688" s="16">
        <v>0.3131733796296296</v>
      </c>
      <c r="F3688" t="s">
        <v>88</v>
      </c>
      <c r="G3688" s="17">
        <v>44382.313173171293</v>
      </c>
      <c r="H3688">
        <v>18</v>
      </c>
      <c r="I3688">
        <v>595</v>
      </c>
      <c r="J3688">
        <v>95</v>
      </c>
      <c r="K3688">
        <v>0</v>
      </c>
      <c r="L3688">
        <v>2.4</v>
      </c>
      <c r="M3688">
        <v>11600</v>
      </c>
      <c r="N3688">
        <v>6495.9719999999998</v>
      </c>
      <c r="O3688">
        <v>56.857847</v>
      </c>
      <c r="P3688" t="s">
        <v>207</v>
      </c>
      <c r="Q3688" t="s">
        <v>207</v>
      </c>
      <c r="R3688" s="55">
        <v>812.58815147659902</v>
      </c>
      <c r="S3688" s="55">
        <v>816.30229245829105</v>
      </c>
      <c r="T3688" t="s">
        <v>713</v>
      </c>
      <c r="U3688">
        <v>3851</v>
      </c>
      <c r="V3688">
        <v>3</v>
      </c>
      <c r="W3688">
        <v>104738</v>
      </c>
      <c r="X3688" t="s">
        <v>712</v>
      </c>
      <c r="Y3688">
        <v>2692</v>
      </c>
      <c r="Z3688" t="s">
        <v>69</v>
      </c>
      <c r="AA3688" t="s">
        <v>96</v>
      </c>
      <c r="AC3688" t="s">
        <v>61</v>
      </c>
      <c r="AD3688" s="50">
        <v>-0.56540917894736797</v>
      </c>
      <c r="AE3688"/>
      <c r="AF3688"/>
      <c r="AG3688">
        <v>29.77</v>
      </c>
      <c r="AH3688">
        <v>3540.99</v>
      </c>
      <c r="AI3688" t="s">
        <v>208</v>
      </c>
      <c r="AJ3688">
        <f>INDEX(layout!$B$3:$U$1234,MATCH($T3688,layout!$A$3:$A$1234,0),MATCH(YEAR($D3688),layout!$B$1:$U$1,0))</f>
        <v>3335</v>
      </c>
      <c r="AK3688">
        <f>INDEX('magnet data'!$A$2:$E$1304,MATCH($AJ3688,'magnet data'!$A$2:$A$1304,0),2)</f>
        <v>3</v>
      </c>
      <c r="AL3688" t="str">
        <f>INDEX('magnet data'!$A$2:$E$1304,MATCH($AJ3688,'magnet data'!$A$2:$A$1304,0),3)</f>
        <v>01E</v>
      </c>
      <c r="AM3688" t="str">
        <f>INDEX('magnet data'!$A$2:$E$1304,MATCH($AJ3688,'magnet data'!$A$2:$A$1304,0),4)</f>
        <v>02D</v>
      </c>
      <c r="AN3688">
        <f>INDEX('magnet data'!$A$2:$E$1304,MATCH($AJ3688,'magnet data'!$A$2:$A$1304,0),5)</f>
        <v>11569</v>
      </c>
      <c r="AO3688" t="str">
        <f t="shared" si="72"/>
        <v>-</v>
      </c>
      <c r="AQ3688" t="s">
        <v>1622</v>
      </c>
      <c r="AR3688" t="s">
        <v>1286</v>
      </c>
      <c r="AS3688" t="s">
        <v>1584</v>
      </c>
      <c r="AT3688" t="s">
        <v>1585</v>
      </c>
    </row>
    <row r="3689" spans="1:46">
      <c r="A3689" t="s">
        <v>674</v>
      </c>
      <c r="B3689" t="s">
        <v>46</v>
      </c>
      <c r="C3689" t="s">
        <v>1198</v>
      </c>
      <c r="D3689" s="13">
        <v>44382</v>
      </c>
      <c r="E3689" s="16">
        <v>0.3131733796296296</v>
      </c>
      <c r="F3689" t="s">
        <v>88</v>
      </c>
      <c r="G3689" s="17">
        <v>44382.313173171293</v>
      </c>
      <c r="H3689">
        <v>18</v>
      </c>
      <c r="I3689">
        <v>595</v>
      </c>
      <c r="J3689">
        <v>95</v>
      </c>
      <c r="K3689">
        <v>0</v>
      </c>
      <c r="L3689">
        <v>2.4</v>
      </c>
      <c r="M3689">
        <v>11600</v>
      </c>
      <c r="N3689">
        <v>6495.9719999999998</v>
      </c>
      <c r="O3689">
        <v>56.857847</v>
      </c>
      <c r="P3689" t="s">
        <v>207</v>
      </c>
      <c r="Q3689" t="s">
        <v>207</v>
      </c>
      <c r="R3689" s="55">
        <v>812.58815147659902</v>
      </c>
      <c r="S3689" s="55">
        <v>816.30229245829105</v>
      </c>
      <c r="T3689" t="s">
        <v>799</v>
      </c>
      <c r="U3689">
        <v>1385</v>
      </c>
      <c r="V3689">
        <v>4</v>
      </c>
      <c r="W3689">
        <v>195049</v>
      </c>
      <c r="X3689" t="s">
        <v>797</v>
      </c>
      <c r="Y3689">
        <v>-2</v>
      </c>
      <c r="Z3689" t="s">
        <v>69</v>
      </c>
      <c r="AA3689" t="s">
        <v>96</v>
      </c>
      <c r="AC3689" t="s">
        <v>61</v>
      </c>
      <c r="AD3689" s="50">
        <v>-0.85491670731707403</v>
      </c>
      <c r="AE3689"/>
      <c r="AF3689"/>
      <c r="AG3689">
        <v>8.81</v>
      </c>
      <c r="AH3689">
        <v>1134.8399999999999</v>
      </c>
      <c r="AI3689" t="s">
        <v>208</v>
      </c>
      <c r="AJ3689">
        <f>INDEX(layout!$B$3:$U$1234,MATCH($T3689,layout!$A$3:$A$1234,0),MATCH(YEAR($D3689),layout!$B$1:$U$1,0))</f>
        <v>1289</v>
      </c>
      <c r="AK3689">
        <f>INDEX('magnet data'!$A$2:$E$1304,MATCH($AJ3689,'magnet data'!$A$2:$A$1304,0),2)</f>
        <v>1</v>
      </c>
      <c r="AL3689" t="str">
        <f>INDEX('magnet data'!$A$2:$E$1304,MATCH($AJ3689,'magnet data'!$A$2:$A$1304,0),3)</f>
        <v>01E</v>
      </c>
      <c r="AM3689" t="str">
        <f>INDEX('magnet data'!$A$2:$E$1304,MATCH($AJ3689,'magnet data'!$A$2:$A$1304,0),4)</f>
        <v>02B8</v>
      </c>
      <c r="AN3689">
        <f>INDEX('magnet data'!$A$2:$E$1304,MATCH($AJ3689,'magnet data'!$A$2:$A$1304,0),5)</f>
        <v>12585</v>
      </c>
      <c r="AO3689" t="str">
        <f t="shared" si="72"/>
        <v>-</v>
      </c>
      <c r="AQ3689" t="s">
        <v>1622</v>
      </c>
      <c r="AR3689" t="s">
        <v>1286</v>
      </c>
      <c r="AS3689" t="s">
        <v>1584</v>
      </c>
      <c r="AT3689" t="s">
        <v>1585</v>
      </c>
    </row>
    <row r="3690" spans="1:46">
      <c r="A3690" t="s">
        <v>674</v>
      </c>
      <c r="B3690" t="s">
        <v>46</v>
      </c>
      <c r="C3690" t="s">
        <v>1198</v>
      </c>
      <c r="D3690" s="13">
        <v>44382</v>
      </c>
      <c r="E3690" s="16">
        <v>0.3131733796296296</v>
      </c>
      <c r="F3690" t="s">
        <v>88</v>
      </c>
      <c r="G3690" s="17">
        <v>44382.313173171293</v>
      </c>
      <c r="H3690">
        <v>18</v>
      </c>
      <c r="I3690">
        <v>595</v>
      </c>
      <c r="J3690">
        <v>95</v>
      </c>
      <c r="K3690">
        <v>0</v>
      </c>
      <c r="L3690">
        <v>2.4</v>
      </c>
      <c r="M3690">
        <v>11600</v>
      </c>
      <c r="N3690">
        <v>6495.9719999999998</v>
      </c>
      <c r="O3690">
        <v>56.857847</v>
      </c>
      <c r="P3690" t="s">
        <v>207</v>
      </c>
      <c r="Q3690" t="s">
        <v>207</v>
      </c>
      <c r="R3690" s="55">
        <v>812.58815147659902</v>
      </c>
      <c r="S3690" s="55">
        <v>816.30229245829105</v>
      </c>
      <c r="T3690" t="s">
        <v>712</v>
      </c>
      <c r="U3690">
        <v>695</v>
      </c>
      <c r="V3690">
        <v>5</v>
      </c>
      <c r="W3690">
        <v>253950</v>
      </c>
      <c r="X3690" t="s">
        <v>770</v>
      </c>
      <c r="Y3690">
        <v>3491</v>
      </c>
      <c r="Z3690" t="s">
        <v>69</v>
      </c>
      <c r="AA3690" t="s">
        <v>96</v>
      </c>
      <c r="AC3690" t="s">
        <v>102</v>
      </c>
      <c r="AD3690" s="50">
        <v>-0.38718951612903202</v>
      </c>
      <c r="AE3690"/>
      <c r="AF3690"/>
      <c r="AG3690"/>
      <c r="AH3690"/>
      <c r="AI3690" t="s">
        <v>208</v>
      </c>
      <c r="AJ3690">
        <f>INDEX(layout!$B$3:$U$1234,MATCH($T3690,layout!$A$3:$A$1234,0),MATCH(YEAR($D3690),layout!$B$1:$U$1,0))</f>
        <v>2234</v>
      </c>
      <c r="AK3690">
        <f>INDEX('magnet data'!$A$2:$E$1304,MATCH($AJ3690,'magnet data'!$A$2:$A$1304,0),2)</f>
        <v>2</v>
      </c>
      <c r="AL3690" t="str">
        <f>INDEX('magnet data'!$A$2:$E$1304,MATCH($AJ3690,'magnet data'!$A$2:$A$1304,0),3)</f>
        <v>01E</v>
      </c>
      <c r="AM3690" t="str">
        <f>INDEX('magnet data'!$A$2:$E$1304,MATCH($AJ3690,'magnet data'!$A$2:$A$1304,0),4)</f>
        <v>02C9</v>
      </c>
      <c r="AN3690">
        <f>INDEX('magnet data'!$A$2:$E$1304,MATCH($AJ3690,'magnet data'!$A$2:$A$1304,0),5)</f>
        <v>11088</v>
      </c>
      <c r="AO3690" t="str">
        <f t="shared" si="72"/>
        <v>-</v>
      </c>
      <c r="AQ3690" t="s">
        <v>1622</v>
      </c>
      <c r="AR3690" t="s">
        <v>1286</v>
      </c>
      <c r="AS3690" t="s">
        <v>1584</v>
      </c>
      <c r="AT3690" t="s">
        <v>1585</v>
      </c>
    </row>
    <row r="3691" spans="1:46">
      <c r="A3691" t="s">
        <v>674</v>
      </c>
      <c r="B3691" t="s">
        <v>46</v>
      </c>
      <c r="C3691" t="s">
        <v>1198</v>
      </c>
      <c r="D3691" s="13">
        <v>44382</v>
      </c>
      <c r="E3691" s="16">
        <v>0.82553148148148148</v>
      </c>
      <c r="F3691" t="s">
        <v>88</v>
      </c>
      <c r="G3691" s="17">
        <v>44382.825531180555</v>
      </c>
      <c r="H3691">
        <v>26</v>
      </c>
      <c r="I3691">
        <v>595</v>
      </c>
      <c r="J3691">
        <v>98</v>
      </c>
      <c r="K3691">
        <v>0</v>
      </c>
      <c r="L3691">
        <v>3600</v>
      </c>
      <c r="M3691" s="39">
        <v>11600</v>
      </c>
      <c r="N3691" s="39">
        <v>6463.9120000000003</v>
      </c>
      <c r="O3691" s="39">
        <v>57.295726000000002</v>
      </c>
      <c r="P3691" t="s">
        <v>207</v>
      </c>
      <c r="Q3691" t="s">
        <v>207</v>
      </c>
      <c r="R3691" s="55">
        <v>818.45509497720002</v>
      </c>
      <c r="S3691" s="55">
        <v>821.67970599620003</v>
      </c>
      <c r="T3691" t="s">
        <v>743</v>
      </c>
      <c r="U3691">
        <v>11599</v>
      </c>
      <c r="V3691">
        <v>1</v>
      </c>
      <c r="W3691">
        <v>-7</v>
      </c>
      <c r="X3691" t="s">
        <v>742</v>
      </c>
      <c r="Y3691">
        <v>-2</v>
      </c>
      <c r="Z3691" t="s">
        <v>90</v>
      </c>
      <c r="AA3691" t="s">
        <v>96</v>
      </c>
      <c r="AB3691">
        <v>90</v>
      </c>
      <c r="AC3691" t="s">
        <v>61</v>
      </c>
      <c r="AD3691" s="50">
        <v>-12.250111820000001</v>
      </c>
      <c r="AG3691" s="39">
        <v>33</v>
      </c>
      <c r="AH3691" s="55">
        <v>11561.98</v>
      </c>
      <c r="AI3691" t="s">
        <v>208</v>
      </c>
      <c r="AJ3691">
        <f>INDEX(layout!$B$3:$U$1234,MATCH($T3691,layout!$A$3:$A$1234,0),MATCH(YEAR($D3691),layout!$B$1:$U$1,0))</f>
        <v>3374</v>
      </c>
      <c r="AK3691">
        <f>INDEX('magnet data'!$A$2:$E$1304,MATCH($AJ3691,'magnet data'!$A$2:$A$1304,0),2)</f>
        <v>3</v>
      </c>
      <c r="AL3691" t="str">
        <f>INDEX('magnet data'!$A$2:$E$1304,MATCH($AJ3691,'magnet data'!$A$2:$A$1304,0),3)</f>
        <v>01E</v>
      </c>
      <c r="AM3691" t="str">
        <f>INDEX('magnet data'!$A$2:$E$1304,MATCH($AJ3691,'magnet data'!$A$2:$A$1304,0),4)</f>
        <v>02D</v>
      </c>
      <c r="AN3691">
        <f>INDEX('magnet data'!$A$2:$E$1304,MATCH($AJ3691,'magnet data'!$A$2:$A$1304,0),5)</f>
        <v>11233</v>
      </c>
      <c r="AO3691">
        <f t="shared" si="72"/>
        <v>366</v>
      </c>
      <c r="AP3691">
        <v>305</v>
      </c>
      <c r="AQ3691" t="s">
        <v>1583</v>
      </c>
      <c r="AR3691" t="s">
        <v>1207</v>
      </c>
      <c r="AS3691" t="s">
        <v>1584</v>
      </c>
      <c r="AT3691" t="s">
        <v>1585</v>
      </c>
    </row>
    <row r="3692" spans="1:46">
      <c r="A3692" t="s">
        <v>674</v>
      </c>
      <c r="B3692" t="s">
        <v>46</v>
      </c>
      <c r="C3692" t="s">
        <v>1198</v>
      </c>
      <c r="D3692" s="13">
        <v>44382</v>
      </c>
      <c r="E3692" s="16">
        <v>0.82553148148148148</v>
      </c>
      <c r="F3692" t="s">
        <v>88</v>
      </c>
      <c r="G3692" s="17">
        <v>44382.825531180555</v>
      </c>
      <c r="H3692">
        <v>26</v>
      </c>
      <c r="I3692">
        <v>595</v>
      </c>
      <c r="J3692">
        <v>98</v>
      </c>
      <c r="K3692">
        <v>0</v>
      </c>
      <c r="L3692">
        <v>3600</v>
      </c>
      <c r="M3692" s="39">
        <v>11600</v>
      </c>
      <c r="N3692" s="39">
        <v>6463.9120000000003</v>
      </c>
      <c r="O3692" s="39">
        <v>57.295726000000002</v>
      </c>
      <c r="P3692" t="s">
        <v>207</v>
      </c>
      <c r="Q3692" t="s">
        <v>207</v>
      </c>
      <c r="R3692" s="55">
        <v>818.45509497720002</v>
      </c>
      <c r="S3692" s="55">
        <v>821.67970599620003</v>
      </c>
      <c r="T3692" t="s">
        <v>742</v>
      </c>
      <c r="U3692">
        <v>5253</v>
      </c>
      <c r="V3692">
        <v>2</v>
      </c>
      <c r="W3692">
        <v>76195</v>
      </c>
      <c r="X3692" t="s">
        <v>677</v>
      </c>
      <c r="Y3692">
        <v>3542</v>
      </c>
      <c r="Z3692" t="s">
        <v>69</v>
      </c>
      <c r="AA3692" t="s">
        <v>91</v>
      </c>
      <c r="AC3692" t="s">
        <v>61</v>
      </c>
      <c r="AD3692" s="50">
        <v>0.79585408947368397</v>
      </c>
      <c r="AG3692" s="39">
        <v>62.31</v>
      </c>
      <c r="AH3692" s="55">
        <v>4603.71</v>
      </c>
      <c r="AI3692" t="s">
        <v>208</v>
      </c>
      <c r="AJ3692">
        <f>INDEX(layout!$B$3:$U$1234,MATCH($T3692,layout!$A$3:$A$1234,0),MATCH(YEAR($D3692),layout!$B$1:$U$1,0))</f>
        <v>1283</v>
      </c>
      <c r="AK3692">
        <f>INDEX('magnet data'!$A$2:$E$1304,MATCH($AJ3692,'magnet data'!$A$2:$A$1304,0),2)</f>
        <v>1</v>
      </c>
      <c r="AL3692" t="str">
        <f>INDEX('magnet data'!$A$2:$E$1304,MATCH($AJ3692,'magnet data'!$A$2:$A$1304,0),3)</f>
        <v>01E</v>
      </c>
      <c r="AM3692" t="str">
        <f>INDEX('magnet data'!$A$2:$E$1304,MATCH($AJ3692,'magnet data'!$A$2:$A$1304,0),4)</f>
        <v>02B8</v>
      </c>
      <c r="AN3692">
        <f>INDEX('magnet data'!$A$2:$E$1304,MATCH($AJ3692,'magnet data'!$A$2:$A$1304,0),5)</f>
        <v>12123</v>
      </c>
      <c r="AO3692" t="str">
        <f t="shared" si="72"/>
        <v>-</v>
      </c>
      <c r="AQ3692" t="s">
        <v>968</v>
      </c>
      <c r="AR3692" t="s">
        <v>1207</v>
      </c>
      <c r="AS3692" t="s">
        <v>1584</v>
      </c>
      <c r="AT3692" t="s">
        <v>1585</v>
      </c>
    </row>
    <row r="3693" spans="1:46">
      <c r="A3693" t="s">
        <v>674</v>
      </c>
      <c r="B3693" t="s">
        <v>46</v>
      </c>
      <c r="C3693" t="s">
        <v>1198</v>
      </c>
      <c r="D3693" s="13">
        <v>44382</v>
      </c>
      <c r="E3693" s="16">
        <v>0.82553148148148148</v>
      </c>
      <c r="F3693" t="s">
        <v>88</v>
      </c>
      <c r="G3693" s="17">
        <v>44382.825531180555</v>
      </c>
      <c r="H3693">
        <v>26</v>
      </c>
      <c r="I3693">
        <v>595</v>
      </c>
      <c r="J3693">
        <v>98</v>
      </c>
      <c r="K3693">
        <v>0</v>
      </c>
      <c r="L3693">
        <v>3600</v>
      </c>
      <c r="M3693" s="39">
        <v>11600</v>
      </c>
      <c r="N3693" s="39">
        <v>6463.9120000000003</v>
      </c>
      <c r="O3693" s="39">
        <v>57.295726000000002</v>
      </c>
      <c r="P3693" t="s">
        <v>207</v>
      </c>
      <c r="Q3693" t="s">
        <v>207</v>
      </c>
      <c r="R3693" s="55">
        <v>818.45509497720002</v>
      </c>
      <c r="S3693" s="55">
        <v>821.67970599620003</v>
      </c>
      <c r="T3693" t="s">
        <v>724</v>
      </c>
      <c r="U3693">
        <v>2959</v>
      </c>
      <c r="V3693">
        <v>3</v>
      </c>
      <c r="W3693">
        <v>127817</v>
      </c>
      <c r="X3693" t="s">
        <v>722</v>
      </c>
      <c r="Y3693">
        <v>2842</v>
      </c>
      <c r="Z3693" t="s">
        <v>69</v>
      </c>
      <c r="AA3693" t="s">
        <v>96</v>
      </c>
      <c r="AC3693" t="s">
        <v>61</v>
      </c>
      <c r="AD3693" s="50">
        <v>-0.52007578947368405</v>
      </c>
      <c r="AG3693" s="39">
        <v>27.54</v>
      </c>
      <c r="AH3693" s="55">
        <v>2451.88</v>
      </c>
      <c r="AI3693" t="s">
        <v>1236</v>
      </c>
      <c r="AJ3693">
        <f>INDEX(layout!$B$3:$U$1234,MATCH($T3693,layout!$A$3:$A$1234,0),MATCH(YEAR($D3693),layout!$B$1:$U$1,0))</f>
        <v>1284</v>
      </c>
      <c r="AK3693">
        <f>INDEX('magnet data'!$A$2:$E$1304,MATCH($AJ3693,'magnet data'!$A$2:$A$1304,0),2)</f>
        <v>1</v>
      </c>
      <c r="AL3693" t="str">
        <f>INDEX('magnet data'!$A$2:$E$1304,MATCH($AJ3693,'magnet data'!$A$2:$A$1304,0),3)</f>
        <v>01E</v>
      </c>
      <c r="AM3693" t="str">
        <f>INDEX('magnet data'!$A$2:$E$1304,MATCH($AJ3693,'magnet data'!$A$2:$A$1304,0),4)</f>
        <v>02B8</v>
      </c>
      <c r="AN3693">
        <f>INDEX('magnet data'!$A$2:$E$1304,MATCH($AJ3693,'magnet data'!$A$2:$A$1304,0),5)</f>
        <v>12725</v>
      </c>
      <c r="AO3693" t="str">
        <f t="shared" si="72"/>
        <v>-</v>
      </c>
      <c r="AQ3693" t="s">
        <v>968</v>
      </c>
      <c r="AR3693" t="s">
        <v>1207</v>
      </c>
      <c r="AS3693" t="s">
        <v>1584</v>
      </c>
      <c r="AT3693" t="s">
        <v>1585</v>
      </c>
    </row>
    <row r="3694" spans="1:46">
      <c r="A3694" t="s">
        <v>674</v>
      </c>
      <c r="B3694" t="s">
        <v>46</v>
      </c>
      <c r="C3694" t="s">
        <v>1198</v>
      </c>
      <c r="D3694" s="13">
        <v>44382</v>
      </c>
      <c r="E3694" s="16">
        <v>0.82553148148148148</v>
      </c>
      <c r="F3694" t="s">
        <v>88</v>
      </c>
      <c r="G3694" s="17">
        <v>44382.825531180555</v>
      </c>
      <c r="H3694">
        <v>26</v>
      </c>
      <c r="I3694">
        <v>595</v>
      </c>
      <c r="J3694">
        <v>98</v>
      </c>
      <c r="K3694">
        <v>0</v>
      </c>
      <c r="L3694">
        <v>3600</v>
      </c>
      <c r="M3694" s="39">
        <v>11600</v>
      </c>
      <c r="N3694" s="39">
        <v>6463.9120000000003</v>
      </c>
      <c r="O3694" s="39">
        <v>57.295726000000002</v>
      </c>
      <c r="P3694" t="s">
        <v>207</v>
      </c>
      <c r="Q3694" t="s">
        <v>207</v>
      </c>
      <c r="R3694" s="55">
        <v>818.45509497720002</v>
      </c>
      <c r="S3694" s="55">
        <v>821.67970599620003</v>
      </c>
      <c r="T3694" t="s">
        <v>740</v>
      </c>
      <c r="U3694">
        <v>2157</v>
      </c>
      <c r="V3694">
        <v>4</v>
      </c>
      <c r="W3694">
        <v>155664</v>
      </c>
      <c r="X3694" t="s">
        <v>742</v>
      </c>
      <c r="Y3694">
        <v>-2</v>
      </c>
      <c r="Z3694" t="s">
        <v>69</v>
      </c>
      <c r="AA3694" t="s">
        <v>96</v>
      </c>
      <c r="AC3694" t="s">
        <v>61</v>
      </c>
      <c r="AD3694" s="50">
        <v>-0.19896357894736799</v>
      </c>
      <c r="AG3694" s="39">
        <v>34.36</v>
      </c>
      <c r="AH3694" s="55">
        <v>1055.71</v>
      </c>
      <c r="AI3694" t="s">
        <v>208</v>
      </c>
      <c r="AJ3694">
        <f>INDEX(layout!$B$3:$U$1234,MATCH($T3694,layout!$A$3:$A$1234,0),MATCH(YEAR($D3694),layout!$B$1:$U$1,0))</f>
        <v>3347</v>
      </c>
      <c r="AK3694">
        <f>INDEX('magnet data'!$A$2:$E$1304,MATCH($AJ3694,'magnet data'!$A$2:$A$1304,0),2)</f>
        <v>3</v>
      </c>
      <c r="AL3694" t="str">
        <f>INDEX('magnet data'!$A$2:$E$1304,MATCH($AJ3694,'magnet data'!$A$2:$A$1304,0),3)</f>
        <v>01E</v>
      </c>
      <c r="AM3694" t="str">
        <f>INDEX('magnet data'!$A$2:$E$1304,MATCH($AJ3694,'magnet data'!$A$2:$A$1304,0),4)</f>
        <v>02D</v>
      </c>
      <c r="AN3694">
        <f>INDEX('magnet data'!$A$2:$E$1304,MATCH($AJ3694,'magnet data'!$A$2:$A$1304,0),5)</f>
        <v>12719</v>
      </c>
      <c r="AO3694" t="str">
        <f t="shared" si="72"/>
        <v>-</v>
      </c>
      <c r="AQ3694" t="s">
        <v>968</v>
      </c>
      <c r="AR3694" t="s">
        <v>1207</v>
      </c>
      <c r="AS3694" t="s">
        <v>1584</v>
      </c>
      <c r="AT3694" t="s">
        <v>1585</v>
      </c>
    </row>
    <row r="3695" spans="1:46">
      <c r="A3695" t="s">
        <v>674</v>
      </c>
      <c r="B3695" t="s">
        <v>46</v>
      </c>
      <c r="C3695" t="s">
        <v>1198</v>
      </c>
      <c r="D3695" s="13">
        <v>44382</v>
      </c>
      <c r="E3695" s="16">
        <v>0.82553148148148148</v>
      </c>
      <c r="F3695" t="s">
        <v>88</v>
      </c>
      <c r="G3695" s="17">
        <v>44382.825531180555</v>
      </c>
      <c r="H3695">
        <v>26</v>
      </c>
      <c r="I3695">
        <v>595</v>
      </c>
      <c r="J3695">
        <v>98</v>
      </c>
      <c r="K3695">
        <v>0</v>
      </c>
      <c r="L3695">
        <v>3600</v>
      </c>
      <c r="M3695" s="39">
        <v>11600</v>
      </c>
      <c r="N3695" s="39">
        <v>6463.9120000000003</v>
      </c>
      <c r="O3695" s="39">
        <v>57.295726000000002</v>
      </c>
      <c r="P3695" t="s">
        <v>207</v>
      </c>
      <c r="Q3695" t="s">
        <v>207</v>
      </c>
      <c r="R3695" s="55">
        <v>818.45509497720002</v>
      </c>
      <c r="S3695" s="55">
        <v>821.67970599620003</v>
      </c>
      <c r="T3695" t="s">
        <v>722</v>
      </c>
      <c r="U3695">
        <v>372</v>
      </c>
      <c r="V3695">
        <v>5</v>
      </c>
      <c r="W3695">
        <v>304017</v>
      </c>
      <c r="X3695" t="s">
        <v>787</v>
      </c>
      <c r="Y3695">
        <v>3172</v>
      </c>
      <c r="Z3695" t="s">
        <v>69</v>
      </c>
      <c r="AA3695" t="s">
        <v>96</v>
      </c>
      <c r="AC3695" t="s">
        <v>61</v>
      </c>
      <c r="AD3695" s="50">
        <v>0</v>
      </c>
      <c r="AI3695" t="s">
        <v>208</v>
      </c>
      <c r="AJ3695">
        <f>INDEX(layout!$B$3:$U$1234,MATCH($T3695,layout!$A$3:$A$1234,0),MATCH(YEAR($D3695),layout!$B$1:$U$1,0))</f>
        <v>3352</v>
      </c>
      <c r="AK3695">
        <f>INDEX('magnet data'!$A$2:$E$1304,MATCH($AJ3695,'magnet data'!$A$2:$A$1304,0),2)</f>
        <v>3</v>
      </c>
      <c r="AL3695" t="str">
        <f>INDEX('magnet data'!$A$2:$E$1304,MATCH($AJ3695,'magnet data'!$A$2:$A$1304,0),3)</f>
        <v>01E</v>
      </c>
      <c r="AM3695" t="str">
        <f>INDEX('magnet data'!$A$2:$E$1304,MATCH($AJ3695,'magnet data'!$A$2:$A$1304,0),4)</f>
        <v>02D</v>
      </c>
      <c r="AN3695">
        <f>INDEX('magnet data'!$A$2:$E$1304,MATCH($AJ3695,'magnet data'!$A$2:$A$1304,0),5)</f>
        <v>12488</v>
      </c>
      <c r="AO3695" t="str">
        <f t="shared" si="72"/>
        <v>-</v>
      </c>
      <c r="AQ3695" t="s">
        <v>968</v>
      </c>
      <c r="AR3695" t="s">
        <v>1207</v>
      </c>
      <c r="AS3695" t="s">
        <v>1584</v>
      </c>
      <c r="AT3695" t="s">
        <v>1585</v>
      </c>
    </row>
    <row r="3696" spans="1:46">
      <c r="A3696" t="s">
        <v>837</v>
      </c>
      <c r="B3696" t="s">
        <v>46</v>
      </c>
      <c r="C3696" t="s">
        <v>1198</v>
      </c>
      <c r="D3696" s="13">
        <v>44382</v>
      </c>
      <c r="E3696" s="16">
        <v>0.94271481481481478</v>
      </c>
      <c r="F3696" t="s">
        <v>88</v>
      </c>
      <c r="G3696" s="17">
        <v>44382.942714571756</v>
      </c>
      <c r="H3696">
        <v>21</v>
      </c>
      <c r="I3696">
        <v>599</v>
      </c>
      <c r="J3696">
        <v>93</v>
      </c>
      <c r="K3696">
        <v>0</v>
      </c>
      <c r="L3696">
        <v>83.46</v>
      </c>
      <c r="M3696" s="39">
        <v>2000</v>
      </c>
      <c r="N3696" s="39">
        <v>212.959</v>
      </c>
      <c r="O3696" s="39">
        <v>20.699705999999999</v>
      </c>
      <c r="P3696" t="s">
        <v>207</v>
      </c>
      <c r="Q3696" t="s">
        <v>207</v>
      </c>
      <c r="R3696" s="55">
        <v>139.32129549999999</v>
      </c>
      <c r="S3696" s="55">
        <v>139.63752827696899</v>
      </c>
      <c r="T3696" t="s">
        <v>1623</v>
      </c>
      <c r="U3696">
        <v>2000</v>
      </c>
      <c r="V3696">
        <v>1</v>
      </c>
      <c r="W3696">
        <v>-9</v>
      </c>
      <c r="X3696" t="s">
        <v>1624</v>
      </c>
      <c r="Y3696">
        <v>101</v>
      </c>
      <c r="Z3696" t="s">
        <v>59</v>
      </c>
      <c r="AA3696" t="s">
        <v>91</v>
      </c>
      <c r="AC3696" t="s">
        <v>61</v>
      </c>
      <c r="AD3696" s="50">
        <v>0.205591631578947</v>
      </c>
      <c r="AG3696" s="39">
        <v>6.99</v>
      </c>
      <c r="AH3696" s="55">
        <v>1396.02</v>
      </c>
      <c r="AI3696" t="s">
        <v>208</v>
      </c>
      <c r="AJ3696">
        <f>INDEX(layout!$B$3:$U$1234,MATCH($T3696,layout!$A$3:$A$1234,0),MATCH(YEAR($D3696),layout!$B$1:$U$1,0))</f>
        <v>1007</v>
      </c>
      <c r="AK3696">
        <f>INDEX('magnet data'!$A$2:$E$1304,MATCH($AJ3696,'magnet data'!$A$2:$A$1304,0),2)</f>
        <v>1</v>
      </c>
      <c r="AL3696" t="str">
        <f>INDEX('magnet data'!$A$2:$E$1304,MATCH($AJ3696,'magnet data'!$A$2:$A$1304,0),3)</f>
        <v>01B</v>
      </c>
      <c r="AM3696" t="str">
        <f>INDEX('magnet data'!$A$2:$E$1304,MATCH($AJ3696,'magnet data'!$A$2:$A$1304,0),4)</f>
        <v>02B5</v>
      </c>
      <c r="AN3696">
        <f>INDEX('magnet data'!$A$2:$E$1304,MATCH($AJ3696,'magnet data'!$A$2:$A$1304,0),5)</f>
        <v>11519</v>
      </c>
      <c r="AO3696" t="str">
        <f t="shared" ref="AO3696:AO3759" si="73">IF(LEFT(Z3696,8)="Training",U3696-AN3696,"-")</f>
        <v>-</v>
      </c>
      <c r="AR3696" t="s">
        <v>1232</v>
      </c>
      <c r="AS3696" t="s">
        <v>1584</v>
      </c>
      <c r="AT3696" t="s">
        <v>1585</v>
      </c>
    </row>
    <row r="3697" spans="1:46">
      <c r="A3697" t="s">
        <v>674</v>
      </c>
      <c r="B3697" t="s">
        <v>46</v>
      </c>
      <c r="C3697" t="s">
        <v>1198</v>
      </c>
      <c r="D3697" s="13">
        <v>44383</v>
      </c>
      <c r="E3697" s="16">
        <v>0.85142569444444449</v>
      </c>
      <c r="F3697" t="s">
        <v>88</v>
      </c>
      <c r="G3697" s="17">
        <v>44383.851425289351</v>
      </c>
      <c r="H3697">
        <v>35</v>
      </c>
      <c r="I3697">
        <v>594</v>
      </c>
      <c r="J3697">
        <v>94</v>
      </c>
      <c r="K3697">
        <v>0</v>
      </c>
      <c r="L3697">
        <v>60.02</v>
      </c>
      <c r="M3697">
        <v>11600</v>
      </c>
      <c r="N3697">
        <v>6455.6629999999996</v>
      </c>
      <c r="O3697">
        <v>57.348801999999999</v>
      </c>
      <c r="P3697" t="s">
        <v>207</v>
      </c>
      <c r="Q3697" t="s">
        <v>207</v>
      </c>
      <c r="R3697" s="55">
        <v>816.02141797620004</v>
      </c>
      <c r="S3697" s="55">
        <v>818.74191249499995</v>
      </c>
      <c r="T3697" t="s">
        <v>1615</v>
      </c>
      <c r="U3697">
        <v>11599</v>
      </c>
      <c r="V3697">
        <v>1</v>
      </c>
      <c r="W3697">
        <v>-10</v>
      </c>
      <c r="X3697" t="s">
        <v>1474</v>
      </c>
      <c r="Y3697">
        <v>-7</v>
      </c>
      <c r="Z3697" t="s">
        <v>90</v>
      </c>
      <c r="AA3697" t="s">
        <v>96</v>
      </c>
      <c r="AB3697">
        <v>91</v>
      </c>
      <c r="AC3697" t="s">
        <v>61</v>
      </c>
      <c r="AD3697" s="50">
        <v>-13.092838905555499</v>
      </c>
      <c r="AE3697"/>
      <c r="AF3697"/>
      <c r="AG3697">
        <v>20.079999999999998</v>
      </c>
      <c r="AH3697">
        <v>10872.74</v>
      </c>
      <c r="AI3697" t="s">
        <v>208</v>
      </c>
      <c r="AJ3697">
        <f>INDEX(layout!$B$3:$U$1234,MATCH($T3697,layout!$A$3:$A$1234,0),MATCH(YEAR($D3697),layout!$B$1:$U$1,0))</f>
        <v>3311</v>
      </c>
      <c r="AK3697">
        <f>INDEX('magnet data'!$A$2:$E$1304,MATCH($AJ3697,'magnet data'!$A$2:$A$1304,0),2)</f>
        <v>3</v>
      </c>
      <c r="AL3697" t="str">
        <f>INDEX('magnet data'!$A$2:$E$1304,MATCH($AJ3697,'magnet data'!$A$2:$A$1304,0),3)</f>
        <v>01E</v>
      </c>
      <c r="AM3697" t="str">
        <f>INDEX('magnet data'!$A$2:$E$1304,MATCH($AJ3697,'magnet data'!$A$2:$A$1304,0),4)</f>
        <v>02D</v>
      </c>
      <c r="AN3697">
        <f>INDEX('magnet data'!$A$2:$E$1304,MATCH($AJ3697,'magnet data'!$A$2:$A$1304,0),5)</f>
        <v>12225</v>
      </c>
      <c r="AO3697">
        <f t="shared" si="73"/>
        <v>-626</v>
      </c>
      <c r="AR3697" t="s">
        <v>1228</v>
      </c>
      <c r="AS3697" t="s">
        <v>1584</v>
      </c>
      <c r="AT3697" t="s">
        <v>1585</v>
      </c>
    </row>
    <row r="3698" spans="1:46">
      <c r="A3698" t="s">
        <v>674</v>
      </c>
      <c r="B3698" t="s">
        <v>46</v>
      </c>
      <c r="C3698" t="s">
        <v>1198</v>
      </c>
      <c r="D3698" s="13">
        <v>44383</v>
      </c>
      <c r="E3698" s="16">
        <v>0.85142569444444449</v>
      </c>
      <c r="F3698" t="s">
        <v>88</v>
      </c>
      <c r="G3698" s="17">
        <v>44383.851425289351</v>
      </c>
      <c r="H3698">
        <v>35</v>
      </c>
      <c r="I3698">
        <v>594</v>
      </c>
      <c r="J3698">
        <v>94</v>
      </c>
      <c r="K3698">
        <v>0</v>
      </c>
      <c r="L3698">
        <v>60.02</v>
      </c>
      <c r="M3698">
        <v>11600</v>
      </c>
      <c r="N3698">
        <v>6455.6629999999996</v>
      </c>
      <c r="O3698">
        <v>57.348801999999999</v>
      </c>
      <c r="P3698" t="s">
        <v>207</v>
      </c>
      <c r="Q3698" t="s">
        <v>207</v>
      </c>
      <c r="R3698" s="55">
        <v>816.02141797620004</v>
      </c>
      <c r="S3698" s="55">
        <v>818.74191249499995</v>
      </c>
      <c r="T3698" t="s">
        <v>1474</v>
      </c>
      <c r="U3698">
        <v>6589</v>
      </c>
      <c r="V3698">
        <v>2</v>
      </c>
      <c r="W3698">
        <v>55363</v>
      </c>
      <c r="X3698" t="s">
        <v>824</v>
      </c>
      <c r="Y3698">
        <v>3030</v>
      </c>
      <c r="Z3698" t="s">
        <v>69</v>
      </c>
      <c r="AA3698" t="s">
        <v>96</v>
      </c>
      <c r="AC3698" t="s">
        <v>61</v>
      </c>
      <c r="AD3698" s="50">
        <v>-1.15937711111111</v>
      </c>
      <c r="AE3698"/>
      <c r="AF3698"/>
      <c r="AG3698">
        <v>43.25</v>
      </c>
      <c r="AH3698">
        <v>4154.92</v>
      </c>
      <c r="AI3698" t="s">
        <v>208</v>
      </c>
      <c r="AJ3698">
        <f>INDEX(layout!$B$3:$U$1234,MATCH($T3698,layout!$A$3:$A$1234,0),MATCH(YEAR($D3698),layout!$B$1:$U$1,0))</f>
        <v>2229</v>
      </c>
      <c r="AK3698">
        <f>INDEX('magnet data'!$A$2:$E$1304,MATCH($AJ3698,'magnet data'!$A$2:$A$1304,0),2)</f>
        <v>2</v>
      </c>
      <c r="AL3698" t="str">
        <f>INDEX('magnet data'!$A$2:$E$1304,MATCH($AJ3698,'magnet data'!$A$2:$A$1304,0),3)</f>
        <v>01E</v>
      </c>
      <c r="AM3698" t="str">
        <f>INDEX('magnet data'!$A$2:$E$1304,MATCH($AJ3698,'magnet data'!$A$2:$A$1304,0),4)</f>
        <v>02C9</v>
      </c>
      <c r="AN3698">
        <f>INDEX('magnet data'!$A$2:$E$1304,MATCH($AJ3698,'magnet data'!$A$2:$A$1304,0),5)</f>
        <v>10622</v>
      </c>
      <c r="AO3698" t="str">
        <f t="shared" si="73"/>
        <v>-</v>
      </c>
      <c r="AR3698" t="s">
        <v>1228</v>
      </c>
      <c r="AS3698" t="s">
        <v>1584</v>
      </c>
      <c r="AT3698" t="s">
        <v>1585</v>
      </c>
    </row>
    <row r="3699" spans="1:46">
      <c r="A3699" t="s">
        <v>674</v>
      </c>
      <c r="B3699" t="s">
        <v>46</v>
      </c>
      <c r="C3699" t="s">
        <v>1198</v>
      </c>
      <c r="D3699" s="13">
        <v>44383</v>
      </c>
      <c r="E3699" s="16">
        <v>0.85142569444444449</v>
      </c>
      <c r="F3699" t="s">
        <v>88</v>
      </c>
      <c r="G3699" s="17">
        <v>44383.851425289351</v>
      </c>
      <c r="H3699">
        <v>35</v>
      </c>
      <c r="I3699">
        <v>594</v>
      </c>
      <c r="J3699">
        <v>94</v>
      </c>
      <c r="K3699">
        <v>0</v>
      </c>
      <c r="L3699">
        <v>60.02</v>
      </c>
      <c r="M3699">
        <v>11600</v>
      </c>
      <c r="N3699">
        <v>6455.6629999999996</v>
      </c>
      <c r="O3699">
        <v>57.348801999999999</v>
      </c>
      <c r="P3699" t="s">
        <v>207</v>
      </c>
      <c r="Q3699" t="s">
        <v>207</v>
      </c>
      <c r="R3699" s="55">
        <v>816.02141797620004</v>
      </c>
      <c r="S3699" s="55">
        <v>818.74191249499995</v>
      </c>
      <c r="T3699" t="s">
        <v>823</v>
      </c>
      <c r="U3699">
        <v>5808</v>
      </c>
      <c r="V3699">
        <v>3</v>
      </c>
      <c r="W3699">
        <v>67014</v>
      </c>
      <c r="X3699" t="s">
        <v>824</v>
      </c>
      <c r="Y3699">
        <v>3030</v>
      </c>
      <c r="Z3699" t="s">
        <v>69</v>
      </c>
      <c r="AA3699" t="s">
        <v>96</v>
      </c>
      <c r="AC3699" t="s">
        <v>61</v>
      </c>
      <c r="AD3699" s="50">
        <v>-2.0413461808510598</v>
      </c>
      <c r="AE3699"/>
      <c r="AF3699"/>
      <c r="AG3699">
        <v>31.22</v>
      </c>
      <c r="AH3699">
        <v>3380.2</v>
      </c>
      <c r="AI3699" t="s">
        <v>208</v>
      </c>
      <c r="AJ3699">
        <f>INDEX(layout!$B$3:$U$1234,MATCH($T3699,layout!$A$3:$A$1234,0),MATCH(YEAR($D3699),layout!$B$1:$U$1,0))</f>
        <v>3394</v>
      </c>
      <c r="AK3699">
        <f>INDEX('magnet data'!$A$2:$E$1304,MATCH($AJ3699,'magnet data'!$A$2:$A$1304,0),2)</f>
        <v>3</v>
      </c>
      <c r="AL3699" t="str">
        <f>INDEX('magnet data'!$A$2:$E$1304,MATCH($AJ3699,'magnet data'!$A$2:$A$1304,0),3)</f>
        <v>01E</v>
      </c>
      <c r="AM3699" t="str">
        <f>INDEX('magnet data'!$A$2:$E$1304,MATCH($AJ3699,'magnet data'!$A$2:$A$1304,0),4)</f>
        <v>02G</v>
      </c>
      <c r="AN3699">
        <f>INDEX('magnet data'!$A$2:$E$1304,MATCH($AJ3699,'magnet data'!$A$2:$A$1304,0),5)</f>
        <v>8709</v>
      </c>
      <c r="AO3699" t="str">
        <f t="shared" si="73"/>
        <v>-</v>
      </c>
      <c r="AR3699" t="s">
        <v>1228</v>
      </c>
      <c r="AS3699" t="s">
        <v>1584</v>
      </c>
      <c r="AT3699" t="s">
        <v>1585</v>
      </c>
    </row>
    <row r="3700" spans="1:46">
      <c r="A3700" t="s">
        <v>674</v>
      </c>
      <c r="B3700" t="s">
        <v>46</v>
      </c>
      <c r="C3700" t="s">
        <v>1198</v>
      </c>
      <c r="D3700" s="13">
        <v>44383</v>
      </c>
      <c r="E3700" s="16">
        <v>0.85142569444444449</v>
      </c>
      <c r="F3700" t="s">
        <v>88</v>
      </c>
      <c r="G3700" s="17">
        <v>44383.851425289351</v>
      </c>
      <c r="H3700">
        <v>35</v>
      </c>
      <c r="I3700">
        <v>594</v>
      </c>
      <c r="J3700">
        <v>94</v>
      </c>
      <c r="K3700">
        <v>0</v>
      </c>
      <c r="L3700">
        <v>60.02</v>
      </c>
      <c r="M3700">
        <v>11600</v>
      </c>
      <c r="N3700">
        <v>6455.6629999999996</v>
      </c>
      <c r="O3700">
        <v>57.348801999999999</v>
      </c>
      <c r="P3700" t="s">
        <v>207</v>
      </c>
      <c r="Q3700" t="s">
        <v>207</v>
      </c>
      <c r="R3700" s="55">
        <v>816.02141797620004</v>
      </c>
      <c r="S3700" s="55">
        <v>818.74191249499995</v>
      </c>
      <c r="T3700" t="s">
        <v>824</v>
      </c>
      <c r="U3700">
        <v>3587</v>
      </c>
      <c r="V3700">
        <v>4</v>
      </c>
      <c r="W3700">
        <v>110364</v>
      </c>
      <c r="X3700" t="s">
        <v>1474</v>
      </c>
      <c r="Y3700">
        <v>-7</v>
      </c>
      <c r="Z3700" t="s">
        <v>69</v>
      </c>
      <c r="AA3700" t="s">
        <v>96</v>
      </c>
      <c r="AC3700" t="s">
        <v>61</v>
      </c>
      <c r="AD3700" s="50">
        <v>-0.50244599999999995</v>
      </c>
      <c r="AE3700"/>
      <c r="AF3700"/>
      <c r="AG3700">
        <v>18.82</v>
      </c>
      <c r="AH3700">
        <v>3235.92</v>
      </c>
      <c r="AI3700" t="s">
        <v>208</v>
      </c>
      <c r="AJ3700">
        <f>INDEX(layout!$B$3:$U$1234,MATCH($T3700,layout!$A$3:$A$1234,0),MATCH(YEAR($D3700),layout!$B$1:$U$1,0))</f>
        <v>3243</v>
      </c>
      <c r="AK3700">
        <f>INDEX('magnet data'!$A$2:$E$1304,MATCH($AJ3700,'magnet data'!$A$2:$A$1304,0),2)</f>
        <v>3</v>
      </c>
      <c r="AL3700" t="str">
        <f>INDEX('magnet data'!$A$2:$E$1304,MATCH($AJ3700,'magnet data'!$A$2:$A$1304,0),3)</f>
        <v>01E</v>
      </c>
      <c r="AM3700" t="str">
        <f>INDEX('magnet data'!$A$2:$E$1304,MATCH($AJ3700,'magnet data'!$A$2:$A$1304,0),4)</f>
        <v>02B8</v>
      </c>
      <c r="AN3700">
        <f>INDEX('magnet data'!$A$2:$E$1304,MATCH($AJ3700,'magnet data'!$A$2:$A$1304,0),5)</f>
        <v>12369</v>
      </c>
      <c r="AO3700" t="str">
        <f t="shared" si="73"/>
        <v>-</v>
      </c>
      <c r="AR3700" t="s">
        <v>1228</v>
      </c>
      <c r="AS3700" t="s">
        <v>1584</v>
      </c>
      <c r="AT3700" t="s">
        <v>1585</v>
      </c>
    </row>
    <row r="3701" spans="1:46">
      <c r="A3701" t="s">
        <v>674</v>
      </c>
      <c r="B3701" t="s">
        <v>46</v>
      </c>
      <c r="C3701" t="s">
        <v>1198</v>
      </c>
      <c r="D3701" s="13">
        <v>44383</v>
      </c>
      <c r="E3701" s="16">
        <v>0.85142569444444449</v>
      </c>
      <c r="F3701" t="s">
        <v>88</v>
      </c>
      <c r="G3701" s="17">
        <v>44383.851425289351</v>
      </c>
      <c r="H3701">
        <v>35</v>
      </c>
      <c r="I3701">
        <v>594</v>
      </c>
      <c r="J3701">
        <v>94</v>
      </c>
      <c r="K3701">
        <v>0</v>
      </c>
      <c r="L3701">
        <v>60.02</v>
      </c>
      <c r="M3701">
        <v>11600</v>
      </c>
      <c r="N3701">
        <v>6455.6629999999996</v>
      </c>
      <c r="O3701">
        <v>57.348801999999999</v>
      </c>
      <c r="P3701" t="s">
        <v>207</v>
      </c>
      <c r="Q3701" t="s">
        <v>207</v>
      </c>
      <c r="R3701" s="55">
        <v>816.02141797620004</v>
      </c>
      <c r="S3701" s="55">
        <v>818.74191249499995</v>
      </c>
      <c r="T3701" t="s">
        <v>1614</v>
      </c>
      <c r="U3701">
        <v>2732</v>
      </c>
      <c r="V3701">
        <v>5</v>
      </c>
      <c r="W3701">
        <v>134290</v>
      </c>
      <c r="X3701" t="s">
        <v>1474</v>
      </c>
      <c r="Y3701">
        <v>-7</v>
      </c>
      <c r="Z3701" t="s">
        <v>69</v>
      </c>
      <c r="AA3701" t="s">
        <v>96</v>
      </c>
      <c r="AC3701" t="s">
        <v>61</v>
      </c>
      <c r="AD3701" s="50">
        <v>-0.30977863157894697</v>
      </c>
      <c r="AE3701"/>
      <c r="AF3701"/>
      <c r="AG3701">
        <v>9.77</v>
      </c>
      <c r="AH3701">
        <v>2269.2199999999998</v>
      </c>
      <c r="AI3701" t="s">
        <v>208</v>
      </c>
      <c r="AJ3701">
        <f>INDEX(layout!$B$3:$U$1234,MATCH($T3701,layout!$A$3:$A$1234,0),MATCH(YEAR($D3701),layout!$B$1:$U$1,0))</f>
        <v>3312</v>
      </c>
      <c r="AK3701">
        <f>INDEX('magnet data'!$A$2:$E$1304,MATCH($AJ3701,'magnet data'!$A$2:$A$1304,0),2)</f>
        <v>3</v>
      </c>
      <c r="AL3701" t="str">
        <f>INDEX('magnet data'!$A$2:$E$1304,MATCH($AJ3701,'magnet data'!$A$2:$A$1304,0),3)</f>
        <v>01E</v>
      </c>
      <c r="AM3701" t="str">
        <f>INDEX('magnet data'!$A$2:$E$1304,MATCH($AJ3701,'magnet data'!$A$2:$A$1304,0),4)</f>
        <v>02D</v>
      </c>
      <c r="AN3701">
        <f>INDEX('magnet data'!$A$2:$E$1304,MATCH($AJ3701,'magnet data'!$A$2:$A$1304,0),5)</f>
        <v>8477</v>
      </c>
      <c r="AO3701" t="str">
        <f t="shared" si="73"/>
        <v>-</v>
      </c>
      <c r="AR3701" t="s">
        <v>1228</v>
      </c>
      <c r="AS3701" t="s">
        <v>1584</v>
      </c>
      <c r="AT3701" t="s">
        <v>1585</v>
      </c>
    </row>
    <row r="3702" spans="1:46">
      <c r="A3702" t="s">
        <v>674</v>
      </c>
      <c r="B3702" t="s">
        <v>46</v>
      </c>
      <c r="C3702" t="s">
        <v>1198</v>
      </c>
      <c r="D3702" s="13">
        <v>44383</v>
      </c>
      <c r="E3702" s="16">
        <v>0.85142569444444449</v>
      </c>
      <c r="F3702" t="s">
        <v>88</v>
      </c>
      <c r="G3702" s="17">
        <v>44383.851425289351</v>
      </c>
      <c r="H3702">
        <v>35</v>
      </c>
      <c r="I3702">
        <v>594</v>
      </c>
      <c r="J3702">
        <v>94</v>
      </c>
      <c r="K3702">
        <v>0</v>
      </c>
      <c r="L3702">
        <v>60.02</v>
      </c>
      <c r="M3702">
        <v>11600</v>
      </c>
      <c r="N3702">
        <v>6455.6629999999996</v>
      </c>
      <c r="O3702">
        <v>57.348801999999999</v>
      </c>
      <c r="P3702" t="s">
        <v>207</v>
      </c>
      <c r="Q3702" t="s">
        <v>207</v>
      </c>
      <c r="R3702" s="55">
        <v>816.02141797620004</v>
      </c>
      <c r="S3702" s="55">
        <v>818.74191249499995</v>
      </c>
      <c r="T3702" t="s">
        <v>825</v>
      </c>
      <c r="U3702">
        <v>1589</v>
      </c>
      <c r="V3702">
        <v>6</v>
      </c>
      <c r="W3702">
        <v>180986</v>
      </c>
      <c r="X3702" t="s">
        <v>824</v>
      </c>
      <c r="Y3702">
        <v>3030</v>
      </c>
      <c r="Z3702" t="s">
        <v>69</v>
      </c>
      <c r="AA3702" t="s">
        <v>91</v>
      </c>
      <c r="AC3702" t="s">
        <v>61</v>
      </c>
      <c r="AD3702" s="50">
        <v>0.100540053191489</v>
      </c>
      <c r="AE3702"/>
      <c r="AF3702"/>
      <c r="AG3702">
        <v>64.28</v>
      </c>
      <c r="AH3702">
        <v>1321.47</v>
      </c>
      <c r="AI3702" t="s">
        <v>208</v>
      </c>
      <c r="AJ3702">
        <f>INDEX(layout!$B$3:$U$1234,MATCH($T3702,layout!$A$3:$A$1234,0),MATCH(YEAR($D3702),layout!$B$1:$U$1,0))</f>
        <v>3350</v>
      </c>
      <c r="AK3702">
        <f>INDEX('magnet data'!$A$2:$E$1304,MATCH($AJ3702,'magnet data'!$A$2:$A$1304,0),2)</f>
        <v>3</v>
      </c>
      <c r="AL3702" t="str">
        <f>INDEX('magnet data'!$A$2:$E$1304,MATCH($AJ3702,'magnet data'!$A$2:$A$1304,0),3)</f>
        <v>01E</v>
      </c>
      <c r="AM3702" t="str">
        <f>INDEX('magnet data'!$A$2:$E$1304,MATCH($AJ3702,'magnet data'!$A$2:$A$1304,0),4)</f>
        <v>02D</v>
      </c>
      <c r="AN3702">
        <f>INDEX('magnet data'!$A$2:$E$1304,MATCH($AJ3702,'magnet data'!$A$2:$A$1304,0),5)</f>
        <v>8839</v>
      </c>
      <c r="AO3702" t="str">
        <f t="shared" si="73"/>
        <v>-</v>
      </c>
      <c r="AR3702" t="s">
        <v>1228</v>
      </c>
      <c r="AS3702" t="s">
        <v>1584</v>
      </c>
      <c r="AT3702" t="s">
        <v>1585</v>
      </c>
    </row>
    <row r="3703" spans="1:46">
      <c r="A3703" t="s">
        <v>837</v>
      </c>
      <c r="B3703" t="s">
        <v>46</v>
      </c>
      <c r="C3703" t="s">
        <v>1198</v>
      </c>
      <c r="D3703" s="13">
        <v>44389</v>
      </c>
      <c r="E3703" s="16">
        <v>0.78242824074074069</v>
      </c>
      <c r="F3703" t="s">
        <v>88</v>
      </c>
      <c r="G3703" s="17">
        <v>44389.782428020837</v>
      </c>
      <c r="H3703">
        <v>19</v>
      </c>
      <c r="I3703">
        <v>599</v>
      </c>
      <c r="J3703">
        <v>94</v>
      </c>
      <c r="K3703">
        <v>10</v>
      </c>
      <c r="L3703">
        <v>0</v>
      </c>
      <c r="M3703" s="39">
        <v>10501.7</v>
      </c>
      <c r="N3703" s="39">
        <v>5394.6689999999999</v>
      </c>
      <c r="O3703" s="39">
        <v>64.009861999999998</v>
      </c>
      <c r="P3703" t="s">
        <v>207</v>
      </c>
      <c r="Q3703" t="s">
        <v>207</v>
      </c>
      <c r="R3703" s="55">
        <v>746.44315399940001</v>
      </c>
      <c r="S3703" s="55">
        <v>747.93338447250005</v>
      </c>
      <c r="T3703" t="s">
        <v>949</v>
      </c>
      <c r="U3703">
        <v>10501</v>
      </c>
      <c r="V3703">
        <v>1</v>
      </c>
      <c r="W3703">
        <v>-7</v>
      </c>
      <c r="X3703" t="s">
        <v>1625</v>
      </c>
      <c r="Y3703">
        <v>-2</v>
      </c>
      <c r="Z3703" t="s">
        <v>90</v>
      </c>
      <c r="AA3703" t="s">
        <v>91</v>
      </c>
      <c r="AB3703">
        <v>1</v>
      </c>
      <c r="AC3703" t="s">
        <v>61</v>
      </c>
      <c r="AD3703" s="50">
        <v>5.5486356363636302</v>
      </c>
      <c r="AG3703" s="39">
        <v>22.81</v>
      </c>
      <c r="AH3703" s="55">
        <v>9850.81</v>
      </c>
      <c r="AI3703" t="s">
        <v>208</v>
      </c>
      <c r="AJ3703">
        <f>INDEX(layout!$B$3:$U$1234,MATCH($T3703,layout!$A$3:$A$1234,0),MATCH(YEAR($D3703),layout!$B$1:$U$1,0))</f>
        <v>3308</v>
      </c>
      <c r="AK3703">
        <f>INDEX('magnet data'!$A$2:$E$1304,MATCH($AJ3703,'magnet data'!$A$2:$A$1304,0),2)</f>
        <v>3</v>
      </c>
      <c r="AL3703" t="str">
        <f>INDEX('magnet data'!$A$2:$E$1304,MATCH($AJ3703,'magnet data'!$A$2:$A$1304,0),3)</f>
        <v>01B</v>
      </c>
      <c r="AM3703" t="str">
        <f>INDEX('magnet data'!$A$2:$E$1304,MATCH($AJ3703,'magnet data'!$A$2:$A$1304,0),4)</f>
        <v>02D</v>
      </c>
      <c r="AN3703">
        <f>INDEX('magnet data'!$A$2:$E$1304,MATCH($AJ3703,'magnet data'!$A$2:$A$1304,0),5)</f>
        <v>1177</v>
      </c>
      <c r="AO3703">
        <f t="shared" si="73"/>
        <v>9324</v>
      </c>
      <c r="AQ3703" t="s">
        <v>1626</v>
      </c>
      <c r="AR3703" t="s">
        <v>1207</v>
      </c>
      <c r="AS3703" t="s">
        <v>1627</v>
      </c>
      <c r="AT3703" t="s">
        <v>1585</v>
      </c>
    </row>
    <row r="3704" spans="1:46">
      <c r="A3704" t="s">
        <v>837</v>
      </c>
      <c r="B3704" t="s">
        <v>46</v>
      </c>
      <c r="C3704" t="s">
        <v>1198</v>
      </c>
      <c r="D3704" s="13">
        <v>44389</v>
      </c>
      <c r="E3704" s="16">
        <v>0.78242824074074069</v>
      </c>
      <c r="F3704" t="s">
        <v>88</v>
      </c>
      <c r="G3704" s="17">
        <v>44389.782428020837</v>
      </c>
      <c r="H3704">
        <v>19</v>
      </c>
      <c r="I3704">
        <v>599</v>
      </c>
      <c r="J3704">
        <v>94</v>
      </c>
      <c r="K3704">
        <v>10</v>
      </c>
      <c r="L3704">
        <v>0</v>
      </c>
      <c r="M3704" s="39">
        <v>10501.7</v>
      </c>
      <c r="N3704" s="39">
        <v>5394.6689999999999</v>
      </c>
      <c r="O3704" s="39">
        <v>64.009861999999998</v>
      </c>
      <c r="P3704" t="s">
        <v>207</v>
      </c>
      <c r="Q3704" t="s">
        <v>207</v>
      </c>
      <c r="R3704" s="55">
        <v>746.44315399940001</v>
      </c>
      <c r="S3704" s="55">
        <v>747.93338447250005</v>
      </c>
      <c r="T3704" t="s">
        <v>1625</v>
      </c>
      <c r="U3704">
        <v>4952</v>
      </c>
      <c r="V3704">
        <v>2</v>
      </c>
      <c r="W3704">
        <v>73730</v>
      </c>
      <c r="X3704" t="s">
        <v>948</v>
      </c>
      <c r="Y3704">
        <v>3740</v>
      </c>
      <c r="Z3704" t="s">
        <v>69</v>
      </c>
      <c r="AA3704" t="s">
        <v>91</v>
      </c>
      <c r="AC3704" t="s">
        <v>61</v>
      </c>
      <c r="AD3704" s="50">
        <v>0.37919617021276503</v>
      </c>
      <c r="AG3704" s="39">
        <v>4.57</v>
      </c>
      <c r="AH3704" s="55">
        <v>2872.75</v>
      </c>
      <c r="AI3704" t="s">
        <v>208</v>
      </c>
      <c r="AJ3704">
        <f>INDEX(layout!$B$3:$U$1234,MATCH($T3704,layout!$A$3:$A$1234,0),MATCH(YEAR($D3704),layout!$B$1:$U$1,0))</f>
        <v>1301</v>
      </c>
      <c r="AK3704">
        <f>INDEX('magnet data'!$A$2:$E$1304,MATCH($AJ3704,'magnet data'!$A$2:$A$1304,0),2)</f>
        <v>1</v>
      </c>
      <c r="AL3704" t="str">
        <f>INDEX('magnet data'!$A$2:$E$1304,MATCH($AJ3704,'magnet data'!$A$2:$A$1304,0),3)</f>
        <v>01B</v>
      </c>
      <c r="AM3704" t="str">
        <f>INDEX('magnet data'!$A$2:$E$1304,MATCH($AJ3704,'magnet data'!$A$2:$A$1304,0),4)</f>
        <v>02B5</v>
      </c>
      <c r="AN3704">
        <f>INDEX('magnet data'!$A$2:$E$1304,MATCH($AJ3704,'magnet data'!$A$2:$A$1304,0),5)</f>
        <v>12166</v>
      </c>
      <c r="AO3704" t="str">
        <f t="shared" si="73"/>
        <v>-</v>
      </c>
      <c r="AQ3704" t="s">
        <v>1626</v>
      </c>
      <c r="AR3704" t="s">
        <v>1207</v>
      </c>
      <c r="AS3704" t="s">
        <v>1627</v>
      </c>
      <c r="AT3704" t="s">
        <v>1585</v>
      </c>
    </row>
    <row r="3705" spans="1:46">
      <c r="A3705" t="s">
        <v>837</v>
      </c>
      <c r="B3705" t="s">
        <v>46</v>
      </c>
      <c r="C3705" t="s">
        <v>1198</v>
      </c>
      <c r="D3705" s="13">
        <v>44389</v>
      </c>
      <c r="E3705" s="16">
        <v>0.78242824074074069</v>
      </c>
      <c r="F3705" t="s">
        <v>88</v>
      </c>
      <c r="G3705" s="17">
        <v>44389.782428020837</v>
      </c>
      <c r="H3705">
        <v>19</v>
      </c>
      <c r="I3705">
        <v>599</v>
      </c>
      <c r="J3705">
        <v>94</v>
      </c>
      <c r="K3705">
        <v>10</v>
      </c>
      <c r="L3705">
        <v>0</v>
      </c>
      <c r="M3705" s="39">
        <v>10501.7</v>
      </c>
      <c r="N3705" s="39">
        <v>5394.6689999999999</v>
      </c>
      <c r="O3705" s="39">
        <v>64.009861999999998</v>
      </c>
      <c r="P3705" t="s">
        <v>207</v>
      </c>
      <c r="Q3705" t="s">
        <v>207</v>
      </c>
      <c r="R3705" s="55">
        <v>746.44315399940001</v>
      </c>
      <c r="S3705" s="55">
        <v>747.93338447250005</v>
      </c>
      <c r="T3705" t="s">
        <v>1628</v>
      </c>
      <c r="U3705">
        <v>1254</v>
      </c>
      <c r="V3705">
        <v>3</v>
      </c>
      <c r="W3705">
        <v>199117</v>
      </c>
      <c r="X3705" t="s">
        <v>1625</v>
      </c>
      <c r="Y3705">
        <v>-2</v>
      </c>
      <c r="Z3705" t="s">
        <v>69</v>
      </c>
      <c r="AA3705" t="s">
        <v>91</v>
      </c>
      <c r="AC3705" t="s">
        <v>61</v>
      </c>
      <c r="AD3705" s="50">
        <v>2.1701388888888801E-2</v>
      </c>
      <c r="AG3705" s="39">
        <v>15.28</v>
      </c>
      <c r="AH3705" s="55">
        <v>990.51</v>
      </c>
      <c r="AI3705" t="s">
        <v>208</v>
      </c>
      <c r="AJ3705">
        <f>INDEX(layout!$B$3:$U$1234,MATCH($T3705,layout!$A$3:$A$1234,0),MATCH(YEAR($D3705),layout!$B$1:$U$1,0))</f>
        <v>1308</v>
      </c>
      <c r="AK3705">
        <f>INDEX('magnet data'!$A$2:$E$1304,MATCH($AJ3705,'magnet data'!$A$2:$A$1304,0),2)</f>
        <v>1</v>
      </c>
      <c r="AL3705" t="str">
        <f>INDEX('magnet data'!$A$2:$E$1304,MATCH($AJ3705,'magnet data'!$A$2:$A$1304,0),3)</f>
        <v>01B</v>
      </c>
      <c r="AM3705" t="str">
        <f>INDEX('magnet data'!$A$2:$E$1304,MATCH($AJ3705,'magnet data'!$A$2:$A$1304,0),4)</f>
        <v>02B5</v>
      </c>
      <c r="AN3705">
        <f>INDEX('magnet data'!$A$2:$E$1304,MATCH($AJ3705,'magnet data'!$A$2:$A$1304,0),5)</f>
        <v>10076</v>
      </c>
      <c r="AO3705" t="str">
        <f t="shared" si="73"/>
        <v>-</v>
      </c>
      <c r="AQ3705" t="s">
        <v>1626</v>
      </c>
      <c r="AR3705" t="s">
        <v>1207</v>
      </c>
      <c r="AS3705" t="s">
        <v>1627</v>
      </c>
      <c r="AT3705" t="s">
        <v>1585</v>
      </c>
    </row>
    <row r="3706" spans="1:46">
      <c r="A3706" t="s">
        <v>837</v>
      </c>
      <c r="B3706" t="s">
        <v>46</v>
      </c>
      <c r="C3706" t="s">
        <v>1198</v>
      </c>
      <c r="D3706" s="13">
        <v>44389</v>
      </c>
      <c r="E3706" s="16">
        <v>0.78242824074074069</v>
      </c>
      <c r="F3706" t="s">
        <v>88</v>
      </c>
      <c r="G3706" s="17">
        <v>44389.782428020837</v>
      </c>
      <c r="H3706">
        <v>19</v>
      </c>
      <c r="I3706">
        <v>599</v>
      </c>
      <c r="J3706">
        <v>94</v>
      </c>
      <c r="K3706">
        <v>10</v>
      </c>
      <c r="L3706">
        <v>0</v>
      </c>
      <c r="M3706" s="39">
        <v>10501.7</v>
      </c>
      <c r="N3706" s="39">
        <v>5394.6689999999999</v>
      </c>
      <c r="O3706" s="39">
        <v>64.009861999999998</v>
      </c>
      <c r="P3706" t="s">
        <v>207</v>
      </c>
      <c r="Q3706" t="s">
        <v>207</v>
      </c>
      <c r="R3706" s="55">
        <v>746.44315399940001</v>
      </c>
      <c r="S3706" s="55">
        <v>747.93338447250005</v>
      </c>
      <c r="T3706" t="s">
        <v>946</v>
      </c>
      <c r="U3706">
        <v>1201</v>
      </c>
      <c r="V3706">
        <v>4</v>
      </c>
      <c r="W3706">
        <v>202973</v>
      </c>
      <c r="X3706" t="s">
        <v>948</v>
      </c>
      <c r="Y3706">
        <v>3740</v>
      </c>
      <c r="Z3706" t="s">
        <v>69</v>
      </c>
      <c r="AA3706" t="s">
        <v>91</v>
      </c>
      <c r="AC3706" t="s">
        <v>61</v>
      </c>
      <c r="AD3706" s="50">
        <v>0.120771382978723</v>
      </c>
      <c r="AG3706" s="39">
        <v>0.84</v>
      </c>
      <c r="AH3706" s="55">
        <v>1094.93</v>
      </c>
      <c r="AI3706" t="s">
        <v>208</v>
      </c>
      <c r="AJ3706">
        <f>INDEX(layout!$B$3:$U$1234,MATCH($T3706,layout!$A$3:$A$1234,0),MATCH(YEAR($D3706),layout!$B$1:$U$1,0))</f>
        <v>3300</v>
      </c>
      <c r="AK3706">
        <f>INDEX('magnet data'!$A$2:$E$1304,MATCH($AJ3706,'magnet data'!$A$2:$A$1304,0),2)</f>
        <v>3</v>
      </c>
      <c r="AL3706" t="str">
        <f>INDEX('magnet data'!$A$2:$E$1304,MATCH($AJ3706,'magnet data'!$A$2:$A$1304,0),3)</f>
        <v>01B</v>
      </c>
      <c r="AM3706" t="str">
        <f>INDEX('magnet data'!$A$2:$E$1304,MATCH($AJ3706,'magnet data'!$A$2:$A$1304,0),4)</f>
        <v>02D</v>
      </c>
      <c r="AN3706">
        <f>INDEX('magnet data'!$A$2:$E$1304,MATCH($AJ3706,'magnet data'!$A$2:$A$1304,0),5)</f>
        <v>8864</v>
      </c>
      <c r="AO3706" t="str">
        <f t="shared" si="73"/>
        <v>-</v>
      </c>
      <c r="AQ3706" t="s">
        <v>1626</v>
      </c>
      <c r="AR3706" t="s">
        <v>1207</v>
      </c>
      <c r="AS3706" t="s">
        <v>1627</v>
      </c>
      <c r="AT3706" t="s">
        <v>1585</v>
      </c>
    </row>
    <row r="3707" spans="1:46">
      <c r="A3707" t="s">
        <v>837</v>
      </c>
      <c r="B3707" t="s">
        <v>46</v>
      </c>
      <c r="C3707" t="s">
        <v>1198</v>
      </c>
      <c r="D3707" s="13">
        <v>44389</v>
      </c>
      <c r="E3707" s="16">
        <v>0.78242824074074069</v>
      </c>
      <c r="F3707" t="s">
        <v>88</v>
      </c>
      <c r="G3707" s="17">
        <v>44389.782428020837</v>
      </c>
      <c r="H3707">
        <v>19</v>
      </c>
      <c r="I3707">
        <v>599</v>
      </c>
      <c r="J3707">
        <v>94</v>
      </c>
      <c r="K3707">
        <v>10</v>
      </c>
      <c r="L3707">
        <v>0</v>
      </c>
      <c r="M3707" s="39">
        <v>10501.7</v>
      </c>
      <c r="N3707" s="39">
        <v>5394.6689999999999</v>
      </c>
      <c r="O3707" s="39">
        <v>64.009861999999998</v>
      </c>
      <c r="P3707" t="s">
        <v>207</v>
      </c>
      <c r="Q3707" t="s">
        <v>207</v>
      </c>
      <c r="R3707" s="55">
        <v>746.44315399940001</v>
      </c>
      <c r="S3707" s="55">
        <v>747.93338447250005</v>
      </c>
      <c r="T3707" t="s">
        <v>948</v>
      </c>
      <c r="U3707">
        <v>175</v>
      </c>
      <c r="V3707">
        <v>5</v>
      </c>
      <c r="W3707">
        <v>367630</v>
      </c>
      <c r="X3707" t="s">
        <v>1625</v>
      </c>
      <c r="Y3707">
        <v>-2</v>
      </c>
      <c r="AA3707" t="s">
        <v>1408</v>
      </c>
      <c r="AI3707" t="s">
        <v>208</v>
      </c>
      <c r="AJ3707">
        <f>INDEX(layout!$B$3:$U$1234,MATCH($T3707,layout!$A$3:$A$1234,0),MATCH(YEAR($D3707),layout!$B$1:$U$1,0))</f>
        <v>2277</v>
      </c>
      <c r="AK3707">
        <f>INDEX('magnet data'!$A$2:$E$1304,MATCH($AJ3707,'magnet data'!$A$2:$A$1304,0),2)</f>
        <v>2</v>
      </c>
      <c r="AL3707" t="str">
        <f>INDEX('magnet data'!$A$2:$E$1304,MATCH($AJ3707,'magnet data'!$A$2:$A$1304,0),3)</f>
        <v>01B</v>
      </c>
      <c r="AM3707" t="str">
        <f>INDEX('magnet data'!$A$2:$E$1304,MATCH($AJ3707,'magnet data'!$A$2:$A$1304,0),4)</f>
        <v>02D</v>
      </c>
      <c r="AN3707">
        <f>INDEX('magnet data'!$A$2:$E$1304,MATCH($AJ3707,'magnet data'!$A$2:$A$1304,0),5)</f>
        <v>10223</v>
      </c>
      <c r="AO3707" t="str">
        <f t="shared" si="73"/>
        <v>-</v>
      </c>
      <c r="AQ3707" t="s">
        <v>1626</v>
      </c>
      <c r="AR3707" t="s">
        <v>1207</v>
      </c>
      <c r="AS3707" t="s">
        <v>1627</v>
      </c>
      <c r="AT3707" t="s">
        <v>1585</v>
      </c>
    </row>
    <row r="3708" spans="1:46">
      <c r="A3708" t="s">
        <v>837</v>
      </c>
      <c r="B3708" t="s">
        <v>46</v>
      </c>
      <c r="C3708" t="s">
        <v>1198</v>
      </c>
      <c r="D3708" s="13">
        <v>44390</v>
      </c>
      <c r="E3708" s="16">
        <v>0.5619791666666667</v>
      </c>
      <c r="F3708" t="s">
        <v>88</v>
      </c>
      <c r="G3708" s="17" t="s">
        <v>1629</v>
      </c>
      <c r="H3708">
        <v>26</v>
      </c>
      <c r="I3708">
        <v>597</v>
      </c>
      <c r="J3708">
        <v>94</v>
      </c>
      <c r="K3708">
        <v>10</v>
      </c>
      <c r="L3708">
        <v>0</v>
      </c>
      <c r="M3708" s="39">
        <v>10579.2</v>
      </c>
      <c r="N3708" s="39">
        <v>5500.6710000000003</v>
      </c>
      <c r="O3708" s="39">
        <v>63.943517</v>
      </c>
      <c r="P3708" t="s">
        <v>207</v>
      </c>
      <c r="Q3708" t="s">
        <v>207</v>
      </c>
      <c r="R3708" s="55">
        <v>746.20637699940005</v>
      </c>
      <c r="S3708" s="55">
        <v>748.18114597450005</v>
      </c>
      <c r="T3708" t="s">
        <v>925</v>
      </c>
      <c r="U3708">
        <v>10579</v>
      </c>
      <c r="V3708">
        <v>1</v>
      </c>
      <c r="W3708">
        <v>-8</v>
      </c>
      <c r="X3708" t="s">
        <v>839</v>
      </c>
      <c r="Y3708">
        <v>-3</v>
      </c>
      <c r="Z3708" t="s">
        <v>90</v>
      </c>
      <c r="AA3708" t="s">
        <v>91</v>
      </c>
      <c r="AB3708">
        <v>2</v>
      </c>
      <c r="AC3708" t="s">
        <v>61</v>
      </c>
      <c r="AD3708" s="50">
        <v>9.0826771153846408</v>
      </c>
      <c r="AG3708" s="39">
        <v>14.03</v>
      </c>
      <c r="AH3708" s="55">
        <v>8012.06</v>
      </c>
      <c r="AI3708" t="s">
        <v>208</v>
      </c>
      <c r="AJ3708">
        <f>INDEX(layout!$B$3:$U$1234,MATCH($T3708,layout!$A$3:$A$1234,0),MATCH(YEAR($D3708),layout!$B$1:$U$1,0))</f>
        <v>3268</v>
      </c>
      <c r="AK3708">
        <f>INDEX('magnet data'!$A$2:$E$1304,MATCH($AJ3708,'magnet data'!$A$2:$A$1304,0),2)</f>
        <v>3</v>
      </c>
      <c r="AL3708" t="str">
        <f>INDEX('magnet data'!$A$2:$E$1304,MATCH($AJ3708,'magnet data'!$A$2:$A$1304,0),3)</f>
        <v>01B</v>
      </c>
      <c r="AM3708" t="str">
        <f>INDEX('magnet data'!$A$2:$E$1304,MATCH($AJ3708,'magnet data'!$A$2:$A$1304,0),4)</f>
        <v>02B8</v>
      </c>
      <c r="AN3708">
        <f>INDEX('magnet data'!$A$2:$E$1304,MATCH($AJ3708,'magnet data'!$A$2:$A$1304,0),5)</f>
        <v>12564</v>
      </c>
      <c r="AO3708">
        <f t="shared" si="73"/>
        <v>-1985</v>
      </c>
      <c r="AR3708" t="s">
        <v>1290</v>
      </c>
      <c r="AS3708" t="s">
        <v>1627</v>
      </c>
      <c r="AT3708" t="s">
        <v>1585</v>
      </c>
    </row>
    <row r="3709" spans="1:46">
      <c r="A3709" t="s">
        <v>837</v>
      </c>
      <c r="B3709" t="s">
        <v>46</v>
      </c>
      <c r="C3709" t="s">
        <v>1198</v>
      </c>
      <c r="D3709" s="13">
        <v>44390</v>
      </c>
      <c r="E3709" s="16">
        <v>0.5619791666666667</v>
      </c>
      <c r="F3709" t="s">
        <v>88</v>
      </c>
      <c r="G3709" s="17" t="s">
        <v>1629</v>
      </c>
      <c r="H3709">
        <v>26</v>
      </c>
      <c r="I3709">
        <v>597</v>
      </c>
      <c r="J3709">
        <v>94</v>
      </c>
      <c r="K3709">
        <v>10</v>
      </c>
      <c r="L3709">
        <v>0</v>
      </c>
      <c r="M3709" s="39">
        <v>10579.2</v>
      </c>
      <c r="N3709" s="39">
        <v>5500.6710000000003</v>
      </c>
      <c r="O3709" s="39">
        <v>63.943517</v>
      </c>
      <c r="P3709" t="s">
        <v>207</v>
      </c>
      <c r="Q3709" t="s">
        <v>207</v>
      </c>
      <c r="R3709" s="55">
        <v>746.20637699940005</v>
      </c>
      <c r="S3709" s="55">
        <v>748.18114597450005</v>
      </c>
      <c r="T3709" t="s">
        <v>839</v>
      </c>
      <c r="U3709">
        <v>5303</v>
      </c>
      <c r="V3709">
        <v>2</v>
      </c>
      <c r="W3709">
        <v>68317</v>
      </c>
      <c r="X3709" t="s">
        <v>921</v>
      </c>
      <c r="Y3709">
        <v>4233</v>
      </c>
      <c r="Z3709" t="s">
        <v>69</v>
      </c>
      <c r="AA3709" t="s">
        <v>91</v>
      </c>
      <c r="AC3709" t="s">
        <v>61</v>
      </c>
      <c r="AD3709" s="50">
        <v>2.1614960340909</v>
      </c>
      <c r="AG3709" s="39">
        <v>23.35</v>
      </c>
      <c r="AH3709" s="55">
        <v>3146.97</v>
      </c>
      <c r="AI3709" t="s">
        <v>208</v>
      </c>
      <c r="AJ3709">
        <f>INDEX(layout!$B$3:$U$1234,MATCH($T3709,layout!$A$3:$A$1234,0),MATCH(YEAR($D3709),layout!$B$1:$U$1,0))</f>
        <v>3280</v>
      </c>
      <c r="AK3709">
        <f>INDEX('magnet data'!$A$2:$E$1304,MATCH($AJ3709,'magnet data'!$A$2:$A$1304,0),2)</f>
        <v>3</v>
      </c>
      <c r="AL3709" t="str">
        <f>INDEX('magnet data'!$A$2:$E$1304,MATCH($AJ3709,'magnet data'!$A$2:$A$1304,0),3)</f>
        <v>01B</v>
      </c>
      <c r="AM3709" t="str">
        <f>INDEX('magnet data'!$A$2:$E$1304,MATCH($AJ3709,'magnet data'!$A$2:$A$1304,0),4)</f>
        <v>02B8</v>
      </c>
      <c r="AN3709">
        <f>INDEX('magnet data'!$A$2:$E$1304,MATCH($AJ3709,'magnet data'!$A$2:$A$1304,0),5)</f>
        <v>11542</v>
      </c>
      <c r="AO3709" t="str">
        <f t="shared" si="73"/>
        <v>-</v>
      </c>
      <c r="AR3709" t="s">
        <v>1290</v>
      </c>
      <c r="AS3709" t="s">
        <v>1627</v>
      </c>
      <c r="AT3709" t="s">
        <v>1585</v>
      </c>
    </row>
    <row r="3710" spans="1:46">
      <c r="A3710" t="s">
        <v>837</v>
      </c>
      <c r="B3710" t="s">
        <v>46</v>
      </c>
      <c r="C3710" t="s">
        <v>1198</v>
      </c>
      <c r="D3710" s="13">
        <v>44390</v>
      </c>
      <c r="E3710" s="16">
        <v>0.5619791666666667</v>
      </c>
      <c r="F3710" t="s">
        <v>88</v>
      </c>
      <c r="G3710" s="17" t="s">
        <v>1629</v>
      </c>
      <c r="H3710">
        <v>26</v>
      </c>
      <c r="I3710">
        <v>597</v>
      </c>
      <c r="J3710">
        <v>94</v>
      </c>
      <c r="K3710">
        <v>10</v>
      </c>
      <c r="L3710">
        <v>0</v>
      </c>
      <c r="M3710" s="39">
        <v>10579.2</v>
      </c>
      <c r="N3710" s="39">
        <v>5500.6710000000003</v>
      </c>
      <c r="O3710" s="39">
        <v>63.943517</v>
      </c>
      <c r="P3710" t="s">
        <v>207</v>
      </c>
      <c r="Q3710" t="s">
        <v>207</v>
      </c>
      <c r="R3710" s="55">
        <v>746.20637699940005</v>
      </c>
      <c r="S3710" s="55">
        <v>748.18114597450005</v>
      </c>
      <c r="T3710" t="s">
        <v>923</v>
      </c>
      <c r="U3710">
        <v>203</v>
      </c>
      <c r="V3710">
        <v>3</v>
      </c>
      <c r="W3710">
        <v>380277</v>
      </c>
      <c r="X3710" t="s">
        <v>839</v>
      </c>
      <c r="Y3710">
        <v>-3</v>
      </c>
      <c r="Z3710" t="s">
        <v>69</v>
      </c>
      <c r="AA3710" t="s">
        <v>96</v>
      </c>
      <c r="AC3710" t="s">
        <v>102</v>
      </c>
      <c r="AD3710" s="50">
        <v>0</v>
      </c>
      <c r="AI3710" t="s">
        <v>208</v>
      </c>
      <c r="AJ3710">
        <f>INDEX(layout!$B$3:$U$1234,MATCH($T3710,layout!$A$3:$A$1234,0),MATCH(YEAR($D3710),layout!$B$1:$U$1,0))</f>
        <v>3307</v>
      </c>
      <c r="AK3710">
        <f>INDEX('magnet data'!$A$2:$E$1304,MATCH($AJ3710,'magnet data'!$A$2:$A$1304,0),2)</f>
        <v>3</v>
      </c>
      <c r="AL3710" t="str">
        <f>INDEX('magnet data'!$A$2:$E$1304,MATCH($AJ3710,'magnet data'!$A$2:$A$1304,0),3)</f>
        <v>01B</v>
      </c>
      <c r="AM3710" t="str">
        <f>INDEX('magnet data'!$A$2:$E$1304,MATCH($AJ3710,'magnet data'!$A$2:$A$1304,0),4)</f>
        <v>02D</v>
      </c>
      <c r="AN3710">
        <f>INDEX('magnet data'!$A$2:$E$1304,MATCH($AJ3710,'magnet data'!$A$2:$A$1304,0),5)</f>
        <v>12230</v>
      </c>
      <c r="AO3710" t="str">
        <f t="shared" si="73"/>
        <v>-</v>
      </c>
      <c r="AR3710" t="s">
        <v>1290</v>
      </c>
      <c r="AS3710" t="s">
        <v>1627</v>
      </c>
      <c r="AT3710" t="s">
        <v>1585</v>
      </c>
    </row>
    <row r="3711" spans="1:46">
      <c r="A3711" t="s">
        <v>837</v>
      </c>
      <c r="B3711" t="s">
        <v>46</v>
      </c>
      <c r="C3711" t="s">
        <v>1198</v>
      </c>
      <c r="D3711" s="13">
        <v>44390</v>
      </c>
      <c r="E3711" s="16">
        <v>0.84495370370370371</v>
      </c>
      <c r="F3711" t="s">
        <v>88</v>
      </c>
      <c r="G3711" s="17">
        <v>44390.844953703701</v>
      </c>
      <c r="H3711">
        <v>26</v>
      </c>
      <c r="I3711">
        <v>597</v>
      </c>
      <c r="J3711">
        <v>92</v>
      </c>
      <c r="K3711">
        <v>10</v>
      </c>
      <c r="L3711">
        <v>0</v>
      </c>
      <c r="M3711" s="39">
        <v>10603</v>
      </c>
      <c r="N3711" s="39">
        <v>5481.6210000000001</v>
      </c>
      <c r="O3711" s="39">
        <v>63.983324000000003</v>
      </c>
      <c r="P3711" t="s">
        <v>207</v>
      </c>
      <c r="Q3711" t="s">
        <v>207</v>
      </c>
      <c r="R3711" s="55">
        <v>754.48991049979998</v>
      </c>
      <c r="S3711" s="55">
        <v>756.23400497319994</v>
      </c>
      <c r="T3711" t="s">
        <v>864</v>
      </c>
      <c r="U3711">
        <v>10603</v>
      </c>
      <c r="V3711">
        <v>1</v>
      </c>
      <c r="W3711">
        <v>-11</v>
      </c>
      <c r="X3711" t="s">
        <v>865</v>
      </c>
      <c r="Y3711">
        <v>1</v>
      </c>
      <c r="Z3711" t="s">
        <v>90</v>
      </c>
      <c r="AA3711" t="s">
        <v>91</v>
      </c>
      <c r="AB3711">
        <v>3</v>
      </c>
      <c r="AC3711" t="s">
        <v>61</v>
      </c>
      <c r="AD3711" s="50">
        <v>8.1177491428571393</v>
      </c>
      <c r="AG3711" s="39">
        <v>18.93</v>
      </c>
      <c r="AH3711" s="55">
        <v>6857.57</v>
      </c>
      <c r="AI3711" t="s">
        <v>208</v>
      </c>
      <c r="AJ3711">
        <f>INDEX(layout!$B$3:$U$1234,MATCH($T3711,layout!$A$3:$A$1234,0),MATCH(YEAR($D3711),layout!$B$1:$U$1,0))</f>
        <v>2312</v>
      </c>
      <c r="AK3711">
        <f>INDEX('magnet data'!$A$2:$E$1304,MATCH($AJ3711,'magnet data'!$A$2:$A$1304,0),2)</f>
        <v>2</v>
      </c>
      <c r="AL3711" t="str">
        <f>INDEX('magnet data'!$A$2:$E$1304,MATCH($AJ3711,'magnet data'!$A$2:$A$1304,0),3)</f>
        <v>01E</v>
      </c>
      <c r="AM3711" t="str">
        <f>INDEX('magnet data'!$A$2:$E$1304,MATCH($AJ3711,'magnet data'!$A$2:$A$1304,0),4)</f>
        <v>02C9</v>
      </c>
      <c r="AN3711">
        <f>INDEX('magnet data'!$A$2:$E$1304,MATCH($AJ3711,'magnet data'!$A$2:$A$1304,0),5)</f>
        <v>12070</v>
      </c>
      <c r="AO3711">
        <f t="shared" si="73"/>
        <v>-1467</v>
      </c>
      <c r="AR3711" t="s">
        <v>1290</v>
      </c>
      <c r="AS3711" t="s">
        <v>1627</v>
      </c>
      <c r="AT3711" t="s">
        <v>1585</v>
      </c>
    </row>
    <row r="3712" spans="1:46">
      <c r="A3712" t="s">
        <v>837</v>
      </c>
      <c r="B3712" t="s">
        <v>46</v>
      </c>
      <c r="C3712" t="s">
        <v>1198</v>
      </c>
      <c r="D3712" s="13">
        <v>44390</v>
      </c>
      <c r="E3712" s="16">
        <v>0.84495370370370371</v>
      </c>
      <c r="F3712" t="s">
        <v>88</v>
      </c>
      <c r="G3712" s="17">
        <v>44390.844953703701</v>
      </c>
      <c r="H3712">
        <v>26</v>
      </c>
      <c r="I3712">
        <v>597</v>
      </c>
      <c r="J3712">
        <v>92</v>
      </c>
      <c r="K3712">
        <v>10</v>
      </c>
      <c r="L3712">
        <v>0</v>
      </c>
      <c r="M3712" s="39">
        <v>10603</v>
      </c>
      <c r="N3712" s="39">
        <v>5481.6210000000001</v>
      </c>
      <c r="O3712" s="39">
        <v>63.983324000000003</v>
      </c>
      <c r="P3712" t="s">
        <v>207</v>
      </c>
      <c r="Q3712" t="s">
        <v>207</v>
      </c>
      <c r="R3712" s="55">
        <v>754.48991049979998</v>
      </c>
      <c r="S3712" s="55">
        <v>756.23400497319994</v>
      </c>
      <c r="T3712" t="s">
        <v>865</v>
      </c>
      <c r="U3712">
        <v>4048</v>
      </c>
      <c r="V3712">
        <v>2</v>
      </c>
      <c r="W3712">
        <v>93198</v>
      </c>
      <c r="X3712" t="s">
        <v>1630</v>
      </c>
      <c r="Y3712">
        <v>4318</v>
      </c>
      <c r="Z3712" t="s">
        <v>69</v>
      </c>
      <c r="AA3712" t="s">
        <v>91</v>
      </c>
      <c r="AC3712" t="s">
        <v>61</v>
      </c>
      <c r="AD3712" s="50">
        <v>3.32488889655172</v>
      </c>
      <c r="AG3712" s="39">
        <v>18.23</v>
      </c>
      <c r="AH3712" s="55">
        <v>2972.42</v>
      </c>
      <c r="AI3712" t="s">
        <v>208</v>
      </c>
      <c r="AJ3712">
        <f>INDEX(layout!$B$3:$U$1234,MATCH($T3712,layout!$A$3:$A$1234,0),MATCH(YEAR($D3712),layout!$B$1:$U$1,0))</f>
        <v>1329</v>
      </c>
      <c r="AK3712">
        <f>INDEX('magnet data'!$A$2:$E$1304,MATCH($AJ3712,'magnet data'!$A$2:$A$1304,0),2)</f>
        <v>1</v>
      </c>
      <c r="AL3712" t="str">
        <f>INDEX('magnet data'!$A$2:$E$1304,MATCH($AJ3712,'magnet data'!$A$2:$A$1304,0),3)</f>
        <v>01B</v>
      </c>
      <c r="AM3712" t="str">
        <f>INDEX('magnet data'!$A$2:$E$1304,MATCH($AJ3712,'magnet data'!$A$2:$A$1304,0),4)</f>
        <v>02B5</v>
      </c>
      <c r="AN3712">
        <f>INDEX('magnet data'!$A$2:$E$1304,MATCH($AJ3712,'magnet data'!$A$2:$A$1304,0),5)</f>
        <v>11878</v>
      </c>
      <c r="AO3712" t="str">
        <f t="shared" si="73"/>
        <v>-</v>
      </c>
      <c r="AR3712" t="s">
        <v>1290</v>
      </c>
      <c r="AS3712" t="s">
        <v>1627</v>
      </c>
      <c r="AT3712" t="s">
        <v>1585</v>
      </c>
    </row>
    <row r="3713" spans="1:46">
      <c r="A3713" t="s">
        <v>837</v>
      </c>
      <c r="B3713" t="s">
        <v>46</v>
      </c>
      <c r="C3713" t="s">
        <v>1198</v>
      </c>
      <c r="D3713" s="13">
        <v>44390</v>
      </c>
      <c r="E3713" s="16">
        <v>0.84495370370370371</v>
      </c>
      <c r="F3713" t="s">
        <v>88</v>
      </c>
      <c r="G3713" s="17">
        <v>44390.844953703701</v>
      </c>
      <c r="H3713">
        <v>26</v>
      </c>
      <c r="I3713">
        <v>597</v>
      </c>
      <c r="J3713">
        <v>92</v>
      </c>
      <c r="K3713">
        <v>10</v>
      </c>
      <c r="L3713">
        <v>0</v>
      </c>
      <c r="M3713" s="39">
        <v>10603</v>
      </c>
      <c r="N3713" s="39">
        <v>5481.6210000000001</v>
      </c>
      <c r="O3713" s="39">
        <v>63.983324000000003</v>
      </c>
      <c r="P3713" t="s">
        <v>207</v>
      </c>
      <c r="Q3713" t="s">
        <v>207</v>
      </c>
      <c r="R3713" s="55">
        <v>754.48991049979998</v>
      </c>
      <c r="S3713" s="55">
        <v>756.23400497319994</v>
      </c>
      <c r="T3713" t="s">
        <v>866</v>
      </c>
      <c r="U3713">
        <v>3312</v>
      </c>
      <c r="V3713">
        <v>3</v>
      </c>
      <c r="W3713">
        <v>111602</v>
      </c>
      <c r="X3713" t="s">
        <v>1630</v>
      </c>
      <c r="Y3713">
        <v>4318</v>
      </c>
      <c r="Z3713" t="s">
        <v>69</v>
      </c>
      <c r="AA3713" t="s">
        <v>91</v>
      </c>
      <c r="AC3713" t="s">
        <v>61</v>
      </c>
      <c r="AD3713" s="50">
        <v>0.37670739361702099</v>
      </c>
      <c r="AG3713" s="39">
        <v>5.62</v>
      </c>
      <c r="AH3713" s="55">
        <v>2444.94</v>
      </c>
      <c r="AI3713" t="s">
        <v>208</v>
      </c>
      <c r="AJ3713">
        <f>INDEX(layout!$B$3:$U$1234,MATCH($T3713,layout!$A$3:$A$1234,0),MATCH(YEAR($D3713),layout!$B$1:$U$1,0))</f>
        <v>1313</v>
      </c>
      <c r="AK3713">
        <f>INDEX('magnet data'!$A$2:$E$1304,MATCH($AJ3713,'magnet data'!$A$2:$A$1304,0),2)</f>
        <v>1</v>
      </c>
      <c r="AL3713" t="str">
        <f>INDEX('magnet data'!$A$2:$E$1304,MATCH($AJ3713,'magnet data'!$A$2:$A$1304,0),3)</f>
        <v>01B</v>
      </c>
      <c r="AM3713" t="str">
        <f>INDEX('magnet data'!$A$2:$E$1304,MATCH($AJ3713,'magnet data'!$A$2:$A$1304,0),4)</f>
        <v>02B8</v>
      </c>
      <c r="AN3713">
        <f>INDEX('magnet data'!$A$2:$E$1304,MATCH($AJ3713,'magnet data'!$A$2:$A$1304,0),5)</f>
        <v>12272</v>
      </c>
      <c r="AO3713" t="str">
        <f t="shared" si="73"/>
        <v>-</v>
      </c>
      <c r="AR3713" t="s">
        <v>1290</v>
      </c>
      <c r="AS3713" t="s">
        <v>1627</v>
      </c>
      <c r="AT3713" t="s">
        <v>1585</v>
      </c>
    </row>
    <row r="3714" spans="1:46">
      <c r="A3714" t="s">
        <v>837</v>
      </c>
      <c r="B3714" t="s">
        <v>46</v>
      </c>
      <c r="C3714" t="s">
        <v>1198</v>
      </c>
      <c r="D3714" s="13">
        <v>44390</v>
      </c>
      <c r="E3714" s="16">
        <v>0.84495370370370371</v>
      </c>
      <c r="F3714" t="s">
        <v>88</v>
      </c>
      <c r="G3714" s="17">
        <v>44390.844953703701</v>
      </c>
      <c r="H3714">
        <v>26</v>
      </c>
      <c r="I3714">
        <v>597</v>
      </c>
      <c r="J3714">
        <v>92</v>
      </c>
      <c r="K3714">
        <v>10</v>
      </c>
      <c r="L3714">
        <v>0</v>
      </c>
      <c r="M3714" s="39">
        <v>10603</v>
      </c>
      <c r="N3714" s="39">
        <v>5481.6210000000001</v>
      </c>
      <c r="O3714" s="39">
        <v>63.983324000000003</v>
      </c>
      <c r="P3714" t="s">
        <v>207</v>
      </c>
      <c r="Q3714" t="s">
        <v>207</v>
      </c>
      <c r="R3714" s="55">
        <v>754.48991049979998</v>
      </c>
      <c r="S3714" s="55">
        <v>756.23400497319994</v>
      </c>
      <c r="T3714" t="s">
        <v>867</v>
      </c>
      <c r="U3714">
        <v>1423</v>
      </c>
      <c r="V3714">
        <v>4</v>
      </c>
      <c r="W3714">
        <v>187355</v>
      </c>
      <c r="X3714" t="s">
        <v>865</v>
      </c>
      <c r="Y3714">
        <v>1</v>
      </c>
      <c r="Z3714" t="s">
        <v>69</v>
      </c>
      <c r="AA3714" t="s">
        <v>91</v>
      </c>
      <c r="AC3714" t="s">
        <v>61</v>
      </c>
      <c r="AD3714" s="50">
        <v>8.1450053191489194E-2</v>
      </c>
      <c r="AG3714" s="39">
        <v>3.56</v>
      </c>
      <c r="AH3714" s="55">
        <v>1087.5</v>
      </c>
      <c r="AI3714" t="s">
        <v>208</v>
      </c>
      <c r="AJ3714">
        <f>INDEX(layout!$B$3:$U$1234,MATCH($T3714,layout!$A$3:$A$1234,0),MATCH(YEAR($D3714),layout!$B$1:$U$1,0))</f>
        <v>2269</v>
      </c>
      <c r="AK3714">
        <f>INDEX('magnet data'!$A$2:$E$1304,MATCH($AJ3714,'magnet data'!$A$2:$A$1304,0),2)</f>
        <v>2</v>
      </c>
      <c r="AL3714" t="str">
        <f>INDEX('magnet data'!$A$2:$E$1304,MATCH($AJ3714,'magnet data'!$A$2:$A$1304,0),3)</f>
        <v>01E</v>
      </c>
      <c r="AM3714" t="str">
        <f>INDEX('magnet data'!$A$2:$E$1304,MATCH($AJ3714,'magnet data'!$A$2:$A$1304,0),4)</f>
        <v>02C9</v>
      </c>
      <c r="AN3714">
        <f>INDEX('magnet data'!$A$2:$E$1304,MATCH($AJ3714,'magnet data'!$A$2:$A$1304,0),5)</f>
        <v>12202</v>
      </c>
      <c r="AO3714" t="str">
        <f t="shared" si="73"/>
        <v>-</v>
      </c>
      <c r="AR3714" t="s">
        <v>1290</v>
      </c>
      <c r="AS3714" t="s">
        <v>1627</v>
      </c>
      <c r="AT3714" t="s">
        <v>1585</v>
      </c>
    </row>
    <row r="3715" spans="1:46">
      <c r="A3715" t="s">
        <v>837</v>
      </c>
      <c r="B3715" t="s">
        <v>46</v>
      </c>
      <c r="C3715" t="s">
        <v>1198</v>
      </c>
      <c r="D3715" s="13">
        <v>44391</v>
      </c>
      <c r="E3715" s="16">
        <v>0.31514745370370373</v>
      </c>
      <c r="F3715" t="s">
        <v>88</v>
      </c>
      <c r="G3715" s="17">
        <v>44391.315147118054</v>
      </c>
      <c r="H3715">
        <v>29</v>
      </c>
      <c r="I3715">
        <v>598</v>
      </c>
      <c r="J3715">
        <v>93</v>
      </c>
      <c r="K3715">
        <v>10</v>
      </c>
      <c r="L3715">
        <v>0</v>
      </c>
      <c r="M3715" s="39">
        <v>10745.9</v>
      </c>
      <c r="N3715" s="39">
        <v>5631.5060000000003</v>
      </c>
      <c r="O3715" s="39">
        <v>63.930247999999999</v>
      </c>
      <c r="P3715" t="s">
        <v>207</v>
      </c>
      <c r="Q3715" t="s">
        <v>1536</v>
      </c>
      <c r="R3715" s="55">
        <v>763.03951299979997</v>
      </c>
      <c r="S3715" s="55">
        <v>764.73478747540003</v>
      </c>
      <c r="T3715" t="s">
        <v>941</v>
      </c>
      <c r="U3715">
        <v>10745</v>
      </c>
      <c r="V3715">
        <v>1</v>
      </c>
      <c r="W3715">
        <v>-9</v>
      </c>
      <c r="X3715" t="s">
        <v>940</v>
      </c>
      <c r="Y3715">
        <v>-4</v>
      </c>
      <c r="Z3715" t="s">
        <v>90</v>
      </c>
      <c r="AA3715" t="s">
        <v>96</v>
      </c>
      <c r="AB3715">
        <v>4</v>
      </c>
      <c r="AC3715" t="s">
        <v>61</v>
      </c>
      <c r="AD3715" s="50">
        <v>-9.6501532654166606</v>
      </c>
      <c r="AG3715" s="39">
        <v>21.3</v>
      </c>
      <c r="AH3715" s="55">
        <v>7611.37</v>
      </c>
      <c r="AI3715" t="s">
        <v>208</v>
      </c>
      <c r="AJ3715">
        <f>INDEX(layout!$B$3:$U$1234,MATCH($T3715,layout!$A$3:$A$1234,0),MATCH(YEAR($D3715),layout!$B$1:$U$1,0))</f>
        <v>3271</v>
      </c>
      <c r="AK3715">
        <f>INDEX('magnet data'!$A$2:$E$1304,MATCH($AJ3715,'magnet data'!$A$2:$A$1304,0),2)</f>
        <v>3</v>
      </c>
      <c r="AL3715" t="str">
        <f>INDEX('magnet data'!$A$2:$E$1304,MATCH($AJ3715,'magnet data'!$A$2:$A$1304,0),3)</f>
        <v>01B</v>
      </c>
      <c r="AM3715" t="str">
        <f>INDEX('magnet data'!$A$2:$E$1304,MATCH($AJ3715,'magnet data'!$A$2:$A$1304,0),4)</f>
        <v>02B8</v>
      </c>
      <c r="AN3715">
        <f>INDEX('magnet data'!$A$2:$E$1304,MATCH($AJ3715,'magnet data'!$A$2:$A$1304,0),5)</f>
        <v>11263</v>
      </c>
      <c r="AO3715">
        <f t="shared" si="73"/>
        <v>-518</v>
      </c>
      <c r="AR3715" t="s">
        <v>1220</v>
      </c>
      <c r="AS3715" t="s">
        <v>1627</v>
      </c>
      <c r="AT3715" t="s">
        <v>1585</v>
      </c>
    </row>
    <row r="3716" spans="1:46">
      <c r="A3716" t="s">
        <v>837</v>
      </c>
      <c r="B3716" t="s">
        <v>46</v>
      </c>
      <c r="C3716" t="s">
        <v>1198</v>
      </c>
      <c r="D3716" s="13">
        <v>44391</v>
      </c>
      <c r="E3716" s="16">
        <v>0.31514745370370373</v>
      </c>
      <c r="F3716" t="s">
        <v>88</v>
      </c>
      <c r="G3716" s="17">
        <v>44391.315147118054</v>
      </c>
      <c r="H3716">
        <v>29</v>
      </c>
      <c r="I3716">
        <v>598</v>
      </c>
      <c r="J3716">
        <v>93</v>
      </c>
      <c r="K3716">
        <v>10</v>
      </c>
      <c r="L3716">
        <v>0</v>
      </c>
      <c r="M3716" s="39">
        <v>10745.9</v>
      </c>
      <c r="N3716" s="39">
        <v>5631.5060000000003</v>
      </c>
      <c r="O3716" s="39">
        <v>63.930247999999999</v>
      </c>
      <c r="P3716" t="s">
        <v>207</v>
      </c>
      <c r="Q3716" t="s">
        <v>1536</v>
      </c>
      <c r="R3716" s="55">
        <v>763.03951299979997</v>
      </c>
      <c r="S3716" s="55">
        <v>764.73478747540003</v>
      </c>
      <c r="T3716" t="s">
        <v>940</v>
      </c>
      <c r="U3716">
        <v>3421</v>
      </c>
      <c r="V3716">
        <v>2</v>
      </c>
      <c r="W3716">
        <v>109901</v>
      </c>
      <c r="X3716" t="s">
        <v>937</v>
      </c>
      <c r="Y3716">
        <v>3750</v>
      </c>
      <c r="Z3716" t="s">
        <v>69</v>
      </c>
      <c r="AA3716" t="s">
        <v>91</v>
      </c>
      <c r="AC3716" t="s">
        <v>102</v>
      </c>
      <c r="AD3716" s="50">
        <v>3.3625734864864798</v>
      </c>
      <c r="AG3716" s="39">
        <v>22.88</v>
      </c>
      <c r="AH3716" s="55">
        <v>2707.75</v>
      </c>
      <c r="AI3716" t="s">
        <v>208</v>
      </c>
      <c r="AJ3716">
        <f>INDEX(layout!$B$3:$U$1234,MATCH($T3716,layout!$A$3:$A$1234,0),MATCH(YEAR($D3716),layout!$B$1:$U$1,0))</f>
        <v>3278</v>
      </c>
      <c r="AK3716">
        <f>INDEX('magnet data'!$A$2:$E$1304,MATCH($AJ3716,'magnet data'!$A$2:$A$1304,0),2)</f>
        <v>3</v>
      </c>
      <c r="AL3716" t="str">
        <f>INDEX('magnet data'!$A$2:$E$1304,MATCH($AJ3716,'magnet data'!$A$2:$A$1304,0),3)</f>
        <v>01B</v>
      </c>
      <c r="AM3716" t="str">
        <f>INDEX('magnet data'!$A$2:$E$1304,MATCH($AJ3716,'magnet data'!$A$2:$A$1304,0),4)</f>
        <v>02B8</v>
      </c>
      <c r="AN3716">
        <f>INDEX('magnet data'!$A$2:$E$1304,MATCH($AJ3716,'magnet data'!$A$2:$A$1304,0),5)</f>
        <v>9740</v>
      </c>
      <c r="AO3716" t="str">
        <f t="shared" si="73"/>
        <v>-</v>
      </c>
      <c r="AR3716" t="s">
        <v>1220</v>
      </c>
      <c r="AS3716" t="s">
        <v>1627</v>
      </c>
      <c r="AT3716" t="s">
        <v>1585</v>
      </c>
    </row>
    <row r="3717" spans="1:46">
      <c r="A3717" t="s">
        <v>837</v>
      </c>
      <c r="B3717" t="s">
        <v>46</v>
      </c>
      <c r="C3717" t="s">
        <v>1198</v>
      </c>
      <c r="D3717" s="13">
        <v>44391</v>
      </c>
      <c r="E3717" s="16">
        <v>0.31514745370370373</v>
      </c>
      <c r="F3717" t="s">
        <v>88</v>
      </c>
      <c r="G3717" s="17">
        <v>44391.315147118054</v>
      </c>
      <c r="H3717">
        <v>29</v>
      </c>
      <c r="I3717">
        <v>598</v>
      </c>
      <c r="J3717">
        <v>93</v>
      </c>
      <c r="K3717">
        <v>10</v>
      </c>
      <c r="L3717">
        <v>0</v>
      </c>
      <c r="M3717" s="39">
        <v>10745.9</v>
      </c>
      <c r="N3717" s="39">
        <v>5631.5060000000003</v>
      </c>
      <c r="O3717" s="39">
        <v>63.930247999999999</v>
      </c>
      <c r="P3717" t="s">
        <v>207</v>
      </c>
      <c r="Q3717" t="s">
        <v>1536</v>
      </c>
      <c r="R3717" s="55">
        <v>763.03951299979997</v>
      </c>
      <c r="S3717" s="55">
        <v>764.73478747540003</v>
      </c>
      <c r="T3717" t="s">
        <v>1631</v>
      </c>
      <c r="U3717">
        <v>2290</v>
      </c>
      <c r="V3717">
        <v>3</v>
      </c>
      <c r="W3717">
        <v>146361</v>
      </c>
      <c r="X3717" t="s">
        <v>854</v>
      </c>
      <c r="Y3717">
        <v>4153</v>
      </c>
      <c r="Z3717" t="s">
        <v>69</v>
      </c>
      <c r="AA3717" t="s">
        <v>96</v>
      </c>
      <c r="AC3717" t="s">
        <v>61</v>
      </c>
      <c r="AD3717" s="50">
        <v>-0.22398808510638299</v>
      </c>
      <c r="AG3717" s="39">
        <v>7.65</v>
      </c>
      <c r="AH3717" s="55">
        <v>1041.33</v>
      </c>
      <c r="AI3717" t="s">
        <v>208</v>
      </c>
      <c r="AJ3717">
        <f>INDEX(layout!$B$3:$U$1234,MATCH($T3717,layout!$A$3:$A$1234,0),MATCH(YEAR($D3717),layout!$B$1:$U$1,0))</f>
        <v>3286</v>
      </c>
      <c r="AK3717">
        <f>INDEX('magnet data'!$A$2:$E$1304,MATCH($AJ3717,'magnet data'!$A$2:$A$1304,0),2)</f>
        <v>3</v>
      </c>
      <c r="AL3717" t="str">
        <f>INDEX('magnet data'!$A$2:$E$1304,MATCH($AJ3717,'magnet data'!$A$2:$A$1304,0),3)</f>
        <v>01B</v>
      </c>
      <c r="AM3717" t="str">
        <f>INDEX('magnet data'!$A$2:$E$1304,MATCH($AJ3717,'magnet data'!$A$2:$A$1304,0),4)</f>
        <v>02B8</v>
      </c>
      <c r="AN3717">
        <f>INDEX('magnet data'!$A$2:$E$1304,MATCH($AJ3717,'magnet data'!$A$2:$A$1304,0),5)</f>
        <v>11801</v>
      </c>
      <c r="AO3717" t="str">
        <f t="shared" si="73"/>
        <v>-</v>
      </c>
      <c r="AR3717" t="s">
        <v>1220</v>
      </c>
      <c r="AS3717" t="s">
        <v>1627</v>
      </c>
      <c r="AT3717" t="s">
        <v>1585</v>
      </c>
    </row>
    <row r="3718" spans="1:46">
      <c r="A3718" t="s">
        <v>837</v>
      </c>
      <c r="B3718" t="s">
        <v>46</v>
      </c>
      <c r="C3718" t="s">
        <v>1198</v>
      </c>
      <c r="D3718" s="13">
        <v>44391</v>
      </c>
      <c r="E3718" s="16">
        <v>0.31514745370370373</v>
      </c>
      <c r="F3718" t="s">
        <v>88</v>
      </c>
      <c r="G3718" s="17">
        <v>44391.315147118054</v>
      </c>
      <c r="H3718">
        <v>29</v>
      </c>
      <c r="I3718">
        <v>598</v>
      </c>
      <c r="J3718">
        <v>93</v>
      </c>
      <c r="K3718">
        <v>10</v>
      </c>
      <c r="L3718">
        <v>0</v>
      </c>
      <c r="M3718" s="39">
        <v>10745.9</v>
      </c>
      <c r="N3718" s="39">
        <v>5631.5060000000003</v>
      </c>
      <c r="O3718" s="39">
        <v>63.930247999999999</v>
      </c>
      <c r="P3718" t="s">
        <v>207</v>
      </c>
      <c r="Q3718" t="s">
        <v>1536</v>
      </c>
      <c r="R3718" s="55">
        <v>763.03951299979997</v>
      </c>
      <c r="S3718" s="55">
        <v>764.73478747540003</v>
      </c>
      <c r="T3718" t="s">
        <v>939</v>
      </c>
      <c r="U3718">
        <v>815</v>
      </c>
      <c r="V3718">
        <v>4</v>
      </c>
      <c r="W3718">
        <v>237987</v>
      </c>
      <c r="X3718" t="s">
        <v>940</v>
      </c>
      <c r="Y3718">
        <v>-4</v>
      </c>
      <c r="Z3718" t="s">
        <v>69</v>
      </c>
      <c r="AA3718" t="s">
        <v>91</v>
      </c>
      <c r="AC3718" t="s">
        <v>61</v>
      </c>
      <c r="AD3718" s="50">
        <v>7.2035107526881595E-2</v>
      </c>
      <c r="AI3718" t="s">
        <v>208</v>
      </c>
      <c r="AJ3718">
        <f>INDEX(layout!$B$3:$U$1234,MATCH($T3718,layout!$A$3:$A$1234,0),MATCH(YEAR($D3718),layout!$B$1:$U$1,0))</f>
        <v>1257</v>
      </c>
      <c r="AK3718">
        <f>INDEX('magnet data'!$A$2:$E$1304,MATCH($AJ3718,'magnet data'!$A$2:$A$1304,0),2)</f>
        <v>1</v>
      </c>
      <c r="AL3718" t="str">
        <f>INDEX('magnet data'!$A$2:$E$1304,MATCH($AJ3718,'magnet data'!$A$2:$A$1304,0),3)</f>
        <v>01B</v>
      </c>
      <c r="AM3718" t="str">
        <f>INDEX('magnet data'!$A$2:$E$1304,MATCH($AJ3718,'magnet data'!$A$2:$A$1304,0),4)</f>
        <v>02B8</v>
      </c>
      <c r="AN3718">
        <f>INDEX('magnet data'!$A$2:$E$1304,MATCH($AJ3718,'magnet data'!$A$2:$A$1304,0),5)</f>
        <v>10613</v>
      </c>
      <c r="AO3718" t="str">
        <f t="shared" si="73"/>
        <v>-</v>
      </c>
      <c r="AR3718" t="s">
        <v>1220</v>
      </c>
      <c r="AS3718" t="s">
        <v>1627</v>
      </c>
      <c r="AT3718" t="s">
        <v>1585</v>
      </c>
    </row>
    <row r="3719" spans="1:46">
      <c r="A3719" t="s">
        <v>837</v>
      </c>
      <c r="B3719" t="s">
        <v>46</v>
      </c>
      <c r="C3719" t="s">
        <v>1198</v>
      </c>
      <c r="D3719" s="13">
        <v>44391</v>
      </c>
      <c r="E3719" s="16">
        <v>0.8820944444444444</v>
      </c>
      <c r="F3719" t="s">
        <v>88</v>
      </c>
      <c r="G3719" s="17">
        <v>44391.88209417824</v>
      </c>
      <c r="H3719">
        <v>23</v>
      </c>
      <c r="I3719">
        <v>599</v>
      </c>
      <c r="J3719">
        <v>94</v>
      </c>
      <c r="K3719">
        <v>10</v>
      </c>
      <c r="L3719">
        <v>0</v>
      </c>
      <c r="M3719" s="39">
        <v>10808.2</v>
      </c>
      <c r="N3719" s="39">
        <v>5699.7479999999996</v>
      </c>
      <c r="O3719" s="39">
        <v>63.943517</v>
      </c>
      <c r="P3719" t="s">
        <v>207</v>
      </c>
      <c r="Q3719" t="s">
        <v>207</v>
      </c>
      <c r="R3719" s="55">
        <v>764.50167199980001</v>
      </c>
      <c r="S3719" s="55">
        <v>765.74292047389997</v>
      </c>
      <c r="T3719" t="s">
        <v>845</v>
      </c>
      <c r="U3719">
        <v>10808</v>
      </c>
      <c r="V3719">
        <v>1</v>
      </c>
      <c r="W3719">
        <v>-8</v>
      </c>
      <c r="X3719" t="s">
        <v>1632</v>
      </c>
      <c r="Y3719">
        <v>-4</v>
      </c>
      <c r="Z3719" t="s">
        <v>90</v>
      </c>
      <c r="AA3719" t="s">
        <v>96</v>
      </c>
      <c r="AB3719">
        <v>5</v>
      </c>
      <c r="AC3719" t="s">
        <v>61</v>
      </c>
      <c r="AD3719" s="50">
        <v>-9.4607395916666608</v>
      </c>
      <c r="AG3719" s="39">
        <v>40.840000000000003</v>
      </c>
      <c r="AH3719" s="55">
        <v>7159.02</v>
      </c>
      <c r="AI3719" t="s">
        <v>208</v>
      </c>
      <c r="AJ3719">
        <f>INDEX(layout!$B$3:$U$1234,MATCH($T3719,layout!$A$3:$A$1234,0),MATCH(YEAR($D3719),layout!$B$1:$U$1,0))</f>
        <v>3285</v>
      </c>
      <c r="AK3719">
        <f>INDEX('magnet data'!$A$2:$E$1304,MATCH($AJ3719,'magnet data'!$A$2:$A$1304,0),2)</f>
        <v>3</v>
      </c>
      <c r="AL3719" t="str">
        <f>INDEX('magnet data'!$A$2:$E$1304,MATCH($AJ3719,'magnet data'!$A$2:$A$1304,0),3)</f>
        <v>01B</v>
      </c>
      <c r="AM3719" t="str">
        <f>INDEX('magnet data'!$A$2:$E$1304,MATCH($AJ3719,'magnet data'!$A$2:$A$1304,0),4)</f>
        <v>02B8</v>
      </c>
      <c r="AN3719">
        <f>INDEX('magnet data'!$A$2:$E$1304,MATCH($AJ3719,'magnet data'!$A$2:$A$1304,0),5)</f>
        <v>8391</v>
      </c>
      <c r="AO3719">
        <f t="shared" si="73"/>
        <v>2417</v>
      </c>
      <c r="AQ3719" t="s">
        <v>968</v>
      </c>
      <c r="AR3719" t="s">
        <v>1207</v>
      </c>
      <c r="AS3719" t="s">
        <v>1627</v>
      </c>
      <c r="AT3719" t="s">
        <v>1585</v>
      </c>
    </row>
    <row r="3720" spans="1:46">
      <c r="A3720" t="s">
        <v>837</v>
      </c>
      <c r="B3720" t="s">
        <v>46</v>
      </c>
      <c r="C3720" t="s">
        <v>1198</v>
      </c>
      <c r="D3720" s="13">
        <v>44391</v>
      </c>
      <c r="E3720" s="16">
        <v>0.8820944444444444</v>
      </c>
      <c r="F3720" t="s">
        <v>88</v>
      </c>
      <c r="G3720" s="17">
        <v>44391.88209417824</v>
      </c>
      <c r="H3720">
        <v>23</v>
      </c>
      <c r="I3720">
        <v>599</v>
      </c>
      <c r="J3720">
        <v>94</v>
      </c>
      <c r="K3720">
        <v>10</v>
      </c>
      <c r="L3720">
        <v>0</v>
      </c>
      <c r="M3720" s="39">
        <v>10808.2</v>
      </c>
      <c r="N3720" s="39">
        <v>5699.7479999999996</v>
      </c>
      <c r="O3720" s="39">
        <v>63.943517</v>
      </c>
      <c r="P3720" t="s">
        <v>207</v>
      </c>
      <c r="Q3720" t="s">
        <v>207</v>
      </c>
      <c r="R3720" s="55">
        <v>764.50167199980001</v>
      </c>
      <c r="S3720" s="55">
        <v>765.74292047389997</v>
      </c>
      <c r="T3720" t="s">
        <v>846</v>
      </c>
      <c r="U3720">
        <v>4957</v>
      </c>
      <c r="V3720">
        <v>2</v>
      </c>
      <c r="W3720">
        <v>76254</v>
      </c>
      <c r="X3720" t="s">
        <v>845</v>
      </c>
      <c r="Y3720">
        <v>4242</v>
      </c>
      <c r="Z3720" t="s">
        <v>69</v>
      </c>
      <c r="AA3720" t="s">
        <v>91</v>
      </c>
      <c r="AC3720" t="s">
        <v>61</v>
      </c>
      <c r="AD3720" s="50">
        <v>0.75341441489361605</v>
      </c>
      <c r="AG3720" s="39">
        <v>22.98</v>
      </c>
      <c r="AH3720" s="55">
        <v>2981.81</v>
      </c>
      <c r="AI3720" t="s">
        <v>208</v>
      </c>
      <c r="AJ3720">
        <f>INDEX(layout!$B$3:$U$1234,MATCH($T3720,layout!$A$3:$A$1234,0),MATCH(YEAR($D3720),layout!$B$1:$U$1,0))</f>
        <v>1350</v>
      </c>
      <c r="AK3720">
        <f>INDEX('magnet data'!$A$2:$E$1304,MATCH($AJ3720,'magnet data'!$A$2:$A$1304,0),2)</f>
        <v>1</v>
      </c>
      <c r="AL3720" t="str">
        <f>INDEX('magnet data'!$A$2:$E$1304,MATCH($AJ3720,'magnet data'!$A$2:$A$1304,0),3)</f>
        <v>01E</v>
      </c>
      <c r="AM3720" t="str">
        <f>INDEX('magnet data'!$A$2:$E$1304,MATCH($AJ3720,'magnet data'!$A$2:$A$1304,0),4)</f>
        <v>02B8</v>
      </c>
      <c r="AN3720">
        <f>INDEX('magnet data'!$A$2:$E$1304,MATCH($AJ3720,'magnet data'!$A$2:$A$1304,0),5)</f>
        <v>12052</v>
      </c>
      <c r="AO3720" t="str">
        <f t="shared" si="73"/>
        <v>-</v>
      </c>
      <c r="AQ3720" t="s">
        <v>968</v>
      </c>
      <c r="AR3720" t="s">
        <v>1207</v>
      </c>
      <c r="AS3720" t="s">
        <v>1627</v>
      </c>
      <c r="AT3720" t="s">
        <v>1585</v>
      </c>
    </row>
    <row r="3721" spans="1:46">
      <c r="A3721" t="s">
        <v>837</v>
      </c>
      <c r="B3721" t="s">
        <v>46</v>
      </c>
      <c r="C3721" t="s">
        <v>1198</v>
      </c>
      <c r="D3721" s="13">
        <v>44391</v>
      </c>
      <c r="E3721" s="16">
        <v>0.8820944444444444</v>
      </c>
      <c r="F3721" t="s">
        <v>88</v>
      </c>
      <c r="G3721" s="17">
        <v>44391.88209417824</v>
      </c>
      <c r="H3721">
        <v>23</v>
      </c>
      <c r="I3721">
        <v>599</v>
      </c>
      <c r="J3721">
        <v>94</v>
      </c>
      <c r="K3721">
        <v>10</v>
      </c>
      <c r="L3721">
        <v>0</v>
      </c>
      <c r="M3721" s="39">
        <v>10808.2</v>
      </c>
      <c r="N3721" s="39">
        <v>5699.7479999999996</v>
      </c>
      <c r="O3721" s="39">
        <v>63.943517</v>
      </c>
      <c r="P3721" t="s">
        <v>207</v>
      </c>
      <c r="Q3721" t="s">
        <v>207</v>
      </c>
      <c r="R3721" s="55">
        <v>764.50167199980001</v>
      </c>
      <c r="S3721" s="55">
        <v>765.74292047389997</v>
      </c>
      <c r="T3721" t="s">
        <v>848</v>
      </c>
      <c r="U3721">
        <v>4899</v>
      </c>
      <c r="V3721">
        <v>3</v>
      </c>
      <c r="W3721">
        <v>77354</v>
      </c>
      <c r="X3721" t="s">
        <v>845</v>
      </c>
      <c r="Y3721">
        <v>4242</v>
      </c>
      <c r="Z3721" t="s">
        <v>69</v>
      </c>
      <c r="AA3721" t="s">
        <v>91</v>
      </c>
      <c r="AC3721" t="s">
        <v>61</v>
      </c>
      <c r="AD3721" s="50">
        <v>1.9675315744680799</v>
      </c>
      <c r="AG3721" s="39">
        <v>6.62</v>
      </c>
      <c r="AH3721" s="55">
        <v>2768.36</v>
      </c>
      <c r="AI3721" t="s">
        <v>208</v>
      </c>
      <c r="AJ3721">
        <f>INDEX(layout!$B$3:$U$1234,MATCH($T3721,layout!$A$3:$A$1234,0),MATCH(YEAR($D3721),layout!$B$1:$U$1,0))</f>
        <v>2297</v>
      </c>
      <c r="AK3721">
        <f>INDEX('magnet data'!$A$2:$E$1304,MATCH($AJ3721,'magnet data'!$A$2:$A$1304,0),2)</f>
        <v>2</v>
      </c>
      <c r="AL3721" t="str">
        <f>INDEX('magnet data'!$A$2:$E$1304,MATCH($AJ3721,'magnet data'!$A$2:$A$1304,0),3)</f>
        <v>01B</v>
      </c>
      <c r="AM3721" t="str">
        <f>INDEX('magnet data'!$A$2:$E$1304,MATCH($AJ3721,'magnet data'!$A$2:$A$1304,0),4)</f>
        <v>02D</v>
      </c>
      <c r="AN3721">
        <f>INDEX('magnet data'!$A$2:$E$1304,MATCH($AJ3721,'magnet data'!$A$2:$A$1304,0),5)</f>
        <v>10320</v>
      </c>
      <c r="AO3721" t="str">
        <f t="shared" si="73"/>
        <v>-</v>
      </c>
      <c r="AQ3721" t="s">
        <v>968</v>
      </c>
      <c r="AR3721" t="s">
        <v>1207</v>
      </c>
      <c r="AS3721" t="s">
        <v>1627</v>
      </c>
      <c r="AT3721" t="s">
        <v>1585</v>
      </c>
    </row>
    <row r="3722" spans="1:46">
      <c r="A3722" t="s">
        <v>837</v>
      </c>
      <c r="B3722" t="s">
        <v>46</v>
      </c>
      <c r="C3722" t="s">
        <v>1198</v>
      </c>
      <c r="D3722" s="13">
        <v>44391</v>
      </c>
      <c r="E3722" s="16">
        <v>0.8820944444444444</v>
      </c>
      <c r="F3722" t="s">
        <v>88</v>
      </c>
      <c r="G3722" s="17">
        <v>44391.88209417824</v>
      </c>
      <c r="H3722">
        <v>23</v>
      </c>
      <c r="I3722">
        <v>599</v>
      </c>
      <c r="J3722">
        <v>94</v>
      </c>
      <c r="K3722">
        <v>10</v>
      </c>
      <c r="L3722">
        <v>0</v>
      </c>
      <c r="M3722" s="39">
        <v>10808.2</v>
      </c>
      <c r="N3722" s="39">
        <v>5699.7479999999996</v>
      </c>
      <c r="O3722" s="39">
        <v>63.943517</v>
      </c>
      <c r="P3722" t="s">
        <v>207</v>
      </c>
      <c r="Q3722" t="s">
        <v>207</v>
      </c>
      <c r="R3722" s="55">
        <v>764.50167199980001</v>
      </c>
      <c r="S3722" s="55">
        <v>765.74292047389997</v>
      </c>
      <c r="T3722" t="s">
        <v>849</v>
      </c>
      <c r="U3722">
        <v>477</v>
      </c>
      <c r="V3722">
        <v>4</v>
      </c>
      <c r="W3722">
        <v>284565</v>
      </c>
      <c r="X3722" t="s">
        <v>1632</v>
      </c>
      <c r="Y3722">
        <v>-4</v>
      </c>
      <c r="Z3722" t="s">
        <v>69</v>
      </c>
      <c r="AA3722" t="s">
        <v>91</v>
      </c>
      <c r="AC3722" t="s">
        <v>61</v>
      </c>
      <c r="AD3722" s="50">
        <v>0.100740947368421</v>
      </c>
      <c r="AI3722" t="s">
        <v>208</v>
      </c>
      <c r="AJ3722">
        <f>INDEX(layout!$B$3:$U$1234,MATCH($T3722,layout!$A$3:$A$1234,0),MATCH(YEAR($D3722),layout!$B$1:$U$1,0))</f>
        <v>3303</v>
      </c>
      <c r="AK3722">
        <f>INDEX('magnet data'!$A$2:$E$1304,MATCH($AJ3722,'magnet data'!$A$2:$A$1304,0),2)</f>
        <v>3</v>
      </c>
      <c r="AL3722" t="str">
        <f>INDEX('magnet data'!$A$2:$E$1304,MATCH($AJ3722,'magnet data'!$A$2:$A$1304,0),3)</f>
        <v>01B</v>
      </c>
      <c r="AM3722" t="str">
        <f>INDEX('magnet data'!$A$2:$E$1304,MATCH($AJ3722,'magnet data'!$A$2:$A$1304,0),4)</f>
        <v>02D</v>
      </c>
      <c r="AN3722">
        <f>INDEX('magnet data'!$A$2:$E$1304,MATCH($AJ3722,'magnet data'!$A$2:$A$1304,0),5)</f>
        <v>11417</v>
      </c>
      <c r="AO3722" t="str">
        <f t="shared" si="73"/>
        <v>-</v>
      </c>
      <c r="AQ3722" t="s">
        <v>968</v>
      </c>
      <c r="AR3722" t="s">
        <v>1207</v>
      </c>
      <c r="AS3722" t="s">
        <v>1627</v>
      </c>
      <c r="AT3722" t="s">
        <v>1585</v>
      </c>
    </row>
    <row r="3723" spans="1:46">
      <c r="A3723" t="s">
        <v>837</v>
      </c>
      <c r="B3723" t="s">
        <v>46</v>
      </c>
      <c r="C3723" t="s">
        <v>1198</v>
      </c>
      <c r="D3723" s="13">
        <v>44392</v>
      </c>
      <c r="E3723" s="16">
        <v>0.32665023148148148</v>
      </c>
      <c r="F3723" t="s">
        <v>88</v>
      </c>
      <c r="G3723" s="17">
        <v>44392.326649953706</v>
      </c>
      <c r="H3723">
        <v>24</v>
      </c>
      <c r="I3723">
        <v>598</v>
      </c>
      <c r="J3723">
        <v>93</v>
      </c>
      <c r="K3723">
        <v>10</v>
      </c>
      <c r="L3723">
        <v>0</v>
      </c>
      <c r="M3723" s="39">
        <v>10839.4</v>
      </c>
      <c r="N3723" s="39">
        <v>5714.5320000000002</v>
      </c>
      <c r="O3723" s="39">
        <v>63.956786000000001</v>
      </c>
      <c r="P3723" t="s">
        <v>207</v>
      </c>
      <c r="Q3723" t="s">
        <v>207</v>
      </c>
      <c r="R3723" s="55">
        <v>768.87350299939999</v>
      </c>
      <c r="S3723" s="55">
        <v>770.63346397479995</v>
      </c>
      <c r="T3723" t="s">
        <v>918</v>
      </c>
      <c r="U3723">
        <v>10839</v>
      </c>
      <c r="V3723">
        <v>1</v>
      </c>
      <c r="W3723">
        <v>-8</v>
      </c>
      <c r="X3723" t="s">
        <v>919</v>
      </c>
      <c r="Y3723">
        <v>-5</v>
      </c>
      <c r="Z3723" t="s">
        <v>90</v>
      </c>
      <c r="AA3723" t="s">
        <v>96</v>
      </c>
      <c r="AB3723">
        <v>6</v>
      </c>
      <c r="AC3723" t="s">
        <v>61</v>
      </c>
      <c r="AD3723" s="50">
        <v>-9.4108928487499899</v>
      </c>
      <c r="AG3723" s="39">
        <v>28.23</v>
      </c>
      <c r="AH3723" s="55">
        <v>3951.5</v>
      </c>
      <c r="AI3723" t="s">
        <v>208</v>
      </c>
      <c r="AJ3723">
        <f>INDEX(layout!$B$3:$U$1234,MATCH($T3723,layout!$A$3:$A$1234,0),MATCH(YEAR($D3723),layout!$B$1:$U$1,0))</f>
        <v>3283</v>
      </c>
      <c r="AK3723">
        <f>INDEX('magnet data'!$A$2:$E$1304,MATCH($AJ3723,'magnet data'!$A$2:$A$1304,0),2)</f>
        <v>3</v>
      </c>
      <c r="AL3723" t="str">
        <f>INDEX('magnet data'!$A$2:$E$1304,MATCH($AJ3723,'magnet data'!$A$2:$A$1304,0),3)</f>
        <v>01B</v>
      </c>
      <c r="AM3723" t="str">
        <f>INDEX('magnet data'!$A$2:$E$1304,MATCH($AJ3723,'magnet data'!$A$2:$A$1304,0),4)</f>
        <v>02B8</v>
      </c>
      <c r="AN3723">
        <f>INDEX('magnet data'!$A$2:$E$1304,MATCH($AJ3723,'magnet data'!$A$2:$A$1304,0),5)</f>
        <v>8920</v>
      </c>
      <c r="AO3723">
        <f t="shared" si="73"/>
        <v>1919</v>
      </c>
      <c r="AR3723" t="s">
        <v>1220</v>
      </c>
      <c r="AS3723" t="s">
        <v>1627</v>
      </c>
      <c r="AT3723" t="s">
        <v>1585</v>
      </c>
    </row>
    <row r="3724" spans="1:46">
      <c r="A3724" t="s">
        <v>837</v>
      </c>
      <c r="B3724" t="s">
        <v>46</v>
      </c>
      <c r="C3724" t="s">
        <v>1198</v>
      </c>
      <c r="D3724" s="13">
        <v>44392</v>
      </c>
      <c r="E3724" s="16">
        <v>0.32665023148148148</v>
      </c>
      <c r="F3724" t="s">
        <v>88</v>
      </c>
      <c r="G3724" s="17">
        <v>44392.326649953706</v>
      </c>
      <c r="H3724">
        <v>24</v>
      </c>
      <c r="I3724">
        <v>598</v>
      </c>
      <c r="J3724">
        <v>93</v>
      </c>
      <c r="K3724">
        <v>10</v>
      </c>
      <c r="L3724">
        <v>0</v>
      </c>
      <c r="M3724" s="39">
        <v>10839.4</v>
      </c>
      <c r="N3724" s="39">
        <v>5714.5320000000002</v>
      </c>
      <c r="O3724" s="39">
        <v>63.956786000000001</v>
      </c>
      <c r="P3724" t="s">
        <v>207</v>
      </c>
      <c r="Q3724" t="s">
        <v>207</v>
      </c>
      <c r="R3724" s="55">
        <v>768.87350299939999</v>
      </c>
      <c r="S3724" s="55">
        <v>770.63346397479995</v>
      </c>
      <c r="T3724" t="s">
        <v>919</v>
      </c>
      <c r="U3724">
        <v>6182</v>
      </c>
      <c r="V3724">
        <v>2</v>
      </c>
      <c r="W3724">
        <v>55548</v>
      </c>
      <c r="X3724" t="s">
        <v>912</v>
      </c>
      <c r="Y3724">
        <v>4265</v>
      </c>
      <c r="Z3724" t="s">
        <v>69</v>
      </c>
      <c r="AA3724" t="s">
        <v>91</v>
      </c>
      <c r="AC3724" t="s">
        <v>61</v>
      </c>
      <c r="AD3724" s="50">
        <v>4.37193304545454</v>
      </c>
      <c r="AG3724" s="39">
        <v>20.9</v>
      </c>
      <c r="AH3724" s="55">
        <v>3455.97</v>
      </c>
      <c r="AI3724" t="s">
        <v>208</v>
      </c>
      <c r="AJ3724">
        <f>INDEX(layout!$B$3:$U$1234,MATCH($T3724,layout!$A$3:$A$1234,0),MATCH(YEAR($D3724),layout!$B$1:$U$1,0))</f>
        <v>3416</v>
      </c>
      <c r="AK3724">
        <f>INDEX('magnet data'!$A$2:$E$1304,MATCH($AJ3724,'magnet data'!$A$2:$A$1304,0),2)</f>
        <v>3</v>
      </c>
      <c r="AL3724" t="str">
        <f>INDEX('magnet data'!$A$2:$E$1304,MATCH($AJ3724,'magnet data'!$A$2:$A$1304,0),3)</f>
        <v>01B</v>
      </c>
      <c r="AM3724" t="str">
        <f>INDEX('magnet data'!$A$2:$E$1304,MATCH($AJ3724,'magnet data'!$A$2:$A$1304,0),4)</f>
        <v>02D</v>
      </c>
      <c r="AN3724">
        <f>INDEX('magnet data'!$A$2:$E$1304,MATCH($AJ3724,'magnet data'!$A$2:$A$1304,0),5)</f>
        <v>12229</v>
      </c>
      <c r="AO3724" t="str">
        <f t="shared" si="73"/>
        <v>-</v>
      </c>
      <c r="AR3724" t="s">
        <v>1220</v>
      </c>
      <c r="AS3724" t="s">
        <v>1627</v>
      </c>
      <c r="AT3724" t="s">
        <v>1585</v>
      </c>
    </row>
    <row r="3725" spans="1:46">
      <c r="A3725" t="s">
        <v>837</v>
      </c>
      <c r="B3725" t="s">
        <v>46</v>
      </c>
      <c r="C3725" t="s">
        <v>1198</v>
      </c>
      <c r="D3725" s="13">
        <v>44392</v>
      </c>
      <c r="E3725" s="16">
        <v>0.32665023148148148</v>
      </c>
      <c r="F3725" t="s">
        <v>88</v>
      </c>
      <c r="G3725" s="17">
        <v>44392.326649953706</v>
      </c>
      <c r="H3725">
        <v>24</v>
      </c>
      <c r="I3725">
        <v>598</v>
      </c>
      <c r="J3725">
        <v>93</v>
      </c>
      <c r="K3725">
        <v>10</v>
      </c>
      <c r="L3725">
        <v>0</v>
      </c>
      <c r="M3725" s="39">
        <v>10839.4</v>
      </c>
      <c r="N3725" s="39">
        <v>5714.5320000000002</v>
      </c>
      <c r="O3725" s="39">
        <v>63.956786000000001</v>
      </c>
      <c r="P3725" t="s">
        <v>207</v>
      </c>
      <c r="Q3725" t="s">
        <v>207</v>
      </c>
      <c r="R3725" s="55">
        <v>768.87350299939999</v>
      </c>
      <c r="S3725" s="55">
        <v>770.63346397479995</v>
      </c>
      <c r="T3725" t="s">
        <v>920</v>
      </c>
      <c r="U3725">
        <v>3378</v>
      </c>
      <c r="V3725">
        <v>3</v>
      </c>
      <c r="W3725">
        <v>111317</v>
      </c>
      <c r="X3725" t="s">
        <v>919</v>
      </c>
      <c r="Y3725">
        <v>-5</v>
      </c>
      <c r="Z3725" t="s">
        <v>69</v>
      </c>
      <c r="AA3725" t="s">
        <v>91</v>
      </c>
      <c r="AC3725" t="s">
        <v>61</v>
      </c>
      <c r="AD3725" s="50">
        <v>0.34107265957446797</v>
      </c>
      <c r="AG3725" s="39">
        <v>4.47</v>
      </c>
      <c r="AH3725" s="55">
        <v>2417.75</v>
      </c>
      <c r="AI3725" t="s">
        <v>208</v>
      </c>
      <c r="AJ3725">
        <f>INDEX(layout!$B$3:$U$1234,MATCH($T3725,layout!$A$3:$A$1234,0),MATCH(YEAR($D3725),layout!$B$1:$U$1,0))</f>
        <v>1325</v>
      </c>
      <c r="AK3725">
        <f>INDEX('magnet data'!$A$2:$E$1304,MATCH($AJ3725,'magnet data'!$A$2:$A$1304,0),2)</f>
        <v>1</v>
      </c>
      <c r="AL3725" t="str">
        <f>INDEX('magnet data'!$A$2:$E$1304,MATCH($AJ3725,'magnet data'!$A$2:$A$1304,0),3)</f>
        <v>01B</v>
      </c>
      <c r="AM3725" t="str">
        <f>INDEX('magnet data'!$A$2:$E$1304,MATCH($AJ3725,'magnet data'!$A$2:$A$1304,0),4)</f>
        <v>02B5</v>
      </c>
      <c r="AN3725">
        <f>INDEX('magnet data'!$A$2:$E$1304,MATCH($AJ3725,'magnet data'!$A$2:$A$1304,0),5)</f>
        <v>12332</v>
      </c>
      <c r="AO3725" t="str">
        <f t="shared" si="73"/>
        <v>-</v>
      </c>
      <c r="AR3725" t="s">
        <v>1220</v>
      </c>
      <c r="AS3725" t="s">
        <v>1627</v>
      </c>
      <c r="AT3725" t="s">
        <v>1585</v>
      </c>
    </row>
    <row r="3726" spans="1:46">
      <c r="A3726" t="s">
        <v>837</v>
      </c>
      <c r="B3726" t="s">
        <v>46</v>
      </c>
      <c r="C3726" t="s">
        <v>1198</v>
      </c>
      <c r="D3726" s="13">
        <v>44392</v>
      </c>
      <c r="E3726" s="16">
        <v>0.32665023148148148</v>
      </c>
      <c r="F3726" t="s">
        <v>88</v>
      </c>
      <c r="G3726" s="17">
        <v>44392.326649953706</v>
      </c>
      <c r="H3726">
        <v>24</v>
      </c>
      <c r="I3726">
        <v>598</v>
      </c>
      <c r="J3726">
        <v>93</v>
      </c>
      <c r="K3726">
        <v>10</v>
      </c>
      <c r="L3726">
        <v>0</v>
      </c>
      <c r="M3726" s="39">
        <v>10839.4</v>
      </c>
      <c r="N3726" s="39">
        <v>5714.5320000000002</v>
      </c>
      <c r="O3726" s="39">
        <v>63.956786000000001</v>
      </c>
      <c r="P3726" t="s">
        <v>207</v>
      </c>
      <c r="Q3726" t="s">
        <v>207</v>
      </c>
      <c r="R3726" s="55">
        <v>768.87350299939999</v>
      </c>
      <c r="S3726" s="55">
        <v>770.63346397479995</v>
      </c>
      <c r="T3726" t="s">
        <v>914</v>
      </c>
      <c r="U3726">
        <v>643</v>
      </c>
      <c r="V3726">
        <v>4</v>
      </c>
      <c r="W3726">
        <v>258456</v>
      </c>
      <c r="X3726" t="s">
        <v>912</v>
      </c>
      <c r="Y3726">
        <v>4265</v>
      </c>
      <c r="Z3726" t="s">
        <v>69</v>
      </c>
      <c r="AA3726" t="s">
        <v>96</v>
      </c>
      <c r="AC3726" t="s">
        <v>102</v>
      </c>
      <c r="AD3726" s="50">
        <v>0</v>
      </c>
      <c r="AI3726" t="s">
        <v>208</v>
      </c>
      <c r="AJ3726">
        <f>INDEX(layout!$B$3:$U$1234,MATCH($T3726,layout!$A$3:$A$1234,0),MATCH(YEAR($D3726),layout!$B$1:$U$1,0))</f>
        <v>1258</v>
      </c>
      <c r="AK3726">
        <f>INDEX('magnet data'!$A$2:$E$1304,MATCH($AJ3726,'magnet data'!$A$2:$A$1304,0),2)</f>
        <v>1</v>
      </c>
      <c r="AL3726" t="str">
        <f>INDEX('magnet data'!$A$2:$E$1304,MATCH($AJ3726,'magnet data'!$A$2:$A$1304,0),3)</f>
        <v>01B</v>
      </c>
      <c r="AM3726" t="str">
        <f>INDEX('magnet data'!$A$2:$E$1304,MATCH($AJ3726,'magnet data'!$A$2:$A$1304,0),4)</f>
        <v>02B8</v>
      </c>
      <c r="AN3726">
        <f>INDEX('magnet data'!$A$2:$E$1304,MATCH($AJ3726,'magnet data'!$A$2:$A$1304,0),5)</f>
        <v>12068</v>
      </c>
      <c r="AO3726" t="str">
        <f t="shared" si="73"/>
        <v>-</v>
      </c>
      <c r="AR3726" t="s">
        <v>1220</v>
      </c>
      <c r="AS3726" t="s">
        <v>1627</v>
      </c>
      <c r="AT3726" t="s">
        <v>1585</v>
      </c>
    </row>
    <row r="3727" spans="1:46">
      <c r="A3727" t="s">
        <v>837</v>
      </c>
      <c r="B3727" t="s">
        <v>46</v>
      </c>
      <c r="C3727" t="s">
        <v>1198</v>
      </c>
      <c r="D3727" s="13">
        <v>44392</v>
      </c>
      <c r="E3727" s="16">
        <v>0.87467708333333327</v>
      </c>
      <c r="F3727" t="s">
        <v>88</v>
      </c>
      <c r="G3727" s="17">
        <v>44392.874676747684</v>
      </c>
      <c r="H3727">
        <v>29</v>
      </c>
      <c r="I3727">
        <v>598</v>
      </c>
      <c r="J3727">
        <v>96</v>
      </c>
      <c r="K3727">
        <v>10</v>
      </c>
      <c r="L3727">
        <v>0</v>
      </c>
      <c r="M3727" s="39">
        <v>10869.5</v>
      </c>
      <c r="N3727" s="39">
        <v>5742.652</v>
      </c>
      <c r="O3727" s="39">
        <v>63.956786000000001</v>
      </c>
      <c r="P3727" t="s">
        <v>207</v>
      </c>
      <c r="Q3727" t="s">
        <v>207</v>
      </c>
      <c r="R3727" s="55">
        <v>769.62044900000001</v>
      </c>
      <c r="S3727" s="55">
        <v>771.35111797599995</v>
      </c>
      <c r="T3727" t="s">
        <v>879</v>
      </c>
      <c r="U3727">
        <v>10869</v>
      </c>
      <c r="V3727">
        <v>1</v>
      </c>
      <c r="W3727">
        <v>-8</v>
      </c>
      <c r="X3727" t="s">
        <v>1633</v>
      </c>
      <c r="Y3727">
        <v>-4</v>
      </c>
      <c r="Z3727" t="s">
        <v>90</v>
      </c>
      <c r="AA3727" t="s">
        <v>96</v>
      </c>
      <c r="AB3727">
        <v>7</v>
      </c>
      <c r="AC3727" t="s">
        <v>61</v>
      </c>
      <c r="AD3727" s="50">
        <v>-8.53974208846153</v>
      </c>
      <c r="AG3727" s="39">
        <v>25.21</v>
      </c>
      <c r="AH3727" s="55">
        <v>7669.49</v>
      </c>
      <c r="AI3727" t="s">
        <v>208</v>
      </c>
      <c r="AJ3727">
        <f>INDEX(layout!$B$3:$U$1234,MATCH($T3727,layout!$A$3:$A$1234,0),MATCH(YEAR($D3727),layout!$B$1:$U$1,0))</f>
        <v>3247</v>
      </c>
      <c r="AK3727">
        <f>INDEX('magnet data'!$A$2:$E$1304,MATCH($AJ3727,'magnet data'!$A$2:$A$1304,0),2)</f>
        <v>3</v>
      </c>
      <c r="AL3727" t="str">
        <f>INDEX('magnet data'!$A$2:$E$1304,MATCH($AJ3727,'magnet data'!$A$2:$A$1304,0),3)</f>
        <v>01B</v>
      </c>
      <c r="AM3727" t="str">
        <f>INDEX('magnet data'!$A$2:$E$1304,MATCH($AJ3727,'magnet data'!$A$2:$A$1304,0),4)</f>
        <v>02G</v>
      </c>
      <c r="AN3727">
        <f>INDEX('magnet data'!$A$2:$E$1304,MATCH($AJ3727,'magnet data'!$A$2:$A$1304,0),5)</f>
        <v>11625</v>
      </c>
      <c r="AO3727">
        <f t="shared" si="73"/>
        <v>-756</v>
      </c>
      <c r="AR3727" t="s">
        <v>1341</v>
      </c>
      <c r="AS3727" t="s">
        <v>1627</v>
      </c>
      <c r="AT3727" t="s">
        <v>1585</v>
      </c>
    </row>
    <row r="3728" spans="1:46">
      <c r="A3728" t="s">
        <v>837</v>
      </c>
      <c r="B3728" t="s">
        <v>46</v>
      </c>
      <c r="C3728" t="s">
        <v>1198</v>
      </c>
      <c r="D3728" s="13">
        <v>44392</v>
      </c>
      <c r="E3728" s="16">
        <v>0.87467708333333327</v>
      </c>
      <c r="F3728" t="s">
        <v>88</v>
      </c>
      <c r="G3728" s="17">
        <v>44392.874676747684</v>
      </c>
      <c r="H3728">
        <v>29</v>
      </c>
      <c r="I3728">
        <v>598</v>
      </c>
      <c r="J3728">
        <v>96</v>
      </c>
      <c r="K3728">
        <v>10</v>
      </c>
      <c r="L3728">
        <v>0</v>
      </c>
      <c r="M3728" s="39">
        <v>10869.5</v>
      </c>
      <c r="N3728" s="39">
        <v>5742.652</v>
      </c>
      <c r="O3728" s="39">
        <v>63.956786000000001</v>
      </c>
      <c r="P3728" t="s">
        <v>207</v>
      </c>
      <c r="Q3728" t="s">
        <v>207</v>
      </c>
      <c r="R3728" s="55">
        <v>769.62044900000001</v>
      </c>
      <c r="S3728" s="55">
        <v>771.35111797599995</v>
      </c>
      <c r="T3728" t="s">
        <v>877</v>
      </c>
      <c r="U3728">
        <v>6335</v>
      </c>
      <c r="V3728">
        <v>2</v>
      </c>
      <c r="W3728">
        <v>53542</v>
      </c>
      <c r="X3728" t="s">
        <v>879</v>
      </c>
      <c r="Y3728">
        <v>4157</v>
      </c>
      <c r="Z3728" t="s">
        <v>69</v>
      </c>
      <c r="AA3728" t="s">
        <v>91</v>
      </c>
      <c r="AC3728" t="s">
        <v>61</v>
      </c>
      <c r="AD3728" s="50">
        <v>1.0028557340425499</v>
      </c>
      <c r="AG3728" s="39">
        <v>35.03</v>
      </c>
      <c r="AH3728" s="55">
        <v>3865.08</v>
      </c>
      <c r="AI3728" t="s">
        <v>208</v>
      </c>
      <c r="AJ3728">
        <f>INDEX(layout!$B$3:$U$1234,MATCH($T3728,layout!$A$3:$A$1234,0),MATCH(YEAR($D3728),layout!$B$1:$U$1,0))</f>
        <v>3265</v>
      </c>
      <c r="AK3728">
        <f>INDEX('magnet data'!$A$2:$E$1304,MATCH($AJ3728,'magnet data'!$A$2:$A$1304,0),2)</f>
        <v>3</v>
      </c>
      <c r="AL3728" t="str">
        <f>INDEX('magnet data'!$A$2:$E$1304,MATCH($AJ3728,'magnet data'!$A$2:$A$1304,0),3)</f>
        <v>01B</v>
      </c>
      <c r="AM3728" t="str">
        <f>INDEX('magnet data'!$A$2:$E$1304,MATCH($AJ3728,'magnet data'!$A$2:$A$1304,0),4)</f>
        <v>02G</v>
      </c>
      <c r="AN3728">
        <f>INDEX('magnet data'!$A$2:$E$1304,MATCH($AJ3728,'magnet data'!$A$2:$A$1304,0),5)</f>
        <v>11967</v>
      </c>
      <c r="AO3728" t="str">
        <f t="shared" si="73"/>
        <v>-</v>
      </c>
      <c r="AR3728" t="s">
        <v>1341</v>
      </c>
      <c r="AS3728" t="s">
        <v>1627</v>
      </c>
      <c r="AT3728" t="s">
        <v>1585</v>
      </c>
    </row>
    <row r="3729" spans="1:46">
      <c r="A3729" t="s">
        <v>837</v>
      </c>
      <c r="B3729" t="s">
        <v>46</v>
      </c>
      <c r="C3729" t="s">
        <v>1198</v>
      </c>
      <c r="D3729" s="13">
        <v>44392</v>
      </c>
      <c r="E3729" s="16">
        <v>0.87467708333333327</v>
      </c>
      <c r="F3729" t="s">
        <v>88</v>
      </c>
      <c r="G3729" s="17">
        <v>44392.874676747684</v>
      </c>
      <c r="H3729">
        <v>29</v>
      </c>
      <c r="I3729">
        <v>598</v>
      </c>
      <c r="J3729">
        <v>96</v>
      </c>
      <c r="K3729">
        <v>10</v>
      </c>
      <c r="L3729">
        <v>0</v>
      </c>
      <c r="M3729" s="39">
        <v>10869.5</v>
      </c>
      <c r="N3729" s="39">
        <v>5742.652</v>
      </c>
      <c r="O3729" s="39">
        <v>63.956786000000001</v>
      </c>
      <c r="P3729" t="s">
        <v>207</v>
      </c>
      <c r="Q3729" t="s">
        <v>207</v>
      </c>
      <c r="R3729" s="55">
        <v>769.62044900000001</v>
      </c>
      <c r="S3729" s="55">
        <v>771.35111797599995</v>
      </c>
      <c r="T3729" t="s">
        <v>880</v>
      </c>
      <c r="U3729">
        <v>5893</v>
      </c>
      <c r="V3729">
        <v>3</v>
      </c>
      <c r="W3729">
        <v>60347</v>
      </c>
      <c r="X3729" t="s">
        <v>879</v>
      </c>
      <c r="Y3729">
        <v>4157</v>
      </c>
      <c r="Z3729" t="s">
        <v>69</v>
      </c>
      <c r="AA3729" t="s">
        <v>91</v>
      </c>
      <c r="AC3729" t="s">
        <v>61</v>
      </c>
      <c r="AD3729" s="50">
        <v>1.85778390196078</v>
      </c>
      <c r="AG3729" s="39">
        <v>64.48</v>
      </c>
      <c r="AH3729" s="55">
        <v>3538.42</v>
      </c>
      <c r="AI3729" t="s">
        <v>208</v>
      </c>
      <c r="AJ3729">
        <f>INDEX(layout!$B$3:$U$1234,MATCH($T3729,layout!$A$3:$A$1234,0),MATCH(YEAR($D3729),layout!$B$1:$U$1,0))</f>
        <v>1260</v>
      </c>
      <c r="AK3729">
        <f>INDEX('magnet data'!$A$2:$E$1304,MATCH($AJ3729,'magnet data'!$A$2:$A$1304,0),2)</f>
        <v>1</v>
      </c>
      <c r="AL3729" t="str">
        <f>INDEX('magnet data'!$A$2:$E$1304,MATCH($AJ3729,'magnet data'!$A$2:$A$1304,0),3)</f>
        <v>01B</v>
      </c>
      <c r="AM3729" t="str">
        <f>INDEX('magnet data'!$A$2:$E$1304,MATCH($AJ3729,'magnet data'!$A$2:$A$1304,0),4)</f>
        <v>02B8</v>
      </c>
      <c r="AN3729">
        <f>INDEX('magnet data'!$A$2:$E$1304,MATCH($AJ3729,'magnet data'!$A$2:$A$1304,0),5)</f>
        <v>10130</v>
      </c>
      <c r="AO3729" t="str">
        <f t="shared" si="73"/>
        <v>-</v>
      </c>
      <c r="AR3729" t="s">
        <v>1341</v>
      </c>
      <c r="AS3729" t="s">
        <v>1627</v>
      </c>
      <c r="AT3729" t="s">
        <v>1585</v>
      </c>
    </row>
    <row r="3730" spans="1:46">
      <c r="A3730" t="s">
        <v>837</v>
      </c>
      <c r="B3730" t="s">
        <v>46</v>
      </c>
      <c r="C3730" t="s">
        <v>1198</v>
      </c>
      <c r="D3730" s="13">
        <v>44392</v>
      </c>
      <c r="E3730" s="16">
        <v>0.87467708333333327</v>
      </c>
      <c r="F3730" t="s">
        <v>88</v>
      </c>
      <c r="G3730" s="17">
        <v>44392.874676747684</v>
      </c>
      <c r="H3730">
        <v>29</v>
      </c>
      <c r="I3730">
        <v>598</v>
      </c>
      <c r="J3730">
        <v>96</v>
      </c>
      <c r="K3730">
        <v>10</v>
      </c>
      <c r="L3730">
        <v>0</v>
      </c>
      <c r="M3730" s="39">
        <v>10869.5</v>
      </c>
      <c r="N3730" s="39">
        <v>5742.652</v>
      </c>
      <c r="O3730" s="39">
        <v>63.956786000000001</v>
      </c>
      <c r="P3730" t="s">
        <v>207</v>
      </c>
      <c r="Q3730" t="s">
        <v>207</v>
      </c>
      <c r="R3730" s="55">
        <v>769.62044900000001</v>
      </c>
      <c r="S3730" s="55">
        <v>771.35111797599995</v>
      </c>
      <c r="T3730" t="s">
        <v>1634</v>
      </c>
      <c r="U3730">
        <v>670</v>
      </c>
      <c r="V3730">
        <v>4</v>
      </c>
      <c r="W3730">
        <v>254941</v>
      </c>
      <c r="X3730" t="s">
        <v>1633</v>
      </c>
      <c r="Y3730">
        <v>-4</v>
      </c>
      <c r="Z3730" t="s">
        <v>69</v>
      </c>
      <c r="AA3730" t="s">
        <v>96</v>
      </c>
      <c r="AC3730" t="s">
        <v>102</v>
      </c>
      <c r="AD3730" s="50">
        <v>0</v>
      </c>
      <c r="AI3730" t="s">
        <v>208</v>
      </c>
      <c r="AJ3730">
        <f>INDEX(layout!$B$3:$U$1234,MATCH($T3730,layout!$A$3:$A$1234,0),MATCH(YEAR($D3730),layout!$B$1:$U$1,0))</f>
        <v>2272</v>
      </c>
      <c r="AK3730">
        <f>INDEX('magnet data'!$A$2:$E$1304,MATCH($AJ3730,'magnet data'!$A$2:$A$1304,0),2)</f>
        <v>2</v>
      </c>
      <c r="AL3730" t="str">
        <f>INDEX('magnet data'!$A$2:$E$1304,MATCH($AJ3730,'magnet data'!$A$2:$A$1304,0),3)</f>
        <v>01B</v>
      </c>
      <c r="AM3730" t="str">
        <f>INDEX('magnet data'!$A$2:$E$1304,MATCH($AJ3730,'magnet data'!$A$2:$A$1304,0),4)</f>
        <v>02D</v>
      </c>
      <c r="AN3730">
        <f>INDEX('magnet data'!$A$2:$E$1304,MATCH($AJ3730,'magnet data'!$A$2:$A$1304,0),5)</f>
        <v>11009</v>
      </c>
      <c r="AO3730" t="str">
        <f t="shared" si="73"/>
        <v>-</v>
      </c>
      <c r="AR3730" t="s">
        <v>1341</v>
      </c>
      <c r="AS3730" t="s">
        <v>1627</v>
      </c>
      <c r="AT3730" t="s">
        <v>1585</v>
      </c>
    </row>
    <row r="3731" spans="1:46">
      <c r="A3731" t="s">
        <v>837</v>
      </c>
      <c r="B3731" t="s">
        <v>46</v>
      </c>
      <c r="C3731" t="s">
        <v>1198</v>
      </c>
      <c r="D3731" s="13">
        <v>44393</v>
      </c>
      <c r="E3731" s="16">
        <v>0.30523148148148149</v>
      </c>
      <c r="F3731" t="s">
        <v>88</v>
      </c>
      <c r="G3731" s="17">
        <v>44393.305231481485</v>
      </c>
      <c r="H3731">
        <v>25</v>
      </c>
      <c r="I3731">
        <v>597</v>
      </c>
      <c r="J3731">
        <v>92</v>
      </c>
      <c r="K3731">
        <v>10</v>
      </c>
      <c r="L3731">
        <v>0</v>
      </c>
      <c r="M3731" s="39">
        <v>10870</v>
      </c>
      <c r="N3731" s="39">
        <v>5715.9290000000001</v>
      </c>
      <c r="O3731" s="39">
        <v>63.983324000000003</v>
      </c>
      <c r="P3731" t="s">
        <v>207</v>
      </c>
      <c r="Q3731" t="s">
        <v>207</v>
      </c>
      <c r="R3731" s="55">
        <v>771.57939149959998</v>
      </c>
      <c r="S3731" s="55">
        <v>773.32470647469995</v>
      </c>
      <c r="T3731" t="s">
        <v>838</v>
      </c>
      <c r="U3731">
        <v>10870</v>
      </c>
      <c r="V3731">
        <v>1</v>
      </c>
      <c r="W3731">
        <v>-11</v>
      </c>
      <c r="X3731" t="s">
        <v>1635</v>
      </c>
      <c r="Y3731">
        <v>10</v>
      </c>
      <c r="Z3731" t="s">
        <v>90</v>
      </c>
      <c r="AA3731" t="s">
        <v>96</v>
      </c>
      <c r="AB3731">
        <v>8</v>
      </c>
      <c r="AC3731" t="s">
        <v>61</v>
      </c>
      <c r="AD3731" s="50">
        <v>-6.18337544999999</v>
      </c>
      <c r="AG3731" s="39">
        <v>30.57</v>
      </c>
      <c r="AH3731" s="55">
        <v>10104.34</v>
      </c>
      <c r="AI3731" t="s">
        <v>208</v>
      </c>
      <c r="AJ3731">
        <f>INDEX(layout!$B$3:$U$1234,MATCH($T3731,layout!$A$3:$A$1234,0),MATCH(YEAR($D3731),layout!$B$1:$U$1,0))</f>
        <v>1328</v>
      </c>
      <c r="AK3731">
        <f>INDEX('magnet data'!$A$2:$E$1304,MATCH($AJ3731,'magnet data'!$A$2:$A$1304,0),2)</f>
        <v>1</v>
      </c>
      <c r="AL3731" t="str">
        <f>INDEX('magnet data'!$A$2:$E$1304,MATCH($AJ3731,'magnet data'!$A$2:$A$1304,0),3)</f>
        <v>01B</v>
      </c>
      <c r="AM3731" t="str">
        <f>INDEX('magnet data'!$A$2:$E$1304,MATCH($AJ3731,'magnet data'!$A$2:$A$1304,0),4)</f>
        <v>02B5</v>
      </c>
      <c r="AN3731">
        <f>INDEX('magnet data'!$A$2:$E$1304,MATCH($AJ3731,'magnet data'!$A$2:$A$1304,0),5)</f>
        <v>10275</v>
      </c>
      <c r="AO3731">
        <f t="shared" si="73"/>
        <v>595</v>
      </c>
      <c r="AQ3731" t="s">
        <v>968</v>
      </c>
      <c r="AR3731" t="s">
        <v>1270</v>
      </c>
      <c r="AS3731" t="s">
        <v>1627</v>
      </c>
      <c r="AT3731" t="s">
        <v>1585</v>
      </c>
    </row>
    <row r="3732" spans="1:46">
      <c r="A3732" t="s">
        <v>837</v>
      </c>
      <c r="B3732" t="s">
        <v>46</v>
      </c>
      <c r="C3732" t="s">
        <v>1198</v>
      </c>
      <c r="D3732" s="13">
        <v>44393</v>
      </c>
      <c r="E3732" s="16">
        <v>0.30523148148148149</v>
      </c>
      <c r="F3732" t="s">
        <v>88</v>
      </c>
      <c r="G3732" s="17">
        <v>44393.305231481485</v>
      </c>
      <c r="H3732">
        <v>25</v>
      </c>
      <c r="I3732">
        <v>597</v>
      </c>
      <c r="J3732">
        <v>92</v>
      </c>
      <c r="K3732">
        <v>10</v>
      </c>
      <c r="L3732">
        <v>0</v>
      </c>
      <c r="M3732" s="39">
        <v>10870</v>
      </c>
      <c r="N3732" s="39">
        <v>5715.9290000000001</v>
      </c>
      <c r="O3732" s="39">
        <v>63.983324000000003</v>
      </c>
      <c r="P3732" t="s">
        <v>207</v>
      </c>
      <c r="Q3732" t="s">
        <v>207</v>
      </c>
      <c r="R3732" s="55">
        <v>771.57939149959998</v>
      </c>
      <c r="S3732" s="55">
        <v>773.32470647469995</v>
      </c>
      <c r="T3732" t="s">
        <v>959</v>
      </c>
      <c r="U3732">
        <v>7702</v>
      </c>
      <c r="V3732">
        <v>2</v>
      </c>
      <c r="W3732">
        <v>34695</v>
      </c>
      <c r="X3732" t="s">
        <v>838</v>
      </c>
      <c r="Y3732">
        <v>4208</v>
      </c>
      <c r="Z3732" t="s">
        <v>69</v>
      </c>
      <c r="AA3732" t="s">
        <v>91</v>
      </c>
      <c r="AC3732" t="s">
        <v>61</v>
      </c>
      <c r="AD3732" s="50">
        <v>8.9069957727272708</v>
      </c>
      <c r="AG3732" s="39">
        <v>55.88</v>
      </c>
      <c r="AH3732" s="55">
        <v>7123.47</v>
      </c>
      <c r="AI3732" t="s">
        <v>208</v>
      </c>
      <c r="AJ3732">
        <f>INDEX(layout!$B$3:$U$1234,MATCH($T3732,layout!$A$3:$A$1234,0),MATCH(YEAR($D3732),layout!$B$1:$U$1,0))</f>
        <v>2287</v>
      </c>
      <c r="AK3732">
        <f>INDEX('magnet data'!$A$2:$E$1304,MATCH($AJ3732,'magnet data'!$A$2:$A$1304,0),2)</f>
        <v>2</v>
      </c>
      <c r="AL3732" t="str">
        <f>INDEX('magnet data'!$A$2:$E$1304,MATCH($AJ3732,'magnet data'!$A$2:$A$1304,0),3)</f>
        <v>01B</v>
      </c>
      <c r="AM3732" t="str">
        <f>INDEX('magnet data'!$A$2:$E$1304,MATCH($AJ3732,'magnet data'!$A$2:$A$1304,0),4)</f>
        <v>02D</v>
      </c>
      <c r="AN3732">
        <f>INDEX('magnet data'!$A$2:$E$1304,MATCH($AJ3732,'magnet data'!$A$2:$A$1304,0),5)</f>
        <v>9830</v>
      </c>
      <c r="AO3732" t="str">
        <f t="shared" si="73"/>
        <v>-</v>
      </c>
      <c r="AQ3732" t="s">
        <v>968</v>
      </c>
      <c r="AR3732" t="s">
        <v>1270</v>
      </c>
      <c r="AS3732" t="s">
        <v>1627</v>
      </c>
      <c r="AT3732" t="s">
        <v>1585</v>
      </c>
    </row>
    <row r="3733" spans="1:46">
      <c r="A3733" t="s">
        <v>837</v>
      </c>
      <c r="B3733" t="s">
        <v>46</v>
      </c>
      <c r="C3733" t="s">
        <v>1198</v>
      </c>
      <c r="D3733" s="13">
        <v>44393</v>
      </c>
      <c r="E3733" s="16">
        <v>0.30523148148148149</v>
      </c>
      <c r="F3733" t="s">
        <v>88</v>
      </c>
      <c r="G3733" s="17">
        <v>44393.305231481485</v>
      </c>
      <c r="H3733">
        <v>25</v>
      </c>
      <c r="I3733">
        <v>597</v>
      </c>
      <c r="J3733">
        <v>92</v>
      </c>
      <c r="K3733">
        <v>10</v>
      </c>
      <c r="L3733">
        <v>0</v>
      </c>
      <c r="M3733" s="39">
        <v>10870</v>
      </c>
      <c r="N3733" s="39">
        <v>5715.9290000000001</v>
      </c>
      <c r="O3733" s="39">
        <v>63.983324000000003</v>
      </c>
      <c r="P3733" t="s">
        <v>207</v>
      </c>
      <c r="Q3733" t="s">
        <v>207</v>
      </c>
      <c r="R3733" s="55">
        <v>771.57939149959998</v>
      </c>
      <c r="S3733" s="55">
        <v>773.32470647469995</v>
      </c>
      <c r="T3733" t="s">
        <v>958</v>
      </c>
      <c r="U3733">
        <v>6905</v>
      </c>
      <c r="V3733">
        <v>3</v>
      </c>
      <c r="W3733">
        <v>45147</v>
      </c>
      <c r="X3733" t="s">
        <v>838</v>
      </c>
      <c r="Y3733">
        <v>4208</v>
      </c>
      <c r="Z3733" t="s">
        <v>69</v>
      </c>
      <c r="AA3733" t="s">
        <v>91</v>
      </c>
      <c r="AC3733" t="s">
        <v>61</v>
      </c>
      <c r="AD3733" s="50">
        <v>1.0808920235294099</v>
      </c>
      <c r="AG3733" s="39">
        <v>13.36</v>
      </c>
      <c r="AH3733" s="55">
        <v>4154.71</v>
      </c>
      <c r="AI3733" t="s">
        <v>208</v>
      </c>
      <c r="AJ3733">
        <f>INDEX(layout!$B$3:$U$1234,MATCH($T3733,layout!$A$3:$A$1234,0),MATCH(YEAR($D3733),layout!$B$1:$U$1,0))</f>
        <v>3314</v>
      </c>
      <c r="AK3733">
        <f>INDEX('magnet data'!$A$2:$E$1304,MATCH($AJ3733,'magnet data'!$A$2:$A$1304,0),2)</f>
        <v>3</v>
      </c>
      <c r="AL3733" t="str">
        <f>INDEX('magnet data'!$A$2:$E$1304,MATCH($AJ3733,'magnet data'!$A$2:$A$1304,0),3)</f>
        <v>01E</v>
      </c>
      <c r="AM3733" t="str">
        <f>INDEX('magnet data'!$A$2:$E$1304,MATCH($AJ3733,'magnet data'!$A$2:$A$1304,0),4)</f>
        <v>02D</v>
      </c>
      <c r="AN3733">
        <f>INDEX('magnet data'!$A$2:$E$1304,MATCH($AJ3733,'magnet data'!$A$2:$A$1304,0),5)</f>
        <v>11287</v>
      </c>
      <c r="AO3733" t="str">
        <f t="shared" si="73"/>
        <v>-</v>
      </c>
      <c r="AQ3733" t="s">
        <v>968</v>
      </c>
      <c r="AR3733" t="s">
        <v>1270</v>
      </c>
      <c r="AS3733" t="s">
        <v>1627</v>
      </c>
      <c r="AT3733" t="s">
        <v>1585</v>
      </c>
    </row>
    <row r="3734" spans="1:46">
      <c r="A3734" t="s">
        <v>837</v>
      </c>
      <c r="B3734" t="s">
        <v>46</v>
      </c>
      <c r="C3734" t="s">
        <v>1198</v>
      </c>
      <c r="D3734" s="13">
        <v>44393</v>
      </c>
      <c r="E3734" s="16">
        <v>0.30523148148148149</v>
      </c>
      <c r="F3734" t="s">
        <v>88</v>
      </c>
      <c r="G3734" s="17">
        <v>44393.305231481485</v>
      </c>
      <c r="H3734">
        <v>25</v>
      </c>
      <c r="I3734">
        <v>597</v>
      </c>
      <c r="J3734">
        <v>92</v>
      </c>
      <c r="K3734">
        <v>10</v>
      </c>
      <c r="L3734">
        <v>0</v>
      </c>
      <c r="M3734" s="39">
        <v>10870</v>
      </c>
      <c r="N3734" s="39">
        <v>5715.9290000000001</v>
      </c>
      <c r="O3734" s="39">
        <v>63.983324000000003</v>
      </c>
      <c r="P3734" t="s">
        <v>207</v>
      </c>
      <c r="Q3734" t="s">
        <v>207</v>
      </c>
      <c r="R3734" s="55">
        <v>771.57939149959998</v>
      </c>
      <c r="S3734" s="55">
        <v>773.32470647469995</v>
      </c>
      <c r="T3734" t="s">
        <v>960</v>
      </c>
      <c r="U3734">
        <v>2909</v>
      </c>
      <c r="V3734">
        <v>4</v>
      </c>
      <c r="W3734">
        <v>124252</v>
      </c>
      <c r="X3734" t="s">
        <v>1635</v>
      </c>
      <c r="Y3734">
        <v>10</v>
      </c>
      <c r="Z3734" t="s">
        <v>69</v>
      </c>
      <c r="AA3734" t="s">
        <v>96</v>
      </c>
      <c r="AC3734" t="s">
        <v>61</v>
      </c>
      <c r="AD3734" s="50">
        <v>-0.43906760638297798</v>
      </c>
      <c r="AG3734" s="39">
        <v>5.63</v>
      </c>
      <c r="AH3734" s="55">
        <v>2416.6999999999998</v>
      </c>
      <c r="AI3734" t="s">
        <v>208</v>
      </c>
      <c r="AJ3734">
        <f>INDEX(layout!$B$3:$U$1234,MATCH($T3734,layout!$A$3:$A$1234,0),MATCH(YEAR($D3734),layout!$B$1:$U$1,0))</f>
        <v>1294</v>
      </c>
      <c r="AK3734">
        <f>INDEX('magnet data'!$A$2:$E$1304,MATCH($AJ3734,'magnet data'!$A$2:$A$1304,0),2)</f>
        <v>1</v>
      </c>
      <c r="AL3734" t="str">
        <f>INDEX('magnet data'!$A$2:$E$1304,MATCH($AJ3734,'magnet data'!$A$2:$A$1304,0),3)</f>
        <v>01E</v>
      </c>
      <c r="AM3734" t="str">
        <f>INDEX('magnet data'!$A$2:$E$1304,MATCH($AJ3734,'magnet data'!$A$2:$A$1304,0),4)</f>
        <v>02B8</v>
      </c>
      <c r="AN3734">
        <f>INDEX('magnet data'!$A$2:$E$1304,MATCH($AJ3734,'magnet data'!$A$2:$A$1304,0),5)</f>
        <v>12758</v>
      </c>
      <c r="AO3734" t="str">
        <f t="shared" si="73"/>
        <v>-</v>
      </c>
      <c r="AQ3734" t="s">
        <v>968</v>
      </c>
      <c r="AR3734" t="s">
        <v>1270</v>
      </c>
      <c r="AS3734" t="s">
        <v>1627</v>
      </c>
      <c r="AT3734" t="s">
        <v>1585</v>
      </c>
    </row>
    <row r="3735" spans="1:46">
      <c r="A3735" t="s">
        <v>837</v>
      </c>
      <c r="B3735" t="s">
        <v>46</v>
      </c>
      <c r="C3735" t="s">
        <v>1198</v>
      </c>
      <c r="D3735" s="13">
        <v>44393</v>
      </c>
      <c r="E3735" s="16">
        <v>0.30523148148148149</v>
      </c>
      <c r="F3735" t="s">
        <v>88</v>
      </c>
      <c r="G3735" s="17">
        <v>44393.305231481485</v>
      </c>
      <c r="H3735">
        <v>25</v>
      </c>
      <c r="I3735">
        <v>597</v>
      </c>
      <c r="J3735">
        <v>92</v>
      </c>
      <c r="K3735">
        <v>10</v>
      </c>
      <c r="L3735">
        <v>0</v>
      </c>
      <c r="M3735" s="39">
        <v>10870</v>
      </c>
      <c r="N3735" s="39">
        <v>5715.9290000000001</v>
      </c>
      <c r="O3735" s="39">
        <v>63.983324000000003</v>
      </c>
      <c r="P3735" t="s">
        <v>207</v>
      </c>
      <c r="Q3735" t="s">
        <v>207</v>
      </c>
      <c r="R3735" s="55">
        <v>771.57939149959998</v>
      </c>
      <c r="S3735" s="55">
        <v>773.32470647469995</v>
      </c>
      <c r="T3735" t="s">
        <v>1635</v>
      </c>
      <c r="U3735">
        <v>1198</v>
      </c>
      <c r="V3735">
        <v>5</v>
      </c>
      <c r="W3735">
        <v>202495</v>
      </c>
      <c r="X3735" t="s">
        <v>838</v>
      </c>
      <c r="Y3735">
        <v>4208</v>
      </c>
      <c r="Z3735" t="s">
        <v>69</v>
      </c>
      <c r="AA3735" t="s">
        <v>96</v>
      </c>
      <c r="AC3735" t="s">
        <v>102</v>
      </c>
      <c r="AD3735" s="50">
        <v>-8.2411722222222206E-2</v>
      </c>
      <c r="AG3735" s="39">
        <v>2.57</v>
      </c>
      <c r="AH3735" s="55">
        <v>990.98</v>
      </c>
      <c r="AI3735" t="s">
        <v>208</v>
      </c>
      <c r="AJ3735">
        <f>INDEX(layout!$B$3:$U$1234,MATCH($T3735,layout!$A$3:$A$1234,0),MATCH(YEAR($D3735),layout!$B$1:$U$1,0))</f>
        <v>2284</v>
      </c>
      <c r="AK3735">
        <f>INDEX('magnet data'!$A$2:$E$1304,MATCH($AJ3735,'magnet data'!$A$2:$A$1304,0),2)</f>
        <v>2</v>
      </c>
      <c r="AL3735" t="str">
        <f>INDEX('magnet data'!$A$2:$E$1304,MATCH($AJ3735,'magnet data'!$A$2:$A$1304,0),3)</f>
        <v>01B</v>
      </c>
      <c r="AM3735" t="str">
        <f>INDEX('magnet data'!$A$2:$E$1304,MATCH($AJ3735,'magnet data'!$A$2:$A$1304,0),4)</f>
        <v>02D</v>
      </c>
      <c r="AN3735">
        <f>INDEX('magnet data'!$A$2:$E$1304,MATCH($AJ3735,'magnet data'!$A$2:$A$1304,0),5)</f>
        <v>11790</v>
      </c>
      <c r="AO3735" t="str">
        <f t="shared" si="73"/>
        <v>-</v>
      </c>
      <c r="AQ3735" t="s">
        <v>968</v>
      </c>
      <c r="AR3735" t="s">
        <v>1270</v>
      </c>
      <c r="AS3735" t="s">
        <v>1627</v>
      </c>
      <c r="AT3735" t="s">
        <v>1585</v>
      </c>
    </row>
    <row r="3736" spans="1:46">
      <c r="A3736" t="s">
        <v>837</v>
      </c>
      <c r="B3736" t="s">
        <v>46</v>
      </c>
      <c r="C3736" t="s">
        <v>1198</v>
      </c>
      <c r="D3736" s="13">
        <v>44393</v>
      </c>
      <c r="E3736" s="16">
        <v>0.84445046296296289</v>
      </c>
      <c r="F3736" t="s">
        <v>88</v>
      </c>
      <c r="G3736" s="17">
        <v>44393.844450173608</v>
      </c>
      <c r="H3736">
        <v>25</v>
      </c>
      <c r="I3736">
        <v>597</v>
      </c>
      <c r="J3736">
        <v>94</v>
      </c>
      <c r="K3736">
        <v>10</v>
      </c>
      <c r="L3736">
        <v>0</v>
      </c>
      <c r="M3736" s="39">
        <v>10898.8</v>
      </c>
      <c r="N3736" s="39">
        <v>5752.8689999999997</v>
      </c>
      <c r="O3736" s="39">
        <v>63.943517</v>
      </c>
      <c r="P3736" t="s">
        <v>207</v>
      </c>
      <c r="Q3736" t="s">
        <v>207</v>
      </c>
      <c r="R3736" s="55">
        <v>775.22990699939999</v>
      </c>
      <c r="S3736" s="55">
        <v>776.23193747419998</v>
      </c>
      <c r="T3736" t="s">
        <v>851</v>
      </c>
      <c r="U3736">
        <v>10898</v>
      </c>
      <c r="V3736">
        <v>1</v>
      </c>
      <c r="W3736">
        <v>-10</v>
      </c>
      <c r="X3736" t="s">
        <v>854</v>
      </c>
      <c r="Y3736">
        <v>-6</v>
      </c>
      <c r="Z3736" t="s">
        <v>90</v>
      </c>
      <c r="AA3736" t="s">
        <v>91</v>
      </c>
      <c r="AB3736">
        <v>9</v>
      </c>
      <c r="AC3736" t="s">
        <v>61</v>
      </c>
      <c r="AD3736" s="50">
        <v>9.0121278333333308</v>
      </c>
      <c r="AG3736" s="39">
        <v>16.86</v>
      </c>
      <c r="AH3736" s="55">
        <v>5868.03</v>
      </c>
      <c r="AI3736" t="s">
        <v>208</v>
      </c>
      <c r="AJ3736">
        <f>INDEX(layout!$B$3:$U$1234,MATCH($T3736,layout!$A$3:$A$1234,0),MATCH(YEAR($D3736),layout!$B$1:$U$1,0))</f>
        <v>3306</v>
      </c>
      <c r="AK3736">
        <f>INDEX('magnet data'!$A$2:$E$1304,MATCH($AJ3736,'magnet data'!$A$2:$A$1304,0),2)</f>
        <v>3</v>
      </c>
      <c r="AL3736" t="str">
        <f>INDEX('magnet data'!$A$2:$E$1304,MATCH($AJ3736,'magnet data'!$A$2:$A$1304,0),3)</f>
        <v>01B</v>
      </c>
      <c r="AM3736" t="str">
        <f>INDEX('magnet data'!$A$2:$E$1304,MATCH($AJ3736,'magnet data'!$A$2:$A$1304,0),4)</f>
        <v>02D</v>
      </c>
      <c r="AN3736">
        <f>INDEX('magnet data'!$A$2:$E$1304,MATCH($AJ3736,'magnet data'!$A$2:$A$1304,0),5)</f>
        <v>8780</v>
      </c>
      <c r="AO3736">
        <f t="shared" si="73"/>
        <v>2118</v>
      </c>
      <c r="AR3736" t="s">
        <v>1218</v>
      </c>
      <c r="AS3736" t="s">
        <v>1627</v>
      </c>
      <c r="AT3736" t="s">
        <v>1585</v>
      </c>
    </row>
    <row r="3737" spans="1:46">
      <c r="A3737" t="s">
        <v>837</v>
      </c>
      <c r="B3737" t="s">
        <v>46</v>
      </c>
      <c r="C3737" t="s">
        <v>1198</v>
      </c>
      <c r="D3737" s="13">
        <v>44393</v>
      </c>
      <c r="E3737" s="16">
        <v>0.84445046296296289</v>
      </c>
      <c r="F3737" t="s">
        <v>88</v>
      </c>
      <c r="G3737" s="17">
        <v>44393.844450173608</v>
      </c>
      <c r="H3737">
        <v>25</v>
      </c>
      <c r="I3737">
        <v>597</v>
      </c>
      <c r="J3737">
        <v>94</v>
      </c>
      <c r="K3737">
        <v>10</v>
      </c>
      <c r="L3737">
        <v>0</v>
      </c>
      <c r="M3737" s="39">
        <v>10898.8</v>
      </c>
      <c r="N3737" s="39">
        <v>5752.8689999999997</v>
      </c>
      <c r="O3737" s="39">
        <v>63.943517</v>
      </c>
      <c r="P3737" t="s">
        <v>207</v>
      </c>
      <c r="Q3737" t="s">
        <v>207</v>
      </c>
      <c r="R3737" s="55">
        <v>775.22990699939999</v>
      </c>
      <c r="S3737" s="55">
        <v>776.23193747419998</v>
      </c>
      <c r="T3737" t="s">
        <v>850</v>
      </c>
      <c r="U3737">
        <v>6123</v>
      </c>
      <c r="V3737">
        <v>2</v>
      </c>
      <c r="W3737">
        <v>56828</v>
      </c>
      <c r="X3737" t="s">
        <v>851</v>
      </c>
      <c r="Y3737">
        <v>4197</v>
      </c>
      <c r="Z3737" t="s">
        <v>69</v>
      </c>
      <c r="AA3737" t="s">
        <v>91</v>
      </c>
      <c r="AC3737" t="s">
        <v>61</v>
      </c>
      <c r="AD3737" s="50">
        <v>5.4232262222222198</v>
      </c>
      <c r="AG3737" s="39">
        <v>61.4</v>
      </c>
      <c r="AH3737" s="55">
        <v>3384.62</v>
      </c>
      <c r="AI3737" t="s">
        <v>208</v>
      </c>
      <c r="AJ3737">
        <f>INDEX(layout!$B$3:$U$1234,MATCH($T3737,layout!$A$3:$A$1234,0),MATCH(YEAR($D3737),layout!$B$1:$U$1,0))</f>
        <v>3292</v>
      </c>
      <c r="AK3737">
        <f>INDEX('magnet data'!$A$2:$E$1304,MATCH($AJ3737,'magnet data'!$A$2:$A$1304,0),2)</f>
        <v>3</v>
      </c>
      <c r="AL3737" t="str">
        <f>INDEX('magnet data'!$A$2:$E$1304,MATCH($AJ3737,'magnet data'!$A$2:$A$1304,0),3)</f>
        <v>01B</v>
      </c>
      <c r="AM3737" t="str">
        <f>INDEX('magnet data'!$A$2:$E$1304,MATCH($AJ3737,'magnet data'!$A$2:$A$1304,0),4)</f>
        <v>02B8</v>
      </c>
      <c r="AN3737">
        <f>INDEX('magnet data'!$A$2:$E$1304,MATCH($AJ3737,'magnet data'!$A$2:$A$1304,0),5)</f>
        <v>12591</v>
      </c>
      <c r="AO3737" t="str">
        <f t="shared" si="73"/>
        <v>-</v>
      </c>
      <c r="AR3737" t="s">
        <v>1218</v>
      </c>
      <c r="AS3737" t="s">
        <v>1627</v>
      </c>
      <c r="AT3737" t="s">
        <v>1585</v>
      </c>
    </row>
    <row r="3738" spans="1:46">
      <c r="A3738" t="s">
        <v>837</v>
      </c>
      <c r="B3738" t="s">
        <v>46</v>
      </c>
      <c r="C3738" t="s">
        <v>1198</v>
      </c>
      <c r="D3738" s="13">
        <v>44393</v>
      </c>
      <c r="E3738" s="16">
        <v>0.84445046296296289</v>
      </c>
      <c r="F3738" t="s">
        <v>88</v>
      </c>
      <c r="G3738" s="17">
        <v>44393.844450173608</v>
      </c>
      <c r="H3738">
        <v>25</v>
      </c>
      <c r="I3738">
        <v>597</v>
      </c>
      <c r="J3738">
        <v>94</v>
      </c>
      <c r="K3738">
        <v>10</v>
      </c>
      <c r="L3738">
        <v>0</v>
      </c>
      <c r="M3738" s="39">
        <v>10898.8</v>
      </c>
      <c r="N3738" s="39">
        <v>5752.8689999999997</v>
      </c>
      <c r="O3738" s="39">
        <v>63.943517</v>
      </c>
      <c r="P3738" t="s">
        <v>207</v>
      </c>
      <c r="Q3738" t="s">
        <v>207</v>
      </c>
      <c r="R3738" s="55">
        <v>775.22990699939999</v>
      </c>
      <c r="S3738" s="55">
        <v>776.23193747419998</v>
      </c>
      <c r="T3738" t="s">
        <v>853</v>
      </c>
      <c r="U3738">
        <v>5918</v>
      </c>
      <c r="V3738">
        <v>3</v>
      </c>
      <c r="W3738">
        <v>60001</v>
      </c>
      <c r="X3738" t="s">
        <v>851</v>
      </c>
      <c r="Y3738">
        <v>4197</v>
      </c>
      <c r="Z3738" t="s">
        <v>69</v>
      </c>
      <c r="AA3738" t="s">
        <v>91</v>
      </c>
      <c r="AC3738" t="s">
        <v>61</v>
      </c>
      <c r="AD3738" s="50">
        <v>0.86540840425531895</v>
      </c>
      <c r="AG3738" s="39">
        <v>72.77</v>
      </c>
      <c r="AH3738" s="55">
        <v>3087.23</v>
      </c>
      <c r="AI3738" t="s">
        <v>208</v>
      </c>
      <c r="AJ3738">
        <f>INDEX(layout!$B$3:$U$1234,MATCH($T3738,layout!$A$3:$A$1234,0),MATCH(YEAR($D3738),layout!$B$1:$U$1,0))</f>
        <v>1307</v>
      </c>
      <c r="AK3738">
        <f>INDEX('magnet data'!$A$2:$E$1304,MATCH($AJ3738,'magnet data'!$A$2:$A$1304,0),2)</f>
        <v>1</v>
      </c>
      <c r="AL3738" t="str">
        <f>INDEX('magnet data'!$A$2:$E$1304,MATCH($AJ3738,'magnet data'!$A$2:$A$1304,0),3)</f>
        <v>01B</v>
      </c>
      <c r="AM3738" t="str">
        <f>INDEX('magnet data'!$A$2:$E$1304,MATCH($AJ3738,'magnet data'!$A$2:$A$1304,0),4)</f>
        <v>02B5</v>
      </c>
      <c r="AN3738">
        <f>INDEX('magnet data'!$A$2:$E$1304,MATCH($AJ3738,'magnet data'!$A$2:$A$1304,0),5)</f>
        <v>11894</v>
      </c>
      <c r="AO3738" t="str">
        <f t="shared" si="73"/>
        <v>-</v>
      </c>
      <c r="AR3738" t="s">
        <v>1218</v>
      </c>
      <c r="AS3738" t="s">
        <v>1627</v>
      </c>
      <c r="AT3738" t="s">
        <v>1585</v>
      </c>
    </row>
    <row r="3739" spans="1:46">
      <c r="A3739" t="s">
        <v>837</v>
      </c>
      <c r="B3739" t="s">
        <v>46</v>
      </c>
      <c r="C3739" t="s">
        <v>1198</v>
      </c>
      <c r="D3739" s="13">
        <v>44393</v>
      </c>
      <c r="E3739" s="16">
        <v>0.84445046296296289</v>
      </c>
      <c r="F3739" t="s">
        <v>88</v>
      </c>
      <c r="G3739" s="17">
        <v>44393.844450173608</v>
      </c>
      <c r="H3739">
        <v>25</v>
      </c>
      <c r="I3739">
        <v>597</v>
      </c>
      <c r="J3739">
        <v>94</v>
      </c>
      <c r="K3739">
        <v>10</v>
      </c>
      <c r="L3739">
        <v>0</v>
      </c>
      <c r="M3739" s="39">
        <v>10898.8</v>
      </c>
      <c r="N3739" s="39">
        <v>5752.8689999999997</v>
      </c>
      <c r="O3739" s="39">
        <v>63.943517</v>
      </c>
      <c r="P3739" t="s">
        <v>207</v>
      </c>
      <c r="Q3739" t="s">
        <v>207</v>
      </c>
      <c r="R3739" s="55">
        <v>775.22990699939999</v>
      </c>
      <c r="S3739" s="55">
        <v>776.23193747419998</v>
      </c>
      <c r="T3739" t="s">
        <v>852</v>
      </c>
      <c r="U3739">
        <v>1180</v>
      </c>
      <c r="V3739">
        <v>4</v>
      </c>
      <c r="W3739">
        <v>204778</v>
      </c>
      <c r="X3739" t="s">
        <v>854</v>
      </c>
      <c r="Y3739">
        <v>-6</v>
      </c>
      <c r="Z3739" t="s">
        <v>69</v>
      </c>
      <c r="AA3739" t="s">
        <v>96</v>
      </c>
      <c r="AC3739" t="s">
        <v>61</v>
      </c>
      <c r="AD3739" s="50">
        <v>-0.14407064516129001</v>
      </c>
      <c r="AG3739" s="39">
        <v>3.66</v>
      </c>
      <c r="AH3739" s="55">
        <v>991.77</v>
      </c>
      <c r="AI3739" t="s">
        <v>208</v>
      </c>
      <c r="AJ3739">
        <f>INDEX(layout!$B$3:$U$1234,MATCH($T3739,layout!$A$3:$A$1234,0),MATCH(YEAR($D3739),layout!$B$1:$U$1,0))</f>
        <v>1389</v>
      </c>
      <c r="AK3739">
        <f>INDEX('magnet data'!$A$2:$E$1304,MATCH($AJ3739,'magnet data'!$A$2:$A$1304,0),2)</f>
        <v>1</v>
      </c>
      <c r="AL3739" t="str">
        <f>INDEX('magnet data'!$A$2:$E$1304,MATCH($AJ3739,'magnet data'!$A$2:$A$1304,0),3)</f>
        <v>01B</v>
      </c>
      <c r="AM3739" t="str">
        <f>INDEX('magnet data'!$A$2:$E$1304,MATCH($AJ3739,'magnet data'!$A$2:$A$1304,0),4)</f>
        <v>02B5</v>
      </c>
      <c r="AN3739">
        <f>INDEX('magnet data'!$A$2:$E$1304,MATCH($AJ3739,'magnet data'!$A$2:$A$1304,0),5)</f>
        <v>12037</v>
      </c>
      <c r="AO3739" t="str">
        <f t="shared" si="73"/>
        <v>-</v>
      </c>
      <c r="AR3739" t="s">
        <v>1218</v>
      </c>
      <c r="AS3739" t="s">
        <v>1627</v>
      </c>
      <c r="AT3739" t="s">
        <v>1585</v>
      </c>
    </row>
    <row r="3740" spans="1:46">
      <c r="A3740" t="s">
        <v>837</v>
      </c>
      <c r="B3740" t="s">
        <v>46</v>
      </c>
      <c r="C3740" t="s">
        <v>1198</v>
      </c>
      <c r="D3740" s="13">
        <v>44396</v>
      </c>
      <c r="E3740" s="16">
        <v>0.30484027777777778</v>
      </c>
      <c r="F3740" t="s">
        <v>88</v>
      </c>
      <c r="G3740" s="17">
        <v>44396.304839895834</v>
      </c>
      <c r="H3740">
        <v>33</v>
      </c>
      <c r="I3740">
        <v>598</v>
      </c>
      <c r="J3740">
        <v>93</v>
      </c>
      <c r="K3740">
        <v>10</v>
      </c>
      <c r="L3740">
        <v>0</v>
      </c>
      <c r="M3740" s="39">
        <v>10930.5</v>
      </c>
      <c r="N3740" s="39">
        <v>5880.4089999999997</v>
      </c>
      <c r="O3740" s="39">
        <v>63.956786000000001</v>
      </c>
      <c r="P3740" t="s">
        <v>207</v>
      </c>
      <c r="Q3740" t="s">
        <v>207</v>
      </c>
      <c r="R3740" s="55">
        <v>761.57369249939995</v>
      </c>
      <c r="S3740" s="55">
        <v>762.80883847270002</v>
      </c>
      <c r="T3740" t="s">
        <v>1636</v>
      </c>
      <c r="U3740">
        <v>10930</v>
      </c>
      <c r="V3740">
        <v>1</v>
      </c>
      <c r="W3740">
        <v>-8</v>
      </c>
      <c r="X3740" t="s">
        <v>1637</v>
      </c>
      <c r="Y3740">
        <v>-4</v>
      </c>
      <c r="Z3740" t="s">
        <v>90</v>
      </c>
      <c r="AA3740" t="s">
        <v>96</v>
      </c>
      <c r="AB3740">
        <v>10</v>
      </c>
      <c r="AC3740" t="s">
        <v>61</v>
      </c>
      <c r="AD3740" s="50">
        <v>-10.5491915572727</v>
      </c>
      <c r="AG3740" s="39">
        <v>21.58</v>
      </c>
      <c r="AH3740" s="55">
        <v>5452.86</v>
      </c>
      <c r="AI3740" t="s">
        <v>208</v>
      </c>
      <c r="AJ3740">
        <f>INDEX(layout!$B$3:$U$1234,MATCH($T3740,layout!$A$3:$A$1234,0),MATCH(YEAR($D3740),layout!$B$1:$U$1,0))</f>
        <v>3272</v>
      </c>
      <c r="AK3740">
        <f>INDEX('magnet data'!$A$2:$E$1304,MATCH($AJ3740,'magnet data'!$A$2:$A$1304,0),2)</f>
        <v>3</v>
      </c>
      <c r="AL3740" t="str">
        <f>INDEX('magnet data'!$A$2:$E$1304,MATCH($AJ3740,'magnet data'!$A$2:$A$1304,0),3)</f>
        <v>01B</v>
      </c>
      <c r="AM3740" t="str">
        <f>INDEX('magnet data'!$A$2:$E$1304,MATCH($AJ3740,'magnet data'!$A$2:$A$1304,0),4)</f>
        <v>02B8</v>
      </c>
      <c r="AN3740">
        <f>INDEX('magnet data'!$A$2:$E$1304,MATCH($AJ3740,'magnet data'!$A$2:$A$1304,0),5)</f>
        <v>12240</v>
      </c>
      <c r="AO3740">
        <f t="shared" si="73"/>
        <v>-1310</v>
      </c>
      <c r="AR3740" t="s">
        <v>1202</v>
      </c>
      <c r="AS3740" t="s">
        <v>1627</v>
      </c>
      <c r="AT3740" t="s">
        <v>1585</v>
      </c>
    </row>
    <row r="3741" spans="1:46">
      <c r="A3741" t="s">
        <v>837</v>
      </c>
      <c r="B3741" t="s">
        <v>46</v>
      </c>
      <c r="C3741" t="s">
        <v>1198</v>
      </c>
      <c r="D3741" s="13">
        <v>44396</v>
      </c>
      <c r="E3741" s="16">
        <v>0.30484027777777778</v>
      </c>
      <c r="F3741" t="s">
        <v>88</v>
      </c>
      <c r="G3741" s="17">
        <v>44396.304839895834</v>
      </c>
      <c r="H3741">
        <v>33</v>
      </c>
      <c r="I3741">
        <v>598</v>
      </c>
      <c r="J3741">
        <v>93</v>
      </c>
      <c r="K3741">
        <v>10</v>
      </c>
      <c r="L3741">
        <v>0</v>
      </c>
      <c r="M3741" s="39">
        <v>10930.5</v>
      </c>
      <c r="N3741" s="39">
        <v>5880.4089999999997</v>
      </c>
      <c r="O3741" s="39">
        <v>63.956786000000001</v>
      </c>
      <c r="P3741" t="s">
        <v>207</v>
      </c>
      <c r="Q3741" t="s">
        <v>207</v>
      </c>
      <c r="R3741" s="55">
        <v>761.57369249939995</v>
      </c>
      <c r="S3741" s="55">
        <v>762.80883847270002</v>
      </c>
      <c r="T3741" t="s">
        <v>1637</v>
      </c>
      <c r="U3741">
        <v>6916</v>
      </c>
      <c r="V3741">
        <v>2</v>
      </c>
      <c r="W3741">
        <v>46288</v>
      </c>
      <c r="X3741" t="s">
        <v>955</v>
      </c>
      <c r="Y3741">
        <v>3865</v>
      </c>
      <c r="Z3741" t="s">
        <v>69</v>
      </c>
      <c r="AA3741" t="s">
        <v>91</v>
      </c>
      <c r="AC3741" t="s">
        <v>61</v>
      </c>
      <c r="AD3741" s="50">
        <v>1.4834119384615301</v>
      </c>
      <c r="AG3741" s="39">
        <v>43.92</v>
      </c>
      <c r="AH3741" s="55">
        <v>4267.63</v>
      </c>
      <c r="AI3741" t="s">
        <v>208</v>
      </c>
      <c r="AJ3741">
        <f>INDEX(layout!$B$3:$U$1234,MATCH($T3741,layout!$A$3:$A$1234,0),MATCH(YEAR($D3741),layout!$B$1:$U$1,0))</f>
        <v>3175</v>
      </c>
      <c r="AK3741">
        <f>INDEX('magnet data'!$A$2:$E$1304,MATCH($AJ3741,'magnet data'!$A$2:$A$1304,0),2)</f>
        <v>3</v>
      </c>
      <c r="AL3741" t="str">
        <f>INDEX('magnet data'!$A$2:$E$1304,MATCH($AJ3741,'magnet data'!$A$2:$A$1304,0),3)</f>
        <v>01B</v>
      </c>
      <c r="AM3741" t="str">
        <f>INDEX('magnet data'!$A$2:$E$1304,MATCH($AJ3741,'magnet data'!$A$2:$A$1304,0),4)</f>
        <v>02G</v>
      </c>
      <c r="AN3741">
        <f>INDEX('magnet data'!$A$2:$E$1304,MATCH($AJ3741,'magnet data'!$A$2:$A$1304,0),5)</f>
        <v>12457</v>
      </c>
      <c r="AO3741" t="str">
        <f t="shared" si="73"/>
        <v>-</v>
      </c>
      <c r="AR3741" t="s">
        <v>1202</v>
      </c>
      <c r="AS3741" t="s">
        <v>1627</v>
      </c>
      <c r="AT3741" t="s">
        <v>1585</v>
      </c>
    </row>
    <row r="3742" spans="1:46">
      <c r="A3742" t="s">
        <v>837</v>
      </c>
      <c r="B3742" t="s">
        <v>46</v>
      </c>
      <c r="C3742" t="s">
        <v>1198</v>
      </c>
      <c r="D3742" s="13">
        <v>44396</v>
      </c>
      <c r="E3742" s="16">
        <v>0.30484027777777778</v>
      </c>
      <c r="F3742" t="s">
        <v>88</v>
      </c>
      <c r="G3742" s="17">
        <v>44396.304839895834</v>
      </c>
      <c r="H3742">
        <v>33</v>
      </c>
      <c r="I3742">
        <v>598</v>
      </c>
      <c r="J3742">
        <v>93</v>
      </c>
      <c r="K3742">
        <v>10</v>
      </c>
      <c r="L3742">
        <v>0</v>
      </c>
      <c r="M3742" s="39">
        <v>10930.5</v>
      </c>
      <c r="N3742" s="39">
        <v>5880.4089999999997</v>
      </c>
      <c r="O3742" s="39">
        <v>63.956786000000001</v>
      </c>
      <c r="P3742" t="s">
        <v>207</v>
      </c>
      <c r="Q3742" t="s">
        <v>207</v>
      </c>
      <c r="R3742" s="55">
        <v>761.57369249939995</v>
      </c>
      <c r="S3742" s="55">
        <v>762.80883847270002</v>
      </c>
      <c r="T3742" t="s">
        <v>1638</v>
      </c>
      <c r="U3742">
        <v>3446</v>
      </c>
      <c r="V3742">
        <v>3</v>
      </c>
      <c r="W3742">
        <v>111514</v>
      </c>
      <c r="X3742" t="s">
        <v>1637</v>
      </c>
      <c r="Y3742">
        <v>-4</v>
      </c>
      <c r="Z3742" t="s">
        <v>69</v>
      </c>
      <c r="AA3742" t="s">
        <v>91</v>
      </c>
      <c r="AC3742" t="s">
        <v>61</v>
      </c>
      <c r="AD3742" s="50">
        <v>0.47342957446808498</v>
      </c>
      <c r="AG3742" s="39">
        <v>18.170000000000002</v>
      </c>
      <c r="AH3742" s="55">
        <v>2440.25</v>
      </c>
      <c r="AI3742" t="s">
        <v>208</v>
      </c>
      <c r="AJ3742">
        <f>INDEX(layout!$B$3:$U$1234,MATCH($T3742,layout!$A$3:$A$1234,0),MATCH(YEAR($D3742),layout!$B$1:$U$1,0))</f>
        <v>1311</v>
      </c>
      <c r="AK3742">
        <f>INDEX('magnet data'!$A$2:$E$1304,MATCH($AJ3742,'magnet data'!$A$2:$A$1304,0),2)</f>
        <v>1</v>
      </c>
      <c r="AL3742" t="str">
        <f>INDEX('magnet data'!$A$2:$E$1304,MATCH($AJ3742,'magnet data'!$A$2:$A$1304,0),3)</f>
        <v>01B</v>
      </c>
      <c r="AM3742" t="str">
        <f>INDEX('magnet data'!$A$2:$E$1304,MATCH($AJ3742,'magnet data'!$A$2:$A$1304,0),4)</f>
        <v>02B5</v>
      </c>
      <c r="AN3742">
        <f>INDEX('magnet data'!$A$2:$E$1304,MATCH($AJ3742,'magnet data'!$A$2:$A$1304,0),5)</f>
        <v>12281</v>
      </c>
      <c r="AO3742" t="str">
        <f t="shared" si="73"/>
        <v>-</v>
      </c>
      <c r="AR3742" t="s">
        <v>1202</v>
      </c>
      <c r="AS3742" t="s">
        <v>1627</v>
      </c>
      <c r="AT3742" t="s">
        <v>1585</v>
      </c>
    </row>
    <row r="3743" spans="1:46">
      <c r="A3743" t="s">
        <v>837</v>
      </c>
      <c r="B3743" t="s">
        <v>46</v>
      </c>
      <c r="C3743" t="s">
        <v>1198</v>
      </c>
      <c r="D3743" s="13">
        <v>44396</v>
      </c>
      <c r="E3743" s="16">
        <v>0.30484027777777778</v>
      </c>
      <c r="F3743" t="s">
        <v>88</v>
      </c>
      <c r="G3743" s="17">
        <v>44396.304839895834</v>
      </c>
      <c r="H3743">
        <v>33</v>
      </c>
      <c r="I3743">
        <v>598</v>
      </c>
      <c r="J3743">
        <v>93</v>
      </c>
      <c r="K3743">
        <v>10</v>
      </c>
      <c r="L3743">
        <v>0</v>
      </c>
      <c r="M3743" s="39">
        <v>10930.5</v>
      </c>
      <c r="N3743" s="39">
        <v>5880.4089999999997</v>
      </c>
      <c r="O3743" s="39">
        <v>63.956786000000001</v>
      </c>
      <c r="P3743" t="s">
        <v>207</v>
      </c>
      <c r="Q3743" t="s">
        <v>207</v>
      </c>
      <c r="R3743" s="55">
        <v>761.57369249939995</v>
      </c>
      <c r="S3743" s="55">
        <v>762.80883847270002</v>
      </c>
      <c r="T3743" t="s">
        <v>956</v>
      </c>
      <c r="U3743">
        <v>2171</v>
      </c>
      <c r="V3743">
        <v>4</v>
      </c>
      <c r="W3743">
        <v>153445</v>
      </c>
      <c r="X3743" t="s">
        <v>955</v>
      </c>
      <c r="Y3743">
        <v>3865</v>
      </c>
      <c r="Z3743" t="s">
        <v>69</v>
      </c>
      <c r="AA3743" t="s">
        <v>96</v>
      </c>
      <c r="AC3743" t="s">
        <v>102</v>
      </c>
      <c r="AD3743" s="50">
        <v>-0.33244536842105199</v>
      </c>
      <c r="AG3743" s="39">
        <v>3.64</v>
      </c>
      <c r="AH3743" s="55">
        <v>1788.97</v>
      </c>
      <c r="AI3743" t="s">
        <v>208</v>
      </c>
      <c r="AJ3743">
        <f>INDEX(layout!$B$3:$U$1234,MATCH($T3743,layout!$A$3:$A$1234,0),MATCH(YEAR($D3743),layout!$B$1:$U$1,0))</f>
        <v>3254</v>
      </c>
      <c r="AK3743">
        <f>INDEX('magnet data'!$A$2:$E$1304,MATCH($AJ3743,'magnet data'!$A$2:$A$1304,0),2)</f>
        <v>3</v>
      </c>
      <c r="AL3743" t="str">
        <f>INDEX('magnet data'!$A$2:$E$1304,MATCH($AJ3743,'magnet data'!$A$2:$A$1304,0),3)</f>
        <v>01B</v>
      </c>
      <c r="AM3743" t="str">
        <f>INDEX('magnet data'!$A$2:$E$1304,MATCH($AJ3743,'magnet data'!$A$2:$A$1304,0),4)</f>
        <v>02G</v>
      </c>
      <c r="AN3743">
        <f>INDEX('magnet data'!$A$2:$E$1304,MATCH($AJ3743,'magnet data'!$A$2:$A$1304,0),5)</f>
        <v>12518</v>
      </c>
      <c r="AO3743" t="str">
        <f t="shared" si="73"/>
        <v>-</v>
      </c>
      <c r="AR3743" t="s">
        <v>1202</v>
      </c>
      <c r="AS3743" t="s">
        <v>1627</v>
      </c>
      <c r="AT3743" t="s">
        <v>1585</v>
      </c>
    </row>
    <row r="3744" spans="1:46">
      <c r="A3744" t="s">
        <v>837</v>
      </c>
      <c r="B3744" t="s">
        <v>46</v>
      </c>
      <c r="C3744" t="s">
        <v>1198</v>
      </c>
      <c r="D3744" s="13">
        <v>44396</v>
      </c>
      <c r="E3744" s="16">
        <v>0.30484027777777778</v>
      </c>
      <c r="F3744" t="s">
        <v>88</v>
      </c>
      <c r="G3744" s="17">
        <v>44396.304839895834</v>
      </c>
      <c r="H3744">
        <v>33</v>
      </c>
      <c r="I3744">
        <v>598</v>
      </c>
      <c r="J3744">
        <v>93</v>
      </c>
      <c r="K3744">
        <v>10</v>
      </c>
      <c r="L3744">
        <v>0</v>
      </c>
      <c r="M3744" s="39">
        <v>10930.5</v>
      </c>
      <c r="N3744" s="39">
        <v>5880.4089999999997</v>
      </c>
      <c r="O3744" s="39">
        <v>63.956786000000001</v>
      </c>
      <c r="P3744" t="s">
        <v>207</v>
      </c>
      <c r="Q3744" t="s">
        <v>207</v>
      </c>
      <c r="R3744" s="55">
        <v>761.57369249939995</v>
      </c>
      <c r="S3744" s="55">
        <v>762.80883847270002</v>
      </c>
      <c r="T3744" t="s">
        <v>955</v>
      </c>
      <c r="U3744">
        <v>330</v>
      </c>
      <c r="V3744">
        <v>5</v>
      </c>
      <c r="W3744">
        <v>316245</v>
      </c>
      <c r="X3744" t="s">
        <v>1637</v>
      </c>
      <c r="Y3744">
        <v>-4</v>
      </c>
      <c r="Z3744" t="s">
        <v>69</v>
      </c>
      <c r="AA3744" t="s">
        <v>96</v>
      </c>
      <c r="AC3744" t="s">
        <v>102</v>
      </c>
      <c r="AD3744" s="50">
        <v>0</v>
      </c>
      <c r="AI3744" t="s">
        <v>208</v>
      </c>
      <c r="AJ3744">
        <f>INDEX(layout!$B$3:$U$1234,MATCH($T3744,layout!$A$3:$A$1234,0),MATCH(YEAR($D3744),layout!$B$1:$U$1,0))</f>
        <v>2298</v>
      </c>
      <c r="AK3744">
        <f>INDEX('magnet data'!$A$2:$E$1304,MATCH($AJ3744,'magnet data'!$A$2:$A$1304,0),2)</f>
        <v>2</v>
      </c>
      <c r="AL3744" t="str">
        <f>INDEX('magnet data'!$A$2:$E$1304,MATCH($AJ3744,'magnet data'!$A$2:$A$1304,0),3)</f>
        <v>01B</v>
      </c>
      <c r="AM3744" t="str">
        <f>INDEX('magnet data'!$A$2:$E$1304,MATCH($AJ3744,'magnet data'!$A$2:$A$1304,0),4)</f>
        <v>02D</v>
      </c>
      <c r="AN3744">
        <f>INDEX('magnet data'!$A$2:$E$1304,MATCH($AJ3744,'magnet data'!$A$2:$A$1304,0),5)</f>
        <v>10422</v>
      </c>
      <c r="AO3744" t="str">
        <f t="shared" si="73"/>
        <v>-</v>
      </c>
      <c r="AR3744" t="s">
        <v>1202</v>
      </c>
      <c r="AS3744" t="s">
        <v>1627</v>
      </c>
      <c r="AT3744" t="s">
        <v>1585</v>
      </c>
    </row>
    <row r="3745" spans="1:46">
      <c r="A3745" t="s">
        <v>837</v>
      </c>
      <c r="B3745" t="s">
        <v>46</v>
      </c>
      <c r="C3745" t="s">
        <v>1198</v>
      </c>
      <c r="D3745" s="13">
        <v>44396</v>
      </c>
      <c r="E3745" s="16">
        <v>0.84297685185185189</v>
      </c>
      <c r="F3745" t="s">
        <v>88</v>
      </c>
      <c r="G3745" s="17">
        <v>44396.842976608794</v>
      </c>
      <c r="H3745">
        <v>21</v>
      </c>
      <c r="I3745">
        <v>598</v>
      </c>
      <c r="J3745">
        <v>93</v>
      </c>
      <c r="K3745">
        <v>10</v>
      </c>
      <c r="L3745">
        <v>0</v>
      </c>
      <c r="M3745" s="39">
        <v>10690.6</v>
      </c>
      <c r="N3745" s="39">
        <v>5596.3530000000001</v>
      </c>
      <c r="O3745" s="39">
        <v>63.930247999999999</v>
      </c>
      <c r="P3745" t="s">
        <v>207</v>
      </c>
      <c r="Q3745" t="s">
        <v>207</v>
      </c>
      <c r="R3745" s="55">
        <v>755.00129999959995</v>
      </c>
      <c r="S3745" s="55">
        <v>756.47452640603001</v>
      </c>
      <c r="T3745" t="s">
        <v>868</v>
      </c>
      <c r="U3745">
        <v>10690</v>
      </c>
      <c r="V3745">
        <v>1</v>
      </c>
      <c r="W3745">
        <v>-10</v>
      </c>
      <c r="X3745" t="s">
        <v>871</v>
      </c>
      <c r="Y3745">
        <v>-5</v>
      </c>
      <c r="Z3745" t="s">
        <v>90</v>
      </c>
      <c r="AA3745" t="s">
        <v>91</v>
      </c>
      <c r="AB3745">
        <v>11</v>
      </c>
      <c r="AC3745" t="s">
        <v>61</v>
      </c>
      <c r="AD3745" s="50">
        <v>9.7544456153846006</v>
      </c>
      <c r="AG3745" s="39">
        <v>29.8</v>
      </c>
      <c r="AH3745" s="55">
        <v>4321.54</v>
      </c>
      <c r="AI3745" t="s">
        <v>208</v>
      </c>
      <c r="AJ3745">
        <f>INDEX(layout!$B$3:$U$1234,MATCH($T3745,layout!$A$3:$A$1234,0),MATCH(YEAR($D3745),layout!$B$1:$U$1,0))</f>
        <v>3299</v>
      </c>
      <c r="AK3745">
        <f>INDEX('magnet data'!$A$2:$E$1304,MATCH($AJ3745,'magnet data'!$A$2:$A$1304,0),2)</f>
        <v>3</v>
      </c>
      <c r="AL3745" t="str">
        <f>INDEX('magnet data'!$A$2:$E$1304,MATCH($AJ3745,'magnet data'!$A$2:$A$1304,0),3)</f>
        <v>01B</v>
      </c>
      <c r="AM3745" t="str">
        <f>INDEX('magnet data'!$A$2:$E$1304,MATCH($AJ3745,'magnet data'!$A$2:$A$1304,0),4)</f>
        <v>02D</v>
      </c>
      <c r="AN3745">
        <f>INDEX('magnet data'!$A$2:$E$1304,MATCH($AJ3745,'magnet data'!$A$2:$A$1304,0),5)</f>
        <v>10237</v>
      </c>
      <c r="AO3745">
        <f t="shared" si="73"/>
        <v>453</v>
      </c>
      <c r="AR3745" t="s">
        <v>1218</v>
      </c>
      <c r="AS3745" t="s">
        <v>1627</v>
      </c>
      <c r="AT3745" t="s">
        <v>1585</v>
      </c>
    </row>
    <row r="3746" spans="1:46">
      <c r="A3746" t="s">
        <v>837</v>
      </c>
      <c r="B3746" t="s">
        <v>46</v>
      </c>
      <c r="C3746" t="s">
        <v>1198</v>
      </c>
      <c r="D3746" s="13">
        <v>44396</v>
      </c>
      <c r="E3746" s="16">
        <v>0.84297685185185189</v>
      </c>
      <c r="F3746" t="s">
        <v>88</v>
      </c>
      <c r="G3746" s="17">
        <v>44396.842976608794</v>
      </c>
      <c r="H3746">
        <v>21</v>
      </c>
      <c r="I3746">
        <v>598</v>
      </c>
      <c r="J3746">
        <v>93</v>
      </c>
      <c r="K3746">
        <v>10</v>
      </c>
      <c r="L3746">
        <v>0</v>
      </c>
      <c r="M3746" s="39">
        <v>10690.6</v>
      </c>
      <c r="N3746" s="39">
        <v>5596.3530000000001</v>
      </c>
      <c r="O3746" s="39">
        <v>63.930247999999999</v>
      </c>
      <c r="P3746" t="s">
        <v>207</v>
      </c>
      <c r="Q3746" t="s">
        <v>207</v>
      </c>
      <c r="R3746" s="55">
        <v>755.00129999959995</v>
      </c>
      <c r="S3746" s="55">
        <v>756.47452640603001</v>
      </c>
      <c r="T3746" t="s">
        <v>869</v>
      </c>
      <c r="U3746">
        <v>6672</v>
      </c>
      <c r="V3746">
        <v>2</v>
      </c>
      <c r="W3746">
        <v>47268</v>
      </c>
      <c r="X3746" t="s">
        <v>869</v>
      </c>
      <c r="Y3746">
        <v>4021</v>
      </c>
      <c r="Z3746" t="s">
        <v>69</v>
      </c>
      <c r="AA3746" t="s">
        <v>91</v>
      </c>
      <c r="AC3746" t="s">
        <v>61</v>
      </c>
      <c r="AD3746" s="50">
        <v>1.02693610112359</v>
      </c>
      <c r="AG3746" s="39">
        <v>20.21</v>
      </c>
      <c r="AH3746" s="55">
        <v>3544.73</v>
      </c>
      <c r="AI3746" t="s">
        <v>208</v>
      </c>
      <c r="AJ3746">
        <f>INDEX(layout!$B$3:$U$1234,MATCH($T3746,layout!$A$3:$A$1234,0),MATCH(YEAR($D3746),layout!$B$1:$U$1,0))</f>
        <v>3267</v>
      </c>
      <c r="AK3746">
        <f>INDEX('magnet data'!$A$2:$E$1304,MATCH($AJ3746,'magnet data'!$A$2:$A$1304,0),2)</f>
        <v>3</v>
      </c>
      <c r="AL3746" t="str">
        <f>INDEX('magnet data'!$A$2:$E$1304,MATCH($AJ3746,'magnet data'!$A$2:$A$1304,0),3)</f>
        <v>01B</v>
      </c>
      <c r="AM3746" t="str">
        <f>INDEX('magnet data'!$A$2:$E$1304,MATCH($AJ3746,'magnet data'!$A$2:$A$1304,0),4)</f>
        <v>02B8</v>
      </c>
      <c r="AN3746">
        <f>INDEX('magnet data'!$A$2:$E$1304,MATCH($AJ3746,'magnet data'!$A$2:$A$1304,0),5)</f>
        <v>12620</v>
      </c>
      <c r="AO3746" t="str">
        <f t="shared" si="73"/>
        <v>-</v>
      </c>
      <c r="AR3746" t="s">
        <v>1218</v>
      </c>
      <c r="AS3746" t="s">
        <v>1627</v>
      </c>
      <c r="AT3746" t="s">
        <v>1585</v>
      </c>
    </row>
    <row r="3747" spans="1:46">
      <c r="A3747" t="s">
        <v>837</v>
      </c>
      <c r="B3747" t="s">
        <v>46</v>
      </c>
      <c r="C3747" t="s">
        <v>1198</v>
      </c>
      <c r="D3747" s="13">
        <v>44396</v>
      </c>
      <c r="E3747" s="16">
        <v>0.84297685185185189</v>
      </c>
      <c r="F3747" t="s">
        <v>88</v>
      </c>
      <c r="G3747" s="17">
        <v>44396.842976608794</v>
      </c>
      <c r="H3747">
        <v>21</v>
      </c>
      <c r="I3747">
        <v>598</v>
      </c>
      <c r="J3747">
        <v>93</v>
      </c>
      <c r="K3747">
        <v>10</v>
      </c>
      <c r="L3747">
        <v>0</v>
      </c>
      <c r="M3747" s="39">
        <v>10690.6</v>
      </c>
      <c r="N3747" s="39">
        <v>5596.3530000000001</v>
      </c>
      <c r="O3747" s="39">
        <v>63.930247999999999</v>
      </c>
      <c r="P3747" t="s">
        <v>207</v>
      </c>
      <c r="Q3747" t="s">
        <v>207</v>
      </c>
      <c r="R3747" s="55">
        <v>755.00129999959995</v>
      </c>
      <c r="S3747" s="55">
        <v>756.47452640603001</v>
      </c>
      <c r="T3747" t="s">
        <v>871</v>
      </c>
      <c r="U3747">
        <v>588</v>
      </c>
      <c r="V3747">
        <v>3</v>
      </c>
      <c r="W3747">
        <v>268433</v>
      </c>
      <c r="X3747" t="s">
        <v>869</v>
      </c>
      <c r="Y3747">
        <v>4021</v>
      </c>
      <c r="Z3747" t="s">
        <v>69</v>
      </c>
      <c r="AA3747" t="s">
        <v>96</v>
      </c>
      <c r="AC3747" t="s">
        <v>102</v>
      </c>
      <c r="AD3747" s="50">
        <v>0</v>
      </c>
      <c r="AI3747" t="s">
        <v>208</v>
      </c>
      <c r="AJ3747">
        <f>INDEX(layout!$B$3:$U$1234,MATCH($T3747,layout!$A$3:$A$1234,0),MATCH(YEAR($D3747),layout!$B$1:$U$1,0))</f>
        <v>3291</v>
      </c>
      <c r="AK3747">
        <f>INDEX('magnet data'!$A$2:$E$1304,MATCH($AJ3747,'magnet data'!$A$2:$A$1304,0),2)</f>
        <v>3</v>
      </c>
      <c r="AL3747" t="str">
        <f>INDEX('magnet data'!$A$2:$E$1304,MATCH($AJ3747,'magnet data'!$A$2:$A$1304,0),3)</f>
        <v>01B</v>
      </c>
      <c r="AM3747" t="str">
        <f>INDEX('magnet data'!$A$2:$E$1304,MATCH($AJ3747,'magnet data'!$A$2:$A$1304,0),4)</f>
        <v>02B8</v>
      </c>
      <c r="AN3747">
        <f>INDEX('magnet data'!$A$2:$E$1304,MATCH($AJ3747,'magnet data'!$A$2:$A$1304,0),5)</f>
        <v>10706</v>
      </c>
      <c r="AO3747" t="str">
        <f t="shared" si="73"/>
        <v>-</v>
      </c>
      <c r="AR3747" t="s">
        <v>1218</v>
      </c>
      <c r="AS3747" t="s">
        <v>1627</v>
      </c>
      <c r="AT3747" t="s">
        <v>1585</v>
      </c>
    </row>
    <row r="3748" spans="1:46">
      <c r="A3748" t="s">
        <v>837</v>
      </c>
      <c r="B3748" t="s">
        <v>46</v>
      </c>
      <c r="C3748" t="s">
        <v>1198</v>
      </c>
      <c r="D3748" s="13">
        <v>44397</v>
      </c>
      <c r="E3748" s="16">
        <v>0.3523087962962963</v>
      </c>
      <c r="F3748" t="s">
        <v>88</v>
      </c>
      <c r="G3748" s="17">
        <v>44397.352308368056</v>
      </c>
      <c r="H3748">
        <v>37</v>
      </c>
      <c r="I3748">
        <v>597</v>
      </c>
      <c r="J3748">
        <v>94</v>
      </c>
      <c r="K3748">
        <v>10</v>
      </c>
      <c r="L3748">
        <v>0</v>
      </c>
      <c r="M3748" s="39">
        <v>10983.3</v>
      </c>
      <c r="N3748" s="39">
        <v>5854.643</v>
      </c>
      <c r="O3748" s="39">
        <v>63.890439999999998</v>
      </c>
      <c r="P3748" t="s">
        <v>207</v>
      </c>
      <c r="Q3748" t="s">
        <v>207</v>
      </c>
      <c r="R3748" s="55">
        <v>777.44755549959996</v>
      </c>
      <c r="S3748" s="55">
        <v>779.16968097680001</v>
      </c>
      <c r="T3748" t="s">
        <v>1639</v>
      </c>
      <c r="U3748">
        <v>10983</v>
      </c>
      <c r="V3748">
        <v>1</v>
      </c>
      <c r="W3748">
        <v>-9</v>
      </c>
      <c r="X3748" t="s">
        <v>1640</v>
      </c>
      <c r="Y3748">
        <v>-4</v>
      </c>
      <c r="Z3748" t="s">
        <v>90</v>
      </c>
      <c r="AA3748" t="s">
        <v>91</v>
      </c>
      <c r="AB3748">
        <v>12</v>
      </c>
      <c r="AC3748" t="s">
        <v>61</v>
      </c>
      <c r="AD3748" s="50">
        <v>9.1602397142857104</v>
      </c>
      <c r="AG3748" s="39">
        <v>8.67</v>
      </c>
      <c r="AH3748" s="55">
        <v>7486.26</v>
      </c>
      <c r="AI3748" t="s">
        <v>208</v>
      </c>
      <c r="AJ3748">
        <f>INDEX(layout!$B$3:$U$1234,MATCH($T3748,layout!$A$3:$A$1234,0),MATCH(YEAR($D3748),layout!$B$1:$U$1,0))</f>
        <v>2003</v>
      </c>
      <c r="AK3748">
        <f>INDEX('magnet data'!$A$2:$E$1304,MATCH($AJ3748,'magnet data'!$A$2:$A$1304,0),2)</f>
        <v>2</v>
      </c>
      <c r="AL3748" t="str">
        <f>INDEX('magnet data'!$A$2:$E$1304,MATCH($AJ3748,'magnet data'!$A$2:$A$1304,0),3)</f>
        <v>01B</v>
      </c>
      <c r="AM3748" t="str">
        <f>INDEX('magnet data'!$A$2:$E$1304,MATCH($AJ3748,'magnet data'!$A$2:$A$1304,0),4)</f>
        <v>02K</v>
      </c>
      <c r="AN3748">
        <f>INDEX('magnet data'!$A$2:$E$1304,MATCH($AJ3748,'magnet data'!$A$2:$A$1304,0),5)</f>
        <v>11661</v>
      </c>
      <c r="AO3748">
        <f t="shared" si="73"/>
        <v>-678</v>
      </c>
      <c r="AR3748" t="s">
        <v>1202</v>
      </c>
      <c r="AS3748" t="s">
        <v>1627</v>
      </c>
      <c r="AT3748" t="s">
        <v>1585</v>
      </c>
    </row>
    <row r="3749" spans="1:46">
      <c r="A3749" t="s">
        <v>837</v>
      </c>
      <c r="B3749" t="s">
        <v>46</v>
      </c>
      <c r="C3749" t="s">
        <v>1198</v>
      </c>
      <c r="D3749" s="13">
        <v>44397</v>
      </c>
      <c r="E3749" s="16">
        <v>0.3523087962962963</v>
      </c>
      <c r="F3749" t="s">
        <v>88</v>
      </c>
      <c r="G3749" s="17">
        <v>44397.352308368056</v>
      </c>
      <c r="H3749">
        <v>37</v>
      </c>
      <c r="I3749">
        <v>597</v>
      </c>
      <c r="J3749">
        <v>94</v>
      </c>
      <c r="K3749">
        <v>10</v>
      </c>
      <c r="L3749">
        <v>0</v>
      </c>
      <c r="M3749" s="39">
        <v>10983.3</v>
      </c>
      <c r="N3749" s="39">
        <v>5854.643</v>
      </c>
      <c r="O3749" s="39">
        <v>63.890439999999998</v>
      </c>
      <c r="P3749" t="s">
        <v>207</v>
      </c>
      <c r="Q3749" t="s">
        <v>207</v>
      </c>
      <c r="R3749" s="55">
        <v>777.44755549959996</v>
      </c>
      <c r="S3749" s="55">
        <v>779.16968097680001</v>
      </c>
      <c r="T3749" t="s">
        <v>1641</v>
      </c>
      <c r="U3749">
        <v>6691</v>
      </c>
      <c r="V3749">
        <v>2</v>
      </c>
      <c r="W3749">
        <v>49230</v>
      </c>
      <c r="X3749" t="s">
        <v>1639</v>
      </c>
      <c r="Y3749">
        <v>3675</v>
      </c>
      <c r="Z3749" t="s">
        <v>69</v>
      </c>
      <c r="AA3749" t="s">
        <v>91</v>
      </c>
      <c r="AC3749" t="s">
        <v>61</v>
      </c>
      <c r="AD3749" s="50">
        <v>1.3009761041666601</v>
      </c>
      <c r="AG3749" s="39">
        <v>42.92</v>
      </c>
      <c r="AH3749" s="55">
        <v>4109.07</v>
      </c>
      <c r="AI3749" t="s">
        <v>208</v>
      </c>
      <c r="AJ3749">
        <f>INDEX(layout!$B$3:$U$1234,MATCH($T3749,layout!$A$3:$A$1234,0),MATCH(YEAR($D3749),layout!$B$1:$U$1,0))</f>
        <v>1336</v>
      </c>
      <c r="AK3749">
        <f>INDEX('magnet data'!$A$2:$E$1304,MATCH($AJ3749,'magnet data'!$A$2:$A$1304,0),2)</f>
        <v>1</v>
      </c>
      <c r="AL3749" t="str">
        <f>INDEX('magnet data'!$A$2:$E$1304,MATCH($AJ3749,'magnet data'!$A$2:$A$1304,0),3)</f>
        <v>01E</v>
      </c>
      <c r="AM3749" t="str">
        <f>INDEX('magnet data'!$A$2:$E$1304,MATCH($AJ3749,'magnet data'!$A$2:$A$1304,0),4)</f>
        <v>02B8</v>
      </c>
      <c r="AN3749">
        <f>INDEX('magnet data'!$A$2:$E$1304,MATCH($AJ3749,'magnet data'!$A$2:$A$1304,0),5)</f>
        <v>11992</v>
      </c>
      <c r="AO3749" t="str">
        <f t="shared" si="73"/>
        <v>-</v>
      </c>
      <c r="AR3749" t="s">
        <v>1202</v>
      </c>
      <c r="AS3749" t="s">
        <v>1627</v>
      </c>
      <c r="AT3749" t="s">
        <v>1585</v>
      </c>
    </row>
    <row r="3750" spans="1:46">
      <c r="A3750" t="s">
        <v>837</v>
      </c>
      <c r="B3750" t="s">
        <v>46</v>
      </c>
      <c r="C3750" t="s">
        <v>1198</v>
      </c>
      <c r="D3750" s="13">
        <v>44397</v>
      </c>
      <c r="E3750" s="16">
        <v>0.3523087962962963</v>
      </c>
      <c r="F3750" t="s">
        <v>88</v>
      </c>
      <c r="G3750" s="17">
        <v>44397.352308368056</v>
      </c>
      <c r="H3750">
        <v>37</v>
      </c>
      <c r="I3750">
        <v>597</v>
      </c>
      <c r="J3750">
        <v>94</v>
      </c>
      <c r="K3750">
        <v>10</v>
      </c>
      <c r="L3750">
        <v>0</v>
      </c>
      <c r="M3750" s="39">
        <v>10983.3</v>
      </c>
      <c r="N3750" s="39">
        <v>5854.643</v>
      </c>
      <c r="O3750" s="39">
        <v>63.890439999999998</v>
      </c>
      <c r="P3750" t="s">
        <v>207</v>
      </c>
      <c r="Q3750" t="s">
        <v>207</v>
      </c>
      <c r="R3750" s="55">
        <v>777.44755549959996</v>
      </c>
      <c r="S3750" s="55">
        <v>779.16968097680001</v>
      </c>
      <c r="T3750" t="s">
        <v>1642</v>
      </c>
      <c r="U3750">
        <v>4581</v>
      </c>
      <c r="V3750">
        <v>3</v>
      </c>
      <c r="W3750">
        <v>84515</v>
      </c>
      <c r="X3750" t="s">
        <v>1639</v>
      </c>
      <c r="Y3750">
        <v>3675</v>
      </c>
      <c r="Z3750" t="s">
        <v>69</v>
      </c>
      <c r="AA3750" t="s">
        <v>96</v>
      </c>
      <c r="AC3750" t="s">
        <v>61</v>
      </c>
      <c r="AD3750" s="50">
        <v>-0.91674359999999999</v>
      </c>
      <c r="AG3750" s="39">
        <v>9.83</v>
      </c>
      <c r="AH3750" s="55">
        <v>1795.09</v>
      </c>
      <c r="AI3750" t="s">
        <v>208</v>
      </c>
      <c r="AJ3750">
        <f>INDEX(layout!$B$3:$U$1234,MATCH($T3750,layout!$A$3:$A$1234,0),MATCH(YEAR($D3750),layout!$B$1:$U$1,0))</f>
        <v>2222</v>
      </c>
      <c r="AK3750">
        <f>INDEX('magnet data'!$A$2:$E$1304,MATCH($AJ3750,'magnet data'!$A$2:$A$1304,0),2)</f>
        <v>2</v>
      </c>
      <c r="AL3750" t="str">
        <f>INDEX('magnet data'!$A$2:$E$1304,MATCH($AJ3750,'magnet data'!$A$2:$A$1304,0),3)</f>
        <v>01E</v>
      </c>
      <c r="AM3750" t="str">
        <f>INDEX('magnet data'!$A$2:$E$1304,MATCH($AJ3750,'magnet data'!$A$2:$A$1304,0),4)</f>
        <v>02C9</v>
      </c>
      <c r="AN3750">
        <f>INDEX('magnet data'!$A$2:$E$1304,MATCH($AJ3750,'magnet data'!$A$2:$A$1304,0),5)</f>
        <v>12466</v>
      </c>
      <c r="AO3750" t="str">
        <f t="shared" si="73"/>
        <v>-</v>
      </c>
      <c r="AR3750" t="s">
        <v>1202</v>
      </c>
      <c r="AS3750" t="s">
        <v>1627</v>
      </c>
      <c r="AT3750" t="s">
        <v>1585</v>
      </c>
    </row>
    <row r="3751" spans="1:46">
      <c r="A3751" t="s">
        <v>837</v>
      </c>
      <c r="B3751" t="s">
        <v>46</v>
      </c>
      <c r="C3751" t="s">
        <v>1198</v>
      </c>
      <c r="D3751" s="13">
        <v>44397</v>
      </c>
      <c r="E3751" s="16">
        <v>0.3523087962962963</v>
      </c>
      <c r="F3751" t="s">
        <v>88</v>
      </c>
      <c r="G3751" s="17">
        <v>44397.352308368056</v>
      </c>
      <c r="H3751">
        <v>37</v>
      </c>
      <c r="I3751">
        <v>597</v>
      </c>
      <c r="J3751">
        <v>94</v>
      </c>
      <c r="K3751">
        <v>10</v>
      </c>
      <c r="L3751">
        <v>0</v>
      </c>
      <c r="M3751" s="39">
        <v>10983.3</v>
      </c>
      <c r="N3751" s="39">
        <v>5854.643</v>
      </c>
      <c r="O3751" s="39">
        <v>63.890439999999998</v>
      </c>
      <c r="P3751" t="s">
        <v>207</v>
      </c>
      <c r="Q3751" t="s">
        <v>207</v>
      </c>
      <c r="R3751" s="55">
        <v>777.44755549959996</v>
      </c>
      <c r="S3751" s="55">
        <v>779.16968097680001</v>
      </c>
      <c r="T3751" t="s">
        <v>1643</v>
      </c>
      <c r="U3751">
        <v>2320</v>
      </c>
      <c r="V3751">
        <v>4</v>
      </c>
      <c r="W3751">
        <v>145868</v>
      </c>
      <c r="X3751" t="s">
        <v>1640</v>
      </c>
      <c r="Y3751">
        <v>-4</v>
      </c>
      <c r="Z3751" t="s">
        <v>69</v>
      </c>
      <c r="AA3751" t="s">
        <v>91</v>
      </c>
      <c r="AC3751" t="s">
        <v>61</v>
      </c>
      <c r="AD3751" s="50">
        <v>0.25726870967741899</v>
      </c>
      <c r="AG3751" s="39">
        <v>13.41</v>
      </c>
      <c r="AH3751" s="55">
        <v>1343.41</v>
      </c>
      <c r="AI3751" t="s">
        <v>208</v>
      </c>
      <c r="AJ3751">
        <f>INDEX(layout!$B$3:$U$1234,MATCH($T3751,layout!$A$3:$A$1234,0),MATCH(YEAR($D3751),layout!$B$1:$U$1,0))</f>
        <v>2292</v>
      </c>
      <c r="AK3751">
        <f>INDEX('magnet data'!$A$2:$E$1304,MATCH($AJ3751,'magnet data'!$A$2:$A$1304,0),2)</f>
        <v>2</v>
      </c>
      <c r="AL3751" t="str">
        <f>INDEX('magnet data'!$A$2:$E$1304,MATCH($AJ3751,'magnet data'!$A$2:$A$1304,0),3)</f>
        <v>01B</v>
      </c>
      <c r="AM3751" t="str">
        <f>INDEX('magnet data'!$A$2:$E$1304,MATCH($AJ3751,'magnet data'!$A$2:$A$1304,0),4)</f>
        <v>02D</v>
      </c>
      <c r="AN3751">
        <f>INDEX('magnet data'!$A$2:$E$1304,MATCH($AJ3751,'magnet data'!$A$2:$A$1304,0),5)</f>
        <v>11578</v>
      </c>
      <c r="AO3751" t="str">
        <f t="shared" si="73"/>
        <v>-</v>
      </c>
      <c r="AR3751" t="s">
        <v>1202</v>
      </c>
      <c r="AS3751" t="s">
        <v>1627</v>
      </c>
      <c r="AT3751" t="s">
        <v>1585</v>
      </c>
    </row>
    <row r="3752" spans="1:46">
      <c r="A3752" t="s">
        <v>837</v>
      </c>
      <c r="B3752" t="s">
        <v>46</v>
      </c>
      <c r="C3752" t="s">
        <v>1198</v>
      </c>
      <c r="D3752" s="13">
        <v>44397</v>
      </c>
      <c r="E3752" s="16">
        <v>0.8366203703703704</v>
      </c>
      <c r="F3752" t="s">
        <v>88</v>
      </c>
      <c r="G3752" s="17">
        <v>44397.83662037037</v>
      </c>
      <c r="H3752">
        <v>19</v>
      </c>
      <c r="I3752">
        <v>600</v>
      </c>
      <c r="J3752">
        <v>94</v>
      </c>
      <c r="K3752">
        <v>10</v>
      </c>
      <c r="L3752">
        <v>0</v>
      </c>
      <c r="M3752" s="39">
        <v>11011.7</v>
      </c>
      <c r="N3752" s="39">
        <v>5880.7030000000004</v>
      </c>
      <c r="O3752" s="39">
        <v>63.970055000000002</v>
      </c>
      <c r="P3752" t="s">
        <v>207</v>
      </c>
      <c r="Q3752" t="s">
        <v>207</v>
      </c>
      <c r="R3752" s="55">
        <v>779.63835299979996</v>
      </c>
      <c r="S3752" s="55">
        <v>781.60087697480003</v>
      </c>
      <c r="T3752" t="s">
        <v>904</v>
      </c>
      <c r="U3752">
        <v>11011</v>
      </c>
      <c r="V3752">
        <v>1</v>
      </c>
      <c r="W3752">
        <v>-7</v>
      </c>
      <c r="X3752" t="s">
        <v>903</v>
      </c>
      <c r="Y3752">
        <v>-5</v>
      </c>
      <c r="Z3752" t="s">
        <v>90</v>
      </c>
      <c r="AA3752" t="s">
        <v>91</v>
      </c>
      <c r="AB3752">
        <v>13</v>
      </c>
      <c r="AC3752" t="s">
        <v>61</v>
      </c>
      <c r="AD3752" s="50">
        <v>12.180510090908999</v>
      </c>
      <c r="AG3752" s="39">
        <v>10.050000000000001</v>
      </c>
      <c r="AH3752" s="55">
        <v>8023.44</v>
      </c>
      <c r="AI3752" t="s">
        <v>208</v>
      </c>
      <c r="AJ3752">
        <f>INDEX(layout!$B$3:$U$1234,MATCH($T3752,layout!$A$3:$A$1234,0),MATCH(YEAR($D3752),layout!$B$1:$U$1,0))</f>
        <v>3273</v>
      </c>
      <c r="AK3752">
        <f>INDEX('magnet data'!$A$2:$E$1304,MATCH($AJ3752,'magnet data'!$A$2:$A$1304,0),2)</f>
        <v>3</v>
      </c>
      <c r="AL3752" t="str">
        <f>INDEX('magnet data'!$A$2:$E$1304,MATCH($AJ3752,'magnet data'!$A$2:$A$1304,0),3)</f>
        <v>01B</v>
      </c>
      <c r="AM3752" t="str">
        <f>INDEX('magnet data'!$A$2:$E$1304,MATCH($AJ3752,'magnet data'!$A$2:$A$1304,0),4)</f>
        <v>02B8</v>
      </c>
      <c r="AN3752">
        <f>INDEX('magnet data'!$A$2:$E$1304,MATCH($AJ3752,'magnet data'!$A$2:$A$1304,0),5)</f>
        <v>11881</v>
      </c>
      <c r="AO3752">
        <f t="shared" si="73"/>
        <v>-870</v>
      </c>
      <c r="AQ3752" t="s">
        <v>1644</v>
      </c>
      <c r="AR3752" t="s">
        <v>1270</v>
      </c>
      <c r="AS3752" t="s">
        <v>1627</v>
      </c>
      <c r="AT3752" t="s">
        <v>1585</v>
      </c>
    </row>
    <row r="3753" spans="1:46">
      <c r="A3753" t="s">
        <v>837</v>
      </c>
      <c r="B3753" t="s">
        <v>46</v>
      </c>
      <c r="C3753" t="s">
        <v>1198</v>
      </c>
      <c r="D3753" s="13">
        <v>44397</v>
      </c>
      <c r="E3753" s="16">
        <v>0.8366203703703704</v>
      </c>
      <c r="F3753" t="s">
        <v>88</v>
      </c>
      <c r="G3753" s="17">
        <v>44397.83662037037</v>
      </c>
      <c r="H3753">
        <v>19</v>
      </c>
      <c r="I3753">
        <v>600</v>
      </c>
      <c r="J3753">
        <v>94</v>
      </c>
      <c r="K3753">
        <v>10</v>
      </c>
      <c r="L3753">
        <v>0</v>
      </c>
      <c r="M3753" s="39">
        <v>11011.7</v>
      </c>
      <c r="N3753" s="39">
        <v>5880.7030000000004</v>
      </c>
      <c r="O3753" s="39">
        <v>63.970055000000002</v>
      </c>
      <c r="P3753" t="s">
        <v>207</v>
      </c>
      <c r="Q3753" t="s">
        <v>207</v>
      </c>
      <c r="R3753" s="55">
        <v>779.63835299979996</v>
      </c>
      <c r="S3753" s="55">
        <v>781.60087697480003</v>
      </c>
      <c r="T3753" t="s">
        <v>903</v>
      </c>
      <c r="U3753">
        <v>7328</v>
      </c>
      <c r="V3753">
        <v>2</v>
      </c>
      <c r="W3753">
        <v>40766</v>
      </c>
      <c r="X3753" t="s">
        <v>857</v>
      </c>
      <c r="Y3753">
        <v>4296</v>
      </c>
      <c r="Z3753" t="s">
        <v>69</v>
      </c>
      <c r="AA3753" t="s">
        <v>91</v>
      </c>
      <c r="AC3753" t="s">
        <v>61</v>
      </c>
      <c r="AD3753" s="50">
        <v>7.7299385384615302</v>
      </c>
      <c r="AG3753" s="39">
        <v>42.31</v>
      </c>
      <c r="AH3753" s="55">
        <v>4813.62</v>
      </c>
      <c r="AI3753" t="s">
        <v>208</v>
      </c>
      <c r="AJ3753">
        <f>INDEX(layout!$B$3:$U$1234,MATCH($T3753,layout!$A$3:$A$1234,0),MATCH(YEAR($D3753),layout!$B$1:$U$1,0))</f>
        <v>2307</v>
      </c>
      <c r="AK3753">
        <f>INDEX('magnet data'!$A$2:$E$1304,MATCH($AJ3753,'magnet data'!$A$2:$A$1304,0),2)</f>
        <v>2</v>
      </c>
      <c r="AL3753" t="str">
        <f>INDEX('magnet data'!$A$2:$E$1304,MATCH($AJ3753,'magnet data'!$A$2:$A$1304,0),3)</f>
        <v>01B</v>
      </c>
      <c r="AM3753" t="str">
        <f>INDEX('magnet data'!$A$2:$E$1304,MATCH($AJ3753,'magnet data'!$A$2:$A$1304,0),4)</f>
        <v>02D</v>
      </c>
      <c r="AN3753">
        <f>INDEX('magnet data'!$A$2:$E$1304,MATCH($AJ3753,'magnet data'!$A$2:$A$1304,0),5)</f>
        <v>11294</v>
      </c>
      <c r="AO3753" t="str">
        <f t="shared" si="73"/>
        <v>-</v>
      </c>
      <c r="AQ3753" t="s">
        <v>1644</v>
      </c>
      <c r="AR3753" t="s">
        <v>1270</v>
      </c>
      <c r="AS3753" t="s">
        <v>1627</v>
      </c>
      <c r="AT3753" t="s">
        <v>1585</v>
      </c>
    </row>
    <row r="3754" spans="1:46">
      <c r="A3754" t="s">
        <v>837</v>
      </c>
      <c r="B3754" t="s">
        <v>46</v>
      </c>
      <c r="C3754" t="s">
        <v>1198</v>
      </c>
      <c r="D3754" s="13">
        <v>44397</v>
      </c>
      <c r="E3754" s="16">
        <v>0.8366203703703704</v>
      </c>
      <c r="F3754" t="s">
        <v>88</v>
      </c>
      <c r="G3754" s="17">
        <v>44397.83662037037</v>
      </c>
      <c r="H3754">
        <v>19</v>
      </c>
      <c r="I3754">
        <v>600</v>
      </c>
      <c r="J3754">
        <v>94</v>
      </c>
      <c r="K3754">
        <v>10</v>
      </c>
      <c r="L3754">
        <v>0</v>
      </c>
      <c r="M3754" s="39">
        <v>11011.7</v>
      </c>
      <c r="N3754" s="39">
        <v>5880.7030000000004</v>
      </c>
      <c r="O3754" s="39">
        <v>63.970055000000002</v>
      </c>
      <c r="P3754" t="s">
        <v>207</v>
      </c>
      <c r="Q3754" t="s">
        <v>207</v>
      </c>
      <c r="R3754" s="55">
        <v>779.63835299979996</v>
      </c>
      <c r="S3754" s="55">
        <v>781.60087697480003</v>
      </c>
      <c r="T3754" t="s">
        <v>859</v>
      </c>
      <c r="U3754">
        <v>4959</v>
      </c>
      <c r="V3754">
        <v>3</v>
      </c>
      <c r="W3754">
        <v>77349</v>
      </c>
      <c r="X3754" t="s">
        <v>903</v>
      </c>
      <c r="Y3754">
        <v>-5</v>
      </c>
      <c r="Z3754" t="s">
        <v>69</v>
      </c>
      <c r="AA3754" t="s">
        <v>91</v>
      </c>
      <c r="AC3754" t="s">
        <v>61</v>
      </c>
      <c r="AD3754" s="50">
        <v>1.3852811014492701</v>
      </c>
      <c r="AG3754" s="39">
        <v>4.96</v>
      </c>
      <c r="AH3754" s="55">
        <v>2859.97</v>
      </c>
      <c r="AI3754" t="s">
        <v>208</v>
      </c>
      <c r="AJ3754">
        <f>INDEX(layout!$B$3:$U$1234,MATCH($T3754,layout!$A$3:$A$1234,0),MATCH(YEAR($D3754),layout!$B$1:$U$1,0))</f>
        <v>3275</v>
      </c>
      <c r="AK3754">
        <f>INDEX('magnet data'!$A$2:$E$1304,MATCH($AJ3754,'magnet data'!$A$2:$A$1304,0),2)</f>
        <v>3</v>
      </c>
      <c r="AL3754" t="str">
        <f>INDEX('magnet data'!$A$2:$E$1304,MATCH($AJ3754,'magnet data'!$A$2:$A$1304,0),3)</f>
        <v>01B</v>
      </c>
      <c r="AM3754" t="str">
        <f>INDEX('magnet data'!$A$2:$E$1304,MATCH($AJ3754,'magnet data'!$A$2:$A$1304,0),4)</f>
        <v>02B8</v>
      </c>
      <c r="AN3754">
        <f>INDEX('magnet data'!$A$2:$E$1304,MATCH($AJ3754,'magnet data'!$A$2:$A$1304,0),5)</f>
        <v>9193</v>
      </c>
      <c r="AO3754" t="str">
        <f t="shared" si="73"/>
        <v>-</v>
      </c>
      <c r="AQ3754" t="s">
        <v>1644</v>
      </c>
      <c r="AR3754" t="s">
        <v>1270</v>
      </c>
      <c r="AS3754" t="s">
        <v>1627</v>
      </c>
      <c r="AT3754" t="s">
        <v>1585</v>
      </c>
    </row>
    <row r="3755" spans="1:46">
      <c r="A3755" t="s">
        <v>837</v>
      </c>
      <c r="B3755" t="s">
        <v>46</v>
      </c>
      <c r="C3755" t="s">
        <v>1198</v>
      </c>
      <c r="D3755" s="13">
        <v>44397</v>
      </c>
      <c r="E3755" s="16">
        <v>0.8366203703703704</v>
      </c>
      <c r="F3755" t="s">
        <v>88</v>
      </c>
      <c r="G3755" s="17">
        <v>44397.83662037037</v>
      </c>
      <c r="H3755">
        <v>19</v>
      </c>
      <c r="I3755">
        <v>600</v>
      </c>
      <c r="J3755">
        <v>94</v>
      </c>
      <c r="K3755">
        <v>10</v>
      </c>
      <c r="L3755">
        <v>0</v>
      </c>
      <c r="M3755" s="39">
        <v>11011.7</v>
      </c>
      <c r="N3755" s="39">
        <v>5880.7030000000004</v>
      </c>
      <c r="O3755" s="39">
        <v>63.970055000000002</v>
      </c>
      <c r="P3755" t="s">
        <v>207</v>
      </c>
      <c r="Q3755" t="s">
        <v>207</v>
      </c>
      <c r="R3755" s="55">
        <v>779.63835299979996</v>
      </c>
      <c r="S3755" s="55">
        <v>781.60087697480003</v>
      </c>
      <c r="T3755" t="s">
        <v>856</v>
      </c>
      <c r="U3755">
        <v>580</v>
      </c>
      <c r="V3755">
        <v>4</v>
      </c>
      <c r="W3755">
        <v>267955</v>
      </c>
      <c r="X3755" t="s">
        <v>857</v>
      </c>
      <c r="Y3755">
        <v>4296</v>
      </c>
      <c r="Z3755" t="s">
        <v>69</v>
      </c>
      <c r="AA3755" t="s">
        <v>91</v>
      </c>
      <c r="AC3755" t="s">
        <v>102</v>
      </c>
      <c r="AD3755" s="50">
        <v>3.6809175824175797E-2</v>
      </c>
      <c r="AI3755" t="s">
        <v>208</v>
      </c>
      <c r="AJ3755">
        <f>INDEX(layout!$B$3:$U$1234,MATCH($T3755,layout!$A$3:$A$1234,0),MATCH(YEAR($D3755),layout!$B$1:$U$1,0))</f>
        <v>3253</v>
      </c>
      <c r="AK3755">
        <f>INDEX('magnet data'!$A$2:$E$1304,MATCH($AJ3755,'magnet data'!$A$2:$A$1304,0),2)</f>
        <v>3</v>
      </c>
      <c r="AL3755" t="str">
        <f>INDEX('magnet data'!$A$2:$E$1304,MATCH($AJ3755,'magnet data'!$A$2:$A$1304,0),3)</f>
        <v>01B</v>
      </c>
      <c r="AM3755" t="str">
        <f>INDEX('magnet data'!$A$2:$E$1304,MATCH($AJ3755,'magnet data'!$A$2:$A$1304,0),4)</f>
        <v>02G</v>
      </c>
      <c r="AN3755">
        <f>INDEX('magnet data'!$A$2:$E$1304,MATCH($AJ3755,'magnet data'!$A$2:$A$1304,0),5)</f>
        <v>4858</v>
      </c>
      <c r="AO3755" t="str">
        <f t="shared" si="73"/>
        <v>-</v>
      </c>
      <c r="AQ3755" t="s">
        <v>1644</v>
      </c>
      <c r="AR3755" t="s">
        <v>1270</v>
      </c>
      <c r="AS3755" t="s">
        <v>1627</v>
      </c>
      <c r="AT3755" t="s">
        <v>1585</v>
      </c>
    </row>
    <row r="3756" spans="1:46">
      <c r="A3756" t="s">
        <v>837</v>
      </c>
      <c r="B3756" t="s">
        <v>46</v>
      </c>
      <c r="C3756" t="s">
        <v>1198</v>
      </c>
      <c r="D3756" s="13">
        <v>44398</v>
      </c>
      <c r="E3756" s="16">
        <v>0.30291712962962963</v>
      </c>
      <c r="F3756" t="s">
        <v>88</v>
      </c>
      <c r="G3756" s="17">
        <v>44398.302916805558</v>
      </c>
      <c r="H3756">
        <v>28</v>
      </c>
      <c r="I3756">
        <v>596</v>
      </c>
      <c r="J3756">
        <v>94</v>
      </c>
      <c r="K3756">
        <v>10</v>
      </c>
      <c r="L3756">
        <v>0</v>
      </c>
      <c r="M3756" s="39">
        <v>11033.9</v>
      </c>
      <c r="N3756" s="39">
        <v>5918.2520000000004</v>
      </c>
      <c r="O3756" s="39">
        <v>63.903709999999997</v>
      </c>
      <c r="P3756" t="s">
        <v>207</v>
      </c>
      <c r="Q3756" t="s">
        <v>207</v>
      </c>
      <c r="R3756" s="55">
        <v>781.83769399940002</v>
      </c>
      <c r="S3756" s="55">
        <v>784.77173597639899</v>
      </c>
      <c r="T3756" t="s">
        <v>843</v>
      </c>
      <c r="U3756">
        <v>11033</v>
      </c>
      <c r="V3756">
        <v>1</v>
      </c>
      <c r="W3756">
        <v>-10</v>
      </c>
      <c r="X3756" t="s">
        <v>910</v>
      </c>
      <c r="Y3756">
        <v>-7</v>
      </c>
      <c r="Z3756" t="s">
        <v>90</v>
      </c>
      <c r="AA3756" t="s">
        <v>96</v>
      </c>
      <c r="AB3756">
        <v>14</v>
      </c>
      <c r="AC3756" t="s">
        <v>61</v>
      </c>
      <c r="AD3756" s="50">
        <v>-11.823432016666599</v>
      </c>
      <c r="AG3756" s="39">
        <v>43.49</v>
      </c>
      <c r="AH3756" s="55">
        <v>1327.39</v>
      </c>
      <c r="AI3756" t="s">
        <v>208</v>
      </c>
      <c r="AJ3756">
        <f>INDEX(layout!$B$3:$U$1234,MATCH($T3756,layout!$A$3:$A$1234,0),MATCH(YEAR($D3756),layout!$B$1:$U$1,0))</f>
        <v>3295</v>
      </c>
      <c r="AK3756">
        <f>INDEX('magnet data'!$A$2:$E$1304,MATCH($AJ3756,'magnet data'!$A$2:$A$1304,0),2)</f>
        <v>3</v>
      </c>
      <c r="AL3756" t="str">
        <f>INDEX('magnet data'!$A$2:$E$1304,MATCH($AJ3756,'magnet data'!$A$2:$A$1304,0),3)</f>
        <v>01B</v>
      </c>
      <c r="AM3756" t="str">
        <f>INDEX('magnet data'!$A$2:$E$1304,MATCH($AJ3756,'magnet data'!$A$2:$A$1304,0),4)</f>
        <v>02B8</v>
      </c>
      <c r="AN3756">
        <f>INDEX('magnet data'!$A$2:$E$1304,MATCH($AJ3756,'magnet data'!$A$2:$A$1304,0),5)</f>
        <v>12166</v>
      </c>
      <c r="AO3756">
        <f t="shared" si="73"/>
        <v>-1133</v>
      </c>
      <c r="AR3756" t="s">
        <v>1202</v>
      </c>
      <c r="AS3756" t="s">
        <v>1627</v>
      </c>
      <c r="AT3756" t="s">
        <v>1585</v>
      </c>
    </row>
    <row r="3757" spans="1:46">
      <c r="A3757" t="s">
        <v>837</v>
      </c>
      <c r="B3757" t="s">
        <v>46</v>
      </c>
      <c r="C3757" t="s">
        <v>1198</v>
      </c>
      <c r="D3757" s="13">
        <v>44398</v>
      </c>
      <c r="E3757" s="16">
        <v>0.30291712962962963</v>
      </c>
      <c r="F3757" t="s">
        <v>88</v>
      </c>
      <c r="G3757" s="17">
        <v>44398.302916805558</v>
      </c>
      <c r="H3757">
        <v>28</v>
      </c>
      <c r="I3757">
        <v>596</v>
      </c>
      <c r="J3757">
        <v>94</v>
      </c>
      <c r="K3757">
        <v>10</v>
      </c>
      <c r="L3757">
        <v>0</v>
      </c>
      <c r="M3757" s="39">
        <v>11033.9</v>
      </c>
      <c r="N3757" s="39">
        <v>5918.2520000000004</v>
      </c>
      <c r="O3757" s="39">
        <v>63.903709999999997</v>
      </c>
      <c r="P3757" t="s">
        <v>207</v>
      </c>
      <c r="Q3757" t="s">
        <v>207</v>
      </c>
      <c r="R3757" s="55">
        <v>781.83769399940002</v>
      </c>
      <c r="S3757" s="55">
        <v>784.77173597639899</v>
      </c>
      <c r="T3757" t="s">
        <v>910</v>
      </c>
      <c r="U3757">
        <v>3463</v>
      </c>
      <c r="V3757">
        <v>2</v>
      </c>
      <c r="W3757">
        <v>110765</v>
      </c>
      <c r="X3757" t="s">
        <v>1624</v>
      </c>
      <c r="Y3757">
        <v>4263</v>
      </c>
      <c r="Z3757" t="s">
        <v>69</v>
      </c>
      <c r="AA3757" t="s">
        <v>91</v>
      </c>
      <c r="AC3757" t="s">
        <v>61</v>
      </c>
      <c r="AD3757" s="50">
        <v>0.400887872340425</v>
      </c>
      <c r="AG3757" s="39">
        <v>4.9400000000000004</v>
      </c>
      <c r="AH3757" s="55">
        <v>2870.95</v>
      </c>
      <c r="AI3757" t="s">
        <v>208</v>
      </c>
      <c r="AJ3757">
        <f>INDEX(layout!$B$3:$U$1234,MATCH($T3757,layout!$A$3:$A$1234,0),MATCH(YEAR($D3757),layout!$B$1:$U$1,0))</f>
        <v>3290</v>
      </c>
      <c r="AK3757">
        <f>INDEX('magnet data'!$A$2:$E$1304,MATCH($AJ3757,'magnet data'!$A$2:$A$1304,0),2)</f>
        <v>3</v>
      </c>
      <c r="AL3757" t="str">
        <f>INDEX('magnet data'!$A$2:$E$1304,MATCH($AJ3757,'magnet data'!$A$2:$A$1304,0),3)</f>
        <v>01B</v>
      </c>
      <c r="AM3757" t="str">
        <f>INDEX('magnet data'!$A$2:$E$1304,MATCH($AJ3757,'magnet data'!$A$2:$A$1304,0),4)</f>
        <v>02B8</v>
      </c>
      <c r="AN3757">
        <f>INDEX('magnet data'!$A$2:$E$1304,MATCH($AJ3757,'magnet data'!$A$2:$A$1304,0),5)</f>
        <v>12154</v>
      </c>
      <c r="AO3757" t="str">
        <f t="shared" si="73"/>
        <v>-</v>
      </c>
      <c r="AR3757" t="s">
        <v>1202</v>
      </c>
      <c r="AS3757" t="s">
        <v>1627</v>
      </c>
      <c r="AT3757" t="s">
        <v>1585</v>
      </c>
    </row>
    <row r="3758" spans="1:46">
      <c r="A3758" t="s">
        <v>837</v>
      </c>
      <c r="B3758" t="s">
        <v>46</v>
      </c>
      <c r="C3758" t="s">
        <v>1198</v>
      </c>
      <c r="D3758" s="13">
        <v>44398</v>
      </c>
      <c r="E3758" s="16">
        <v>0.30291712962962963</v>
      </c>
      <c r="F3758" t="s">
        <v>88</v>
      </c>
      <c r="G3758" s="17">
        <v>44398.302916805558</v>
      </c>
      <c r="H3758">
        <v>28</v>
      </c>
      <c r="I3758">
        <v>596</v>
      </c>
      <c r="J3758">
        <v>94</v>
      </c>
      <c r="K3758">
        <v>10</v>
      </c>
      <c r="L3758">
        <v>0</v>
      </c>
      <c r="M3758" s="39">
        <v>11033.9</v>
      </c>
      <c r="N3758" s="39">
        <v>5918.2520000000004</v>
      </c>
      <c r="O3758" s="39">
        <v>63.903709999999997</v>
      </c>
      <c r="P3758" t="s">
        <v>207</v>
      </c>
      <c r="Q3758" t="s">
        <v>207</v>
      </c>
      <c r="R3758" s="55">
        <v>781.83769399940002</v>
      </c>
      <c r="S3758" s="55">
        <v>784.77173597639899</v>
      </c>
      <c r="T3758" t="s">
        <v>1645</v>
      </c>
      <c r="U3758">
        <v>1080</v>
      </c>
      <c r="V3758">
        <v>3</v>
      </c>
      <c r="W3758">
        <v>215395</v>
      </c>
      <c r="X3758" t="s">
        <v>1624</v>
      </c>
      <c r="Y3758">
        <v>4263</v>
      </c>
      <c r="Z3758" t="s">
        <v>69</v>
      </c>
      <c r="AA3758" t="s">
        <v>91</v>
      </c>
      <c r="AC3758" t="s">
        <v>61</v>
      </c>
      <c r="AD3758" s="50">
        <v>4.0752857142857098E-2</v>
      </c>
      <c r="AG3758" s="39">
        <v>4.88</v>
      </c>
      <c r="AH3758" s="55">
        <v>991.18</v>
      </c>
      <c r="AI3758" t="s">
        <v>208</v>
      </c>
      <c r="AJ3758">
        <f>INDEX(layout!$B$3:$U$1234,MATCH($T3758,layout!$A$3:$A$1234,0),MATCH(YEAR($D3758),layout!$B$1:$U$1,0))</f>
        <v>1256</v>
      </c>
      <c r="AK3758">
        <f>INDEX('magnet data'!$A$2:$E$1304,MATCH($AJ3758,'magnet data'!$A$2:$A$1304,0),2)</f>
        <v>1</v>
      </c>
      <c r="AL3758" t="str">
        <f>INDEX('magnet data'!$A$2:$E$1304,MATCH($AJ3758,'magnet data'!$A$2:$A$1304,0),3)</f>
        <v>01B</v>
      </c>
      <c r="AM3758" t="str">
        <f>INDEX('magnet data'!$A$2:$E$1304,MATCH($AJ3758,'magnet data'!$A$2:$A$1304,0),4)</f>
        <v>02B8</v>
      </c>
      <c r="AN3758">
        <f>INDEX('magnet data'!$A$2:$E$1304,MATCH($AJ3758,'magnet data'!$A$2:$A$1304,0),5)</f>
        <v>12538</v>
      </c>
      <c r="AO3758" t="str">
        <f t="shared" si="73"/>
        <v>-</v>
      </c>
      <c r="AR3758" t="s">
        <v>1202</v>
      </c>
      <c r="AS3758" t="s">
        <v>1627</v>
      </c>
      <c r="AT3758" t="s">
        <v>1585</v>
      </c>
    </row>
    <row r="3759" spans="1:46">
      <c r="A3759" t="s">
        <v>837</v>
      </c>
      <c r="B3759" t="s">
        <v>46</v>
      </c>
      <c r="C3759" t="s">
        <v>1198</v>
      </c>
      <c r="D3759" s="13">
        <v>44398</v>
      </c>
      <c r="E3759" s="16">
        <v>0.30291712962962963</v>
      </c>
      <c r="F3759" t="s">
        <v>88</v>
      </c>
      <c r="G3759" s="17">
        <v>44398.302916805558</v>
      </c>
      <c r="H3759">
        <v>28</v>
      </c>
      <c r="I3759">
        <v>596</v>
      </c>
      <c r="J3759">
        <v>94</v>
      </c>
      <c r="K3759">
        <v>10</v>
      </c>
      <c r="L3759">
        <v>0</v>
      </c>
      <c r="M3759" s="39">
        <v>11033.9</v>
      </c>
      <c r="N3759" s="39">
        <v>5918.2520000000004</v>
      </c>
      <c r="O3759" s="39">
        <v>63.903709999999997</v>
      </c>
      <c r="P3759" t="s">
        <v>207</v>
      </c>
      <c r="Q3759" t="s">
        <v>207</v>
      </c>
      <c r="R3759" s="55">
        <v>781.83769399940002</v>
      </c>
      <c r="S3759" s="55">
        <v>784.77173597639899</v>
      </c>
      <c r="T3759" t="s">
        <v>911</v>
      </c>
      <c r="U3759">
        <v>792</v>
      </c>
      <c r="V3759">
        <v>4</v>
      </c>
      <c r="W3759">
        <v>242400</v>
      </c>
      <c r="X3759" t="s">
        <v>910</v>
      </c>
      <c r="Y3759">
        <v>-7</v>
      </c>
      <c r="Z3759" t="s">
        <v>69</v>
      </c>
      <c r="AA3759" t="s">
        <v>96</v>
      </c>
      <c r="AC3759" t="s">
        <v>102</v>
      </c>
      <c r="AD3759" s="50">
        <v>0</v>
      </c>
      <c r="AI3759" t="s">
        <v>208</v>
      </c>
      <c r="AJ3759">
        <f>INDEX(layout!$B$3:$U$1234,MATCH($T3759,layout!$A$3:$A$1234,0),MATCH(YEAR($D3759),layout!$B$1:$U$1,0))</f>
        <v>3251</v>
      </c>
      <c r="AK3759">
        <f>INDEX('magnet data'!$A$2:$E$1304,MATCH($AJ3759,'magnet data'!$A$2:$A$1304,0),2)</f>
        <v>3</v>
      </c>
      <c r="AL3759" t="str">
        <f>INDEX('magnet data'!$A$2:$E$1304,MATCH($AJ3759,'magnet data'!$A$2:$A$1304,0),3)</f>
        <v>01B</v>
      </c>
      <c r="AM3759" t="str">
        <f>INDEX('magnet data'!$A$2:$E$1304,MATCH($AJ3759,'magnet data'!$A$2:$A$1304,0),4)</f>
        <v>02G</v>
      </c>
      <c r="AN3759">
        <f>INDEX('magnet data'!$A$2:$E$1304,MATCH($AJ3759,'magnet data'!$A$2:$A$1304,0),5)</f>
        <v>10417</v>
      </c>
      <c r="AO3759" t="str">
        <f t="shared" si="73"/>
        <v>-</v>
      </c>
      <c r="AR3759" t="s">
        <v>1202</v>
      </c>
      <c r="AS3759" t="s">
        <v>1627</v>
      </c>
      <c r="AT3759" t="s">
        <v>1585</v>
      </c>
    </row>
    <row r="3760" spans="1:46">
      <c r="A3760" t="s">
        <v>837</v>
      </c>
      <c r="B3760" t="s">
        <v>46</v>
      </c>
      <c r="C3760" t="s">
        <v>1198</v>
      </c>
      <c r="D3760" s="13">
        <v>44398</v>
      </c>
      <c r="E3760" s="16">
        <v>0.8381481481481482</v>
      </c>
      <c r="F3760" t="s">
        <v>88</v>
      </c>
      <c r="G3760" s="17">
        <v>44398.838148148148</v>
      </c>
      <c r="H3760">
        <v>29</v>
      </c>
      <c r="I3760">
        <v>596</v>
      </c>
      <c r="J3760">
        <v>93</v>
      </c>
      <c r="K3760">
        <v>10</v>
      </c>
      <c r="L3760">
        <v>0</v>
      </c>
      <c r="M3760" s="39">
        <v>11052.9</v>
      </c>
      <c r="N3760" s="39">
        <v>5866.4430000000002</v>
      </c>
      <c r="O3760" s="39">
        <v>63.903709999999997</v>
      </c>
      <c r="P3760" t="s">
        <v>207</v>
      </c>
      <c r="Q3760" t="s">
        <v>207</v>
      </c>
      <c r="R3760" s="55">
        <v>782.07809249959996</v>
      </c>
      <c r="S3760" s="55">
        <v>784.791263973799</v>
      </c>
      <c r="T3760" t="s">
        <v>877</v>
      </c>
      <c r="U3760">
        <v>11052</v>
      </c>
      <c r="V3760">
        <v>1</v>
      </c>
      <c r="W3760">
        <v>-9</v>
      </c>
      <c r="X3760" t="s">
        <v>879</v>
      </c>
      <c r="Y3760">
        <v>-6</v>
      </c>
      <c r="Z3760" t="s">
        <v>90</v>
      </c>
      <c r="AA3760" t="s">
        <v>96</v>
      </c>
      <c r="AB3760">
        <v>15</v>
      </c>
      <c r="AC3760" t="s">
        <v>61</v>
      </c>
      <c r="AD3760" s="50">
        <v>-9.9510400181818106</v>
      </c>
      <c r="AG3760" s="39">
        <v>27.24</v>
      </c>
      <c r="AH3760" s="55">
        <v>6813.84</v>
      </c>
      <c r="AI3760" t="s">
        <v>208</v>
      </c>
      <c r="AJ3760">
        <f>INDEX(layout!$B$3:$U$1234,MATCH($T3760,layout!$A$3:$A$1234,0),MATCH(YEAR($D3760),layout!$B$1:$U$1,0))</f>
        <v>3265</v>
      </c>
      <c r="AK3760">
        <f>INDEX('magnet data'!$A$2:$E$1304,MATCH($AJ3760,'magnet data'!$A$2:$A$1304,0),2)</f>
        <v>3</v>
      </c>
      <c r="AL3760" t="str">
        <f>INDEX('magnet data'!$A$2:$E$1304,MATCH($AJ3760,'magnet data'!$A$2:$A$1304,0),3)</f>
        <v>01B</v>
      </c>
      <c r="AM3760" t="str">
        <f>INDEX('magnet data'!$A$2:$E$1304,MATCH($AJ3760,'magnet data'!$A$2:$A$1304,0),4)</f>
        <v>02G</v>
      </c>
      <c r="AN3760">
        <f>INDEX('magnet data'!$A$2:$E$1304,MATCH($AJ3760,'magnet data'!$A$2:$A$1304,0),5)</f>
        <v>11967</v>
      </c>
      <c r="AO3760">
        <f t="shared" ref="AO3760:AO3823" si="74">IF(LEFT(Z3760,8)="Training",U3760-AN3760,"-")</f>
        <v>-915</v>
      </c>
      <c r="AQ3760" t="s">
        <v>968</v>
      </c>
      <c r="AR3760" t="s">
        <v>1270</v>
      </c>
      <c r="AS3760" t="s">
        <v>1627</v>
      </c>
      <c r="AT3760" t="s">
        <v>1585</v>
      </c>
    </row>
    <row r="3761" spans="1:46">
      <c r="A3761" t="s">
        <v>837</v>
      </c>
      <c r="B3761" t="s">
        <v>46</v>
      </c>
      <c r="C3761" t="s">
        <v>1198</v>
      </c>
      <c r="D3761" s="13">
        <v>44398</v>
      </c>
      <c r="E3761" s="16">
        <v>0.8381481481481482</v>
      </c>
      <c r="F3761" t="s">
        <v>88</v>
      </c>
      <c r="G3761" s="17">
        <v>44398.838148148148</v>
      </c>
      <c r="H3761">
        <v>29</v>
      </c>
      <c r="I3761">
        <v>596</v>
      </c>
      <c r="J3761">
        <v>93</v>
      </c>
      <c r="K3761">
        <v>10</v>
      </c>
      <c r="L3761">
        <v>0</v>
      </c>
      <c r="M3761" s="39">
        <v>11052.9</v>
      </c>
      <c r="N3761" s="39">
        <v>5866.4430000000002</v>
      </c>
      <c r="O3761" s="39">
        <v>63.903709999999997</v>
      </c>
      <c r="P3761" t="s">
        <v>207</v>
      </c>
      <c r="Q3761" t="s">
        <v>207</v>
      </c>
      <c r="R3761" s="55">
        <v>782.07809249959996</v>
      </c>
      <c r="S3761" s="55">
        <v>784.791263973799</v>
      </c>
      <c r="T3761" t="s">
        <v>911</v>
      </c>
      <c r="U3761">
        <v>11053</v>
      </c>
      <c r="V3761">
        <v>2</v>
      </c>
      <c r="W3761">
        <v>10</v>
      </c>
      <c r="X3761" t="s">
        <v>910</v>
      </c>
      <c r="Y3761">
        <v>32</v>
      </c>
      <c r="Z3761" t="s">
        <v>90</v>
      </c>
      <c r="AA3761" t="s">
        <v>96</v>
      </c>
      <c r="AB3761">
        <v>16</v>
      </c>
      <c r="AC3761" t="s">
        <v>61</v>
      </c>
      <c r="AD3761" s="50">
        <v>-5.9549155611111102</v>
      </c>
      <c r="AG3761" s="39">
        <v>29.01</v>
      </c>
      <c r="AH3761" s="55">
        <v>7499.26</v>
      </c>
      <c r="AI3761" t="s">
        <v>208</v>
      </c>
      <c r="AJ3761">
        <f>INDEX(layout!$B$3:$U$1234,MATCH($T3761,layout!$A$3:$A$1234,0),MATCH(YEAR($D3761),layout!$B$1:$U$1,0))</f>
        <v>3251</v>
      </c>
      <c r="AK3761">
        <f>INDEX('magnet data'!$A$2:$E$1304,MATCH($AJ3761,'magnet data'!$A$2:$A$1304,0),2)</f>
        <v>3</v>
      </c>
      <c r="AL3761" t="str">
        <f>INDEX('magnet data'!$A$2:$E$1304,MATCH($AJ3761,'magnet data'!$A$2:$A$1304,0),3)</f>
        <v>01B</v>
      </c>
      <c r="AM3761" t="str">
        <f>INDEX('magnet data'!$A$2:$E$1304,MATCH($AJ3761,'magnet data'!$A$2:$A$1304,0),4)</f>
        <v>02G</v>
      </c>
      <c r="AN3761">
        <f>INDEX('magnet data'!$A$2:$E$1304,MATCH($AJ3761,'magnet data'!$A$2:$A$1304,0),5)</f>
        <v>10417</v>
      </c>
      <c r="AO3761">
        <f t="shared" si="74"/>
        <v>636</v>
      </c>
      <c r="AQ3761" t="s">
        <v>968</v>
      </c>
      <c r="AR3761" t="s">
        <v>1270</v>
      </c>
      <c r="AS3761" t="s">
        <v>1627</v>
      </c>
      <c r="AT3761" t="s">
        <v>1585</v>
      </c>
    </row>
    <row r="3762" spans="1:46">
      <c r="A3762" t="s">
        <v>837</v>
      </c>
      <c r="B3762" t="s">
        <v>46</v>
      </c>
      <c r="C3762" t="s">
        <v>1198</v>
      </c>
      <c r="D3762" s="13">
        <v>44398</v>
      </c>
      <c r="E3762" s="16">
        <v>0.8381481481481482</v>
      </c>
      <c r="F3762" t="s">
        <v>88</v>
      </c>
      <c r="G3762" s="17">
        <v>44398.838148148148</v>
      </c>
      <c r="H3762">
        <v>29</v>
      </c>
      <c r="I3762">
        <v>596</v>
      </c>
      <c r="J3762">
        <v>93</v>
      </c>
      <c r="K3762">
        <v>10</v>
      </c>
      <c r="L3762">
        <v>0</v>
      </c>
      <c r="M3762" s="39">
        <v>11052.9</v>
      </c>
      <c r="N3762" s="39">
        <v>5866.4430000000002</v>
      </c>
      <c r="O3762" s="39">
        <v>63.903709999999997</v>
      </c>
      <c r="P3762" t="s">
        <v>207</v>
      </c>
      <c r="Q3762" t="s">
        <v>207</v>
      </c>
      <c r="R3762" s="55">
        <v>782.07809249959996</v>
      </c>
      <c r="S3762" s="55">
        <v>784.791263973799</v>
      </c>
      <c r="T3762" t="s">
        <v>910</v>
      </c>
      <c r="U3762">
        <v>7190</v>
      </c>
      <c r="V3762">
        <v>3</v>
      </c>
      <c r="W3762">
        <v>42613</v>
      </c>
      <c r="X3762" t="s">
        <v>1624</v>
      </c>
      <c r="Y3762">
        <v>4189</v>
      </c>
      <c r="Z3762" t="s">
        <v>69</v>
      </c>
      <c r="AA3762" t="s">
        <v>91</v>
      </c>
      <c r="AC3762" t="s">
        <v>61</v>
      </c>
      <c r="AD3762" s="50">
        <v>1.4729444062499999</v>
      </c>
      <c r="AG3762" s="39">
        <v>8.76</v>
      </c>
      <c r="AH3762" s="55">
        <v>4151.38</v>
      </c>
      <c r="AI3762" t="s">
        <v>208</v>
      </c>
      <c r="AJ3762">
        <f>INDEX(layout!$B$3:$U$1234,MATCH($T3762,layout!$A$3:$A$1234,0),MATCH(YEAR($D3762),layout!$B$1:$U$1,0))</f>
        <v>3290</v>
      </c>
      <c r="AK3762">
        <f>INDEX('magnet data'!$A$2:$E$1304,MATCH($AJ3762,'magnet data'!$A$2:$A$1304,0),2)</f>
        <v>3</v>
      </c>
      <c r="AL3762" t="str">
        <f>INDEX('magnet data'!$A$2:$E$1304,MATCH($AJ3762,'magnet data'!$A$2:$A$1304,0),3)</f>
        <v>01B</v>
      </c>
      <c r="AM3762" t="str">
        <f>INDEX('magnet data'!$A$2:$E$1304,MATCH($AJ3762,'magnet data'!$A$2:$A$1304,0),4)</f>
        <v>02B8</v>
      </c>
      <c r="AN3762">
        <f>INDEX('magnet data'!$A$2:$E$1304,MATCH($AJ3762,'magnet data'!$A$2:$A$1304,0),5)</f>
        <v>12154</v>
      </c>
      <c r="AO3762" t="str">
        <f t="shared" si="74"/>
        <v>-</v>
      </c>
      <c r="AQ3762" t="s">
        <v>968</v>
      </c>
      <c r="AR3762" t="s">
        <v>1270</v>
      </c>
      <c r="AS3762" t="s">
        <v>1627</v>
      </c>
      <c r="AT3762" t="s">
        <v>1585</v>
      </c>
    </row>
    <row r="3763" spans="1:46">
      <c r="A3763" t="s">
        <v>837</v>
      </c>
      <c r="B3763" t="s">
        <v>46</v>
      </c>
      <c r="C3763" t="s">
        <v>1198</v>
      </c>
      <c r="D3763" s="13">
        <v>44398</v>
      </c>
      <c r="E3763" s="16">
        <v>0.8381481481481482</v>
      </c>
      <c r="F3763" t="s">
        <v>88</v>
      </c>
      <c r="G3763" s="17">
        <v>44398.838148148148</v>
      </c>
      <c r="H3763">
        <v>29</v>
      </c>
      <c r="I3763">
        <v>596</v>
      </c>
      <c r="J3763">
        <v>93</v>
      </c>
      <c r="K3763">
        <v>10</v>
      </c>
      <c r="L3763">
        <v>0</v>
      </c>
      <c r="M3763" s="39">
        <v>11052.9</v>
      </c>
      <c r="N3763" s="39">
        <v>5866.4430000000002</v>
      </c>
      <c r="O3763" s="39">
        <v>63.903709999999997</v>
      </c>
      <c r="P3763" t="s">
        <v>207</v>
      </c>
      <c r="Q3763" t="s">
        <v>207</v>
      </c>
      <c r="R3763" s="55">
        <v>782.07809249959996</v>
      </c>
      <c r="S3763" s="55">
        <v>784.791263973799</v>
      </c>
      <c r="T3763" t="s">
        <v>843</v>
      </c>
      <c r="U3763">
        <v>5211</v>
      </c>
      <c r="V3763">
        <v>4</v>
      </c>
      <c r="W3763">
        <v>72556</v>
      </c>
      <c r="X3763" t="s">
        <v>910</v>
      </c>
      <c r="Y3763">
        <v>32</v>
      </c>
      <c r="Z3763" t="s">
        <v>69</v>
      </c>
      <c r="AA3763" t="s">
        <v>91</v>
      </c>
      <c r="AC3763" t="s">
        <v>102</v>
      </c>
      <c r="AD3763" s="50">
        <v>0.75903160919540202</v>
      </c>
      <c r="AG3763" s="39">
        <v>46.13</v>
      </c>
      <c r="AH3763" s="55">
        <v>4830.3900000000003</v>
      </c>
      <c r="AI3763" t="s">
        <v>208</v>
      </c>
      <c r="AJ3763">
        <f>INDEX(layout!$B$3:$U$1234,MATCH($T3763,layout!$A$3:$A$1234,0),MATCH(YEAR($D3763),layout!$B$1:$U$1,0))</f>
        <v>3295</v>
      </c>
      <c r="AK3763">
        <f>INDEX('magnet data'!$A$2:$E$1304,MATCH($AJ3763,'magnet data'!$A$2:$A$1304,0),2)</f>
        <v>3</v>
      </c>
      <c r="AL3763" t="str">
        <f>INDEX('magnet data'!$A$2:$E$1304,MATCH($AJ3763,'magnet data'!$A$2:$A$1304,0),3)</f>
        <v>01B</v>
      </c>
      <c r="AM3763" t="str">
        <f>INDEX('magnet data'!$A$2:$E$1304,MATCH($AJ3763,'magnet data'!$A$2:$A$1304,0),4)</f>
        <v>02B8</v>
      </c>
      <c r="AN3763">
        <f>INDEX('magnet data'!$A$2:$E$1304,MATCH($AJ3763,'magnet data'!$A$2:$A$1304,0),5)</f>
        <v>12166</v>
      </c>
      <c r="AO3763" t="str">
        <f t="shared" si="74"/>
        <v>-</v>
      </c>
      <c r="AQ3763" t="s">
        <v>968</v>
      </c>
      <c r="AR3763" t="s">
        <v>1270</v>
      </c>
      <c r="AS3763" t="s">
        <v>1627</v>
      </c>
      <c r="AT3763" t="s">
        <v>1585</v>
      </c>
    </row>
    <row r="3764" spans="1:46">
      <c r="A3764" t="s">
        <v>837</v>
      </c>
      <c r="B3764" t="s">
        <v>46</v>
      </c>
      <c r="C3764" t="s">
        <v>1198</v>
      </c>
      <c r="D3764" s="13">
        <v>44398</v>
      </c>
      <c r="E3764" s="16">
        <v>0.8381481481481482</v>
      </c>
      <c r="F3764" t="s">
        <v>88</v>
      </c>
      <c r="G3764" s="17">
        <v>44398.838148148148</v>
      </c>
      <c r="H3764">
        <v>29</v>
      </c>
      <c r="I3764">
        <v>596</v>
      </c>
      <c r="J3764">
        <v>93</v>
      </c>
      <c r="K3764">
        <v>10</v>
      </c>
      <c r="L3764">
        <v>0</v>
      </c>
      <c r="M3764" s="39">
        <v>11052.9</v>
      </c>
      <c r="N3764" s="39">
        <v>5866.4430000000002</v>
      </c>
      <c r="O3764" s="39">
        <v>63.903709999999997</v>
      </c>
      <c r="P3764" t="s">
        <v>207</v>
      </c>
      <c r="Q3764" t="s">
        <v>207</v>
      </c>
      <c r="R3764" s="55">
        <v>782.07809249959996</v>
      </c>
      <c r="S3764" s="55">
        <v>784.791263973799</v>
      </c>
      <c r="T3764" t="s">
        <v>879</v>
      </c>
      <c r="U3764">
        <v>4942</v>
      </c>
      <c r="V3764">
        <v>5</v>
      </c>
      <c r="W3764">
        <v>77383</v>
      </c>
      <c r="X3764" t="s">
        <v>1633</v>
      </c>
      <c r="Y3764">
        <v>4118</v>
      </c>
      <c r="Z3764" t="s">
        <v>69</v>
      </c>
      <c r="AA3764" t="s">
        <v>96</v>
      </c>
      <c r="AC3764" t="s">
        <v>61</v>
      </c>
      <c r="AD3764" s="50">
        <v>-1.25773149662162</v>
      </c>
      <c r="AG3764" s="39">
        <v>9.39</v>
      </c>
      <c r="AH3764" s="55">
        <v>2261.2399999999998</v>
      </c>
      <c r="AI3764" t="s">
        <v>208</v>
      </c>
      <c r="AJ3764">
        <f>INDEX(layout!$B$3:$U$1234,MATCH($T3764,layout!$A$3:$A$1234,0),MATCH(YEAR($D3764),layout!$B$1:$U$1,0))</f>
        <v>3247</v>
      </c>
      <c r="AK3764">
        <f>INDEX('magnet data'!$A$2:$E$1304,MATCH($AJ3764,'magnet data'!$A$2:$A$1304,0),2)</f>
        <v>3</v>
      </c>
      <c r="AL3764" t="str">
        <f>INDEX('magnet data'!$A$2:$E$1304,MATCH($AJ3764,'magnet data'!$A$2:$A$1304,0),3)</f>
        <v>01B</v>
      </c>
      <c r="AM3764" t="str">
        <f>INDEX('magnet data'!$A$2:$E$1304,MATCH($AJ3764,'magnet data'!$A$2:$A$1304,0),4)</f>
        <v>02G</v>
      </c>
      <c r="AN3764">
        <f>INDEX('magnet data'!$A$2:$E$1304,MATCH($AJ3764,'magnet data'!$A$2:$A$1304,0),5)</f>
        <v>11625</v>
      </c>
      <c r="AO3764" t="str">
        <f t="shared" si="74"/>
        <v>-</v>
      </c>
      <c r="AQ3764" t="s">
        <v>968</v>
      </c>
      <c r="AR3764" t="s">
        <v>1270</v>
      </c>
      <c r="AS3764" t="s">
        <v>1627</v>
      </c>
      <c r="AT3764" t="s">
        <v>1585</v>
      </c>
    </row>
    <row r="3765" spans="1:46">
      <c r="A3765" t="s">
        <v>837</v>
      </c>
      <c r="B3765" t="s">
        <v>46</v>
      </c>
      <c r="C3765" t="s">
        <v>1198</v>
      </c>
      <c r="D3765" s="13">
        <v>44398</v>
      </c>
      <c r="E3765" s="16">
        <v>0.8381481481481482</v>
      </c>
      <c r="F3765" t="s">
        <v>88</v>
      </c>
      <c r="G3765" s="17">
        <v>44398.838148148148</v>
      </c>
      <c r="H3765">
        <v>29</v>
      </c>
      <c r="I3765">
        <v>596</v>
      </c>
      <c r="J3765">
        <v>93</v>
      </c>
      <c r="K3765">
        <v>10</v>
      </c>
      <c r="L3765">
        <v>0</v>
      </c>
      <c r="M3765" s="39">
        <v>11052.9</v>
      </c>
      <c r="N3765" s="39">
        <v>5866.4430000000002</v>
      </c>
      <c r="O3765" s="39">
        <v>63.903709999999997</v>
      </c>
      <c r="P3765" t="s">
        <v>207</v>
      </c>
      <c r="Q3765" t="s">
        <v>207</v>
      </c>
      <c r="R3765" s="55">
        <v>782.07809249959996</v>
      </c>
      <c r="S3765" s="55">
        <v>784.791263973799</v>
      </c>
      <c r="T3765" t="s">
        <v>880</v>
      </c>
      <c r="U3765">
        <v>1463</v>
      </c>
      <c r="V3765">
        <v>6</v>
      </c>
      <c r="W3765">
        <v>184580</v>
      </c>
      <c r="X3765" t="s">
        <v>879</v>
      </c>
      <c r="Y3765">
        <v>-6</v>
      </c>
      <c r="Z3765" t="s">
        <v>69</v>
      </c>
      <c r="AA3765" t="s">
        <v>91</v>
      </c>
      <c r="AC3765" t="s">
        <v>102</v>
      </c>
      <c r="AD3765" s="50">
        <v>0.176158571428571</v>
      </c>
      <c r="AG3765" s="39">
        <v>28.52</v>
      </c>
      <c r="AH3765" s="55">
        <v>1008.31</v>
      </c>
      <c r="AI3765" t="s">
        <v>208</v>
      </c>
      <c r="AJ3765">
        <f>INDEX(layout!$B$3:$U$1234,MATCH($T3765,layout!$A$3:$A$1234,0),MATCH(YEAR($D3765),layout!$B$1:$U$1,0))</f>
        <v>1260</v>
      </c>
      <c r="AK3765">
        <f>INDEX('magnet data'!$A$2:$E$1304,MATCH($AJ3765,'magnet data'!$A$2:$A$1304,0),2)</f>
        <v>1</v>
      </c>
      <c r="AL3765" t="str">
        <f>INDEX('magnet data'!$A$2:$E$1304,MATCH($AJ3765,'magnet data'!$A$2:$A$1304,0),3)</f>
        <v>01B</v>
      </c>
      <c r="AM3765" t="str">
        <f>INDEX('magnet data'!$A$2:$E$1304,MATCH($AJ3765,'magnet data'!$A$2:$A$1304,0),4)</f>
        <v>02B8</v>
      </c>
      <c r="AN3765">
        <f>INDEX('magnet data'!$A$2:$E$1304,MATCH($AJ3765,'magnet data'!$A$2:$A$1304,0),5)</f>
        <v>10130</v>
      </c>
      <c r="AO3765" t="str">
        <f t="shared" si="74"/>
        <v>-</v>
      </c>
      <c r="AQ3765" t="s">
        <v>968</v>
      </c>
      <c r="AR3765" t="s">
        <v>1270</v>
      </c>
      <c r="AS3765" t="s">
        <v>1627</v>
      </c>
      <c r="AT3765" t="s">
        <v>1585</v>
      </c>
    </row>
    <row r="3766" spans="1:46">
      <c r="A3766" t="s">
        <v>837</v>
      </c>
      <c r="B3766" t="s">
        <v>46</v>
      </c>
      <c r="C3766" t="s">
        <v>1198</v>
      </c>
      <c r="D3766" s="13">
        <v>44399</v>
      </c>
      <c r="E3766" s="16">
        <v>0.32186018518518517</v>
      </c>
      <c r="F3766" t="s">
        <v>88</v>
      </c>
      <c r="G3766" s="17">
        <v>44399.321859826392</v>
      </c>
      <c r="H3766">
        <v>31</v>
      </c>
      <c r="I3766">
        <v>599</v>
      </c>
      <c r="J3766">
        <v>96</v>
      </c>
      <c r="K3766">
        <v>10</v>
      </c>
      <c r="L3766">
        <v>0</v>
      </c>
      <c r="M3766" s="39">
        <v>11060.7</v>
      </c>
      <c r="N3766" s="39">
        <v>5946.9369999999999</v>
      </c>
      <c r="O3766" s="39">
        <v>63.916978999999998</v>
      </c>
      <c r="P3766" t="s">
        <v>207</v>
      </c>
      <c r="Q3766" t="s">
        <v>207</v>
      </c>
      <c r="R3766" s="55">
        <v>781.5874514994</v>
      </c>
      <c r="S3766" s="55">
        <v>784.508107973199</v>
      </c>
      <c r="T3766" t="s">
        <v>1631</v>
      </c>
      <c r="U3766">
        <v>11060</v>
      </c>
      <c r="V3766">
        <v>1</v>
      </c>
      <c r="W3766">
        <v>-9</v>
      </c>
      <c r="X3766" t="s">
        <v>854</v>
      </c>
      <c r="Y3766">
        <v>11</v>
      </c>
      <c r="Z3766" t="s">
        <v>90</v>
      </c>
      <c r="AA3766" t="s">
        <v>91</v>
      </c>
      <c r="AB3766">
        <v>17</v>
      </c>
      <c r="AC3766" t="s">
        <v>61</v>
      </c>
      <c r="AD3766" s="50">
        <v>6.45254278125</v>
      </c>
      <c r="AG3766" s="39">
        <v>38.159999999999997</v>
      </c>
      <c r="AH3766" s="55">
        <v>1202.99</v>
      </c>
      <c r="AI3766" t="s">
        <v>208</v>
      </c>
      <c r="AJ3766">
        <f>INDEX(layout!$B$3:$U$1234,MATCH($T3766,layout!$A$3:$A$1234,0),MATCH(YEAR($D3766),layout!$B$1:$U$1,0))</f>
        <v>3286</v>
      </c>
      <c r="AK3766">
        <f>INDEX('magnet data'!$A$2:$E$1304,MATCH($AJ3766,'magnet data'!$A$2:$A$1304,0),2)</f>
        <v>3</v>
      </c>
      <c r="AL3766" t="str">
        <f>INDEX('magnet data'!$A$2:$E$1304,MATCH($AJ3766,'magnet data'!$A$2:$A$1304,0),3)</f>
        <v>01B</v>
      </c>
      <c r="AM3766" t="str">
        <f>INDEX('magnet data'!$A$2:$E$1304,MATCH($AJ3766,'magnet data'!$A$2:$A$1304,0),4)</f>
        <v>02B8</v>
      </c>
      <c r="AN3766">
        <f>INDEX('magnet data'!$A$2:$E$1304,MATCH($AJ3766,'magnet data'!$A$2:$A$1304,0),5)</f>
        <v>11801</v>
      </c>
      <c r="AO3766">
        <f t="shared" si="74"/>
        <v>-741</v>
      </c>
      <c r="AR3766" t="s">
        <v>1202</v>
      </c>
      <c r="AS3766" t="s">
        <v>1627</v>
      </c>
      <c r="AT3766" t="s">
        <v>1585</v>
      </c>
    </row>
    <row r="3767" spans="1:46">
      <c r="A3767" t="s">
        <v>837</v>
      </c>
      <c r="B3767" t="s">
        <v>46</v>
      </c>
      <c r="C3767" t="s">
        <v>1198</v>
      </c>
      <c r="D3767" s="13">
        <v>44399</v>
      </c>
      <c r="E3767" s="16">
        <v>0.32186018518518517</v>
      </c>
      <c r="F3767" t="s">
        <v>88</v>
      </c>
      <c r="G3767" s="17">
        <v>44399.321859826392</v>
      </c>
      <c r="H3767">
        <v>31</v>
      </c>
      <c r="I3767">
        <v>599</v>
      </c>
      <c r="J3767">
        <v>96</v>
      </c>
      <c r="K3767">
        <v>10</v>
      </c>
      <c r="L3767">
        <v>0</v>
      </c>
      <c r="M3767" s="39">
        <v>11060.7</v>
      </c>
      <c r="N3767" s="39">
        <v>5946.9369999999999</v>
      </c>
      <c r="O3767" s="39">
        <v>63.916978999999998</v>
      </c>
      <c r="P3767" t="s">
        <v>207</v>
      </c>
      <c r="Q3767" t="s">
        <v>207</v>
      </c>
      <c r="R3767" s="55">
        <v>781.5874514994</v>
      </c>
      <c r="S3767" s="55">
        <v>784.508107973199</v>
      </c>
      <c r="T3767" t="s">
        <v>854</v>
      </c>
      <c r="U3767">
        <v>5236</v>
      </c>
      <c r="V3767">
        <v>2</v>
      </c>
      <c r="W3767">
        <v>72951</v>
      </c>
      <c r="X3767" t="s">
        <v>851</v>
      </c>
      <c r="Y3767">
        <v>3956</v>
      </c>
      <c r="Z3767" t="s">
        <v>69</v>
      </c>
      <c r="AA3767" t="s">
        <v>91</v>
      </c>
      <c r="AC3767" t="s">
        <v>61</v>
      </c>
      <c r="AD3767" s="50">
        <v>0.77377704787234003</v>
      </c>
      <c r="AG3767" s="39">
        <v>57.67</v>
      </c>
      <c r="AH3767" s="55">
        <v>3890.36</v>
      </c>
      <c r="AI3767" t="s">
        <v>208</v>
      </c>
      <c r="AJ3767">
        <f>INDEX(layout!$B$3:$U$1234,MATCH($T3767,layout!$A$3:$A$1234,0),MATCH(YEAR($D3767),layout!$B$1:$U$1,0))</f>
        <v>1262</v>
      </c>
      <c r="AK3767">
        <f>INDEX('magnet data'!$A$2:$E$1304,MATCH($AJ3767,'magnet data'!$A$2:$A$1304,0),2)</f>
        <v>1</v>
      </c>
      <c r="AL3767" t="str">
        <f>INDEX('magnet data'!$A$2:$E$1304,MATCH($AJ3767,'magnet data'!$A$2:$A$1304,0),3)</f>
        <v>01B</v>
      </c>
      <c r="AM3767" t="str">
        <f>INDEX('magnet data'!$A$2:$E$1304,MATCH($AJ3767,'magnet data'!$A$2:$A$1304,0),4)</f>
        <v>02B8</v>
      </c>
      <c r="AN3767">
        <f>INDEX('magnet data'!$A$2:$E$1304,MATCH($AJ3767,'magnet data'!$A$2:$A$1304,0),5)</f>
        <v>11728</v>
      </c>
      <c r="AO3767" t="str">
        <f t="shared" si="74"/>
        <v>-</v>
      </c>
      <c r="AR3767" t="s">
        <v>1202</v>
      </c>
      <c r="AS3767" t="s">
        <v>1627</v>
      </c>
      <c r="AT3767" t="s">
        <v>1585</v>
      </c>
    </row>
    <row r="3768" spans="1:46">
      <c r="A3768" t="s">
        <v>837</v>
      </c>
      <c r="B3768" t="s">
        <v>46</v>
      </c>
      <c r="C3768" t="s">
        <v>1198</v>
      </c>
      <c r="D3768" s="13">
        <v>44399</v>
      </c>
      <c r="E3768" s="16">
        <v>0.32186018518518517</v>
      </c>
      <c r="F3768" t="s">
        <v>88</v>
      </c>
      <c r="G3768" s="17">
        <v>44399.321859826392</v>
      </c>
      <c r="H3768">
        <v>31</v>
      </c>
      <c r="I3768">
        <v>599</v>
      </c>
      <c r="J3768">
        <v>96</v>
      </c>
      <c r="K3768">
        <v>10</v>
      </c>
      <c r="L3768">
        <v>0</v>
      </c>
      <c r="M3768" s="39">
        <v>11060.7</v>
      </c>
      <c r="N3768" s="39">
        <v>5946.9369999999999</v>
      </c>
      <c r="O3768" s="39">
        <v>63.916978999999998</v>
      </c>
      <c r="P3768" t="s">
        <v>207</v>
      </c>
      <c r="Q3768" t="s">
        <v>207</v>
      </c>
      <c r="R3768" s="55">
        <v>781.5874514994</v>
      </c>
      <c r="S3768" s="55">
        <v>784.508107973199</v>
      </c>
      <c r="T3768" t="s">
        <v>852</v>
      </c>
      <c r="U3768">
        <v>2021</v>
      </c>
      <c r="V3768">
        <v>3</v>
      </c>
      <c r="W3768">
        <v>159461</v>
      </c>
      <c r="X3768" t="s">
        <v>854</v>
      </c>
      <c r="Y3768">
        <v>11</v>
      </c>
      <c r="Z3768" t="s">
        <v>69</v>
      </c>
      <c r="AA3768" t="s">
        <v>91</v>
      </c>
      <c r="AC3768" t="s">
        <v>61</v>
      </c>
      <c r="AD3768" s="50">
        <v>0.21380696808510599</v>
      </c>
      <c r="AG3768" s="39">
        <v>9.14</v>
      </c>
      <c r="AH3768" s="55">
        <v>1558.19</v>
      </c>
      <c r="AI3768" t="s">
        <v>208</v>
      </c>
      <c r="AJ3768">
        <f>INDEX(layout!$B$3:$U$1234,MATCH($T3768,layout!$A$3:$A$1234,0),MATCH(YEAR($D3768),layout!$B$1:$U$1,0))</f>
        <v>1389</v>
      </c>
      <c r="AK3768">
        <f>INDEX('magnet data'!$A$2:$E$1304,MATCH($AJ3768,'magnet data'!$A$2:$A$1304,0),2)</f>
        <v>1</v>
      </c>
      <c r="AL3768" t="str">
        <f>INDEX('magnet data'!$A$2:$E$1304,MATCH($AJ3768,'magnet data'!$A$2:$A$1304,0),3)</f>
        <v>01B</v>
      </c>
      <c r="AM3768" t="str">
        <f>INDEX('magnet data'!$A$2:$E$1304,MATCH($AJ3768,'magnet data'!$A$2:$A$1304,0),4)</f>
        <v>02B5</v>
      </c>
      <c r="AN3768">
        <f>INDEX('magnet data'!$A$2:$E$1304,MATCH($AJ3768,'magnet data'!$A$2:$A$1304,0),5)</f>
        <v>12037</v>
      </c>
      <c r="AO3768" t="str">
        <f t="shared" si="74"/>
        <v>-</v>
      </c>
      <c r="AR3768" t="s">
        <v>1202</v>
      </c>
      <c r="AS3768" t="s">
        <v>1627</v>
      </c>
      <c r="AT3768" t="s">
        <v>1585</v>
      </c>
    </row>
    <row r="3769" spans="1:46">
      <c r="A3769" t="s">
        <v>837</v>
      </c>
      <c r="B3769" t="s">
        <v>46</v>
      </c>
      <c r="C3769" t="s">
        <v>1198</v>
      </c>
      <c r="D3769" s="13">
        <v>44399</v>
      </c>
      <c r="E3769" s="16">
        <v>0.32186018518518517</v>
      </c>
      <c r="F3769" t="s">
        <v>88</v>
      </c>
      <c r="G3769" s="17">
        <v>44399.321859826392</v>
      </c>
      <c r="H3769">
        <v>31</v>
      </c>
      <c r="I3769">
        <v>599</v>
      </c>
      <c r="J3769">
        <v>96</v>
      </c>
      <c r="K3769">
        <v>10</v>
      </c>
      <c r="L3769">
        <v>0</v>
      </c>
      <c r="M3769" s="39">
        <v>11060.7</v>
      </c>
      <c r="N3769" s="39">
        <v>5946.9369999999999</v>
      </c>
      <c r="O3769" s="39">
        <v>63.916978999999998</v>
      </c>
      <c r="P3769" t="s">
        <v>207</v>
      </c>
      <c r="Q3769" t="s">
        <v>207</v>
      </c>
      <c r="R3769" s="55">
        <v>781.5874514994</v>
      </c>
      <c r="S3769" s="55">
        <v>784.508107973199</v>
      </c>
      <c r="T3769" t="s">
        <v>941</v>
      </c>
      <c r="U3769">
        <v>1909</v>
      </c>
      <c r="V3769">
        <v>4</v>
      </c>
      <c r="W3769">
        <v>164514</v>
      </c>
      <c r="X3769" t="s">
        <v>940</v>
      </c>
      <c r="Y3769">
        <v>4199</v>
      </c>
      <c r="Z3769" t="s">
        <v>69</v>
      </c>
      <c r="AA3769" t="s">
        <v>96</v>
      </c>
      <c r="AC3769" t="s">
        <v>61</v>
      </c>
      <c r="AD3769" s="50">
        <v>-0.15083793478260801</v>
      </c>
      <c r="AG3769" s="39">
        <v>13.35</v>
      </c>
      <c r="AH3769" s="55">
        <v>1311.52</v>
      </c>
      <c r="AI3769" t="s">
        <v>208</v>
      </c>
      <c r="AJ3769">
        <f>INDEX(layout!$B$3:$U$1234,MATCH($T3769,layout!$A$3:$A$1234,0),MATCH(YEAR($D3769),layout!$B$1:$U$1,0))</f>
        <v>3271</v>
      </c>
      <c r="AK3769">
        <f>INDEX('magnet data'!$A$2:$E$1304,MATCH($AJ3769,'magnet data'!$A$2:$A$1304,0),2)</f>
        <v>3</v>
      </c>
      <c r="AL3769" t="str">
        <f>INDEX('magnet data'!$A$2:$E$1304,MATCH($AJ3769,'magnet data'!$A$2:$A$1304,0),3)</f>
        <v>01B</v>
      </c>
      <c r="AM3769" t="str">
        <f>INDEX('magnet data'!$A$2:$E$1304,MATCH($AJ3769,'magnet data'!$A$2:$A$1304,0),4)</f>
        <v>02B8</v>
      </c>
      <c r="AN3769">
        <f>INDEX('magnet data'!$A$2:$E$1304,MATCH($AJ3769,'magnet data'!$A$2:$A$1304,0),5)</f>
        <v>11263</v>
      </c>
      <c r="AO3769" t="str">
        <f t="shared" si="74"/>
        <v>-</v>
      </c>
      <c r="AR3769" t="s">
        <v>1202</v>
      </c>
      <c r="AS3769" t="s">
        <v>1627</v>
      </c>
      <c r="AT3769" t="s">
        <v>1585</v>
      </c>
    </row>
    <row r="3770" spans="1:46">
      <c r="A3770" t="s">
        <v>837</v>
      </c>
      <c r="B3770" t="s">
        <v>46</v>
      </c>
      <c r="C3770" t="s">
        <v>1198</v>
      </c>
      <c r="D3770" s="13">
        <v>44399</v>
      </c>
      <c r="E3770" s="16">
        <v>0.32186018518518517</v>
      </c>
      <c r="F3770" t="s">
        <v>88</v>
      </c>
      <c r="G3770" s="17">
        <v>44399.321859826392</v>
      </c>
      <c r="H3770">
        <v>31</v>
      </c>
      <c r="I3770">
        <v>599</v>
      </c>
      <c r="J3770">
        <v>96</v>
      </c>
      <c r="K3770">
        <v>10</v>
      </c>
      <c r="L3770">
        <v>0</v>
      </c>
      <c r="M3770" s="39">
        <v>11060.7</v>
      </c>
      <c r="N3770" s="39">
        <v>5946.9369999999999</v>
      </c>
      <c r="O3770" s="39">
        <v>63.916978999999998</v>
      </c>
      <c r="P3770" t="s">
        <v>207</v>
      </c>
      <c r="Q3770" t="s">
        <v>207</v>
      </c>
      <c r="R3770" s="55">
        <v>781.5874514994</v>
      </c>
      <c r="S3770" s="55">
        <v>784.508107973199</v>
      </c>
      <c r="T3770" t="s">
        <v>940</v>
      </c>
      <c r="U3770">
        <v>293</v>
      </c>
      <c r="V3770">
        <v>5</v>
      </c>
      <c r="W3770">
        <v>323223</v>
      </c>
      <c r="X3770" t="s">
        <v>937</v>
      </c>
      <c r="Y3770">
        <v>2496</v>
      </c>
      <c r="Z3770" t="s">
        <v>69</v>
      </c>
      <c r="AA3770" t="s">
        <v>96</v>
      </c>
      <c r="AC3770" t="s">
        <v>102</v>
      </c>
      <c r="AD3770" s="50">
        <v>0</v>
      </c>
      <c r="AI3770" t="s">
        <v>208</v>
      </c>
      <c r="AJ3770">
        <f>INDEX(layout!$B$3:$U$1234,MATCH($T3770,layout!$A$3:$A$1234,0),MATCH(YEAR($D3770),layout!$B$1:$U$1,0))</f>
        <v>3278</v>
      </c>
      <c r="AK3770">
        <f>INDEX('magnet data'!$A$2:$E$1304,MATCH($AJ3770,'magnet data'!$A$2:$A$1304,0),2)</f>
        <v>3</v>
      </c>
      <c r="AL3770" t="str">
        <f>INDEX('magnet data'!$A$2:$E$1304,MATCH($AJ3770,'magnet data'!$A$2:$A$1304,0),3)</f>
        <v>01B</v>
      </c>
      <c r="AM3770" t="str">
        <f>INDEX('magnet data'!$A$2:$E$1304,MATCH($AJ3770,'magnet data'!$A$2:$A$1304,0),4)</f>
        <v>02B8</v>
      </c>
      <c r="AN3770">
        <f>INDEX('magnet data'!$A$2:$E$1304,MATCH($AJ3770,'magnet data'!$A$2:$A$1304,0),5)</f>
        <v>9740</v>
      </c>
      <c r="AO3770" t="str">
        <f t="shared" si="74"/>
        <v>-</v>
      </c>
      <c r="AR3770" t="s">
        <v>1202</v>
      </c>
      <c r="AS3770" t="s">
        <v>1627</v>
      </c>
      <c r="AT3770" t="s">
        <v>1585</v>
      </c>
    </row>
    <row r="3771" spans="1:46">
      <c r="A3771" t="s">
        <v>837</v>
      </c>
      <c r="B3771" t="s">
        <v>46</v>
      </c>
      <c r="C3771" t="s">
        <v>1198</v>
      </c>
      <c r="D3771" s="13">
        <v>44399</v>
      </c>
      <c r="E3771" s="16">
        <v>0.83673611111111112</v>
      </c>
      <c r="F3771" t="s">
        <v>88</v>
      </c>
      <c r="G3771" s="17">
        <v>44399.836736111109</v>
      </c>
      <c r="H3771">
        <v>26</v>
      </c>
      <c r="I3771">
        <v>596</v>
      </c>
      <c r="J3771">
        <v>94</v>
      </c>
      <c r="K3771">
        <v>10</v>
      </c>
      <c r="L3771">
        <v>0</v>
      </c>
      <c r="M3771" s="39">
        <v>11070.4</v>
      </c>
      <c r="N3771" s="39">
        <v>5943.0820000000003</v>
      </c>
      <c r="O3771" s="39">
        <v>63.956786000000001</v>
      </c>
      <c r="P3771" t="s">
        <v>207</v>
      </c>
      <c r="Q3771" t="s">
        <v>207</v>
      </c>
      <c r="R3771" s="55">
        <v>783.05449249979995</v>
      </c>
      <c r="S3771" s="55">
        <v>785.4832874722</v>
      </c>
      <c r="T3771" t="s">
        <v>1646</v>
      </c>
      <c r="U3771">
        <v>11070</v>
      </c>
      <c r="V3771">
        <v>1</v>
      </c>
      <c r="W3771">
        <v>-10</v>
      </c>
      <c r="X3771" t="s">
        <v>1647</v>
      </c>
      <c r="Y3771">
        <v>-7</v>
      </c>
      <c r="Z3771" t="s">
        <v>90</v>
      </c>
      <c r="AA3771" t="s">
        <v>96</v>
      </c>
      <c r="AB3771">
        <v>18</v>
      </c>
      <c r="AC3771" t="s">
        <v>61</v>
      </c>
      <c r="AD3771" s="50">
        <v>-10.744949650000001</v>
      </c>
      <c r="AG3771" s="39">
        <v>33.54</v>
      </c>
      <c r="AH3771" s="55">
        <v>1004.34</v>
      </c>
      <c r="AI3771" t="s">
        <v>208</v>
      </c>
      <c r="AJ3771">
        <f>INDEX(layout!$B$3:$U$1234,MATCH($T3771,layout!$A$3:$A$1234,0),MATCH(YEAR($D3771),layout!$B$1:$U$1,0))</f>
        <v>3274</v>
      </c>
      <c r="AK3771">
        <f>INDEX('magnet data'!$A$2:$E$1304,MATCH($AJ3771,'magnet data'!$A$2:$A$1304,0),2)</f>
        <v>3</v>
      </c>
      <c r="AL3771" t="str">
        <f>INDEX('magnet data'!$A$2:$E$1304,MATCH($AJ3771,'magnet data'!$A$2:$A$1304,0),3)</f>
        <v>01B</v>
      </c>
      <c r="AM3771" t="str">
        <f>INDEX('magnet data'!$A$2:$E$1304,MATCH($AJ3771,'magnet data'!$A$2:$A$1304,0),4)</f>
        <v>02B8</v>
      </c>
      <c r="AN3771">
        <f>INDEX('magnet data'!$A$2:$E$1304,MATCH($AJ3771,'magnet data'!$A$2:$A$1304,0),5)</f>
        <v>12728</v>
      </c>
      <c r="AO3771">
        <f t="shared" si="74"/>
        <v>-1658</v>
      </c>
      <c r="AQ3771" t="s">
        <v>968</v>
      </c>
      <c r="AR3771" t="s">
        <v>1270</v>
      </c>
      <c r="AS3771" t="s">
        <v>1627</v>
      </c>
      <c r="AT3771" t="s">
        <v>1585</v>
      </c>
    </row>
    <row r="3772" spans="1:46">
      <c r="A3772" t="s">
        <v>837</v>
      </c>
      <c r="B3772" t="s">
        <v>46</v>
      </c>
      <c r="C3772" t="s">
        <v>1198</v>
      </c>
      <c r="D3772" s="13">
        <v>44399</v>
      </c>
      <c r="E3772" s="16">
        <v>0.83673611111111112</v>
      </c>
      <c r="F3772" t="s">
        <v>88</v>
      </c>
      <c r="G3772" s="17">
        <v>44399.836736111109</v>
      </c>
      <c r="H3772">
        <v>26</v>
      </c>
      <c r="I3772">
        <v>596</v>
      </c>
      <c r="J3772">
        <v>94</v>
      </c>
      <c r="K3772">
        <v>10</v>
      </c>
      <c r="L3772">
        <v>0</v>
      </c>
      <c r="M3772" s="39">
        <v>11070.4</v>
      </c>
      <c r="N3772" s="39">
        <v>5943.0820000000003</v>
      </c>
      <c r="O3772" s="39">
        <v>63.956786000000001</v>
      </c>
      <c r="P3772" t="s">
        <v>207</v>
      </c>
      <c r="Q3772" t="s">
        <v>207</v>
      </c>
      <c r="R3772" s="55">
        <v>783.05449249979995</v>
      </c>
      <c r="S3772" s="55">
        <v>785.4832874722</v>
      </c>
      <c r="T3772" t="s">
        <v>1647</v>
      </c>
      <c r="U3772">
        <v>6962</v>
      </c>
      <c r="V3772">
        <v>2</v>
      </c>
      <c r="W3772">
        <v>46152</v>
      </c>
      <c r="X3772" t="s">
        <v>893</v>
      </c>
      <c r="Y3772">
        <v>4035</v>
      </c>
      <c r="Z3772" t="s">
        <v>69</v>
      </c>
      <c r="AA3772" t="s">
        <v>91</v>
      </c>
      <c r="AC3772" t="s">
        <v>61</v>
      </c>
      <c r="AD3772" s="50">
        <v>1.3765643698630099</v>
      </c>
      <c r="AG3772" s="39">
        <v>17.649999999999999</v>
      </c>
      <c r="AH3772" s="55">
        <v>4048.28</v>
      </c>
      <c r="AI3772" t="s">
        <v>208</v>
      </c>
      <c r="AJ3772">
        <f>INDEX(layout!$B$3:$U$1234,MATCH($T3772,layout!$A$3:$A$1234,0),MATCH(YEAR($D3772),layout!$B$1:$U$1,0))</f>
        <v>2336</v>
      </c>
      <c r="AK3772">
        <f>INDEX('magnet data'!$A$2:$E$1304,MATCH($AJ3772,'magnet data'!$A$2:$A$1304,0),2)</f>
        <v>2</v>
      </c>
      <c r="AL3772" t="str">
        <f>INDEX('magnet data'!$A$2:$E$1304,MATCH($AJ3772,'magnet data'!$A$2:$A$1304,0),3)</f>
        <v>01B</v>
      </c>
      <c r="AM3772" t="str">
        <f>INDEX('magnet data'!$A$2:$E$1304,MATCH($AJ3772,'magnet data'!$A$2:$A$1304,0),4)</f>
        <v>02C9</v>
      </c>
      <c r="AN3772">
        <f>INDEX('magnet data'!$A$2:$E$1304,MATCH($AJ3772,'magnet data'!$A$2:$A$1304,0),5)</f>
        <v>11759</v>
      </c>
      <c r="AO3772" t="str">
        <f t="shared" si="74"/>
        <v>-</v>
      </c>
      <c r="AQ3772" t="s">
        <v>968</v>
      </c>
      <c r="AR3772" t="s">
        <v>1270</v>
      </c>
      <c r="AS3772" t="s">
        <v>1627</v>
      </c>
      <c r="AT3772" t="s">
        <v>1585</v>
      </c>
    </row>
    <row r="3773" spans="1:46">
      <c r="A3773" t="s">
        <v>837</v>
      </c>
      <c r="B3773" t="s">
        <v>46</v>
      </c>
      <c r="C3773" t="s">
        <v>1198</v>
      </c>
      <c r="D3773" s="13">
        <v>44399</v>
      </c>
      <c r="E3773" s="16">
        <v>0.83673611111111112</v>
      </c>
      <c r="F3773" t="s">
        <v>88</v>
      </c>
      <c r="G3773" s="17">
        <v>44399.836736111109</v>
      </c>
      <c r="H3773">
        <v>26</v>
      </c>
      <c r="I3773">
        <v>596</v>
      </c>
      <c r="J3773">
        <v>94</v>
      </c>
      <c r="K3773">
        <v>10</v>
      </c>
      <c r="L3773">
        <v>0</v>
      </c>
      <c r="M3773" s="39">
        <v>11070.4</v>
      </c>
      <c r="N3773" s="39">
        <v>5943.0820000000003</v>
      </c>
      <c r="O3773" s="39">
        <v>63.956786000000001</v>
      </c>
      <c r="P3773" t="s">
        <v>207</v>
      </c>
      <c r="Q3773" t="s">
        <v>207</v>
      </c>
      <c r="R3773" s="55">
        <v>783.05449249979995</v>
      </c>
      <c r="S3773" s="55">
        <v>785.4832874722</v>
      </c>
      <c r="T3773" t="s">
        <v>1648</v>
      </c>
      <c r="U3773">
        <v>3642</v>
      </c>
      <c r="V3773">
        <v>3</v>
      </c>
      <c r="W3773">
        <v>106074</v>
      </c>
      <c r="X3773" t="s">
        <v>1647</v>
      </c>
      <c r="Y3773">
        <v>-7</v>
      </c>
      <c r="Z3773" t="s">
        <v>69</v>
      </c>
      <c r="AA3773" t="s">
        <v>91</v>
      </c>
      <c r="AC3773" t="s">
        <v>61</v>
      </c>
      <c r="AD3773" s="50">
        <v>0.48103836842105202</v>
      </c>
      <c r="AG3773" s="39">
        <v>0</v>
      </c>
      <c r="AH3773" s="55">
        <v>0</v>
      </c>
      <c r="AI3773" t="s">
        <v>208</v>
      </c>
      <c r="AJ3773">
        <f>INDEX(layout!$B$3:$U$1234,MATCH($T3773,layout!$A$3:$A$1234,0),MATCH(YEAR($D3773),layout!$B$1:$U$1,0))</f>
        <v>1312</v>
      </c>
      <c r="AK3773">
        <f>INDEX('magnet data'!$A$2:$E$1304,MATCH($AJ3773,'magnet data'!$A$2:$A$1304,0),2)</f>
        <v>1</v>
      </c>
      <c r="AL3773" t="str">
        <f>INDEX('magnet data'!$A$2:$E$1304,MATCH($AJ3773,'magnet data'!$A$2:$A$1304,0),3)</f>
        <v>01B</v>
      </c>
      <c r="AM3773" t="str">
        <f>INDEX('magnet data'!$A$2:$E$1304,MATCH($AJ3773,'magnet data'!$A$2:$A$1304,0),4)</f>
        <v>02B8</v>
      </c>
      <c r="AN3773">
        <f>INDEX('magnet data'!$A$2:$E$1304,MATCH($AJ3773,'magnet data'!$A$2:$A$1304,0),5)</f>
        <v>9942</v>
      </c>
      <c r="AO3773" t="str">
        <f t="shared" si="74"/>
        <v>-</v>
      </c>
      <c r="AQ3773" t="s">
        <v>968</v>
      </c>
      <c r="AR3773" t="s">
        <v>1270</v>
      </c>
      <c r="AS3773" t="s">
        <v>1627</v>
      </c>
      <c r="AT3773" t="s">
        <v>1585</v>
      </c>
    </row>
    <row r="3774" spans="1:46">
      <c r="A3774" t="s">
        <v>837</v>
      </c>
      <c r="B3774" t="s">
        <v>46</v>
      </c>
      <c r="C3774" t="s">
        <v>1198</v>
      </c>
      <c r="D3774" s="13">
        <v>44399</v>
      </c>
      <c r="E3774" s="16">
        <v>0.83673611111111112</v>
      </c>
      <c r="F3774" t="s">
        <v>88</v>
      </c>
      <c r="G3774" s="17">
        <v>44399.836736111109</v>
      </c>
      <c r="H3774">
        <v>26</v>
      </c>
      <c r="I3774">
        <v>596</v>
      </c>
      <c r="J3774">
        <v>94</v>
      </c>
      <c r="K3774">
        <v>10</v>
      </c>
      <c r="L3774">
        <v>0</v>
      </c>
      <c r="M3774" s="39">
        <v>11070.4</v>
      </c>
      <c r="N3774" s="39">
        <v>5943.0820000000003</v>
      </c>
      <c r="O3774" s="39">
        <v>63.956786000000001</v>
      </c>
      <c r="P3774" t="s">
        <v>207</v>
      </c>
      <c r="Q3774" t="s">
        <v>207</v>
      </c>
      <c r="R3774" s="55">
        <v>783.05449249979995</v>
      </c>
      <c r="S3774" s="55">
        <v>785.4832874722</v>
      </c>
      <c r="T3774" t="s">
        <v>841</v>
      </c>
      <c r="U3774">
        <v>2225</v>
      </c>
      <c r="V3774">
        <v>4</v>
      </c>
      <c r="W3774">
        <v>150221</v>
      </c>
      <c r="X3774" t="s">
        <v>893</v>
      </c>
      <c r="Y3774">
        <v>4035</v>
      </c>
      <c r="Z3774" t="s">
        <v>69</v>
      </c>
      <c r="AA3774" t="s">
        <v>96</v>
      </c>
      <c r="AC3774" t="s">
        <v>61</v>
      </c>
      <c r="AD3774" s="50">
        <v>-0.20489813829787201</v>
      </c>
      <c r="AG3774" s="39">
        <v>17.27</v>
      </c>
      <c r="AH3774" s="55">
        <v>1386.02</v>
      </c>
      <c r="AI3774" t="s">
        <v>208</v>
      </c>
      <c r="AJ3774">
        <f>INDEX(layout!$B$3:$U$1234,MATCH($T3774,layout!$A$3:$A$1234,0),MATCH(YEAR($D3774),layout!$B$1:$U$1,0))</f>
        <v>1252</v>
      </c>
      <c r="AK3774">
        <f>INDEX('magnet data'!$A$2:$E$1304,MATCH($AJ3774,'magnet data'!$A$2:$A$1304,0),2)</f>
        <v>1</v>
      </c>
      <c r="AL3774" t="str">
        <f>INDEX('magnet data'!$A$2:$E$1304,MATCH($AJ3774,'magnet data'!$A$2:$A$1304,0),3)</f>
        <v>01B</v>
      </c>
      <c r="AM3774" t="str">
        <f>INDEX('magnet data'!$A$2:$E$1304,MATCH($AJ3774,'magnet data'!$A$2:$A$1304,0),4)</f>
        <v>02B8</v>
      </c>
      <c r="AN3774">
        <f>INDEX('magnet data'!$A$2:$E$1304,MATCH($AJ3774,'magnet data'!$A$2:$A$1304,0),5)</f>
        <v>11213</v>
      </c>
      <c r="AO3774" t="str">
        <f t="shared" si="74"/>
        <v>-</v>
      </c>
      <c r="AQ3774" t="s">
        <v>968</v>
      </c>
      <c r="AR3774" t="s">
        <v>1270</v>
      </c>
      <c r="AS3774" t="s">
        <v>1627</v>
      </c>
      <c r="AT3774" t="s">
        <v>1585</v>
      </c>
    </row>
    <row r="3775" spans="1:46">
      <c r="A3775" t="s">
        <v>837</v>
      </c>
      <c r="B3775" t="s">
        <v>46</v>
      </c>
      <c r="C3775" t="s">
        <v>1198</v>
      </c>
      <c r="D3775" s="13">
        <v>44399</v>
      </c>
      <c r="E3775" s="16">
        <v>0.83673611111111112</v>
      </c>
      <c r="F3775" t="s">
        <v>88</v>
      </c>
      <c r="G3775" s="17">
        <v>44399.836736111109</v>
      </c>
      <c r="H3775">
        <v>26</v>
      </c>
      <c r="I3775">
        <v>596</v>
      </c>
      <c r="J3775">
        <v>94</v>
      </c>
      <c r="K3775">
        <v>10</v>
      </c>
      <c r="L3775">
        <v>0</v>
      </c>
      <c r="M3775" s="39">
        <v>11070.4</v>
      </c>
      <c r="N3775" s="39">
        <v>5943.0820000000003</v>
      </c>
      <c r="O3775" s="39">
        <v>63.956786000000001</v>
      </c>
      <c r="P3775" t="s">
        <v>207</v>
      </c>
      <c r="Q3775" t="s">
        <v>207</v>
      </c>
      <c r="R3775" s="55">
        <v>783.05449249979995</v>
      </c>
      <c r="S3775" s="55">
        <v>785.4832874722</v>
      </c>
      <c r="T3775" t="s">
        <v>893</v>
      </c>
      <c r="U3775">
        <v>976</v>
      </c>
      <c r="V3775">
        <v>5</v>
      </c>
      <c r="W3775">
        <v>222230</v>
      </c>
      <c r="X3775" t="s">
        <v>1647</v>
      </c>
      <c r="Y3775">
        <v>-7</v>
      </c>
      <c r="Z3775" t="s">
        <v>69</v>
      </c>
      <c r="AA3775" t="s">
        <v>91</v>
      </c>
      <c r="AC3775" t="s">
        <v>61</v>
      </c>
      <c r="AD3775" s="50">
        <v>7.1268723404255205E-2</v>
      </c>
      <c r="AI3775" t="s">
        <v>208</v>
      </c>
      <c r="AJ3775">
        <f>INDEX(layout!$B$3:$U$1234,MATCH($T3775,layout!$A$3:$A$1234,0),MATCH(YEAR($D3775),layout!$B$1:$U$1,0))</f>
        <v>1310</v>
      </c>
      <c r="AK3775">
        <f>INDEX('magnet data'!$A$2:$E$1304,MATCH($AJ3775,'magnet data'!$A$2:$A$1304,0),2)</f>
        <v>1</v>
      </c>
      <c r="AL3775" t="str">
        <f>INDEX('magnet data'!$A$2:$E$1304,MATCH($AJ3775,'magnet data'!$A$2:$A$1304,0),3)</f>
        <v>01B</v>
      </c>
      <c r="AM3775" t="str">
        <f>INDEX('magnet data'!$A$2:$E$1304,MATCH($AJ3775,'magnet data'!$A$2:$A$1304,0),4)</f>
        <v>02B5</v>
      </c>
      <c r="AN3775">
        <f>INDEX('magnet data'!$A$2:$E$1304,MATCH($AJ3775,'magnet data'!$A$2:$A$1304,0),5)</f>
        <v>11698</v>
      </c>
      <c r="AO3775" t="str">
        <f t="shared" si="74"/>
        <v>-</v>
      </c>
      <c r="AQ3775" t="s">
        <v>968</v>
      </c>
      <c r="AR3775" t="s">
        <v>1270</v>
      </c>
      <c r="AS3775" t="s">
        <v>1627</v>
      </c>
      <c r="AT3775" t="s">
        <v>1585</v>
      </c>
    </row>
    <row r="3776" spans="1:46">
      <c r="A3776" t="s">
        <v>837</v>
      </c>
      <c r="B3776" t="s">
        <v>46</v>
      </c>
      <c r="C3776" t="s">
        <v>1198</v>
      </c>
      <c r="D3776" s="13">
        <v>44400</v>
      </c>
      <c r="E3776" s="16">
        <v>0.3113023148148148</v>
      </c>
      <c r="F3776" t="s">
        <v>88</v>
      </c>
      <c r="G3776" s="17">
        <v>44400.311301898146</v>
      </c>
      <c r="H3776">
        <v>36</v>
      </c>
      <c r="I3776">
        <v>596</v>
      </c>
      <c r="J3776">
        <v>94</v>
      </c>
      <c r="K3776">
        <v>10</v>
      </c>
      <c r="L3776">
        <v>0</v>
      </c>
      <c r="M3776" s="39">
        <v>11083.7</v>
      </c>
      <c r="N3776" s="39">
        <v>5872.61</v>
      </c>
      <c r="O3776" s="39">
        <v>63.916978999999998</v>
      </c>
      <c r="P3776" t="s">
        <v>207</v>
      </c>
      <c r="Q3776" t="s">
        <v>207</v>
      </c>
      <c r="R3776" s="55">
        <v>785.00607199959995</v>
      </c>
      <c r="S3776" s="55">
        <v>787.95849147399997</v>
      </c>
      <c r="T3776" t="s">
        <v>860</v>
      </c>
      <c r="U3776">
        <v>11083</v>
      </c>
      <c r="V3776">
        <v>1</v>
      </c>
      <c r="W3776">
        <v>-10</v>
      </c>
      <c r="X3776" t="s">
        <v>861</v>
      </c>
      <c r="Y3776">
        <v>-6</v>
      </c>
      <c r="Z3776" t="s">
        <v>90</v>
      </c>
      <c r="AA3776" t="s">
        <v>96</v>
      </c>
      <c r="AB3776">
        <v>19</v>
      </c>
      <c r="AC3776" t="s">
        <v>61</v>
      </c>
      <c r="AD3776" s="50">
        <v>-8.1177504392857092</v>
      </c>
      <c r="AG3776" s="39">
        <v>20.34</v>
      </c>
      <c r="AH3776" s="55">
        <v>7927.5</v>
      </c>
      <c r="AI3776" t="s">
        <v>208</v>
      </c>
      <c r="AJ3776">
        <f>INDEX(layout!$B$3:$U$1234,MATCH($T3776,layout!$A$3:$A$1234,0),MATCH(YEAR($D3776),layout!$B$1:$U$1,0))</f>
        <v>3261</v>
      </c>
      <c r="AK3776">
        <f>INDEX('magnet data'!$A$2:$E$1304,MATCH($AJ3776,'magnet data'!$A$2:$A$1304,0),2)</f>
        <v>3</v>
      </c>
      <c r="AL3776" t="str">
        <f>INDEX('magnet data'!$A$2:$E$1304,MATCH($AJ3776,'magnet data'!$A$2:$A$1304,0),3)</f>
        <v>01B</v>
      </c>
      <c r="AM3776" t="str">
        <f>INDEX('magnet data'!$A$2:$E$1304,MATCH($AJ3776,'magnet data'!$A$2:$A$1304,0),4)</f>
        <v>02G</v>
      </c>
      <c r="AN3776">
        <f>INDEX('magnet data'!$A$2:$E$1304,MATCH($AJ3776,'magnet data'!$A$2:$A$1304,0),5)</f>
        <v>12280</v>
      </c>
      <c r="AO3776">
        <f t="shared" si="74"/>
        <v>-1197</v>
      </c>
      <c r="AR3776" t="s">
        <v>1202</v>
      </c>
      <c r="AS3776" t="s">
        <v>1627</v>
      </c>
      <c r="AT3776" t="s">
        <v>1585</v>
      </c>
    </row>
    <row r="3777" spans="1:46">
      <c r="A3777" t="s">
        <v>837</v>
      </c>
      <c r="B3777" t="s">
        <v>46</v>
      </c>
      <c r="C3777" t="s">
        <v>1198</v>
      </c>
      <c r="D3777" s="13">
        <v>44400</v>
      </c>
      <c r="E3777" s="16">
        <v>0.3113023148148148</v>
      </c>
      <c r="F3777" t="s">
        <v>88</v>
      </c>
      <c r="G3777" s="17">
        <v>44400.311301898146</v>
      </c>
      <c r="H3777">
        <v>36</v>
      </c>
      <c r="I3777">
        <v>596</v>
      </c>
      <c r="J3777">
        <v>94</v>
      </c>
      <c r="K3777">
        <v>10</v>
      </c>
      <c r="L3777">
        <v>0</v>
      </c>
      <c r="M3777" s="39">
        <v>11083.7</v>
      </c>
      <c r="N3777" s="39">
        <v>5872.61</v>
      </c>
      <c r="O3777" s="39">
        <v>63.916978999999998</v>
      </c>
      <c r="P3777" t="s">
        <v>207</v>
      </c>
      <c r="Q3777" t="s">
        <v>207</v>
      </c>
      <c r="R3777" s="55">
        <v>785.00607199959995</v>
      </c>
      <c r="S3777" s="55">
        <v>787.95849147399997</v>
      </c>
      <c r="T3777" t="s">
        <v>909</v>
      </c>
      <c r="U3777">
        <v>11083</v>
      </c>
      <c r="V3777">
        <v>2</v>
      </c>
      <c r="W3777">
        <v>28</v>
      </c>
      <c r="X3777" t="s">
        <v>1649</v>
      </c>
      <c r="Y3777">
        <v>33</v>
      </c>
      <c r="Z3777" t="s">
        <v>90</v>
      </c>
      <c r="AA3777" t="s">
        <v>96</v>
      </c>
      <c r="AB3777">
        <v>20</v>
      </c>
      <c r="AC3777" t="s">
        <v>61</v>
      </c>
      <c r="AD3777" s="50">
        <v>-13.3985597999999</v>
      </c>
      <c r="AG3777" s="39">
        <v>29.71</v>
      </c>
      <c r="AH3777" s="55">
        <v>10384.129999999999</v>
      </c>
      <c r="AI3777" t="s">
        <v>208</v>
      </c>
      <c r="AJ3777">
        <f>INDEX(layout!$B$3:$U$1234,MATCH($T3777,layout!$A$3:$A$1234,0),MATCH(YEAR($D3777),layout!$B$1:$U$1,0))</f>
        <v>2271</v>
      </c>
      <c r="AK3777">
        <f>INDEX('magnet data'!$A$2:$E$1304,MATCH($AJ3777,'magnet data'!$A$2:$A$1304,0),2)</f>
        <v>2</v>
      </c>
      <c r="AL3777" t="str">
        <f>INDEX('magnet data'!$A$2:$E$1304,MATCH($AJ3777,'magnet data'!$A$2:$A$1304,0),3)</f>
        <v>01B</v>
      </c>
      <c r="AM3777" t="str">
        <f>INDEX('magnet data'!$A$2:$E$1304,MATCH($AJ3777,'magnet data'!$A$2:$A$1304,0),4)</f>
        <v>02D</v>
      </c>
      <c r="AN3777">
        <f>INDEX('magnet data'!$A$2:$E$1304,MATCH($AJ3777,'magnet data'!$A$2:$A$1304,0),5)</f>
        <v>9512</v>
      </c>
      <c r="AO3777">
        <f t="shared" si="74"/>
        <v>1571</v>
      </c>
      <c r="AR3777" t="s">
        <v>1202</v>
      </c>
      <c r="AS3777" t="s">
        <v>1627</v>
      </c>
      <c r="AT3777" t="s">
        <v>1585</v>
      </c>
    </row>
    <row r="3778" spans="1:46">
      <c r="A3778" t="s">
        <v>837</v>
      </c>
      <c r="B3778" t="s">
        <v>46</v>
      </c>
      <c r="C3778" t="s">
        <v>1198</v>
      </c>
      <c r="D3778" s="13">
        <v>44400</v>
      </c>
      <c r="E3778" s="16">
        <v>0.3113023148148148</v>
      </c>
      <c r="F3778" t="s">
        <v>88</v>
      </c>
      <c r="G3778" s="17">
        <v>44400.311301898146</v>
      </c>
      <c r="H3778">
        <v>36</v>
      </c>
      <c r="I3778">
        <v>596</v>
      </c>
      <c r="J3778">
        <v>94</v>
      </c>
      <c r="K3778">
        <v>10</v>
      </c>
      <c r="L3778">
        <v>0</v>
      </c>
      <c r="M3778" s="39">
        <v>11083.7</v>
      </c>
      <c r="N3778" s="39">
        <v>5872.61</v>
      </c>
      <c r="O3778" s="39">
        <v>63.916978999999998</v>
      </c>
      <c r="P3778" t="s">
        <v>207</v>
      </c>
      <c r="Q3778" t="s">
        <v>207</v>
      </c>
      <c r="R3778" s="55">
        <v>785.00607199959995</v>
      </c>
      <c r="S3778" s="55">
        <v>787.95849147399997</v>
      </c>
      <c r="T3778" t="s">
        <v>1650</v>
      </c>
      <c r="U3778">
        <v>7424</v>
      </c>
      <c r="V3778">
        <v>3</v>
      </c>
      <c r="W3778">
        <v>39753</v>
      </c>
      <c r="X3778" t="s">
        <v>909</v>
      </c>
      <c r="Y3778">
        <v>3747</v>
      </c>
      <c r="Z3778" t="s">
        <v>69</v>
      </c>
      <c r="AA3778" t="s">
        <v>96</v>
      </c>
      <c r="AC3778" t="s">
        <v>61</v>
      </c>
      <c r="AD3778" s="50">
        <v>-4.0674203395833297</v>
      </c>
      <c r="AG3778" s="39">
        <v>21.22</v>
      </c>
      <c r="AH3778" s="55">
        <v>4648.1899999999996</v>
      </c>
      <c r="AI3778" t="s">
        <v>208</v>
      </c>
      <c r="AJ3778">
        <f>INDEX(layout!$B$3:$U$1234,MATCH($T3778,layout!$A$3:$A$1234,0),MATCH(YEAR($D3778),layout!$B$1:$U$1,0))</f>
        <v>3415</v>
      </c>
      <c r="AK3778">
        <f>INDEX('magnet data'!$A$2:$E$1304,MATCH($AJ3778,'magnet data'!$A$2:$A$1304,0),2)</f>
        <v>3</v>
      </c>
      <c r="AL3778" t="str">
        <f>INDEX('magnet data'!$A$2:$E$1304,MATCH($AJ3778,'magnet data'!$A$2:$A$1304,0),3)</f>
        <v>01B</v>
      </c>
      <c r="AM3778" t="str">
        <f>INDEX('magnet data'!$A$2:$E$1304,MATCH($AJ3778,'magnet data'!$A$2:$A$1304,0),4)</f>
        <v>02D</v>
      </c>
      <c r="AN3778">
        <f>INDEX('magnet data'!$A$2:$E$1304,MATCH($AJ3778,'magnet data'!$A$2:$A$1304,0),5)</f>
        <v>12402</v>
      </c>
      <c r="AO3778" t="str">
        <f t="shared" si="74"/>
        <v>-</v>
      </c>
      <c r="AR3778" t="s">
        <v>1202</v>
      </c>
      <c r="AS3778" t="s">
        <v>1627</v>
      </c>
      <c r="AT3778" t="s">
        <v>1585</v>
      </c>
    </row>
    <row r="3779" spans="1:46">
      <c r="A3779" t="s">
        <v>837</v>
      </c>
      <c r="B3779" t="s">
        <v>46</v>
      </c>
      <c r="C3779" t="s">
        <v>1198</v>
      </c>
      <c r="D3779" s="13">
        <v>44400</v>
      </c>
      <c r="E3779" s="16">
        <v>0.3113023148148148</v>
      </c>
      <c r="F3779" t="s">
        <v>88</v>
      </c>
      <c r="G3779" s="17">
        <v>44400.311301898146</v>
      </c>
      <c r="H3779">
        <v>36</v>
      </c>
      <c r="I3779">
        <v>596</v>
      </c>
      <c r="J3779">
        <v>94</v>
      </c>
      <c r="K3779">
        <v>10</v>
      </c>
      <c r="L3779">
        <v>0</v>
      </c>
      <c r="M3779" s="39">
        <v>11083.7</v>
      </c>
      <c r="N3779" s="39">
        <v>5872.61</v>
      </c>
      <c r="O3779" s="39">
        <v>63.916978999999998</v>
      </c>
      <c r="P3779" t="s">
        <v>207</v>
      </c>
      <c r="Q3779" t="s">
        <v>207</v>
      </c>
      <c r="R3779" s="55">
        <v>785.00607199959995</v>
      </c>
      <c r="S3779" s="55">
        <v>787.95849147399997</v>
      </c>
      <c r="T3779" t="s">
        <v>907</v>
      </c>
      <c r="U3779">
        <v>7330</v>
      </c>
      <c r="V3779">
        <v>4</v>
      </c>
      <c r="W3779">
        <v>40951</v>
      </c>
      <c r="X3779" t="s">
        <v>909</v>
      </c>
      <c r="Y3779">
        <v>3747</v>
      </c>
      <c r="Z3779" t="s">
        <v>69</v>
      </c>
      <c r="AA3779" t="s">
        <v>91</v>
      </c>
      <c r="AC3779" t="s">
        <v>61</v>
      </c>
      <c r="AD3779" s="50">
        <v>1.1838709090909001</v>
      </c>
      <c r="AG3779" s="39">
        <v>61.03</v>
      </c>
      <c r="AH3779" s="55">
        <v>3590.33</v>
      </c>
      <c r="AI3779" t="s">
        <v>208</v>
      </c>
      <c r="AJ3779">
        <f>INDEX(layout!$B$3:$U$1234,MATCH($T3779,layout!$A$3:$A$1234,0),MATCH(YEAR($D3779),layout!$B$1:$U$1,0))</f>
        <v>1314</v>
      </c>
      <c r="AK3779">
        <f>INDEX('magnet data'!$A$2:$E$1304,MATCH($AJ3779,'magnet data'!$A$2:$A$1304,0),2)</f>
        <v>1</v>
      </c>
      <c r="AL3779" t="str">
        <f>INDEX('magnet data'!$A$2:$E$1304,MATCH($AJ3779,'magnet data'!$A$2:$A$1304,0),3)</f>
        <v>01B</v>
      </c>
      <c r="AM3779" t="str">
        <f>INDEX('magnet data'!$A$2:$E$1304,MATCH($AJ3779,'magnet data'!$A$2:$A$1304,0),4)</f>
        <v>02B8</v>
      </c>
      <c r="AN3779">
        <f>INDEX('magnet data'!$A$2:$E$1304,MATCH($AJ3779,'magnet data'!$A$2:$A$1304,0),5)</f>
        <v>11913</v>
      </c>
      <c r="AO3779" t="str">
        <f t="shared" si="74"/>
        <v>-</v>
      </c>
      <c r="AR3779" t="s">
        <v>1202</v>
      </c>
      <c r="AS3779" t="s">
        <v>1627</v>
      </c>
      <c r="AT3779" t="s">
        <v>1585</v>
      </c>
    </row>
    <row r="3780" spans="1:46">
      <c r="A3780" t="s">
        <v>837</v>
      </c>
      <c r="B3780" t="s">
        <v>46</v>
      </c>
      <c r="C3780" t="s">
        <v>1198</v>
      </c>
      <c r="D3780" s="13">
        <v>44400</v>
      </c>
      <c r="E3780" s="16">
        <v>0.3113023148148148</v>
      </c>
      <c r="F3780" t="s">
        <v>88</v>
      </c>
      <c r="G3780" s="17">
        <v>44400.311301898146</v>
      </c>
      <c r="H3780">
        <v>36</v>
      </c>
      <c r="I3780">
        <v>596</v>
      </c>
      <c r="J3780">
        <v>94</v>
      </c>
      <c r="K3780">
        <v>10</v>
      </c>
      <c r="L3780">
        <v>0</v>
      </c>
      <c r="M3780" s="39">
        <v>11083.7</v>
      </c>
      <c r="N3780" s="39">
        <v>5872.61</v>
      </c>
      <c r="O3780" s="39">
        <v>63.916978999999998</v>
      </c>
      <c r="P3780" t="s">
        <v>207</v>
      </c>
      <c r="Q3780" t="s">
        <v>207</v>
      </c>
      <c r="R3780" s="55">
        <v>785.00607199959995</v>
      </c>
      <c r="S3780" s="55">
        <v>787.95849147399997</v>
      </c>
      <c r="T3780" t="s">
        <v>861</v>
      </c>
      <c r="U3780">
        <v>5011</v>
      </c>
      <c r="V3780">
        <v>5</v>
      </c>
      <c r="W3780">
        <v>75970</v>
      </c>
      <c r="X3780" t="s">
        <v>863</v>
      </c>
      <c r="Y3780">
        <v>3880</v>
      </c>
      <c r="Z3780" t="s">
        <v>69</v>
      </c>
      <c r="AA3780" t="s">
        <v>91</v>
      </c>
      <c r="AC3780" t="s">
        <v>61</v>
      </c>
      <c r="AD3780" s="50">
        <v>0.71526138947368401</v>
      </c>
      <c r="AG3780" s="39">
        <v>11.53</v>
      </c>
      <c r="AH3780" s="55">
        <v>2599.5700000000002</v>
      </c>
      <c r="AI3780" t="s">
        <v>208</v>
      </c>
      <c r="AJ3780">
        <f>INDEX(layout!$B$3:$U$1234,MATCH($T3780,layout!$A$3:$A$1234,0),MATCH(YEAR($D3780),layout!$B$1:$U$1,0))</f>
        <v>1046</v>
      </c>
      <c r="AK3780">
        <f>INDEX('magnet data'!$A$2:$E$1304,MATCH($AJ3780,'magnet data'!$A$2:$A$1304,0),2)</f>
        <v>1</v>
      </c>
      <c r="AL3780" t="str">
        <f>INDEX('magnet data'!$A$2:$E$1304,MATCH($AJ3780,'magnet data'!$A$2:$A$1304,0),3)</f>
        <v>01B</v>
      </c>
      <c r="AM3780" t="str">
        <f>INDEX('magnet data'!$A$2:$E$1304,MATCH($AJ3780,'magnet data'!$A$2:$A$1304,0),4)</f>
        <v>02B5</v>
      </c>
      <c r="AN3780">
        <f>INDEX('magnet data'!$A$2:$E$1304,MATCH($AJ3780,'magnet data'!$A$2:$A$1304,0),5)</f>
        <v>11574</v>
      </c>
      <c r="AO3780" t="str">
        <f t="shared" si="74"/>
        <v>-</v>
      </c>
      <c r="AR3780" t="s">
        <v>1202</v>
      </c>
      <c r="AS3780" t="s">
        <v>1627</v>
      </c>
      <c r="AT3780" t="s">
        <v>1585</v>
      </c>
    </row>
    <row r="3781" spans="1:46">
      <c r="A3781" t="s">
        <v>837</v>
      </c>
      <c r="B3781" t="s">
        <v>46</v>
      </c>
      <c r="C3781" t="s">
        <v>1198</v>
      </c>
      <c r="D3781" s="13">
        <v>44400</v>
      </c>
      <c r="E3781" s="16">
        <v>0.3113023148148148</v>
      </c>
      <c r="F3781" t="s">
        <v>88</v>
      </c>
      <c r="G3781" s="17">
        <v>44400.311301898146</v>
      </c>
      <c r="H3781">
        <v>36</v>
      </c>
      <c r="I3781">
        <v>596</v>
      </c>
      <c r="J3781">
        <v>94</v>
      </c>
      <c r="K3781">
        <v>10</v>
      </c>
      <c r="L3781">
        <v>0</v>
      </c>
      <c r="M3781" s="39">
        <v>11083.7</v>
      </c>
      <c r="N3781" s="39">
        <v>5872.61</v>
      </c>
      <c r="O3781" s="39">
        <v>63.916978999999998</v>
      </c>
      <c r="P3781" t="s">
        <v>207</v>
      </c>
      <c r="Q3781" t="s">
        <v>207</v>
      </c>
      <c r="R3781" s="55">
        <v>785.00607199959995</v>
      </c>
      <c r="S3781" s="55">
        <v>787.95849147399997</v>
      </c>
      <c r="T3781" t="s">
        <v>862</v>
      </c>
      <c r="U3781">
        <v>3596</v>
      </c>
      <c r="V3781">
        <v>6</v>
      </c>
      <c r="W3781">
        <v>105603</v>
      </c>
      <c r="X3781" t="s">
        <v>863</v>
      </c>
      <c r="Y3781">
        <v>3880</v>
      </c>
      <c r="Z3781" t="s">
        <v>69</v>
      </c>
      <c r="AA3781" t="s">
        <v>91</v>
      </c>
      <c r="AC3781" t="s">
        <v>61</v>
      </c>
      <c r="AD3781" s="50">
        <v>0.37903815789473599</v>
      </c>
      <c r="AG3781" s="39">
        <v>26.35</v>
      </c>
      <c r="AH3781" s="55">
        <v>2972.34</v>
      </c>
      <c r="AI3781" t="s">
        <v>208</v>
      </c>
      <c r="AJ3781">
        <f>INDEX(layout!$B$3:$U$1234,MATCH($T3781,layout!$A$3:$A$1234,0),MATCH(YEAR($D3781),layout!$B$1:$U$1,0))</f>
        <v>1134</v>
      </c>
      <c r="AK3781">
        <f>INDEX('magnet data'!$A$2:$E$1304,MATCH($AJ3781,'magnet data'!$A$2:$A$1304,0),2)</f>
        <v>1</v>
      </c>
      <c r="AL3781" t="str">
        <f>INDEX('magnet data'!$A$2:$E$1304,MATCH($AJ3781,'magnet data'!$A$2:$A$1304,0),3)</f>
        <v>01B</v>
      </c>
      <c r="AM3781" t="str">
        <f>INDEX('magnet data'!$A$2:$E$1304,MATCH($AJ3781,'magnet data'!$A$2:$A$1304,0),4)</f>
        <v>02B5</v>
      </c>
      <c r="AN3781">
        <f>INDEX('magnet data'!$A$2:$E$1304,MATCH($AJ3781,'magnet data'!$A$2:$A$1304,0),5)</f>
        <v>11555</v>
      </c>
      <c r="AO3781" t="str">
        <f t="shared" si="74"/>
        <v>-</v>
      </c>
      <c r="AR3781" t="s">
        <v>1202</v>
      </c>
      <c r="AS3781" t="s">
        <v>1627</v>
      </c>
      <c r="AT3781" t="s">
        <v>1585</v>
      </c>
    </row>
    <row r="3782" spans="1:46">
      <c r="A3782" t="s">
        <v>837</v>
      </c>
      <c r="B3782" t="s">
        <v>46</v>
      </c>
      <c r="C3782" t="s">
        <v>1198</v>
      </c>
      <c r="D3782" s="13">
        <v>44400</v>
      </c>
      <c r="E3782" s="16">
        <v>0.3113023148148148</v>
      </c>
      <c r="F3782" t="s">
        <v>88</v>
      </c>
      <c r="G3782" s="17">
        <v>44400.311301898146</v>
      </c>
      <c r="H3782">
        <v>36</v>
      </c>
      <c r="I3782">
        <v>596</v>
      </c>
      <c r="J3782">
        <v>94</v>
      </c>
      <c r="K3782">
        <v>10</v>
      </c>
      <c r="L3782">
        <v>0</v>
      </c>
      <c r="M3782" s="39">
        <v>11083.7</v>
      </c>
      <c r="N3782" s="39">
        <v>5872.61</v>
      </c>
      <c r="O3782" s="39">
        <v>63.916978999999998</v>
      </c>
      <c r="P3782" t="s">
        <v>207</v>
      </c>
      <c r="Q3782" t="s">
        <v>207</v>
      </c>
      <c r="R3782" s="55">
        <v>785.00607199959995</v>
      </c>
      <c r="S3782" s="55">
        <v>787.95849147399997</v>
      </c>
      <c r="T3782" t="s">
        <v>863</v>
      </c>
      <c r="U3782">
        <v>1659</v>
      </c>
      <c r="V3782">
        <v>7</v>
      </c>
      <c r="W3782">
        <v>172773</v>
      </c>
      <c r="X3782" t="s">
        <v>861</v>
      </c>
      <c r="Y3782">
        <v>-6</v>
      </c>
      <c r="Z3782" t="s">
        <v>69</v>
      </c>
      <c r="AA3782" t="s">
        <v>96</v>
      </c>
      <c r="AC3782" t="s">
        <v>61</v>
      </c>
      <c r="AD3782" s="50">
        <v>-4.9111263157894602E-2</v>
      </c>
      <c r="AG3782" s="39">
        <v>10.199999999999999</v>
      </c>
      <c r="AH3782" s="55">
        <v>1059.4100000000001</v>
      </c>
      <c r="AI3782" t="s">
        <v>208</v>
      </c>
      <c r="AJ3782">
        <f>INDEX(layout!$B$3:$U$1234,MATCH($T3782,layout!$A$3:$A$1234,0),MATCH(YEAR($D3782),layout!$B$1:$U$1,0))</f>
        <v>3276</v>
      </c>
      <c r="AK3782">
        <f>INDEX('magnet data'!$A$2:$E$1304,MATCH($AJ3782,'magnet data'!$A$2:$A$1304,0),2)</f>
        <v>3</v>
      </c>
      <c r="AL3782" t="str">
        <f>INDEX('magnet data'!$A$2:$E$1304,MATCH($AJ3782,'magnet data'!$A$2:$A$1304,0),3)</f>
        <v>01B</v>
      </c>
      <c r="AM3782" t="str">
        <f>INDEX('magnet data'!$A$2:$E$1304,MATCH($AJ3782,'magnet data'!$A$2:$A$1304,0),4)</f>
        <v>02B8</v>
      </c>
      <c r="AN3782">
        <f>INDEX('magnet data'!$A$2:$E$1304,MATCH($AJ3782,'magnet data'!$A$2:$A$1304,0),5)</f>
        <v>11756</v>
      </c>
      <c r="AO3782" t="str">
        <f t="shared" si="74"/>
        <v>-</v>
      </c>
      <c r="AR3782" t="s">
        <v>1202</v>
      </c>
      <c r="AS3782" t="s">
        <v>1627</v>
      </c>
      <c r="AT3782" t="s">
        <v>1585</v>
      </c>
    </row>
    <row r="3783" spans="1:46">
      <c r="A3783" t="s">
        <v>837</v>
      </c>
      <c r="B3783" t="s">
        <v>46</v>
      </c>
      <c r="C3783" t="s">
        <v>1198</v>
      </c>
      <c r="D3783" s="13">
        <v>44400</v>
      </c>
      <c r="E3783" s="16">
        <v>0.3113023148148148</v>
      </c>
      <c r="F3783" t="s">
        <v>88</v>
      </c>
      <c r="G3783" s="17">
        <v>44400.311301898146</v>
      </c>
      <c r="H3783">
        <v>36</v>
      </c>
      <c r="I3783">
        <v>596</v>
      </c>
      <c r="J3783">
        <v>94</v>
      </c>
      <c r="K3783">
        <v>10</v>
      </c>
      <c r="L3783">
        <v>0</v>
      </c>
      <c r="M3783" s="39">
        <v>11083.7</v>
      </c>
      <c r="N3783" s="39">
        <v>5872.61</v>
      </c>
      <c r="O3783" s="39">
        <v>63.916978999999998</v>
      </c>
      <c r="P3783" t="s">
        <v>207</v>
      </c>
      <c r="Q3783" t="s">
        <v>207</v>
      </c>
      <c r="R3783" s="55">
        <v>785.00607199959995</v>
      </c>
      <c r="S3783" s="55">
        <v>787.95849147399997</v>
      </c>
      <c r="T3783" t="s">
        <v>1651</v>
      </c>
      <c r="U3783">
        <v>342</v>
      </c>
      <c r="V3783">
        <v>8</v>
      </c>
      <c r="W3783">
        <v>300773</v>
      </c>
      <c r="X3783" t="s">
        <v>1649</v>
      </c>
      <c r="Y3783">
        <v>33</v>
      </c>
      <c r="Z3783" t="s">
        <v>69</v>
      </c>
      <c r="AA3783" t="s">
        <v>91</v>
      </c>
      <c r="AC3783" t="s">
        <v>61</v>
      </c>
      <c r="AD3783" s="50">
        <v>4.6811684782608602E-2</v>
      </c>
      <c r="AI3783" t="s">
        <v>208</v>
      </c>
      <c r="AJ3783">
        <f>INDEX(layout!$B$3:$U$1234,MATCH($T3783,layout!$A$3:$A$1234,0),MATCH(YEAR($D3783),layout!$B$1:$U$1,0))</f>
        <v>1319</v>
      </c>
      <c r="AK3783">
        <f>INDEX('magnet data'!$A$2:$E$1304,MATCH($AJ3783,'magnet data'!$A$2:$A$1304,0),2)</f>
        <v>1</v>
      </c>
      <c r="AL3783" t="str">
        <f>INDEX('magnet data'!$A$2:$E$1304,MATCH($AJ3783,'magnet data'!$A$2:$A$1304,0),3)</f>
        <v>01B</v>
      </c>
      <c r="AM3783" t="str">
        <f>INDEX('magnet data'!$A$2:$E$1304,MATCH($AJ3783,'magnet data'!$A$2:$A$1304,0),4)</f>
        <v>02B8</v>
      </c>
      <c r="AN3783">
        <f>INDEX('magnet data'!$A$2:$E$1304,MATCH($AJ3783,'magnet data'!$A$2:$A$1304,0),5)</f>
        <v>12247</v>
      </c>
      <c r="AO3783" t="str">
        <f t="shared" si="74"/>
        <v>-</v>
      </c>
      <c r="AR3783" t="s">
        <v>1202</v>
      </c>
      <c r="AS3783" t="s">
        <v>1627</v>
      </c>
      <c r="AT3783" t="s">
        <v>1585</v>
      </c>
    </row>
    <row r="3784" spans="1:46">
      <c r="A3784" t="s">
        <v>1072</v>
      </c>
      <c r="B3784" t="s">
        <v>46</v>
      </c>
      <c r="C3784" t="s">
        <v>1198</v>
      </c>
      <c r="D3784" s="13">
        <v>44400</v>
      </c>
      <c r="E3784" s="16">
        <v>0.69948240740740741</v>
      </c>
      <c r="F3784" t="s">
        <v>88</v>
      </c>
      <c r="G3784" s="17">
        <v>44400.69948210648</v>
      </c>
      <c r="H3784">
        <v>26</v>
      </c>
      <c r="I3784">
        <v>596</v>
      </c>
      <c r="J3784">
        <v>97</v>
      </c>
      <c r="K3784">
        <v>10</v>
      </c>
      <c r="L3784">
        <v>0</v>
      </c>
      <c r="M3784" s="39">
        <v>10329.1</v>
      </c>
      <c r="N3784" s="39">
        <v>5352.9009999999998</v>
      </c>
      <c r="O3784" s="39">
        <v>61.090671999999998</v>
      </c>
      <c r="P3784" t="s">
        <v>207</v>
      </c>
      <c r="Q3784" t="s">
        <v>207</v>
      </c>
      <c r="R3784" s="55">
        <v>708.73336549999999</v>
      </c>
      <c r="S3784" s="55">
        <v>710.6764015</v>
      </c>
      <c r="T3784" t="s">
        <v>1176</v>
      </c>
      <c r="U3784">
        <v>10329</v>
      </c>
      <c r="V3784">
        <v>1</v>
      </c>
      <c r="W3784">
        <v>-5</v>
      </c>
      <c r="X3784" t="s">
        <v>1087</v>
      </c>
      <c r="Y3784">
        <v>3</v>
      </c>
      <c r="Z3784" t="s">
        <v>90</v>
      </c>
      <c r="AA3784" t="s">
        <v>96</v>
      </c>
      <c r="AB3784">
        <v>1</v>
      </c>
      <c r="AC3784" t="s">
        <v>61</v>
      </c>
      <c r="AD3784" s="50">
        <v>9.8096602500000003</v>
      </c>
      <c r="AG3784" s="39">
        <v>52.15</v>
      </c>
      <c r="AH3784" s="55">
        <v>1423.94</v>
      </c>
      <c r="AI3784" t="s">
        <v>208</v>
      </c>
      <c r="AJ3784">
        <f>INDEX(layout!$B$3:$U$1234,MATCH($T3784,layout!$A$3:$A$1234,0),MATCH(YEAR($D3784),layout!$B$1:$U$1,0))</f>
        <v>3169</v>
      </c>
      <c r="AK3784">
        <f>INDEX('magnet data'!$A$2:$E$1304,MATCH($AJ3784,'magnet data'!$A$2:$A$1304,0),2)</f>
        <v>3</v>
      </c>
      <c r="AL3784" t="str">
        <f>INDEX('magnet data'!$A$2:$E$1304,MATCH($AJ3784,'magnet data'!$A$2:$A$1304,0),3)</f>
        <v>01B</v>
      </c>
      <c r="AM3784" t="str">
        <f>INDEX('magnet data'!$A$2:$E$1304,MATCH($AJ3784,'magnet data'!$A$2:$A$1304,0),4)</f>
        <v>02G</v>
      </c>
      <c r="AN3784">
        <f>INDEX('magnet data'!$A$2:$E$1304,MATCH($AJ3784,'magnet data'!$A$2:$A$1304,0),5)</f>
        <v>12648</v>
      </c>
      <c r="AO3784">
        <f t="shared" si="74"/>
        <v>-2319</v>
      </c>
      <c r="AR3784" t="s">
        <v>1218</v>
      </c>
      <c r="AS3784" t="s">
        <v>1627</v>
      </c>
      <c r="AT3784" t="s">
        <v>1585</v>
      </c>
    </row>
    <row r="3785" spans="1:46">
      <c r="A3785" t="s">
        <v>1072</v>
      </c>
      <c r="B3785" t="s">
        <v>46</v>
      </c>
      <c r="C3785" t="s">
        <v>1198</v>
      </c>
      <c r="D3785" s="13">
        <v>44400</v>
      </c>
      <c r="E3785" s="16">
        <v>0.69948240740740741</v>
      </c>
      <c r="F3785" t="s">
        <v>88</v>
      </c>
      <c r="G3785" s="17">
        <v>44400.69948210648</v>
      </c>
      <c r="H3785">
        <v>26</v>
      </c>
      <c r="I3785">
        <v>596</v>
      </c>
      <c r="J3785">
        <v>97</v>
      </c>
      <c r="K3785">
        <v>10</v>
      </c>
      <c r="L3785">
        <v>0</v>
      </c>
      <c r="M3785" s="39">
        <v>10329.1</v>
      </c>
      <c r="N3785" s="39">
        <v>5352.9009999999998</v>
      </c>
      <c r="O3785" s="39">
        <v>61.090671999999998</v>
      </c>
      <c r="P3785" t="s">
        <v>207</v>
      </c>
      <c r="Q3785" t="s">
        <v>207</v>
      </c>
      <c r="R3785" s="55">
        <v>708.73336549999999</v>
      </c>
      <c r="S3785" s="55">
        <v>710.6764015</v>
      </c>
      <c r="T3785" t="s">
        <v>1087</v>
      </c>
      <c r="U3785">
        <v>5893</v>
      </c>
      <c r="V3785">
        <v>2</v>
      </c>
      <c r="W3785">
        <v>57212</v>
      </c>
      <c r="X3785" t="s">
        <v>1085</v>
      </c>
      <c r="Y3785">
        <v>3776</v>
      </c>
      <c r="Z3785" t="s">
        <v>69</v>
      </c>
      <c r="AA3785" t="s">
        <v>91</v>
      </c>
      <c r="AC3785" t="s">
        <v>61</v>
      </c>
      <c r="AD3785" s="50">
        <v>-0.87049919680850996</v>
      </c>
      <c r="AG3785" s="39">
        <v>11.1</v>
      </c>
      <c r="AH3785" s="55">
        <v>3467.79</v>
      </c>
      <c r="AI3785" t="s">
        <v>208</v>
      </c>
      <c r="AJ3785">
        <f>INDEX(layout!$B$3:$U$1234,MATCH($T3785,layout!$A$3:$A$1234,0),MATCH(YEAR($D3785),layout!$B$1:$U$1,0))</f>
        <v>1128</v>
      </c>
      <c r="AK3785">
        <f>INDEX('magnet data'!$A$2:$E$1304,MATCH($AJ3785,'magnet data'!$A$2:$A$1304,0),2)</f>
        <v>1</v>
      </c>
      <c r="AL3785" t="str">
        <f>INDEX('magnet data'!$A$2:$E$1304,MATCH($AJ3785,'magnet data'!$A$2:$A$1304,0),3)</f>
        <v>01B</v>
      </c>
      <c r="AM3785" t="str">
        <f>INDEX('magnet data'!$A$2:$E$1304,MATCH($AJ3785,'magnet data'!$A$2:$A$1304,0),4)</f>
        <v>02B5</v>
      </c>
      <c r="AN3785">
        <f>INDEX('magnet data'!$A$2:$E$1304,MATCH($AJ3785,'magnet data'!$A$2:$A$1304,0),5)</f>
        <v>12108</v>
      </c>
      <c r="AO3785" t="str">
        <f t="shared" si="74"/>
        <v>-</v>
      </c>
      <c r="AR3785" t="s">
        <v>1218</v>
      </c>
      <c r="AS3785" t="s">
        <v>1627</v>
      </c>
      <c r="AT3785" t="s">
        <v>1585</v>
      </c>
    </row>
    <row r="3786" spans="1:46">
      <c r="A3786" t="s">
        <v>1072</v>
      </c>
      <c r="B3786" t="s">
        <v>46</v>
      </c>
      <c r="C3786" t="s">
        <v>1198</v>
      </c>
      <c r="D3786" s="13">
        <v>44400</v>
      </c>
      <c r="E3786" s="16">
        <v>0.86516296296296291</v>
      </c>
      <c r="F3786" t="s">
        <v>88</v>
      </c>
      <c r="G3786" s="17">
        <v>44400.865162766204</v>
      </c>
      <c r="H3786">
        <v>17</v>
      </c>
      <c r="I3786">
        <v>594</v>
      </c>
      <c r="J3786">
        <v>95</v>
      </c>
      <c r="K3786">
        <v>10</v>
      </c>
      <c r="L3786">
        <v>0</v>
      </c>
      <c r="M3786" s="39">
        <v>10567.2</v>
      </c>
      <c r="N3786" s="39">
        <v>5477.6120000000001</v>
      </c>
      <c r="O3786" s="39">
        <v>61.11721</v>
      </c>
      <c r="P3786" t="s">
        <v>207</v>
      </c>
      <c r="Q3786" t="s">
        <v>207</v>
      </c>
      <c r="R3786" s="55">
        <v>742.16530149999903</v>
      </c>
      <c r="S3786" s="55">
        <v>740.6811735</v>
      </c>
      <c r="T3786" t="s">
        <v>1170</v>
      </c>
      <c r="U3786">
        <v>10567</v>
      </c>
      <c r="V3786">
        <v>1</v>
      </c>
      <c r="W3786">
        <v>-8</v>
      </c>
      <c r="X3786" t="s">
        <v>1652</v>
      </c>
      <c r="Y3786">
        <v>-3</v>
      </c>
      <c r="Z3786" t="s">
        <v>90</v>
      </c>
      <c r="AA3786" t="s">
        <v>91</v>
      </c>
      <c r="AB3786">
        <v>2</v>
      </c>
      <c r="AC3786" t="s">
        <v>61</v>
      </c>
      <c r="AD3786" s="50">
        <v>-9.9492285958333202</v>
      </c>
      <c r="AG3786" s="39">
        <v>66.37</v>
      </c>
      <c r="AH3786" s="55">
        <v>1348.78</v>
      </c>
      <c r="AI3786" t="s">
        <v>208</v>
      </c>
      <c r="AJ3786">
        <f>INDEX(layout!$B$3:$U$1234,MATCH($T3786,layout!$A$3:$A$1234,0),MATCH(YEAR($D3786),layout!$B$1:$U$1,0))</f>
        <v>3159</v>
      </c>
      <c r="AK3786">
        <f>INDEX('magnet data'!$A$2:$E$1304,MATCH($AJ3786,'magnet data'!$A$2:$A$1304,0),2)</f>
        <v>3</v>
      </c>
      <c r="AL3786" t="str">
        <f>INDEX('magnet data'!$A$2:$E$1304,MATCH($AJ3786,'magnet data'!$A$2:$A$1304,0),3)</f>
        <v>01B</v>
      </c>
      <c r="AM3786" t="str">
        <f>INDEX('magnet data'!$A$2:$E$1304,MATCH($AJ3786,'magnet data'!$A$2:$A$1304,0),4)</f>
        <v>02G</v>
      </c>
      <c r="AN3786">
        <f>INDEX('magnet data'!$A$2:$E$1304,MATCH($AJ3786,'magnet data'!$A$2:$A$1304,0),5)</f>
        <v>10396</v>
      </c>
      <c r="AO3786">
        <f t="shared" si="74"/>
        <v>171</v>
      </c>
      <c r="AR3786" t="s">
        <v>1218</v>
      </c>
      <c r="AS3786" t="s">
        <v>1627</v>
      </c>
      <c r="AT3786" t="s">
        <v>1585</v>
      </c>
    </row>
    <row r="3787" spans="1:46">
      <c r="A3787" t="s">
        <v>1072</v>
      </c>
      <c r="B3787" t="s">
        <v>46</v>
      </c>
      <c r="C3787" t="s">
        <v>1198</v>
      </c>
      <c r="D3787" s="13">
        <v>44400</v>
      </c>
      <c r="E3787" s="16">
        <v>0.86516296296296291</v>
      </c>
      <c r="F3787" t="s">
        <v>88</v>
      </c>
      <c r="G3787" s="17">
        <v>44400.865162766204</v>
      </c>
      <c r="H3787">
        <v>17</v>
      </c>
      <c r="I3787">
        <v>594</v>
      </c>
      <c r="J3787">
        <v>95</v>
      </c>
      <c r="K3787">
        <v>10</v>
      </c>
      <c r="L3787">
        <v>0</v>
      </c>
      <c r="M3787" s="39">
        <v>10567.2</v>
      </c>
      <c r="N3787" s="39">
        <v>5477.6120000000001</v>
      </c>
      <c r="O3787" s="39">
        <v>61.11721</v>
      </c>
      <c r="P3787" t="s">
        <v>207</v>
      </c>
      <c r="Q3787" t="s">
        <v>207</v>
      </c>
      <c r="R3787" s="55">
        <v>742.16530149999903</v>
      </c>
      <c r="S3787" s="55">
        <v>740.6811735</v>
      </c>
      <c r="T3787" t="s">
        <v>1652</v>
      </c>
      <c r="U3787">
        <v>6321</v>
      </c>
      <c r="V3787">
        <v>2</v>
      </c>
      <c r="W3787">
        <v>51505</v>
      </c>
      <c r="X3787" t="s">
        <v>1653</v>
      </c>
      <c r="Y3787">
        <v>3719</v>
      </c>
      <c r="Z3787" t="s">
        <v>69</v>
      </c>
      <c r="AA3787" t="s">
        <v>91</v>
      </c>
      <c r="AC3787" t="s">
        <v>61</v>
      </c>
      <c r="AD3787" s="50">
        <v>-1.0128673777777699</v>
      </c>
      <c r="AG3787" s="39">
        <v>56.48</v>
      </c>
      <c r="AH3787" s="55">
        <v>2758.07</v>
      </c>
      <c r="AI3787" t="s">
        <v>208</v>
      </c>
      <c r="AJ3787">
        <f>INDEX(layout!$B$3:$U$1234,MATCH($T3787,layout!$A$3:$A$1234,0),MATCH(YEAR($D3787),layout!$B$1:$U$1,0))</f>
        <v>1110</v>
      </c>
      <c r="AK3787">
        <f>INDEX('magnet data'!$A$2:$E$1304,MATCH($AJ3787,'magnet data'!$A$2:$A$1304,0),2)</f>
        <v>1</v>
      </c>
      <c r="AL3787" t="str">
        <f>INDEX('magnet data'!$A$2:$E$1304,MATCH($AJ3787,'magnet data'!$A$2:$A$1304,0),3)</f>
        <v>01B</v>
      </c>
      <c r="AM3787" t="str">
        <f>INDEX('magnet data'!$A$2:$E$1304,MATCH($AJ3787,'magnet data'!$A$2:$A$1304,0),4)</f>
        <v>02B5</v>
      </c>
      <c r="AN3787">
        <f>INDEX('magnet data'!$A$2:$E$1304,MATCH($AJ3787,'magnet data'!$A$2:$A$1304,0),5)</f>
        <v>12222</v>
      </c>
      <c r="AO3787" t="str">
        <f t="shared" si="74"/>
        <v>-</v>
      </c>
      <c r="AR3787" t="s">
        <v>1218</v>
      </c>
      <c r="AS3787" t="s">
        <v>1627</v>
      </c>
      <c r="AT3787" t="s">
        <v>1585</v>
      </c>
    </row>
    <row r="3788" spans="1:46">
      <c r="A3788" t="s">
        <v>1072</v>
      </c>
      <c r="B3788" t="s">
        <v>46</v>
      </c>
      <c r="C3788" t="s">
        <v>1198</v>
      </c>
      <c r="D3788" s="13">
        <v>44400</v>
      </c>
      <c r="E3788" s="16">
        <v>0.86516296296296291</v>
      </c>
      <c r="F3788" t="s">
        <v>88</v>
      </c>
      <c r="G3788" s="17">
        <v>44400.865162766204</v>
      </c>
      <c r="H3788">
        <v>17</v>
      </c>
      <c r="I3788">
        <v>594</v>
      </c>
      <c r="J3788">
        <v>95</v>
      </c>
      <c r="K3788">
        <v>10</v>
      </c>
      <c r="L3788">
        <v>0</v>
      </c>
      <c r="M3788" s="39">
        <v>10567.2</v>
      </c>
      <c r="N3788" s="39">
        <v>5477.6120000000001</v>
      </c>
      <c r="O3788" s="39">
        <v>61.11721</v>
      </c>
      <c r="P3788" t="s">
        <v>207</v>
      </c>
      <c r="Q3788" t="s">
        <v>207</v>
      </c>
      <c r="R3788" s="55">
        <v>742.16530149999903</v>
      </c>
      <c r="S3788" s="55">
        <v>740.6811735</v>
      </c>
      <c r="T3788" t="s">
        <v>1654</v>
      </c>
      <c r="U3788">
        <v>4767</v>
      </c>
      <c r="V3788">
        <v>3</v>
      </c>
      <c r="W3788">
        <v>78099</v>
      </c>
      <c r="X3788" t="s">
        <v>1652</v>
      </c>
      <c r="Y3788">
        <v>-3</v>
      </c>
      <c r="Z3788" t="s">
        <v>69</v>
      </c>
      <c r="AA3788" t="s">
        <v>91</v>
      </c>
      <c r="AC3788" t="s">
        <v>61</v>
      </c>
      <c r="AD3788" s="50">
        <v>-0.70250797872340398</v>
      </c>
      <c r="AG3788" s="39">
        <v>24.07</v>
      </c>
      <c r="AH3788" s="55">
        <v>4414.87</v>
      </c>
      <c r="AI3788" t="s">
        <v>208</v>
      </c>
      <c r="AJ3788">
        <f>INDEX(layout!$B$3:$U$1234,MATCH($T3788,layout!$A$3:$A$1234,0),MATCH(YEAR($D3788),layout!$B$1:$U$1,0))</f>
        <v>1096</v>
      </c>
      <c r="AK3788">
        <f>INDEX('magnet data'!$A$2:$E$1304,MATCH($AJ3788,'magnet data'!$A$2:$A$1304,0),2)</f>
        <v>1</v>
      </c>
      <c r="AL3788" t="str">
        <f>INDEX('magnet data'!$A$2:$E$1304,MATCH($AJ3788,'magnet data'!$A$2:$A$1304,0),3)</f>
        <v>01B</v>
      </c>
      <c r="AM3788" t="str">
        <f>INDEX('magnet data'!$A$2:$E$1304,MATCH($AJ3788,'magnet data'!$A$2:$A$1304,0),4)</f>
        <v>02B5</v>
      </c>
      <c r="AN3788">
        <f>INDEX('magnet data'!$A$2:$E$1304,MATCH($AJ3788,'magnet data'!$A$2:$A$1304,0),5)</f>
        <v>12038</v>
      </c>
      <c r="AO3788" t="str">
        <f t="shared" si="74"/>
        <v>-</v>
      </c>
      <c r="AR3788" t="s">
        <v>1218</v>
      </c>
      <c r="AS3788" t="s">
        <v>1627</v>
      </c>
      <c r="AT3788" t="s">
        <v>1585</v>
      </c>
    </row>
    <row r="3789" spans="1:46">
      <c r="A3789" t="s">
        <v>1072</v>
      </c>
      <c r="B3789" t="s">
        <v>46</v>
      </c>
      <c r="C3789" t="s">
        <v>1198</v>
      </c>
      <c r="D3789" s="13">
        <v>44400</v>
      </c>
      <c r="E3789" s="16">
        <v>0.86516296296296291</v>
      </c>
      <c r="F3789" t="s">
        <v>88</v>
      </c>
      <c r="G3789" s="17">
        <v>44400.865162766204</v>
      </c>
      <c r="H3789">
        <v>17</v>
      </c>
      <c r="I3789">
        <v>594</v>
      </c>
      <c r="J3789">
        <v>95</v>
      </c>
      <c r="K3789">
        <v>10</v>
      </c>
      <c r="L3789">
        <v>0</v>
      </c>
      <c r="M3789" s="39">
        <v>10567.2</v>
      </c>
      <c r="N3789" s="39">
        <v>5477.6120000000001</v>
      </c>
      <c r="O3789" s="39">
        <v>61.11721</v>
      </c>
      <c r="P3789" t="s">
        <v>207</v>
      </c>
      <c r="Q3789" t="s">
        <v>207</v>
      </c>
      <c r="R3789" s="55">
        <v>742.16530149999903</v>
      </c>
      <c r="S3789" s="55">
        <v>740.6811735</v>
      </c>
      <c r="T3789" t="s">
        <v>1655</v>
      </c>
      <c r="U3789">
        <v>190</v>
      </c>
      <c r="V3789">
        <v>4</v>
      </c>
      <c r="W3789">
        <v>383649</v>
      </c>
      <c r="X3789" t="s">
        <v>1653</v>
      </c>
      <c r="Y3789">
        <v>3719</v>
      </c>
      <c r="Z3789" t="s">
        <v>69</v>
      </c>
      <c r="AA3789" t="s">
        <v>91</v>
      </c>
      <c r="AC3789" t="s">
        <v>102</v>
      </c>
      <c r="AD3789" s="50">
        <v>0</v>
      </c>
      <c r="AI3789" t="s">
        <v>208</v>
      </c>
      <c r="AJ3789">
        <f>INDEX(layout!$B$3:$U$1234,MATCH($T3789,layout!$A$3:$A$1234,0),MATCH(YEAR($D3789),layout!$B$1:$U$1,0))</f>
        <v>1104</v>
      </c>
      <c r="AK3789">
        <f>INDEX('magnet data'!$A$2:$E$1304,MATCH($AJ3789,'magnet data'!$A$2:$A$1304,0),2)</f>
        <v>1</v>
      </c>
      <c r="AL3789" t="str">
        <f>INDEX('magnet data'!$A$2:$E$1304,MATCH($AJ3789,'magnet data'!$A$2:$A$1304,0),3)</f>
        <v>01B</v>
      </c>
      <c r="AM3789" t="str">
        <f>INDEX('magnet data'!$A$2:$E$1304,MATCH($AJ3789,'magnet data'!$A$2:$A$1304,0),4)</f>
        <v>02B5</v>
      </c>
      <c r="AN3789">
        <f>INDEX('magnet data'!$A$2:$E$1304,MATCH($AJ3789,'magnet data'!$A$2:$A$1304,0),5)</f>
        <v>11112</v>
      </c>
      <c r="AO3789" t="str">
        <f t="shared" si="74"/>
        <v>-</v>
      </c>
      <c r="AR3789" t="s">
        <v>1218</v>
      </c>
      <c r="AS3789" t="s">
        <v>1627</v>
      </c>
      <c r="AT3789" t="s">
        <v>1585</v>
      </c>
    </row>
    <row r="3790" spans="1:46">
      <c r="A3790" t="s">
        <v>837</v>
      </c>
      <c r="B3790" t="s">
        <v>46</v>
      </c>
      <c r="C3790" t="s">
        <v>1198</v>
      </c>
      <c r="D3790" s="13">
        <v>44400</v>
      </c>
      <c r="E3790" s="16">
        <v>0.90235462962962965</v>
      </c>
      <c r="F3790" t="s">
        <v>88</v>
      </c>
      <c r="G3790" s="17">
        <v>44400.902354247686</v>
      </c>
      <c r="H3790">
        <v>33</v>
      </c>
      <c r="I3790">
        <v>596</v>
      </c>
      <c r="J3790">
        <v>93</v>
      </c>
      <c r="K3790">
        <v>10</v>
      </c>
      <c r="L3790">
        <v>0</v>
      </c>
      <c r="M3790" s="39">
        <v>11097.9</v>
      </c>
      <c r="N3790" s="39">
        <v>5982.366</v>
      </c>
      <c r="O3790" s="39">
        <v>63.877170999999997</v>
      </c>
      <c r="P3790" t="s">
        <v>207</v>
      </c>
      <c r="Q3790" t="s">
        <v>207</v>
      </c>
      <c r="R3790" s="55">
        <v>783.29375049939995</v>
      </c>
      <c r="S3790" s="55">
        <v>786.22779247739902</v>
      </c>
      <c r="T3790" t="s">
        <v>1633</v>
      </c>
      <c r="U3790">
        <v>11097</v>
      </c>
      <c r="V3790">
        <v>1</v>
      </c>
      <c r="W3790">
        <v>-9</v>
      </c>
      <c r="X3790" t="s">
        <v>879</v>
      </c>
      <c r="Y3790">
        <v>-7</v>
      </c>
      <c r="Z3790" t="s">
        <v>90</v>
      </c>
      <c r="AA3790" t="s">
        <v>91</v>
      </c>
      <c r="AB3790">
        <v>21</v>
      </c>
      <c r="AC3790" t="s">
        <v>61</v>
      </c>
      <c r="AD3790" s="50">
        <v>9.7912536923076896</v>
      </c>
      <c r="AG3790" s="39">
        <v>21.77</v>
      </c>
      <c r="AH3790" s="55">
        <v>9493.44</v>
      </c>
      <c r="AI3790" t="s">
        <v>208</v>
      </c>
      <c r="AJ3790">
        <f>INDEX(layout!$B$3:$U$1234,MATCH($T3790,layout!$A$3:$A$1234,0),MATCH(YEAR($D3790),layout!$B$1:$U$1,0))</f>
        <v>3260</v>
      </c>
      <c r="AK3790">
        <f>INDEX('magnet data'!$A$2:$E$1304,MATCH($AJ3790,'magnet data'!$A$2:$A$1304,0),2)</f>
        <v>3</v>
      </c>
      <c r="AL3790" t="str">
        <f>INDEX('magnet data'!$A$2:$E$1304,MATCH($AJ3790,'magnet data'!$A$2:$A$1304,0),3)</f>
        <v>01B</v>
      </c>
      <c r="AM3790" t="str">
        <f>INDEX('magnet data'!$A$2:$E$1304,MATCH($AJ3790,'magnet data'!$A$2:$A$1304,0),4)</f>
        <v>02G</v>
      </c>
      <c r="AN3790">
        <f>INDEX('magnet data'!$A$2:$E$1304,MATCH($AJ3790,'magnet data'!$A$2:$A$1304,0),5)</f>
        <v>11414</v>
      </c>
      <c r="AO3790">
        <f t="shared" si="74"/>
        <v>-317</v>
      </c>
      <c r="AR3790" t="s">
        <v>1218</v>
      </c>
      <c r="AS3790" t="s">
        <v>1627</v>
      </c>
      <c r="AT3790" t="s">
        <v>1585</v>
      </c>
    </row>
    <row r="3791" spans="1:46">
      <c r="A3791" t="s">
        <v>837</v>
      </c>
      <c r="B3791" t="s">
        <v>46</v>
      </c>
      <c r="C3791" t="s">
        <v>1198</v>
      </c>
      <c r="D3791" s="13">
        <v>44400</v>
      </c>
      <c r="E3791" s="16">
        <v>0.90235462962962965</v>
      </c>
      <c r="F3791" t="s">
        <v>88</v>
      </c>
      <c r="G3791" s="17">
        <v>44400.902354247686</v>
      </c>
      <c r="H3791">
        <v>33</v>
      </c>
      <c r="I3791">
        <v>596</v>
      </c>
      <c r="J3791">
        <v>93</v>
      </c>
      <c r="K3791">
        <v>10</v>
      </c>
      <c r="L3791">
        <v>0</v>
      </c>
      <c r="M3791" s="39">
        <v>11097.9</v>
      </c>
      <c r="N3791" s="39">
        <v>5982.366</v>
      </c>
      <c r="O3791" s="39">
        <v>63.877170999999997</v>
      </c>
      <c r="P3791" t="s">
        <v>207</v>
      </c>
      <c r="Q3791" t="s">
        <v>207</v>
      </c>
      <c r="R3791" s="55">
        <v>783.29375049939995</v>
      </c>
      <c r="S3791" s="55">
        <v>786.22779247739902</v>
      </c>
      <c r="T3791" t="s">
        <v>1634</v>
      </c>
      <c r="U3791">
        <v>6862</v>
      </c>
      <c r="V3791">
        <v>2</v>
      </c>
      <c r="W3791">
        <v>47815</v>
      </c>
      <c r="X3791" t="s">
        <v>1633</v>
      </c>
      <c r="Y3791">
        <v>4337</v>
      </c>
      <c r="Z3791" t="s">
        <v>69</v>
      </c>
      <c r="AA3791" t="s">
        <v>91</v>
      </c>
      <c r="AC3791" t="s">
        <v>61</v>
      </c>
      <c r="AD3791" s="50">
        <v>1.476682734375</v>
      </c>
      <c r="AG3791" s="39">
        <v>21.13</v>
      </c>
      <c r="AH3791" s="55">
        <v>4195.43</v>
      </c>
      <c r="AI3791" t="s">
        <v>208</v>
      </c>
      <c r="AJ3791">
        <f>INDEX(layout!$B$3:$U$1234,MATCH($T3791,layout!$A$3:$A$1234,0),MATCH(YEAR($D3791),layout!$B$1:$U$1,0))</f>
        <v>2272</v>
      </c>
      <c r="AK3791">
        <f>INDEX('magnet data'!$A$2:$E$1304,MATCH($AJ3791,'magnet data'!$A$2:$A$1304,0),2)</f>
        <v>2</v>
      </c>
      <c r="AL3791" t="str">
        <f>INDEX('magnet data'!$A$2:$E$1304,MATCH($AJ3791,'magnet data'!$A$2:$A$1304,0),3)</f>
        <v>01B</v>
      </c>
      <c r="AM3791" t="str">
        <f>INDEX('magnet data'!$A$2:$E$1304,MATCH($AJ3791,'magnet data'!$A$2:$A$1304,0),4)</f>
        <v>02D</v>
      </c>
      <c r="AN3791">
        <f>INDEX('magnet data'!$A$2:$E$1304,MATCH($AJ3791,'magnet data'!$A$2:$A$1304,0),5)</f>
        <v>11009</v>
      </c>
      <c r="AO3791" t="str">
        <f t="shared" si="74"/>
        <v>-</v>
      </c>
      <c r="AR3791" t="s">
        <v>1218</v>
      </c>
      <c r="AS3791" t="s">
        <v>1627</v>
      </c>
      <c r="AT3791" t="s">
        <v>1585</v>
      </c>
    </row>
    <row r="3792" spans="1:46">
      <c r="A3792" t="s">
        <v>837</v>
      </c>
      <c r="B3792" t="s">
        <v>46</v>
      </c>
      <c r="C3792" t="s">
        <v>1198</v>
      </c>
      <c r="D3792" s="13">
        <v>44400</v>
      </c>
      <c r="E3792" s="16">
        <v>0.90235462962962965</v>
      </c>
      <c r="F3792" t="s">
        <v>88</v>
      </c>
      <c r="G3792" s="17">
        <v>44400.902354247686</v>
      </c>
      <c r="H3792">
        <v>33</v>
      </c>
      <c r="I3792">
        <v>596</v>
      </c>
      <c r="J3792">
        <v>93</v>
      </c>
      <c r="K3792">
        <v>10</v>
      </c>
      <c r="L3792">
        <v>0</v>
      </c>
      <c r="M3792" s="39">
        <v>11097.9</v>
      </c>
      <c r="N3792" s="39">
        <v>5982.366</v>
      </c>
      <c r="O3792" s="39">
        <v>63.877170999999997</v>
      </c>
      <c r="P3792" t="s">
        <v>207</v>
      </c>
      <c r="Q3792" t="s">
        <v>207</v>
      </c>
      <c r="R3792" s="55">
        <v>783.29375049939995</v>
      </c>
      <c r="S3792" s="55">
        <v>786.22779247739902</v>
      </c>
      <c r="T3792" t="s">
        <v>1656</v>
      </c>
      <c r="U3792">
        <v>3386</v>
      </c>
      <c r="V3792">
        <v>3</v>
      </c>
      <c r="W3792">
        <v>113025</v>
      </c>
      <c r="X3792" t="s">
        <v>1633</v>
      </c>
      <c r="Y3792">
        <v>4337</v>
      </c>
      <c r="Z3792" t="s">
        <v>69</v>
      </c>
      <c r="AA3792" t="s">
        <v>91</v>
      </c>
      <c r="AC3792" t="s">
        <v>61</v>
      </c>
      <c r="AD3792" s="50">
        <v>1.1589154374999999</v>
      </c>
      <c r="AG3792" s="39">
        <v>4.9800000000000004</v>
      </c>
      <c r="AH3792" s="55">
        <v>1007.66</v>
      </c>
      <c r="AI3792" t="s">
        <v>208</v>
      </c>
      <c r="AJ3792">
        <f>INDEX(layout!$B$3:$U$1234,MATCH($T3792,layout!$A$3:$A$1234,0),MATCH(YEAR($D3792),layout!$B$1:$U$1,0))</f>
        <v>3302</v>
      </c>
      <c r="AK3792">
        <f>INDEX('magnet data'!$A$2:$E$1304,MATCH($AJ3792,'magnet data'!$A$2:$A$1304,0),2)</f>
        <v>3</v>
      </c>
      <c r="AL3792" t="str">
        <f>INDEX('magnet data'!$A$2:$E$1304,MATCH($AJ3792,'magnet data'!$A$2:$A$1304,0),3)</f>
        <v>01B</v>
      </c>
      <c r="AM3792" t="str">
        <f>INDEX('magnet data'!$A$2:$E$1304,MATCH($AJ3792,'magnet data'!$A$2:$A$1304,0),4)</f>
        <v>02D</v>
      </c>
      <c r="AN3792">
        <f>INDEX('magnet data'!$A$2:$E$1304,MATCH($AJ3792,'magnet data'!$A$2:$A$1304,0),5)</f>
        <v>12288</v>
      </c>
      <c r="AO3792" t="str">
        <f t="shared" si="74"/>
        <v>-</v>
      </c>
      <c r="AR3792" t="s">
        <v>1218</v>
      </c>
      <c r="AS3792" t="s">
        <v>1627</v>
      </c>
      <c r="AT3792" t="s">
        <v>1585</v>
      </c>
    </row>
    <row r="3793" spans="1:46">
      <c r="A3793" t="s">
        <v>837</v>
      </c>
      <c r="B3793" t="s">
        <v>46</v>
      </c>
      <c r="C3793" t="s">
        <v>1198</v>
      </c>
      <c r="D3793" s="13">
        <v>44401</v>
      </c>
      <c r="E3793" s="16">
        <v>0.30508726851851853</v>
      </c>
      <c r="F3793" t="s">
        <v>88</v>
      </c>
      <c r="G3793" s="17">
        <v>44401.305087071756</v>
      </c>
      <c r="H3793">
        <v>17</v>
      </c>
      <c r="I3793">
        <v>598</v>
      </c>
      <c r="J3793">
        <v>92</v>
      </c>
      <c r="K3793">
        <v>10</v>
      </c>
      <c r="L3793">
        <v>0</v>
      </c>
      <c r="M3793" s="39">
        <v>11114.1</v>
      </c>
      <c r="N3793" s="39">
        <v>5976.7039999999997</v>
      </c>
      <c r="O3793" s="39">
        <v>63.956786000000001</v>
      </c>
      <c r="P3793" t="s">
        <v>207</v>
      </c>
      <c r="Q3793" t="s">
        <v>207</v>
      </c>
      <c r="R3793" s="55">
        <v>788.40031249959998</v>
      </c>
      <c r="S3793" s="55">
        <v>791.09758747240005</v>
      </c>
      <c r="T3793" t="s">
        <v>871</v>
      </c>
      <c r="U3793">
        <v>11114</v>
      </c>
      <c r="V3793">
        <v>1</v>
      </c>
      <c r="W3793">
        <v>-10</v>
      </c>
      <c r="X3793" t="s">
        <v>869</v>
      </c>
      <c r="Y3793">
        <v>-5</v>
      </c>
      <c r="Z3793" t="s">
        <v>90</v>
      </c>
      <c r="AA3793" t="s">
        <v>96</v>
      </c>
      <c r="AB3793">
        <v>22</v>
      </c>
      <c r="AC3793" t="s">
        <v>61</v>
      </c>
      <c r="AD3793" s="50">
        <v>-11.819444600000001</v>
      </c>
      <c r="AG3793" s="39">
        <v>19</v>
      </c>
      <c r="AH3793" s="55">
        <v>10994.55</v>
      </c>
      <c r="AI3793" t="s">
        <v>208</v>
      </c>
      <c r="AJ3793">
        <f>INDEX(layout!$B$3:$U$1234,MATCH($T3793,layout!$A$3:$A$1234,0),MATCH(YEAR($D3793),layout!$B$1:$U$1,0))</f>
        <v>3291</v>
      </c>
      <c r="AK3793">
        <f>INDEX('magnet data'!$A$2:$E$1304,MATCH($AJ3793,'magnet data'!$A$2:$A$1304,0),2)</f>
        <v>3</v>
      </c>
      <c r="AL3793" t="str">
        <f>INDEX('magnet data'!$A$2:$E$1304,MATCH($AJ3793,'magnet data'!$A$2:$A$1304,0),3)</f>
        <v>01B</v>
      </c>
      <c r="AM3793" t="str">
        <f>INDEX('magnet data'!$A$2:$E$1304,MATCH($AJ3793,'magnet data'!$A$2:$A$1304,0),4)</f>
        <v>02B8</v>
      </c>
      <c r="AN3793">
        <f>INDEX('magnet data'!$A$2:$E$1304,MATCH($AJ3793,'magnet data'!$A$2:$A$1304,0),5)</f>
        <v>10706</v>
      </c>
      <c r="AO3793">
        <f t="shared" si="74"/>
        <v>408</v>
      </c>
      <c r="AR3793" t="s">
        <v>1202</v>
      </c>
      <c r="AS3793" t="s">
        <v>1627</v>
      </c>
      <c r="AT3793" t="s">
        <v>1585</v>
      </c>
    </row>
    <row r="3794" spans="1:46">
      <c r="A3794" t="s">
        <v>837</v>
      </c>
      <c r="B3794" t="s">
        <v>46</v>
      </c>
      <c r="C3794" t="s">
        <v>1198</v>
      </c>
      <c r="D3794" s="13">
        <v>44401</v>
      </c>
      <c r="E3794" s="16">
        <v>0.30508726851851853</v>
      </c>
      <c r="F3794" t="s">
        <v>88</v>
      </c>
      <c r="G3794" s="17">
        <v>44401.305087071756</v>
      </c>
      <c r="H3794">
        <v>17</v>
      </c>
      <c r="I3794">
        <v>598</v>
      </c>
      <c r="J3794">
        <v>92</v>
      </c>
      <c r="K3794">
        <v>10</v>
      </c>
      <c r="L3794">
        <v>0</v>
      </c>
      <c r="M3794" s="39">
        <v>11114.1</v>
      </c>
      <c r="N3794" s="39">
        <v>5976.7039999999997</v>
      </c>
      <c r="O3794" s="39">
        <v>63.956786000000001</v>
      </c>
      <c r="P3794" t="s">
        <v>207</v>
      </c>
      <c r="Q3794" t="s">
        <v>207</v>
      </c>
      <c r="R3794" s="55">
        <v>788.40031249959998</v>
      </c>
      <c r="S3794" s="55">
        <v>791.09758747240005</v>
      </c>
      <c r="T3794" t="s">
        <v>1657</v>
      </c>
      <c r="U3794">
        <v>7769</v>
      </c>
      <c r="V3794">
        <v>2</v>
      </c>
      <c r="W3794">
        <v>35879</v>
      </c>
      <c r="X3794" t="s">
        <v>871</v>
      </c>
      <c r="Y3794">
        <v>3777</v>
      </c>
      <c r="Z3794" t="s">
        <v>69</v>
      </c>
      <c r="AA3794" t="s">
        <v>96</v>
      </c>
      <c r="AC3794" t="s">
        <v>61</v>
      </c>
      <c r="AD3794" s="50">
        <v>-3.7085296071428502</v>
      </c>
      <c r="AG3794" s="39">
        <v>49.8</v>
      </c>
      <c r="AH3794" s="55">
        <v>2156.0300000000002</v>
      </c>
      <c r="AI3794" t="s">
        <v>208</v>
      </c>
      <c r="AJ3794">
        <f>INDEX(layout!$B$3:$U$1234,MATCH($T3794,layout!$A$3:$A$1234,0),MATCH(YEAR($D3794),layout!$B$1:$U$1,0))</f>
        <v>3284</v>
      </c>
      <c r="AK3794">
        <f>INDEX('magnet data'!$A$2:$E$1304,MATCH($AJ3794,'magnet data'!$A$2:$A$1304,0),2)</f>
        <v>3</v>
      </c>
      <c r="AL3794" t="str">
        <f>INDEX('magnet data'!$A$2:$E$1304,MATCH($AJ3794,'magnet data'!$A$2:$A$1304,0),3)</f>
        <v>01B</v>
      </c>
      <c r="AM3794" t="str">
        <f>INDEX('magnet data'!$A$2:$E$1304,MATCH($AJ3794,'magnet data'!$A$2:$A$1304,0),4)</f>
        <v>02B8</v>
      </c>
      <c r="AN3794">
        <f>INDEX('magnet data'!$A$2:$E$1304,MATCH($AJ3794,'magnet data'!$A$2:$A$1304,0),5)</f>
        <v>8459</v>
      </c>
      <c r="AO3794" t="str">
        <f t="shared" si="74"/>
        <v>-</v>
      </c>
      <c r="AR3794" t="s">
        <v>1202</v>
      </c>
      <c r="AS3794" t="s">
        <v>1627</v>
      </c>
      <c r="AT3794" t="s">
        <v>1585</v>
      </c>
    </row>
    <row r="3795" spans="1:46">
      <c r="A3795" t="s">
        <v>837</v>
      </c>
      <c r="B3795" t="s">
        <v>46</v>
      </c>
      <c r="C3795" t="s">
        <v>1198</v>
      </c>
      <c r="D3795" s="13">
        <v>44401</v>
      </c>
      <c r="E3795" s="16">
        <v>0.30508726851851853</v>
      </c>
      <c r="F3795" t="s">
        <v>88</v>
      </c>
      <c r="G3795" s="17">
        <v>44401.305087071756</v>
      </c>
      <c r="H3795">
        <v>17</v>
      </c>
      <c r="I3795">
        <v>598</v>
      </c>
      <c r="J3795">
        <v>92</v>
      </c>
      <c r="K3795">
        <v>10</v>
      </c>
      <c r="L3795">
        <v>0</v>
      </c>
      <c r="M3795" s="39">
        <v>11114.1</v>
      </c>
      <c r="N3795" s="39">
        <v>5976.7039999999997</v>
      </c>
      <c r="O3795" s="39">
        <v>63.956786000000001</v>
      </c>
      <c r="P3795" t="s">
        <v>207</v>
      </c>
      <c r="Q3795" t="s">
        <v>207</v>
      </c>
      <c r="R3795" s="55">
        <v>788.40031249959998</v>
      </c>
      <c r="S3795" s="55">
        <v>791.09758747240005</v>
      </c>
      <c r="T3795" t="s">
        <v>1658</v>
      </c>
      <c r="U3795">
        <v>262</v>
      </c>
      <c r="V3795">
        <v>3</v>
      </c>
      <c r="W3795">
        <v>337989</v>
      </c>
      <c r="X3795" t="s">
        <v>869</v>
      </c>
      <c r="Y3795">
        <v>-5</v>
      </c>
      <c r="Z3795" t="s">
        <v>69</v>
      </c>
      <c r="AA3795" t="s">
        <v>96</v>
      </c>
      <c r="AC3795" t="s">
        <v>102</v>
      </c>
      <c r="AD3795" s="50">
        <v>0</v>
      </c>
      <c r="AI3795" t="s">
        <v>208</v>
      </c>
      <c r="AJ3795">
        <f>INDEX(layout!$B$3:$U$1234,MATCH($T3795,layout!$A$3:$A$1234,0),MATCH(YEAR($D3795),layout!$B$1:$U$1,0))</f>
        <v>3309</v>
      </c>
      <c r="AK3795">
        <f>INDEX('magnet data'!$A$2:$E$1304,MATCH($AJ3795,'magnet data'!$A$2:$A$1304,0),2)</f>
        <v>3</v>
      </c>
      <c r="AL3795" t="str">
        <f>INDEX('magnet data'!$A$2:$E$1304,MATCH($AJ3795,'magnet data'!$A$2:$A$1304,0),3)</f>
        <v>01B</v>
      </c>
      <c r="AM3795" t="str">
        <f>INDEX('magnet data'!$A$2:$E$1304,MATCH($AJ3795,'magnet data'!$A$2:$A$1304,0),4)</f>
        <v>02D</v>
      </c>
      <c r="AN3795">
        <f>INDEX('magnet data'!$A$2:$E$1304,MATCH($AJ3795,'magnet data'!$A$2:$A$1304,0),5)</f>
        <v>10188</v>
      </c>
      <c r="AO3795" t="str">
        <f t="shared" si="74"/>
        <v>-</v>
      </c>
      <c r="AR3795" t="s">
        <v>1202</v>
      </c>
      <c r="AS3795" t="s">
        <v>1627</v>
      </c>
      <c r="AT3795" t="s">
        <v>1585</v>
      </c>
    </row>
    <row r="3796" spans="1:46">
      <c r="A3796" t="s">
        <v>837</v>
      </c>
      <c r="B3796" t="s">
        <v>46</v>
      </c>
      <c r="C3796" t="s">
        <v>1198</v>
      </c>
      <c r="D3796" s="13">
        <v>44401</v>
      </c>
      <c r="E3796" s="16">
        <v>0.30508726851851853</v>
      </c>
      <c r="F3796" t="s">
        <v>88</v>
      </c>
      <c r="G3796" s="17">
        <v>44401.305087071756</v>
      </c>
      <c r="H3796">
        <v>17</v>
      </c>
      <c r="I3796">
        <v>598</v>
      </c>
      <c r="J3796">
        <v>92</v>
      </c>
      <c r="K3796">
        <v>10</v>
      </c>
      <c r="L3796">
        <v>0</v>
      </c>
      <c r="M3796" s="39">
        <v>11114.1</v>
      </c>
      <c r="N3796" s="39">
        <v>5976.7039999999997</v>
      </c>
      <c r="O3796" s="39">
        <v>63.956786000000001</v>
      </c>
      <c r="P3796" t="s">
        <v>207</v>
      </c>
      <c r="Q3796" t="s">
        <v>207</v>
      </c>
      <c r="R3796" s="55">
        <v>788.40031249959998</v>
      </c>
      <c r="S3796" s="55">
        <v>791.09758747240005</v>
      </c>
      <c r="T3796" t="s">
        <v>881</v>
      </c>
      <c r="U3796">
        <v>261</v>
      </c>
      <c r="V3796">
        <v>4</v>
      </c>
      <c r="W3796">
        <v>338089</v>
      </c>
      <c r="X3796" t="s">
        <v>1658</v>
      </c>
      <c r="Y3796">
        <v>-5</v>
      </c>
      <c r="Z3796" t="s">
        <v>69</v>
      </c>
      <c r="AA3796" t="s">
        <v>96</v>
      </c>
      <c r="AC3796" t="s">
        <v>61</v>
      </c>
      <c r="AD3796" s="50">
        <v>0</v>
      </c>
      <c r="AI3796" t="s">
        <v>208</v>
      </c>
      <c r="AJ3796">
        <f>INDEX(layout!$B$3:$U$1234,MATCH($T3796,layout!$A$3:$A$1234,0),MATCH(YEAR($D3796),layout!$B$1:$U$1,0))</f>
        <v>3294</v>
      </c>
      <c r="AK3796">
        <f>INDEX('magnet data'!$A$2:$E$1304,MATCH($AJ3796,'magnet data'!$A$2:$A$1304,0),2)</f>
        <v>3</v>
      </c>
      <c r="AL3796" t="str">
        <f>INDEX('magnet data'!$A$2:$E$1304,MATCH($AJ3796,'magnet data'!$A$2:$A$1304,0),3)</f>
        <v>01B</v>
      </c>
      <c r="AM3796" t="str">
        <f>INDEX('magnet data'!$A$2:$E$1304,MATCH($AJ3796,'magnet data'!$A$2:$A$1304,0),4)</f>
        <v>02B8</v>
      </c>
      <c r="AN3796">
        <f>INDEX('magnet data'!$A$2:$E$1304,MATCH($AJ3796,'magnet data'!$A$2:$A$1304,0),5)</f>
        <v>11917</v>
      </c>
      <c r="AO3796" t="str">
        <f t="shared" si="74"/>
        <v>-</v>
      </c>
      <c r="AR3796" t="s">
        <v>1202</v>
      </c>
      <c r="AS3796" t="s">
        <v>1627</v>
      </c>
      <c r="AT3796" t="s">
        <v>1585</v>
      </c>
    </row>
    <row r="3797" spans="1:46">
      <c r="A3797" t="s">
        <v>1072</v>
      </c>
      <c r="B3797" t="s">
        <v>46</v>
      </c>
      <c r="C3797" t="s">
        <v>1198</v>
      </c>
      <c r="D3797" s="13">
        <v>44401</v>
      </c>
      <c r="E3797" s="16">
        <v>0.33461157407407405</v>
      </c>
      <c r="F3797" t="s">
        <v>88</v>
      </c>
      <c r="G3797" s="17">
        <v>44401.334611238424</v>
      </c>
      <c r="H3797">
        <v>29</v>
      </c>
      <c r="I3797">
        <v>594</v>
      </c>
      <c r="J3797">
        <v>95</v>
      </c>
      <c r="K3797">
        <v>10</v>
      </c>
      <c r="L3797">
        <v>0</v>
      </c>
      <c r="M3797" s="39">
        <v>10615.7</v>
      </c>
      <c r="N3797" s="39">
        <v>5545.7759999999998</v>
      </c>
      <c r="O3797" s="39">
        <v>61.11721</v>
      </c>
      <c r="P3797" t="s">
        <v>207</v>
      </c>
      <c r="Q3797" t="s">
        <v>207</v>
      </c>
      <c r="R3797" s="55">
        <v>750.73443199999997</v>
      </c>
      <c r="S3797" s="55">
        <v>738.75644499999999</v>
      </c>
      <c r="T3797" t="s">
        <v>1174</v>
      </c>
      <c r="U3797">
        <v>10615</v>
      </c>
      <c r="V3797">
        <v>1</v>
      </c>
      <c r="W3797">
        <v>-9</v>
      </c>
      <c r="X3797" t="s">
        <v>1173</v>
      </c>
      <c r="Y3797">
        <v>-4</v>
      </c>
      <c r="Z3797" t="s">
        <v>90</v>
      </c>
      <c r="AA3797" t="s">
        <v>96</v>
      </c>
      <c r="AB3797">
        <v>3</v>
      </c>
      <c r="AC3797" t="s">
        <v>61</v>
      </c>
      <c r="AD3797" s="50">
        <v>9.0458666538461507</v>
      </c>
      <c r="AG3797" s="39">
        <v>32.17</v>
      </c>
      <c r="AH3797" s="55">
        <v>7594.69</v>
      </c>
      <c r="AI3797" t="s">
        <v>208</v>
      </c>
      <c r="AJ3797">
        <f>INDEX(layout!$B$3:$U$1234,MATCH($T3797,layout!$A$3:$A$1234,0),MATCH(YEAR($D3797),layout!$B$1:$U$1,0))</f>
        <v>3113</v>
      </c>
      <c r="AK3797">
        <f>INDEX('magnet data'!$A$2:$E$1304,MATCH($AJ3797,'magnet data'!$A$2:$A$1304,0),2)</f>
        <v>3</v>
      </c>
      <c r="AL3797" t="str">
        <f>INDEX('magnet data'!$A$2:$E$1304,MATCH($AJ3797,'magnet data'!$A$2:$A$1304,0),3)</f>
        <v>01B</v>
      </c>
      <c r="AM3797" t="str">
        <f>INDEX('magnet data'!$A$2:$E$1304,MATCH($AJ3797,'magnet data'!$A$2:$A$1304,0),4)</f>
        <v>02G</v>
      </c>
      <c r="AN3797">
        <f>INDEX('magnet data'!$A$2:$E$1304,MATCH($AJ3797,'magnet data'!$A$2:$A$1304,0),5)</f>
        <v>11093</v>
      </c>
      <c r="AO3797">
        <f t="shared" si="74"/>
        <v>-478</v>
      </c>
      <c r="AR3797" t="s">
        <v>1202</v>
      </c>
      <c r="AS3797" t="s">
        <v>1627</v>
      </c>
      <c r="AT3797" t="s">
        <v>1585</v>
      </c>
    </row>
    <row r="3798" spans="1:46">
      <c r="A3798" t="s">
        <v>1072</v>
      </c>
      <c r="B3798" t="s">
        <v>46</v>
      </c>
      <c r="C3798" t="s">
        <v>1198</v>
      </c>
      <c r="D3798" s="13">
        <v>44401</v>
      </c>
      <c r="E3798" s="16">
        <v>0.33461157407407405</v>
      </c>
      <c r="F3798" t="s">
        <v>88</v>
      </c>
      <c r="G3798" s="17">
        <v>44401.334611238424</v>
      </c>
      <c r="H3798">
        <v>29</v>
      </c>
      <c r="I3798">
        <v>594</v>
      </c>
      <c r="J3798">
        <v>95</v>
      </c>
      <c r="K3798">
        <v>10</v>
      </c>
      <c r="L3798">
        <v>0</v>
      </c>
      <c r="M3798" s="39">
        <v>10615.7</v>
      </c>
      <c r="N3798" s="39">
        <v>5545.7759999999998</v>
      </c>
      <c r="O3798" s="39">
        <v>61.11721</v>
      </c>
      <c r="P3798" t="s">
        <v>207</v>
      </c>
      <c r="Q3798" t="s">
        <v>207</v>
      </c>
      <c r="R3798" s="55">
        <v>750.73443199999997</v>
      </c>
      <c r="S3798" s="55">
        <v>738.75644499999999</v>
      </c>
      <c r="T3798" t="s">
        <v>1175</v>
      </c>
      <c r="U3798">
        <v>6099</v>
      </c>
      <c r="V3798">
        <v>2</v>
      </c>
      <c r="W3798">
        <v>55616</v>
      </c>
      <c r="X3798" t="s">
        <v>1174</v>
      </c>
      <c r="Y3798">
        <v>4266</v>
      </c>
      <c r="Z3798" t="s">
        <v>69</v>
      </c>
      <c r="AA3798" t="s">
        <v>91</v>
      </c>
      <c r="AC3798" t="s">
        <v>61</v>
      </c>
      <c r="AD3798" s="50">
        <v>-0.91170652631578897</v>
      </c>
      <c r="AG3798" s="39">
        <v>22.77</v>
      </c>
      <c r="AH3798" s="55">
        <v>3258.59</v>
      </c>
      <c r="AI3798" t="s">
        <v>208</v>
      </c>
      <c r="AJ3798">
        <f>INDEX(layout!$B$3:$U$1234,MATCH($T3798,layout!$A$3:$A$1234,0),MATCH(YEAR($D3798),layout!$B$1:$U$1,0))</f>
        <v>1120</v>
      </c>
      <c r="AK3798">
        <f>INDEX('magnet data'!$A$2:$E$1304,MATCH($AJ3798,'magnet data'!$A$2:$A$1304,0),2)</f>
        <v>1</v>
      </c>
      <c r="AL3798" t="str">
        <f>INDEX('magnet data'!$A$2:$E$1304,MATCH($AJ3798,'magnet data'!$A$2:$A$1304,0),3)</f>
        <v>01B</v>
      </c>
      <c r="AM3798" t="str">
        <f>INDEX('magnet data'!$A$2:$E$1304,MATCH($AJ3798,'magnet data'!$A$2:$A$1304,0),4)</f>
        <v>02B5</v>
      </c>
      <c r="AN3798">
        <f>INDEX('magnet data'!$A$2:$E$1304,MATCH($AJ3798,'magnet data'!$A$2:$A$1304,0),5)</f>
        <v>10287</v>
      </c>
      <c r="AO3798" t="str">
        <f t="shared" si="74"/>
        <v>-</v>
      </c>
      <c r="AR3798" t="s">
        <v>1202</v>
      </c>
      <c r="AS3798" t="s">
        <v>1627</v>
      </c>
      <c r="AT3798" t="s">
        <v>1585</v>
      </c>
    </row>
    <row r="3799" spans="1:46">
      <c r="A3799" t="s">
        <v>1072</v>
      </c>
      <c r="B3799" t="s">
        <v>46</v>
      </c>
      <c r="C3799" t="s">
        <v>1198</v>
      </c>
      <c r="D3799" s="13">
        <v>44401</v>
      </c>
      <c r="E3799" s="16">
        <v>0.33461157407407405</v>
      </c>
      <c r="F3799" t="s">
        <v>88</v>
      </c>
      <c r="G3799" s="17">
        <v>44401.334611238424</v>
      </c>
      <c r="H3799">
        <v>29</v>
      </c>
      <c r="I3799">
        <v>594</v>
      </c>
      <c r="J3799">
        <v>95</v>
      </c>
      <c r="K3799">
        <v>10</v>
      </c>
      <c r="L3799">
        <v>0</v>
      </c>
      <c r="M3799" s="39">
        <v>10615.7</v>
      </c>
      <c r="N3799" s="39">
        <v>5545.7759999999998</v>
      </c>
      <c r="O3799" s="39">
        <v>61.11721</v>
      </c>
      <c r="P3799" t="s">
        <v>207</v>
      </c>
      <c r="Q3799" t="s">
        <v>207</v>
      </c>
      <c r="R3799" s="55">
        <v>750.73443199999997</v>
      </c>
      <c r="S3799" s="55">
        <v>738.75644499999999</v>
      </c>
      <c r="T3799" t="s">
        <v>1172</v>
      </c>
      <c r="U3799">
        <v>5827</v>
      </c>
      <c r="V3799">
        <v>3</v>
      </c>
      <c r="W3799">
        <v>59966</v>
      </c>
      <c r="X3799" t="s">
        <v>1174</v>
      </c>
      <c r="Y3799">
        <v>4266</v>
      </c>
      <c r="Z3799" t="s">
        <v>69</v>
      </c>
      <c r="AA3799" t="s">
        <v>91</v>
      </c>
      <c r="AC3799" t="s">
        <v>61</v>
      </c>
      <c r="AD3799" s="50">
        <v>-2.7353235729729701</v>
      </c>
      <c r="AG3799" s="39">
        <v>50.41</v>
      </c>
      <c r="AH3799" s="55">
        <v>3454.63</v>
      </c>
      <c r="AI3799" t="s">
        <v>208</v>
      </c>
      <c r="AJ3799">
        <f>INDEX(layout!$B$3:$U$1234,MATCH($T3799,layout!$A$3:$A$1234,0),MATCH(YEAR($D3799),layout!$B$1:$U$1,0))</f>
        <v>3122</v>
      </c>
      <c r="AK3799">
        <f>INDEX('magnet data'!$A$2:$E$1304,MATCH($AJ3799,'magnet data'!$A$2:$A$1304,0),2)</f>
        <v>3</v>
      </c>
      <c r="AL3799" t="str">
        <f>INDEX('magnet data'!$A$2:$E$1304,MATCH($AJ3799,'magnet data'!$A$2:$A$1304,0),3)</f>
        <v>01B</v>
      </c>
      <c r="AM3799" t="str">
        <f>INDEX('magnet data'!$A$2:$E$1304,MATCH($AJ3799,'magnet data'!$A$2:$A$1304,0),4)</f>
        <v>02G</v>
      </c>
      <c r="AN3799">
        <f>INDEX('magnet data'!$A$2:$E$1304,MATCH($AJ3799,'magnet data'!$A$2:$A$1304,0),5)</f>
        <v>10380</v>
      </c>
      <c r="AO3799" t="str">
        <f t="shared" si="74"/>
        <v>-</v>
      </c>
      <c r="AR3799" t="s">
        <v>1202</v>
      </c>
      <c r="AS3799" t="s">
        <v>1627</v>
      </c>
      <c r="AT3799" t="s">
        <v>1585</v>
      </c>
    </row>
    <row r="3800" spans="1:46">
      <c r="A3800" t="s">
        <v>1072</v>
      </c>
      <c r="B3800" t="s">
        <v>46</v>
      </c>
      <c r="C3800" t="s">
        <v>1198</v>
      </c>
      <c r="D3800" s="13">
        <v>44401</v>
      </c>
      <c r="E3800" s="16">
        <v>0.33461157407407405</v>
      </c>
      <c r="F3800" t="s">
        <v>88</v>
      </c>
      <c r="G3800" s="17">
        <v>44401.334611238424</v>
      </c>
      <c r="H3800">
        <v>29</v>
      </c>
      <c r="I3800">
        <v>594</v>
      </c>
      <c r="J3800">
        <v>95</v>
      </c>
      <c r="K3800">
        <v>10</v>
      </c>
      <c r="L3800">
        <v>0</v>
      </c>
      <c r="M3800" s="39">
        <v>10615.7</v>
      </c>
      <c r="N3800" s="39">
        <v>5545.7759999999998</v>
      </c>
      <c r="O3800" s="39">
        <v>61.11721</v>
      </c>
      <c r="P3800" t="s">
        <v>207</v>
      </c>
      <c r="Q3800" t="s">
        <v>207</v>
      </c>
      <c r="R3800" s="55">
        <v>750.73443199999997</v>
      </c>
      <c r="S3800" s="55">
        <v>738.75644499999999</v>
      </c>
      <c r="T3800" t="s">
        <v>1164</v>
      </c>
      <c r="U3800">
        <v>2436</v>
      </c>
      <c r="V3800">
        <v>4</v>
      </c>
      <c r="W3800">
        <v>140312</v>
      </c>
      <c r="X3800" t="s">
        <v>1162</v>
      </c>
      <c r="Y3800">
        <v>4183</v>
      </c>
      <c r="Z3800" t="s">
        <v>69</v>
      </c>
      <c r="AA3800" t="s">
        <v>91</v>
      </c>
      <c r="AC3800" t="s">
        <v>61</v>
      </c>
      <c r="AD3800" s="50">
        <v>-0.15822037634408501</v>
      </c>
      <c r="AG3800" s="39">
        <v>8.7899999999999991</v>
      </c>
      <c r="AH3800" s="55">
        <v>1852.74</v>
      </c>
      <c r="AI3800" t="s">
        <v>208</v>
      </c>
      <c r="AJ3800">
        <f>INDEX(layout!$B$3:$U$1234,MATCH($T3800,layout!$A$3:$A$1234,0),MATCH(YEAR($D3800),layout!$B$1:$U$1,0))</f>
        <v>1094</v>
      </c>
      <c r="AK3800">
        <f>INDEX('magnet data'!$A$2:$E$1304,MATCH($AJ3800,'magnet data'!$A$2:$A$1304,0),2)</f>
        <v>1</v>
      </c>
      <c r="AL3800" t="str">
        <f>INDEX('magnet data'!$A$2:$E$1304,MATCH($AJ3800,'magnet data'!$A$2:$A$1304,0),3)</f>
        <v>01B</v>
      </c>
      <c r="AM3800" t="str">
        <f>INDEX('magnet data'!$A$2:$E$1304,MATCH($AJ3800,'magnet data'!$A$2:$A$1304,0),4)</f>
        <v>02B5</v>
      </c>
      <c r="AN3800">
        <f>INDEX('magnet data'!$A$2:$E$1304,MATCH($AJ3800,'magnet data'!$A$2:$A$1304,0),5)</f>
        <v>12195</v>
      </c>
      <c r="AO3800" t="str">
        <f t="shared" si="74"/>
        <v>-</v>
      </c>
      <c r="AR3800" t="s">
        <v>1202</v>
      </c>
      <c r="AS3800" t="s">
        <v>1627</v>
      </c>
      <c r="AT3800" t="s">
        <v>1585</v>
      </c>
    </row>
    <row r="3801" spans="1:46">
      <c r="A3801" t="s">
        <v>674</v>
      </c>
      <c r="B3801" t="s">
        <v>46</v>
      </c>
      <c r="C3801" t="s">
        <v>1198</v>
      </c>
      <c r="D3801" s="13">
        <v>44401</v>
      </c>
      <c r="E3801" s="16">
        <v>0.50294398148148145</v>
      </c>
      <c r="F3801" t="s">
        <v>88</v>
      </c>
      <c r="G3801" s="17">
        <v>44401.502943599538</v>
      </c>
      <c r="H3801">
        <v>33</v>
      </c>
      <c r="I3801">
        <v>594</v>
      </c>
      <c r="J3801">
        <v>95</v>
      </c>
      <c r="K3801">
        <v>0</v>
      </c>
      <c r="L3801">
        <v>180</v>
      </c>
      <c r="M3801" s="39">
        <v>11500</v>
      </c>
      <c r="N3801" s="39">
        <v>6386.1959999999999</v>
      </c>
      <c r="O3801" s="39">
        <v>57.295726000000002</v>
      </c>
      <c r="P3801" t="s">
        <v>207</v>
      </c>
      <c r="Q3801" t="s">
        <v>207</v>
      </c>
      <c r="R3801" s="55">
        <v>806.02186147659995</v>
      </c>
      <c r="S3801" s="55">
        <v>809.48930199599999</v>
      </c>
      <c r="T3801" t="s">
        <v>751</v>
      </c>
      <c r="U3801">
        <v>11499</v>
      </c>
      <c r="V3801">
        <v>1</v>
      </c>
      <c r="W3801">
        <v>-8</v>
      </c>
      <c r="X3801" t="s">
        <v>751</v>
      </c>
      <c r="Y3801">
        <v>19</v>
      </c>
      <c r="Z3801" t="s">
        <v>90</v>
      </c>
      <c r="AA3801" t="s">
        <v>91</v>
      </c>
      <c r="AB3801">
        <v>92</v>
      </c>
      <c r="AC3801" t="s">
        <v>61</v>
      </c>
      <c r="AD3801" s="50">
        <v>6.2489089617647</v>
      </c>
      <c r="AG3801" s="39">
        <v>36</v>
      </c>
      <c r="AH3801" s="55">
        <v>11373.99</v>
      </c>
      <c r="AI3801" t="s">
        <v>208</v>
      </c>
      <c r="AJ3801">
        <f>INDEX(layout!$B$3:$U$1234,MATCH($T3801,layout!$A$3:$A$1234,0),MATCH(YEAR($D3801),layout!$B$1:$U$1,0))</f>
        <v>2322</v>
      </c>
      <c r="AK3801">
        <f>INDEX('magnet data'!$A$2:$E$1304,MATCH($AJ3801,'magnet data'!$A$2:$A$1304,0),2)</f>
        <v>2</v>
      </c>
      <c r="AL3801" t="str">
        <f>INDEX('magnet data'!$A$2:$E$1304,MATCH($AJ3801,'magnet data'!$A$2:$A$1304,0),3)</f>
        <v>01E</v>
      </c>
      <c r="AM3801" t="str">
        <f>INDEX('magnet data'!$A$2:$E$1304,MATCH($AJ3801,'magnet data'!$A$2:$A$1304,0),4)</f>
        <v>02C9</v>
      </c>
      <c r="AN3801">
        <f>INDEX('magnet data'!$A$2:$E$1304,MATCH($AJ3801,'magnet data'!$A$2:$A$1304,0),5)</f>
        <v>12182</v>
      </c>
      <c r="AO3801">
        <f t="shared" si="74"/>
        <v>-683</v>
      </c>
      <c r="AQ3801" t="s">
        <v>1659</v>
      </c>
      <c r="AR3801" t="s">
        <v>1202</v>
      </c>
      <c r="AS3801" t="s">
        <v>1627</v>
      </c>
      <c r="AT3801" t="s">
        <v>1585</v>
      </c>
    </row>
    <row r="3802" spans="1:46">
      <c r="A3802" t="s">
        <v>674</v>
      </c>
      <c r="B3802" t="s">
        <v>46</v>
      </c>
      <c r="C3802" t="s">
        <v>1198</v>
      </c>
      <c r="D3802" s="13">
        <v>44401</v>
      </c>
      <c r="E3802" s="16">
        <v>0.50294398148148145</v>
      </c>
      <c r="F3802" t="s">
        <v>88</v>
      </c>
      <c r="G3802" s="17">
        <v>44401.502943599538</v>
      </c>
      <c r="H3802">
        <v>33</v>
      </c>
      <c r="I3802">
        <v>594</v>
      </c>
      <c r="J3802">
        <v>95</v>
      </c>
      <c r="K3802">
        <v>0</v>
      </c>
      <c r="L3802">
        <v>180</v>
      </c>
      <c r="M3802" s="39">
        <v>11500</v>
      </c>
      <c r="N3802" s="39">
        <v>6386.1959999999999</v>
      </c>
      <c r="O3802" s="39">
        <v>57.295726000000002</v>
      </c>
      <c r="P3802" t="s">
        <v>207</v>
      </c>
      <c r="Q3802" t="s">
        <v>207</v>
      </c>
      <c r="R3802" s="55">
        <v>806.02186147659995</v>
      </c>
      <c r="S3802" s="55">
        <v>809.48930199599999</v>
      </c>
      <c r="T3802" t="s">
        <v>750</v>
      </c>
      <c r="U3802">
        <v>8447</v>
      </c>
      <c r="V3802">
        <v>2</v>
      </c>
      <c r="W3802">
        <v>31075</v>
      </c>
      <c r="X3802" t="s">
        <v>705</v>
      </c>
      <c r="Y3802">
        <v>2225</v>
      </c>
      <c r="Z3802" t="s">
        <v>69</v>
      </c>
      <c r="AA3802" t="s">
        <v>91</v>
      </c>
      <c r="AC3802" t="s">
        <v>61</v>
      </c>
      <c r="AD3802" s="50">
        <v>2.0263855071428498</v>
      </c>
      <c r="AG3802" s="39">
        <v>61.88</v>
      </c>
      <c r="AH3802" s="55">
        <v>1993.48</v>
      </c>
      <c r="AI3802" t="s">
        <v>208</v>
      </c>
      <c r="AJ3802">
        <f>INDEX(layout!$B$3:$U$1234,MATCH($T3802,layout!$A$3:$A$1234,0),MATCH(YEAR($D3802),layout!$B$1:$U$1,0))</f>
        <v>3215</v>
      </c>
      <c r="AK3802">
        <f>INDEX('magnet data'!$A$2:$E$1304,MATCH($AJ3802,'magnet data'!$A$2:$A$1304,0),2)</f>
        <v>3</v>
      </c>
      <c r="AL3802" t="str">
        <f>INDEX('magnet data'!$A$2:$E$1304,MATCH($AJ3802,'magnet data'!$A$2:$A$1304,0),3)</f>
        <v>01E</v>
      </c>
      <c r="AM3802" t="str">
        <f>INDEX('magnet data'!$A$2:$E$1304,MATCH($AJ3802,'magnet data'!$A$2:$A$1304,0),4)</f>
        <v>02G</v>
      </c>
      <c r="AN3802">
        <f>INDEX('magnet data'!$A$2:$E$1304,MATCH($AJ3802,'magnet data'!$A$2:$A$1304,0),5)</f>
        <v>11780</v>
      </c>
      <c r="AO3802" t="str">
        <f t="shared" si="74"/>
        <v>-</v>
      </c>
      <c r="AR3802" t="s">
        <v>1202</v>
      </c>
      <c r="AS3802" t="s">
        <v>1627</v>
      </c>
      <c r="AT3802" t="s">
        <v>1585</v>
      </c>
    </row>
    <row r="3803" spans="1:46">
      <c r="A3803" t="s">
        <v>837</v>
      </c>
      <c r="B3803" t="s">
        <v>46</v>
      </c>
      <c r="C3803" t="s">
        <v>1198</v>
      </c>
      <c r="D3803" s="13">
        <v>44401</v>
      </c>
      <c r="E3803" s="16">
        <v>0.87704768518518517</v>
      </c>
      <c r="F3803" t="s">
        <v>88</v>
      </c>
      <c r="G3803" s="17">
        <v>44401.877047337963</v>
      </c>
      <c r="H3803">
        <v>30</v>
      </c>
      <c r="I3803">
        <v>598</v>
      </c>
      <c r="J3803">
        <v>95</v>
      </c>
      <c r="K3803">
        <v>10</v>
      </c>
      <c r="L3803">
        <v>0</v>
      </c>
      <c r="M3803" s="39">
        <v>11112.7</v>
      </c>
      <c r="N3803" s="39">
        <v>5979.5020000000004</v>
      </c>
      <c r="O3803" s="39">
        <v>63.890439999999998</v>
      </c>
      <c r="P3803" t="s">
        <v>207</v>
      </c>
      <c r="Q3803" t="s">
        <v>207</v>
      </c>
      <c r="R3803" s="55">
        <v>784.98898499999996</v>
      </c>
      <c r="S3803" s="55">
        <v>787.93164047499999</v>
      </c>
      <c r="T3803" t="s">
        <v>865</v>
      </c>
      <c r="U3803">
        <v>11112</v>
      </c>
      <c r="V3803">
        <v>1</v>
      </c>
      <c r="W3803">
        <v>-7</v>
      </c>
      <c r="X3803" t="s">
        <v>1630</v>
      </c>
      <c r="Y3803">
        <v>13</v>
      </c>
      <c r="Z3803" t="s">
        <v>90</v>
      </c>
      <c r="AA3803" t="s">
        <v>91</v>
      </c>
      <c r="AB3803">
        <v>23</v>
      </c>
      <c r="AC3803" t="s">
        <v>61</v>
      </c>
      <c r="AD3803" s="50">
        <v>6.2207595794117596</v>
      </c>
      <c r="AG3803" s="39">
        <v>31.85</v>
      </c>
      <c r="AH3803" s="55">
        <v>8054.87</v>
      </c>
      <c r="AI3803" t="s">
        <v>208</v>
      </c>
      <c r="AJ3803">
        <f>INDEX(layout!$B$3:$U$1234,MATCH($T3803,layout!$A$3:$A$1234,0),MATCH(YEAR($D3803),layout!$B$1:$U$1,0))</f>
        <v>1329</v>
      </c>
      <c r="AK3803">
        <f>INDEX('magnet data'!$A$2:$E$1304,MATCH($AJ3803,'magnet data'!$A$2:$A$1304,0),2)</f>
        <v>1</v>
      </c>
      <c r="AL3803" t="str">
        <f>INDEX('magnet data'!$A$2:$E$1304,MATCH($AJ3803,'magnet data'!$A$2:$A$1304,0),3)</f>
        <v>01B</v>
      </c>
      <c r="AM3803" t="str">
        <f>INDEX('magnet data'!$A$2:$E$1304,MATCH($AJ3803,'magnet data'!$A$2:$A$1304,0),4)</f>
        <v>02B5</v>
      </c>
      <c r="AN3803">
        <f>INDEX('magnet data'!$A$2:$E$1304,MATCH($AJ3803,'magnet data'!$A$2:$A$1304,0),5)</f>
        <v>11878</v>
      </c>
      <c r="AO3803">
        <f t="shared" si="74"/>
        <v>-766</v>
      </c>
      <c r="AR3803" t="s">
        <v>1202</v>
      </c>
      <c r="AS3803" t="s">
        <v>1627</v>
      </c>
      <c r="AT3803" t="s">
        <v>1585</v>
      </c>
    </row>
    <row r="3804" spans="1:46">
      <c r="A3804" t="s">
        <v>837</v>
      </c>
      <c r="B3804" t="s">
        <v>46</v>
      </c>
      <c r="C3804" t="s">
        <v>1198</v>
      </c>
      <c r="D3804" s="13">
        <v>44401</v>
      </c>
      <c r="E3804" s="16">
        <v>0.87704768518518517</v>
      </c>
      <c r="F3804" t="s">
        <v>88</v>
      </c>
      <c r="G3804" s="17">
        <v>44401.877047337963</v>
      </c>
      <c r="H3804">
        <v>30</v>
      </c>
      <c r="I3804">
        <v>598</v>
      </c>
      <c r="J3804">
        <v>95</v>
      </c>
      <c r="K3804">
        <v>10</v>
      </c>
      <c r="L3804">
        <v>0</v>
      </c>
      <c r="M3804" s="39">
        <v>11112.7</v>
      </c>
      <c r="N3804" s="39">
        <v>5979.5020000000004</v>
      </c>
      <c r="O3804" s="39">
        <v>63.890439999999998</v>
      </c>
      <c r="P3804" t="s">
        <v>207</v>
      </c>
      <c r="Q3804" t="s">
        <v>207</v>
      </c>
      <c r="R3804" s="55">
        <v>784.98898499999996</v>
      </c>
      <c r="S3804" s="55">
        <v>787.93164047499999</v>
      </c>
      <c r="T3804" t="s">
        <v>864</v>
      </c>
      <c r="U3804">
        <v>7843</v>
      </c>
      <c r="V3804">
        <v>2</v>
      </c>
      <c r="W3804">
        <v>35061</v>
      </c>
      <c r="X3804" t="s">
        <v>865</v>
      </c>
      <c r="Y3804">
        <v>4341</v>
      </c>
      <c r="Z3804" t="s">
        <v>69</v>
      </c>
      <c r="AA3804" t="s">
        <v>91</v>
      </c>
      <c r="AC3804" t="s">
        <v>61</v>
      </c>
      <c r="AD3804" s="50">
        <v>2.3185432857142798</v>
      </c>
      <c r="AG3804" s="39">
        <v>17.809999999999999</v>
      </c>
      <c r="AH3804" s="55">
        <v>4619.41</v>
      </c>
      <c r="AI3804" t="s">
        <v>208</v>
      </c>
      <c r="AJ3804">
        <f>INDEX(layout!$B$3:$U$1234,MATCH($T3804,layout!$A$3:$A$1234,0),MATCH(YEAR($D3804),layout!$B$1:$U$1,0))</f>
        <v>2312</v>
      </c>
      <c r="AK3804">
        <f>INDEX('magnet data'!$A$2:$E$1304,MATCH($AJ3804,'magnet data'!$A$2:$A$1304,0),2)</f>
        <v>2</v>
      </c>
      <c r="AL3804" t="str">
        <f>INDEX('magnet data'!$A$2:$E$1304,MATCH($AJ3804,'magnet data'!$A$2:$A$1304,0),3)</f>
        <v>01E</v>
      </c>
      <c r="AM3804" t="str">
        <f>INDEX('magnet data'!$A$2:$E$1304,MATCH($AJ3804,'magnet data'!$A$2:$A$1304,0),4)</f>
        <v>02C9</v>
      </c>
      <c r="AN3804">
        <f>INDEX('magnet data'!$A$2:$E$1304,MATCH($AJ3804,'magnet data'!$A$2:$A$1304,0),5)</f>
        <v>12070</v>
      </c>
      <c r="AO3804" t="str">
        <f t="shared" si="74"/>
        <v>-</v>
      </c>
      <c r="AR3804" t="s">
        <v>1202</v>
      </c>
      <c r="AS3804" t="s">
        <v>1627</v>
      </c>
      <c r="AT3804" t="s">
        <v>1585</v>
      </c>
    </row>
    <row r="3805" spans="1:46">
      <c r="A3805" t="s">
        <v>837</v>
      </c>
      <c r="B3805" t="s">
        <v>46</v>
      </c>
      <c r="C3805" t="s">
        <v>1198</v>
      </c>
      <c r="D3805" s="13">
        <v>44401</v>
      </c>
      <c r="E3805" s="16">
        <v>0.87704768518518517</v>
      </c>
      <c r="F3805" t="s">
        <v>88</v>
      </c>
      <c r="G3805" s="17">
        <v>44401.877047337963</v>
      </c>
      <c r="H3805">
        <v>30</v>
      </c>
      <c r="I3805">
        <v>598</v>
      </c>
      <c r="J3805">
        <v>95</v>
      </c>
      <c r="K3805">
        <v>10</v>
      </c>
      <c r="L3805">
        <v>0</v>
      </c>
      <c r="M3805" s="39">
        <v>11112.7</v>
      </c>
      <c r="N3805" s="39">
        <v>5979.5020000000004</v>
      </c>
      <c r="O3805" s="39">
        <v>63.890439999999998</v>
      </c>
      <c r="P3805" t="s">
        <v>207</v>
      </c>
      <c r="Q3805" t="s">
        <v>207</v>
      </c>
      <c r="R3805" s="55">
        <v>784.98898499999996</v>
      </c>
      <c r="S3805" s="55">
        <v>787.93164047499999</v>
      </c>
      <c r="T3805" t="s">
        <v>867</v>
      </c>
      <c r="U3805">
        <v>5082</v>
      </c>
      <c r="V3805">
        <v>3</v>
      </c>
      <c r="W3805">
        <v>75848</v>
      </c>
      <c r="X3805" t="s">
        <v>865</v>
      </c>
      <c r="Y3805">
        <v>4341</v>
      </c>
      <c r="Z3805" t="s">
        <v>69</v>
      </c>
      <c r="AA3805" t="s">
        <v>91</v>
      </c>
      <c r="AC3805" t="s">
        <v>61</v>
      </c>
      <c r="AD3805" s="50">
        <v>1.4654672343749999</v>
      </c>
      <c r="AG3805" s="39">
        <v>10.69</v>
      </c>
      <c r="AH3805" s="55">
        <v>2436.91</v>
      </c>
      <c r="AI3805" t="s">
        <v>208</v>
      </c>
      <c r="AJ3805">
        <f>INDEX(layout!$B$3:$U$1234,MATCH($T3805,layout!$A$3:$A$1234,0),MATCH(YEAR($D3805),layout!$B$1:$U$1,0))</f>
        <v>2269</v>
      </c>
      <c r="AK3805">
        <f>INDEX('magnet data'!$A$2:$E$1304,MATCH($AJ3805,'magnet data'!$A$2:$A$1304,0),2)</f>
        <v>2</v>
      </c>
      <c r="AL3805" t="str">
        <f>INDEX('magnet data'!$A$2:$E$1304,MATCH($AJ3805,'magnet data'!$A$2:$A$1304,0),3)</f>
        <v>01E</v>
      </c>
      <c r="AM3805" t="str">
        <f>INDEX('magnet data'!$A$2:$E$1304,MATCH($AJ3805,'magnet data'!$A$2:$A$1304,0),4)</f>
        <v>02C9</v>
      </c>
      <c r="AN3805">
        <f>INDEX('magnet data'!$A$2:$E$1304,MATCH($AJ3805,'magnet data'!$A$2:$A$1304,0),5)</f>
        <v>12202</v>
      </c>
      <c r="AO3805" t="str">
        <f t="shared" si="74"/>
        <v>-</v>
      </c>
      <c r="AR3805" t="s">
        <v>1202</v>
      </c>
      <c r="AS3805" t="s">
        <v>1627</v>
      </c>
      <c r="AT3805" t="s">
        <v>1585</v>
      </c>
    </row>
    <row r="3806" spans="1:46">
      <c r="A3806" t="s">
        <v>837</v>
      </c>
      <c r="B3806" t="s">
        <v>46</v>
      </c>
      <c r="C3806" t="s">
        <v>1198</v>
      </c>
      <c r="D3806" s="13">
        <v>44401</v>
      </c>
      <c r="E3806" s="16">
        <v>0.87704768518518517</v>
      </c>
      <c r="F3806" t="s">
        <v>88</v>
      </c>
      <c r="G3806" s="17">
        <v>44401.877047337963</v>
      </c>
      <c r="H3806">
        <v>30</v>
      </c>
      <c r="I3806">
        <v>598</v>
      </c>
      <c r="J3806">
        <v>95</v>
      </c>
      <c r="K3806">
        <v>10</v>
      </c>
      <c r="L3806">
        <v>0</v>
      </c>
      <c r="M3806" s="39">
        <v>11112.7</v>
      </c>
      <c r="N3806" s="39">
        <v>5979.5020000000004</v>
      </c>
      <c r="O3806" s="39">
        <v>63.890439999999998</v>
      </c>
      <c r="P3806" t="s">
        <v>207</v>
      </c>
      <c r="Q3806" t="s">
        <v>207</v>
      </c>
      <c r="R3806" s="55">
        <v>784.98898499999996</v>
      </c>
      <c r="S3806" s="55">
        <v>787.93164047499999</v>
      </c>
      <c r="T3806" t="s">
        <v>866</v>
      </c>
      <c r="U3806">
        <v>2378</v>
      </c>
      <c r="V3806">
        <v>4</v>
      </c>
      <c r="W3806">
        <v>144316</v>
      </c>
      <c r="X3806" t="s">
        <v>1630</v>
      </c>
      <c r="Y3806">
        <v>13</v>
      </c>
      <c r="Z3806" t="s">
        <v>69</v>
      </c>
      <c r="AA3806" t="s">
        <v>91</v>
      </c>
      <c r="AC3806" t="s">
        <v>61</v>
      </c>
      <c r="AD3806" s="50">
        <v>0.22398792553191399</v>
      </c>
      <c r="AG3806" s="39">
        <v>5.24</v>
      </c>
      <c r="AH3806" s="55">
        <v>1906.72</v>
      </c>
      <c r="AI3806" t="s">
        <v>208</v>
      </c>
      <c r="AJ3806">
        <f>INDEX(layout!$B$3:$U$1234,MATCH($T3806,layout!$A$3:$A$1234,0),MATCH(YEAR($D3806),layout!$B$1:$U$1,0))</f>
        <v>1313</v>
      </c>
      <c r="AK3806">
        <f>INDEX('magnet data'!$A$2:$E$1304,MATCH($AJ3806,'magnet data'!$A$2:$A$1304,0),2)</f>
        <v>1</v>
      </c>
      <c r="AL3806" t="str">
        <f>INDEX('magnet data'!$A$2:$E$1304,MATCH($AJ3806,'magnet data'!$A$2:$A$1304,0),3)</f>
        <v>01B</v>
      </c>
      <c r="AM3806" t="str">
        <f>INDEX('magnet data'!$A$2:$E$1304,MATCH($AJ3806,'magnet data'!$A$2:$A$1304,0),4)</f>
        <v>02B8</v>
      </c>
      <c r="AN3806">
        <f>INDEX('magnet data'!$A$2:$E$1304,MATCH($AJ3806,'magnet data'!$A$2:$A$1304,0),5)</f>
        <v>12272</v>
      </c>
      <c r="AO3806" t="str">
        <f t="shared" si="74"/>
        <v>-</v>
      </c>
      <c r="AR3806" t="s">
        <v>1202</v>
      </c>
      <c r="AS3806" t="s">
        <v>1627</v>
      </c>
      <c r="AT3806" t="s">
        <v>1585</v>
      </c>
    </row>
    <row r="3807" spans="1:46">
      <c r="A3807" t="s">
        <v>837</v>
      </c>
      <c r="B3807" t="s">
        <v>46</v>
      </c>
      <c r="C3807" t="s">
        <v>1198</v>
      </c>
      <c r="D3807" s="13">
        <v>44403</v>
      </c>
      <c r="E3807" s="16">
        <v>0.300887962962963</v>
      </c>
      <c r="F3807" t="s">
        <v>88</v>
      </c>
      <c r="G3807" s="17">
        <v>44403.300887557867</v>
      </c>
      <c r="H3807">
        <v>35</v>
      </c>
      <c r="I3807">
        <v>598</v>
      </c>
      <c r="J3807">
        <v>95</v>
      </c>
      <c r="K3807">
        <v>10</v>
      </c>
      <c r="L3807">
        <v>0</v>
      </c>
      <c r="M3807" s="39">
        <v>11135.7</v>
      </c>
      <c r="N3807" s="39">
        <v>6053.7669999999998</v>
      </c>
      <c r="O3807" s="39">
        <v>63.930247999999999</v>
      </c>
      <c r="P3807" t="s">
        <v>207</v>
      </c>
      <c r="Q3807" t="s">
        <v>207</v>
      </c>
      <c r="R3807" s="55">
        <v>777.89518140623102</v>
      </c>
      <c r="S3807" s="55">
        <v>779.86780697519998</v>
      </c>
      <c r="T3807" t="s">
        <v>887</v>
      </c>
      <c r="U3807">
        <v>11135</v>
      </c>
      <c r="V3807">
        <v>1</v>
      </c>
      <c r="W3807">
        <v>-9</v>
      </c>
      <c r="X3807" t="s">
        <v>883</v>
      </c>
      <c r="Y3807">
        <v>15</v>
      </c>
      <c r="Z3807" t="s">
        <v>90</v>
      </c>
      <c r="AA3807" t="s">
        <v>96</v>
      </c>
      <c r="AB3807">
        <v>24</v>
      </c>
      <c r="AC3807" t="s">
        <v>61</v>
      </c>
      <c r="AD3807" s="50">
        <v>-7.0501944766666602</v>
      </c>
      <c r="AG3807" s="39">
        <v>15.98</v>
      </c>
      <c r="AH3807" s="55">
        <v>10100.120000000001</v>
      </c>
      <c r="AI3807" t="s">
        <v>208</v>
      </c>
      <c r="AJ3807">
        <f>INDEX(layout!$B$3:$U$1234,MATCH($T3807,layout!$A$3:$A$1234,0),MATCH(YEAR($D3807),layout!$B$1:$U$1,0))</f>
        <v>1263</v>
      </c>
      <c r="AK3807">
        <f>INDEX('magnet data'!$A$2:$E$1304,MATCH($AJ3807,'magnet data'!$A$2:$A$1304,0),2)</f>
        <v>1</v>
      </c>
      <c r="AL3807" t="str">
        <f>INDEX('magnet data'!$A$2:$E$1304,MATCH($AJ3807,'magnet data'!$A$2:$A$1304,0),3)</f>
        <v>01B</v>
      </c>
      <c r="AM3807" t="str">
        <f>INDEX('magnet data'!$A$2:$E$1304,MATCH($AJ3807,'magnet data'!$A$2:$A$1304,0),4)</f>
        <v>02B8</v>
      </c>
      <c r="AN3807">
        <f>INDEX('magnet data'!$A$2:$E$1304,MATCH($AJ3807,'magnet data'!$A$2:$A$1304,0),5)</f>
        <v>11398</v>
      </c>
      <c r="AO3807">
        <f t="shared" si="74"/>
        <v>-263</v>
      </c>
      <c r="AR3807" t="s">
        <v>1232</v>
      </c>
      <c r="AS3807" t="s">
        <v>1627</v>
      </c>
      <c r="AT3807" t="s">
        <v>1585</v>
      </c>
    </row>
    <row r="3808" spans="1:46">
      <c r="A3808" t="s">
        <v>837</v>
      </c>
      <c r="B3808" t="s">
        <v>46</v>
      </c>
      <c r="C3808" t="s">
        <v>1198</v>
      </c>
      <c r="D3808" s="13">
        <v>44403</v>
      </c>
      <c r="E3808" s="16">
        <v>0.300887962962963</v>
      </c>
      <c r="F3808" t="s">
        <v>88</v>
      </c>
      <c r="G3808" s="17">
        <v>44403.300887557867</v>
      </c>
      <c r="H3808">
        <v>35</v>
      </c>
      <c r="I3808">
        <v>598</v>
      </c>
      <c r="J3808">
        <v>95</v>
      </c>
      <c r="K3808">
        <v>10</v>
      </c>
      <c r="L3808">
        <v>0</v>
      </c>
      <c r="M3808" s="39">
        <v>11135.7</v>
      </c>
      <c r="N3808" s="39">
        <v>6053.7669999999998</v>
      </c>
      <c r="O3808" s="39">
        <v>63.930247999999999</v>
      </c>
      <c r="P3808" t="s">
        <v>207</v>
      </c>
      <c r="Q3808" t="s">
        <v>207</v>
      </c>
      <c r="R3808" s="55">
        <v>777.89518140623102</v>
      </c>
      <c r="S3808" s="55">
        <v>779.86780697519998</v>
      </c>
      <c r="T3808" t="s">
        <v>883</v>
      </c>
      <c r="U3808">
        <v>8128</v>
      </c>
      <c r="V3808">
        <v>2</v>
      </c>
      <c r="W3808">
        <v>32093</v>
      </c>
      <c r="X3808" t="s">
        <v>890</v>
      </c>
      <c r="Y3808">
        <v>4669</v>
      </c>
      <c r="Z3808" t="s">
        <v>69</v>
      </c>
      <c r="AA3808" t="s">
        <v>91</v>
      </c>
      <c r="AC3808" t="s">
        <v>61</v>
      </c>
      <c r="AD3808" s="50">
        <v>10.0597956727272</v>
      </c>
      <c r="AG3808" s="39">
        <v>48.47</v>
      </c>
      <c r="AH3808" s="55">
        <v>2630.11</v>
      </c>
      <c r="AI3808" t="s">
        <v>208</v>
      </c>
      <c r="AJ3808">
        <f>INDEX(layout!$B$3:$U$1234,MATCH($T3808,layout!$A$3:$A$1234,0),MATCH(YEAR($D3808),layout!$B$1:$U$1,0))</f>
        <v>3298</v>
      </c>
      <c r="AK3808">
        <f>INDEX('magnet data'!$A$2:$E$1304,MATCH($AJ3808,'magnet data'!$A$2:$A$1304,0),2)</f>
        <v>3</v>
      </c>
      <c r="AL3808" t="str">
        <f>INDEX('magnet data'!$A$2:$E$1304,MATCH($AJ3808,'magnet data'!$A$2:$A$1304,0),3)</f>
        <v>01B</v>
      </c>
      <c r="AM3808" t="str">
        <f>INDEX('magnet data'!$A$2:$E$1304,MATCH($AJ3808,'magnet data'!$A$2:$A$1304,0),4)</f>
        <v>02B8</v>
      </c>
      <c r="AN3808">
        <f>INDEX('magnet data'!$A$2:$E$1304,MATCH($AJ3808,'magnet data'!$A$2:$A$1304,0),5)</f>
        <v>11568</v>
      </c>
      <c r="AO3808" t="str">
        <f t="shared" si="74"/>
        <v>-</v>
      </c>
      <c r="AR3808" t="s">
        <v>1232</v>
      </c>
      <c r="AS3808" t="s">
        <v>1627</v>
      </c>
      <c r="AT3808" t="s">
        <v>1585</v>
      </c>
    </row>
    <row r="3809" spans="1:46">
      <c r="A3809" t="s">
        <v>837</v>
      </c>
      <c r="B3809" t="s">
        <v>46</v>
      </c>
      <c r="C3809" t="s">
        <v>1198</v>
      </c>
      <c r="D3809" s="13">
        <v>44403</v>
      </c>
      <c r="E3809" s="16">
        <v>0.300887962962963</v>
      </c>
      <c r="F3809" t="s">
        <v>88</v>
      </c>
      <c r="G3809" s="17">
        <v>44403.300887557867</v>
      </c>
      <c r="H3809">
        <v>35</v>
      </c>
      <c r="I3809">
        <v>598</v>
      </c>
      <c r="J3809">
        <v>95</v>
      </c>
      <c r="K3809">
        <v>10</v>
      </c>
      <c r="L3809">
        <v>0</v>
      </c>
      <c r="M3809" s="39">
        <v>11135.7</v>
      </c>
      <c r="N3809" s="39">
        <v>6053.7669999999998</v>
      </c>
      <c r="O3809" s="39">
        <v>63.930247999999999</v>
      </c>
      <c r="P3809" t="s">
        <v>207</v>
      </c>
      <c r="Q3809" t="s">
        <v>207</v>
      </c>
      <c r="R3809" s="55">
        <v>777.89518140623102</v>
      </c>
      <c r="S3809" s="55">
        <v>779.86780697519998</v>
      </c>
      <c r="T3809" t="s">
        <v>885</v>
      </c>
      <c r="U3809">
        <v>5581</v>
      </c>
      <c r="V3809">
        <v>3</v>
      </c>
      <c r="W3809">
        <v>67929</v>
      </c>
      <c r="X3809" t="s">
        <v>883</v>
      </c>
      <c r="Y3809">
        <v>15</v>
      </c>
      <c r="Z3809" t="s">
        <v>69</v>
      </c>
      <c r="AA3809" t="s">
        <v>96</v>
      </c>
      <c r="AC3809" t="s">
        <v>61</v>
      </c>
      <c r="AD3809" s="50">
        <v>-2.0540724308510598</v>
      </c>
      <c r="AG3809" s="39">
        <v>20.89</v>
      </c>
      <c r="AH3809" s="55">
        <v>3596.13</v>
      </c>
      <c r="AI3809" t="s">
        <v>208</v>
      </c>
      <c r="AJ3809">
        <f>INDEX(layout!$B$3:$U$1234,MATCH($T3809,layout!$A$3:$A$1234,0),MATCH(YEAR($D3809),layout!$B$1:$U$1,0))</f>
        <v>2295</v>
      </c>
      <c r="AK3809">
        <f>INDEX('magnet data'!$A$2:$E$1304,MATCH($AJ3809,'magnet data'!$A$2:$A$1304,0),2)</f>
        <v>2</v>
      </c>
      <c r="AL3809" t="str">
        <f>INDEX('magnet data'!$A$2:$E$1304,MATCH($AJ3809,'magnet data'!$A$2:$A$1304,0),3)</f>
        <v>01B</v>
      </c>
      <c r="AM3809" t="str">
        <f>INDEX('magnet data'!$A$2:$E$1304,MATCH($AJ3809,'magnet data'!$A$2:$A$1304,0),4)</f>
        <v>02D</v>
      </c>
      <c r="AN3809">
        <f>INDEX('magnet data'!$A$2:$E$1304,MATCH($AJ3809,'magnet data'!$A$2:$A$1304,0),5)</f>
        <v>10985</v>
      </c>
      <c r="AO3809" t="str">
        <f t="shared" si="74"/>
        <v>-</v>
      </c>
      <c r="AR3809" t="s">
        <v>1232</v>
      </c>
      <c r="AS3809" t="s">
        <v>1627</v>
      </c>
      <c r="AT3809" t="s">
        <v>1585</v>
      </c>
    </row>
    <row r="3810" spans="1:46">
      <c r="A3810" t="s">
        <v>837</v>
      </c>
      <c r="B3810" t="s">
        <v>46</v>
      </c>
      <c r="C3810" t="s">
        <v>1198</v>
      </c>
      <c r="D3810" s="13">
        <v>44403</v>
      </c>
      <c r="E3810" s="16">
        <v>0.300887962962963</v>
      </c>
      <c r="F3810" t="s">
        <v>88</v>
      </c>
      <c r="G3810" s="17">
        <v>44403.300887557867</v>
      </c>
      <c r="H3810">
        <v>35</v>
      </c>
      <c r="I3810">
        <v>598</v>
      </c>
      <c r="J3810">
        <v>95</v>
      </c>
      <c r="K3810">
        <v>10</v>
      </c>
      <c r="L3810">
        <v>0</v>
      </c>
      <c r="M3810" s="39">
        <v>11135.7</v>
      </c>
      <c r="N3810" s="39">
        <v>6053.7669999999998</v>
      </c>
      <c r="O3810" s="39">
        <v>63.930247999999999</v>
      </c>
      <c r="P3810" t="s">
        <v>207</v>
      </c>
      <c r="Q3810" t="s">
        <v>207</v>
      </c>
      <c r="R3810" s="55">
        <v>777.89518140623102</v>
      </c>
      <c r="S3810" s="55">
        <v>779.86780697519998</v>
      </c>
      <c r="T3810" t="s">
        <v>888</v>
      </c>
      <c r="U3810">
        <v>1717</v>
      </c>
      <c r="V3810">
        <v>4</v>
      </c>
      <c r="W3810">
        <v>174739</v>
      </c>
      <c r="X3810" t="s">
        <v>890</v>
      </c>
      <c r="Y3810">
        <v>4669</v>
      </c>
      <c r="Z3810" t="s">
        <v>69</v>
      </c>
      <c r="AA3810" t="s">
        <v>96</v>
      </c>
      <c r="AC3810" t="s">
        <v>61</v>
      </c>
      <c r="AD3810" s="50">
        <v>-8.7813510638297801E-2</v>
      </c>
      <c r="AG3810" s="39">
        <v>3.51</v>
      </c>
      <c r="AH3810" s="55">
        <v>1232.31</v>
      </c>
      <c r="AI3810" t="s">
        <v>208</v>
      </c>
      <c r="AJ3810">
        <f>INDEX(layout!$B$3:$U$1234,MATCH($T3810,layout!$A$3:$A$1234,0),MATCH(YEAR($D3810),layout!$B$1:$U$1,0))</f>
        <v>1321</v>
      </c>
      <c r="AK3810">
        <f>INDEX('magnet data'!$A$2:$E$1304,MATCH($AJ3810,'magnet data'!$A$2:$A$1304,0),2)</f>
        <v>1</v>
      </c>
      <c r="AL3810" t="str">
        <f>INDEX('magnet data'!$A$2:$E$1304,MATCH($AJ3810,'magnet data'!$A$2:$A$1304,0),3)</f>
        <v>01B</v>
      </c>
      <c r="AM3810" t="str">
        <f>INDEX('magnet data'!$A$2:$E$1304,MATCH($AJ3810,'magnet data'!$A$2:$A$1304,0),4)</f>
        <v>02B5</v>
      </c>
      <c r="AN3810">
        <f>INDEX('magnet data'!$A$2:$E$1304,MATCH($AJ3810,'magnet data'!$A$2:$A$1304,0),5)</f>
        <v>11494</v>
      </c>
      <c r="AO3810" t="str">
        <f t="shared" si="74"/>
        <v>-</v>
      </c>
      <c r="AR3810" t="s">
        <v>1232</v>
      </c>
      <c r="AS3810" t="s">
        <v>1627</v>
      </c>
      <c r="AT3810" t="s">
        <v>1585</v>
      </c>
    </row>
    <row r="3811" spans="1:46">
      <c r="A3811" t="s">
        <v>1072</v>
      </c>
      <c r="B3811" t="s">
        <v>46</v>
      </c>
      <c r="C3811" t="s">
        <v>1198</v>
      </c>
      <c r="D3811" s="13">
        <v>44403</v>
      </c>
      <c r="E3811" s="16">
        <v>0.33144305555555559</v>
      </c>
      <c r="F3811" t="s">
        <v>88</v>
      </c>
      <c r="G3811" s="17">
        <v>44403.331442662035</v>
      </c>
      <c r="H3811">
        <v>34</v>
      </c>
      <c r="I3811">
        <v>596</v>
      </c>
      <c r="J3811">
        <v>96</v>
      </c>
      <c r="K3811">
        <v>10</v>
      </c>
      <c r="L3811">
        <v>0</v>
      </c>
      <c r="M3811" s="39">
        <v>10758</v>
      </c>
      <c r="N3811" s="39">
        <v>5746.5749999999998</v>
      </c>
      <c r="O3811" s="39">
        <v>61.103940999999999</v>
      </c>
      <c r="P3811" t="s">
        <v>207</v>
      </c>
      <c r="Q3811" t="s">
        <v>207</v>
      </c>
      <c r="R3811" s="55">
        <v>738.28044999999997</v>
      </c>
      <c r="S3811" s="55">
        <v>740.45416049999994</v>
      </c>
      <c r="T3811" t="s">
        <v>1660</v>
      </c>
      <c r="U3811">
        <v>10757</v>
      </c>
      <c r="V3811">
        <v>1</v>
      </c>
      <c r="W3811">
        <v>-6</v>
      </c>
      <c r="X3811" t="s">
        <v>1661</v>
      </c>
      <c r="Y3811">
        <v>3</v>
      </c>
      <c r="Z3811" t="s">
        <v>90</v>
      </c>
      <c r="AA3811" t="s">
        <v>96</v>
      </c>
      <c r="AB3811">
        <v>4</v>
      </c>
      <c r="AC3811" t="s">
        <v>61</v>
      </c>
      <c r="AD3811" s="50">
        <v>8.0664805964285602</v>
      </c>
      <c r="AG3811" s="39">
        <v>32.9</v>
      </c>
      <c r="AH3811" s="55">
        <v>3898.01</v>
      </c>
      <c r="AI3811" t="s">
        <v>208</v>
      </c>
      <c r="AJ3811">
        <f>INDEX(layout!$B$3:$U$1234,MATCH($T3811,layout!$A$3:$A$1234,0),MATCH(YEAR($D3811),layout!$B$1:$U$1,0))</f>
        <v>3079</v>
      </c>
      <c r="AK3811">
        <f>INDEX('magnet data'!$A$2:$E$1304,MATCH($AJ3811,'magnet data'!$A$2:$A$1304,0),2)</f>
        <v>3</v>
      </c>
      <c r="AL3811" t="str">
        <f>INDEX('magnet data'!$A$2:$E$1304,MATCH($AJ3811,'magnet data'!$A$2:$A$1304,0),3)</f>
        <v>01B</v>
      </c>
      <c r="AM3811" t="str">
        <f>INDEX('magnet data'!$A$2:$E$1304,MATCH($AJ3811,'magnet data'!$A$2:$A$1304,0),4)</f>
        <v>02K</v>
      </c>
      <c r="AN3811">
        <f>INDEX('magnet data'!$A$2:$E$1304,MATCH($AJ3811,'magnet data'!$A$2:$A$1304,0),5)</f>
        <v>12832</v>
      </c>
      <c r="AO3811">
        <f t="shared" si="74"/>
        <v>-2075</v>
      </c>
      <c r="AR3811" t="s">
        <v>1232</v>
      </c>
      <c r="AS3811" t="s">
        <v>1627</v>
      </c>
      <c r="AT3811" t="s">
        <v>1585</v>
      </c>
    </row>
    <row r="3812" spans="1:46">
      <c r="A3812" t="s">
        <v>1072</v>
      </c>
      <c r="B3812" t="s">
        <v>46</v>
      </c>
      <c r="C3812" t="s">
        <v>1198</v>
      </c>
      <c r="D3812" s="13">
        <v>44403</v>
      </c>
      <c r="E3812" s="16">
        <v>0.33144305555555559</v>
      </c>
      <c r="F3812" t="s">
        <v>88</v>
      </c>
      <c r="G3812" s="17">
        <v>44403.331442662035</v>
      </c>
      <c r="H3812">
        <v>34</v>
      </c>
      <c r="I3812">
        <v>596</v>
      </c>
      <c r="J3812">
        <v>96</v>
      </c>
      <c r="K3812">
        <v>10</v>
      </c>
      <c r="L3812">
        <v>0</v>
      </c>
      <c r="M3812" s="39">
        <v>10758</v>
      </c>
      <c r="N3812" s="39">
        <v>5746.5749999999998</v>
      </c>
      <c r="O3812" s="39">
        <v>61.103940999999999</v>
      </c>
      <c r="P3812" t="s">
        <v>207</v>
      </c>
      <c r="Q3812" t="s">
        <v>207</v>
      </c>
      <c r="R3812" s="55">
        <v>738.28044999999997</v>
      </c>
      <c r="S3812" s="55">
        <v>740.45416049999994</v>
      </c>
      <c r="T3812" t="s">
        <v>1661</v>
      </c>
      <c r="U3812">
        <v>5534</v>
      </c>
      <c r="V3812">
        <v>2</v>
      </c>
      <c r="W3812">
        <v>66791</v>
      </c>
      <c r="X3812" t="s">
        <v>1182</v>
      </c>
      <c r="Y3812">
        <v>4604</v>
      </c>
      <c r="Z3812" t="s">
        <v>69</v>
      </c>
      <c r="AA3812" t="s">
        <v>91</v>
      </c>
      <c r="AC3812" t="s">
        <v>61</v>
      </c>
      <c r="AD3812" s="50">
        <v>-2.6052755277777702</v>
      </c>
      <c r="AG3812" s="39">
        <v>76.66</v>
      </c>
      <c r="AH3812" s="55">
        <v>2230.92</v>
      </c>
      <c r="AI3812" t="s">
        <v>208</v>
      </c>
      <c r="AJ3812">
        <f>INDEX(layout!$B$3:$U$1234,MATCH($T3812,layout!$A$3:$A$1234,0),MATCH(YEAR($D3812),layout!$B$1:$U$1,0))</f>
        <v>3031</v>
      </c>
      <c r="AK3812">
        <f>INDEX('magnet data'!$A$2:$E$1304,MATCH($AJ3812,'magnet data'!$A$2:$A$1304,0),2)</f>
        <v>3</v>
      </c>
      <c r="AL3812" t="str">
        <f>INDEX('magnet data'!$A$2:$E$1304,MATCH($AJ3812,'magnet data'!$A$2:$A$1304,0),3)</f>
        <v>01B</v>
      </c>
      <c r="AM3812" t="str">
        <f>INDEX('magnet data'!$A$2:$E$1304,MATCH($AJ3812,'magnet data'!$A$2:$A$1304,0),4)</f>
        <v>02K</v>
      </c>
      <c r="AN3812">
        <f>INDEX('magnet data'!$A$2:$E$1304,MATCH($AJ3812,'magnet data'!$A$2:$A$1304,0),5)</f>
        <v>12660</v>
      </c>
      <c r="AO3812" t="str">
        <f t="shared" si="74"/>
        <v>-</v>
      </c>
      <c r="AR3812" t="s">
        <v>1232</v>
      </c>
      <c r="AS3812" t="s">
        <v>1627</v>
      </c>
      <c r="AT3812" t="s">
        <v>1585</v>
      </c>
    </row>
    <row r="3813" spans="1:46">
      <c r="A3813" t="s">
        <v>1072</v>
      </c>
      <c r="B3813" t="s">
        <v>46</v>
      </c>
      <c r="C3813" t="s">
        <v>1198</v>
      </c>
      <c r="D3813" s="13">
        <v>44403</v>
      </c>
      <c r="E3813" s="16">
        <v>0.33144305555555559</v>
      </c>
      <c r="F3813" t="s">
        <v>88</v>
      </c>
      <c r="G3813" s="17">
        <v>44403.331442662035</v>
      </c>
      <c r="H3813">
        <v>34</v>
      </c>
      <c r="I3813">
        <v>596</v>
      </c>
      <c r="J3813">
        <v>96</v>
      </c>
      <c r="K3813">
        <v>10</v>
      </c>
      <c r="L3813">
        <v>0</v>
      </c>
      <c r="M3813" s="39">
        <v>10758</v>
      </c>
      <c r="N3813" s="39">
        <v>5746.5749999999998</v>
      </c>
      <c r="O3813" s="39">
        <v>61.103940999999999</v>
      </c>
      <c r="P3813" t="s">
        <v>207</v>
      </c>
      <c r="Q3813" t="s">
        <v>207</v>
      </c>
      <c r="R3813" s="55">
        <v>738.28044999999997</v>
      </c>
      <c r="S3813" s="55">
        <v>740.45416049999994</v>
      </c>
      <c r="T3813" t="s">
        <v>1183</v>
      </c>
      <c r="U3813">
        <v>5177</v>
      </c>
      <c r="V3813">
        <v>3</v>
      </c>
      <c r="W3813">
        <v>73144</v>
      </c>
      <c r="X3813" t="s">
        <v>1182</v>
      </c>
      <c r="Y3813">
        <v>4604</v>
      </c>
      <c r="Z3813" t="s">
        <v>69</v>
      </c>
      <c r="AA3813" t="s">
        <v>96</v>
      </c>
      <c r="AC3813" t="s">
        <v>61</v>
      </c>
      <c r="AD3813" s="50">
        <v>0.72287053191489303</v>
      </c>
      <c r="AG3813" s="39">
        <v>12.94</v>
      </c>
      <c r="AH3813" s="55">
        <v>3283.61</v>
      </c>
      <c r="AI3813" t="s">
        <v>208</v>
      </c>
      <c r="AJ3813">
        <f>INDEX(layout!$B$3:$U$1234,MATCH($T3813,layout!$A$3:$A$1234,0),MATCH(YEAR($D3813),layout!$B$1:$U$1,0))</f>
        <v>3137</v>
      </c>
      <c r="AK3813">
        <f>INDEX('magnet data'!$A$2:$E$1304,MATCH($AJ3813,'magnet data'!$A$2:$A$1304,0),2)</f>
        <v>3</v>
      </c>
      <c r="AL3813" t="str">
        <f>INDEX('magnet data'!$A$2:$E$1304,MATCH($AJ3813,'magnet data'!$A$2:$A$1304,0),3)</f>
        <v>01B</v>
      </c>
      <c r="AM3813" t="str">
        <f>INDEX('magnet data'!$A$2:$E$1304,MATCH($AJ3813,'magnet data'!$A$2:$A$1304,0),4)</f>
        <v>02G</v>
      </c>
      <c r="AN3813">
        <f>INDEX('magnet data'!$A$2:$E$1304,MATCH($AJ3813,'magnet data'!$A$2:$A$1304,0),5)</f>
        <v>11089</v>
      </c>
      <c r="AO3813" t="str">
        <f t="shared" si="74"/>
        <v>-</v>
      </c>
      <c r="AR3813" t="s">
        <v>1232</v>
      </c>
      <c r="AS3813" t="s">
        <v>1627</v>
      </c>
      <c r="AT3813" t="s">
        <v>1585</v>
      </c>
    </row>
    <row r="3814" spans="1:46">
      <c r="A3814" t="s">
        <v>1072</v>
      </c>
      <c r="B3814" t="s">
        <v>46</v>
      </c>
      <c r="C3814" t="s">
        <v>1198</v>
      </c>
      <c r="D3814" s="13">
        <v>44403</v>
      </c>
      <c r="E3814" s="16">
        <v>0.33144305555555559</v>
      </c>
      <c r="F3814" t="s">
        <v>88</v>
      </c>
      <c r="G3814" s="17">
        <v>44403.331442662035</v>
      </c>
      <c r="H3814">
        <v>34</v>
      </c>
      <c r="I3814">
        <v>596</v>
      </c>
      <c r="J3814">
        <v>96</v>
      </c>
      <c r="K3814">
        <v>10</v>
      </c>
      <c r="L3814">
        <v>0</v>
      </c>
      <c r="M3814" s="39">
        <v>10758</v>
      </c>
      <c r="N3814" s="39">
        <v>5746.5749999999998</v>
      </c>
      <c r="O3814" s="39">
        <v>61.103940999999999</v>
      </c>
      <c r="P3814" t="s">
        <v>207</v>
      </c>
      <c r="Q3814" t="s">
        <v>207</v>
      </c>
      <c r="R3814" s="55">
        <v>738.28044999999997</v>
      </c>
      <c r="S3814" s="55">
        <v>740.45416049999994</v>
      </c>
      <c r="T3814" t="s">
        <v>1182</v>
      </c>
      <c r="U3814">
        <v>2964</v>
      </c>
      <c r="V3814">
        <v>4</v>
      </c>
      <c r="W3814">
        <v>124815</v>
      </c>
      <c r="X3814" t="s">
        <v>1661</v>
      </c>
      <c r="Y3814">
        <v>3</v>
      </c>
      <c r="Z3814" t="s">
        <v>69</v>
      </c>
      <c r="AA3814" t="s">
        <v>96</v>
      </c>
      <c r="AC3814" t="s">
        <v>61</v>
      </c>
      <c r="AD3814" s="50">
        <v>0.34616351063829698</v>
      </c>
      <c r="AG3814" s="39">
        <v>9.39</v>
      </c>
      <c r="AH3814" s="55">
        <v>2324.88</v>
      </c>
      <c r="AI3814" t="s">
        <v>208</v>
      </c>
      <c r="AJ3814">
        <f>INDEX(layout!$B$3:$U$1234,MATCH($T3814,layout!$A$3:$A$1234,0),MATCH(YEAR($D3814),layout!$B$1:$U$1,0))</f>
        <v>2066</v>
      </c>
      <c r="AK3814">
        <f>INDEX('magnet data'!$A$2:$E$1304,MATCH($AJ3814,'magnet data'!$A$2:$A$1304,0),2)</f>
        <v>2</v>
      </c>
      <c r="AL3814" t="str">
        <f>INDEX('magnet data'!$A$2:$E$1304,MATCH($AJ3814,'magnet data'!$A$2:$A$1304,0),3)</f>
        <v>01B</v>
      </c>
      <c r="AM3814" t="str">
        <f>INDEX('magnet data'!$A$2:$E$1304,MATCH($AJ3814,'magnet data'!$A$2:$A$1304,0),4)</f>
        <v>02K</v>
      </c>
      <c r="AN3814">
        <f>INDEX('magnet data'!$A$2:$E$1304,MATCH($AJ3814,'magnet data'!$A$2:$A$1304,0),5)</f>
        <v>11247</v>
      </c>
      <c r="AO3814" t="str">
        <f t="shared" si="74"/>
        <v>-</v>
      </c>
      <c r="AR3814" t="s">
        <v>1232</v>
      </c>
      <c r="AS3814" t="s">
        <v>1627</v>
      </c>
      <c r="AT3814" t="s">
        <v>1585</v>
      </c>
    </row>
    <row r="3815" spans="1:46">
      <c r="A3815" t="s">
        <v>1072</v>
      </c>
      <c r="B3815" t="s">
        <v>46</v>
      </c>
      <c r="C3815" t="s">
        <v>1198</v>
      </c>
      <c r="D3815" s="13">
        <v>44403</v>
      </c>
      <c r="E3815" s="16">
        <v>0.33144305555555559</v>
      </c>
      <c r="F3815" t="s">
        <v>88</v>
      </c>
      <c r="G3815" s="17">
        <v>44403.331442662035</v>
      </c>
      <c r="H3815">
        <v>34</v>
      </c>
      <c r="I3815">
        <v>596</v>
      </c>
      <c r="J3815">
        <v>96</v>
      </c>
      <c r="K3815">
        <v>10</v>
      </c>
      <c r="L3815">
        <v>0</v>
      </c>
      <c r="M3815" s="39">
        <v>10758</v>
      </c>
      <c r="N3815" s="39">
        <v>5746.5749999999998</v>
      </c>
      <c r="O3815" s="39">
        <v>61.103940999999999</v>
      </c>
      <c r="P3815" t="s">
        <v>207</v>
      </c>
      <c r="Q3815" t="s">
        <v>207</v>
      </c>
      <c r="R3815" s="55">
        <v>738.28044999999997</v>
      </c>
      <c r="S3815" s="55">
        <v>740.45416049999994</v>
      </c>
      <c r="T3815" t="s">
        <v>1662</v>
      </c>
      <c r="U3815">
        <v>2800</v>
      </c>
      <c r="V3815">
        <v>5</v>
      </c>
      <c r="W3815">
        <v>130004</v>
      </c>
      <c r="X3815" t="s">
        <v>1661</v>
      </c>
      <c r="Y3815">
        <v>3</v>
      </c>
      <c r="Z3815" t="s">
        <v>69</v>
      </c>
      <c r="AA3815" t="s">
        <v>96</v>
      </c>
      <c r="AC3815" t="s">
        <v>61</v>
      </c>
      <c r="AD3815" s="50">
        <v>0.32801784946236501</v>
      </c>
      <c r="AG3815" s="39">
        <v>5.93</v>
      </c>
      <c r="AH3815" s="55">
        <v>2367.13</v>
      </c>
      <c r="AI3815" t="s">
        <v>208</v>
      </c>
      <c r="AJ3815">
        <f>INDEX(layout!$B$3:$U$1234,MATCH($T3815,layout!$A$3:$A$1234,0),MATCH(YEAR($D3815),layout!$B$1:$U$1,0))</f>
        <v>3060</v>
      </c>
      <c r="AK3815">
        <f>INDEX('magnet data'!$A$2:$E$1304,MATCH($AJ3815,'magnet data'!$A$2:$A$1304,0),2)</f>
        <v>3</v>
      </c>
      <c r="AL3815" t="str">
        <f>INDEX('magnet data'!$A$2:$E$1304,MATCH($AJ3815,'magnet data'!$A$2:$A$1304,0),3)</f>
        <v>01B</v>
      </c>
      <c r="AM3815" t="str">
        <f>INDEX('magnet data'!$A$2:$E$1304,MATCH($AJ3815,'magnet data'!$A$2:$A$1304,0),4)</f>
        <v>02K</v>
      </c>
      <c r="AN3815">
        <f>INDEX('magnet data'!$A$2:$E$1304,MATCH($AJ3815,'magnet data'!$A$2:$A$1304,0),5)</f>
        <v>12237</v>
      </c>
      <c r="AO3815" t="str">
        <f t="shared" si="74"/>
        <v>-</v>
      </c>
      <c r="AR3815" t="s">
        <v>1232</v>
      </c>
      <c r="AS3815" t="s">
        <v>1627</v>
      </c>
      <c r="AT3815" t="s">
        <v>1585</v>
      </c>
    </row>
    <row r="3816" spans="1:46">
      <c r="A3816" t="s">
        <v>1072</v>
      </c>
      <c r="B3816" t="s">
        <v>46</v>
      </c>
      <c r="C3816" t="s">
        <v>1198</v>
      </c>
      <c r="D3816" s="13">
        <v>44403</v>
      </c>
      <c r="E3816" s="16">
        <v>0.33144305555555559</v>
      </c>
      <c r="F3816" t="s">
        <v>88</v>
      </c>
      <c r="G3816" s="17">
        <v>44403.331442662035</v>
      </c>
      <c r="H3816">
        <v>34</v>
      </c>
      <c r="I3816">
        <v>596</v>
      </c>
      <c r="J3816">
        <v>96</v>
      </c>
      <c r="K3816">
        <v>10</v>
      </c>
      <c r="L3816">
        <v>0</v>
      </c>
      <c r="M3816" s="39">
        <v>10758</v>
      </c>
      <c r="N3816" s="39">
        <v>5746.5749999999998</v>
      </c>
      <c r="O3816" s="39">
        <v>61.103940999999999</v>
      </c>
      <c r="P3816" t="s">
        <v>207</v>
      </c>
      <c r="Q3816" t="s">
        <v>207</v>
      </c>
      <c r="R3816" s="55">
        <v>738.28044999999997</v>
      </c>
      <c r="S3816" s="55">
        <v>740.45416049999994</v>
      </c>
      <c r="T3816" t="s">
        <v>1181</v>
      </c>
      <c r="U3816">
        <v>269</v>
      </c>
      <c r="V3816">
        <v>6</v>
      </c>
      <c r="W3816">
        <v>330365</v>
      </c>
      <c r="X3816" t="s">
        <v>1182</v>
      </c>
      <c r="Y3816">
        <v>4604</v>
      </c>
      <c r="Z3816" t="s">
        <v>69</v>
      </c>
      <c r="AA3816" t="s">
        <v>91</v>
      </c>
      <c r="AC3816" t="s">
        <v>102</v>
      </c>
      <c r="AD3816" s="50">
        <v>0</v>
      </c>
      <c r="AI3816" t="s">
        <v>208</v>
      </c>
      <c r="AJ3816">
        <f>INDEX(layout!$B$3:$U$1234,MATCH($T3816,layout!$A$3:$A$1234,0),MATCH(YEAR($D3816),layout!$B$1:$U$1,0))</f>
        <v>3092</v>
      </c>
      <c r="AK3816">
        <f>INDEX('magnet data'!$A$2:$E$1304,MATCH($AJ3816,'magnet data'!$A$2:$A$1304,0),2)</f>
        <v>3</v>
      </c>
      <c r="AL3816" t="str">
        <f>INDEX('magnet data'!$A$2:$E$1304,MATCH($AJ3816,'magnet data'!$A$2:$A$1304,0),3)</f>
        <v>01B</v>
      </c>
      <c r="AM3816" t="str">
        <f>INDEX('magnet data'!$A$2:$E$1304,MATCH($AJ3816,'magnet data'!$A$2:$A$1304,0),4)</f>
        <v>02G</v>
      </c>
      <c r="AN3816">
        <f>INDEX('magnet data'!$A$2:$E$1304,MATCH($AJ3816,'magnet data'!$A$2:$A$1304,0),5)</f>
        <v>11056</v>
      </c>
      <c r="AO3816" t="str">
        <f t="shared" si="74"/>
        <v>-</v>
      </c>
      <c r="AR3816" t="s">
        <v>1232</v>
      </c>
      <c r="AS3816" t="s">
        <v>1627</v>
      </c>
      <c r="AT3816" t="s">
        <v>1585</v>
      </c>
    </row>
    <row r="3817" spans="1:46">
      <c r="A3817" t="s">
        <v>837</v>
      </c>
      <c r="B3817" t="s">
        <v>46</v>
      </c>
      <c r="C3817" t="s">
        <v>1198</v>
      </c>
      <c r="D3817" s="13">
        <v>44403</v>
      </c>
      <c r="E3817" s="16">
        <v>0.88538634259259252</v>
      </c>
      <c r="F3817" t="s">
        <v>88</v>
      </c>
      <c r="G3817" s="17">
        <v>44403.885385960646</v>
      </c>
      <c r="H3817">
        <v>33</v>
      </c>
      <c r="I3817">
        <v>598</v>
      </c>
      <c r="J3817">
        <v>93</v>
      </c>
      <c r="K3817">
        <v>10</v>
      </c>
      <c r="L3817">
        <v>0</v>
      </c>
      <c r="M3817">
        <v>11137.3</v>
      </c>
      <c r="N3817">
        <v>6034.67</v>
      </c>
      <c r="O3817">
        <v>63.930247999999999</v>
      </c>
      <c r="P3817" t="s">
        <v>207</v>
      </c>
      <c r="Q3817" t="s">
        <v>207</v>
      </c>
      <c r="R3817" s="55">
        <v>785.46378949940004</v>
      </c>
      <c r="S3817" s="55">
        <v>787.45439497320001</v>
      </c>
      <c r="T3817" t="s">
        <v>1663</v>
      </c>
      <c r="U3817">
        <v>11137</v>
      </c>
      <c r="V3817">
        <v>1</v>
      </c>
      <c r="W3817">
        <v>-9</v>
      </c>
      <c r="X3817" t="s">
        <v>890</v>
      </c>
      <c r="Y3817">
        <v>-4</v>
      </c>
      <c r="Z3817" t="s">
        <v>90</v>
      </c>
      <c r="AA3817" t="s">
        <v>91</v>
      </c>
      <c r="AB3817">
        <v>25</v>
      </c>
      <c r="AC3817" t="s">
        <v>61</v>
      </c>
      <c r="AD3817" s="50">
        <v>9.49064525</v>
      </c>
      <c r="AE3817"/>
      <c r="AF3817"/>
      <c r="AG3817">
        <v>32.32</v>
      </c>
      <c r="AH3817">
        <v>1523.51</v>
      </c>
      <c r="AI3817" t="s">
        <v>208</v>
      </c>
      <c r="AJ3817">
        <f>INDEX(layout!$B$3:$U$1234,MATCH($T3817,layout!$A$3:$A$1234,0),MATCH(YEAR($D3817),layout!$B$1:$U$1,0))</f>
        <v>3282</v>
      </c>
      <c r="AK3817">
        <f>INDEX('magnet data'!$A$2:$E$1304,MATCH($AJ3817,'magnet data'!$A$2:$A$1304,0),2)</f>
        <v>3</v>
      </c>
      <c r="AL3817" t="str">
        <f>INDEX('magnet data'!$A$2:$E$1304,MATCH($AJ3817,'magnet data'!$A$2:$A$1304,0),3)</f>
        <v>01B</v>
      </c>
      <c r="AM3817" t="str">
        <f>INDEX('magnet data'!$A$2:$E$1304,MATCH($AJ3817,'magnet data'!$A$2:$A$1304,0),4)</f>
        <v>02B8</v>
      </c>
      <c r="AN3817">
        <f>INDEX('magnet data'!$A$2:$E$1304,MATCH($AJ3817,'magnet data'!$A$2:$A$1304,0),5)</f>
        <v>9474</v>
      </c>
      <c r="AO3817">
        <f t="shared" si="74"/>
        <v>1663</v>
      </c>
      <c r="AR3817" t="s">
        <v>1228</v>
      </c>
      <c r="AS3817" t="s">
        <v>1627</v>
      </c>
      <c r="AT3817" t="s">
        <v>1585</v>
      </c>
    </row>
    <row r="3818" spans="1:46">
      <c r="A3818" t="s">
        <v>837</v>
      </c>
      <c r="B3818" t="s">
        <v>46</v>
      </c>
      <c r="C3818" t="s">
        <v>1198</v>
      </c>
      <c r="D3818" s="13">
        <v>44403</v>
      </c>
      <c r="E3818" s="16">
        <v>0.88538634259259252</v>
      </c>
      <c r="F3818" t="s">
        <v>88</v>
      </c>
      <c r="G3818" s="17">
        <v>44403.885385960646</v>
      </c>
      <c r="H3818">
        <v>33</v>
      </c>
      <c r="I3818">
        <v>598</v>
      </c>
      <c r="J3818">
        <v>93</v>
      </c>
      <c r="K3818">
        <v>10</v>
      </c>
      <c r="L3818">
        <v>0</v>
      </c>
      <c r="M3818">
        <v>11137.3</v>
      </c>
      <c r="N3818">
        <v>6034.67</v>
      </c>
      <c r="O3818">
        <v>63.930247999999999</v>
      </c>
      <c r="P3818" t="s">
        <v>207</v>
      </c>
      <c r="Q3818" t="s">
        <v>207</v>
      </c>
      <c r="R3818" s="55">
        <v>785.46378949940004</v>
      </c>
      <c r="S3818" s="55">
        <v>787.45439497320001</v>
      </c>
      <c r="T3818" t="s">
        <v>890</v>
      </c>
      <c r="U3818">
        <v>4698</v>
      </c>
      <c r="V3818">
        <v>2</v>
      </c>
      <c r="W3818">
        <v>83760</v>
      </c>
      <c r="X3818" t="s">
        <v>883</v>
      </c>
      <c r="Y3818">
        <v>4052</v>
      </c>
      <c r="Z3818" t="s">
        <v>69</v>
      </c>
      <c r="AA3818" t="s">
        <v>96</v>
      </c>
      <c r="AC3818" t="s">
        <v>61</v>
      </c>
      <c r="AD3818" s="50">
        <v>-0.64778377659574404</v>
      </c>
      <c r="AE3818"/>
      <c r="AF3818"/>
      <c r="AG3818">
        <v>29.48</v>
      </c>
      <c r="AH3818">
        <v>3523.8</v>
      </c>
      <c r="AI3818" t="s">
        <v>208</v>
      </c>
      <c r="AJ3818">
        <f>INDEX(layout!$B$3:$U$1234,MATCH($T3818,layout!$A$3:$A$1234,0),MATCH(YEAR($D3818),layout!$B$1:$U$1,0))</f>
        <v>1037</v>
      </c>
      <c r="AK3818">
        <f>INDEX('magnet data'!$A$2:$E$1304,MATCH($AJ3818,'magnet data'!$A$2:$A$1304,0),2)</f>
        <v>1</v>
      </c>
      <c r="AL3818" t="str">
        <f>INDEX('magnet data'!$A$2:$E$1304,MATCH($AJ3818,'magnet data'!$A$2:$A$1304,0),3)</f>
        <v>01B</v>
      </c>
      <c r="AM3818" t="str">
        <f>INDEX('magnet data'!$A$2:$E$1304,MATCH($AJ3818,'magnet data'!$A$2:$A$1304,0),4)</f>
        <v>02B5</v>
      </c>
      <c r="AN3818">
        <f>INDEX('magnet data'!$A$2:$E$1304,MATCH($AJ3818,'magnet data'!$A$2:$A$1304,0),5)</f>
        <v>12850</v>
      </c>
      <c r="AO3818" t="str">
        <f t="shared" si="74"/>
        <v>-</v>
      </c>
      <c r="AR3818" t="s">
        <v>1228</v>
      </c>
      <c r="AS3818" t="s">
        <v>1627</v>
      </c>
      <c r="AT3818" t="s">
        <v>1585</v>
      </c>
    </row>
    <row r="3819" spans="1:46">
      <c r="A3819" t="s">
        <v>837</v>
      </c>
      <c r="B3819" t="s">
        <v>46</v>
      </c>
      <c r="C3819" t="s">
        <v>1198</v>
      </c>
      <c r="D3819" s="13">
        <v>44403</v>
      </c>
      <c r="E3819" s="16">
        <v>0.88538634259259252</v>
      </c>
      <c r="F3819" t="s">
        <v>88</v>
      </c>
      <c r="G3819" s="17">
        <v>44403.885385960646</v>
      </c>
      <c r="H3819">
        <v>33</v>
      </c>
      <c r="I3819">
        <v>598</v>
      </c>
      <c r="J3819">
        <v>93</v>
      </c>
      <c r="K3819">
        <v>10</v>
      </c>
      <c r="L3819">
        <v>0</v>
      </c>
      <c r="M3819">
        <v>11137.3</v>
      </c>
      <c r="N3819">
        <v>6034.67</v>
      </c>
      <c r="O3819">
        <v>63.930247999999999</v>
      </c>
      <c r="P3819" t="s">
        <v>207</v>
      </c>
      <c r="Q3819" t="s">
        <v>207</v>
      </c>
      <c r="R3819" s="55">
        <v>785.46378949940004</v>
      </c>
      <c r="S3819" s="55">
        <v>787.45439497320001</v>
      </c>
      <c r="T3819" t="s">
        <v>853</v>
      </c>
      <c r="U3819">
        <v>3396</v>
      </c>
      <c r="V3819">
        <v>3</v>
      </c>
      <c r="W3819">
        <v>113394</v>
      </c>
      <c r="X3819" t="s">
        <v>851</v>
      </c>
      <c r="Y3819">
        <v>4041</v>
      </c>
      <c r="Z3819" t="s">
        <v>69</v>
      </c>
      <c r="AA3819" t="s">
        <v>91</v>
      </c>
      <c r="AC3819" t="s">
        <v>61</v>
      </c>
      <c r="AD3819" s="50">
        <v>0.48985321052631497</v>
      </c>
      <c r="AE3819"/>
      <c r="AF3819"/>
      <c r="AG3819">
        <v>61.71</v>
      </c>
      <c r="AH3819">
        <v>3069.84</v>
      </c>
      <c r="AI3819" t="s">
        <v>208</v>
      </c>
      <c r="AJ3819">
        <f>INDEX(layout!$B$3:$U$1234,MATCH($T3819,layout!$A$3:$A$1234,0),MATCH(YEAR($D3819),layout!$B$1:$U$1,0))</f>
        <v>1307</v>
      </c>
      <c r="AK3819">
        <f>INDEX('magnet data'!$A$2:$E$1304,MATCH($AJ3819,'magnet data'!$A$2:$A$1304,0),2)</f>
        <v>1</v>
      </c>
      <c r="AL3819" t="str">
        <f>INDEX('magnet data'!$A$2:$E$1304,MATCH($AJ3819,'magnet data'!$A$2:$A$1304,0),3)</f>
        <v>01B</v>
      </c>
      <c r="AM3819" t="str">
        <f>INDEX('magnet data'!$A$2:$E$1304,MATCH($AJ3819,'magnet data'!$A$2:$A$1304,0),4)</f>
        <v>02B5</v>
      </c>
      <c r="AN3819">
        <f>INDEX('magnet data'!$A$2:$E$1304,MATCH($AJ3819,'magnet data'!$A$2:$A$1304,0),5)</f>
        <v>11894</v>
      </c>
      <c r="AO3819" t="str">
        <f t="shared" si="74"/>
        <v>-</v>
      </c>
      <c r="AR3819" t="s">
        <v>1228</v>
      </c>
      <c r="AS3819" t="s">
        <v>1627</v>
      </c>
      <c r="AT3819" t="s">
        <v>1585</v>
      </c>
    </row>
    <row r="3820" spans="1:46">
      <c r="A3820" t="s">
        <v>837</v>
      </c>
      <c r="B3820" t="s">
        <v>46</v>
      </c>
      <c r="C3820" t="s">
        <v>1198</v>
      </c>
      <c r="D3820" s="13">
        <v>44403</v>
      </c>
      <c r="E3820" s="16">
        <v>0.88538634259259252</v>
      </c>
      <c r="F3820" t="s">
        <v>88</v>
      </c>
      <c r="G3820" s="17">
        <v>44403.885385960646</v>
      </c>
      <c r="H3820">
        <v>33</v>
      </c>
      <c r="I3820">
        <v>598</v>
      </c>
      <c r="J3820">
        <v>93</v>
      </c>
      <c r="K3820">
        <v>10</v>
      </c>
      <c r="L3820">
        <v>0</v>
      </c>
      <c r="M3820">
        <v>11137.3</v>
      </c>
      <c r="N3820">
        <v>6034.67</v>
      </c>
      <c r="O3820">
        <v>63.930247999999999</v>
      </c>
      <c r="P3820" t="s">
        <v>207</v>
      </c>
      <c r="Q3820" t="s">
        <v>207</v>
      </c>
      <c r="R3820" s="55">
        <v>785.46378949940004</v>
      </c>
      <c r="S3820" s="55">
        <v>787.45439497320001</v>
      </c>
      <c r="T3820" t="s">
        <v>851</v>
      </c>
      <c r="U3820">
        <v>1518</v>
      </c>
      <c r="V3820">
        <v>4</v>
      </c>
      <c r="W3820">
        <v>185193</v>
      </c>
      <c r="X3820" t="s">
        <v>854</v>
      </c>
      <c r="Y3820">
        <v>3038</v>
      </c>
      <c r="Z3820" t="s">
        <v>69</v>
      </c>
      <c r="AA3820" t="s">
        <v>91</v>
      </c>
      <c r="AC3820" t="s">
        <v>61</v>
      </c>
      <c r="AD3820" s="50">
        <v>0.11319817204301</v>
      </c>
      <c r="AE3820"/>
      <c r="AF3820"/>
      <c r="AG3820"/>
      <c r="AH3820"/>
      <c r="AI3820" t="s">
        <v>208</v>
      </c>
      <c r="AJ3820">
        <f>INDEX(layout!$B$3:$U$1234,MATCH($T3820,layout!$A$3:$A$1234,0),MATCH(YEAR($D3820),layout!$B$1:$U$1,0))</f>
        <v>3306</v>
      </c>
      <c r="AK3820">
        <f>INDEX('magnet data'!$A$2:$E$1304,MATCH($AJ3820,'magnet data'!$A$2:$A$1304,0),2)</f>
        <v>3</v>
      </c>
      <c r="AL3820" t="str">
        <f>INDEX('magnet data'!$A$2:$E$1304,MATCH($AJ3820,'magnet data'!$A$2:$A$1304,0),3)</f>
        <v>01B</v>
      </c>
      <c r="AM3820" t="str">
        <f>INDEX('magnet data'!$A$2:$E$1304,MATCH($AJ3820,'magnet data'!$A$2:$A$1304,0),4)</f>
        <v>02D</v>
      </c>
      <c r="AN3820">
        <f>INDEX('magnet data'!$A$2:$E$1304,MATCH($AJ3820,'magnet data'!$A$2:$A$1304,0),5)</f>
        <v>8780</v>
      </c>
      <c r="AO3820" t="str">
        <f t="shared" si="74"/>
        <v>-</v>
      </c>
      <c r="AR3820" t="s">
        <v>1228</v>
      </c>
      <c r="AS3820" t="s">
        <v>1627</v>
      </c>
      <c r="AT3820" t="s">
        <v>1585</v>
      </c>
    </row>
    <row r="3821" spans="1:46">
      <c r="A3821" t="s">
        <v>1072</v>
      </c>
      <c r="B3821" t="s">
        <v>46</v>
      </c>
      <c r="C3821" t="s">
        <v>1198</v>
      </c>
      <c r="D3821" s="13">
        <v>44403</v>
      </c>
      <c r="E3821" s="16">
        <v>0.72802847222222222</v>
      </c>
      <c r="F3821" t="s">
        <v>88</v>
      </c>
      <c r="G3821" s="17">
        <v>44403.728028043981</v>
      </c>
      <c r="H3821">
        <v>37</v>
      </c>
      <c r="I3821">
        <v>597</v>
      </c>
      <c r="J3821">
        <v>97</v>
      </c>
      <c r="K3821">
        <v>10</v>
      </c>
      <c r="L3821">
        <v>0</v>
      </c>
      <c r="M3821">
        <v>10847.8</v>
      </c>
      <c r="N3821">
        <v>5783.8339999999998</v>
      </c>
      <c r="O3821">
        <v>61.090671999999998</v>
      </c>
      <c r="P3821" t="s">
        <v>207</v>
      </c>
      <c r="Q3821" t="s">
        <v>207</v>
      </c>
      <c r="R3821" s="55">
        <v>756.82594749999998</v>
      </c>
      <c r="S3821" s="55">
        <v>755.60426700000005</v>
      </c>
      <c r="T3821" t="s">
        <v>1097</v>
      </c>
      <c r="U3821">
        <v>10847</v>
      </c>
      <c r="V3821">
        <v>1</v>
      </c>
      <c r="W3821">
        <v>-5</v>
      </c>
      <c r="X3821" t="s">
        <v>1664</v>
      </c>
      <c r="Y3821">
        <v>1</v>
      </c>
      <c r="Z3821" t="s">
        <v>90</v>
      </c>
      <c r="AA3821" t="s">
        <v>96</v>
      </c>
      <c r="AB3821">
        <v>5</v>
      </c>
      <c r="AC3821" t="s">
        <v>61</v>
      </c>
      <c r="AD3821" s="50">
        <v>6.4201414000000003</v>
      </c>
      <c r="AE3821"/>
      <c r="AF3821"/>
      <c r="AG3821">
        <v>29.62</v>
      </c>
      <c r="AH3821">
        <v>10181.52</v>
      </c>
      <c r="AI3821" t="s">
        <v>208</v>
      </c>
      <c r="AJ3821">
        <f>INDEX(layout!$B$3:$U$1234,MATCH($T3821,layout!$A$3:$A$1234,0),MATCH(YEAR($D3821),layout!$B$1:$U$1,0))</f>
        <v>3172</v>
      </c>
      <c r="AK3821">
        <f>INDEX('magnet data'!$A$2:$E$1304,MATCH($AJ3821,'magnet data'!$A$2:$A$1304,0),2)</f>
        <v>3</v>
      </c>
      <c r="AL3821" t="str">
        <f>INDEX('magnet data'!$A$2:$E$1304,MATCH($AJ3821,'magnet data'!$A$2:$A$1304,0),3)</f>
        <v>01B</v>
      </c>
      <c r="AM3821" t="str">
        <f>INDEX('magnet data'!$A$2:$E$1304,MATCH($AJ3821,'magnet data'!$A$2:$A$1304,0),4)</f>
        <v>02G</v>
      </c>
      <c r="AN3821">
        <f>INDEX('magnet data'!$A$2:$E$1304,MATCH($AJ3821,'magnet data'!$A$2:$A$1304,0),5)</f>
        <v>11656</v>
      </c>
      <c r="AO3821">
        <f t="shared" si="74"/>
        <v>-809</v>
      </c>
      <c r="AR3821" t="s">
        <v>1228</v>
      </c>
      <c r="AS3821" t="s">
        <v>1627</v>
      </c>
      <c r="AT3821" t="s">
        <v>1585</v>
      </c>
    </row>
    <row r="3822" spans="1:46">
      <c r="A3822" t="s">
        <v>1072</v>
      </c>
      <c r="B3822" t="s">
        <v>46</v>
      </c>
      <c r="C3822" t="s">
        <v>1198</v>
      </c>
      <c r="D3822" s="13">
        <v>44403</v>
      </c>
      <c r="E3822" s="16">
        <v>0.72802847222222222</v>
      </c>
      <c r="F3822" t="s">
        <v>88</v>
      </c>
      <c r="G3822" s="17">
        <v>44403.728028043981</v>
      </c>
      <c r="H3822">
        <v>37</v>
      </c>
      <c r="I3822">
        <v>597</v>
      </c>
      <c r="J3822">
        <v>97</v>
      </c>
      <c r="K3822">
        <v>10</v>
      </c>
      <c r="L3822">
        <v>0</v>
      </c>
      <c r="M3822">
        <v>10847.8</v>
      </c>
      <c r="N3822">
        <v>5783.8339999999998</v>
      </c>
      <c r="O3822">
        <v>61.090671999999998</v>
      </c>
      <c r="P3822" t="s">
        <v>207</v>
      </c>
      <c r="Q3822" t="s">
        <v>207</v>
      </c>
      <c r="R3822" s="55">
        <v>756.82594749999998</v>
      </c>
      <c r="S3822" s="55">
        <v>755.60426700000005</v>
      </c>
      <c r="T3822" t="s">
        <v>1098</v>
      </c>
      <c r="U3822">
        <v>6479</v>
      </c>
      <c r="V3822">
        <v>2</v>
      </c>
      <c r="W3822">
        <v>51690</v>
      </c>
      <c r="X3822" t="s">
        <v>1097</v>
      </c>
      <c r="Y3822">
        <v>4354</v>
      </c>
      <c r="Z3822" t="s">
        <v>69</v>
      </c>
      <c r="AA3822" t="s">
        <v>91</v>
      </c>
      <c r="AC3822" t="s">
        <v>61</v>
      </c>
      <c r="AD3822" s="50">
        <v>-0.89595244680851005</v>
      </c>
      <c r="AE3822"/>
      <c r="AF3822"/>
      <c r="AG3822">
        <v>41.2</v>
      </c>
      <c r="AH3822">
        <v>2822.98</v>
      </c>
      <c r="AI3822" t="s">
        <v>208</v>
      </c>
      <c r="AJ3822">
        <f>INDEX(layout!$B$3:$U$1234,MATCH($T3822,layout!$A$3:$A$1234,0),MATCH(YEAR($D3822),layout!$B$1:$U$1,0))</f>
        <v>1148</v>
      </c>
      <c r="AK3822">
        <f>INDEX('magnet data'!$A$2:$E$1304,MATCH($AJ3822,'magnet data'!$A$2:$A$1304,0),2)</f>
        <v>1</v>
      </c>
      <c r="AL3822" t="str">
        <f>INDEX('magnet data'!$A$2:$E$1304,MATCH($AJ3822,'magnet data'!$A$2:$A$1304,0),3)</f>
        <v>01B</v>
      </c>
      <c r="AM3822" t="str">
        <f>INDEX('magnet data'!$A$2:$E$1304,MATCH($AJ3822,'magnet data'!$A$2:$A$1304,0),4)</f>
        <v>02B5</v>
      </c>
      <c r="AN3822">
        <f>INDEX('magnet data'!$A$2:$E$1304,MATCH($AJ3822,'magnet data'!$A$2:$A$1304,0),5)</f>
        <v>12506</v>
      </c>
      <c r="AO3822" t="str">
        <f t="shared" si="74"/>
        <v>-</v>
      </c>
      <c r="AR3822" t="s">
        <v>1228</v>
      </c>
      <c r="AS3822" t="s">
        <v>1627</v>
      </c>
      <c r="AT3822" t="s">
        <v>1585</v>
      </c>
    </row>
    <row r="3823" spans="1:46">
      <c r="A3823" t="s">
        <v>1072</v>
      </c>
      <c r="B3823" t="s">
        <v>46</v>
      </c>
      <c r="C3823" t="s">
        <v>1198</v>
      </c>
      <c r="D3823" s="13">
        <v>44403</v>
      </c>
      <c r="E3823" s="16">
        <v>0.72802847222222222</v>
      </c>
      <c r="F3823" t="s">
        <v>88</v>
      </c>
      <c r="G3823" s="17">
        <v>44403.728028043981</v>
      </c>
      <c r="H3823">
        <v>37</v>
      </c>
      <c r="I3823">
        <v>597</v>
      </c>
      <c r="J3823">
        <v>97</v>
      </c>
      <c r="K3823">
        <v>10</v>
      </c>
      <c r="L3823">
        <v>0</v>
      </c>
      <c r="M3823">
        <v>10847.8</v>
      </c>
      <c r="N3823">
        <v>5783.8339999999998</v>
      </c>
      <c r="O3823">
        <v>61.090671999999998</v>
      </c>
      <c r="P3823" t="s">
        <v>207</v>
      </c>
      <c r="Q3823" t="s">
        <v>207</v>
      </c>
      <c r="R3823" s="55">
        <v>756.82594749999998</v>
      </c>
      <c r="S3823" s="55">
        <v>755.60426700000005</v>
      </c>
      <c r="T3823" t="s">
        <v>1665</v>
      </c>
      <c r="U3823">
        <v>501</v>
      </c>
      <c r="V3823">
        <v>3</v>
      </c>
      <c r="W3823">
        <v>284489</v>
      </c>
      <c r="X3823" t="s">
        <v>1666</v>
      </c>
      <c r="Y3823">
        <v>4264</v>
      </c>
      <c r="Z3823" t="s">
        <v>69</v>
      </c>
      <c r="AA3823" t="s">
        <v>91</v>
      </c>
      <c r="AC3823" t="s">
        <v>102</v>
      </c>
      <c r="AD3823" s="50">
        <v>0</v>
      </c>
      <c r="AE3823"/>
      <c r="AF3823"/>
      <c r="AG3823"/>
      <c r="AH3823"/>
      <c r="AI3823" t="s">
        <v>208</v>
      </c>
      <c r="AJ3823">
        <f>INDEX(layout!$B$3:$U$1234,MATCH($T3823,layout!$A$3:$A$1234,0),MATCH(YEAR($D3823),layout!$B$1:$U$1,0))</f>
        <v>2061</v>
      </c>
      <c r="AK3823">
        <f>INDEX('magnet data'!$A$2:$E$1304,MATCH($AJ3823,'magnet data'!$A$2:$A$1304,0),2)</f>
        <v>2</v>
      </c>
      <c r="AL3823" t="str">
        <f>INDEX('magnet data'!$A$2:$E$1304,MATCH($AJ3823,'magnet data'!$A$2:$A$1304,0),3)</f>
        <v>01B</v>
      </c>
      <c r="AM3823" t="str">
        <f>INDEX('magnet data'!$A$2:$E$1304,MATCH($AJ3823,'magnet data'!$A$2:$A$1304,0),4)</f>
        <v>02K</v>
      </c>
      <c r="AN3823">
        <f>INDEX('magnet data'!$A$2:$E$1304,MATCH($AJ3823,'magnet data'!$A$2:$A$1304,0),5)</f>
        <v>11757</v>
      </c>
      <c r="AO3823" t="str">
        <f t="shared" si="74"/>
        <v>-</v>
      </c>
      <c r="AR3823" t="s">
        <v>1228</v>
      </c>
      <c r="AS3823" t="s">
        <v>1627</v>
      </c>
      <c r="AT3823" t="s">
        <v>1585</v>
      </c>
    </row>
    <row r="3824" spans="1:46">
      <c r="A3824" t="s">
        <v>1072</v>
      </c>
      <c r="B3824" t="s">
        <v>46</v>
      </c>
      <c r="C3824" t="s">
        <v>1198</v>
      </c>
      <c r="D3824" s="13">
        <v>44404</v>
      </c>
      <c r="E3824" s="16">
        <v>0.30091134259259261</v>
      </c>
      <c r="F3824" t="s">
        <v>88</v>
      </c>
      <c r="G3824" s="17">
        <v>44404.300910902777</v>
      </c>
      <c r="H3824">
        <v>38</v>
      </c>
      <c r="I3824">
        <v>597</v>
      </c>
      <c r="J3824">
        <v>97</v>
      </c>
      <c r="K3824">
        <v>10</v>
      </c>
      <c r="L3824">
        <v>0</v>
      </c>
      <c r="M3824" s="39">
        <v>10878.5</v>
      </c>
      <c r="N3824" s="39">
        <v>5826.2070000000003</v>
      </c>
      <c r="O3824" s="39">
        <v>61.064134000000003</v>
      </c>
      <c r="P3824" t="s">
        <v>207</v>
      </c>
      <c r="Q3824" t="s">
        <v>207</v>
      </c>
      <c r="R3824" s="55">
        <v>756.33534650000001</v>
      </c>
      <c r="S3824" s="55">
        <v>755.35158349999995</v>
      </c>
      <c r="T3824" t="s">
        <v>1157</v>
      </c>
      <c r="U3824">
        <v>10878</v>
      </c>
      <c r="V3824">
        <v>1</v>
      </c>
      <c r="W3824">
        <v>-7</v>
      </c>
      <c r="X3824" t="s">
        <v>1156</v>
      </c>
      <c r="Y3824">
        <v>-2</v>
      </c>
      <c r="Z3824" t="s">
        <v>90</v>
      </c>
      <c r="AA3824" t="s">
        <v>96</v>
      </c>
      <c r="AB3824">
        <v>6</v>
      </c>
      <c r="AC3824" t="s">
        <v>61</v>
      </c>
      <c r="AD3824" s="50">
        <v>8.2373787857142808</v>
      </c>
      <c r="AG3824" s="39">
        <v>31.46</v>
      </c>
      <c r="AH3824" s="55">
        <v>10212.17</v>
      </c>
      <c r="AI3824" t="s">
        <v>208</v>
      </c>
      <c r="AJ3824">
        <f>INDEX(layout!$B$3:$U$1234,MATCH($T3824,layout!$A$3:$A$1234,0),MATCH(YEAR($D3824),layout!$B$1:$U$1,0))</f>
        <v>3083</v>
      </c>
      <c r="AK3824">
        <f>INDEX('magnet data'!$A$2:$E$1304,MATCH($AJ3824,'magnet data'!$A$2:$A$1304,0),2)</f>
        <v>3</v>
      </c>
      <c r="AL3824" t="str">
        <f>INDEX('magnet data'!$A$2:$E$1304,MATCH($AJ3824,'magnet data'!$A$2:$A$1304,0),3)</f>
        <v>01B</v>
      </c>
      <c r="AM3824" t="str">
        <f>INDEX('magnet data'!$A$2:$E$1304,MATCH($AJ3824,'magnet data'!$A$2:$A$1304,0),4)</f>
        <v>02K</v>
      </c>
      <c r="AN3824">
        <f>INDEX('magnet data'!$A$2:$E$1304,MATCH($AJ3824,'magnet data'!$A$2:$A$1304,0),5)</f>
        <v>9731</v>
      </c>
      <c r="AO3824">
        <f t="shared" ref="AO3824:AO3887" si="75">IF(LEFT(Z3824,8)="Training",U3824-AN3824,"-")</f>
        <v>1147</v>
      </c>
      <c r="AR3824" t="s">
        <v>1220</v>
      </c>
      <c r="AS3824" t="s">
        <v>1627</v>
      </c>
      <c r="AT3824" t="s">
        <v>1585</v>
      </c>
    </row>
    <row r="3825" spans="1:46">
      <c r="A3825" t="s">
        <v>1072</v>
      </c>
      <c r="B3825" t="s">
        <v>46</v>
      </c>
      <c r="C3825" t="s">
        <v>1198</v>
      </c>
      <c r="D3825" s="13">
        <v>44404</v>
      </c>
      <c r="E3825" s="16">
        <v>0.30091134259259261</v>
      </c>
      <c r="F3825" t="s">
        <v>88</v>
      </c>
      <c r="G3825" s="17">
        <v>44404.300910902777</v>
      </c>
      <c r="H3825">
        <v>38</v>
      </c>
      <c r="I3825">
        <v>597</v>
      </c>
      <c r="J3825">
        <v>97</v>
      </c>
      <c r="K3825">
        <v>10</v>
      </c>
      <c r="L3825">
        <v>0</v>
      </c>
      <c r="M3825" s="39">
        <v>10878.5</v>
      </c>
      <c r="N3825" s="39">
        <v>5826.2070000000003</v>
      </c>
      <c r="O3825" s="39">
        <v>61.064134000000003</v>
      </c>
      <c r="P3825" t="s">
        <v>207</v>
      </c>
      <c r="Q3825" t="s">
        <v>207</v>
      </c>
      <c r="R3825" s="55">
        <v>756.33534650000001</v>
      </c>
      <c r="S3825" s="55">
        <v>755.35158349999995</v>
      </c>
      <c r="T3825" t="s">
        <v>1093</v>
      </c>
      <c r="U3825">
        <v>4201</v>
      </c>
      <c r="V3825">
        <v>2</v>
      </c>
      <c r="W3825">
        <v>93071</v>
      </c>
      <c r="X3825" t="s">
        <v>1088</v>
      </c>
      <c r="Y3825">
        <v>4214</v>
      </c>
      <c r="Z3825" t="s">
        <v>69</v>
      </c>
      <c r="AA3825" t="s">
        <v>91</v>
      </c>
      <c r="AC3825" t="s">
        <v>61</v>
      </c>
      <c r="AD3825" s="50">
        <v>-0.62233053191489296</v>
      </c>
      <c r="AG3825" s="39">
        <v>9.9499999999999993</v>
      </c>
      <c r="AH3825" s="55">
        <v>2710.15</v>
      </c>
      <c r="AI3825" t="s">
        <v>208</v>
      </c>
      <c r="AJ3825">
        <f>INDEX(layout!$B$3:$U$1234,MATCH($T3825,layout!$A$3:$A$1234,0),MATCH(YEAR($D3825),layout!$B$1:$U$1,0))</f>
        <v>1118</v>
      </c>
      <c r="AK3825">
        <f>INDEX('magnet data'!$A$2:$E$1304,MATCH($AJ3825,'magnet data'!$A$2:$A$1304,0),2)</f>
        <v>1</v>
      </c>
      <c r="AL3825" t="str">
        <f>INDEX('magnet data'!$A$2:$E$1304,MATCH($AJ3825,'magnet data'!$A$2:$A$1304,0),3)</f>
        <v>01B</v>
      </c>
      <c r="AM3825" t="str">
        <f>INDEX('magnet data'!$A$2:$E$1304,MATCH($AJ3825,'magnet data'!$A$2:$A$1304,0),4)</f>
        <v>02B5</v>
      </c>
      <c r="AN3825">
        <f>INDEX('magnet data'!$A$2:$E$1304,MATCH($AJ3825,'magnet data'!$A$2:$A$1304,0),5)</f>
        <v>11295</v>
      </c>
      <c r="AO3825" t="str">
        <f t="shared" si="75"/>
        <v>-</v>
      </c>
      <c r="AR3825" t="s">
        <v>1220</v>
      </c>
      <c r="AS3825" t="s">
        <v>1627</v>
      </c>
      <c r="AT3825" t="s">
        <v>1585</v>
      </c>
    </row>
    <row r="3826" spans="1:46">
      <c r="A3826" t="s">
        <v>1072</v>
      </c>
      <c r="B3826" t="s">
        <v>46</v>
      </c>
      <c r="C3826" t="s">
        <v>1198</v>
      </c>
      <c r="D3826" s="13">
        <v>44404</v>
      </c>
      <c r="E3826" s="16">
        <v>0.30091134259259261</v>
      </c>
      <c r="F3826" t="s">
        <v>88</v>
      </c>
      <c r="G3826" s="17">
        <v>44404.300910902777</v>
      </c>
      <c r="H3826">
        <v>38</v>
      </c>
      <c r="I3826">
        <v>597</v>
      </c>
      <c r="J3826">
        <v>97</v>
      </c>
      <c r="K3826">
        <v>10</v>
      </c>
      <c r="L3826">
        <v>0</v>
      </c>
      <c r="M3826" s="39">
        <v>10878.5</v>
      </c>
      <c r="N3826" s="39">
        <v>5826.2070000000003</v>
      </c>
      <c r="O3826" s="39">
        <v>61.064134000000003</v>
      </c>
      <c r="P3826" t="s">
        <v>207</v>
      </c>
      <c r="Q3826" t="s">
        <v>207</v>
      </c>
      <c r="R3826" s="55">
        <v>756.33534650000001</v>
      </c>
      <c r="S3826" s="55">
        <v>755.35158349999995</v>
      </c>
      <c r="T3826" t="s">
        <v>1156</v>
      </c>
      <c r="U3826">
        <v>3213</v>
      </c>
      <c r="V3826">
        <v>3</v>
      </c>
      <c r="W3826">
        <v>117807</v>
      </c>
      <c r="X3826" t="s">
        <v>1088</v>
      </c>
      <c r="Y3826">
        <v>4214</v>
      </c>
      <c r="Z3826" t="s">
        <v>69</v>
      </c>
      <c r="AA3826" t="s">
        <v>91</v>
      </c>
      <c r="AC3826" t="s">
        <v>61</v>
      </c>
      <c r="AD3826" s="50">
        <v>-0.90867901063829704</v>
      </c>
      <c r="AG3826" s="39">
        <v>3.31</v>
      </c>
      <c r="AH3826" s="55">
        <v>2709.25</v>
      </c>
      <c r="AI3826" t="s">
        <v>208</v>
      </c>
      <c r="AJ3826">
        <f>INDEX(layout!$B$3:$U$1234,MATCH($T3826,layout!$A$3:$A$1234,0),MATCH(YEAR($D3826),layout!$B$1:$U$1,0))</f>
        <v>3084</v>
      </c>
      <c r="AK3826">
        <f>INDEX('magnet data'!$A$2:$E$1304,MATCH($AJ3826,'magnet data'!$A$2:$A$1304,0),2)</f>
        <v>3</v>
      </c>
      <c r="AL3826" t="str">
        <f>INDEX('magnet data'!$A$2:$E$1304,MATCH($AJ3826,'magnet data'!$A$2:$A$1304,0),3)</f>
        <v>01B</v>
      </c>
      <c r="AM3826" t="str">
        <f>INDEX('magnet data'!$A$2:$E$1304,MATCH($AJ3826,'magnet data'!$A$2:$A$1304,0),4)</f>
        <v>02K</v>
      </c>
      <c r="AN3826">
        <f>INDEX('magnet data'!$A$2:$E$1304,MATCH($AJ3826,'magnet data'!$A$2:$A$1304,0),5)</f>
        <v>11230</v>
      </c>
      <c r="AO3826" t="str">
        <f t="shared" si="75"/>
        <v>-</v>
      </c>
      <c r="AQ3826" t="s">
        <v>1667</v>
      </c>
      <c r="AR3826" t="s">
        <v>1220</v>
      </c>
      <c r="AS3826" t="s">
        <v>1627</v>
      </c>
      <c r="AT3826" t="s">
        <v>1585</v>
      </c>
    </row>
    <row r="3827" spans="1:46">
      <c r="A3827" t="s">
        <v>1072</v>
      </c>
      <c r="B3827" t="s">
        <v>46</v>
      </c>
      <c r="C3827" t="s">
        <v>1198</v>
      </c>
      <c r="D3827" s="13">
        <v>44404</v>
      </c>
      <c r="E3827" s="16">
        <v>0.30091134259259261</v>
      </c>
      <c r="F3827" t="s">
        <v>88</v>
      </c>
      <c r="G3827" s="17">
        <v>44404.300910902777</v>
      </c>
      <c r="H3827">
        <v>38</v>
      </c>
      <c r="I3827">
        <v>597</v>
      </c>
      <c r="J3827">
        <v>97</v>
      </c>
      <c r="K3827">
        <v>10</v>
      </c>
      <c r="L3827">
        <v>0</v>
      </c>
      <c r="M3827" s="39">
        <v>10878.5</v>
      </c>
      <c r="N3827" s="39">
        <v>5826.2070000000003</v>
      </c>
      <c r="O3827" s="39">
        <v>61.064134000000003</v>
      </c>
      <c r="P3827" t="s">
        <v>207</v>
      </c>
      <c r="Q3827" t="s">
        <v>207</v>
      </c>
      <c r="R3827" s="55">
        <v>756.33534650000001</v>
      </c>
      <c r="S3827" s="55">
        <v>755.35158349999995</v>
      </c>
      <c r="T3827" t="s">
        <v>1088</v>
      </c>
      <c r="U3827">
        <v>3181</v>
      </c>
      <c r="V3827">
        <v>4</v>
      </c>
      <c r="W3827">
        <v>118711</v>
      </c>
      <c r="X3827" t="s">
        <v>1156</v>
      </c>
      <c r="Y3827">
        <v>-2</v>
      </c>
      <c r="Z3827" t="s">
        <v>69</v>
      </c>
      <c r="AA3827" t="s">
        <v>91</v>
      </c>
      <c r="AC3827" t="s">
        <v>102</v>
      </c>
      <c r="AD3827" s="50">
        <v>-0.39792705263157802</v>
      </c>
      <c r="AG3827" s="39">
        <v>9.6199999999999992</v>
      </c>
      <c r="AH3827" s="55">
        <v>2892.91</v>
      </c>
      <c r="AI3827" t="s">
        <v>208</v>
      </c>
      <c r="AJ3827">
        <f>INDEX(layout!$B$3:$U$1234,MATCH($T3827,layout!$A$3:$A$1234,0),MATCH(YEAR($D3827),layout!$B$1:$U$1,0))</f>
        <v>3162</v>
      </c>
      <c r="AK3827">
        <f>INDEX('magnet data'!$A$2:$E$1304,MATCH($AJ3827,'magnet data'!$A$2:$A$1304,0),2)</f>
        <v>3</v>
      </c>
      <c r="AL3827" t="str">
        <f>INDEX('magnet data'!$A$2:$E$1304,MATCH($AJ3827,'magnet data'!$A$2:$A$1304,0),3)</f>
        <v>01B</v>
      </c>
      <c r="AM3827" t="str">
        <f>INDEX('magnet data'!$A$2:$E$1304,MATCH($AJ3827,'magnet data'!$A$2:$A$1304,0),4)</f>
        <v>02G</v>
      </c>
      <c r="AN3827">
        <f>INDEX('magnet data'!$A$2:$E$1304,MATCH($AJ3827,'magnet data'!$A$2:$A$1304,0),5)</f>
        <v>9081</v>
      </c>
      <c r="AO3827" t="str">
        <f t="shared" si="75"/>
        <v>-</v>
      </c>
      <c r="AR3827" t="s">
        <v>1220</v>
      </c>
      <c r="AS3827" t="s">
        <v>1627</v>
      </c>
      <c r="AT3827" t="s">
        <v>1585</v>
      </c>
    </row>
    <row r="3828" spans="1:46">
      <c r="A3828" t="s">
        <v>1072</v>
      </c>
      <c r="B3828" t="s">
        <v>46</v>
      </c>
      <c r="C3828" t="s">
        <v>1198</v>
      </c>
      <c r="D3828" s="13">
        <v>44404</v>
      </c>
      <c r="E3828" s="16">
        <v>0.30091134259259261</v>
      </c>
      <c r="F3828" t="s">
        <v>88</v>
      </c>
      <c r="G3828" s="17">
        <v>44404.300910902777</v>
      </c>
      <c r="H3828">
        <v>38</v>
      </c>
      <c r="I3828">
        <v>597</v>
      </c>
      <c r="J3828">
        <v>97</v>
      </c>
      <c r="K3828">
        <v>10</v>
      </c>
      <c r="L3828">
        <v>0</v>
      </c>
      <c r="M3828" s="39">
        <v>10878.5</v>
      </c>
      <c r="N3828" s="39">
        <v>5826.2070000000003</v>
      </c>
      <c r="O3828" s="39">
        <v>61.064134000000003</v>
      </c>
      <c r="P3828" t="s">
        <v>207</v>
      </c>
      <c r="Q3828" t="s">
        <v>207</v>
      </c>
      <c r="R3828" s="55">
        <v>756.33534650000001</v>
      </c>
      <c r="S3828" s="55">
        <v>755.35158349999995</v>
      </c>
      <c r="T3828" t="s">
        <v>1090</v>
      </c>
      <c r="U3828">
        <v>1694</v>
      </c>
      <c r="V3828">
        <v>5</v>
      </c>
      <c r="W3828">
        <v>175091</v>
      </c>
      <c r="X3828" t="s">
        <v>1088</v>
      </c>
      <c r="Y3828">
        <v>4214</v>
      </c>
      <c r="Z3828" t="s">
        <v>69</v>
      </c>
      <c r="AA3828" t="s">
        <v>96</v>
      </c>
      <c r="AC3828" t="s">
        <v>61</v>
      </c>
      <c r="AD3828" s="50">
        <v>7.6128352272727198E-2</v>
      </c>
      <c r="AG3828" s="39">
        <v>8.2799999999999994</v>
      </c>
      <c r="AH3828" s="55">
        <v>1225.21</v>
      </c>
      <c r="AI3828" t="s">
        <v>208</v>
      </c>
      <c r="AJ3828">
        <f>INDEX(layout!$B$3:$U$1234,MATCH($T3828,layout!$A$3:$A$1234,0),MATCH(YEAR($D3828),layout!$B$1:$U$1,0))</f>
        <v>2114</v>
      </c>
      <c r="AK3828">
        <f>INDEX('magnet data'!$A$2:$E$1304,MATCH($AJ3828,'magnet data'!$A$2:$A$1304,0),2)</f>
        <v>2</v>
      </c>
      <c r="AL3828" t="str">
        <f>INDEX('magnet data'!$A$2:$E$1304,MATCH($AJ3828,'magnet data'!$A$2:$A$1304,0),3)</f>
        <v>01B</v>
      </c>
      <c r="AM3828" t="str">
        <f>INDEX('magnet data'!$A$2:$E$1304,MATCH($AJ3828,'magnet data'!$A$2:$A$1304,0),4)</f>
        <v>02B5</v>
      </c>
      <c r="AN3828">
        <f>INDEX('magnet data'!$A$2:$E$1304,MATCH($AJ3828,'magnet data'!$A$2:$A$1304,0),5)</f>
        <v>12057</v>
      </c>
      <c r="AO3828" t="str">
        <f t="shared" si="75"/>
        <v>-</v>
      </c>
      <c r="AR3828" t="s">
        <v>1220</v>
      </c>
      <c r="AS3828" t="s">
        <v>1627</v>
      </c>
      <c r="AT3828" t="s">
        <v>1585</v>
      </c>
    </row>
    <row r="3829" spans="1:46">
      <c r="A3829" t="s">
        <v>837</v>
      </c>
      <c r="B3829" t="s">
        <v>46</v>
      </c>
      <c r="C3829" t="s">
        <v>1198</v>
      </c>
      <c r="D3829" s="13">
        <v>44404</v>
      </c>
      <c r="E3829" s="16">
        <v>0.74326388888888895</v>
      </c>
      <c r="F3829" t="s">
        <v>88</v>
      </c>
      <c r="G3829" s="17">
        <v>44404.743263888886</v>
      </c>
      <c r="H3829">
        <v>32</v>
      </c>
      <c r="I3829">
        <v>596</v>
      </c>
      <c r="J3829">
        <v>94</v>
      </c>
      <c r="K3829">
        <v>10</v>
      </c>
      <c r="L3829">
        <v>0</v>
      </c>
      <c r="M3829" s="39">
        <v>11157.5</v>
      </c>
      <c r="N3829" s="39">
        <v>5985.6790000000001</v>
      </c>
      <c r="O3829" s="39">
        <v>63.890439999999998</v>
      </c>
      <c r="P3829" t="s">
        <v>207</v>
      </c>
      <c r="Q3829" t="s">
        <v>207</v>
      </c>
      <c r="R3829" s="55">
        <v>784.02970199959998</v>
      </c>
      <c r="S3829" s="55">
        <v>786.19605947380001</v>
      </c>
      <c r="T3829" t="s">
        <v>869</v>
      </c>
      <c r="U3829">
        <v>11157</v>
      </c>
      <c r="V3829">
        <v>1</v>
      </c>
      <c r="W3829">
        <v>-10</v>
      </c>
      <c r="X3829" t="s">
        <v>869</v>
      </c>
      <c r="Y3829">
        <v>-6</v>
      </c>
      <c r="Z3829" t="s">
        <v>90</v>
      </c>
      <c r="AA3829" t="s">
        <v>96</v>
      </c>
      <c r="AB3829">
        <v>26</v>
      </c>
      <c r="AC3829" t="s">
        <v>61</v>
      </c>
      <c r="AD3829" s="50">
        <v>-10.5972239333333</v>
      </c>
      <c r="AG3829" s="39">
        <v>25.86</v>
      </c>
      <c r="AH3829" s="55">
        <v>10451.58</v>
      </c>
      <c r="AI3829" t="s">
        <v>208</v>
      </c>
      <c r="AJ3829">
        <f>INDEX(layout!$B$3:$U$1234,MATCH($T3829,layout!$A$3:$A$1234,0),MATCH(YEAR($D3829),layout!$B$1:$U$1,0))</f>
        <v>3267</v>
      </c>
      <c r="AK3829">
        <f>INDEX('magnet data'!$A$2:$E$1304,MATCH($AJ3829,'magnet data'!$A$2:$A$1304,0),2)</f>
        <v>3</v>
      </c>
      <c r="AL3829" t="str">
        <f>INDEX('magnet data'!$A$2:$E$1304,MATCH($AJ3829,'magnet data'!$A$2:$A$1304,0),3)</f>
        <v>01B</v>
      </c>
      <c r="AM3829" t="str">
        <f>INDEX('magnet data'!$A$2:$E$1304,MATCH($AJ3829,'magnet data'!$A$2:$A$1304,0),4)</f>
        <v>02B8</v>
      </c>
      <c r="AN3829">
        <f>INDEX('magnet data'!$A$2:$E$1304,MATCH($AJ3829,'magnet data'!$A$2:$A$1304,0),5)</f>
        <v>12620</v>
      </c>
      <c r="AO3829">
        <f t="shared" si="75"/>
        <v>-1463</v>
      </c>
      <c r="AQ3829" t="s">
        <v>968</v>
      </c>
      <c r="AR3829" t="s">
        <v>1270</v>
      </c>
      <c r="AS3829" t="s">
        <v>1627</v>
      </c>
      <c r="AT3829" t="s">
        <v>1585</v>
      </c>
    </row>
    <row r="3830" spans="1:46">
      <c r="A3830" t="s">
        <v>837</v>
      </c>
      <c r="B3830" t="s">
        <v>46</v>
      </c>
      <c r="C3830" t="s">
        <v>1198</v>
      </c>
      <c r="D3830" s="13">
        <v>44404</v>
      </c>
      <c r="E3830" s="16">
        <v>0.74326388888888895</v>
      </c>
      <c r="F3830" t="s">
        <v>88</v>
      </c>
      <c r="G3830" s="17">
        <v>44404.743263888886</v>
      </c>
      <c r="H3830">
        <v>32</v>
      </c>
      <c r="I3830">
        <v>596</v>
      </c>
      <c r="J3830">
        <v>94</v>
      </c>
      <c r="K3830">
        <v>10</v>
      </c>
      <c r="L3830">
        <v>0</v>
      </c>
      <c r="M3830" s="39">
        <v>11157.5</v>
      </c>
      <c r="N3830" s="39">
        <v>5985.6790000000001</v>
      </c>
      <c r="O3830" s="39">
        <v>63.890439999999998</v>
      </c>
      <c r="P3830" t="s">
        <v>207</v>
      </c>
      <c r="Q3830" t="s">
        <v>207</v>
      </c>
      <c r="R3830" s="55">
        <v>784.02970199959998</v>
      </c>
      <c r="S3830" s="55">
        <v>786.19605947380001</v>
      </c>
      <c r="T3830" t="s">
        <v>1668</v>
      </c>
      <c r="U3830">
        <v>11154</v>
      </c>
      <c r="V3830">
        <v>2</v>
      </c>
      <c r="W3830">
        <v>115</v>
      </c>
      <c r="X3830" t="s">
        <v>1669</v>
      </c>
      <c r="Y3830">
        <v>132</v>
      </c>
      <c r="Z3830" t="s">
        <v>90</v>
      </c>
      <c r="AA3830" t="s">
        <v>96</v>
      </c>
      <c r="AB3830">
        <v>27</v>
      </c>
      <c r="AC3830" t="s">
        <v>61</v>
      </c>
      <c r="AD3830" s="50">
        <v>-13.183225615</v>
      </c>
      <c r="AG3830" s="39">
        <v>19.84</v>
      </c>
      <c r="AH3830" s="55">
        <v>8280.02</v>
      </c>
      <c r="AI3830" t="s">
        <v>208</v>
      </c>
      <c r="AJ3830">
        <f>INDEX(layout!$B$3:$U$1234,MATCH($T3830,layout!$A$3:$A$1234,0),MATCH(YEAR($D3830),layout!$B$1:$U$1,0))</f>
        <v>3266</v>
      </c>
      <c r="AK3830">
        <f>INDEX('magnet data'!$A$2:$E$1304,MATCH($AJ3830,'magnet data'!$A$2:$A$1304,0),2)</f>
        <v>3</v>
      </c>
      <c r="AL3830" t="str">
        <f>INDEX('magnet data'!$A$2:$E$1304,MATCH($AJ3830,'magnet data'!$A$2:$A$1304,0),3)</f>
        <v>01B</v>
      </c>
      <c r="AM3830" t="str">
        <f>INDEX('magnet data'!$A$2:$E$1304,MATCH($AJ3830,'magnet data'!$A$2:$A$1304,0),4)</f>
        <v>02G</v>
      </c>
      <c r="AN3830">
        <f>INDEX('magnet data'!$A$2:$E$1304,MATCH($AJ3830,'magnet data'!$A$2:$A$1304,0),5)</f>
        <v>10439</v>
      </c>
      <c r="AO3830">
        <f t="shared" si="75"/>
        <v>715</v>
      </c>
      <c r="AQ3830" t="s">
        <v>968</v>
      </c>
      <c r="AR3830" t="s">
        <v>1270</v>
      </c>
      <c r="AS3830" t="s">
        <v>1627</v>
      </c>
      <c r="AT3830" t="s">
        <v>1585</v>
      </c>
    </row>
    <row r="3831" spans="1:46">
      <c r="A3831" t="s">
        <v>837</v>
      </c>
      <c r="B3831" t="s">
        <v>46</v>
      </c>
      <c r="C3831" t="s">
        <v>1198</v>
      </c>
      <c r="D3831" s="13">
        <v>44404</v>
      </c>
      <c r="E3831" s="16">
        <v>0.74326388888888895</v>
      </c>
      <c r="F3831" t="s">
        <v>88</v>
      </c>
      <c r="G3831" s="17">
        <v>44404.743263888886</v>
      </c>
      <c r="H3831">
        <v>32</v>
      </c>
      <c r="I3831">
        <v>596</v>
      </c>
      <c r="J3831">
        <v>94</v>
      </c>
      <c r="K3831">
        <v>10</v>
      </c>
      <c r="L3831">
        <v>0</v>
      </c>
      <c r="M3831" s="39">
        <v>11157.5</v>
      </c>
      <c r="N3831" s="39">
        <v>5985.6790000000001</v>
      </c>
      <c r="O3831" s="39">
        <v>63.890439999999998</v>
      </c>
      <c r="P3831" t="s">
        <v>207</v>
      </c>
      <c r="Q3831" t="s">
        <v>207</v>
      </c>
      <c r="R3831" s="55">
        <v>784.02970199959998</v>
      </c>
      <c r="S3831" s="55">
        <v>786.19605947380001</v>
      </c>
      <c r="T3831" t="s">
        <v>868</v>
      </c>
      <c r="U3831">
        <v>7917</v>
      </c>
      <c r="V3831">
        <v>3</v>
      </c>
      <c r="W3831">
        <v>34437</v>
      </c>
      <c r="X3831" t="s">
        <v>871</v>
      </c>
      <c r="Y3831">
        <v>3722</v>
      </c>
      <c r="Z3831" t="s">
        <v>69</v>
      </c>
      <c r="AA3831" t="s">
        <v>91</v>
      </c>
      <c r="AC3831" t="s">
        <v>61</v>
      </c>
      <c r="AD3831" s="50">
        <v>4.3430885000000004</v>
      </c>
      <c r="AG3831" s="39">
        <v>29.49</v>
      </c>
      <c r="AH3831" s="55">
        <v>4339.6400000000003</v>
      </c>
      <c r="AI3831" t="s">
        <v>208</v>
      </c>
      <c r="AJ3831">
        <f>INDEX(layout!$B$3:$U$1234,MATCH($T3831,layout!$A$3:$A$1234,0),MATCH(YEAR($D3831),layout!$B$1:$U$1,0))</f>
        <v>3299</v>
      </c>
      <c r="AK3831">
        <f>INDEX('magnet data'!$A$2:$E$1304,MATCH($AJ3831,'magnet data'!$A$2:$A$1304,0),2)</f>
        <v>3</v>
      </c>
      <c r="AL3831" t="str">
        <f>INDEX('magnet data'!$A$2:$E$1304,MATCH($AJ3831,'magnet data'!$A$2:$A$1304,0),3)</f>
        <v>01B</v>
      </c>
      <c r="AM3831" t="str">
        <f>INDEX('magnet data'!$A$2:$E$1304,MATCH($AJ3831,'magnet data'!$A$2:$A$1304,0),4)</f>
        <v>02D</v>
      </c>
      <c r="AN3831">
        <f>INDEX('magnet data'!$A$2:$E$1304,MATCH($AJ3831,'magnet data'!$A$2:$A$1304,0),5)</f>
        <v>10237</v>
      </c>
      <c r="AO3831" t="str">
        <f t="shared" si="75"/>
        <v>-</v>
      </c>
      <c r="AQ3831" t="s">
        <v>968</v>
      </c>
      <c r="AR3831" t="s">
        <v>1270</v>
      </c>
      <c r="AS3831" t="s">
        <v>1627</v>
      </c>
      <c r="AT3831" t="s">
        <v>1585</v>
      </c>
    </row>
    <row r="3832" spans="1:46">
      <c r="A3832" t="s">
        <v>837</v>
      </c>
      <c r="B3832" t="s">
        <v>46</v>
      </c>
      <c r="C3832" t="s">
        <v>1198</v>
      </c>
      <c r="D3832" s="13">
        <v>44404</v>
      </c>
      <c r="E3832" s="16">
        <v>0.74326388888888895</v>
      </c>
      <c r="F3832" t="s">
        <v>88</v>
      </c>
      <c r="G3832" s="17">
        <v>44404.743263888886</v>
      </c>
      <c r="H3832">
        <v>32</v>
      </c>
      <c r="I3832">
        <v>596</v>
      </c>
      <c r="J3832">
        <v>94</v>
      </c>
      <c r="K3832">
        <v>10</v>
      </c>
      <c r="L3832">
        <v>0</v>
      </c>
      <c r="M3832" s="39">
        <v>11157.5</v>
      </c>
      <c r="N3832" s="39">
        <v>5985.6790000000001</v>
      </c>
      <c r="O3832" s="39">
        <v>63.890439999999998</v>
      </c>
      <c r="P3832" t="s">
        <v>207</v>
      </c>
      <c r="Q3832" t="s">
        <v>207</v>
      </c>
      <c r="R3832" s="55">
        <v>784.02970199959998</v>
      </c>
      <c r="S3832" s="55">
        <v>786.19605947380001</v>
      </c>
      <c r="T3832" t="s">
        <v>1669</v>
      </c>
      <c r="U3832">
        <v>7736</v>
      </c>
      <c r="V3832">
        <v>4</v>
      </c>
      <c r="W3832">
        <v>36652</v>
      </c>
      <c r="X3832" t="s">
        <v>1670</v>
      </c>
      <c r="Y3832">
        <v>4196</v>
      </c>
      <c r="Z3832" t="s">
        <v>69</v>
      </c>
      <c r="AA3832" t="s">
        <v>91</v>
      </c>
      <c r="AC3832" t="s">
        <v>61</v>
      </c>
      <c r="AD3832" s="50">
        <v>4.0325273749999999</v>
      </c>
      <c r="AG3832" s="39">
        <v>26.51</v>
      </c>
      <c r="AH3832" s="55">
        <v>4871.1400000000003</v>
      </c>
      <c r="AI3832" t="s">
        <v>208</v>
      </c>
      <c r="AJ3832">
        <f>INDEX(layout!$B$3:$U$1234,MATCH($T3832,layout!$A$3:$A$1234,0),MATCH(YEAR($D3832),layout!$B$1:$U$1,0))</f>
        <v>3249</v>
      </c>
      <c r="AK3832">
        <f>INDEX('magnet data'!$A$2:$E$1304,MATCH($AJ3832,'magnet data'!$A$2:$A$1304,0),2)</f>
        <v>3</v>
      </c>
      <c r="AL3832" t="str">
        <f>INDEX('magnet data'!$A$2:$E$1304,MATCH($AJ3832,'magnet data'!$A$2:$A$1304,0),3)</f>
        <v>01B</v>
      </c>
      <c r="AM3832" t="str">
        <f>INDEX('magnet data'!$A$2:$E$1304,MATCH($AJ3832,'magnet data'!$A$2:$A$1304,0),4)</f>
        <v>02G</v>
      </c>
      <c r="AN3832">
        <f>INDEX('magnet data'!$A$2:$E$1304,MATCH($AJ3832,'magnet data'!$A$2:$A$1304,0),5)</f>
        <v>12027</v>
      </c>
      <c r="AO3832" t="str">
        <f t="shared" si="75"/>
        <v>-</v>
      </c>
      <c r="AQ3832" t="s">
        <v>968</v>
      </c>
      <c r="AR3832" t="s">
        <v>1270</v>
      </c>
      <c r="AS3832" t="s">
        <v>1627</v>
      </c>
      <c r="AT3832" t="s">
        <v>1585</v>
      </c>
    </row>
    <row r="3833" spans="1:46">
      <c r="A3833" t="s">
        <v>837</v>
      </c>
      <c r="B3833" t="s">
        <v>46</v>
      </c>
      <c r="C3833" t="s">
        <v>1198</v>
      </c>
      <c r="D3833" s="13">
        <v>44404</v>
      </c>
      <c r="E3833" s="16">
        <v>0.74326388888888895</v>
      </c>
      <c r="F3833" t="s">
        <v>88</v>
      </c>
      <c r="G3833" s="17">
        <v>44404.743263888886</v>
      </c>
      <c r="H3833">
        <v>32</v>
      </c>
      <c r="I3833">
        <v>596</v>
      </c>
      <c r="J3833">
        <v>94</v>
      </c>
      <c r="K3833">
        <v>10</v>
      </c>
      <c r="L3833">
        <v>0</v>
      </c>
      <c r="M3833" s="39">
        <v>11157.5</v>
      </c>
      <c r="N3833" s="39">
        <v>5985.6790000000001</v>
      </c>
      <c r="O3833" s="39">
        <v>63.890439999999998</v>
      </c>
      <c r="P3833" t="s">
        <v>207</v>
      </c>
      <c r="Q3833" t="s">
        <v>207</v>
      </c>
      <c r="R3833" s="55">
        <v>784.02970199959998</v>
      </c>
      <c r="S3833" s="55">
        <v>786.19605947380001</v>
      </c>
      <c r="T3833" t="s">
        <v>1671</v>
      </c>
      <c r="U3833">
        <v>5339</v>
      </c>
      <c r="V3833">
        <v>5</v>
      </c>
      <c r="W3833">
        <v>71144</v>
      </c>
      <c r="X3833" t="s">
        <v>1669</v>
      </c>
      <c r="Y3833">
        <v>132</v>
      </c>
      <c r="Z3833" t="s">
        <v>69</v>
      </c>
      <c r="AA3833" t="s">
        <v>91</v>
      </c>
      <c r="AC3833" t="s">
        <v>61</v>
      </c>
      <c r="AD3833" s="50">
        <v>1.71614666363636</v>
      </c>
      <c r="AG3833" s="39">
        <v>50.47</v>
      </c>
      <c r="AH3833" s="55">
        <v>3319.11</v>
      </c>
      <c r="AI3833" t="s">
        <v>208</v>
      </c>
      <c r="AJ3833">
        <f>INDEX(layout!$B$3:$U$1234,MATCH($T3833,layout!$A$3:$A$1234,0),MATCH(YEAR($D3833),layout!$B$1:$U$1,0))</f>
        <v>2300</v>
      </c>
      <c r="AK3833">
        <f>INDEX('magnet data'!$A$2:$E$1304,MATCH($AJ3833,'magnet data'!$A$2:$A$1304,0),2)</f>
        <v>2</v>
      </c>
      <c r="AL3833" t="str">
        <f>INDEX('magnet data'!$A$2:$E$1304,MATCH($AJ3833,'magnet data'!$A$2:$A$1304,0),3)</f>
        <v>01B</v>
      </c>
      <c r="AM3833" t="str">
        <f>INDEX('magnet data'!$A$2:$E$1304,MATCH($AJ3833,'magnet data'!$A$2:$A$1304,0),4)</f>
        <v>02D</v>
      </c>
      <c r="AN3833">
        <f>INDEX('magnet data'!$A$2:$E$1304,MATCH($AJ3833,'magnet data'!$A$2:$A$1304,0),5)</f>
        <v>11188</v>
      </c>
      <c r="AO3833" t="str">
        <f t="shared" si="75"/>
        <v>-</v>
      </c>
      <c r="AQ3833" t="s">
        <v>968</v>
      </c>
      <c r="AR3833" t="s">
        <v>1270</v>
      </c>
      <c r="AS3833" t="s">
        <v>1627</v>
      </c>
      <c r="AT3833" t="s">
        <v>1585</v>
      </c>
    </row>
    <row r="3834" spans="1:46">
      <c r="A3834" t="s">
        <v>837</v>
      </c>
      <c r="B3834" t="s">
        <v>46</v>
      </c>
      <c r="C3834" t="s">
        <v>1198</v>
      </c>
      <c r="D3834" s="13">
        <v>44404</v>
      </c>
      <c r="E3834" s="16">
        <v>0.74326388888888895</v>
      </c>
      <c r="F3834" t="s">
        <v>88</v>
      </c>
      <c r="G3834" s="17">
        <v>44404.743263888886</v>
      </c>
      <c r="H3834">
        <v>32</v>
      </c>
      <c r="I3834">
        <v>596</v>
      </c>
      <c r="J3834">
        <v>94</v>
      </c>
      <c r="K3834">
        <v>10</v>
      </c>
      <c r="L3834">
        <v>0</v>
      </c>
      <c r="M3834" s="39">
        <v>11157.5</v>
      </c>
      <c r="N3834" s="39">
        <v>5985.6790000000001</v>
      </c>
      <c r="O3834" s="39">
        <v>63.890439999999998</v>
      </c>
      <c r="P3834" t="s">
        <v>207</v>
      </c>
      <c r="Q3834" t="s">
        <v>207</v>
      </c>
      <c r="R3834" s="55">
        <v>784.02970199959998</v>
      </c>
      <c r="S3834" s="55">
        <v>786.19605947380001</v>
      </c>
      <c r="T3834" t="s">
        <v>1672</v>
      </c>
      <c r="U3834">
        <v>370</v>
      </c>
      <c r="V3834">
        <v>6</v>
      </c>
      <c r="W3834">
        <v>301545</v>
      </c>
      <c r="X3834" t="s">
        <v>1670</v>
      </c>
      <c r="Y3834">
        <v>4196</v>
      </c>
      <c r="Z3834" t="s">
        <v>69</v>
      </c>
      <c r="AA3834" t="s">
        <v>91</v>
      </c>
      <c r="AC3834" t="s">
        <v>61</v>
      </c>
      <c r="AD3834" s="50">
        <v>1.14539361702128E-2</v>
      </c>
      <c r="AI3834" t="s">
        <v>208</v>
      </c>
      <c r="AJ3834">
        <f>INDEX(layout!$B$3:$U$1234,MATCH($T3834,layout!$A$3:$A$1234,0),MATCH(YEAR($D3834),layout!$B$1:$U$1,0))</f>
        <v>1273</v>
      </c>
      <c r="AK3834">
        <f>INDEX('magnet data'!$A$2:$E$1304,MATCH($AJ3834,'magnet data'!$A$2:$A$1304,0),2)</f>
        <v>1</v>
      </c>
      <c r="AL3834" t="str">
        <f>INDEX('magnet data'!$A$2:$E$1304,MATCH($AJ3834,'magnet data'!$A$2:$A$1304,0),3)</f>
        <v>01E</v>
      </c>
      <c r="AM3834" t="str">
        <f>INDEX('magnet data'!$A$2:$E$1304,MATCH($AJ3834,'magnet data'!$A$2:$A$1304,0),4)</f>
        <v>02B5</v>
      </c>
      <c r="AN3834">
        <f>INDEX('magnet data'!$A$2:$E$1304,MATCH($AJ3834,'magnet data'!$A$2:$A$1304,0),5)</f>
        <v>12505</v>
      </c>
      <c r="AO3834" t="str">
        <f t="shared" si="75"/>
        <v>-</v>
      </c>
      <c r="AQ3834" t="s">
        <v>968</v>
      </c>
      <c r="AR3834" t="s">
        <v>1270</v>
      </c>
      <c r="AS3834" t="s">
        <v>1627</v>
      </c>
      <c r="AT3834" t="s">
        <v>1585</v>
      </c>
    </row>
    <row r="3835" spans="1:46">
      <c r="A3835" t="s">
        <v>1072</v>
      </c>
      <c r="B3835" t="s">
        <v>46</v>
      </c>
      <c r="C3835" t="s">
        <v>1198</v>
      </c>
      <c r="D3835" s="13">
        <v>44404</v>
      </c>
      <c r="E3835" s="16">
        <v>0.77986111111111101</v>
      </c>
      <c r="F3835" t="s">
        <v>88</v>
      </c>
      <c r="G3835" s="17" t="s">
        <v>1673</v>
      </c>
      <c r="H3835">
        <v>29</v>
      </c>
      <c r="I3835">
        <v>595</v>
      </c>
      <c r="J3835">
        <v>96</v>
      </c>
      <c r="K3835">
        <v>10</v>
      </c>
      <c r="L3835">
        <v>0</v>
      </c>
      <c r="M3835" s="39">
        <v>10882.4</v>
      </c>
      <c r="N3835" s="39">
        <v>5813.7889999999998</v>
      </c>
      <c r="O3835" s="39">
        <v>61.064134000000003</v>
      </c>
      <c r="P3835" t="s">
        <v>207</v>
      </c>
      <c r="Q3835" t="s">
        <v>207</v>
      </c>
      <c r="R3835" s="55">
        <v>758.300311499999</v>
      </c>
      <c r="S3835" s="55">
        <v>756.82106550000003</v>
      </c>
      <c r="T3835" t="s">
        <v>1082</v>
      </c>
      <c r="U3835">
        <v>10882</v>
      </c>
      <c r="V3835">
        <v>1</v>
      </c>
      <c r="W3835">
        <v>-8</v>
      </c>
      <c r="X3835" t="s">
        <v>1081</v>
      </c>
      <c r="Y3835">
        <v>-2</v>
      </c>
      <c r="Z3835" t="s">
        <v>90</v>
      </c>
      <c r="AA3835" t="s">
        <v>91</v>
      </c>
      <c r="AB3835">
        <v>7</v>
      </c>
      <c r="AC3835" t="s">
        <v>61</v>
      </c>
      <c r="AD3835" s="50">
        <v>-9.8422862454545808</v>
      </c>
      <c r="AG3835" s="39">
        <v>24.71</v>
      </c>
      <c r="AH3835" s="55">
        <v>7691.49</v>
      </c>
      <c r="AI3835" t="s">
        <v>208</v>
      </c>
      <c r="AJ3835">
        <f>INDEX(layout!$B$3:$U$1234,MATCH($T3835,layout!$A$3:$A$1234,0),MATCH(YEAR($D3835),layout!$B$1:$U$1,0))</f>
        <v>2074</v>
      </c>
      <c r="AK3835">
        <f>INDEX('magnet data'!$A$2:$E$1304,MATCH($AJ3835,'magnet data'!$A$2:$A$1304,0),2)</f>
        <v>2</v>
      </c>
      <c r="AL3835" t="str">
        <f>INDEX('magnet data'!$A$2:$E$1304,MATCH($AJ3835,'magnet data'!$A$2:$A$1304,0),3)</f>
        <v>01B</v>
      </c>
      <c r="AM3835" t="str">
        <f>INDEX('magnet data'!$A$2:$E$1304,MATCH($AJ3835,'magnet data'!$A$2:$A$1304,0),4)</f>
        <v>02K</v>
      </c>
      <c r="AN3835">
        <f>INDEX('magnet data'!$A$2:$E$1304,MATCH($AJ3835,'magnet data'!$A$2:$A$1304,0),5)</f>
        <v>10586</v>
      </c>
      <c r="AO3835">
        <f t="shared" si="75"/>
        <v>296</v>
      </c>
      <c r="AQ3835" t="s">
        <v>968</v>
      </c>
      <c r="AR3835" t="s">
        <v>1270</v>
      </c>
      <c r="AS3835" t="s">
        <v>1627</v>
      </c>
      <c r="AT3835" t="s">
        <v>1585</v>
      </c>
    </row>
    <row r="3836" spans="1:46">
      <c r="A3836" t="s">
        <v>1072</v>
      </c>
      <c r="B3836" t="s">
        <v>46</v>
      </c>
      <c r="C3836" t="s">
        <v>1198</v>
      </c>
      <c r="D3836" s="13">
        <v>44404</v>
      </c>
      <c r="E3836" s="16">
        <v>0.77986111111111101</v>
      </c>
      <c r="F3836" t="s">
        <v>88</v>
      </c>
      <c r="G3836" s="17" t="s">
        <v>1673</v>
      </c>
      <c r="H3836">
        <v>29</v>
      </c>
      <c r="I3836">
        <v>595</v>
      </c>
      <c r="J3836">
        <v>96</v>
      </c>
      <c r="K3836">
        <v>10</v>
      </c>
      <c r="L3836">
        <v>0</v>
      </c>
      <c r="M3836" s="39">
        <v>10882.4</v>
      </c>
      <c r="N3836" s="39">
        <v>5813.7889999999998</v>
      </c>
      <c r="O3836" s="39">
        <v>61.064134000000003</v>
      </c>
      <c r="P3836" t="s">
        <v>207</v>
      </c>
      <c r="Q3836" t="s">
        <v>207</v>
      </c>
      <c r="R3836" s="55">
        <v>758.300311499999</v>
      </c>
      <c r="S3836" s="55">
        <v>756.82106550000003</v>
      </c>
      <c r="T3836" t="s">
        <v>1081</v>
      </c>
      <c r="U3836">
        <v>7266</v>
      </c>
      <c r="V3836">
        <v>2</v>
      </c>
      <c r="W3836">
        <v>40937</v>
      </c>
      <c r="X3836" t="s">
        <v>1162</v>
      </c>
      <c r="Y3836">
        <v>4394</v>
      </c>
      <c r="Z3836" t="s">
        <v>69</v>
      </c>
      <c r="AA3836" t="s">
        <v>91</v>
      </c>
      <c r="AC3836" t="s">
        <v>61</v>
      </c>
      <c r="AD3836" s="50">
        <v>-5.4211278684210598</v>
      </c>
      <c r="AG3836" s="39">
        <v>50.86</v>
      </c>
      <c r="AH3836" s="55">
        <v>4313.46</v>
      </c>
      <c r="AI3836" t="s">
        <v>208</v>
      </c>
      <c r="AJ3836">
        <f>INDEX(layout!$B$3:$U$1234,MATCH($T3836,layout!$A$3:$A$1234,0),MATCH(YEAR($D3836),layout!$B$1:$U$1,0))</f>
        <v>3173</v>
      </c>
      <c r="AK3836">
        <f>INDEX('magnet data'!$A$2:$E$1304,MATCH($AJ3836,'magnet data'!$A$2:$A$1304,0),2)</f>
        <v>3</v>
      </c>
      <c r="AL3836" t="str">
        <f>INDEX('magnet data'!$A$2:$E$1304,MATCH($AJ3836,'magnet data'!$A$2:$A$1304,0),3)</f>
        <v>01B</v>
      </c>
      <c r="AM3836" t="str">
        <f>INDEX('magnet data'!$A$2:$E$1304,MATCH($AJ3836,'magnet data'!$A$2:$A$1304,0),4)</f>
        <v>02G</v>
      </c>
      <c r="AN3836">
        <f>INDEX('magnet data'!$A$2:$E$1304,MATCH($AJ3836,'magnet data'!$A$2:$A$1304,0),5)</f>
        <v>11277</v>
      </c>
      <c r="AO3836" t="str">
        <f t="shared" si="75"/>
        <v>-</v>
      </c>
      <c r="AQ3836" t="s">
        <v>968</v>
      </c>
      <c r="AR3836" t="s">
        <v>1270</v>
      </c>
      <c r="AS3836" t="s">
        <v>1627</v>
      </c>
      <c r="AT3836" t="s">
        <v>1585</v>
      </c>
    </row>
    <row r="3837" spans="1:46">
      <c r="A3837" t="s">
        <v>1072</v>
      </c>
      <c r="B3837" t="s">
        <v>46</v>
      </c>
      <c r="C3837" t="s">
        <v>1198</v>
      </c>
      <c r="D3837" s="13">
        <v>44404</v>
      </c>
      <c r="E3837" s="16">
        <v>0.77986111111111101</v>
      </c>
      <c r="F3837" t="s">
        <v>88</v>
      </c>
      <c r="G3837" s="17" t="s">
        <v>1673</v>
      </c>
      <c r="H3837">
        <v>29</v>
      </c>
      <c r="I3837">
        <v>595</v>
      </c>
      <c r="J3837">
        <v>96</v>
      </c>
      <c r="K3837">
        <v>10</v>
      </c>
      <c r="L3837">
        <v>0</v>
      </c>
      <c r="M3837" s="39">
        <v>10882.4</v>
      </c>
      <c r="N3837" s="39">
        <v>5813.7889999999998</v>
      </c>
      <c r="O3837" s="39">
        <v>61.064134000000003</v>
      </c>
      <c r="P3837" t="s">
        <v>207</v>
      </c>
      <c r="Q3837" t="s">
        <v>207</v>
      </c>
      <c r="R3837" s="55">
        <v>758.300311499999</v>
      </c>
      <c r="S3837" s="55">
        <v>756.82106550000003</v>
      </c>
      <c r="T3837" t="s">
        <v>1083</v>
      </c>
      <c r="U3837">
        <v>4074</v>
      </c>
      <c r="V3837">
        <v>3</v>
      </c>
      <c r="W3837">
        <v>95397</v>
      </c>
      <c r="X3837" t="s">
        <v>1081</v>
      </c>
      <c r="Y3837">
        <v>-2</v>
      </c>
      <c r="Z3837" t="s">
        <v>69</v>
      </c>
      <c r="AA3837" t="s">
        <v>91</v>
      </c>
      <c r="AC3837" t="s">
        <v>61</v>
      </c>
      <c r="AD3837" s="50">
        <v>-0.80050291489361602</v>
      </c>
      <c r="AG3837" s="39">
        <v>4.8499999999999996</v>
      </c>
      <c r="AH3837" s="55">
        <v>3217.2</v>
      </c>
      <c r="AI3837" t="s">
        <v>208</v>
      </c>
      <c r="AJ3837">
        <f>INDEX(layout!$B$3:$U$1234,MATCH($T3837,layout!$A$3:$A$1234,0),MATCH(YEAR($D3837),layout!$B$1:$U$1,0))</f>
        <v>3070</v>
      </c>
      <c r="AK3837">
        <f>INDEX('magnet data'!$A$2:$E$1304,MATCH($AJ3837,'magnet data'!$A$2:$A$1304,0),2)</f>
        <v>3</v>
      </c>
      <c r="AL3837" t="str">
        <f>INDEX('magnet data'!$A$2:$E$1304,MATCH($AJ3837,'magnet data'!$A$2:$A$1304,0),3)</f>
        <v>01B</v>
      </c>
      <c r="AM3837" t="str">
        <f>INDEX('magnet data'!$A$2:$E$1304,MATCH($AJ3837,'magnet data'!$A$2:$A$1304,0),4)</f>
        <v>02K</v>
      </c>
      <c r="AN3837">
        <f>INDEX('magnet data'!$A$2:$E$1304,MATCH($AJ3837,'magnet data'!$A$2:$A$1304,0),5)</f>
        <v>12787</v>
      </c>
      <c r="AO3837" t="str">
        <f t="shared" si="75"/>
        <v>-</v>
      </c>
      <c r="AQ3837" t="s">
        <v>968</v>
      </c>
      <c r="AR3837" t="s">
        <v>1270</v>
      </c>
      <c r="AS3837" t="s">
        <v>1627</v>
      </c>
      <c r="AT3837" t="s">
        <v>1585</v>
      </c>
    </row>
    <row r="3838" spans="1:46">
      <c r="A3838" t="s">
        <v>837</v>
      </c>
      <c r="B3838" t="s">
        <v>46</v>
      </c>
      <c r="C3838" t="s">
        <v>1198</v>
      </c>
      <c r="D3838" s="13">
        <v>44405</v>
      </c>
      <c r="E3838" s="16">
        <v>0.30889259259259261</v>
      </c>
      <c r="F3838" t="s">
        <v>88</v>
      </c>
      <c r="G3838" s="17">
        <v>44405.308892210647</v>
      </c>
      <c r="H3838">
        <v>33</v>
      </c>
      <c r="I3838">
        <v>598</v>
      </c>
      <c r="J3838">
        <v>95</v>
      </c>
      <c r="K3838">
        <v>10</v>
      </c>
      <c r="L3838">
        <v>0</v>
      </c>
      <c r="M3838" s="39">
        <v>11176.7</v>
      </c>
      <c r="N3838" s="39">
        <v>6037.375</v>
      </c>
      <c r="O3838" s="39">
        <v>63.877170999999997</v>
      </c>
      <c r="P3838" t="s">
        <v>207</v>
      </c>
      <c r="Q3838" t="s">
        <v>207</v>
      </c>
      <c r="R3838" s="55">
        <v>789.13383299899999</v>
      </c>
      <c r="S3838" s="55">
        <v>791.83721047389997</v>
      </c>
      <c r="T3838" t="s">
        <v>899</v>
      </c>
      <c r="U3838">
        <v>11176</v>
      </c>
      <c r="V3838">
        <v>1</v>
      </c>
      <c r="W3838">
        <v>-9</v>
      </c>
      <c r="X3838" t="s">
        <v>894</v>
      </c>
      <c r="Y3838">
        <v>4</v>
      </c>
      <c r="Z3838" t="s">
        <v>90</v>
      </c>
      <c r="AA3838" t="s">
        <v>91</v>
      </c>
      <c r="AB3838">
        <v>28</v>
      </c>
      <c r="AC3838" t="s">
        <v>61</v>
      </c>
      <c r="AD3838" s="50">
        <v>9.9619167272727207</v>
      </c>
      <c r="AG3838" s="39">
        <v>34.94</v>
      </c>
      <c r="AH3838" s="55">
        <v>6546.87</v>
      </c>
      <c r="AI3838" t="s">
        <v>208</v>
      </c>
      <c r="AJ3838">
        <f>INDEX(layout!$B$3:$U$1234,MATCH($T3838,layout!$A$3:$A$1234,0),MATCH(YEAR($D3838),layout!$B$1:$U$1,0))</f>
        <v>1282</v>
      </c>
      <c r="AK3838">
        <f>INDEX('magnet data'!$A$2:$E$1304,MATCH($AJ3838,'magnet data'!$A$2:$A$1304,0),2)</f>
        <v>1</v>
      </c>
      <c r="AL3838" t="str">
        <f>INDEX('magnet data'!$A$2:$E$1304,MATCH($AJ3838,'magnet data'!$A$2:$A$1304,0),3)</f>
        <v>01E</v>
      </c>
      <c r="AM3838" t="str">
        <f>INDEX('magnet data'!$A$2:$E$1304,MATCH($AJ3838,'magnet data'!$A$2:$A$1304,0),4)</f>
        <v>02B8</v>
      </c>
      <c r="AN3838">
        <f>INDEX('magnet data'!$A$2:$E$1304,MATCH($AJ3838,'magnet data'!$A$2:$A$1304,0),5)</f>
        <v>12169</v>
      </c>
      <c r="AO3838">
        <f t="shared" si="75"/>
        <v>-993</v>
      </c>
      <c r="AR3838" t="s">
        <v>1202</v>
      </c>
      <c r="AS3838" t="s">
        <v>1627</v>
      </c>
      <c r="AT3838" t="s">
        <v>1585</v>
      </c>
    </row>
    <row r="3839" spans="1:46">
      <c r="A3839" t="s">
        <v>837</v>
      </c>
      <c r="B3839" t="s">
        <v>46</v>
      </c>
      <c r="C3839" t="s">
        <v>1198</v>
      </c>
      <c r="D3839" s="13">
        <v>44405</v>
      </c>
      <c r="E3839" s="16">
        <v>0.30889259259259261</v>
      </c>
      <c r="F3839" t="s">
        <v>88</v>
      </c>
      <c r="G3839" s="17">
        <v>44405.308892210647</v>
      </c>
      <c r="H3839">
        <v>33</v>
      </c>
      <c r="I3839">
        <v>598</v>
      </c>
      <c r="J3839">
        <v>95</v>
      </c>
      <c r="K3839">
        <v>10</v>
      </c>
      <c r="L3839">
        <v>0</v>
      </c>
      <c r="M3839" s="39">
        <v>11176.7</v>
      </c>
      <c r="N3839" s="39">
        <v>6037.375</v>
      </c>
      <c r="O3839" s="39">
        <v>63.877170999999997</v>
      </c>
      <c r="P3839" t="s">
        <v>207</v>
      </c>
      <c r="Q3839" t="s">
        <v>207</v>
      </c>
      <c r="R3839" s="55">
        <v>789.13383299899999</v>
      </c>
      <c r="S3839" s="55">
        <v>791.83721047389997</v>
      </c>
      <c r="T3839" t="s">
        <v>1674</v>
      </c>
      <c r="U3839">
        <v>8266</v>
      </c>
      <c r="V3839">
        <v>2</v>
      </c>
      <c r="W3839">
        <v>30499</v>
      </c>
      <c r="X3839" t="s">
        <v>899</v>
      </c>
      <c r="Y3839">
        <v>4735</v>
      </c>
      <c r="Z3839" t="s">
        <v>69</v>
      </c>
      <c r="AA3839" t="s">
        <v>96</v>
      </c>
      <c r="AC3839" t="s">
        <v>61</v>
      </c>
      <c r="AD3839" s="50">
        <v>-6.1222410411764701</v>
      </c>
      <c r="AG3839" s="39">
        <v>73.680000000000007</v>
      </c>
      <c r="AH3839" s="55">
        <v>4045.4</v>
      </c>
      <c r="AI3839" t="s">
        <v>208</v>
      </c>
      <c r="AJ3839">
        <f>INDEX(layout!$B$3:$U$1234,MATCH($T3839,layout!$A$3:$A$1234,0),MATCH(YEAR($D3839),layout!$B$1:$U$1,0))</f>
        <v>2275</v>
      </c>
      <c r="AK3839">
        <f>INDEX('magnet data'!$A$2:$E$1304,MATCH($AJ3839,'magnet data'!$A$2:$A$1304,0),2)</f>
        <v>2</v>
      </c>
      <c r="AL3839" t="str">
        <f>INDEX('magnet data'!$A$2:$E$1304,MATCH($AJ3839,'magnet data'!$A$2:$A$1304,0),3)</f>
        <v>01B</v>
      </c>
      <c r="AM3839" t="str">
        <f>INDEX('magnet data'!$A$2:$E$1304,MATCH($AJ3839,'magnet data'!$A$2:$A$1304,0),4)</f>
        <v>02D</v>
      </c>
      <c r="AN3839">
        <f>INDEX('magnet data'!$A$2:$E$1304,MATCH($AJ3839,'magnet data'!$A$2:$A$1304,0),5)</f>
        <v>10698</v>
      </c>
      <c r="AO3839" t="str">
        <f t="shared" si="75"/>
        <v>-</v>
      </c>
      <c r="AR3839" t="s">
        <v>1202</v>
      </c>
      <c r="AS3839" t="s">
        <v>1627</v>
      </c>
      <c r="AT3839" t="s">
        <v>1585</v>
      </c>
    </row>
    <row r="3840" spans="1:46">
      <c r="A3840" t="s">
        <v>837</v>
      </c>
      <c r="B3840" t="s">
        <v>46</v>
      </c>
      <c r="C3840" t="s">
        <v>1198</v>
      </c>
      <c r="D3840" s="13">
        <v>44405</v>
      </c>
      <c r="E3840" s="16">
        <v>0.30889259259259261</v>
      </c>
      <c r="F3840" t="s">
        <v>88</v>
      </c>
      <c r="G3840" s="17">
        <v>44405.308892210647</v>
      </c>
      <c r="H3840">
        <v>33</v>
      </c>
      <c r="I3840">
        <v>598</v>
      </c>
      <c r="J3840">
        <v>95</v>
      </c>
      <c r="K3840">
        <v>10</v>
      </c>
      <c r="L3840">
        <v>0</v>
      </c>
      <c r="M3840" s="39">
        <v>11176.7</v>
      </c>
      <c r="N3840" s="39">
        <v>6037.375</v>
      </c>
      <c r="O3840" s="39">
        <v>63.877170999999997</v>
      </c>
      <c r="P3840" t="s">
        <v>207</v>
      </c>
      <c r="Q3840" t="s">
        <v>207</v>
      </c>
      <c r="R3840" s="55">
        <v>789.13383299899999</v>
      </c>
      <c r="S3840" s="55">
        <v>791.83721047389997</v>
      </c>
      <c r="T3840" t="s">
        <v>898</v>
      </c>
      <c r="U3840">
        <v>7001</v>
      </c>
      <c r="V3840">
        <v>3</v>
      </c>
      <c r="W3840">
        <v>46396</v>
      </c>
      <c r="X3840" t="s">
        <v>899</v>
      </c>
      <c r="Y3840">
        <v>4735</v>
      </c>
      <c r="Z3840" t="s">
        <v>69</v>
      </c>
      <c r="AA3840" t="s">
        <v>96</v>
      </c>
      <c r="AC3840" t="s">
        <v>61</v>
      </c>
      <c r="AD3840" s="50">
        <v>-1.2544985270270199</v>
      </c>
      <c r="AG3840" s="39">
        <v>45.58</v>
      </c>
      <c r="AH3840" s="55">
        <v>4517.7299999999996</v>
      </c>
      <c r="AI3840" t="s">
        <v>208</v>
      </c>
      <c r="AJ3840">
        <f>INDEX(layout!$B$3:$U$1234,MATCH($T3840,layout!$A$3:$A$1234,0),MATCH(YEAR($D3840),layout!$B$1:$U$1,0))</f>
        <v>1298</v>
      </c>
      <c r="AK3840">
        <f>INDEX('magnet data'!$A$2:$E$1304,MATCH($AJ3840,'magnet data'!$A$2:$A$1304,0),2)</f>
        <v>1</v>
      </c>
      <c r="AL3840" t="str">
        <f>INDEX('magnet data'!$A$2:$E$1304,MATCH($AJ3840,'magnet data'!$A$2:$A$1304,0),3)</f>
        <v>01E</v>
      </c>
      <c r="AM3840" t="str">
        <f>INDEX('magnet data'!$A$2:$E$1304,MATCH($AJ3840,'magnet data'!$A$2:$A$1304,0),4)</f>
        <v>02B8</v>
      </c>
      <c r="AN3840">
        <f>INDEX('magnet data'!$A$2:$E$1304,MATCH($AJ3840,'magnet data'!$A$2:$A$1304,0),5)</f>
        <v>12853</v>
      </c>
      <c r="AO3840" t="str">
        <f t="shared" si="75"/>
        <v>-</v>
      </c>
      <c r="AR3840" t="s">
        <v>1202</v>
      </c>
      <c r="AS3840" t="s">
        <v>1627</v>
      </c>
      <c r="AT3840" t="s">
        <v>1585</v>
      </c>
    </row>
    <row r="3841" spans="1:46">
      <c r="A3841" t="s">
        <v>837</v>
      </c>
      <c r="B3841" t="s">
        <v>46</v>
      </c>
      <c r="C3841" t="s">
        <v>1198</v>
      </c>
      <c r="D3841" s="13">
        <v>44405</v>
      </c>
      <c r="E3841" s="16">
        <v>0.30889259259259261</v>
      </c>
      <c r="F3841" t="s">
        <v>88</v>
      </c>
      <c r="G3841" s="17">
        <v>44405.308892210647</v>
      </c>
      <c r="H3841">
        <v>33</v>
      </c>
      <c r="I3841">
        <v>598</v>
      </c>
      <c r="J3841">
        <v>95</v>
      </c>
      <c r="K3841">
        <v>10</v>
      </c>
      <c r="L3841">
        <v>0</v>
      </c>
      <c r="M3841" s="39">
        <v>11176.7</v>
      </c>
      <c r="N3841" s="39">
        <v>6037.375</v>
      </c>
      <c r="O3841" s="39">
        <v>63.877170999999997</v>
      </c>
      <c r="P3841" t="s">
        <v>207</v>
      </c>
      <c r="Q3841" t="s">
        <v>207</v>
      </c>
      <c r="R3841" s="55">
        <v>789.13383299899999</v>
      </c>
      <c r="S3841" s="55">
        <v>791.83721047389997</v>
      </c>
      <c r="T3841" t="s">
        <v>1638</v>
      </c>
      <c r="U3841">
        <v>192</v>
      </c>
      <c r="V3841">
        <v>4</v>
      </c>
      <c r="W3841">
        <v>368124</v>
      </c>
      <c r="X3841" t="s">
        <v>1637</v>
      </c>
      <c r="Y3841">
        <v>3071</v>
      </c>
      <c r="Z3841" t="s">
        <v>69</v>
      </c>
      <c r="AA3841" t="s">
        <v>96</v>
      </c>
      <c r="AC3841" t="s">
        <v>102</v>
      </c>
      <c r="AD3841" s="50">
        <v>0</v>
      </c>
      <c r="AI3841" t="s">
        <v>208</v>
      </c>
      <c r="AJ3841">
        <f>INDEX(layout!$B$3:$U$1234,MATCH($T3841,layout!$A$3:$A$1234,0),MATCH(YEAR($D3841),layout!$B$1:$U$1,0))</f>
        <v>1311</v>
      </c>
      <c r="AK3841">
        <f>INDEX('magnet data'!$A$2:$E$1304,MATCH($AJ3841,'magnet data'!$A$2:$A$1304,0),2)</f>
        <v>1</v>
      </c>
      <c r="AL3841" t="str">
        <f>INDEX('magnet data'!$A$2:$E$1304,MATCH($AJ3841,'magnet data'!$A$2:$A$1304,0),3)</f>
        <v>01B</v>
      </c>
      <c r="AM3841" t="str">
        <f>INDEX('magnet data'!$A$2:$E$1304,MATCH($AJ3841,'magnet data'!$A$2:$A$1304,0),4)</f>
        <v>02B5</v>
      </c>
      <c r="AN3841">
        <f>INDEX('magnet data'!$A$2:$E$1304,MATCH($AJ3841,'magnet data'!$A$2:$A$1304,0),5)</f>
        <v>12281</v>
      </c>
      <c r="AO3841" t="str">
        <f t="shared" si="75"/>
        <v>-</v>
      </c>
      <c r="AR3841" t="s">
        <v>1202</v>
      </c>
      <c r="AS3841" t="s">
        <v>1627</v>
      </c>
      <c r="AT3841" t="s">
        <v>1585</v>
      </c>
    </row>
    <row r="3842" spans="1:46">
      <c r="A3842" t="s">
        <v>1072</v>
      </c>
      <c r="B3842" t="s">
        <v>46</v>
      </c>
      <c r="C3842" t="s">
        <v>1198</v>
      </c>
      <c r="D3842" s="13">
        <v>44405</v>
      </c>
      <c r="E3842" s="16">
        <v>0.73248194444444448</v>
      </c>
      <c r="F3842" t="s">
        <v>88</v>
      </c>
      <c r="G3842" s="17">
        <v>44405.732481701387</v>
      </c>
      <c r="H3842">
        <v>21</v>
      </c>
      <c r="I3842">
        <v>594</v>
      </c>
      <c r="J3842">
        <v>95</v>
      </c>
      <c r="K3842">
        <v>10</v>
      </c>
      <c r="L3842">
        <v>0</v>
      </c>
      <c r="M3842" s="39">
        <v>10905.8</v>
      </c>
      <c r="N3842" s="39">
        <v>5884.09</v>
      </c>
      <c r="O3842" s="39">
        <v>61.050865000000002</v>
      </c>
      <c r="P3842" t="s">
        <v>207</v>
      </c>
      <c r="Q3842" t="s">
        <v>207</v>
      </c>
      <c r="R3842" s="55">
        <v>752.91546549999998</v>
      </c>
      <c r="S3842" s="55">
        <v>753.37197249999997</v>
      </c>
      <c r="T3842" t="s">
        <v>1099</v>
      </c>
      <c r="U3842">
        <v>10905</v>
      </c>
      <c r="V3842">
        <v>1</v>
      </c>
      <c r="W3842">
        <v>-8</v>
      </c>
      <c r="X3842" t="s">
        <v>1675</v>
      </c>
      <c r="Y3842">
        <v>-3</v>
      </c>
      <c r="Z3842" t="s">
        <v>90</v>
      </c>
      <c r="AA3842" t="s">
        <v>91</v>
      </c>
      <c r="AB3842">
        <v>8</v>
      </c>
      <c r="AC3842" t="s">
        <v>61</v>
      </c>
      <c r="AD3842" s="50">
        <v>-12.010851714999999</v>
      </c>
      <c r="AG3842" s="39">
        <v>26.79</v>
      </c>
      <c r="AH3842" s="55">
        <v>10143.049999999999</v>
      </c>
      <c r="AI3842" t="s">
        <v>208</v>
      </c>
      <c r="AJ3842">
        <f>INDEX(layout!$B$3:$U$1234,MATCH($T3842,layout!$A$3:$A$1234,0),MATCH(YEAR($D3842),layout!$B$1:$U$1,0))</f>
        <v>3164</v>
      </c>
      <c r="AK3842">
        <f>INDEX('magnet data'!$A$2:$E$1304,MATCH($AJ3842,'magnet data'!$A$2:$A$1304,0),2)</f>
        <v>3</v>
      </c>
      <c r="AL3842" t="str">
        <f>INDEX('magnet data'!$A$2:$E$1304,MATCH($AJ3842,'magnet data'!$A$2:$A$1304,0),3)</f>
        <v>01B</v>
      </c>
      <c r="AM3842" t="str">
        <f>INDEX('magnet data'!$A$2:$E$1304,MATCH($AJ3842,'magnet data'!$A$2:$A$1304,0),4)</f>
        <v>02G</v>
      </c>
      <c r="AN3842">
        <f>INDEX('magnet data'!$A$2:$E$1304,MATCH($AJ3842,'magnet data'!$A$2:$A$1304,0),5)</f>
        <v>10418</v>
      </c>
      <c r="AO3842">
        <f t="shared" si="75"/>
        <v>487</v>
      </c>
      <c r="AR3842" t="s">
        <v>1202</v>
      </c>
      <c r="AS3842" t="s">
        <v>1627</v>
      </c>
      <c r="AT3842" t="s">
        <v>1585</v>
      </c>
    </row>
    <row r="3843" spans="1:46">
      <c r="A3843" t="s">
        <v>1072</v>
      </c>
      <c r="B3843" t="s">
        <v>46</v>
      </c>
      <c r="C3843" t="s">
        <v>1198</v>
      </c>
      <c r="D3843" s="13">
        <v>44405</v>
      </c>
      <c r="E3843" s="16">
        <v>0.73248194444444448</v>
      </c>
      <c r="F3843" t="s">
        <v>88</v>
      </c>
      <c r="G3843" s="17">
        <v>44405.732481701387</v>
      </c>
      <c r="H3843">
        <v>21</v>
      </c>
      <c r="I3843">
        <v>594</v>
      </c>
      <c r="J3843">
        <v>95</v>
      </c>
      <c r="K3843">
        <v>10</v>
      </c>
      <c r="L3843">
        <v>0</v>
      </c>
      <c r="M3843" s="39">
        <v>10905.8</v>
      </c>
      <c r="N3843" s="39">
        <v>5884.09</v>
      </c>
      <c r="O3843" s="39">
        <v>61.050865000000002</v>
      </c>
      <c r="P3843" t="s">
        <v>207</v>
      </c>
      <c r="Q3843" t="s">
        <v>207</v>
      </c>
      <c r="R3843" s="55">
        <v>752.91546549999998</v>
      </c>
      <c r="S3843" s="55">
        <v>753.37197249999997</v>
      </c>
      <c r="T3843" t="s">
        <v>1100</v>
      </c>
      <c r="U3843">
        <v>5619</v>
      </c>
      <c r="V3843">
        <v>2</v>
      </c>
      <c r="W3843">
        <v>66212</v>
      </c>
      <c r="X3843" t="s">
        <v>1099</v>
      </c>
      <c r="Y3843">
        <v>4188</v>
      </c>
      <c r="Z3843" t="s">
        <v>69</v>
      </c>
      <c r="AA3843" t="s">
        <v>91</v>
      </c>
      <c r="AC3843" t="s">
        <v>61</v>
      </c>
      <c r="AD3843" s="50">
        <v>-2.26421659146341</v>
      </c>
      <c r="AG3843" s="39">
        <v>59.83</v>
      </c>
      <c r="AH3843" s="55">
        <v>4465.2</v>
      </c>
      <c r="AI3843" t="s">
        <v>208</v>
      </c>
      <c r="AJ3843">
        <f>INDEX(layout!$B$3:$U$1234,MATCH($T3843,layout!$A$3:$A$1234,0),MATCH(YEAR($D3843),layout!$B$1:$U$1,0))</f>
        <v>3105</v>
      </c>
      <c r="AK3843">
        <f>INDEX('magnet data'!$A$2:$E$1304,MATCH($AJ3843,'magnet data'!$A$2:$A$1304,0),2)</f>
        <v>3</v>
      </c>
      <c r="AL3843" t="str">
        <f>INDEX('magnet data'!$A$2:$E$1304,MATCH($AJ3843,'magnet data'!$A$2:$A$1304,0),3)</f>
        <v>01B</v>
      </c>
      <c r="AM3843" t="str">
        <f>INDEX('magnet data'!$A$2:$E$1304,MATCH($AJ3843,'magnet data'!$A$2:$A$1304,0),4)</f>
        <v>02G</v>
      </c>
      <c r="AN3843">
        <f>INDEX('magnet data'!$A$2:$E$1304,MATCH($AJ3843,'magnet data'!$A$2:$A$1304,0),5)</f>
        <v>11606</v>
      </c>
      <c r="AO3843" t="str">
        <f t="shared" si="75"/>
        <v>-</v>
      </c>
      <c r="AR3843" t="s">
        <v>1202</v>
      </c>
      <c r="AS3843" t="s">
        <v>1627</v>
      </c>
      <c r="AT3843" t="s">
        <v>1585</v>
      </c>
    </row>
    <row r="3844" spans="1:46">
      <c r="A3844" t="s">
        <v>1072</v>
      </c>
      <c r="B3844" t="s">
        <v>46</v>
      </c>
      <c r="C3844" t="s">
        <v>1198</v>
      </c>
      <c r="D3844" s="13">
        <v>44405</v>
      </c>
      <c r="E3844" s="16">
        <v>0.73248194444444448</v>
      </c>
      <c r="F3844" t="s">
        <v>88</v>
      </c>
      <c r="G3844" s="17">
        <v>44405.732481701387</v>
      </c>
      <c r="H3844">
        <v>21</v>
      </c>
      <c r="I3844">
        <v>594</v>
      </c>
      <c r="J3844">
        <v>95</v>
      </c>
      <c r="K3844">
        <v>10</v>
      </c>
      <c r="L3844">
        <v>0</v>
      </c>
      <c r="M3844" s="39">
        <v>10905.8</v>
      </c>
      <c r="N3844" s="39">
        <v>5884.09</v>
      </c>
      <c r="O3844" s="39">
        <v>61.050865000000002</v>
      </c>
      <c r="P3844" t="s">
        <v>207</v>
      </c>
      <c r="Q3844" t="s">
        <v>207</v>
      </c>
      <c r="R3844" s="55">
        <v>752.91546549999998</v>
      </c>
      <c r="S3844" s="55">
        <v>753.37197249999997</v>
      </c>
      <c r="T3844" t="s">
        <v>1101</v>
      </c>
      <c r="U3844">
        <v>2799</v>
      </c>
      <c r="V3844">
        <v>3</v>
      </c>
      <c r="W3844">
        <v>130995</v>
      </c>
      <c r="X3844" t="s">
        <v>1087</v>
      </c>
      <c r="Y3844">
        <v>3770</v>
      </c>
      <c r="Z3844" t="s">
        <v>69</v>
      </c>
      <c r="AA3844" t="s">
        <v>96</v>
      </c>
      <c r="AC3844" t="s">
        <v>61</v>
      </c>
      <c r="AD3844" s="50">
        <v>0.33470925531914802</v>
      </c>
      <c r="AG3844" s="39">
        <v>8.9499999999999993</v>
      </c>
      <c r="AH3844" s="55">
        <v>2381.12</v>
      </c>
      <c r="AI3844" t="s">
        <v>208</v>
      </c>
      <c r="AJ3844">
        <f>INDEX(layout!$B$3:$U$1234,MATCH($T3844,layout!$A$3:$A$1234,0),MATCH(YEAR($D3844),layout!$B$1:$U$1,0))</f>
        <v>3056</v>
      </c>
      <c r="AK3844">
        <f>INDEX('magnet data'!$A$2:$E$1304,MATCH($AJ3844,'magnet data'!$A$2:$A$1304,0),2)</f>
        <v>3</v>
      </c>
      <c r="AL3844" t="str">
        <f>INDEX('magnet data'!$A$2:$E$1304,MATCH($AJ3844,'magnet data'!$A$2:$A$1304,0),3)</f>
        <v>01B</v>
      </c>
      <c r="AM3844" t="str">
        <f>INDEX('magnet data'!$A$2:$E$1304,MATCH($AJ3844,'magnet data'!$A$2:$A$1304,0),4)</f>
        <v>02K</v>
      </c>
      <c r="AN3844">
        <f>INDEX('magnet data'!$A$2:$E$1304,MATCH($AJ3844,'magnet data'!$A$2:$A$1304,0),5)</f>
        <v>12370</v>
      </c>
      <c r="AO3844" t="str">
        <f t="shared" si="75"/>
        <v>-</v>
      </c>
      <c r="AR3844" t="s">
        <v>1202</v>
      </c>
      <c r="AS3844" t="s">
        <v>1627</v>
      </c>
      <c r="AT3844" t="s">
        <v>1585</v>
      </c>
    </row>
    <row r="3845" spans="1:46">
      <c r="A3845" t="s">
        <v>1072</v>
      </c>
      <c r="B3845" t="s">
        <v>46</v>
      </c>
      <c r="C3845" t="s">
        <v>1198</v>
      </c>
      <c r="D3845" s="13">
        <v>44406</v>
      </c>
      <c r="E3845" s="16">
        <v>0.30516458333333335</v>
      </c>
      <c r="F3845" t="s">
        <v>88</v>
      </c>
      <c r="G3845" s="17">
        <v>44406.305164317127</v>
      </c>
      <c r="H3845">
        <v>23</v>
      </c>
      <c r="I3845">
        <v>597</v>
      </c>
      <c r="J3845">
        <v>95</v>
      </c>
      <c r="K3845">
        <v>10</v>
      </c>
      <c r="L3845">
        <v>0</v>
      </c>
      <c r="M3845" s="39">
        <v>10938.6</v>
      </c>
      <c r="N3845" s="39">
        <v>5877.134</v>
      </c>
      <c r="O3845" s="39">
        <v>61.090671999999998</v>
      </c>
      <c r="P3845" t="s">
        <v>207</v>
      </c>
      <c r="Q3845" t="s">
        <v>207</v>
      </c>
      <c r="R3845" s="55">
        <v>760.00294899999994</v>
      </c>
      <c r="S3845" s="55">
        <v>759.50250399999902</v>
      </c>
      <c r="T3845" t="s">
        <v>1676</v>
      </c>
      <c r="U3845">
        <v>10938</v>
      </c>
      <c r="V3845">
        <v>1</v>
      </c>
      <c r="W3845">
        <v>-7</v>
      </c>
      <c r="X3845" t="s">
        <v>1677</v>
      </c>
      <c r="Y3845">
        <v>3</v>
      </c>
      <c r="Z3845" t="s">
        <v>90</v>
      </c>
      <c r="AA3845" t="s">
        <v>96</v>
      </c>
      <c r="AB3845">
        <v>9</v>
      </c>
      <c r="AC3845" t="s">
        <v>61</v>
      </c>
      <c r="AD3845" s="50">
        <v>7.4569354266666599</v>
      </c>
      <c r="AG3845" s="39">
        <v>51.45</v>
      </c>
      <c r="AH3845" s="55">
        <v>1493.24</v>
      </c>
      <c r="AI3845" t="s">
        <v>208</v>
      </c>
      <c r="AJ3845">
        <f>INDEX(layout!$B$3:$U$1234,MATCH($T3845,layout!$A$3:$A$1234,0),MATCH(YEAR($D3845),layout!$B$1:$U$1,0))</f>
        <v>2116</v>
      </c>
      <c r="AK3845">
        <f>INDEX('magnet data'!$A$2:$E$1304,MATCH($AJ3845,'magnet data'!$A$2:$A$1304,0),2)</f>
        <v>2</v>
      </c>
      <c r="AL3845" t="str">
        <f>INDEX('magnet data'!$A$2:$E$1304,MATCH($AJ3845,'magnet data'!$A$2:$A$1304,0),3)</f>
        <v>01B</v>
      </c>
      <c r="AM3845" t="str">
        <f>INDEX('magnet data'!$A$2:$E$1304,MATCH($AJ3845,'magnet data'!$A$2:$A$1304,0),4)</f>
        <v>02B5</v>
      </c>
      <c r="AN3845">
        <f>INDEX('magnet data'!$A$2:$E$1304,MATCH($AJ3845,'magnet data'!$A$2:$A$1304,0),5)</f>
        <v>10789</v>
      </c>
      <c r="AO3845">
        <f t="shared" si="75"/>
        <v>149</v>
      </c>
      <c r="AR3845" t="s">
        <v>1202</v>
      </c>
      <c r="AS3845" t="s">
        <v>1627</v>
      </c>
      <c r="AT3845" t="s">
        <v>1585</v>
      </c>
    </row>
    <row r="3846" spans="1:46">
      <c r="A3846" t="s">
        <v>1072</v>
      </c>
      <c r="B3846" t="s">
        <v>46</v>
      </c>
      <c r="C3846" t="s">
        <v>1198</v>
      </c>
      <c r="D3846" s="13">
        <v>44406</v>
      </c>
      <c r="E3846" s="16">
        <v>0.30516458333333335</v>
      </c>
      <c r="F3846" t="s">
        <v>88</v>
      </c>
      <c r="G3846" s="17">
        <v>44406.305164317127</v>
      </c>
      <c r="H3846">
        <v>23</v>
      </c>
      <c r="I3846">
        <v>597</v>
      </c>
      <c r="J3846">
        <v>95</v>
      </c>
      <c r="K3846">
        <v>10</v>
      </c>
      <c r="L3846">
        <v>0</v>
      </c>
      <c r="M3846" s="39">
        <v>10938.6</v>
      </c>
      <c r="N3846" s="39">
        <v>5877.134</v>
      </c>
      <c r="O3846" s="39">
        <v>61.090671999999998</v>
      </c>
      <c r="P3846" t="s">
        <v>207</v>
      </c>
      <c r="Q3846" t="s">
        <v>207</v>
      </c>
      <c r="R3846" s="55">
        <v>760.00294899999994</v>
      </c>
      <c r="S3846" s="55">
        <v>759.50250399999902</v>
      </c>
      <c r="T3846" t="s">
        <v>1677</v>
      </c>
      <c r="U3846">
        <v>7504</v>
      </c>
      <c r="V3846">
        <v>2</v>
      </c>
      <c r="W3846">
        <v>38334</v>
      </c>
      <c r="X3846" t="s">
        <v>1073</v>
      </c>
      <c r="Y3846">
        <v>3652</v>
      </c>
      <c r="Z3846" t="s">
        <v>69</v>
      </c>
      <c r="AA3846" t="s">
        <v>96</v>
      </c>
      <c r="AC3846" t="s">
        <v>61</v>
      </c>
      <c r="AD3846" s="50">
        <v>6.2770571067647003</v>
      </c>
      <c r="AG3846" s="39">
        <v>15.66</v>
      </c>
      <c r="AH3846" s="55">
        <v>4657.83</v>
      </c>
      <c r="AI3846" t="s">
        <v>208</v>
      </c>
      <c r="AJ3846">
        <f>INDEX(layout!$B$3:$U$1234,MATCH($T3846,layout!$A$3:$A$1234,0),MATCH(YEAR($D3846),layout!$B$1:$U$1,0))</f>
        <v>1059</v>
      </c>
      <c r="AK3846">
        <f>INDEX('magnet data'!$A$2:$E$1304,MATCH($AJ3846,'magnet data'!$A$2:$A$1304,0),2)</f>
        <v>1</v>
      </c>
      <c r="AL3846" t="str">
        <f>INDEX('magnet data'!$A$2:$E$1304,MATCH($AJ3846,'magnet data'!$A$2:$A$1304,0),3)</f>
        <v>01B</v>
      </c>
      <c r="AM3846" t="str">
        <f>INDEX('magnet data'!$A$2:$E$1304,MATCH($AJ3846,'magnet data'!$A$2:$A$1304,0),4)</f>
        <v>02B5</v>
      </c>
      <c r="AN3846">
        <f>INDEX('magnet data'!$A$2:$E$1304,MATCH($AJ3846,'magnet data'!$A$2:$A$1304,0),5)</f>
        <v>11643</v>
      </c>
      <c r="AO3846" t="str">
        <f t="shared" si="75"/>
        <v>-</v>
      </c>
      <c r="AR3846" t="s">
        <v>1202</v>
      </c>
      <c r="AS3846" t="s">
        <v>1627</v>
      </c>
      <c r="AT3846" t="s">
        <v>1585</v>
      </c>
    </row>
    <row r="3847" spans="1:46">
      <c r="A3847" t="s">
        <v>1072</v>
      </c>
      <c r="B3847" t="s">
        <v>46</v>
      </c>
      <c r="C3847" t="s">
        <v>1198</v>
      </c>
      <c r="D3847" s="13">
        <v>44406</v>
      </c>
      <c r="E3847" s="16">
        <v>0.30516458333333335</v>
      </c>
      <c r="F3847" t="s">
        <v>88</v>
      </c>
      <c r="G3847" s="17">
        <v>44406.305164317127</v>
      </c>
      <c r="H3847">
        <v>23</v>
      </c>
      <c r="I3847">
        <v>597</v>
      </c>
      <c r="J3847">
        <v>95</v>
      </c>
      <c r="K3847">
        <v>10</v>
      </c>
      <c r="L3847">
        <v>0</v>
      </c>
      <c r="M3847" s="39">
        <v>10938.6</v>
      </c>
      <c r="N3847" s="39">
        <v>5877.134</v>
      </c>
      <c r="O3847" s="39">
        <v>61.090671999999998</v>
      </c>
      <c r="P3847" t="s">
        <v>207</v>
      </c>
      <c r="Q3847" t="s">
        <v>207</v>
      </c>
      <c r="R3847" s="55">
        <v>760.00294899999994</v>
      </c>
      <c r="S3847" s="55">
        <v>759.50250399999902</v>
      </c>
      <c r="T3847" t="s">
        <v>1185</v>
      </c>
      <c r="U3847">
        <v>4540</v>
      </c>
      <c r="V3847">
        <v>3</v>
      </c>
      <c r="W3847">
        <v>85894</v>
      </c>
      <c r="X3847" t="s">
        <v>1677</v>
      </c>
      <c r="Y3847">
        <v>3</v>
      </c>
      <c r="Z3847" t="s">
        <v>69</v>
      </c>
      <c r="AA3847" t="s">
        <v>91</v>
      </c>
      <c r="AC3847" t="s">
        <v>61</v>
      </c>
      <c r="AD3847" s="50">
        <v>-0.99779304395604396</v>
      </c>
      <c r="AG3847" s="39">
        <v>13.38</v>
      </c>
      <c r="AH3847" s="55">
        <v>3438.4</v>
      </c>
      <c r="AI3847" t="s">
        <v>208</v>
      </c>
      <c r="AJ3847">
        <f>INDEX(layout!$B$3:$U$1234,MATCH($T3847,layout!$A$3:$A$1234,0),MATCH(YEAR($D3847),layout!$B$1:$U$1,0))</f>
        <v>3073</v>
      </c>
      <c r="AK3847">
        <f>INDEX('magnet data'!$A$2:$E$1304,MATCH($AJ3847,'magnet data'!$A$2:$A$1304,0),2)</f>
        <v>3</v>
      </c>
      <c r="AL3847" t="str">
        <f>INDEX('magnet data'!$A$2:$E$1304,MATCH($AJ3847,'magnet data'!$A$2:$A$1304,0),3)</f>
        <v>01B</v>
      </c>
      <c r="AM3847" t="str">
        <f>INDEX('magnet data'!$A$2:$E$1304,MATCH($AJ3847,'magnet data'!$A$2:$A$1304,0),4)</f>
        <v>02K</v>
      </c>
      <c r="AN3847">
        <f>INDEX('magnet data'!$A$2:$E$1304,MATCH($AJ3847,'magnet data'!$A$2:$A$1304,0),5)</f>
        <v>9734</v>
      </c>
      <c r="AO3847" t="str">
        <f t="shared" si="75"/>
        <v>-</v>
      </c>
      <c r="AR3847" t="s">
        <v>1202</v>
      </c>
      <c r="AS3847" t="s">
        <v>1627</v>
      </c>
      <c r="AT3847" t="s">
        <v>1585</v>
      </c>
    </row>
    <row r="3848" spans="1:46">
      <c r="A3848" t="s">
        <v>1072</v>
      </c>
      <c r="B3848" t="s">
        <v>46</v>
      </c>
      <c r="C3848" t="s">
        <v>1198</v>
      </c>
      <c r="D3848" s="13">
        <v>44406</v>
      </c>
      <c r="E3848" s="16">
        <v>0.71711273148148147</v>
      </c>
      <c r="F3848" t="s">
        <v>88</v>
      </c>
      <c r="G3848" s="17">
        <v>44406.717112418984</v>
      </c>
      <c r="H3848">
        <v>27</v>
      </c>
      <c r="I3848">
        <v>597</v>
      </c>
      <c r="J3848">
        <v>94</v>
      </c>
      <c r="K3848">
        <v>10</v>
      </c>
      <c r="L3848">
        <v>0</v>
      </c>
      <c r="M3848">
        <v>10981.7</v>
      </c>
      <c r="N3848">
        <v>5904.2</v>
      </c>
      <c r="O3848">
        <v>61.1</v>
      </c>
      <c r="P3848" t="s">
        <v>207</v>
      </c>
      <c r="Q3848" t="s">
        <v>207</v>
      </c>
      <c r="R3848" s="55">
        <v>766</v>
      </c>
      <c r="S3848" s="55">
        <v>765</v>
      </c>
      <c r="T3848" t="s">
        <v>1150</v>
      </c>
      <c r="U3848">
        <v>10981</v>
      </c>
      <c r="V3848">
        <v>1</v>
      </c>
      <c r="W3848">
        <v>-8</v>
      </c>
      <c r="X3848" t="s">
        <v>1148</v>
      </c>
      <c r="Y3848">
        <v>1</v>
      </c>
      <c r="Z3848" t="s">
        <v>90</v>
      </c>
      <c r="AA3848" t="s">
        <v>96</v>
      </c>
      <c r="AB3848">
        <v>10</v>
      </c>
      <c r="AC3848" t="s">
        <v>61</v>
      </c>
      <c r="AD3848" s="50">
        <v>8.76</v>
      </c>
      <c r="AE3848"/>
      <c r="AF3848"/>
      <c r="AG3848">
        <v>34.86</v>
      </c>
      <c r="AH3848">
        <v>7801.15</v>
      </c>
      <c r="AI3848" t="s">
        <v>208</v>
      </c>
      <c r="AJ3848">
        <f>INDEX(layout!$B$3:$U$1234,MATCH($T3848,layout!$A$3:$A$1234,0),MATCH(YEAR($D3848),layout!$B$1:$U$1,0))</f>
        <v>3141</v>
      </c>
      <c r="AK3848">
        <f>INDEX('magnet data'!$A$2:$E$1304,MATCH($AJ3848,'magnet data'!$A$2:$A$1304,0),2)</f>
        <v>3</v>
      </c>
      <c r="AL3848" t="str">
        <f>INDEX('magnet data'!$A$2:$E$1304,MATCH($AJ3848,'magnet data'!$A$2:$A$1304,0),3)</f>
        <v>01B</v>
      </c>
      <c r="AM3848" t="str">
        <f>INDEX('magnet data'!$A$2:$E$1304,MATCH($AJ3848,'magnet data'!$A$2:$A$1304,0),4)</f>
        <v>02G</v>
      </c>
      <c r="AN3848">
        <f>INDEX('magnet data'!$A$2:$E$1304,MATCH($AJ3848,'magnet data'!$A$2:$A$1304,0),5)</f>
        <v>11514</v>
      </c>
      <c r="AO3848">
        <f t="shared" si="75"/>
        <v>-533</v>
      </c>
      <c r="AR3848" t="s">
        <v>209</v>
      </c>
      <c r="AS3848" t="s">
        <v>1627</v>
      </c>
      <c r="AT3848" t="s">
        <v>1471</v>
      </c>
    </row>
    <row r="3849" spans="1:46">
      <c r="A3849" t="s">
        <v>1072</v>
      </c>
      <c r="B3849" t="s">
        <v>46</v>
      </c>
      <c r="C3849" t="s">
        <v>1198</v>
      </c>
      <c r="D3849" s="13">
        <v>44406</v>
      </c>
      <c r="E3849" s="16">
        <v>0.71711273148148147</v>
      </c>
      <c r="F3849" t="s">
        <v>88</v>
      </c>
      <c r="G3849" s="17">
        <v>44406.717112418984</v>
      </c>
      <c r="H3849">
        <v>27</v>
      </c>
      <c r="I3849">
        <v>597</v>
      </c>
      <c r="J3849">
        <v>94</v>
      </c>
      <c r="K3849">
        <v>10</v>
      </c>
      <c r="L3849">
        <v>0</v>
      </c>
      <c r="M3849">
        <v>10981.7</v>
      </c>
      <c r="N3849">
        <v>5904.2</v>
      </c>
      <c r="O3849">
        <v>61.1</v>
      </c>
      <c r="P3849" t="s">
        <v>207</v>
      </c>
      <c r="Q3849" t="s">
        <v>207</v>
      </c>
      <c r="R3849" s="55">
        <v>766</v>
      </c>
      <c r="S3849" s="55">
        <v>765</v>
      </c>
      <c r="T3849" t="s">
        <v>1148</v>
      </c>
      <c r="U3849">
        <v>6552</v>
      </c>
      <c r="V3849">
        <v>2</v>
      </c>
      <c r="W3849">
        <v>51675</v>
      </c>
      <c r="X3849" t="s">
        <v>1151</v>
      </c>
      <c r="Y3849">
        <v>3692</v>
      </c>
      <c r="Z3849" t="s">
        <v>69</v>
      </c>
      <c r="AA3849" t="s">
        <v>91</v>
      </c>
      <c r="AC3849" t="s">
        <v>61</v>
      </c>
      <c r="AD3849" s="50">
        <v>-1.03</v>
      </c>
      <c r="AE3849"/>
      <c r="AF3849"/>
      <c r="AG3849">
        <v>15.79</v>
      </c>
      <c r="AH3849">
        <v>4225.88</v>
      </c>
      <c r="AI3849" t="s">
        <v>208</v>
      </c>
      <c r="AJ3849">
        <f>INDEX(layout!$B$3:$U$1234,MATCH($T3849,layout!$A$3:$A$1234,0),MATCH(YEAR($D3849),layout!$B$1:$U$1,0))</f>
        <v>1164</v>
      </c>
      <c r="AK3849">
        <f>INDEX('magnet data'!$A$2:$E$1304,MATCH($AJ3849,'magnet data'!$A$2:$A$1304,0),2)</f>
        <v>1</v>
      </c>
      <c r="AL3849" t="str">
        <f>INDEX('magnet data'!$A$2:$E$1304,MATCH($AJ3849,'magnet data'!$A$2:$A$1304,0),3)</f>
        <v>01B</v>
      </c>
      <c r="AM3849" t="str">
        <f>INDEX('magnet data'!$A$2:$E$1304,MATCH($AJ3849,'magnet data'!$A$2:$A$1304,0),4)</f>
        <v>02B5</v>
      </c>
      <c r="AN3849">
        <f>INDEX('magnet data'!$A$2:$E$1304,MATCH($AJ3849,'magnet data'!$A$2:$A$1304,0),5)</f>
        <v>11885</v>
      </c>
      <c r="AO3849" t="str">
        <f t="shared" si="75"/>
        <v>-</v>
      </c>
      <c r="AR3849" t="s">
        <v>209</v>
      </c>
      <c r="AS3849" t="s">
        <v>1627</v>
      </c>
      <c r="AT3849" t="s">
        <v>1471</v>
      </c>
    </row>
    <row r="3850" spans="1:46">
      <c r="A3850" t="s">
        <v>1072</v>
      </c>
      <c r="B3850" t="s">
        <v>46</v>
      </c>
      <c r="C3850" t="s">
        <v>1198</v>
      </c>
      <c r="D3850" s="13">
        <v>44406</v>
      </c>
      <c r="E3850" s="16">
        <v>0.71711273148148147</v>
      </c>
      <c r="F3850" t="s">
        <v>88</v>
      </c>
      <c r="G3850" s="17">
        <v>44406.717112418984</v>
      </c>
      <c r="H3850">
        <v>27</v>
      </c>
      <c r="I3850">
        <v>597</v>
      </c>
      <c r="J3850">
        <v>94</v>
      </c>
      <c r="K3850">
        <v>10</v>
      </c>
      <c r="L3850">
        <v>0</v>
      </c>
      <c r="M3850">
        <v>10981.7</v>
      </c>
      <c r="N3850">
        <v>5904.2</v>
      </c>
      <c r="O3850">
        <v>61.1</v>
      </c>
      <c r="P3850" t="s">
        <v>207</v>
      </c>
      <c r="Q3850" t="s">
        <v>207</v>
      </c>
      <c r="R3850" s="55">
        <v>766</v>
      </c>
      <c r="S3850" s="55">
        <v>765</v>
      </c>
      <c r="T3850" t="s">
        <v>1147</v>
      </c>
      <c r="U3850">
        <v>4920</v>
      </c>
      <c r="V3850">
        <v>3</v>
      </c>
      <c r="W3850">
        <v>78578</v>
      </c>
      <c r="X3850" t="s">
        <v>1148</v>
      </c>
      <c r="Y3850">
        <v>1</v>
      </c>
      <c r="Z3850" t="s">
        <v>69</v>
      </c>
      <c r="AA3850" t="s">
        <v>96</v>
      </c>
      <c r="AC3850" t="s">
        <v>61</v>
      </c>
      <c r="AD3850" s="50">
        <v>0.64</v>
      </c>
      <c r="AE3850"/>
      <c r="AF3850"/>
      <c r="AG3850">
        <v>12.59</v>
      </c>
      <c r="AH3850">
        <v>2869.35</v>
      </c>
      <c r="AI3850" t="s">
        <v>208</v>
      </c>
      <c r="AJ3850">
        <f>INDEX(layout!$B$3:$U$1234,MATCH($T3850,layout!$A$3:$A$1234,0),MATCH(YEAR($D3850),layout!$B$1:$U$1,0))</f>
        <v>3161</v>
      </c>
      <c r="AK3850">
        <f>INDEX('magnet data'!$A$2:$E$1304,MATCH($AJ3850,'magnet data'!$A$2:$A$1304,0),2)</f>
        <v>3</v>
      </c>
      <c r="AL3850" t="str">
        <f>INDEX('magnet data'!$A$2:$E$1304,MATCH($AJ3850,'magnet data'!$A$2:$A$1304,0),3)</f>
        <v>01B</v>
      </c>
      <c r="AM3850" t="str">
        <f>INDEX('magnet data'!$A$2:$E$1304,MATCH($AJ3850,'magnet data'!$A$2:$A$1304,0),4)</f>
        <v>02G</v>
      </c>
      <c r="AN3850">
        <f>INDEX('magnet data'!$A$2:$E$1304,MATCH($AJ3850,'magnet data'!$A$2:$A$1304,0),5)</f>
        <v>10694</v>
      </c>
      <c r="AO3850" t="str">
        <f t="shared" si="75"/>
        <v>-</v>
      </c>
      <c r="AR3850" t="s">
        <v>209</v>
      </c>
      <c r="AS3850" t="s">
        <v>1627</v>
      </c>
      <c r="AT3850" t="s">
        <v>1471</v>
      </c>
    </row>
    <row r="3851" spans="1:46">
      <c r="A3851" t="s">
        <v>1072</v>
      </c>
      <c r="B3851" t="s">
        <v>46</v>
      </c>
      <c r="C3851" t="s">
        <v>1198</v>
      </c>
      <c r="D3851" s="13">
        <v>44406</v>
      </c>
      <c r="E3851" s="16">
        <v>0.71711273148148147</v>
      </c>
      <c r="F3851" t="s">
        <v>88</v>
      </c>
      <c r="G3851" s="17">
        <v>44406.717112418984</v>
      </c>
      <c r="H3851">
        <v>27</v>
      </c>
      <c r="I3851">
        <v>597</v>
      </c>
      <c r="J3851">
        <v>94</v>
      </c>
      <c r="K3851">
        <v>10</v>
      </c>
      <c r="L3851">
        <v>0</v>
      </c>
      <c r="M3851">
        <v>10981.7</v>
      </c>
      <c r="N3851">
        <v>5904.2</v>
      </c>
      <c r="O3851">
        <v>61.1</v>
      </c>
      <c r="P3851" t="s">
        <v>207</v>
      </c>
      <c r="Q3851" t="s">
        <v>207</v>
      </c>
      <c r="R3851" s="55">
        <v>766</v>
      </c>
      <c r="S3851" s="55">
        <v>765</v>
      </c>
      <c r="T3851" t="s">
        <v>1678</v>
      </c>
      <c r="U3851">
        <v>673</v>
      </c>
      <c r="V3851">
        <v>4</v>
      </c>
      <c r="W3851">
        <v>256928</v>
      </c>
      <c r="X3851" t="s">
        <v>1679</v>
      </c>
      <c r="Y3851">
        <v>4402</v>
      </c>
      <c r="Z3851" t="s">
        <v>69</v>
      </c>
      <c r="AA3851" t="s">
        <v>91</v>
      </c>
      <c r="AC3851" t="s">
        <v>61</v>
      </c>
      <c r="AD3851" s="50">
        <v>-0.08</v>
      </c>
      <c r="AE3851"/>
      <c r="AF3851"/>
      <c r="AG3851"/>
      <c r="AH3851"/>
      <c r="AI3851" t="s">
        <v>208</v>
      </c>
      <c r="AJ3851">
        <f>INDEX(layout!$B$3:$U$1234,MATCH($T3851,layout!$A$3:$A$1234,0),MATCH(YEAR($D3851),layout!$B$1:$U$1,0))</f>
        <v>3091</v>
      </c>
      <c r="AK3851">
        <f>INDEX('magnet data'!$A$2:$E$1304,MATCH($AJ3851,'magnet data'!$A$2:$A$1304,0),2)</f>
        <v>3</v>
      </c>
      <c r="AL3851" t="str">
        <f>INDEX('magnet data'!$A$2:$E$1304,MATCH($AJ3851,'magnet data'!$A$2:$A$1304,0),3)</f>
        <v>01B</v>
      </c>
      <c r="AM3851" t="str">
        <f>INDEX('magnet data'!$A$2:$E$1304,MATCH($AJ3851,'magnet data'!$A$2:$A$1304,0),4)</f>
        <v>02G</v>
      </c>
      <c r="AN3851">
        <f>INDEX('magnet data'!$A$2:$E$1304,MATCH($AJ3851,'magnet data'!$A$2:$A$1304,0),5)</f>
        <v>10066</v>
      </c>
      <c r="AO3851" t="str">
        <f t="shared" si="75"/>
        <v>-</v>
      </c>
      <c r="AR3851" t="s">
        <v>209</v>
      </c>
      <c r="AS3851" t="s">
        <v>1627</v>
      </c>
      <c r="AT3851" t="s">
        <v>1471</v>
      </c>
    </row>
    <row r="3852" spans="1:46">
      <c r="A3852" t="s">
        <v>837</v>
      </c>
      <c r="B3852" t="s">
        <v>46</v>
      </c>
      <c r="C3852" t="s">
        <v>1198</v>
      </c>
      <c r="D3852" s="13">
        <v>44406</v>
      </c>
      <c r="E3852" s="16">
        <v>0.76888796296296302</v>
      </c>
      <c r="F3852" t="s">
        <v>88</v>
      </c>
      <c r="G3852" s="17">
        <v>44406.768887592596</v>
      </c>
      <c r="H3852">
        <v>32</v>
      </c>
      <c r="I3852">
        <v>597</v>
      </c>
      <c r="J3852">
        <v>94</v>
      </c>
      <c r="K3852">
        <v>10</v>
      </c>
      <c r="L3852">
        <v>0</v>
      </c>
      <c r="M3852">
        <v>11207.7</v>
      </c>
      <c r="N3852">
        <v>6133.7</v>
      </c>
      <c r="O3852">
        <v>63.9</v>
      </c>
      <c r="P3852" t="s">
        <v>207</v>
      </c>
      <c r="Q3852" t="s">
        <v>207</v>
      </c>
      <c r="R3852" s="55">
        <v>783</v>
      </c>
      <c r="S3852" s="55">
        <v>785</v>
      </c>
      <c r="T3852" t="s">
        <v>1680</v>
      </c>
      <c r="U3852">
        <v>11207</v>
      </c>
      <c r="V3852">
        <v>1</v>
      </c>
      <c r="W3852">
        <v>-9</v>
      </c>
      <c r="X3852" t="s">
        <v>1681</v>
      </c>
      <c r="Y3852">
        <v>-6</v>
      </c>
      <c r="Z3852" t="s">
        <v>90</v>
      </c>
      <c r="AA3852" t="s">
        <v>96</v>
      </c>
      <c r="AB3852">
        <v>29</v>
      </c>
      <c r="AC3852" t="s">
        <v>61</v>
      </c>
      <c r="AD3852" s="50">
        <v>-10.050000000000001</v>
      </c>
      <c r="AE3852"/>
      <c r="AF3852"/>
      <c r="AG3852">
        <v>43</v>
      </c>
      <c r="AH3852">
        <v>11144.26</v>
      </c>
      <c r="AI3852" t="s">
        <v>208</v>
      </c>
      <c r="AJ3852">
        <f>INDEX(layout!$B$3:$U$1234,MATCH($T3852,layout!$A$3:$A$1234,0),MATCH(YEAR($D3852),layout!$B$1:$U$1,0))</f>
        <v>3296</v>
      </c>
      <c r="AK3852">
        <f>INDEX('magnet data'!$A$2:$E$1304,MATCH($AJ3852,'magnet data'!$A$2:$A$1304,0),2)</f>
        <v>3</v>
      </c>
      <c r="AL3852" t="str">
        <f>INDEX('magnet data'!$A$2:$E$1304,MATCH($AJ3852,'magnet data'!$A$2:$A$1304,0),3)</f>
        <v>01B</v>
      </c>
      <c r="AM3852" t="str">
        <f>INDEX('magnet data'!$A$2:$E$1304,MATCH($AJ3852,'magnet data'!$A$2:$A$1304,0),4)</f>
        <v>02B8</v>
      </c>
      <c r="AN3852">
        <f>INDEX('magnet data'!$A$2:$E$1304,MATCH($AJ3852,'magnet data'!$A$2:$A$1304,0),5)</f>
        <v>12267</v>
      </c>
      <c r="AO3852">
        <f t="shared" si="75"/>
        <v>-1060</v>
      </c>
      <c r="AR3852" t="s">
        <v>209</v>
      </c>
      <c r="AS3852" t="s">
        <v>1627</v>
      </c>
      <c r="AT3852" t="s">
        <v>1471</v>
      </c>
    </row>
    <row r="3853" spans="1:46">
      <c r="A3853" t="s">
        <v>837</v>
      </c>
      <c r="B3853" t="s">
        <v>46</v>
      </c>
      <c r="C3853" t="s">
        <v>1198</v>
      </c>
      <c r="D3853" s="13">
        <v>44406</v>
      </c>
      <c r="E3853" s="16">
        <v>0.76888796296296302</v>
      </c>
      <c r="F3853" t="s">
        <v>88</v>
      </c>
      <c r="G3853" s="17">
        <v>44406.768887592596</v>
      </c>
      <c r="H3853">
        <v>32</v>
      </c>
      <c r="I3853">
        <v>597</v>
      </c>
      <c r="J3853">
        <v>94</v>
      </c>
      <c r="K3853">
        <v>10</v>
      </c>
      <c r="L3853">
        <v>0</v>
      </c>
      <c r="M3853">
        <v>11207.7</v>
      </c>
      <c r="N3853">
        <v>6133.7</v>
      </c>
      <c r="O3853">
        <v>63.9</v>
      </c>
      <c r="P3853" t="s">
        <v>207</v>
      </c>
      <c r="Q3853" t="s">
        <v>207</v>
      </c>
      <c r="R3853" s="55">
        <v>783</v>
      </c>
      <c r="S3853" s="55">
        <v>785</v>
      </c>
      <c r="T3853" t="s">
        <v>1681</v>
      </c>
      <c r="U3853">
        <v>7218</v>
      </c>
      <c r="V3853">
        <v>2</v>
      </c>
      <c r="W3853">
        <v>44255</v>
      </c>
      <c r="X3853" t="s">
        <v>1682</v>
      </c>
      <c r="Y3853">
        <v>4121</v>
      </c>
      <c r="Z3853" t="s">
        <v>69</v>
      </c>
      <c r="AA3853" t="s">
        <v>96</v>
      </c>
      <c r="AC3853" t="s">
        <v>61</v>
      </c>
      <c r="AD3853" s="50">
        <v>-7.73</v>
      </c>
      <c r="AE3853"/>
      <c r="AF3853"/>
      <c r="AG3853">
        <v>5.63</v>
      </c>
      <c r="AH3853">
        <v>3954.89</v>
      </c>
      <c r="AI3853" t="s">
        <v>208</v>
      </c>
      <c r="AJ3853">
        <f>INDEX(layout!$B$3:$U$1234,MATCH($T3853,layout!$A$3:$A$1234,0),MATCH(YEAR($D3853),layout!$B$1:$U$1,0))</f>
        <v>1261</v>
      </c>
      <c r="AK3853">
        <f>INDEX('magnet data'!$A$2:$E$1304,MATCH($AJ3853,'magnet data'!$A$2:$A$1304,0),2)</f>
        <v>1</v>
      </c>
      <c r="AL3853" t="str">
        <f>INDEX('magnet data'!$A$2:$E$1304,MATCH($AJ3853,'magnet data'!$A$2:$A$1304,0),3)</f>
        <v>01B</v>
      </c>
      <c r="AM3853" t="str">
        <f>INDEX('magnet data'!$A$2:$E$1304,MATCH($AJ3853,'magnet data'!$A$2:$A$1304,0),4)</f>
        <v>02B8</v>
      </c>
      <c r="AN3853">
        <f>INDEX('magnet data'!$A$2:$E$1304,MATCH($AJ3853,'magnet data'!$A$2:$A$1304,0),5)</f>
        <v>10919</v>
      </c>
      <c r="AO3853" t="str">
        <f t="shared" si="75"/>
        <v>-</v>
      </c>
      <c r="AR3853" t="s">
        <v>209</v>
      </c>
      <c r="AS3853" t="s">
        <v>1627</v>
      </c>
      <c r="AT3853" t="s">
        <v>1471</v>
      </c>
    </row>
    <row r="3854" spans="1:46">
      <c r="A3854" t="s">
        <v>837</v>
      </c>
      <c r="B3854" t="s">
        <v>46</v>
      </c>
      <c r="C3854" t="s">
        <v>1198</v>
      </c>
      <c r="D3854" s="13">
        <v>44406</v>
      </c>
      <c r="E3854" s="16">
        <v>0.76888796296296302</v>
      </c>
      <c r="F3854" t="s">
        <v>88</v>
      </c>
      <c r="G3854" s="17">
        <v>44406.768887592596</v>
      </c>
      <c r="H3854">
        <v>32</v>
      </c>
      <c r="I3854">
        <v>597</v>
      </c>
      <c r="J3854">
        <v>94</v>
      </c>
      <c r="K3854">
        <v>10</v>
      </c>
      <c r="L3854">
        <v>0</v>
      </c>
      <c r="M3854">
        <v>11207.7</v>
      </c>
      <c r="N3854">
        <v>6133.7</v>
      </c>
      <c r="O3854">
        <v>63.9</v>
      </c>
      <c r="P3854" t="s">
        <v>207</v>
      </c>
      <c r="Q3854" t="s">
        <v>207</v>
      </c>
      <c r="R3854" s="55">
        <v>783</v>
      </c>
      <c r="S3854" s="55">
        <v>785</v>
      </c>
      <c r="T3854" t="s">
        <v>1683</v>
      </c>
      <c r="U3854">
        <v>4816</v>
      </c>
      <c r="V3854">
        <v>3</v>
      </c>
      <c r="W3854">
        <v>82241</v>
      </c>
      <c r="X3854" t="s">
        <v>1681</v>
      </c>
      <c r="Y3854">
        <v>-6</v>
      </c>
      <c r="Z3854" t="s">
        <v>69</v>
      </c>
      <c r="AA3854" t="s">
        <v>96</v>
      </c>
      <c r="AC3854" t="s">
        <v>61</v>
      </c>
      <c r="AD3854" s="50">
        <v>-0.98</v>
      </c>
      <c r="AE3854"/>
      <c r="AF3854"/>
      <c r="AG3854">
        <v>8.8699999999999992</v>
      </c>
      <c r="AH3854">
        <v>2974.66</v>
      </c>
      <c r="AI3854" t="s">
        <v>208</v>
      </c>
      <c r="AJ3854">
        <f>INDEX(layout!$B$3:$U$1234,MATCH($T3854,layout!$A$3:$A$1234,0),MATCH(YEAR($D3854),layout!$B$1:$U$1,0))</f>
        <v>3304</v>
      </c>
      <c r="AK3854">
        <f>INDEX('magnet data'!$A$2:$E$1304,MATCH($AJ3854,'magnet data'!$A$2:$A$1304,0),2)</f>
        <v>3</v>
      </c>
      <c r="AL3854" t="str">
        <f>INDEX('magnet data'!$A$2:$E$1304,MATCH($AJ3854,'magnet data'!$A$2:$A$1304,0),3)</f>
        <v>01B</v>
      </c>
      <c r="AM3854" t="str">
        <f>INDEX('magnet data'!$A$2:$E$1304,MATCH($AJ3854,'magnet data'!$A$2:$A$1304,0),4)</f>
        <v>02D</v>
      </c>
      <c r="AN3854">
        <f>INDEX('magnet data'!$A$2:$E$1304,MATCH($AJ3854,'magnet data'!$A$2:$A$1304,0),5)</f>
        <v>12281</v>
      </c>
      <c r="AO3854" t="str">
        <f t="shared" si="75"/>
        <v>-</v>
      </c>
      <c r="AR3854" t="s">
        <v>209</v>
      </c>
      <c r="AS3854" t="s">
        <v>1627</v>
      </c>
      <c r="AT3854" t="s">
        <v>1471</v>
      </c>
    </row>
    <row r="3855" spans="1:46">
      <c r="A3855" t="s">
        <v>837</v>
      </c>
      <c r="B3855" t="s">
        <v>46</v>
      </c>
      <c r="C3855" t="s">
        <v>1198</v>
      </c>
      <c r="D3855" s="13">
        <v>44406</v>
      </c>
      <c r="E3855" s="16">
        <v>0.76888796296296302</v>
      </c>
      <c r="F3855" t="s">
        <v>88</v>
      </c>
      <c r="G3855" s="17">
        <v>44406.768887592596</v>
      </c>
      <c r="H3855">
        <v>32</v>
      </c>
      <c r="I3855">
        <v>597</v>
      </c>
      <c r="J3855">
        <v>94</v>
      </c>
      <c r="K3855">
        <v>10</v>
      </c>
      <c r="L3855">
        <v>0</v>
      </c>
      <c r="M3855">
        <v>11207.7</v>
      </c>
      <c r="N3855">
        <v>6133.7</v>
      </c>
      <c r="O3855">
        <v>63.9</v>
      </c>
      <c r="P3855" t="s">
        <v>207</v>
      </c>
      <c r="Q3855" t="s">
        <v>207</v>
      </c>
      <c r="R3855" s="55">
        <v>783</v>
      </c>
      <c r="S3855" s="55">
        <v>785</v>
      </c>
      <c r="T3855" t="s">
        <v>1684</v>
      </c>
      <c r="U3855">
        <v>2105</v>
      </c>
      <c r="V3855">
        <v>4</v>
      </c>
      <c r="W3855">
        <v>157089</v>
      </c>
      <c r="X3855" t="s">
        <v>1682</v>
      </c>
      <c r="Y3855">
        <v>4121</v>
      </c>
      <c r="Z3855" t="s">
        <v>69</v>
      </c>
      <c r="AA3855" t="s">
        <v>91</v>
      </c>
      <c r="AC3855" t="s">
        <v>61</v>
      </c>
      <c r="AD3855" s="50">
        <v>0.19</v>
      </c>
      <c r="AE3855"/>
      <c r="AF3855"/>
      <c r="AG3855">
        <v>14.97</v>
      </c>
      <c r="AH3855">
        <v>1836.15</v>
      </c>
      <c r="AI3855" t="s">
        <v>208</v>
      </c>
      <c r="AJ3855">
        <f>INDEX(layout!$B$3:$U$1234,MATCH($T3855,layout!$A$3:$A$1234,0),MATCH(YEAR($D3855),layout!$B$1:$U$1,0))</f>
        <v>2299</v>
      </c>
      <c r="AK3855">
        <f>INDEX('magnet data'!$A$2:$E$1304,MATCH($AJ3855,'magnet data'!$A$2:$A$1304,0),2)</f>
        <v>2</v>
      </c>
      <c r="AL3855" t="str">
        <f>INDEX('magnet data'!$A$2:$E$1304,MATCH($AJ3855,'magnet data'!$A$2:$A$1304,0),3)</f>
        <v>01B</v>
      </c>
      <c r="AM3855" t="str">
        <f>INDEX('magnet data'!$A$2:$E$1304,MATCH($AJ3855,'magnet data'!$A$2:$A$1304,0),4)</f>
        <v>02D</v>
      </c>
      <c r="AN3855">
        <f>INDEX('magnet data'!$A$2:$E$1304,MATCH($AJ3855,'magnet data'!$A$2:$A$1304,0),5)</f>
        <v>10879</v>
      </c>
      <c r="AO3855" t="str">
        <f t="shared" si="75"/>
        <v>-</v>
      </c>
      <c r="AQ3855" t="s">
        <v>1685</v>
      </c>
      <c r="AR3855" t="s">
        <v>209</v>
      </c>
      <c r="AS3855" t="s">
        <v>1627</v>
      </c>
      <c r="AT3855" t="s">
        <v>1471</v>
      </c>
    </row>
    <row r="3856" spans="1:46">
      <c r="A3856" t="s">
        <v>1072</v>
      </c>
      <c r="B3856" t="s">
        <v>46</v>
      </c>
      <c r="C3856" t="s">
        <v>1198</v>
      </c>
      <c r="D3856" s="13">
        <v>44407</v>
      </c>
      <c r="E3856" s="16">
        <v>0.30398148148148146</v>
      </c>
      <c r="F3856" t="s">
        <v>88</v>
      </c>
      <c r="G3856" s="17">
        <v>44407.303981111108</v>
      </c>
      <c r="H3856">
        <v>32</v>
      </c>
      <c r="I3856">
        <v>597</v>
      </c>
      <c r="J3856">
        <v>94</v>
      </c>
      <c r="K3856">
        <v>10</v>
      </c>
      <c r="L3856">
        <v>0</v>
      </c>
      <c r="M3856" s="39">
        <v>10996.2</v>
      </c>
      <c r="N3856" s="39">
        <v>5942.2020000000002</v>
      </c>
      <c r="O3856" s="39">
        <v>61.037596000000001</v>
      </c>
      <c r="P3856" t="s">
        <v>207</v>
      </c>
      <c r="Q3856" t="s">
        <v>207</v>
      </c>
      <c r="R3856" s="55">
        <v>764.40651300000002</v>
      </c>
      <c r="S3856" s="55">
        <v>763.161563</v>
      </c>
      <c r="T3856" t="s">
        <v>1101</v>
      </c>
      <c r="U3856">
        <v>10996</v>
      </c>
      <c r="V3856">
        <v>1</v>
      </c>
      <c r="W3856">
        <v>-8</v>
      </c>
      <c r="X3856" t="s">
        <v>1087</v>
      </c>
      <c r="Y3856">
        <v>1</v>
      </c>
      <c r="Z3856" t="s">
        <v>90</v>
      </c>
      <c r="AA3856" t="s">
        <v>91</v>
      </c>
      <c r="AB3856">
        <v>11</v>
      </c>
      <c r="AC3856" t="s">
        <v>61</v>
      </c>
      <c r="AD3856" s="50">
        <v>-7.5794147964285701</v>
      </c>
      <c r="AG3856" s="39">
        <v>31.16</v>
      </c>
      <c r="AH3856" s="55">
        <v>8037.43</v>
      </c>
      <c r="AI3856" t="s">
        <v>208</v>
      </c>
      <c r="AJ3856">
        <f>INDEX(layout!$B$3:$U$1234,MATCH($T3856,layout!$A$3:$A$1234,0),MATCH(YEAR($D3856),layout!$B$1:$U$1,0))</f>
        <v>3056</v>
      </c>
      <c r="AK3856">
        <f>INDEX('magnet data'!$A$2:$E$1304,MATCH($AJ3856,'magnet data'!$A$2:$A$1304,0),2)</f>
        <v>3</v>
      </c>
      <c r="AL3856" t="str">
        <f>INDEX('magnet data'!$A$2:$E$1304,MATCH($AJ3856,'magnet data'!$A$2:$A$1304,0),3)</f>
        <v>01B</v>
      </c>
      <c r="AM3856" t="str">
        <f>INDEX('magnet data'!$A$2:$E$1304,MATCH($AJ3856,'magnet data'!$A$2:$A$1304,0),4)</f>
        <v>02K</v>
      </c>
      <c r="AN3856">
        <f>INDEX('magnet data'!$A$2:$E$1304,MATCH($AJ3856,'magnet data'!$A$2:$A$1304,0),5)</f>
        <v>12370</v>
      </c>
      <c r="AO3856">
        <f t="shared" si="75"/>
        <v>-1374</v>
      </c>
      <c r="AR3856" t="s">
        <v>1220</v>
      </c>
      <c r="AS3856" t="s">
        <v>1627</v>
      </c>
      <c r="AT3856" t="s">
        <v>1585</v>
      </c>
    </row>
    <row r="3857" spans="1:46">
      <c r="A3857" t="s">
        <v>1072</v>
      </c>
      <c r="B3857" t="s">
        <v>46</v>
      </c>
      <c r="C3857" t="s">
        <v>1198</v>
      </c>
      <c r="D3857" s="13">
        <v>44407</v>
      </c>
      <c r="E3857" s="16">
        <v>0.30398148148148146</v>
      </c>
      <c r="F3857" t="s">
        <v>88</v>
      </c>
      <c r="G3857" s="17">
        <v>44407.303981111108</v>
      </c>
      <c r="H3857">
        <v>32</v>
      </c>
      <c r="I3857">
        <v>597</v>
      </c>
      <c r="J3857">
        <v>94</v>
      </c>
      <c r="K3857">
        <v>10</v>
      </c>
      <c r="L3857">
        <v>0</v>
      </c>
      <c r="M3857" s="39">
        <v>10996.2</v>
      </c>
      <c r="N3857" s="39">
        <v>5942.2020000000002</v>
      </c>
      <c r="O3857" s="39">
        <v>61.037596000000001</v>
      </c>
      <c r="P3857" t="s">
        <v>207</v>
      </c>
      <c r="Q3857" t="s">
        <v>207</v>
      </c>
      <c r="R3857" s="55">
        <v>764.40651300000002</v>
      </c>
      <c r="S3857" s="55">
        <v>763.161563</v>
      </c>
      <c r="T3857" t="s">
        <v>1675</v>
      </c>
      <c r="U3857">
        <v>7181</v>
      </c>
      <c r="V3857">
        <v>2</v>
      </c>
      <c r="W3857">
        <v>43094</v>
      </c>
      <c r="X3857" t="s">
        <v>1085</v>
      </c>
      <c r="Y3857">
        <v>3615</v>
      </c>
      <c r="Z3857" t="s">
        <v>69</v>
      </c>
      <c r="AA3857" t="s">
        <v>91</v>
      </c>
      <c r="AC3857" t="s">
        <v>61</v>
      </c>
      <c r="AD3857" s="50">
        <v>-1.3092838923611101</v>
      </c>
      <c r="AG3857" s="39">
        <v>49.16</v>
      </c>
      <c r="AH3857" s="55">
        <v>4542.3900000000003</v>
      </c>
      <c r="AI3857" t="s">
        <v>208</v>
      </c>
      <c r="AJ3857">
        <f>INDEX(layout!$B$3:$U$1234,MATCH($T3857,layout!$A$3:$A$1234,0),MATCH(YEAR($D3857),layout!$B$1:$U$1,0))</f>
        <v>1150</v>
      </c>
      <c r="AK3857">
        <f>INDEX('magnet data'!$A$2:$E$1304,MATCH($AJ3857,'magnet data'!$A$2:$A$1304,0),2)</f>
        <v>1</v>
      </c>
      <c r="AL3857" t="str">
        <f>INDEX('magnet data'!$A$2:$E$1304,MATCH($AJ3857,'magnet data'!$A$2:$A$1304,0),3)</f>
        <v>01B</v>
      </c>
      <c r="AM3857" t="str">
        <f>INDEX('magnet data'!$A$2:$E$1304,MATCH($AJ3857,'magnet data'!$A$2:$A$1304,0),4)</f>
        <v>02B5</v>
      </c>
      <c r="AN3857">
        <f>INDEX('magnet data'!$A$2:$E$1304,MATCH($AJ3857,'magnet data'!$A$2:$A$1304,0),5)</f>
        <v>12575</v>
      </c>
      <c r="AO3857" t="str">
        <f t="shared" si="75"/>
        <v>-</v>
      </c>
      <c r="AR3857" t="s">
        <v>1220</v>
      </c>
      <c r="AS3857" t="s">
        <v>1627</v>
      </c>
      <c r="AT3857" t="s">
        <v>1585</v>
      </c>
    </row>
    <row r="3858" spans="1:46">
      <c r="A3858" t="s">
        <v>1072</v>
      </c>
      <c r="B3858" t="s">
        <v>46</v>
      </c>
      <c r="C3858" t="s">
        <v>1198</v>
      </c>
      <c r="D3858" s="13">
        <v>44407</v>
      </c>
      <c r="E3858" s="16">
        <v>0.30398148148148146</v>
      </c>
      <c r="F3858" t="s">
        <v>88</v>
      </c>
      <c r="G3858" s="17">
        <v>44407.303981111108</v>
      </c>
      <c r="H3858">
        <v>32</v>
      </c>
      <c r="I3858">
        <v>597</v>
      </c>
      <c r="J3858">
        <v>94</v>
      </c>
      <c r="K3858">
        <v>10</v>
      </c>
      <c r="L3858">
        <v>0</v>
      </c>
      <c r="M3858" s="39">
        <v>10996.2</v>
      </c>
      <c r="N3858" s="39">
        <v>5942.2020000000002</v>
      </c>
      <c r="O3858" s="39">
        <v>61.037596000000001</v>
      </c>
      <c r="P3858" t="s">
        <v>207</v>
      </c>
      <c r="Q3858" t="s">
        <v>207</v>
      </c>
      <c r="R3858" s="55">
        <v>764.40651300000002</v>
      </c>
      <c r="S3858" s="55">
        <v>763.161563</v>
      </c>
      <c r="T3858" t="s">
        <v>1099</v>
      </c>
      <c r="U3858">
        <v>488</v>
      </c>
      <c r="V3858">
        <v>3</v>
      </c>
      <c r="W3858">
        <v>287866</v>
      </c>
      <c r="X3858" t="s">
        <v>1675</v>
      </c>
      <c r="Y3858">
        <v>4824</v>
      </c>
      <c r="Z3858" t="s">
        <v>69</v>
      </c>
      <c r="AA3858" t="s">
        <v>91</v>
      </c>
      <c r="AC3858" t="s">
        <v>61</v>
      </c>
      <c r="AD3858" s="50">
        <v>-1.6904239130434699E-2</v>
      </c>
      <c r="AI3858" t="s">
        <v>208</v>
      </c>
      <c r="AJ3858">
        <f>INDEX(layout!$B$3:$U$1234,MATCH($T3858,layout!$A$3:$A$1234,0),MATCH(YEAR($D3858),layout!$B$1:$U$1,0))</f>
        <v>3164</v>
      </c>
      <c r="AK3858">
        <f>INDEX('magnet data'!$A$2:$E$1304,MATCH($AJ3858,'magnet data'!$A$2:$A$1304,0),2)</f>
        <v>3</v>
      </c>
      <c r="AL3858" t="str">
        <f>INDEX('magnet data'!$A$2:$E$1304,MATCH($AJ3858,'magnet data'!$A$2:$A$1304,0),3)</f>
        <v>01B</v>
      </c>
      <c r="AM3858" t="str">
        <f>INDEX('magnet data'!$A$2:$E$1304,MATCH($AJ3858,'magnet data'!$A$2:$A$1304,0),4)</f>
        <v>02G</v>
      </c>
      <c r="AN3858">
        <f>INDEX('magnet data'!$A$2:$E$1304,MATCH($AJ3858,'magnet data'!$A$2:$A$1304,0),5)</f>
        <v>10418</v>
      </c>
      <c r="AO3858" t="str">
        <f t="shared" si="75"/>
        <v>-</v>
      </c>
      <c r="AR3858" t="s">
        <v>1220</v>
      </c>
      <c r="AS3858" t="s">
        <v>1627</v>
      </c>
      <c r="AT3858" t="s">
        <v>1585</v>
      </c>
    </row>
    <row r="3859" spans="1:46">
      <c r="A3859" t="s">
        <v>837</v>
      </c>
      <c r="B3859" t="s">
        <v>46</v>
      </c>
      <c r="C3859" t="s">
        <v>1198</v>
      </c>
      <c r="D3859" s="13">
        <v>44407</v>
      </c>
      <c r="E3859" s="16">
        <v>0.33480578703703706</v>
      </c>
      <c r="F3859" t="s">
        <v>88</v>
      </c>
      <c r="G3859" s="17">
        <v>44407.334805543978</v>
      </c>
      <c r="H3859">
        <v>21</v>
      </c>
      <c r="I3859">
        <v>599</v>
      </c>
      <c r="J3859">
        <v>94</v>
      </c>
      <c r="K3859">
        <v>10</v>
      </c>
      <c r="L3859">
        <v>0</v>
      </c>
      <c r="M3859" s="39">
        <v>11220.9</v>
      </c>
      <c r="N3859" s="39">
        <v>5996.8280000000004</v>
      </c>
      <c r="O3859" s="39">
        <v>63.930247999999999</v>
      </c>
      <c r="P3859" t="s">
        <v>207</v>
      </c>
      <c r="Q3859" t="s">
        <v>207</v>
      </c>
      <c r="R3859" s="55">
        <v>796.72287199979996</v>
      </c>
      <c r="S3859" s="55">
        <v>794.29895897239999</v>
      </c>
      <c r="T3859" t="s">
        <v>897</v>
      </c>
      <c r="U3859">
        <v>11220</v>
      </c>
      <c r="V3859">
        <v>1</v>
      </c>
      <c r="W3859">
        <v>-8</v>
      </c>
      <c r="X3859" t="s">
        <v>894</v>
      </c>
      <c r="Y3859">
        <v>16</v>
      </c>
      <c r="Z3859" t="s">
        <v>90</v>
      </c>
      <c r="AA3859" t="s">
        <v>91</v>
      </c>
      <c r="AB3859">
        <v>30</v>
      </c>
      <c r="AC3859" t="s">
        <v>61</v>
      </c>
      <c r="AD3859" s="50">
        <v>6.9863915999999904</v>
      </c>
      <c r="AG3859" s="39">
        <v>40</v>
      </c>
      <c r="AH3859" s="55">
        <v>11102.89</v>
      </c>
      <c r="AI3859" t="s">
        <v>208</v>
      </c>
      <c r="AJ3859">
        <f>INDEX(layout!$B$3:$U$1234,MATCH($T3859,layout!$A$3:$A$1234,0),MATCH(YEAR($D3859),layout!$B$1:$U$1,0))</f>
        <v>2288</v>
      </c>
      <c r="AK3859">
        <f>INDEX('magnet data'!$A$2:$E$1304,MATCH($AJ3859,'magnet data'!$A$2:$A$1304,0),2)</f>
        <v>2</v>
      </c>
      <c r="AL3859" t="str">
        <f>INDEX('magnet data'!$A$2:$E$1304,MATCH($AJ3859,'magnet data'!$A$2:$A$1304,0),3)</f>
        <v>01B</v>
      </c>
      <c r="AM3859" t="str">
        <f>INDEX('magnet data'!$A$2:$E$1304,MATCH($AJ3859,'magnet data'!$A$2:$A$1304,0),4)</f>
        <v>02D</v>
      </c>
      <c r="AN3859">
        <f>INDEX('magnet data'!$A$2:$E$1304,MATCH($AJ3859,'magnet data'!$A$2:$A$1304,0),5)</f>
        <v>11596</v>
      </c>
      <c r="AO3859">
        <f t="shared" si="75"/>
        <v>-376</v>
      </c>
      <c r="AR3859" t="s">
        <v>1220</v>
      </c>
      <c r="AS3859" t="s">
        <v>1627</v>
      </c>
      <c r="AT3859" t="s">
        <v>1585</v>
      </c>
    </row>
    <row r="3860" spans="1:46">
      <c r="A3860" t="s">
        <v>837</v>
      </c>
      <c r="B3860" t="s">
        <v>46</v>
      </c>
      <c r="C3860" t="s">
        <v>1198</v>
      </c>
      <c r="D3860" s="13">
        <v>44407</v>
      </c>
      <c r="E3860" s="16">
        <v>0.33480578703703706</v>
      </c>
      <c r="F3860" t="s">
        <v>88</v>
      </c>
      <c r="G3860" s="17">
        <v>44407.334805543978</v>
      </c>
      <c r="H3860">
        <v>21</v>
      </c>
      <c r="I3860">
        <v>599</v>
      </c>
      <c r="J3860">
        <v>94</v>
      </c>
      <c r="K3860">
        <v>10</v>
      </c>
      <c r="L3860">
        <v>0</v>
      </c>
      <c r="M3860" s="39">
        <v>11220.9</v>
      </c>
      <c r="N3860" s="39">
        <v>5996.8280000000004</v>
      </c>
      <c r="O3860" s="39">
        <v>63.930247999999999</v>
      </c>
      <c r="P3860" t="s">
        <v>207</v>
      </c>
      <c r="Q3860" t="s">
        <v>207</v>
      </c>
      <c r="R3860" s="55">
        <v>796.72287199979996</v>
      </c>
      <c r="S3860" s="55">
        <v>794.29895897239999</v>
      </c>
      <c r="T3860" t="s">
        <v>859</v>
      </c>
      <c r="U3860">
        <v>11216</v>
      </c>
      <c r="V3860">
        <v>2</v>
      </c>
      <c r="W3860">
        <v>162</v>
      </c>
      <c r="X3860" t="s">
        <v>903</v>
      </c>
      <c r="Y3860">
        <v>179</v>
      </c>
      <c r="Z3860" t="s">
        <v>90</v>
      </c>
      <c r="AA3860" t="s">
        <v>96</v>
      </c>
      <c r="AB3860">
        <v>31</v>
      </c>
      <c r="AC3860" t="s">
        <v>61</v>
      </c>
      <c r="AD3860" s="50">
        <v>-12.789534318181801</v>
      </c>
      <c r="AG3860" s="39">
        <v>15.48</v>
      </c>
      <c r="AH3860" s="55">
        <v>8345.65</v>
      </c>
      <c r="AI3860" t="s">
        <v>208</v>
      </c>
      <c r="AJ3860">
        <f>INDEX(layout!$B$3:$U$1234,MATCH($T3860,layout!$A$3:$A$1234,0),MATCH(YEAR($D3860),layout!$B$1:$U$1,0))</f>
        <v>3275</v>
      </c>
      <c r="AK3860">
        <f>INDEX('magnet data'!$A$2:$E$1304,MATCH($AJ3860,'magnet data'!$A$2:$A$1304,0),2)</f>
        <v>3</v>
      </c>
      <c r="AL3860" t="str">
        <f>INDEX('magnet data'!$A$2:$E$1304,MATCH($AJ3860,'magnet data'!$A$2:$A$1304,0),3)</f>
        <v>01B</v>
      </c>
      <c r="AM3860" t="str">
        <f>INDEX('magnet data'!$A$2:$E$1304,MATCH($AJ3860,'magnet data'!$A$2:$A$1304,0),4)</f>
        <v>02B8</v>
      </c>
      <c r="AN3860">
        <f>INDEX('magnet data'!$A$2:$E$1304,MATCH($AJ3860,'magnet data'!$A$2:$A$1304,0),5)</f>
        <v>9193</v>
      </c>
      <c r="AO3860">
        <f t="shared" si="75"/>
        <v>2023</v>
      </c>
      <c r="AR3860" t="s">
        <v>1220</v>
      </c>
      <c r="AS3860" t="s">
        <v>1627</v>
      </c>
      <c r="AT3860" t="s">
        <v>1585</v>
      </c>
    </row>
    <row r="3861" spans="1:46">
      <c r="A3861" t="s">
        <v>837</v>
      </c>
      <c r="B3861" t="s">
        <v>46</v>
      </c>
      <c r="C3861" t="s">
        <v>1198</v>
      </c>
      <c r="D3861" s="13">
        <v>44407</v>
      </c>
      <c r="E3861" s="16">
        <v>0.33480578703703706</v>
      </c>
      <c r="F3861" t="s">
        <v>88</v>
      </c>
      <c r="G3861" s="17">
        <v>44407.334805543978</v>
      </c>
      <c r="H3861">
        <v>21</v>
      </c>
      <c r="I3861">
        <v>599</v>
      </c>
      <c r="J3861">
        <v>94</v>
      </c>
      <c r="K3861">
        <v>10</v>
      </c>
      <c r="L3861">
        <v>0</v>
      </c>
      <c r="M3861" s="39">
        <v>11220.9</v>
      </c>
      <c r="N3861" s="39">
        <v>5996.8280000000004</v>
      </c>
      <c r="O3861" s="39">
        <v>63.930247999999999</v>
      </c>
      <c r="P3861" t="s">
        <v>207</v>
      </c>
      <c r="Q3861" t="s">
        <v>207</v>
      </c>
      <c r="R3861" s="55">
        <v>796.72287199979996</v>
      </c>
      <c r="S3861" s="55">
        <v>794.29895897239999</v>
      </c>
      <c r="T3861" t="s">
        <v>894</v>
      </c>
      <c r="U3861">
        <v>7188</v>
      </c>
      <c r="V3861">
        <v>3</v>
      </c>
      <c r="W3861">
        <v>43920</v>
      </c>
      <c r="X3861" t="s">
        <v>899</v>
      </c>
      <c r="Y3861">
        <v>4284</v>
      </c>
      <c r="Z3861" t="s">
        <v>69</v>
      </c>
      <c r="AA3861" t="s">
        <v>91</v>
      </c>
      <c r="AC3861" t="s">
        <v>61</v>
      </c>
      <c r="AD3861" s="50">
        <v>1.17587534146341</v>
      </c>
      <c r="AG3861" s="39">
        <v>29.22</v>
      </c>
      <c r="AH3861" s="55">
        <v>4135.62</v>
      </c>
      <c r="AI3861" t="s">
        <v>208</v>
      </c>
      <c r="AJ3861">
        <f>INDEX(layout!$B$3:$U$1234,MATCH($T3861,layout!$A$3:$A$1234,0),MATCH(YEAR($D3861),layout!$B$1:$U$1,0))</f>
        <v>3281</v>
      </c>
      <c r="AK3861">
        <f>INDEX('magnet data'!$A$2:$E$1304,MATCH($AJ3861,'magnet data'!$A$2:$A$1304,0),2)</f>
        <v>3</v>
      </c>
      <c r="AL3861" t="str">
        <f>INDEX('magnet data'!$A$2:$E$1304,MATCH($AJ3861,'magnet data'!$A$2:$A$1304,0),3)</f>
        <v>01B</v>
      </c>
      <c r="AM3861" t="str">
        <f>INDEX('magnet data'!$A$2:$E$1304,MATCH($AJ3861,'magnet data'!$A$2:$A$1304,0),4)</f>
        <v>02B8</v>
      </c>
      <c r="AN3861">
        <f>INDEX('magnet data'!$A$2:$E$1304,MATCH($AJ3861,'magnet data'!$A$2:$A$1304,0),5)</f>
        <v>11436</v>
      </c>
      <c r="AO3861" t="str">
        <f t="shared" si="75"/>
        <v>-</v>
      </c>
      <c r="AR3861" t="s">
        <v>1220</v>
      </c>
      <c r="AS3861" t="s">
        <v>1627</v>
      </c>
      <c r="AT3861" t="s">
        <v>1585</v>
      </c>
    </row>
    <row r="3862" spans="1:46">
      <c r="A3862" t="s">
        <v>837</v>
      </c>
      <c r="B3862" t="s">
        <v>46</v>
      </c>
      <c r="C3862" t="s">
        <v>1198</v>
      </c>
      <c r="D3862" s="13">
        <v>44407</v>
      </c>
      <c r="E3862" s="16">
        <v>0.33480578703703706</v>
      </c>
      <c r="F3862" t="s">
        <v>88</v>
      </c>
      <c r="G3862" s="17">
        <v>44407.334805543978</v>
      </c>
      <c r="H3862">
        <v>21</v>
      </c>
      <c r="I3862">
        <v>599</v>
      </c>
      <c r="J3862">
        <v>94</v>
      </c>
      <c r="K3862">
        <v>10</v>
      </c>
      <c r="L3862">
        <v>0</v>
      </c>
      <c r="M3862" s="39">
        <v>11220.9</v>
      </c>
      <c r="N3862" s="39">
        <v>5996.8280000000004</v>
      </c>
      <c r="O3862" s="39">
        <v>63.930247999999999</v>
      </c>
      <c r="P3862" t="s">
        <v>207</v>
      </c>
      <c r="Q3862" t="s">
        <v>207</v>
      </c>
      <c r="R3862" s="55">
        <v>796.72287199979996</v>
      </c>
      <c r="S3862" s="55">
        <v>794.29895897239999</v>
      </c>
      <c r="T3862" t="s">
        <v>903</v>
      </c>
      <c r="U3862">
        <v>6617</v>
      </c>
      <c r="V3862">
        <v>4</v>
      </c>
      <c r="W3862">
        <v>51669</v>
      </c>
      <c r="X3862" t="s">
        <v>857</v>
      </c>
      <c r="Y3862">
        <v>3953</v>
      </c>
      <c r="Z3862" t="s">
        <v>69</v>
      </c>
      <c r="AA3862" t="s">
        <v>96</v>
      </c>
      <c r="AC3862" t="s">
        <v>61</v>
      </c>
      <c r="AD3862" s="50">
        <v>-0.97784527445652103</v>
      </c>
      <c r="AG3862" s="39">
        <v>19.21</v>
      </c>
      <c r="AH3862" s="55">
        <v>4180.6499999999996</v>
      </c>
      <c r="AI3862" t="s">
        <v>208</v>
      </c>
      <c r="AJ3862">
        <f>INDEX(layout!$B$3:$U$1234,MATCH($T3862,layout!$A$3:$A$1234,0),MATCH(YEAR($D3862),layout!$B$1:$U$1,0))</f>
        <v>2307</v>
      </c>
      <c r="AK3862">
        <f>INDEX('magnet data'!$A$2:$E$1304,MATCH($AJ3862,'magnet data'!$A$2:$A$1304,0),2)</f>
        <v>2</v>
      </c>
      <c r="AL3862" t="str">
        <f>INDEX('magnet data'!$A$2:$E$1304,MATCH($AJ3862,'magnet data'!$A$2:$A$1304,0),3)</f>
        <v>01B</v>
      </c>
      <c r="AM3862" t="str">
        <f>INDEX('magnet data'!$A$2:$E$1304,MATCH($AJ3862,'magnet data'!$A$2:$A$1304,0),4)</f>
        <v>02D</v>
      </c>
      <c r="AN3862">
        <f>INDEX('magnet data'!$A$2:$E$1304,MATCH($AJ3862,'magnet data'!$A$2:$A$1304,0),5)</f>
        <v>11294</v>
      </c>
      <c r="AO3862" t="str">
        <f t="shared" si="75"/>
        <v>-</v>
      </c>
      <c r="AR3862" t="s">
        <v>1220</v>
      </c>
      <c r="AS3862" t="s">
        <v>1627</v>
      </c>
      <c r="AT3862" t="s">
        <v>1585</v>
      </c>
    </row>
    <row r="3863" spans="1:46">
      <c r="A3863" t="s">
        <v>837</v>
      </c>
      <c r="B3863" t="s">
        <v>46</v>
      </c>
      <c r="C3863" t="s">
        <v>1198</v>
      </c>
      <c r="D3863" s="13">
        <v>44407</v>
      </c>
      <c r="E3863" s="16">
        <v>0.33480578703703706</v>
      </c>
      <c r="F3863" t="s">
        <v>88</v>
      </c>
      <c r="G3863" s="17">
        <v>44407.334805543978</v>
      </c>
      <c r="H3863">
        <v>21</v>
      </c>
      <c r="I3863">
        <v>599</v>
      </c>
      <c r="J3863">
        <v>94</v>
      </c>
      <c r="K3863">
        <v>10</v>
      </c>
      <c r="L3863">
        <v>0</v>
      </c>
      <c r="M3863" s="39">
        <v>11220.9</v>
      </c>
      <c r="N3863" s="39">
        <v>5996.8280000000004</v>
      </c>
      <c r="O3863" s="39">
        <v>63.930247999999999</v>
      </c>
      <c r="P3863" t="s">
        <v>207</v>
      </c>
      <c r="Q3863" t="s">
        <v>207</v>
      </c>
      <c r="R3863" s="55">
        <v>796.72287199979996</v>
      </c>
      <c r="S3863" s="55">
        <v>794.29895897239999</v>
      </c>
      <c r="T3863" t="s">
        <v>898</v>
      </c>
      <c r="U3863">
        <v>4692</v>
      </c>
      <c r="V3863">
        <v>5</v>
      </c>
      <c r="W3863">
        <v>82968</v>
      </c>
      <c r="X3863" t="s">
        <v>899</v>
      </c>
      <c r="Y3863">
        <v>4284</v>
      </c>
      <c r="Z3863" t="s">
        <v>69</v>
      </c>
      <c r="AA3863" t="s">
        <v>91</v>
      </c>
      <c r="AC3863" t="s">
        <v>61</v>
      </c>
      <c r="AD3863" s="50">
        <v>0.98758365957446703</v>
      </c>
      <c r="AG3863" s="39">
        <v>17.13</v>
      </c>
      <c r="AH3863" s="55">
        <v>3175.77</v>
      </c>
      <c r="AI3863" t="s">
        <v>208</v>
      </c>
      <c r="AJ3863">
        <f>INDEX(layout!$B$3:$U$1234,MATCH($T3863,layout!$A$3:$A$1234,0),MATCH(YEAR($D3863),layout!$B$1:$U$1,0))</f>
        <v>1298</v>
      </c>
      <c r="AK3863">
        <f>INDEX('magnet data'!$A$2:$E$1304,MATCH($AJ3863,'magnet data'!$A$2:$A$1304,0),2)</f>
        <v>1</v>
      </c>
      <c r="AL3863" t="str">
        <f>INDEX('magnet data'!$A$2:$E$1304,MATCH($AJ3863,'magnet data'!$A$2:$A$1304,0),3)</f>
        <v>01E</v>
      </c>
      <c r="AM3863" t="str">
        <f>INDEX('magnet data'!$A$2:$E$1304,MATCH($AJ3863,'magnet data'!$A$2:$A$1304,0),4)</f>
        <v>02B8</v>
      </c>
      <c r="AN3863">
        <f>INDEX('magnet data'!$A$2:$E$1304,MATCH($AJ3863,'magnet data'!$A$2:$A$1304,0),5)</f>
        <v>12853</v>
      </c>
      <c r="AO3863" t="str">
        <f t="shared" si="75"/>
        <v>-</v>
      </c>
      <c r="AR3863" t="s">
        <v>1220</v>
      </c>
      <c r="AS3863" t="s">
        <v>1627</v>
      </c>
      <c r="AT3863" t="s">
        <v>1585</v>
      </c>
    </row>
    <row r="3864" spans="1:46">
      <c r="A3864" t="s">
        <v>837</v>
      </c>
      <c r="B3864" t="s">
        <v>46</v>
      </c>
      <c r="C3864" t="s">
        <v>1198</v>
      </c>
      <c r="D3864" s="13">
        <v>44407</v>
      </c>
      <c r="E3864" s="16">
        <v>0.33480578703703706</v>
      </c>
      <c r="F3864" t="s">
        <v>88</v>
      </c>
      <c r="G3864" s="17">
        <v>44407.334805543978</v>
      </c>
      <c r="H3864">
        <v>21</v>
      </c>
      <c r="I3864">
        <v>599</v>
      </c>
      <c r="J3864">
        <v>94</v>
      </c>
      <c r="K3864">
        <v>10</v>
      </c>
      <c r="L3864">
        <v>0</v>
      </c>
      <c r="M3864" s="39">
        <v>11220.9</v>
      </c>
      <c r="N3864" s="39">
        <v>5996.8280000000004</v>
      </c>
      <c r="O3864" s="39">
        <v>63.930247999999999</v>
      </c>
      <c r="P3864" t="s">
        <v>207</v>
      </c>
      <c r="Q3864" t="s">
        <v>207</v>
      </c>
      <c r="R3864" s="55">
        <v>796.72287199979996</v>
      </c>
      <c r="S3864" s="55">
        <v>794.29895897239999</v>
      </c>
      <c r="T3864" t="s">
        <v>856</v>
      </c>
      <c r="U3864">
        <v>4595</v>
      </c>
      <c r="V3864">
        <v>6</v>
      </c>
      <c r="W3864">
        <v>84812</v>
      </c>
      <c r="X3864" t="s">
        <v>857</v>
      </c>
      <c r="Y3864">
        <v>3953</v>
      </c>
      <c r="Z3864" t="s">
        <v>69</v>
      </c>
      <c r="AA3864" t="s">
        <v>91</v>
      </c>
      <c r="AC3864" t="s">
        <v>61</v>
      </c>
      <c r="AD3864" s="50">
        <v>0.23035132978723399</v>
      </c>
      <c r="AG3864" s="39">
        <v>8.2899999999999991</v>
      </c>
      <c r="AH3864" s="55">
        <v>3313.06</v>
      </c>
      <c r="AI3864" t="s">
        <v>208</v>
      </c>
      <c r="AJ3864">
        <f>INDEX(layout!$B$3:$U$1234,MATCH($T3864,layout!$A$3:$A$1234,0),MATCH(YEAR($D3864),layout!$B$1:$U$1,0))</f>
        <v>3253</v>
      </c>
      <c r="AK3864">
        <f>INDEX('magnet data'!$A$2:$E$1304,MATCH($AJ3864,'magnet data'!$A$2:$A$1304,0),2)</f>
        <v>3</v>
      </c>
      <c r="AL3864" t="str">
        <f>INDEX('magnet data'!$A$2:$E$1304,MATCH($AJ3864,'magnet data'!$A$2:$A$1304,0),3)</f>
        <v>01B</v>
      </c>
      <c r="AM3864" t="str">
        <f>INDEX('magnet data'!$A$2:$E$1304,MATCH($AJ3864,'magnet data'!$A$2:$A$1304,0),4)</f>
        <v>02G</v>
      </c>
      <c r="AN3864">
        <f>INDEX('magnet data'!$A$2:$E$1304,MATCH($AJ3864,'magnet data'!$A$2:$A$1304,0),5)</f>
        <v>4858</v>
      </c>
      <c r="AO3864" t="str">
        <f t="shared" si="75"/>
        <v>-</v>
      </c>
      <c r="AR3864" t="s">
        <v>1220</v>
      </c>
      <c r="AS3864" t="s">
        <v>1627</v>
      </c>
      <c r="AT3864" t="s">
        <v>1585</v>
      </c>
    </row>
    <row r="3865" spans="1:46">
      <c r="A3865" t="s">
        <v>837</v>
      </c>
      <c r="B3865" t="s">
        <v>46</v>
      </c>
      <c r="C3865" t="s">
        <v>1198</v>
      </c>
      <c r="D3865" s="13">
        <v>44407</v>
      </c>
      <c r="E3865" s="16">
        <v>0.33480578703703706</v>
      </c>
      <c r="F3865" t="s">
        <v>88</v>
      </c>
      <c r="G3865" s="17">
        <v>44407.334805543978</v>
      </c>
      <c r="H3865">
        <v>21</v>
      </c>
      <c r="I3865">
        <v>599</v>
      </c>
      <c r="J3865">
        <v>94</v>
      </c>
      <c r="K3865">
        <v>10</v>
      </c>
      <c r="L3865">
        <v>0</v>
      </c>
      <c r="M3865" s="39">
        <v>11220.9</v>
      </c>
      <c r="N3865" s="39">
        <v>5996.8280000000004</v>
      </c>
      <c r="O3865" s="39">
        <v>63.930247999999999</v>
      </c>
      <c r="P3865" t="s">
        <v>207</v>
      </c>
      <c r="Q3865" t="s">
        <v>207</v>
      </c>
      <c r="R3865" s="55">
        <v>796.72287199979996</v>
      </c>
      <c r="S3865" s="55">
        <v>794.29895897239999</v>
      </c>
      <c r="T3865" t="s">
        <v>904</v>
      </c>
      <c r="U3865">
        <v>3490</v>
      </c>
      <c r="V3865">
        <v>7</v>
      </c>
      <c r="W3865">
        <v>108991</v>
      </c>
      <c r="X3865" t="s">
        <v>903</v>
      </c>
      <c r="Y3865">
        <v>179</v>
      </c>
      <c r="Z3865" t="s">
        <v>69</v>
      </c>
      <c r="AA3865" t="s">
        <v>96</v>
      </c>
      <c r="AC3865" t="s">
        <v>61</v>
      </c>
      <c r="AD3865" s="50">
        <v>-0.430668</v>
      </c>
      <c r="AG3865" s="39">
        <v>4.8099999999999996</v>
      </c>
      <c r="AH3865" s="55">
        <v>1886.39</v>
      </c>
      <c r="AI3865" t="s">
        <v>208</v>
      </c>
      <c r="AJ3865">
        <f>INDEX(layout!$B$3:$U$1234,MATCH($T3865,layout!$A$3:$A$1234,0),MATCH(YEAR($D3865),layout!$B$1:$U$1,0))</f>
        <v>3273</v>
      </c>
      <c r="AK3865">
        <f>INDEX('magnet data'!$A$2:$E$1304,MATCH($AJ3865,'magnet data'!$A$2:$A$1304,0),2)</f>
        <v>3</v>
      </c>
      <c r="AL3865" t="str">
        <f>INDEX('magnet data'!$A$2:$E$1304,MATCH($AJ3865,'magnet data'!$A$2:$A$1304,0),3)</f>
        <v>01B</v>
      </c>
      <c r="AM3865" t="str">
        <f>INDEX('magnet data'!$A$2:$E$1304,MATCH($AJ3865,'magnet data'!$A$2:$A$1304,0),4)</f>
        <v>02B8</v>
      </c>
      <c r="AN3865">
        <f>INDEX('magnet data'!$A$2:$E$1304,MATCH($AJ3865,'magnet data'!$A$2:$A$1304,0),5)</f>
        <v>11881</v>
      </c>
      <c r="AO3865" t="str">
        <f t="shared" si="75"/>
        <v>-</v>
      </c>
      <c r="AR3865" t="s">
        <v>1220</v>
      </c>
      <c r="AS3865" t="s">
        <v>1627</v>
      </c>
      <c r="AT3865" t="s">
        <v>1585</v>
      </c>
    </row>
    <row r="3866" spans="1:46">
      <c r="A3866" t="s">
        <v>837</v>
      </c>
      <c r="B3866" t="s">
        <v>46</v>
      </c>
      <c r="C3866" t="s">
        <v>1198</v>
      </c>
      <c r="D3866" s="13">
        <v>44407</v>
      </c>
      <c r="E3866" s="16">
        <v>0.33480578703703706</v>
      </c>
      <c r="F3866" t="s">
        <v>88</v>
      </c>
      <c r="G3866" s="17">
        <v>44407.334805543978</v>
      </c>
      <c r="H3866">
        <v>21</v>
      </c>
      <c r="I3866">
        <v>599</v>
      </c>
      <c r="J3866">
        <v>94</v>
      </c>
      <c r="K3866">
        <v>10</v>
      </c>
      <c r="L3866">
        <v>0</v>
      </c>
      <c r="M3866" s="39">
        <v>11220.9</v>
      </c>
      <c r="N3866" s="39">
        <v>5996.8280000000004</v>
      </c>
      <c r="O3866" s="39">
        <v>63.930247999999999</v>
      </c>
      <c r="P3866" t="s">
        <v>207</v>
      </c>
      <c r="Q3866" t="s">
        <v>207</v>
      </c>
      <c r="R3866" s="55">
        <v>796.72287199979996</v>
      </c>
      <c r="S3866" s="55">
        <v>794.29895897239999</v>
      </c>
      <c r="T3866" t="s">
        <v>899</v>
      </c>
      <c r="U3866">
        <v>2670</v>
      </c>
      <c r="V3866">
        <v>8</v>
      </c>
      <c r="W3866">
        <v>132096</v>
      </c>
      <c r="X3866" t="s">
        <v>894</v>
      </c>
      <c r="Y3866">
        <v>16</v>
      </c>
      <c r="Z3866" t="s">
        <v>69</v>
      </c>
      <c r="AA3866" t="s">
        <v>96</v>
      </c>
      <c r="AC3866" t="s">
        <v>61</v>
      </c>
      <c r="AD3866" s="50">
        <v>-0.33748257894736799</v>
      </c>
      <c r="AG3866" s="39">
        <v>26.16</v>
      </c>
      <c r="AH3866" s="55">
        <v>2160.69</v>
      </c>
      <c r="AI3866" t="s">
        <v>208</v>
      </c>
      <c r="AJ3866">
        <f>INDEX(layout!$B$3:$U$1234,MATCH($T3866,layout!$A$3:$A$1234,0),MATCH(YEAR($D3866),layout!$B$1:$U$1,0))</f>
        <v>1282</v>
      </c>
      <c r="AK3866">
        <f>INDEX('magnet data'!$A$2:$E$1304,MATCH($AJ3866,'magnet data'!$A$2:$A$1304,0),2)</f>
        <v>1</v>
      </c>
      <c r="AL3866" t="str">
        <f>INDEX('magnet data'!$A$2:$E$1304,MATCH($AJ3866,'magnet data'!$A$2:$A$1304,0),3)</f>
        <v>01E</v>
      </c>
      <c r="AM3866" t="str">
        <f>INDEX('magnet data'!$A$2:$E$1304,MATCH($AJ3866,'magnet data'!$A$2:$A$1304,0),4)</f>
        <v>02B8</v>
      </c>
      <c r="AN3866">
        <f>INDEX('magnet data'!$A$2:$E$1304,MATCH($AJ3866,'magnet data'!$A$2:$A$1304,0),5)</f>
        <v>12169</v>
      </c>
      <c r="AO3866" t="str">
        <f t="shared" si="75"/>
        <v>-</v>
      </c>
      <c r="AQ3866" t="s">
        <v>1686</v>
      </c>
      <c r="AR3866" t="s">
        <v>1220</v>
      </c>
      <c r="AS3866" t="s">
        <v>1627</v>
      </c>
      <c r="AT3866" t="s">
        <v>1585</v>
      </c>
    </row>
    <row r="3867" spans="1:46">
      <c r="A3867" t="s">
        <v>837</v>
      </c>
      <c r="B3867" t="s">
        <v>46</v>
      </c>
      <c r="C3867" t="s">
        <v>1198</v>
      </c>
      <c r="D3867" s="13">
        <v>44407</v>
      </c>
      <c r="E3867" s="16">
        <v>0.33480578703703706</v>
      </c>
      <c r="F3867" t="s">
        <v>88</v>
      </c>
      <c r="G3867" s="17">
        <v>44407.334805543978</v>
      </c>
      <c r="H3867">
        <v>21</v>
      </c>
      <c r="I3867">
        <v>599</v>
      </c>
      <c r="J3867">
        <v>94</v>
      </c>
      <c r="K3867">
        <v>10</v>
      </c>
      <c r="L3867">
        <v>0</v>
      </c>
      <c r="M3867" s="39">
        <v>11220.9</v>
      </c>
      <c r="N3867" s="39">
        <v>5996.8280000000004</v>
      </c>
      <c r="O3867" s="39">
        <v>63.930247999999999</v>
      </c>
      <c r="P3867" t="s">
        <v>207</v>
      </c>
      <c r="Q3867" t="s">
        <v>207</v>
      </c>
      <c r="R3867" s="55">
        <v>796.72287199979996</v>
      </c>
      <c r="S3867" s="55">
        <v>794.29895897239999</v>
      </c>
      <c r="T3867" t="s">
        <v>857</v>
      </c>
      <c r="U3867">
        <v>2453</v>
      </c>
      <c r="V3867">
        <v>9</v>
      </c>
      <c r="W3867">
        <v>139299</v>
      </c>
      <c r="X3867" t="s">
        <v>903</v>
      </c>
      <c r="Y3867">
        <v>179</v>
      </c>
      <c r="Z3867" t="s">
        <v>69</v>
      </c>
      <c r="AA3867" t="s">
        <v>91</v>
      </c>
      <c r="AC3867" t="s">
        <v>61</v>
      </c>
      <c r="AD3867" s="50">
        <v>0.30543829787234</v>
      </c>
      <c r="AG3867" s="39">
        <v>5.4</v>
      </c>
      <c r="AH3867" s="55">
        <v>1865.85</v>
      </c>
      <c r="AI3867" t="s">
        <v>208</v>
      </c>
      <c r="AJ3867">
        <f>INDEX(layout!$B$3:$U$1234,MATCH($T3867,layout!$A$3:$A$1234,0),MATCH(YEAR($D3867),layout!$B$1:$U$1,0))</f>
        <v>2525</v>
      </c>
      <c r="AK3867">
        <f>INDEX('magnet data'!$A$2:$E$1304,MATCH($AJ3867,'magnet data'!$A$2:$A$1304,0),2)</f>
        <v>2</v>
      </c>
      <c r="AL3867" t="str">
        <f>INDEX('magnet data'!$A$2:$E$1304,MATCH($AJ3867,'magnet data'!$A$2:$A$1304,0),3)</f>
        <v>01B</v>
      </c>
      <c r="AM3867" t="str">
        <f>INDEX('magnet data'!$A$2:$E$1304,MATCH($AJ3867,'magnet data'!$A$2:$A$1304,0),4)</f>
        <v>02B5</v>
      </c>
      <c r="AN3867">
        <f>INDEX('magnet data'!$A$2:$E$1304,MATCH($AJ3867,'magnet data'!$A$2:$A$1304,0),5)</f>
        <v>11618</v>
      </c>
      <c r="AO3867" t="str">
        <f t="shared" si="75"/>
        <v>-</v>
      </c>
      <c r="AQ3867" t="s">
        <v>1667</v>
      </c>
      <c r="AR3867" t="s">
        <v>1220</v>
      </c>
      <c r="AS3867" t="s">
        <v>1627</v>
      </c>
      <c r="AT3867" t="s">
        <v>1585</v>
      </c>
    </row>
    <row r="3868" spans="1:46">
      <c r="A3868" t="s">
        <v>837</v>
      </c>
      <c r="B3868" t="s">
        <v>46</v>
      </c>
      <c r="C3868" t="s">
        <v>1198</v>
      </c>
      <c r="D3868" s="13">
        <v>44407</v>
      </c>
      <c r="E3868" s="16">
        <v>0.33480578703703706</v>
      </c>
      <c r="F3868" t="s">
        <v>88</v>
      </c>
      <c r="G3868" s="17">
        <v>44407.334805543978</v>
      </c>
      <c r="H3868">
        <v>21</v>
      </c>
      <c r="I3868">
        <v>599</v>
      </c>
      <c r="J3868">
        <v>94</v>
      </c>
      <c r="K3868">
        <v>10</v>
      </c>
      <c r="L3868">
        <v>0</v>
      </c>
      <c r="M3868" s="39">
        <v>11220.9</v>
      </c>
      <c r="N3868" s="39">
        <v>5996.8280000000004</v>
      </c>
      <c r="O3868" s="39">
        <v>63.930247999999999</v>
      </c>
      <c r="P3868" t="s">
        <v>207</v>
      </c>
      <c r="Q3868" t="s">
        <v>207</v>
      </c>
      <c r="R3868" s="55">
        <v>796.72287199979996</v>
      </c>
      <c r="S3868" s="55">
        <v>794.29895897239999</v>
      </c>
      <c r="T3868" t="s">
        <v>895</v>
      </c>
      <c r="U3868">
        <v>2247</v>
      </c>
      <c r="V3868">
        <v>10</v>
      </c>
      <c r="W3868">
        <v>146640</v>
      </c>
      <c r="X3868" t="s">
        <v>894</v>
      </c>
      <c r="Y3868">
        <v>16</v>
      </c>
      <c r="Z3868" t="s">
        <v>69</v>
      </c>
      <c r="AA3868" t="s">
        <v>91</v>
      </c>
      <c r="AC3868" t="s">
        <v>61</v>
      </c>
      <c r="AD3868" s="50">
        <v>0.163704157894736</v>
      </c>
      <c r="AG3868" s="39">
        <v>4.67</v>
      </c>
      <c r="AH3868" s="55">
        <v>1729.34</v>
      </c>
      <c r="AI3868" t="s">
        <v>208</v>
      </c>
      <c r="AJ3868">
        <f>INDEX(layout!$B$3:$U$1234,MATCH($T3868,layout!$A$3:$A$1234,0),MATCH(YEAR($D3868),layout!$B$1:$U$1,0))</f>
        <v>1306</v>
      </c>
      <c r="AK3868">
        <f>INDEX('magnet data'!$A$2:$E$1304,MATCH($AJ3868,'magnet data'!$A$2:$A$1304,0),2)</f>
        <v>1</v>
      </c>
      <c r="AL3868" t="str">
        <f>INDEX('magnet data'!$A$2:$E$1304,MATCH($AJ3868,'magnet data'!$A$2:$A$1304,0),3)</f>
        <v>01B</v>
      </c>
      <c r="AM3868" t="str">
        <f>INDEX('magnet data'!$A$2:$E$1304,MATCH($AJ3868,'magnet data'!$A$2:$A$1304,0),4)</f>
        <v>02B5</v>
      </c>
      <c r="AN3868">
        <f>INDEX('magnet data'!$A$2:$E$1304,MATCH($AJ3868,'magnet data'!$A$2:$A$1304,0),5)</f>
        <v>11036</v>
      </c>
      <c r="AO3868" t="str">
        <f t="shared" si="75"/>
        <v>-</v>
      </c>
      <c r="AR3868" t="s">
        <v>1220</v>
      </c>
      <c r="AS3868" t="s">
        <v>1627</v>
      </c>
      <c r="AT3868" t="s">
        <v>1585</v>
      </c>
    </row>
    <row r="3869" spans="1:46">
      <c r="A3869" t="s">
        <v>837</v>
      </c>
      <c r="B3869" t="s">
        <v>46</v>
      </c>
      <c r="C3869" t="s">
        <v>1198</v>
      </c>
      <c r="D3869" s="13">
        <v>44407</v>
      </c>
      <c r="E3869" s="16">
        <v>0.33480578703703706</v>
      </c>
      <c r="F3869" t="s">
        <v>88</v>
      </c>
      <c r="G3869" s="17">
        <v>44407.334805543978</v>
      </c>
      <c r="H3869">
        <v>21</v>
      </c>
      <c r="I3869">
        <v>599</v>
      </c>
      <c r="J3869">
        <v>94</v>
      </c>
      <c r="K3869">
        <v>10</v>
      </c>
      <c r="L3869">
        <v>0</v>
      </c>
      <c r="M3869" s="39">
        <v>11220.9</v>
      </c>
      <c r="N3869" s="39">
        <v>5996.8280000000004</v>
      </c>
      <c r="O3869" s="39">
        <v>63.930247999999999</v>
      </c>
      <c r="P3869" t="s">
        <v>207</v>
      </c>
      <c r="Q3869" t="s">
        <v>207</v>
      </c>
      <c r="R3869" s="55">
        <v>796.72287199979996</v>
      </c>
      <c r="S3869" s="55">
        <v>794.29895897239999</v>
      </c>
      <c r="T3869" t="s">
        <v>1674</v>
      </c>
      <c r="U3869">
        <v>633</v>
      </c>
      <c r="V3869">
        <v>11</v>
      </c>
      <c r="W3869">
        <v>248095</v>
      </c>
      <c r="X3869" t="s">
        <v>899</v>
      </c>
      <c r="Y3869">
        <v>4284</v>
      </c>
      <c r="Z3869" t="s">
        <v>69</v>
      </c>
      <c r="AA3869" t="s">
        <v>96</v>
      </c>
      <c r="AC3869" t="s">
        <v>61</v>
      </c>
      <c r="AD3869" s="50">
        <v>-3.0222368421052598E-2</v>
      </c>
      <c r="AI3869" t="s">
        <v>208</v>
      </c>
      <c r="AJ3869">
        <f>INDEX(layout!$B$3:$U$1234,MATCH($T3869,layout!$A$3:$A$1234,0),MATCH(YEAR($D3869),layout!$B$1:$U$1,0))</f>
        <v>2275</v>
      </c>
      <c r="AK3869">
        <f>INDEX('magnet data'!$A$2:$E$1304,MATCH($AJ3869,'magnet data'!$A$2:$A$1304,0),2)</f>
        <v>2</v>
      </c>
      <c r="AL3869" t="str">
        <f>INDEX('magnet data'!$A$2:$E$1304,MATCH($AJ3869,'magnet data'!$A$2:$A$1304,0),3)</f>
        <v>01B</v>
      </c>
      <c r="AM3869" t="str">
        <f>INDEX('magnet data'!$A$2:$E$1304,MATCH($AJ3869,'magnet data'!$A$2:$A$1304,0),4)</f>
        <v>02D</v>
      </c>
      <c r="AN3869">
        <f>INDEX('magnet data'!$A$2:$E$1304,MATCH($AJ3869,'magnet data'!$A$2:$A$1304,0),5)</f>
        <v>10698</v>
      </c>
      <c r="AO3869" t="str">
        <f t="shared" si="75"/>
        <v>-</v>
      </c>
      <c r="AR3869" t="s">
        <v>1220</v>
      </c>
      <c r="AS3869" t="s">
        <v>1627</v>
      </c>
      <c r="AT3869" t="s">
        <v>1585</v>
      </c>
    </row>
    <row r="3870" spans="1:46">
      <c r="A3870" t="s">
        <v>837</v>
      </c>
      <c r="B3870" t="s">
        <v>46</v>
      </c>
      <c r="C3870" t="s">
        <v>1198</v>
      </c>
      <c r="D3870" s="13">
        <v>44407</v>
      </c>
      <c r="E3870" s="16">
        <v>0.33480578703703706</v>
      </c>
      <c r="F3870" t="s">
        <v>88</v>
      </c>
      <c r="G3870" s="17">
        <v>44407.334805543978</v>
      </c>
      <c r="H3870">
        <v>21</v>
      </c>
      <c r="I3870">
        <v>599</v>
      </c>
      <c r="J3870">
        <v>94</v>
      </c>
      <c r="K3870">
        <v>10</v>
      </c>
      <c r="L3870">
        <v>0</v>
      </c>
      <c r="M3870" s="39">
        <v>11220.9</v>
      </c>
      <c r="N3870" s="39">
        <v>5996.8280000000004</v>
      </c>
      <c r="O3870" s="39">
        <v>63.930247999999999</v>
      </c>
      <c r="P3870" t="s">
        <v>207</v>
      </c>
      <c r="Q3870" t="s">
        <v>207</v>
      </c>
      <c r="R3870" s="55">
        <v>796.72287199979996</v>
      </c>
      <c r="S3870" s="55">
        <v>794.29895897239999</v>
      </c>
      <c r="T3870" t="s">
        <v>858</v>
      </c>
      <c r="U3870">
        <v>308</v>
      </c>
      <c r="V3870">
        <v>12</v>
      </c>
      <c r="W3870">
        <v>298012</v>
      </c>
      <c r="X3870" t="s">
        <v>857</v>
      </c>
      <c r="Y3870">
        <v>3953</v>
      </c>
      <c r="Z3870" t="s">
        <v>69</v>
      </c>
      <c r="AA3870" t="s">
        <v>96</v>
      </c>
      <c r="AC3870" t="s">
        <v>102</v>
      </c>
      <c r="AD3870" s="50">
        <v>0</v>
      </c>
      <c r="AI3870" t="s">
        <v>208</v>
      </c>
      <c r="AJ3870">
        <f>INDEX(layout!$B$3:$U$1234,MATCH($T3870,layout!$A$3:$A$1234,0),MATCH(YEAR($D3870),layout!$B$1:$U$1,0))</f>
        <v>1335</v>
      </c>
      <c r="AK3870">
        <f>INDEX('magnet data'!$A$2:$E$1304,MATCH($AJ3870,'magnet data'!$A$2:$A$1304,0),2)</f>
        <v>1</v>
      </c>
      <c r="AL3870" t="str">
        <f>INDEX('magnet data'!$A$2:$E$1304,MATCH($AJ3870,'magnet data'!$A$2:$A$1304,0),3)</f>
        <v>01B</v>
      </c>
      <c r="AM3870" t="str">
        <f>INDEX('magnet data'!$A$2:$E$1304,MATCH($AJ3870,'magnet data'!$A$2:$A$1304,0),4)</f>
        <v>02B5</v>
      </c>
      <c r="AN3870">
        <f>INDEX('magnet data'!$A$2:$E$1304,MATCH($AJ3870,'magnet data'!$A$2:$A$1304,0),5)</f>
        <v>11006</v>
      </c>
      <c r="AO3870" t="str">
        <f t="shared" si="75"/>
        <v>-</v>
      </c>
      <c r="AR3870" t="s">
        <v>1220</v>
      </c>
      <c r="AS3870" t="s">
        <v>1627</v>
      </c>
      <c r="AT3870" t="s">
        <v>1585</v>
      </c>
    </row>
    <row r="3871" spans="1:46">
      <c r="A3871" t="s">
        <v>1072</v>
      </c>
      <c r="B3871" t="s">
        <v>46</v>
      </c>
      <c r="C3871" t="s">
        <v>1198</v>
      </c>
      <c r="D3871" s="13">
        <v>44407</v>
      </c>
      <c r="E3871" s="16">
        <v>0.73785115740740748</v>
      </c>
      <c r="F3871" t="s">
        <v>88</v>
      </c>
      <c r="G3871" s="17">
        <v>44407.737850925929</v>
      </c>
      <c r="H3871">
        <v>20</v>
      </c>
      <c r="I3871">
        <v>598</v>
      </c>
      <c r="J3871">
        <v>96</v>
      </c>
      <c r="K3871">
        <v>10</v>
      </c>
      <c r="L3871">
        <v>0</v>
      </c>
      <c r="M3871" s="39">
        <v>11019.8</v>
      </c>
      <c r="N3871" s="39">
        <v>5928.4440000000004</v>
      </c>
      <c r="O3871" s="39">
        <v>61.090671999999998</v>
      </c>
      <c r="P3871" t="s">
        <v>207</v>
      </c>
      <c r="Q3871" t="s">
        <v>207</v>
      </c>
      <c r="R3871" s="55">
        <v>768.76613899999995</v>
      </c>
      <c r="S3871" s="55">
        <v>767.05787738693402</v>
      </c>
      <c r="T3871" t="s">
        <v>1687</v>
      </c>
      <c r="U3871">
        <v>11019</v>
      </c>
      <c r="V3871">
        <v>1</v>
      </c>
      <c r="W3871">
        <v>-6</v>
      </c>
      <c r="X3871" t="s">
        <v>1688</v>
      </c>
      <c r="Y3871">
        <v>0</v>
      </c>
      <c r="Z3871" t="s">
        <v>90</v>
      </c>
      <c r="AA3871" t="s">
        <v>91</v>
      </c>
      <c r="AB3871">
        <v>12</v>
      </c>
      <c r="AC3871" t="s">
        <v>61</v>
      </c>
      <c r="AD3871" s="50">
        <v>-10.1087342666666</v>
      </c>
      <c r="AG3871" s="39">
        <v>47.77</v>
      </c>
      <c r="AH3871" s="55">
        <v>3745.54</v>
      </c>
      <c r="AI3871" t="s">
        <v>208</v>
      </c>
      <c r="AJ3871">
        <f>INDEX(layout!$B$3:$U$1234,MATCH($T3871,layout!$A$3:$A$1234,0),MATCH(YEAR($D3871),layout!$B$1:$U$1,0))</f>
        <v>3170</v>
      </c>
      <c r="AK3871">
        <f>INDEX('magnet data'!$A$2:$E$1304,MATCH($AJ3871,'magnet data'!$A$2:$A$1304,0),2)</f>
        <v>3</v>
      </c>
      <c r="AL3871" t="str">
        <f>INDEX('magnet data'!$A$2:$E$1304,MATCH($AJ3871,'magnet data'!$A$2:$A$1304,0),3)</f>
        <v>01B</v>
      </c>
      <c r="AM3871" t="str">
        <f>INDEX('magnet data'!$A$2:$E$1304,MATCH($AJ3871,'magnet data'!$A$2:$A$1304,0),4)</f>
        <v>02G</v>
      </c>
      <c r="AN3871">
        <f>INDEX('magnet data'!$A$2:$E$1304,MATCH($AJ3871,'magnet data'!$A$2:$A$1304,0),5)</f>
        <v>12497</v>
      </c>
      <c r="AO3871">
        <f t="shared" si="75"/>
        <v>-1478</v>
      </c>
      <c r="AR3871" t="s">
        <v>1202</v>
      </c>
      <c r="AS3871" t="s">
        <v>1627</v>
      </c>
      <c r="AT3871" t="s">
        <v>1585</v>
      </c>
    </row>
    <row r="3872" spans="1:46">
      <c r="A3872" t="s">
        <v>1072</v>
      </c>
      <c r="B3872" t="s">
        <v>46</v>
      </c>
      <c r="C3872" t="s">
        <v>1198</v>
      </c>
      <c r="D3872" s="13">
        <v>44407</v>
      </c>
      <c r="E3872" s="16">
        <v>0.73785115740740748</v>
      </c>
      <c r="F3872" t="s">
        <v>88</v>
      </c>
      <c r="G3872" s="17">
        <v>44407.737850925929</v>
      </c>
      <c r="H3872">
        <v>20</v>
      </c>
      <c r="I3872">
        <v>598</v>
      </c>
      <c r="J3872">
        <v>96</v>
      </c>
      <c r="K3872">
        <v>10</v>
      </c>
      <c r="L3872">
        <v>0</v>
      </c>
      <c r="M3872" s="39">
        <v>11019.8</v>
      </c>
      <c r="N3872" s="39">
        <v>5928.4440000000004</v>
      </c>
      <c r="O3872" s="39">
        <v>61.090671999999998</v>
      </c>
      <c r="P3872" t="s">
        <v>207</v>
      </c>
      <c r="Q3872" t="s">
        <v>207</v>
      </c>
      <c r="R3872" s="55">
        <v>768.76613899999995</v>
      </c>
      <c r="S3872" s="55">
        <v>767.05787738693402</v>
      </c>
      <c r="T3872" t="s">
        <v>1689</v>
      </c>
      <c r="U3872">
        <v>7357</v>
      </c>
      <c r="V3872">
        <v>2</v>
      </c>
      <c r="W3872">
        <v>40833</v>
      </c>
      <c r="X3872" t="s">
        <v>1687</v>
      </c>
      <c r="Y3872">
        <v>4403</v>
      </c>
      <c r="Z3872" t="s">
        <v>69</v>
      </c>
      <c r="AA3872" t="s">
        <v>96</v>
      </c>
      <c r="AC3872" t="s">
        <v>61</v>
      </c>
      <c r="AD3872" s="50">
        <v>1.0460670697674399</v>
      </c>
      <c r="AG3872" s="39">
        <v>28.83</v>
      </c>
      <c r="AH3872" s="55">
        <v>4659.63</v>
      </c>
      <c r="AI3872" t="s">
        <v>208</v>
      </c>
      <c r="AJ3872">
        <f>INDEX(layout!$B$3:$U$1234,MATCH($T3872,layout!$A$3:$A$1234,0),MATCH(YEAR($D3872),layout!$B$1:$U$1,0))</f>
        <v>3032</v>
      </c>
      <c r="AK3872">
        <f>INDEX('magnet data'!$A$2:$E$1304,MATCH($AJ3872,'magnet data'!$A$2:$A$1304,0),2)</f>
        <v>3</v>
      </c>
      <c r="AL3872" t="str">
        <f>INDEX('magnet data'!$A$2:$E$1304,MATCH($AJ3872,'magnet data'!$A$2:$A$1304,0),3)</f>
        <v>01B</v>
      </c>
      <c r="AM3872" t="str">
        <f>INDEX('magnet data'!$A$2:$E$1304,MATCH($AJ3872,'magnet data'!$A$2:$A$1304,0),4)</f>
        <v>02K</v>
      </c>
      <c r="AN3872">
        <f>INDEX('magnet data'!$A$2:$E$1304,MATCH($AJ3872,'magnet data'!$A$2:$A$1304,0),5)</f>
        <v>12490</v>
      </c>
      <c r="AO3872" t="str">
        <f t="shared" si="75"/>
        <v>-</v>
      </c>
      <c r="AR3872" t="s">
        <v>1202</v>
      </c>
      <c r="AS3872" t="s">
        <v>1627</v>
      </c>
      <c r="AT3872" t="s">
        <v>1585</v>
      </c>
    </row>
    <row r="3873" spans="1:46">
      <c r="A3873" t="s">
        <v>1072</v>
      </c>
      <c r="B3873" t="s">
        <v>46</v>
      </c>
      <c r="C3873" t="s">
        <v>1198</v>
      </c>
      <c r="D3873" s="13">
        <v>44407</v>
      </c>
      <c r="E3873" s="16">
        <v>0.73785115740740748</v>
      </c>
      <c r="F3873" t="s">
        <v>88</v>
      </c>
      <c r="G3873" s="17">
        <v>44407.737850925929</v>
      </c>
      <c r="H3873">
        <v>20</v>
      </c>
      <c r="I3873">
        <v>598</v>
      </c>
      <c r="J3873">
        <v>96</v>
      </c>
      <c r="K3873">
        <v>10</v>
      </c>
      <c r="L3873">
        <v>0</v>
      </c>
      <c r="M3873" s="39">
        <v>11019.8</v>
      </c>
      <c r="N3873" s="39">
        <v>5928.4440000000004</v>
      </c>
      <c r="O3873" s="39">
        <v>61.090671999999998</v>
      </c>
      <c r="P3873" t="s">
        <v>207</v>
      </c>
      <c r="Q3873" t="s">
        <v>207</v>
      </c>
      <c r="R3873" s="55">
        <v>768.76613899999995</v>
      </c>
      <c r="S3873" s="55">
        <v>767.05787738693402</v>
      </c>
      <c r="T3873" t="s">
        <v>1690</v>
      </c>
      <c r="U3873">
        <v>7323</v>
      </c>
      <c r="V3873">
        <v>3</v>
      </c>
      <c r="W3873">
        <v>41284</v>
      </c>
      <c r="X3873" t="s">
        <v>1687</v>
      </c>
      <c r="Y3873">
        <v>4403</v>
      </c>
      <c r="Z3873" t="s">
        <v>69</v>
      </c>
      <c r="AA3873" t="s">
        <v>91</v>
      </c>
      <c r="AC3873" t="s">
        <v>61</v>
      </c>
      <c r="AD3873" s="50">
        <v>-1.9980757585106299</v>
      </c>
      <c r="AG3873" s="39">
        <v>34.119999999999997</v>
      </c>
      <c r="AH3873" s="55">
        <v>4707.99</v>
      </c>
      <c r="AI3873" t="s">
        <v>208</v>
      </c>
      <c r="AJ3873">
        <f>INDEX(layout!$B$3:$U$1234,MATCH($T3873,layout!$A$3:$A$1234,0),MATCH(YEAR($D3873),layout!$B$1:$U$1,0))</f>
        <v>1107</v>
      </c>
      <c r="AK3873">
        <f>INDEX('magnet data'!$A$2:$E$1304,MATCH($AJ3873,'magnet data'!$A$2:$A$1304,0),2)</f>
        <v>1</v>
      </c>
      <c r="AL3873" t="str">
        <f>INDEX('magnet data'!$A$2:$E$1304,MATCH($AJ3873,'magnet data'!$A$2:$A$1304,0),3)</f>
        <v>01B</v>
      </c>
      <c r="AM3873" t="str">
        <f>INDEX('magnet data'!$A$2:$E$1304,MATCH($AJ3873,'magnet data'!$A$2:$A$1304,0),4)</f>
        <v>02B5</v>
      </c>
      <c r="AN3873">
        <f>INDEX('magnet data'!$A$2:$E$1304,MATCH($AJ3873,'magnet data'!$A$2:$A$1304,0),5)</f>
        <v>11679</v>
      </c>
      <c r="AO3873" t="str">
        <f t="shared" si="75"/>
        <v>-</v>
      </c>
      <c r="AR3873" t="s">
        <v>1202</v>
      </c>
      <c r="AS3873" t="s">
        <v>1627</v>
      </c>
      <c r="AT3873" t="s">
        <v>1585</v>
      </c>
    </row>
    <row r="3874" spans="1:46">
      <c r="A3874" t="s">
        <v>1072</v>
      </c>
      <c r="B3874" t="s">
        <v>46</v>
      </c>
      <c r="C3874" t="s">
        <v>1198</v>
      </c>
      <c r="D3874" s="13">
        <v>44407</v>
      </c>
      <c r="E3874" s="16">
        <v>0.73785115740740748</v>
      </c>
      <c r="F3874" t="s">
        <v>88</v>
      </c>
      <c r="G3874" s="17">
        <v>44407.737850925929</v>
      </c>
      <c r="H3874">
        <v>20</v>
      </c>
      <c r="I3874">
        <v>598</v>
      </c>
      <c r="J3874">
        <v>96</v>
      </c>
      <c r="K3874">
        <v>10</v>
      </c>
      <c r="L3874">
        <v>0</v>
      </c>
      <c r="M3874" s="39">
        <v>11019.8</v>
      </c>
      <c r="N3874" s="39">
        <v>5928.4440000000004</v>
      </c>
      <c r="O3874" s="39">
        <v>61.090671999999998</v>
      </c>
      <c r="P3874" t="s">
        <v>207</v>
      </c>
      <c r="Q3874" t="s">
        <v>207</v>
      </c>
      <c r="R3874" s="55">
        <v>768.76613899999995</v>
      </c>
      <c r="S3874" s="55">
        <v>767.05787738693402</v>
      </c>
      <c r="T3874" t="s">
        <v>1691</v>
      </c>
      <c r="U3874">
        <v>1850</v>
      </c>
      <c r="V3874">
        <v>4</v>
      </c>
      <c r="W3874">
        <v>167186</v>
      </c>
      <c r="X3874" t="s">
        <v>1688</v>
      </c>
      <c r="Y3874">
        <v>0</v>
      </c>
      <c r="Z3874" t="s">
        <v>69</v>
      </c>
      <c r="AA3874" t="s">
        <v>91</v>
      </c>
      <c r="AC3874" t="s">
        <v>61</v>
      </c>
      <c r="AD3874" s="50">
        <v>-0.133629361702127</v>
      </c>
      <c r="AG3874" s="39">
        <v>9.7100000000000009</v>
      </c>
      <c r="AH3874" s="55">
        <v>1325.88</v>
      </c>
      <c r="AI3874" t="s">
        <v>208</v>
      </c>
      <c r="AJ3874">
        <f>INDEX(layout!$B$3:$U$1234,MATCH($T3874,layout!$A$3:$A$1234,0),MATCH(YEAR($D3874),layout!$B$1:$U$1,0))</f>
        <v>1068</v>
      </c>
      <c r="AK3874">
        <f>INDEX('magnet data'!$A$2:$E$1304,MATCH($AJ3874,'magnet data'!$A$2:$A$1304,0),2)</f>
        <v>1</v>
      </c>
      <c r="AL3874" t="str">
        <f>INDEX('magnet data'!$A$2:$E$1304,MATCH($AJ3874,'magnet data'!$A$2:$A$1304,0),3)</f>
        <v>01B</v>
      </c>
      <c r="AM3874" t="str">
        <f>INDEX('magnet data'!$A$2:$E$1304,MATCH($AJ3874,'magnet data'!$A$2:$A$1304,0),4)</f>
        <v>02B5</v>
      </c>
      <c r="AN3874">
        <f>INDEX('magnet data'!$A$2:$E$1304,MATCH($AJ3874,'magnet data'!$A$2:$A$1304,0),5)</f>
        <v>12277</v>
      </c>
      <c r="AO3874" t="str">
        <f t="shared" si="75"/>
        <v>-</v>
      </c>
      <c r="AR3874" t="s">
        <v>1202</v>
      </c>
      <c r="AS3874" t="s">
        <v>1627</v>
      </c>
      <c r="AT3874" t="s">
        <v>1585</v>
      </c>
    </row>
    <row r="3875" spans="1:46">
      <c r="A3875" t="s">
        <v>837</v>
      </c>
      <c r="B3875" t="s">
        <v>46</v>
      </c>
      <c r="C3875" t="s">
        <v>1198</v>
      </c>
      <c r="D3875" s="13">
        <v>44407</v>
      </c>
      <c r="E3875" s="16">
        <v>0.77445763888888886</v>
      </c>
      <c r="F3875" t="s">
        <v>88</v>
      </c>
      <c r="G3875" s="17">
        <v>44407.774457291664</v>
      </c>
      <c r="H3875">
        <v>30</v>
      </c>
      <c r="I3875">
        <v>598</v>
      </c>
      <c r="J3875">
        <v>92</v>
      </c>
      <c r="K3875">
        <v>10</v>
      </c>
      <c r="L3875">
        <v>0</v>
      </c>
      <c r="M3875" s="39">
        <v>11234.9</v>
      </c>
      <c r="N3875" s="39">
        <v>6075.402</v>
      </c>
      <c r="O3875" s="39">
        <v>63.903709999999997</v>
      </c>
      <c r="P3875" t="s">
        <v>207</v>
      </c>
      <c r="Q3875" t="s">
        <v>207</v>
      </c>
      <c r="R3875" s="55">
        <v>802.32496699959995</v>
      </c>
      <c r="S3875" s="55">
        <v>799.16509247219994</v>
      </c>
      <c r="T3875" t="s">
        <v>905</v>
      </c>
      <c r="U3875">
        <v>11234</v>
      </c>
      <c r="V3875">
        <v>1</v>
      </c>
      <c r="W3875">
        <v>-8</v>
      </c>
      <c r="X3875" t="s">
        <v>906</v>
      </c>
      <c r="Y3875">
        <v>-5</v>
      </c>
      <c r="Z3875" t="s">
        <v>90</v>
      </c>
      <c r="AA3875" t="s">
        <v>91</v>
      </c>
      <c r="AB3875">
        <v>32</v>
      </c>
      <c r="AC3875" t="s">
        <v>61</v>
      </c>
      <c r="AD3875" s="50">
        <v>11.293072834999901</v>
      </c>
      <c r="AG3875" s="39">
        <v>44</v>
      </c>
      <c r="AH3875" s="55">
        <v>11125.24</v>
      </c>
      <c r="AI3875" t="s">
        <v>208</v>
      </c>
      <c r="AJ3875">
        <f>INDEX(layout!$B$3:$U$1234,MATCH($T3875,layout!$A$3:$A$1234,0),MATCH(YEAR($D3875),layout!$B$1:$U$1,0))</f>
        <v>3297</v>
      </c>
      <c r="AK3875">
        <f>INDEX('magnet data'!$A$2:$E$1304,MATCH($AJ3875,'magnet data'!$A$2:$A$1304,0),2)</f>
        <v>3</v>
      </c>
      <c r="AL3875" t="str">
        <f>INDEX('magnet data'!$A$2:$E$1304,MATCH($AJ3875,'magnet data'!$A$2:$A$1304,0),3)</f>
        <v>01B</v>
      </c>
      <c r="AM3875" t="str">
        <f>INDEX('magnet data'!$A$2:$E$1304,MATCH($AJ3875,'magnet data'!$A$2:$A$1304,0),4)</f>
        <v>02B8</v>
      </c>
      <c r="AN3875">
        <f>INDEX('magnet data'!$A$2:$E$1304,MATCH($AJ3875,'magnet data'!$A$2:$A$1304,0),5)</f>
        <v>11813</v>
      </c>
      <c r="AO3875">
        <f t="shared" si="75"/>
        <v>-579</v>
      </c>
      <c r="AR3875" t="s">
        <v>1202</v>
      </c>
      <c r="AS3875" t="s">
        <v>1627</v>
      </c>
      <c r="AT3875" t="s">
        <v>1585</v>
      </c>
    </row>
    <row r="3876" spans="1:46">
      <c r="A3876" t="s">
        <v>837</v>
      </c>
      <c r="B3876" t="s">
        <v>46</v>
      </c>
      <c r="C3876" t="s">
        <v>1198</v>
      </c>
      <c r="D3876" s="13">
        <v>44407</v>
      </c>
      <c r="E3876" s="16">
        <v>0.77445763888888886</v>
      </c>
      <c r="F3876" t="s">
        <v>88</v>
      </c>
      <c r="G3876" s="17">
        <v>44407.774457291664</v>
      </c>
      <c r="H3876">
        <v>30</v>
      </c>
      <c r="I3876">
        <v>598</v>
      </c>
      <c r="J3876">
        <v>92</v>
      </c>
      <c r="K3876">
        <v>10</v>
      </c>
      <c r="L3876">
        <v>0</v>
      </c>
      <c r="M3876" s="39">
        <v>11234.9</v>
      </c>
      <c r="N3876" s="39">
        <v>6075.402</v>
      </c>
      <c r="O3876" s="39">
        <v>63.903709999999997</v>
      </c>
      <c r="P3876" t="s">
        <v>207</v>
      </c>
      <c r="Q3876" t="s">
        <v>207</v>
      </c>
      <c r="R3876" s="55">
        <v>802.32496699959995</v>
      </c>
      <c r="S3876" s="55">
        <v>799.16509247219994</v>
      </c>
      <c r="T3876" t="s">
        <v>906</v>
      </c>
      <c r="U3876">
        <v>6386</v>
      </c>
      <c r="V3876">
        <v>2</v>
      </c>
      <c r="W3876">
        <v>55320</v>
      </c>
      <c r="X3876" t="s">
        <v>1692</v>
      </c>
      <c r="Y3876">
        <v>3789</v>
      </c>
      <c r="Z3876" t="s">
        <v>69</v>
      </c>
      <c r="AA3876" t="s">
        <v>91</v>
      </c>
      <c r="AC3876" t="s">
        <v>61</v>
      </c>
      <c r="AD3876" s="50">
        <v>0.98474371578947295</v>
      </c>
      <c r="AG3876" s="39">
        <v>49.43</v>
      </c>
      <c r="AH3876" s="55">
        <v>4270.7</v>
      </c>
      <c r="AI3876" t="s">
        <v>208</v>
      </c>
      <c r="AJ3876">
        <f>INDEX(layout!$B$3:$U$1234,MATCH($T3876,layout!$A$3:$A$1234,0),MATCH(YEAR($D3876),layout!$B$1:$U$1,0))</f>
        <v>3293</v>
      </c>
      <c r="AK3876">
        <f>INDEX('magnet data'!$A$2:$E$1304,MATCH($AJ3876,'magnet data'!$A$2:$A$1304,0),2)</f>
        <v>3</v>
      </c>
      <c r="AL3876" t="str">
        <f>INDEX('magnet data'!$A$2:$E$1304,MATCH($AJ3876,'magnet data'!$A$2:$A$1304,0),3)</f>
        <v>01B</v>
      </c>
      <c r="AM3876" t="str">
        <f>INDEX('magnet data'!$A$2:$E$1304,MATCH($AJ3876,'magnet data'!$A$2:$A$1304,0),4)</f>
        <v>02B8</v>
      </c>
      <c r="AN3876">
        <f>INDEX('magnet data'!$A$2:$E$1304,MATCH($AJ3876,'magnet data'!$A$2:$A$1304,0),5)</f>
        <v>11568</v>
      </c>
      <c r="AO3876" t="str">
        <f t="shared" si="75"/>
        <v>-</v>
      </c>
      <c r="AR3876" t="s">
        <v>1202</v>
      </c>
      <c r="AS3876" t="s">
        <v>1627</v>
      </c>
      <c r="AT3876" t="s">
        <v>1585</v>
      </c>
    </row>
    <row r="3877" spans="1:46">
      <c r="A3877" t="s">
        <v>837</v>
      </c>
      <c r="B3877" t="s">
        <v>46</v>
      </c>
      <c r="C3877" t="s">
        <v>1198</v>
      </c>
      <c r="D3877" s="13">
        <v>44407</v>
      </c>
      <c r="E3877" s="16">
        <v>0.77445763888888886</v>
      </c>
      <c r="F3877" t="s">
        <v>88</v>
      </c>
      <c r="G3877" s="17">
        <v>44407.774457291664</v>
      </c>
      <c r="H3877">
        <v>30</v>
      </c>
      <c r="I3877">
        <v>598</v>
      </c>
      <c r="J3877">
        <v>92</v>
      </c>
      <c r="K3877">
        <v>10</v>
      </c>
      <c r="L3877">
        <v>0</v>
      </c>
      <c r="M3877" s="39">
        <v>11234.9</v>
      </c>
      <c r="N3877" s="39">
        <v>6075.402</v>
      </c>
      <c r="O3877" s="39">
        <v>63.903709999999997</v>
      </c>
      <c r="P3877" t="s">
        <v>207</v>
      </c>
      <c r="Q3877" t="s">
        <v>207</v>
      </c>
      <c r="R3877" s="55">
        <v>802.32496699959995</v>
      </c>
      <c r="S3877" s="55">
        <v>799.16509247219994</v>
      </c>
      <c r="T3877" t="s">
        <v>907</v>
      </c>
      <c r="U3877">
        <v>3086</v>
      </c>
      <c r="V3877">
        <v>3</v>
      </c>
      <c r="W3877">
        <v>121509</v>
      </c>
      <c r="X3877" t="s">
        <v>909</v>
      </c>
      <c r="Y3877">
        <v>3973</v>
      </c>
      <c r="Z3877" t="s">
        <v>69</v>
      </c>
      <c r="AA3877" t="s">
        <v>91</v>
      </c>
      <c r="AC3877" t="s">
        <v>61</v>
      </c>
      <c r="AD3877" s="50">
        <v>0.408523563829787</v>
      </c>
      <c r="AG3877" s="39">
        <v>38.590000000000003</v>
      </c>
      <c r="AH3877" s="55">
        <v>2714.76</v>
      </c>
      <c r="AI3877" t="s">
        <v>208</v>
      </c>
      <c r="AJ3877">
        <f>INDEX(layout!$B$3:$U$1234,MATCH($T3877,layout!$A$3:$A$1234,0),MATCH(YEAR($D3877),layout!$B$1:$U$1,0))</f>
        <v>1314</v>
      </c>
      <c r="AK3877">
        <f>INDEX('magnet data'!$A$2:$E$1304,MATCH($AJ3877,'magnet data'!$A$2:$A$1304,0),2)</f>
        <v>1</v>
      </c>
      <c r="AL3877" t="str">
        <f>INDEX('magnet data'!$A$2:$E$1304,MATCH($AJ3877,'magnet data'!$A$2:$A$1304,0),3)</f>
        <v>01B</v>
      </c>
      <c r="AM3877" t="str">
        <f>INDEX('magnet data'!$A$2:$E$1304,MATCH($AJ3877,'magnet data'!$A$2:$A$1304,0),4)</f>
        <v>02B8</v>
      </c>
      <c r="AN3877">
        <f>INDEX('magnet data'!$A$2:$E$1304,MATCH($AJ3877,'magnet data'!$A$2:$A$1304,0),5)</f>
        <v>11913</v>
      </c>
      <c r="AO3877" t="str">
        <f t="shared" si="75"/>
        <v>-</v>
      </c>
      <c r="AR3877" t="s">
        <v>1202</v>
      </c>
      <c r="AS3877" t="s">
        <v>1627</v>
      </c>
      <c r="AT3877" t="s">
        <v>1585</v>
      </c>
    </row>
    <row r="3878" spans="1:46">
      <c r="A3878" t="s">
        <v>837</v>
      </c>
      <c r="B3878" t="s">
        <v>46</v>
      </c>
      <c r="C3878" t="s">
        <v>1198</v>
      </c>
      <c r="D3878" s="13">
        <v>44407</v>
      </c>
      <c r="E3878" s="16">
        <v>0.77445763888888886</v>
      </c>
      <c r="F3878" t="s">
        <v>88</v>
      </c>
      <c r="G3878" s="17">
        <v>44407.774457291664</v>
      </c>
      <c r="H3878">
        <v>30</v>
      </c>
      <c r="I3878">
        <v>598</v>
      </c>
      <c r="J3878">
        <v>92</v>
      </c>
      <c r="K3878">
        <v>10</v>
      </c>
      <c r="L3878">
        <v>0</v>
      </c>
      <c r="M3878" s="39">
        <v>11234.9</v>
      </c>
      <c r="N3878" s="39">
        <v>6075.402</v>
      </c>
      <c r="O3878" s="39">
        <v>63.903709999999997</v>
      </c>
      <c r="P3878" t="s">
        <v>207</v>
      </c>
      <c r="Q3878" t="s">
        <v>207</v>
      </c>
      <c r="R3878" s="55">
        <v>802.32496699959995</v>
      </c>
      <c r="S3878" s="55">
        <v>799.16509247219994</v>
      </c>
      <c r="T3878" t="s">
        <v>908</v>
      </c>
      <c r="U3878">
        <v>2424</v>
      </c>
      <c r="V3878">
        <v>4</v>
      </c>
      <c r="W3878">
        <v>142902</v>
      </c>
      <c r="X3878" t="s">
        <v>906</v>
      </c>
      <c r="Y3878">
        <v>-5</v>
      </c>
      <c r="Z3878" t="s">
        <v>69</v>
      </c>
      <c r="AA3878" t="s">
        <v>91</v>
      </c>
      <c r="AC3878" t="s">
        <v>61</v>
      </c>
      <c r="AD3878" s="50">
        <v>0.274894361702127</v>
      </c>
      <c r="AG3878" s="39">
        <v>6.68</v>
      </c>
      <c r="AH3878" s="55">
        <v>1286.1099999999999</v>
      </c>
      <c r="AI3878" t="s">
        <v>208</v>
      </c>
      <c r="AJ3878">
        <f>INDEX(layout!$B$3:$U$1234,MATCH($T3878,layout!$A$3:$A$1234,0),MATCH(YEAR($D3878),layout!$B$1:$U$1,0))</f>
        <v>1320</v>
      </c>
      <c r="AK3878">
        <f>INDEX('magnet data'!$A$2:$E$1304,MATCH($AJ3878,'magnet data'!$A$2:$A$1304,0),2)</f>
        <v>1</v>
      </c>
      <c r="AL3878" t="str">
        <f>INDEX('magnet data'!$A$2:$E$1304,MATCH($AJ3878,'magnet data'!$A$2:$A$1304,0),3)</f>
        <v>01B</v>
      </c>
      <c r="AM3878" t="str">
        <f>INDEX('magnet data'!$A$2:$E$1304,MATCH($AJ3878,'magnet data'!$A$2:$A$1304,0),4)</f>
        <v>02B8</v>
      </c>
      <c r="AN3878">
        <f>INDEX('magnet data'!$A$2:$E$1304,MATCH($AJ3878,'magnet data'!$A$2:$A$1304,0),5)</f>
        <v>12609</v>
      </c>
      <c r="AO3878" t="str">
        <f t="shared" si="75"/>
        <v>-</v>
      </c>
      <c r="AR3878" t="s">
        <v>1202</v>
      </c>
      <c r="AS3878" t="s">
        <v>1627</v>
      </c>
      <c r="AT3878" t="s">
        <v>1585</v>
      </c>
    </row>
    <row r="3879" spans="1:46">
      <c r="A3879" t="s">
        <v>1072</v>
      </c>
      <c r="B3879" t="s">
        <v>46</v>
      </c>
      <c r="C3879" t="s">
        <v>1198</v>
      </c>
      <c r="D3879" s="13">
        <v>44408</v>
      </c>
      <c r="E3879" s="16">
        <v>0.34384097222222221</v>
      </c>
      <c r="F3879" t="s">
        <v>88</v>
      </c>
      <c r="G3879" s="17">
        <v>44408.343840682872</v>
      </c>
      <c r="H3879">
        <v>25</v>
      </c>
      <c r="I3879">
        <v>595</v>
      </c>
      <c r="J3879">
        <v>96</v>
      </c>
      <c r="K3879">
        <v>10</v>
      </c>
      <c r="L3879">
        <v>0</v>
      </c>
      <c r="M3879">
        <v>11039.9</v>
      </c>
      <c r="N3879">
        <v>5974.5169999999998</v>
      </c>
      <c r="O3879">
        <v>61.064134000000003</v>
      </c>
      <c r="P3879" t="s">
        <v>207</v>
      </c>
      <c r="Q3879" t="s">
        <v>207</v>
      </c>
      <c r="R3879" s="55">
        <v>767.072045</v>
      </c>
      <c r="S3879" s="55">
        <v>765.84670300000005</v>
      </c>
      <c r="T3879" t="s">
        <v>1169</v>
      </c>
      <c r="U3879">
        <v>11039</v>
      </c>
      <c r="V3879">
        <v>1</v>
      </c>
      <c r="W3879">
        <v>-7</v>
      </c>
      <c r="X3879" t="s">
        <v>1693</v>
      </c>
      <c r="Y3879">
        <v>-4</v>
      </c>
      <c r="Z3879" t="s">
        <v>90</v>
      </c>
      <c r="AA3879" t="s">
        <v>91</v>
      </c>
      <c r="AB3879">
        <v>13</v>
      </c>
      <c r="AC3879" t="s">
        <v>61</v>
      </c>
      <c r="AD3879" s="50">
        <v>-10.5274406</v>
      </c>
      <c r="AE3879"/>
      <c r="AF3879"/>
      <c r="AG3879">
        <v>24.95</v>
      </c>
      <c r="AH3879">
        <v>10212.89</v>
      </c>
      <c r="AI3879" t="s">
        <v>208</v>
      </c>
      <c r="AJ3879">
        <f>INDEX(layout!$B$3:$U$1234,MATCH($T3879,layout!$A$3:$A$1234,0),MATCH(YEAR($D3879),layout!$B$1:$U$1,0))</f>
        <v>3145</v>
      </c>
      <c r="AK3879">
        <f>INDEX('magnet data'!$A$2:$E$1304,MATCH($AJ3879,'magnet data'!$A$2:$A$1304,0),2)</f>
        <v>3</v>
      </c>
      <c r="AL3879" t="str">
        <f>INDEX('magnet data'!$A$2:$E$1304,MATCH($AJ3879,'magnet data'!$A$2:$A$1304,0),3)</f>
        <v>01B</v>
      </c>
      <c r="AM3879" t="str">
        <f>INDEX('magnet data'!$A$2:$E$1304,MATCH($AJ3879,'magnet data'!$A$2:$A$1304,0),4)</f>
        <v>02G</v>
      </c>
      <c r="AN3879">
        <f>INDEX('magnet data'!$A$2:$E$1304,MATCH($AJ3879,'magnet data'!$A$2:$A$1304,0),5)</f>
        <v>10959</v>
      </c>
      <c r="AO3879">
        <f t="shared" si="75"/>
        <v>80</v>
      </c>
      <c r="AR3879" t="s">
        <v>1228</v>
      </c>
      <c r="AS3879" t="s">
        <v>1627</v>
      </c>
      <c r="AT3879" t="s">
        <v>1585</v>
      </c>
    </row>
    <row r="3880" spans="1:46">
      <c r="A3880" t="s">
        <v>1072</v>
      </c>
      <c r="B3880" t="s">
        <v>46</v>
      </c>
      <c r="C3880" t="s">
        <v>1198</v>
      </c>
      <c r="D3880" s="13">
        <v>44408</v>
      </c>
      <c r="E3880" s="16">
        <v>0.34384097222222221</v>
      </c>
      <c r="F3880" t="s">
        <v>88</v>
      </c>
      <c r="G3880" s="17">
        <v>44408.343840682872</v>
      </c>
      <c r="H3880">
        <v>25</v>
      </c>
      <c r="I3880">
        <v>595</v>
      </c>
      <c r="J3880">
        <v>96</v>
      </c>
      <c r="K3880">
        <v>10</v>
      </c>
      <c r="L3880">
        <v>0</v>
      </c>
      <c r="M3880">
        <v>11039.9</v>
      </c>
      <c r="N3880">
        <v>5974.5169999999998</v>
      </c>
      <c r="O3880">
        <v>61.064134000000003</v>
      </c>
      <c r="P3880" t="s">
        <v>207</v>
      </c>
      <c r="Q3880" t="s">
        <v>207</v>
      </c>
      <c r="R3880" s="55">
        <v>767.072045</v>
      </c>
      <c r="S3880" s="55">
        <v>765.84670300000005</v>
      </c>
      <c r="T3880" t="s">
        <v>1693</v>
      </c>
      <c r="U3880">
        <v>6888</v>
      </c>
      <c r="V3880">
        <v>2</v>
      </c>
      <c r="W3880">
        <v>47506</v>
      </c>
      <c r="X3880" t="s">
        <v>1694</v>
      </c>
      <c r="Y3880">
        <v>3643</v>
      </c>
      <c r="Z3880" t="s">
        <v>69</v>
      </c>
      <c r="AA3880" t="s">
        <v>91</v>
      </c>
      <c r="AC3880" t="s">
        <v>61</v>
      </c>
      <c r="AD3880" s="50">
        <v>-1.3058204366197099</v>
      </c>
      <c r="AE3880"/>
      <c r="AF3880"/>
      <c r="AG3880">
        <v>53.55</v>
      </c>
      <c r="AH3880">
        <v>4208.47</v>
      </c>
      <c r="AI3880" t="s">
        <v>208</v>
      </c>
      <c r="AJ3880">
        <f>INDEX(layout!$B$3:$U$1234,MATCH($T3880,layout!$A$3:$A$1234,0),MATCH(YEAR($D3880),layout!$B$1:$U$1,0))</f>
        <v>1169</v>
      </c>
      <c r="AK3880">
        <f>INDEX('magnet data'!$A$2:$E$1304,MATCH($AJ3880,'magnet data'!$A$2:$A$1304,0),2)</f>
        <v>1</v>
      </c>
      <c r="AL3880" t="str">
        <f>INDEX('magnet data'!$A$2:$E$1304,MATCH($AJ3880,'magnet data'!$A$2:$A$1304,0),3)</f>
        <v>01B</v>
      </c>
      <c r="AM3880" t="str">
        <f>INDEX('magnet data'!$A$2:$E$1304,MATCH($AJ3880,'magnet data'!$A$2:$A$1304,0),4)</f>
        <v>02B5</v>
      </c>
      <c r="AN3880">
        <f>INDEX('magnet data'!$A$2:$E$1304,MATCH($AJ3880,'magnet data'!$A$2:$A$1304,0),5)</f>
        <v>11916</v>
      </c>
      <c r="AO3880" t="str">
        <f t="shared" si="75"/>
        <v>-</v>
      </c>
      <c r="AR3880" t="s">
        <v>1228</v>
      </c>
      <c r="AS3880" t="s">
        <v>1627</v>
      </c>
      <c r="AT3880" t="s">
        <v>1585</v>
      </c>
    </row>
    <row r="3881" spans="1:46">
      <c r="A3881" t="s">
        <v>1072</v>
      </c>
      <c r="B3881" t="s">
        <v>46</v>
      </c>
      <c r="C3881" t="s">
        <v>1198</v>
      </c>
      <c r="D3881" s="13">
        <v>44408</v>
      </c>
      <c r="E3881" s="16">
        <v>0.34384097222222221</v>
      </c>
      <c r="F3881" t="s">
        <v>88</v>
      </c>
      <c r="G3881" s="17">
        <v>44408.343840682872</v>
      </c>
      <c r="H3881">
        <v>25</v>
      </c>
      <c r="I3881">
        <v>595</v>
      </c>
      <c r="J3881">
        <v>96</v>
      </c>
      <c r="K3881">
        <v>10</v>
      </c>
      <c r="L3881">
        <v>0</v>
      </c>
      <c r="M3881">
        <v>11039.9</v>
      </c>
      <c r="N3881">
        <v>5974.5169999999998</v>
      </c>
      <c r="O3881">
        <v>61.064134000000003</v>
      </c>
      <c r="P3881" t="s">
        <v>207</v>
      </c>
      <c r="Q3881" t="s">
        <v>207</v>
      </c>
      <c r="R3881" s="55">
        <v>767.072045</v>
      </c>
      <c r="S3881" s="55">
        <v>765.84670300000005</v>
      </c>
      <c r="T3881" t="s">
        <v>1695</v>
      </c>
      <c r="U3881">
        <v>5586</v>
      </c>
      <c r="V3881">
        <v>3</v>
      </c>
      <c r="W3881">
        <v>67369</v>
      </c>
      <c r="X3881" t="s">
        <v>1693</v>
      </c>
      <c r="Y3881">
        <v>-4</v>
      </c>
      <c r="Z3881" t="s">
        <v>69</v>
      </c>
      <c r="AA3881" t="s">
        <v>96</v>
      </c>
      <c r="AC3881" t="s">
        <v>61</v>
      </c>
      <c r="AD3881" s="50">
        <v>0.78395831914893599</v>
      </c>
      <c r="AE3881"/>
      <c r="AF3881"/>
      <c r="AG3881">
        <v>75.97</v>
      </c>
      <c r="AH3881">
        <v>2332.38</v>
      </c>
      <c r="AI3881" t="s">
        <v>208</v>
      </c>
      <c r="AJ3881">
        <f>INDEX(layout!$B$3:$U$1234,MATCH($T3881,layout!$A$3:$A$1234,0),MATCH(YEAR($D3881),layout!$B$1:$U$1,0))</f>
        <v>3112</v>
      </c>
      <c r="AK3881">
        <f>INDEX('magnet data'!$A$2:$E$1304,MATCH($AJ3881,'magnet data'!$A$2:$A$1304,0),2)</f>
        <v>3</v>
      </c>
      <c r="AL3881" t="str">
        <f>INDEX('magnet data'!$A$2:$E$1304,MATCH($AJ3881,'magnet data'!$A$2:$A$1304,0),3)</f>
        <v>01B</v>
      </c>
      <c r="AM3881" t="str">
        <f>INDEX('magnet data'!$A$2:$E$1304,MATCH($AJ3881,'magnet data'!$A$2:$A$1304,0),4)</f>
        <v>02G</v>
      </c>
      <c r="AN3881">
        <f>INDEX('magnet data'!$A$2:$E$1304,MATCH($AJ3881,'magnet data'!$A$2:$A$1304,0),5)</f>
        <v>11091</v>
      </c>
      <c r="AO3881" t="str">
        <f t="shared" si="75"/>
        <v>-</v>
      </c>
      <c r="AR3881" t="s">
        <v>1228</v>
      </c>
      <c r="AS3881" t="s">
        <v>1627</v>
      </c>
      <c r="AT3881" t="s">
        <v>1585</v>
      </c>
    </row>
    <row r="3882" spans="1:46">
      <c r="A3882" t="s">
        <v>1072</v>
      </c>
      <c r="B3882" t="s">
        <v>46</v>
      </c>
      <c r="C3882" t="s">
        <v>1198</v>
      </c>
      <c r="D3882" s="13">
        <v>44408</v>
      </c>
      <c r="E3882" s="16">
        <v>0.34384097222222221</v>
      </c>
      <c r="F3882" t="s">
        <v>88</v>
      </c>
      <c r="G3882" s="17">
        <v>44408.343840682872</v>
      </c>
      <c r="H3882">
        <v>25</v>
      </c>
      <c r="I3882">
        <v>595</v>
      </c>
      <c r="J3882">
        <v>96</v>
      </c>
      <c r="K3882">
        <v>10</v>
      </c>
      <c r="L3882">
        <v>0</v>
      </c>
      <c r="M3882">
        <v>11039.9</v>
      </c>
      <c r="N3882">
        <v>5974.5169999999998</v>
      </c>
      <c r="O3882">
        <v>61.064134000000003</v>
      </c>
      <c r="P3882" t="s">
        <v>207</v>
      </c>
      <c r="Q3882" t="s">
        <v>207</v>
      </c>
      <c r="R3882" s="55">
        <v>767.072045</v>
      </c>
      <c r="S3882" s="55">
        <v>765.84670300000005</v>
      </c>
      <c r="T3882" t="s">
        <v>1696</v>
      </c>
      <c r="U3882">
        <v>2074</v>
      </c>
      <c r="V3882">
        <v>4</v>
      </c>
      <c r="W3882">
        <v>157644</v>
      </c>
      <c r="X3882" t="s">
        <v>1694</v>
      </c>
      <c r="Y3882">
        <v>3643</v>
      </c>
      <c r="Z3882" t="s">
        <v>69</v>
      </c>
      <c r="AA3882" t="s">
        <v>91</v>
      </c>
      <c r="AC3882" t="s">
        <v>61</v>
      </c>
      <c r="AD3882" s="50">
        <v>-0.114592947368421</v>
      </c>
      <c r="AE3882"/>
      <c r="AF3882"/>
      <c r="AG3882">
        <v>5.22</v>
      </c>
      <c r="AH3882">
        <v>1533.09</v>
      </c>
      <c r="AI3882" t="s">
        <v>208</v>
      </c>
      <c r="AJ3882">
        <f>INDEX(layout!$B$3:$U$1234,MATCH($T3882,layout!$A$3:$A$1234,0),MATCH(YEAR($D3882),layout!$B$1:$U$1,0))</f>
        <v>3087</v>
      </c>
      <c r="AK3882">
        <f>INDEX('magnet data'!$A$2:$E$1304,MATCH($AJ3882,'magnet data'!$A$2:$A$1304,0),2)</f>
        <v>3</v>
      </c>
      <c r="AL3882" t="str">
        <f>INDEX('magnet data'!$A$2:$E$1304,MATCH($AJ3882,'magnet data'!$A$2:$A$1304,0),3)</f>
        <v>01B</v>
      </c>
      <c r="AM3882" t="str">
        <f>INDEX('magnet data'!$A$2:$E$1304,MATCH($AJ3882,'magnet data'!$A$2:$A$1304,0),4)</f>
        <v>02G</v>
      </c>
      <c r="AN3882">
        <f>INDEX('magnet data'!$A$2:$E$1304,MATCH($AJ3882,'magnet data'!$A$2:$A$1304,0),5)</f>
        <v>10977</v>
      </c>
      <c r="AO3882" t="str">
        <f t="shared" si="75"/>
        <v>-</v>
      </c>
      <c r="AR3882" t="s">
        <v>1228</v>
      </c>
      <c r="AS3882" t="s">
        <v>1627</v>
      </c>
      <c r="AT3882" t="s">
        <v>1585</v>
      </c>
    </row>
    <row r="3883" spans="1:46">
      <c r="A3883" t="s">
        <v>1072</v>
      </c>
      <c r="B3883" t="s">
        <v>46</v>
      </c>
      <c r="C3883" t="s">
        <v>1198</v>
      </c>
      <c r="D3883" s="13">
        <v>44409</v>
      </c>
      <c r="E3883" s="16">
        <v>0.30820254629629629</v>
      </c>
      <c r="F3883" t="s">
        <v>88</v>
      </c>
      <c r="G3883" s="17">
        <v>44409.308202314816</v>
      </c>
      <c r="H3883">
        <v>20</v>
      </c>
      <c r="I3883">
        <v>595</v>
      </c>
      <c r="J3883">
        <v>96</v>
      </c>
      <c r="K3883">
        <v>10</v>
      </c>
      <c r="L3883">
        <v>0</v>
      </c>
      <c r="M3883" s="39">
        <v>11058.4</v>
      </c>
      <c r="N3883" s="39">
        <v>5992.7910000000002</v>
      </c>
      <c r="O3883" s="39">
        <v>60.984520000000003</v>
      </c>
      <c r="P3883" t="s">
        <v>207</v>
      </c>
      <c r="Q3883" t="s">
        <v>207</v>
      </c>
      <c r="R3883" s="55">
        <v>763.15912200000002</v>
      </c>
      <c r="S3883" s="55">
        <v>764.128199</v>
      </c>
      <c r="T3883" t="s">
        <v>1679</v>
      </c>
      <c r="U3883">
        <v>11058</v>
      </c>
      <c r="V3883">
        <v>1</v>
      </c>
      <c r="W3883">
        <v>-8</v>
      </c>
      <c r="X3883" t="s">
        <v>1103</v>
      </c>
      <c r="Y3883">
        <v>1</v>
      </c>
      <c r="Z3883" t="s">
        <v>90</v>
      </c>
      <c r="AA3883" t="s">
        <v>91</v>
      </c>
      <c r="AB3883">
        <v>14</v>
      </c>
      <c r="AC3883" t="s">
        <v>61</v>
      </c>
      <c r="AD3883" s="50">
        <v>-10.114172836363601</v>
      </c>
      <c r="AG3883" s="39">
        <v>27.17</v>
      </c>
      <c r="AH3883" s="55">
        <v>8100.67</v>
      </c>
      <c r="AI3883" t="s">
        <v>208</v>
      </c>
      <c r="AJ3883">
        <f>INDEX(layout!$B$3:$U$1234,MATCH($T3883,layout!$A$3:$A$1234,0),MATCH(YEAR($D3883),layout!$B$1:$U$1,0))</f>
        <v>2059</v>
      </c>
      <c r="AK3883">
        <f>INDEX('magnet data'!$A$2:$E$1304,MATCH($AJ3883,'magnet data'!$A$2:$A$1304,0),2)</f>
        <v>2</v>
      </c>
      <c r="AL3883" t="str">
        <f>INDEX('magnet data'!$A$2:$E$1304,MATCH($AJ3883,'magnet data'!$A$2:$A$1304,0),3)</f>
        <v>01B</v>
      </c>
      <c r="AM3883" t="str">
        <f>INDEX('magnet data'!$A$2:$E$1304,MATCH($AJ3883,'magnet data'!$A$2:$A$1304,0),4)</f>
        <v>02K</v>
      </c>
      <c r="AN3883">
        <f>INDEX('magnet data'!$A$2:$E$1304,MATCH($AJ3883,'magnet data'!$A$2:$A$1304,0),5)</f>
        <v>11638</v>
      </c>
      <c r="AO3883">
        <f t="shared" si="75"/>
        <v>-580</v>
      </c>
      <c r="AQ3883" t="s">
        <v>1697</v>
      </c>
      <c r="AR3883" t="s">
        <v>1202</v>
      </c>
      <c r="AS3883" t="s">
        <v>1627</v>
      </c>
      <c r="AT3883" t="s">
        <v>1585</v>
      </c>
    </row>
    <row r="3884" spans="1:46">
      <c r="A3884" t="s">
        <v>1072</v>
      </c>
      <c r="B3884" t="s">
        <v>46</v>
      </c>
      <c r="C3884" t="s">
        <v>1198</v>
      </c>
      <c r="D3884" s="13">
        <v>44409</v>
      </c>
      <c r="E3884" s="16">
        <v>0.30820254629629629</v>
      </c>
      <c r="F3884" t="s">
        <v>88</v>
      </c>
      <c r="G3884" s="17">
        <v>44409.308202314816</v>
      </c>
      <c r="H3884">
        <v>20</v>
      </c>
      <c r="I3884">
        <v>595</v>
      </c>
      <c r="J3884">
        <v>96</v>
      </c>
      <c r="K3884">
        <v>10</v>
      </c>
      <c r="L3884">
        <v>0</v>
      </c>
      <c r="M3884" s="39">
        <v>11058.4</v>
      </c>
      <c r="N3884" s="39">
        <v>5992.7910000000002</v>
      </c>
      <c r="O3884" s="39">
        <v>60.984520000000003</v>
      </c>
      <c r="P3884" t="s">
        <v>207</v>
      </c>
      <c r="Q3884" t="s">
        <v>207</v>
      </c>
      <c r="R3884" s="55">
        <v>763.15912200000002</v>
      </c>
      <c r="S3884" s="55">
        <v>764.128199</v>
      </c>
      <c r="T3884" t="s">
        <v>1678</v>
      </c>
      <c r="U3884">
        <v>8189</v>
      </c>
      <c r="V3884">
        <v>2</v>
      </c>
      <c r="W3884">
        <v>30928</v>
      </c>
      <c r="X3884" t="s">
        <v>1679</v>
      </c>
      <c r="Y3884">
        <v>4261</v>
      </c>
      <c r="Z3884" t="s">
        <v>69</v>
      </c>
      <c r="AA3884" t="s">
        <v>91</v>
      </c>
      <c r="AC3884" t="s">
        <v>61</v>
      </c>
      <c r="AD3884" s="50">
        <v>-1.86806831153846</v>
      </c>
      <c r="AG3884" s="39">
        <v>61.72</v>
      </c>
      <c r="AH3884" s="55">
        <v>4720.91</v>
      </c>
      <c r="AI3884" t="s">
        <v>208</v>
      </c>
      <c r="AJ3884">
        <f>INDEX(layout!$B$3:$U$1234,MATCH($T3884,layout!$A$3:$A$1234,0),MATCH(YEAR($D3884),layout!$B$1:$U$1,0))</f>
        <v>3091</v>
      </c>
      <c r="AK3884">
        <f>INDEX('magnet data'!$A$2:$E$1304,MATCH($AJ3884,'magnet data'!$A$2:$A$1304,0),2)</f>
        <v>3</v>
      </c>
      <c r="AL3884" t="str">
        <f>INDEX('magnet data'!$A$2:$E$1304,MATCH($AJ3884,'magnet data'!$A$2:$A$1304,0),3)</f>
        <v>01B</v>
      </c>
      <c r="AM3884" t="str">
        <f>INDEX('magnet data'!$A$2:$E$1304,MATCH($AJ3884,'magnet data'!$A$2:$A$1304,0),4)</f>
        <v>02G</v>
      </c>
      <c r="AN3884">
        <f>INDEX('magnet data'!$A$2:$E$1304,MATCH($AJ3884,'magnet data'!$A$2:$A$1304,0),5)</f>
        <v>10066</v>
      </c>
      <c r="AO3884" t="str">
        <f t="shared" si="75"/>
        <v>-</v>
      </c>
      <c r="AQ3884" t="s">
        <v>1697</v>
      </c>
      <c r="AR3884" t="s">
        <v>1202</v>
      </c>
      <c r="AS3884" t="s">
        <v>1627</v>
      </c>
      <c r="AT3884" t="s">
        <v>1585</v>
      </c>
    </row>
    <row r="3885" spans="1:46">
      <c r="A3885" t="s">
        <v>1072</v>
      </c>
      <c r="B3885" t="s">
        <v>46</v>
      </c>
      <c r="C3885" t="s">
        <v>1198</v>
      </c>
      <c r="D3885" s="13">
        <v>44409</v>
      </c>
      <c r="E3885" s="16">
        <v>0.30820254629629629</v>
      </c>
      <c r="F3885" t="s">
        <v>88</v>
      </c>
      <c r="G3885" s="17">
        <v>44409.308202314816</v>
      </c>
      <c r="H3885">
        <v>20</v>
      </c>
      <c r="I3885">
        <v>595</v>
      </c>
      <c r="J3885">
        <v>96</v>
      </c>
      <c r="K3885">
        <v>10</v>
      </c>
      <c r="L3885">
        <v>0</v>
      </c>
      <c r="M3885" s="39">
        <v>11058.4</v>
      </c>
      <c r="N3885" s="39">
        <v>5992.7910000000002</v>
      </c>
      <c r="O3885" s="39">
        <v>60.984520000000003</v>
      </c>
      <c r="P3885" t="s">
        <v>207</v>
      </c>
      <c r="Q3885" t="s">
        <v>207</v>
      </c>
      <c r="R3885" s="55">
        <v>763.15912200000002</v>
      </c>
      <c r="S3885" s="55">
        <v>764.128199</v>
      </c>
      <c r="T3885" t="s">
        <v>1105</v>
      </c>
      <c r="U3885">
        <v>8151</v>
      </c>
      <c r="V3885">
        <v>3</v>
      </c>
      <c r="W3885">
        <v>31381</v>
      </c>
      <c r="X3885" t="s">
        <v>1679</v>
      </c>
      <c r="Y3885">
        <v>4261</v>
      </c>
      <c r="Z3885" t="s">
        <v>69</v>
      </c>
      <c r="AA3885" t="s">
        <v>96</v>
      </c>
      <c r="AC3885" t="s">
        <v>61</v>
      </c>
      <c r="AD3885" s="50">
        <v>2.1766824390243902</v>
      </c>
      <c r="AG3885" s="39">
        <v>55.64</v>
      </c>
      <c r="AH3885" s="55">
        <v>2283.37</v>
      </c>
      <c r="AI3885" t="s">
        <v>208</v>
      </c>
      <c r="AJ3885">
        <f>INDEX(layout!$B$3:$U$1234,MATCH($T3885,layout!$A$3:$A$1234,0),MATCH(YEAR($D3885),layout!$B$1:$U$1,0))</f>
        <v>1117</v>
      </c>
      <c r="AK3885">
        <f>INDEX('magnet data'!$A$2:$E$1304,MATCH($AJ3885,'magnet data'!$A$2:$A$1304,0),2)</f>
        <v>1</v>
      </c>
      <c r="AL3885" t="str">
        <f>INDEX('magnet data'!$A$2:$E$1304,MATCH($AJ3885,'magnet data'!$A$2:$A$1304,0),3)</f>
        <v>01B</v>
      </c>
      <c r="AM3885" t="str">
        <f>INDEX('magnet data'!$A$2:$E$1304,MATCH($AJ3885,'magnet data'!$A$2:$A$1304,0),4)</f>
        <v>02B5</v>
      </c>
      <c r="AN3885">
        <f>INDEX('magnet data'!$A$2:$E$1304,MATCH($AJ3885,'magnet data'!$A$2:$A$1304,0),5)</f>
        <v>11105</v>
      </c>
      <c r="AO3885" t="str">
        <f t="shared" si="75"/>
        <v>-</v>
      </c>
      <c r="AQ3885" t="s">
        <v>1697</v>
      </c>
      <c r="AR3885" t="s">
        <v>1202</v>
      </c>
      <c r="AS3885" t="s">
        <v>1627</v>
      </c>
      <c r="AT3885" t="s">
        <v>1585</v>
      </c>
    </row>
    <row r="3886" spans="1:46">
      <c r="A3886" t="s">
        <v>1072</v>
      </c>
      <c r="B3886" t="s">
        <v>46</v>
      </c>
      <c r="C3886" t="s">
        <v>1198</v>
      </c>
      <c r="D3886" s="13">
        <v>44409</v>
      </c>
      <c r="E3886" s="16">
        <v>0.30820254629629629</v>
      </c>
      <c r="F3886" t="s">
        <v>88</v>
      </c>
      <c r="G3886" s="17">
        <v>44409.308202314816</v>
      </c>
      <c r="H3886">
        <v>20</v>
      </c>
      <c r="I3886">
        <v>595</v>
      </c>
      <c r="J3886">
        <v>96</v>
      </c>
      <c r="K3886">
        <v>10</v>
      </c>
      <c r="L3886">
        <v>0</v>
      </c>
      <c r="M3886" s="39">
        <v>11058.4</v>
      </c>
      <c r="N3886" s="39">
        <v>5992.7910000000002</v>
      </c>
      <c r="O3886" s="39">
        <v>60.984520000000003</v>
      </c>
      <c r="P3886" t="s">
        <v>207</v>
      </c>
      <c r="Q3886" t="s">
        <v>207</v>
      </c>
      <c r="R3886" s="55">
        <v>763.15912200000002</v>
      </c>
      <c r="S3886" s="55">
        <v>764.128199</v>
      </c>
      <c r="T3886" t="s">
        <v>1150</v>
      </c>
      <c r="U3886">
        <v>4292</v>
      </c>
      <c r="V3886">
        <v>4</v>
      </c>
      <c r="W3886">
        <v>91805</v>
      </c>
      <c r="X3886" t="s">
        <v>1148</v>
      </c>
      <c r="Y3886">
        <v>4213</v>
      </c>
      <c r="Z3886" t="s">
        <v>69</v>
      </c>
      <c r="AA3886" t="s">
        <v>91</v>
      </c>
      <c r="AC3886" t="s">
        <v>61</v>
      </c>
      <c r="AD3886" s="50">
        <v>-0.58542351063829701</v>
      </c>
      <c r="AG3886" s="39">
        <v>14.02</v>
      </c>
      <c r="AH3886" s="55">
        <v>3241.32</v>
      </c>
      <c r="AI3886" t="s">
        <v>208</v>
      </c>
      <c r="AJ3886">
        <f>INDEX(layout!$B$3:$U$1234,MATCH($T3886,layout!$A$3:$A$1234,0),MATCH(YEAR($D3886),layout!$B$1:$U$1,0))</f>
        <v>3141</v>
      </c>
      <c r="AK3886">
        <f>INDEX('magnet data'!$A$2:$E$1304,MATCH($AJ3886,'magnet data'!$A$2:$A$1304,0),2)</f>
        <v>3</v>
      </c>
      <c r="AL3886" t="str">
        <f>INDEX('magnet data'!$A$2:$E$1304,MATCH($AJ3886,'magnet data'!$A$2:$A$1304,0),3)</f>
        <v>01B</v>
      </c>
      <c r="AM3886" t="str">
        <f>INDEX('magnet data'!$A$2:$E$1304,MATCH($AJ3886,'magnet data'!$A$2:$A$1304,0),4)</f>
        <v>02G</v>
      </c>
      <c r="AN3886">
        <f>INDEX('magnet data'!$A$2:$E$1304,MATCH($AJ3886,'magnet data'!$A$2:$A$1304,0),5)</f>
        <v>11514</v>
      </c>
      <c r="AO3886" t="str">
        <f t="shared" si="75"/>
        <v>-</v>
      </c>
      <c r="AQ3886" t="s">
        <v>1697</v>
      </c>
      <c r="AR3886" t="s">
        <v>1202</v>
      </c>
      <c r="AS3886" t="s">
        <v>1627</v>
      </c>
      <c r="AT3886" t="s">
        <v>1585</v>
      </c>
    </row>
    <row r="3887" spans="1:46">
      <c r="A3887" t="s">
        <v>1072</v>
      </c>
      <c r="B3887" t="s">
        <v>46</v>
      </c>
      <c r="C3887" t="s">
        <v>1198</v>
      </c>
      <c r="D3887" s="13">
        <v>44409</v>
      </c>
      <c r="E3887" s="16">
        <v>0.30820254629629629</v>
      </c>
      <c r="F3887" t="s">
        <v>88</v>
      </c>
      <c r="G3887" s="17">
        <v>44409.308202314816</v>
      </c>
      <c r="H3887">
        <v>20</v>
      </c>
      <c r="I3887">
        <v>595</v>
      </c>
      <c r="J3887">
        <v>96</v>
      </c>
      <c r="K3887">
        <v>10</v>
      </c>
      <c r="L3887">
        <v>0</v>
      </c>
      <c r="M3887" s="39">
        <v>11058.4</v>
      </c>
      <c r="N3887" s="39">
        <v>5992.7910000000002</v>
      </c>
      <c r="O3887" s="39">
        <v>60.984520000000003</v>
      </c>
      <c r="P3887" t="s">
        <v>207</v>
      </c>
      <c r="Q3887" t="s">
        <v>207</v>
      </c>
      <c r="R3887" s="55">
        <v>763.15912200000002</v>
      </c>
      <c r="S3887" s="55">
        <v>764.128199</v>
      </c>
      <c r="T3887" t="s">
        <v>1102</v>
      </c>
      <c r="U3887">
        <v>562</v>
      </c>
      <c r="V3887">
        <v>5</v>
      </c>
      <c r="W3887">
        <v>271932</v>
      </c>
      <c r="X3887" t="s">
        <v>1103</v>
      </c>
      <c r="Y3887">
        <v>1</v>
      </c>
      <c r="Z3887" t="s">
        <v>69</v>
      </c>
      <c r="AA3887" t="s">
        <v>96</v>
      </c>
      <c r="AC3887" t="s">
        <v>61</v>
      </c>
      <c r="AD3887" s="50">
        <v>7.7632553191489095E-2</v>
      </c>
      <c r="AI3887" t="s">
        <v>208</v>
      </c>
      <c r="AJ3887">
        <f>INDEX(layout!$B$3:$U$1234,MATCH($T3887,layout!$A$3:$A$1234,0),MATCH(YEAR($D3887),layout!$B$1:$U$1,0))</f>
        <v>3154</v>
      </c>
      <c r="AK3887">
        <f>INDEX('magnet data'!$A$2:$E$1304,MATCH($AJ3887,'magnet data'!$A$2:$A$1304,0),2)</f>
        <v>3</v>
      </c>
      <c r="AL3887" t="str">
        <f>INDEX('magnet data'!$A$2:$E$1304,MATCH($AJ3887,'magnet data'!$A$2:$A$1304,0),3)</f>
        <v>01B</v>
      </c>
      <c r="AM3887" t="str">
        <f>INDEX('magnet data'!$A$2:$E$1304,MATCH($AJ3887,'magnet data'!$A$2:$A$1304,0),4)</f>
        <v>02G</v>
      </c>
      <c r="AN3887">
        <f>INDEX('magnet data'!$A$2:$E$1304,MATCH($AJ3887,'magnet data'!$A$2:$A$1304,0),5)</f>
        <v>11238</v>
      </c>
      <c r="AO3887" t="str">
        <f t="shared" si="75"/>
        <v>-</v>
      </c>
      <c r="AQ3887" t="s">
        <v>1697</v>
      </c>
      <c r="AR3887" t="s">
        <v>1202</v>
      </c>
      <c r="AS3887" t="s">
        <v>1627</v>
      </c>
      <c r="AT3887" t="s">
        <v>1585</v>
      </c>
    </row>
    <row r="3888" spans="1:46">
      <c r="A3888" t="s">
        <v>1072</v>
      </c>
      <c r="B3888" t="s">
        <v>46</v>
      </c>
      <c r="C3888" t="s">
        <v>1198</v>
      </c>
      <c r="D3888" s="13">
        <v>44409</v>
      </c>
      <c r="E3888" s="16">
        <v>0.30820254629629629</v>
      </c>
      <c r="F3888" t="s">
        <v>88</v>
      </c>
      <c r="G3888" s="17">
        <v>44409.308202314816</v>
      </c>
      <c r="H3888">
        <v>20</v>
      </c>
      <c r="I3888">
        <v>595</v>
      </c>
      <c r="J3888">
        <v>96</v>
      </c>
      <c r="K3888">
        <v>10</v>
      </c>
      <c r="L3888">
        <v>0</v>
      </c>
      <c r="M3888" s="39">
        <v>11058.4</v>
      </c>
      <c r="N3888" s="39">
        <v>5992.7910000000002</v>
      </c>
      <c r="O3888" s="39">
        <v>60.984520000000003</v>
      </c>
      <c r="P3888" t="s">
        <v>207</v>
      </c>
      <c r="Q3888" t="s">
        <v>207</v>
      </c>
      <c r="R3888" s="55">
        <v>763.15912200000002</v>
      </c>
      <c r="S3888" s="55">
        <v>764.128199</v>
      </c>
      <c r="T3888" t="s">
        <v>1104</v>
      </c>
      <c r="U3888">
        <v>562</v>
      </c>
      <c r="V3888">
        <v>6</v>
      </c>
      <c r="W3888">
        <v>271932</v>
      </c>
      <c r="X3888" t="s">
        <v>1103</v>
      </c>
      <c r="Y3888">
        <v>1</v>
      </c>
      <c r="Z3888" t="s">
        <v>148</v>
      </c>
      <c r="AA3888" t="s">
        <v>91</v>
      </c>
      <c r="AC3888" t="s">
        <v>102</v>
      </c>
      <c r="AD3888" s="50">
        <v>0</v>
      </c>
      <c r="AI3888" t="s">
        <v>208</v>
      </c>
      <c r="AJ3888">
        <f>INDEX(layout!$B$3:$U$1234,MATCH($T3888,layout!$A$3:$A$1234,0),MATCH(YEAR($D3888),layout!$B$1:$U$1,0))</f>
        <v>2057</v>
      </c>
      <c r="AK3888">
        <f>INDEX('magnet data'!$A$2:$E$1304,MATCH($AJ3888,'magnet data'!$A$2:$A$1304,0),2)</f>
        <v>2</v>
      </c>
      <c r="AL3888" t="str">
        <f>INDEX('magnet data'!$A$2:$E$1304,MATCH($AJ3888,'magnet data'!$A$2:$A$1304,0),3)</f>
        <v>01B</v>
      </c>
      <c r="AM3888" t="str">
        <f>INDEX('magnet data'!$A$2:$E$1304,MATCH($AJ3888,'magnet data'!$A$2:$A$1304,0),4)</f>
        <v>02K</v>
      </c>
      <c r="AN3888">
        <f>INDEX('magnet data'!$A$2:$E$1304,MATCH($AJ3888,'magnet data'!$A$2:$A$1304,0),5)</f>
        <v>12315</v>
      </c>
      <c r="AO3888" t="str">
        <f t="shared" ref="AO3888:AO3951" si="76">IF(LEFT(Z3888,8)="Training",U3888-AN3888,"-")</f>
        <v>-</v>
      </c>
      <c r="AQ3888" t="s">
        <v>1697</v>
      </c>
      <c r="AR3888" t="s">
        <v>1202</v>
      </c>
      <c r="AS3888" t="s">
        <v>1627</v>
      </c>
      <c r="AT3888" t="s">
        <v>1585</v>
      </c>
    </row>
    <row r="3889" spans="1:46">
      <c r="A3889" t="s">
        <v>1072</v>
      </c>
      <c r="B3889" t="s">
        <v>46</v>
      </c>
      <c r="C3889" t="s">
        <v>1198</v>
      </c>
      <c r="D3889" s="13">
        <v>44409</v>
      </c>
      <c r="E3889" s="16">
        <v>0.62123518518518517</v>
      </c>
      <c r="F3889" t="s">
        <v>88</v>
      </c>
      <c r="G3889" s="17">
        <v>44409.621234861108</v>
      </c>
      <c r="H3889">
        <v>28</v>
      </c>
      <c r="I3889">
        <v>596</v>
      </c>
      <c r="J3889">
        <v>96</v>
      </c>
      <c r="K3889">
        <v>10</v>
      </c>
      <c r="L3889">
        <v>0</v>
      </c>
      <c r="M3889" s="39">
        <v>11063.5</v>
      </c>
      <c r="N3889" s="39">
        <v>5839.12</v>
      </c>
      <c r="O3889" s="39">
        <v>61.037596000000001</v>
      </c>
      <c r="P3889" t="s">
        <v>207</v>
      </c>
      <c r="Q3889" t="s">
        <v>207</v>
      </c>
      <c r="R3889" s="55">
        <v>774.39382450000005</v>
      </c>
      <c r="S3889" s="55">
        <v>772.17251450000003</v>
      </c>
      <c r="T3889" t="s">
        <v>1077</v>
      </c>
      <c r="U3889">
        <v>11063</v>
      </c>
      <c r="V3889">
        <v>1</v>
      </c>
      <c r="W3889">
        <v>-8</v>
      </c>
      <c r="X3889" t="s">
        <v>1080</v>
      </c>
      <c r="Y3889">
        <v>5</v>
      </c>
      <c r="Z3889" t="s">
        <v>90</v>
      </c>
      <c r="AA3889" t="s">
        <v>91</v>
      </c>
      <c r="AB3889">
        <v>15</v>
      </c>
      <c r="AC3889" t="s">
        <v>61</v>
      </c>
      <c r="AD3889" s="50">
        <v>-10.266428740908999</v>
      </c>
      <c r="AG3889" s="39">
        <v>35.119999999999997</v>
      </c>
      <c r="AH3889" s="55">
        <v>8191.78</v>
      </c>
      <c r="AI3889" t="s">
        <v>208</v>
      </c>
      <c r="AJ3889">
        <f>INDEX(layout!$B$3:$U$1234,MATCH($T3889,layout!$A$3:$A$1234,0),MATCH(YEAR($D3889),layout!$B$1:$U$1,0))</f>
        <v>1123</v>
      </c>
      <c r="AK3889">
        <f>INDEX('magnet data'!$A$2:$E$1304,MATCH($AJ3889,'magnet data'!$A$2:$A$1304,0),2)</f>
        <v>1</v>
      </c>
      <c r="AL3889" t="str">
        <f>INDEX('magnet data'!$A$2:$E$1304,MATCH($AJ3889,'magnet data'!$A$2:$A$1304,0),3)</f>
        <v>01B</v>
      </c>
      <c r="AM3889" t="str">
        <f>INDEX('magnet data'!$A$2:$E$1304,MATCH($AJ3889,'magnet data'!$A$2:$A$1304,0),4)</f>
        <v>02B5</v>
      </c>
      <c r="AN3889">
        <f>INDEX('magnet data'!$A$2:$E$1304,MATCH($AJ3889,'magnet data'!$A$2:$A$1304,0),5)</f>
        <v>11169</v>
      </c>
      <c r="AO3889">
        <f t="shared" si="76"/>
        <v>-106</v>
      </c>
      <c r="AR3889" t="s">
        <v>1202</v>
      </c>
      <c r="AS3889" t="s">
        <v>1627</v>
      </c>
      <c r="AT3889" t="s">
        <v>1585</v>
      </c>
    </row>
    <row r="3890" spans="1:46">
      <c r="A3890" t="s">
        <v>1072</v>
      </c>
      <c r="B3890" t="s">
        <v>46</v>
      </c>
      <c r="C3890" t="s">
        <v>1198</v>
      </c>
      <c r="D3890" s="13">
        <v>44409</v>
      </c>
      <c r="E3890" s="16">
        <v>0.62123518518518517</v>
      </c>
      <c r="F3890" t="s">
        <v>88</v>
      </c>
      <c r="G3890" s="17">
        <v>44409.621234861108</v>
      </c>
      <c r="H3890">
        <v>28</v>
      </c>
      <c r="I3890">
        <v>596</v>
      </c>
      <c r="J3890">
        <v>96</v>
      </c>
      <c r="K3890">
        <v>10</v>
      </c>
      <c r="L3890">
        <v>0</v>
      </c>
      <c r="M3890" s="39">
        <v>11063.5</v>
      </c>
      <c r="N3890" s="39">
        <v>5839.12</v>
      </c>
      <c r="O3890" s="39">
        <v>61.037596000000001</v>
      </c>
      <c r="P3890" t="s">
        <v>207</v>
      </c>
      <c r="Q3890" t="s">
        <v>207</v>
      </c>
      <c r="R3890" s="55">
        <v>774.39382450000005</v>
      </c>
      <c r="S3890" s="55">
        <v>772.17251450000003</v>
      </c>
      <c r="T3890" t="s">
        <v>1140</v>
      </c>
      <c r="U3890">
        <v>11063</v>
      </c>
      <c r="V3890">
        <v>2</v>
      </c>
      <c r="W3890">
        <v>-5</v>
      </c>
      <c r="X3890" t="s">
        <v>1698</v>
      </c>
      <c r="Y3890">
        <v>0</v>
      </c>
      <c r="Z3890" t="s">
        <v>90</v>
      </c>
      <c r="AA3890" t="s">
        <v>91</v>
      </c>
      <c r="AB3890">
        <v>16</v>
      </c>
      <c r="AC3890" t="s">
        <v>61</v>
      </c>
      <c r="AD3890" s="50">
        <v>-11.5279812954545</v>
      </c>
      <c r="AG3890" s="39">
        <v>37</v>
      </c>
      <c r="AH3890" s="55">
        <v>10948.31</v>
      </c>
      <c r="AI3890" t="s">
        <v>208</v>
      </c>
      <c r="AJ3890">
        <f>INDEX(layout!$B$3:$U$1234,MATCH($T3890,layout!$A$3:$A$1234,0),MATCH(YEAR($D3890),layout!$B$1:$U$1,0))</f>
        <v>3174</v>
      </c>
      <c r="AK3890">
        <f>INDEX('magnet data'!$A$2:$E$1304,MATCH($AJ3890,'magnet data'!$A$2:$A$1304,0),2)</f>
        <v>3</v>
      </c>
      <c r="AL3890" t="str">
        <f>INDEX('magnet data'!$A$2:$E$1304,MATCH($AJ3890,'magnet data'!$A$2:$A$1304,0),3)</f>
        <v>01B</v>
      </c>
      <c r="AM3890" t="str">
        <f>INDEX('magnet data'!$A$2:$E$1304,MATCH($AJ3890,'magnet data'!$A$2:$A$1304,0),4)</f>
        <v>02G</v>
      </c>
      <c r="AN3890">
        <f>INDEX('magnet data'!$A$2:$E$1304,MATCH($AJ3890,'magnet data'!$A$2:$A$1304,0),5)</f>
        <v>10739</v>
      </c>
      <c r="AO3890">
        <f t="shared" si="76"/>
        <v>324</v>
      </c>
      <c r="AR3890" t="s">
        <v>1202</v>
      </c>
      <c r="AS3890" t="s">
        <v>1627</v>
      </c>
      <c r="AT3890" t="s">
        <v>1585</v>
      </c>
    </row>
    <row r="3891" spans="1:46">
      <c r="A3891" t="s">
        <v>1072</v>
      </c>
      <c r="B3891" t="s">
        <v>46</v>
      </c>
      <c r="C3891" t="s">
        <v>1198</v>
      </c>
      <c r="D3891" s="13">
        <v>44409</v>
      </c>
      <c r="E3891" s="16">
        <v>0.62123518518518517</v>
      </c>
      <c r="F3891" t="s">
        <v>88</v>
      </c>
      <c r="G3891" s="17">
        <v>44409.621234861108</v>
      </c>
      <c r="H3891">
        <v>28</v>
      </c>
      <c r="I3891">
        <v>596</v>
      </c>
      <c r="J3891">
        <v>96</v>
      </c>
      <c r="K3891">
        <v>10</v>
      </c>
      <c r="L3891">
        <v>0</v>
      </c>
      <c r="M3891" s="39">
        <v>11063.5</v>
      </c>
      <c r="N3891" s="39">
        <v>5839.12</v>
      </c>
      <c r="O3891" s="39">
        <v>61.037596000000001</v>
      </c>
      <c r="P3891" t="s">
        <v>207</v>
      </c>
      <c r="Q3891" t="s">
        <v>207</v>
      </c>
      <c r="R3891" s="55">
        <v>774.39382450000005</v>
      </c>
      <c r="S3891" s="55">
        <v>772.17251450000003</v>
      </c>
      <c r="T3891" t="s">
        <v>1079</v>
      </c>
      <c r="U3891">
        <v>11053</v>
      </c>
      <c r="V3891">
        <v>3</v>
      </c>
      <c r="W3891">
        <v>234</v>
      </c>
      <c r="X3891" t="s">
        <v>1077</v>
      </c>
      <c r="Y3891">
        <v>278</v>
      </c>
      <c r="Z3891" t="s">
        <v>75</v>
      </c>
      <c r="AA3891" t="s">
        <v>96</v>
      </c>
      <c r="AC3891" t="s">
        <v>61</v>
      </c>
      <c r="AD3891" s="50">
        <v>4.6764455363636301</v>
      </c>
      <c r="AG3891" s="39">
        <v>37.049999999999997</v>
      </c>
      <c r="AH3891" s="55">
        <v>3794.71</v>
      </c>
      <c r="AI3891" t="s">
        <v>208</v>
      </c>
      <c r="AJ3891">
        <f>INDEX(layout!$B$3:$U$1234,MATCH($T3891,layout!$A$3:$A$1234,0),MATCH(YEAR($D3891),layout!$B$1:$U$1,0))</f>
        <v>1157</v>
      </c>
      <c r="AK3891">
        <f>INDEX('magnet data'!$A$2:$E$1304,MATCH($AJ3891,'magnet data'!$A$2:$A$1304,0),2)</f>
        <v>1</v>
      </c>
      <c r="AL3891" t="str">
        <f>INDEX('magnet data'!$A$2:$E$1304,MATCH($AJ3891,'magnet data'!$A$2:$A$1304,0),3)</f>
        <v>01B</v>
      </c>
      <c r="AM3891" t="str">
        <f>INDEX('magnet data'!$A$2:$E$1304,MATCH($AJ3891,'magnet data'!$A$2:$A$1304,0),4)</f>
        <v>02B5</v>
      </c>
      <c r="AN3891">
        <f>INDEX('magnet data'!$A$2:$E$1304,MATCH($AJ3891,'magnet data'!$A$2:$A$1304,0),5)</f>
        <v>11724</v>
      </c>
      <c r="AO3891" t="str">
        <f t="shared" si="76"/>
        <v>-</v>
      </c>
      <c r="AR3891" t="s">
        <v>1202</v>
      </c>
      <c r="AS3891" t="s">
        <v>1627</v>
      </c>
      <c r="AT3891" t="s">
        <v>1585</v>
      </c>
    </row>
    <row r="3892" spans="1:46">
      <c r="A3892" t="s">
        <v>1072</v>
      </c>
      <c r="B3892" t="s">
        <v>46</v>
      </c>
      <c r="C3892" t="s">
        <v>1198</v>
      </c>
      <c r="D3892" s="13">
        <v>44409</v>
      </c>
      <c r="E3892" s="16">
        <v>0.62123518518518517</v>
      </c>
      <c r="F3892" t="s">
        <v>88</v>
      </c>
      <c r="G3892" s="17">
        <v>44409.621234861108</v>
      </c>
      <c r="H3892">
        <v>28</v>
      </c>
      <c r="I3892">
        <v>596</v>
      </c>
      <c r="J3892">
        <v>96</v>
      </c>
      <c r="K3892">
        <v>10</v>
      </c>
      <c r="L3892">
        <v>0</v>
      </c>
      <c r="M3892" s="39">
        <v>11063.5</v>
      </c>
      <c r="N3892" s="39">
        <v>5839.12</v>
      </c>
      <c r="O3892" s="39">
        <v>61.037596000000001</v>
      </c>
      <c r="P3892" t="s">
        <v>207</v>
      </c>
      <c r="Q3892" t="s">
        <v>207</v>
      </c>
      <c r="R3892" s="55">
        <v>774.39382450000005</v>
      </c>
      <c r="S3892" s="55">
        <v>772.17251450000003</v>
      </c>
      <c r="T3892" t="s">
        <v>1076</v>
      </c>
      <c r="U3892">
        <v>9210</v>
      </c>
      <c r="V3892">
        <v>4</v>
      </c>
      <c r="W3892">
        <v>18721</v>
      </c>
      <c r="X3892" t="s">
        <v>1077</v>
      </c>
      <c r="Y3892">
        <v>278</v>
      </c>
      <c r="Z3892" t="s">
        <v>69</v>
      </c>
      <c r="AA3892" t="s">
        <v>91</v>
      </c>
      <c r="AC3892" t="s">
        <v>61</v>
      </c>
      <c r="AD3892" s="50">
        <v>-7.61359508214285</v>
      </c>
      <c r="AG3892" s="39">
        <v>53.7</v>
      </c>
      <c r="AH3892" s="55">
        <v>3900.44</v>
      </c>
      <c r="AI3892" t="s">
        <v>208</v>
      </c>
      <c r="AJ3892">
        <f>INDEX(layout!$B$3:$U$1234,MATCH($T3892,layout!$A$3:$A$1234,0),MATCH(YEAR($D3892),layout!$B$1:$U$1,0))</f>
        <v>1067</v>
      </c>
      <c r="AK3892">
        <f>INDEX('magnet data'!$A$2:$E$1304,MATCH($AJ3892,'magnet data'!$A$2:$A$1304,0),2)</f>
        <v>1</v>
      </c>
      <c r="AL3892" t="str">
        <f>INDEX('magnet data'!$A$2:$E$1304,MATCH($AJ3892,'magnet data'!$A$2:$A$1304,0),3)</f>
        <v>01B</v>
      </c>
      <c r="AM3892" t="str">
        <f>INDEX('magnet data'!$A$2:$E$1304,MATCH($AJ3892,'magnet data'!$A$2:$A$1304,0),4)</f>
        <v>02B5</v>
      </c>
      <c r="AN3892">
        <f>INDEX('magnet data'!$A$2:$E$1304,MATCH($AJ3892,'magnet data'!$A$2:$A$1304,0),5)</f>
        <v>12064</v>
      </c>
      <c r="AO3892" t="str">
        <f t="shared" si="76"/>
        <v>-</v>
      </c>
      <c r="AR3892" t="s">
        <v>1202</v>
      </c>
      <c r="AS3892" t="s">
        <v>1627</v>
      </c>
      <c r="AT3892" t="s">
        <v>1585</v>
      </c>
    </row>
    <row r="3893" spans="1:46">
      <c r="A3893" t="s">
        <v>1072</v>
      </c>
      <c r="B3893" t="s">
        <v>46</v>
      </c>
      <c r="C3893" t="s">
        <v>1198</v>
      </c>
      <c r="D3893" s="13">
        <v>44409</v>
      </c>
      <c r="E3893" s="16">
        <v>0.62123518518518517</v>
      </c>
      <c r="F3893" t="s">
        <v>88</v>
      </c>
      <c r="G3893" s="17">
        <v>44409.621234861108</v>
      </c>
      <c r="H3893">
        <v>28</v>
      </c>
      <c r="I3893">
        <v>596</v>
      </c>
      <c r="J3893">
        <v>96</v>
      </c>
      <c r="K3893">
        <v>10</v>
      </c>
      <c r="L3893">
        <v>0</v>
      </c>
      <c r="M3893" s="39">
        <v>11063.5</v>
      </c>
      <c r="N3893" s="39">
        <v>5839.12</v>
      </c>
      <c r="O3893" s="39">
        <v>61.037596000000001</v>
      </c>
      <c r="P3893" t="s">
        <v>207</v>
      </c>
      <c r="Q3893" t="s">
        <v>207</v>
      </c>
      <c r="R3893" s="55">
        <v>774.39382450000005</v>
      </c>
      <c r="S3893" s="55">
        <v>772.17251450000003</v>
      </c>
      <c r="T3893" t="s">
        <v>1145</v>
      </c>
      <c r="U3893">
        <v>5908</v>
      </c>
      <c r="V3893">
        <v>5</v>
      </c>
      <c r="W3893">
        <v>60834</v>
      </c>
      <c r="X3893" t="s">
        <v>1140</v>
      </c>
      <c r="Y3893">
        <v>3445</v>
      </c>
      <c r="Z3893" t="s">
        <v>69</v>
      </c>
      <c r="AA3893" t="s">
        <v>91</v>
      </c>
      <c r="AC3893" t="s">
        <v>61</v>
      </c>
      <c r="AD3893" s="50">
        <v>-0.78268555851063804</v>
      </c>
      <c r="AG3893" s="39">
        <v>50.26</v>
      </c>
      <c r="AH3893" s="55">
        <v>4861.87</v>
      </c>
      <c r="AI3893" t="s">
        <v>208</v>
      </c>
      <c r="AJ3893">
        <f>INDEX(layout!$B$3:$U$1234,MATCH($T3893,layout!$A$3:$A$1234,0),MATCH(YEAR($D3893),layout!$B$1:$U$1,0))</f>
        <v>1144</v>
      </c>
      <c r="AK3893">
        <f>INDEX('magnet data'!$A$2:$E$1304,MATCH($AJ3893,'magnet data'!$A$2:$A$1304,0),2)</f>
        <v>1</v>
      </c>
      <c r="AL3893" t="str">
        <f>INDEX('magnet data'!$A$2:$E$1304,MATCH($AJ3893,'magnet data'!$A$2:$A$1304,0),3)</f>
        <v>01B</v>
      </c>
      <c r="AM3893" t="str">
        <f>INDEX('magnet data'!$A$2:$E$1304,MATCH($AJ3893,'magnet data'!$A$2:$A$1304,0),4)</f>
        <v>02B5</v>
      </c>
      <c r="AN3893">
        <f>INDEX('magnet data'!$A$2:$E$1304,MATCH($AJ3893,'magnet data'!$A$2:$A$1304,0),5)</f>
        <v>11540</v>
      </c>
      <c r="AO3893" t="str">
        <f t="shared" si="76"/>
        <v>-</v>
      </c>
      <c r="AR3893" t="s">
        <v>1202</v>
      </c>
      <c r="AS3893" t="s">
        <v>1627</v>
      </c>
      <c r="AT3893" t="s">
        <v>1585</v>
      </c>
    </row>
    <row r="3894" spans="1:46">
      <c r="A3894" t="s">
        <v>1072</v>
      </c>
      <c r="B3894" t="s">
        <v>46</v>
      </c>
      <c r="C3894" t="s">
        <v>1198</v>
      </c>
      <c r="D3894" s="13">
        <v>44409</v>
      </c>
      <c r="E3894" s="16">
        <v>0.62123518518518517</v>
      </c>
      <c r="F3894" t="s">
        <v>88</v>
      </c>
      <c r="G3894" s="17">
        <v>44409.621234861108</v>
      </c>
      <c r="H3894">
        <v>28</v>
      </c>
      <c r="I3894">
        <v>596</v>
      </c>
      <c r="J3894">
        <v>96</v>
      </c>
      <c r="K3894">
        <v>10</v>
      </c>
      <c r="L3894">
        <v>0</v>
      </c>
      <c r="M3894" s="39">
        <v>11063.5</v>
      </c>
      <c r="N3894" s="39">
        <v>5839.12</v>
      </c>
      <c r="O3894" s="39">
        <v>61.037596000000001</v>
      </c>
      <c r="P3894" t="s">
        <v>207</v>
      </c>
      <c r="Q3894" t="s">
        <v>207</v>
      </c>
      <c r="R3894" s="55">
        <v>774.39382450000005</v>
      </c>
      <c r="S3894" s="55">
        <v>772.17251450000003</v>
      </c>
      <c r="T3894" t="s">
        <v>1146</v>
      </c>
      <c r="U3894">
        <v>5869</v>
      </c>
      <c r="V3894">
        <v>6</v>
      </c>
      <c r="W3894">
        <v>61436</v>
      </c>
      <c r="X3894" t="s">
        <v>1140</v>
      </c>
      <c r="Y3894">
        <v>3445</v>
      </c>
      <c r="Z3894" t="s">
        <v>69</v>
      </c>
      <c r="AA3894" t="s">
        <v>96</v>
      </c>
      <c r="AC3894" t="s">
        <v>61</v>
      </c>
      <c r="AD3894" s="50">
        <v>2.76765629324324</v>
      </c>
      <c r="AG3894" s="39">
        <v>40.229999999999997</v>
      </c>
      <c r="AH3894" s="55">
        <v>2190.19</v>
      </c>
      <c r="AI3894" t="s">
        <v>208</v>
      </c>
      <c r="AJ3894">
        <f>INDEX(layout!$B$3:$U$1234,MATCH($T3894,layout!$A$3:$A$1234,0),MATCH(YEAR($D3894),layout!$B$1:$U$1,0))</f>
        <v>3094</v>
      </c>
      <c r="AK3894">
        <f>INDEX('magnet data'!$A$2:$E$1304,MATCH($AJ3894,'magnet data'!$A$2:$A$1304,0),2)</f>
        <v>3</v>
      </c>
      <c r="AL3894" t="str">
        <f>INDEX('magnet data'!$A$2:$E$1304,MATCH($AJ3894,'magnet data'!$A$2:$A$1304,0),3)</f>
        <v>01B</v>
      </c>
      <c r="AM3894" t="str">
        <f>INDEX('magnet data'!$A$2:$E$1304,MATCH($AJ3894,'magnet data'!$A$2:$A$1304,0),4)</f>
        <v>02G</v>
      </c>
      <c r="AN3894">
        <f>INDEX('magnet data'!$A$2:$E$1304,MATCH($AJ3894,'magnet data'!$A$2:$A$1304,0),5)</f>
        <v>10364</v>
      </c>
      <c r="AO3894" t="str">
        <f t="shared" si="76"/>
        <v>-</v>
      </c>
      <c r="AR3894" t="s">
        <v>1202</v>
      </c>
      <c r="AS3894" t="s">
        <v>1627</v>
      </c>
      <c r="AT3894" t="s">
        <v>1585</v>
      </c>
    </row>
    <row r="3895" spans="1:46">
      <c r="A3895" t="s">
        <v>1072</v>
      </c>
      <c r="B3895" t="s">
        <v>46</v>
      </c>
      <c r="C3895" t="s">
        <v>1198</v>
      </c>
      <c r="D3895" s="13">
        <v>44409</v>
      </c>
      <c r="E3895" s="16">
        <v>0.62123518518518517</v>
      </c>
      <c r="F3895" t="s">
        <v>88</v>
      </c>
      <c r="G3895" s="17">
        <v>44409.621234861108</v>
      </c>
      <c r="H3895">
        <v>28</v>
      </c>
      <c r="I3895">
        <v>596</v>
      </c>
      <c r="J3895">
        <v>96</v>
      </c>
      <c r="K3895">
        <v>10</v>
      </c>
      <c r="L3895">
        <v>0</v>
      </c>
      <c r="M3895" s="39">
        <v>11063.5</v>
      </c>
      <c r="N3895" s="39">
        <v>5839.12</v>
      </c>
      <c r="O3895" s="39">
        <v>61.037596000000001</v>
      </c>
      <c r="P3895" t="s">
        <v>207</v>
      </c>
      <c r="Q3895" t="s">
        <v>207</v>
      </c>
      <c r="R3895" s="55">
        <v>774.39382450000005</v>
      </c>
      <c r="S3895" s="55">
        <v>772.17251450000003</v>
      </c>
      <c r="T3895" t="s">
        <v>1078</v>
      </c>
      <c r="U3895">
        <v>5114</v>
      </c>
      <c r="V3895">
        <v>7</v>
      </c>
      <c r="W3895">
        <v>73892</v>
      </c>
      <c r="X3895" t="s">
        <v>1080</v>
      </c>
      <c r="Y3895">
        <v>5</v>
      </c>
      <c r="Z3895" t="s">
        <v>69</v>
      </c>
      <c r="AA3895" t="s">
        <v>91</v>
      </c>
      <c r="AC3895" t="s">
        <v>61</v>
      </c>
      <c r="AD3895" s="50">
        <v>-0.69492938202247101</v>
      </c>
      <c r="AG3895" s="39">
        <v>8.1</v>
      </c>
      <c r="AH3895" s="55">
        <v>3236.8</v>
      </c>
      <c r="AI3895" t="s">
        <v>208</v>
      </c>
      <c r="AJ3895">
        <f>INDEX(layout!$B$3:$U$1234,MATCH($T3895,layout!$A$3:$A$1234,0),MATCH(YEAR($D3895),layout!$B$1:$U$1,0))</f>
        <v>3068</v>
      </c>
      <c r="AK3895">
        <f>INDEX('magnet data'!$A$2:$E$1304,MATCH($AJ3895,'magnet data'!$A$2:$A$1304,0),2)</f>
        <v>3</v>
      </c>
      <c r="AL3895" t="str">
        <f>INDEX('magnet data'!$A$2:$E$1304,MATCH($AJ3895,'magnet data'!$A$2:$A$1304,0),3)</f>
        <v>01B</v>
      </c>
      <c r="AM3895" t="str">
        <f>INDEX('magnet data'!$A$2:$E$1304,MATCH($AJ3895,'magnet data'!$A$2:$A$1304,0),4)</f>
        <v>02K</v>
      </c>
      <c r="AN3895">
        <f>INDEX('magnet data'!$A$2:$E$1304,MATCH($AJ3895,'magnet data'!$A$2:$A$1304,0),5)</f>
        <v>11877</v>
      </c>
      <c r="AO3895" t="str">
        <f t="shared" si="76"/>
        <v>-</v>
      </c>
      <c r="AR3895" t="s">
        <v>1202</v>
      </c>
      <c r="AS3895" t="s">
        <v>1627</v>
      </c>
      <c r="AT3895" t="s">
        <v>1585</v>
      </c>
    </row>
    <row r="3896" spans="1:46">
      <c r="A3896" t="s">
        <v>1072</v>
      </c>
      <c r="B3896" t="s">
        <v>46</v>
      </c>
      <c r="C3896" t="s">
        <v>1198</v>
      </c>
      <c r="D3896" s="13">
        <v>44409</v>
      </c>
      <c r="E3896" s="16">
        <v>0.62123518518518517</v>
      </c>
      <c r="F3896" t="s">
        <v>88</v>
      </c>
      <c r="G3896" s="17">
        <v>44409.621234861108</v>
      </c>
      <c r="H3896">
        <v>28</v>
      </c>
      <c r="I3896">
        <v>596</v>
      </c>
      <c r="J3896">
        <v>96</v>
      </c>
      <c r="K3896">
        <v>10</v>
      </c>
      <c r="L3896">
        <v>0</v>
      </c>
      <c r="M3896" s="39">
        <v>11063.5</v>
      </c>
      <c r="N3896" s="39">
        <v>5839.12</v>
      </c>
      <c r="O3896" s="39">
        <v>61.037596000000001</v>
      </c>
      <c r="P3896" t="s">
        <v>207</v>
      </c>
      <c r="Q3896" t="s">
        <v>207</v>
      </c>
      <c r="R3896" s="55">
        <v>774.39382450000005</v>
      </c>
      <c r="S3896" s="55">
        <v>772.17251450000003</v>
      </c>
      <c r="T3896" t="s">
        <v>1080</v>
      </c>
      <c r="U3896">
        <v>2701</v>
      </c>
      <c r="V3896">
        <v>8</v>
      </c>
      <c r="W3896">
        <v>130062</v>
      </c>
      <c r="X3896" t="s">
        <v>1077</v>
      </c>
      <c r="Y3896">
        <v>278</v>
      </c>
      <c r="Z3896" t="s">
        <v>69</v>
      </c>
      <c r="AA3896" t="s">
        <v>91</v>
      </c>
      <c r="AC3896" t="s">
        <v>61</v>
      </c>
      <c r="AD3896" s="50">
        <v>-0.22398808510638199</v>
      </c>
      <c r="AG3896" s="39">
        <v>2.3199999999999998</v>
      </c>
      <c r="AH3896" s="55">
        <v>2490.02</v>
      </c>
      <c r="AI3896" t="s">
        <v>208</v>
      </c>
      <c r="AJ3896">
        <f>INDEX(layout!$B$3:$U$1234,MATCH($T3896,layout!$A$3:$A$1234,0),MATCH(YEAR($D3896),layout!$B$1:$U$1,0))</f>
        <v>1073</v>
      </c>
      <c r="AK3896">
        <f>INDEX('magnet data'!$A$2:$E$1304,MATCH($AJ3896,'magnet data'!$A$2:$A$1304,0),2)</f>
        <v>1</v>
      </c>
      <c r="AL3896" t="str">
        <f>INDEX('magnet data'!$A$2:$E$1304,MATCH($AJ3896,'magnet data'!$A$2:$A$1304,0),3)</f>
        <v>01B</v>
      </c>
      <c r="AM3896" t="str">
        <f>INDEX('magnet data'!$A$2:$E$1304,MATCH($AJ3896,'magnet data'!$A$2:$A$1304,0),4)</f>
        <v>02B5</v>
      </c>
      <c r="AN3896">
        <f>INDEX('magnet data'!$A$2:$E$1304,MATCH($AJ3896,'magnet data'!$A$2:$A$1304,0),5)</f>
        <v>12849</v>
      </c>
      <c r="AO3896" t="str">
        <f t="shared" si="76"/>
        <v>-</v>
      </c>
      <c r="AR3896" t="s">
        <v>1202</v>
      </c>
      <c r="AS3896" t="s">
        <v>1627</v>
      </c>
      <c r="AT3896" t="s">
        <v>1585</v>
      </c>
    </row>
    <row r="3897" spans="1:46">
      <c r="A3897" t="s">
        <v>1072</v>
      </c>
      <c r="B3897" t="s">
        <v>46</v>
      </c>
      <c r="C3897" t="s">
        <v>1198</v>
      </c>
      <c r="D3897" s="13">
        <v>44410</v>
      </c>
      <c r="E3897" s="16">
        <v>0.301506712962963</v>
      </c>
      <c r="F3897" t="s">
        <v>88</v>
      </c>
      <c r="G3897" s="17">
        <v>44410.301506354168</v>
      </c>
      <c r="H3897">
        <v>31</v>
      </c>
      <c r="I3897">
        <v>596</v>
      </c>
      <c r="J3897">
        <v>94</v>
      </c>
      <c r="K3897">
        <v>10</v>
      </c>
      <c r="L3897">
        <v>0</v>
      </c>
      <c r="M3897" s="39">
        <v>11058</v>
      </c>
      <c r="N3897" s="39">
        <v>5991.4449999999997</v>
      </c>
      <c r="O3897" s="39">
        <v>61.090671999999998</v>
      </c>
      <c r="P3897" t="s">
        <v>207</v>
      </c>
      <c r="Q3897" t="s">
        <v>207</v>
      </c>
      <c r="R3897" s="55">
        <v>766.57412099999999</v>
      </c>
      <c r="S3897" s="55">
        <v>765.81741099999999</v>
      </c>
      <c r="T3897" t="s">
        <v>1699</v>
      </c>
      <c r="U3897">
        <v>11058</v>
      </c>
      <c r="V3897">
        <v>1</v>
      </c>
      <c r="W3897">
        <v>-8</v>
      </c>
      <c r="X3897" t="s">
        <v>1700</v>
      </c>
      <c r="Y3897">
        <v>-4</v>
      </c>
      <c r="Z3897" t="s">
        <v>90</v>
      </c>
      <c r="AA3897" t="s">
        <v>91</v>
      </c>
      <c r="AB3897">
        <v>17</v>
      </c>
      <c r="AC3897" t="s">
        <v>61</v>
      </c>
      <c r="AD3897" s="50">
        <v>-9.9836671045454395</v>
      </c>
      <c r="AG3897" s="39">
        <v>25.54</v>
      </c>
      <c r="AH3897" s="55">
        <v>8200.7000000000007</v>
      </c>
      <c r="AI3897" t="s">
        <v>208</v>
      </c>
      <c r="AJ3897">
        <f>INDEX(layout!$B$3:$U$1234,MATCH($T3897,layout!$A$3:$A$1234,0),MATCH(YEAR($D3897),layout!$B$1:$U$1,0))</f>
        <v>3059</v>
      </c>
      <c r="AK3897">
        <f>INDEX('magnet data'!$A$2:$E$1304,MATCH($AJ3897,'magnet data'!$A$2:$A$1304,0),2)</f>
        <v>3</v>
      </c>
      <c r="AL3897" t="str">
        <f>INDEX('magnet data'!$A$2:$E$1304,MATCH($AJ3897,'magnet data'!$A$2:$A$1304,0),3)</f>
        <v>01B</v>
      </c>
      <c r="AM3897" t="str">
        <f>INDEX('magnet data'!$A$2:$E$1304,MATCH($AJ3897,'magnet data'!$A$2:$A$1304,0),4)</f>
        <v>02K</v>
      </c>
      <c r="AN3897">
        <f>INDEX('magnet data'!$A$2:$E$1304,MATCH($AJ3897,'magnet data'!$A$2:$A$1304,0),5)</f>
        <v>11365</v>
      </c>
      <c r="AO3897">
        <f t="shared" si="76"/>
        <v>-307</v>
      </c>
      <c r="AR3897" t="s">
        <v>1232</v>
      </c>
      <c r="AS3897" t="s">
        <v>1627</v>
      </c>
      <c r="AT3897" t="s">
        <v>1585</v>
      </c>
    </row>
    <row r="3898" spans="1:46">
      <c r="A3898" t="s">
        <v>1072</v>
      </c>
      <c r="B3898" t="s">
        <v>46</v>
      </c>
      <c r="C3898" t="s">
        <v>1198</v>
      </c>
      <c r="D3898" s="13">
        <v>44410</v>
      </c>
      <c r="E3898" s="16">
        <v>0.301506712962963</v>
      </c>
      <c r="F3898" t="s">
        <v>88</v>
      </c>
      <c r="G3898" s="17">
        <v>44410.301506354168</v>
      </c>
      <c r="H3898">
        <v>31</v>
      </c>
      <c r="I3898">
        <v>596</v>
      </c>
      <c r="J3898">
        <v>94</v>
      </c>
      <c r="K3898">
        <v>10</v>
      </c>
      <c r="L3898">
        <v>0</v>
      </c>
      <c r="M3898" s="39">
        <v>11058</v>
      </c>
      <c r="N3898" s="39">
        <v>5991.4449999999997</v>
      </c>
      <c r="O3898" s="39">
        <v>61.090671999999998</v>
      </c>
      <c r="P3898" t="s">
        <v>207</v>
      </c>
      <c r="Q3898" t="s">
        <v>207</v>
      </c>
      <c r="R3898" s="55">
        <v>766.57412099999999</v>
      </c>
      <c r="S3898" s="55">
        <v>765.81741099999999</v>
      </c>
      <c r="T3898" t="s">
        <v>1700</v>
      </c>
      <c r="U3898">
        <v>7834</v>
      </c>
      <c r="V3898">
        <v>2</v>
      </c>
      <c r="W3898">
        <v>35183</v>
      </c>
      <c r="X3898" t="s">
        <v>1701</v>
      </c>
      <c r="Y3898">
        <v>4010</v>
      </c>
      <c r="Z3898" t="s">
        <v>69</v>
      </c>
      <c r="AA3898" t="s">
        <v>91</v>
      </c>
      <c r="AC3898" t="s">
        <v>61</v>
      </c>
      <c r="AD3898" s="50">
        <v>-5.4099343472222197</v>
      </c>
      <c r="AG3898" s="39">
        <v>4.28</v>
      </c>
      <c r="AH3898" s="55">
        <v>4286.95</v>
      </c>
      <c r="AI3898" t="s">
        <v>208</v>
      </c>
      <c r="AJ3898">
        <f>INDEX(layout!$B$3:$U$1234,MATCH($T3898,layout!$A$3:$A$1234,0),MATCH(YEAR($D3898),layout!$B$1:$U$1,0))</f>
        <v>1129</v>
      </c>
      <c r="AK3898">
        <f>INDEX('magnet data'!$A$2:$E$1304,MATCH($AJ3898,'magnet data'!$A$2:$A$1304,0),2)</f>
        <v>1</v>
      </c>
      <c r="AL3898" t="str">
        <f>INDEX('magnet data'!$A$2:$E$1304,MATCH($AJ3898,'magnet data'!$A$2:$A$1304,0),3)</f>
        <v>01B</v>
      </c>
      <c r="AM3898" t="str">
        <f>INDEX('magnet data'!$A$2:$E$1304,MATCH($AJ3898,'magnet data'!$A$2:$A$1304,0),4)</f>
        <v>02B5</v>
      </c>
      <c r="AN3898">
        <f>INDEX('magnet data'!$A$2:$E$1304,MATCH($AJ3898,'magnet data'!$A$2:$A$1304,0),5)</f>
        <v>12217</v>
      </c>
      <c r="AO3898" t="str">
        <f t="shared" si="76"/>
        <v>-</v>
      </c>
      <c r="AR3898" t="s">
        <v>1232</v>
      </c>
      <c r="AS3898" t="s">
        <v>1627</v>
      </c>
      <c r="AT3898" t="s">
        <v>1585</v>
      </c>
    </row>
    <row r="3899" spans="1:46">
      <c r="A3899" t="s">
        <v>1072</v>
      </c>
      <c r="B3899" t="s">
        <v>46</v>
      </c>
      <c r="C3899" t="s">
        <v>1198</v>
      </c>
      <c r="D3899" s="13">
        <v>44410</v>
      </c>
      <c r="E3899" s="16">
        <v>0.301506712962963</v>
      </c>
      <c r="F3899" t="s">
        <v>88</v>
      </c>
      <c r="G3899" s="17">
        <v>44410.301506354168</v>
      </c>
      <c r="H3899">
        <v>31</v>
      </c>
      <c r="I3899">
        <v>596</v>
      </c>
      <c r="J3899">
        <v>94</v>
      </c>
      <c r="K3899">
        <v>10</v>
      </c>
      <c r="L3899">
        <v>0</v>
      </c>
      <c r="M3899" s="39">
        <v>11058</v>
      </c>
      <c r="N3899" s="39">
        <v>5991.4449999999997</v>
      </c>
      <c r="O3899" s="39">
        <v>61.090671999999998</v>
      </c>
      <c r="P3899" t="s">
        <v>207</v>
      </c>
      <c r="Q3899" t="s">
        <v>207</v>
      </c>
      <c r="R3899" s="55">
        <v>766.57412099999999</v>
      </c>
      <c r="S3899" s="55">
        <v>765.81741099999999</v>
      </c>
      <c r="T3899" t="s">
        <v>1702</v>
      </c>
      <c r="U3899">
        <v>6412</v>
      </c>
      <c r="V3899">
        <v>3</v>
      </c>
      <c r="W3899">
        <v>54469</v>
      </c>
      <c r="X3899" t="s">
        <v>1700</v>
      </c>
      <c r="Y3899">
        <v>-4</v>
      </c>
      <c r="Z3899" t="s">
        <v>69</v>
      </c>
      <c r="AA3899" t="s">
        <v>96</v>
      </c>
      <c r="AC3899" t="s">
        <v>61</v>
      </c>
      <c r="AD3899" s="50">
        <v>0.921405680851063</v>
      </c>
      <c r="AG3899" s="39">
        <v>78.78</v>
      </c>
      <c r="AH3899" s="55">
        <v>2691.49</v>
      </c>
      <c r="AI3899" t="s">
        <v>208</v>
      </c>
      <c r="AJ3899">
        <f>INDEX(layout!$B$3:$U$1234,MATCH($T3899,layout!$A$3:$A$1234,0),MATCH(YEAR($D3899),layout!$B$1:$U$1,0))</f>
        <v>3107</v>
      </c>
      <c r="AK3899">
        <f>INDEX('magnet data'!$A$2:$E$1304,MATCH($AJ3899,'magnet data'!$A$2:$A$1304,0),2)</f>
        <v>3</v>
      </c>
      <c r="AL3899" t="str">
        <f>INDEX('magnet data'!$A$2:$E$1304,MATCH($AJ3899,'magnet data'!$A$2:$A$1304,0),3)</f>
        <v>01B</v>
      </c>
      <c r="AM3899" t="str">
        <f>INDEX('magnet data'!$A$2:$E$1304,MATCH($AJ3899,'magnet data'!$A$2:$A$1304,0),4)</f>
        <v>02G</v>
      </c>
      <c r="AN3899">
        <f>INDEX('magnet data'!$A$2:$E$1304,MATCH($AJ3899,'magnet data'!$A$2:$A$1304,0),5)</f>
        <v>11763</v>
      </c>
      <c r="AO3899" t="str">
        <f t="shared" si="76"/>
        <v>-</v>
      </c>
      <c r="AR3899" t="s">
        <v>1232</v>
      </c>
      <c r="AS3899" t="s">
        <v>1627</v>
      </c>
      <c r="AT3899" t="s">
        <v>1585</v>
      </c>
    </row>
    <row r="3900" spans="1:46">
      <c r="A3900" t="s">
        <v>1072</v>
      </c>
      <c r="B3900" t="s">
        <v>46</v>
      </c>
      <c r="C3900" t="s">
        <v>1198</v>
      </c>
      <c r="D3900" s="13">
        <v>44410</v>
      </c>
      <c r="E3900" s="16">
        <v>0.301506712962963</v>
      </c>
      <c r="F3900" t="s">
        <v>88</v>
      </c>
      <c r="G3900" s="17">
        <v>44410.301506354168</v>
      </c>
      <c r="H3900">
        <v>31</v>
      </c>
      <c r="I3900">
        <v>596</v>
      </c>
      <c r="J3900">
        <v>94</v>
      </c>
      <c r="K3900">
        <v>10</v>
      </c>
      <c r="L3900">
        <v>0</v>
      </c>
      <c r="M3900" s="39">
        <v>11058</v>
      </c>
      <c r="N3900" s="39">
        <v>5991.4449999999997</v>
      </c>
      <c r="O3900" s="39">
        <v>61.090671999999998</v>
      </c>
      <c r="P3900" t="s">
        <v>207</v>
      </c>
      <c r="Q3900" t="s">
        <v>207</v>
      </c>
      <c r="R3900" s="55">
        <v>766.57412099999999</v>
      </c>
      <c r="S3900" s="55">
        <v>765.81741099999999</v>
      </c>
      <c r="T3900" t="s">
        <v>1703</v>
      </c>
      <c r="U3900">
        <v>2500</v>
      </c>
      <c r="V3900">
        <v>4</v>
      </c>
      <c r="W3900">
        <v>140915</v>
      </c>
      <c r="X3900" t="s">
        <v>1701</v>
      </c>
      <c r="Y3900">
        <v>4010</v>
      </c>
      <c r="Z3900" t="s">
        <v>69</v>
      </c>
      <c r="AA3900" t="s">
        <v>96</v>
      </c>
      <c r="AC3900" t="s">
        <v>61</v>
      </c>
      <c r="AD3900" s="50">
        <v>0.24697795698924699</v>
      </c>
      <c r="AG3900" s="39">
        <v>5.77</v>
      </c>
      <c r="AH3900" s="55">
        <v>1373</v>
      </c>
      <c r="AI3900" t="s">
        <v>208</v>
      </c>
      <c r="AJ3900">
        <f>INDEX(layout!$B$3:$U$1234,MATCH($T3900,layout!$A$3:$A$1234,0),MATCH(YEAR($D3900),layout!$B$1:$U$1,0))</f>
        <v>2077</v>
      </c>
      <c r="AK3900">
        <f>INDEX('magnet data'!$A$2:$E$1304,MATCH($AJ3900,'magnet data'!$A$2:$A$1304,0),2)</f>
        <v>2</v>
      </c>
      <c r="AL3900" t="str">
        <f>INDEX('magnet data'!$A$2:$E$1304,MATCH($AJ3900,'magnet data'!$A$2:$A$1304,0),3)</f>
        <v>01B</v>
      </c>
      <c r="AM3900" t="str">
        <f>INDEX('magnet data'!$A$2:$E$1304,MATCH($AJ3900,'magnet data'!$A$2:$A$1304,0),4)</f>
        <v>02K</v>
      </c>
      <c r="AN3900">
        <f>INDEX('magnet data'!$A$2:$E$1304,MATCH($AJ3900,'magnet data'!$A$2:$A$1304,0),5)</f>
        <v>11376</v>
      </c>
      <c r="AO3900" t="str">
        <f t="shared" si="76"/>
        <v>-</v>
      </c>
      <c r="AR3900" t="s">
        <v>1232</v>
      </c>
      <c r="AS3900" t="s">
        <v>1627</v>
      </c>
      <c r="AT3900" t="s">
        <v>1585</v>
      </c>
    </row>
    <row r="3901" spans="1:46">
      <c r="A3901" t="s">
        <v>1072</v>
      </c>
      <c r="B3901" t="s">
        <v>46</v>
      </c>
      <c r="C3901" t="s">
        <v>1198</v>
      </c>
      <c r="D3901" s="13">
        <v>44410</v>
      </c>
      <c r="E3901" s="16">
        <v>0.76531180555555556</v>
      </c>
      <c r="F3901" t="s">
        <v>88</v>
      </c>
      <c r="G3901" s="17">
        <v>44410.765311377312</v>
      </c>
      <c r="H3901">
        <v>37</v>
      </c>
      <c r="I3901">
        <v>596</v>
      </c>
      <c r="J3901">
        <v>96</v>
      </c>
      <c r="K3901">
        <v>10</v>
      </c>
      <c r="L3901">
        <v>0</v>
      </c>
      <c r="M3901">
        <v>11070.5</v>
      </c>
      <c r="N3901">
        <v>5989.598</v>
      </c>
      <c r="O3901">
        <v>61.037596000000001</v>
      </c>
      <c r="P3901" t="s">
        <v>207</v>
      </c>
      <c r="Q3901" t="s">
        <v>207</v>
      </c>
      <c r="R3901" s="55">
        <v>771.45852200000002</v>
      </c>
      <c r="S3901" s="55">
        <v>769.98415799999998</v>
      </c>
      <c r="T3901" t="s">
        <v>1112</v>
      </c>
      <c r="U3901">
        <v>11070</v>
      </c>
      <c r="V3901">
        <v>1</v>
      </c>
      <c r="W3901">
        <v>-8</v>
      </c>
      <c r="X3901" t="s">
        <v>1109</v>
      </c>
      <c r="Y3901">
        <v>-2</v>
      </c>
      <c r="Z3901" t="s">
        <v>90</v>
      </c>
      <c r="AA3901" t="s">
        <v>96</v>
      </c>
      <c r="AB3901">
        <v>18</v>
      </c>
      <c r="AC3901" t="s">
        <v>61</v>
      </c>
      <c r="AD3901" s="50">
        <v>9.3311392499999997</v>
      </c>
      <c r="AE3901"/>
      <c r="AF3901"/>
      <c r="AG3901">
        <v>55.69</v>
      </c>
      <c r="AH3901">
        <v>1051.76</v>
      </c>
      <c r="AI3901" t="s">
        <v>208</v>
      </c>
      <c r="AJ3901">
        <f>INDEX(layout!$B$3:$U$1234,MATCH($T3901,layout!$A$3:$A$1234,0),MATCH(YEAR($D3901),layout!$B$1:$U$1,0))</f>
        <v>3133</v>
      </c>
      <c r="AK3901">
        <f>INDEX('magnet data'!$A$2:$E$1304,MATCH($AJ3901,'magnet data'!$A$2:$A$1304,0),2)</f>
        <v>3</v>
      </c>
      <c r="AL3901" t="str">
        <f>INDEX('magnet data'!$A$2:$E$1304,MATCH($AJ3901,'magnet data'!$A$2:$A$1304,0),3)</f>
        <v>01B</v>
      </c>
      <c r="AM3901" t="str">
        <f>INDEX('magnet data'!$A$2:$E$1304,MATCH($AJ3901,'magnet data'!$A$2:$A$1304,0),4)</f>
        <v>02G</v>
      </c>
      <c r="AN3901">
        <f>INDEX('magnet data'!$A$2:$E$1304,MATCH($AJ3901,'magnet data'!$A$2:$A$1304,0),5)</f>
        <v>11997</v>
      </c>
      <c r="AO3901">
        <f t="shared" si="76"/>
        <v>-927</v>
      </c>
      <c r="AR3901" t="s">
        <v>1228</v>
      </c>
      <c r="AS3901" t="s">
        <v>1627</v>
      </c>
      <c r="AT3901" t="s">
        <v>1585</v>
      </c>
    </row>
    <row r="3902" spans="1:46">
      <c r="A3902" t="s">
        <v>1072</v>
      </c>
      <c r="B3902" t="s">
        <v>46</v>
      </c>
      <c r="C3902" t="s">
        <v>1198</v>
      </c>
      <c r="D3902" s="13">
        <v>44410</v>
      </c>
      <c r="E3902" s="16">
        <v>0.76531180555555556</v>
      </c>
      <c r="F3902" t="s">
        <v>88</v>
      </c>
      <c r="G3902" s="17">
        <v>44410.765311377312</v>
      </c>
      <c r="H3902">
        <v>37</v>
      </c>
      <c r="I3902">
        <v>596</v>
      </c>
      <c r="J3902">
        <v>96</v>
      </c>
      <c r="K3902">
        <v>10</v>
      </c>
      <c r="L3902">
        <v>0</v>
      </c>
      <c r="M3902">
        <v>11070.5</v>
      </c>
      <c r="N3902">
        <v>5989.598</v>
      </c>
      <c r="O3902">
        <v>61.037596000000001</v>
      </c>
      <c r="P3902" t="s">
        <v>207</v>
      </c>
      <c r="Q3902" t="s">
        <v>207</v>
      </c>
      <c r="R3902" s="55">
        <v>771.45852200000002</v>
      </c>
      <c r="S3902" s="55">
        <v>769.98415799999998</v>
      </c>
      <c r="T3902" t="s">
        <v>1109</v>
      </c>
      <c r="U3902">
        <v>6930</v>
      </c>
      <c r="V3902">
        <v>2</v>
      </c>
      <c r="W3902">
        <v>47035</v>
      </c>
      <c r="X3902" t="s">
        <v>1115</v>
      </c>
      <c r="Y3902">
        <v>4147</v>
      </c>
      <c r="Z3902" t="s">
        <v>69</v>
      </c>
      <c r="AA3902" t="s">
        <v>91</v>
      </c>
      <c r="AC3902" t="s">
        <v>61</v>
      </c>
      <c r="AD3902" s="50">
        <v>-1.0738216547618999</v>
      </c>
      <c r="AE3902"/>
      <c r="AF3902"/>
      <c r="AG3902">
        <v>42.39</v>
      </c>
      <c r="AH3902">
        <v>4225.8900000000003</v>
      </c>
      <c r="AI3902" t="s">
        <v>208</v>
      </c>
      <c r="AJ3902">
        <f>INDEX(layout!$B$3:$U$1234,MATCH($T3902,layout!$A$3:$A$1234,0),MATCH(YEAR($D3902),layout!$B$1:$U$1,0))</f>
        <v>3149</v>
      </c>
      <c r="AK3902">
        <f>INDEX('magnet data'!$A$2:$E$1304,MATCH($AJ3902,'magnet data'!$A$2:$A$1304,0),2)</f>
        <v>3</v>
      </c>
      <c r="AL3902" t="str">
        <f>INDEX('magnet data'!$A$2:$E$1304,MATCH($AJ3902,'magnet data'!$A$2:$A$1304,0),3)</f>
        <v>01B</v>
      </c>
      <c r="AM3902" t="str">
        <f>INDEX('magnet data'!$A$2:$E$1304,MATCH($AJ3902,'magnet data'!$A$2:$A$1304,0),4)</f>
        <v>02G</v>
      </c>
      <c r="AN3902">
        <f>INDEX('magnet data'!$A$2:$E$1304,MATCH($AJ3902,'magnet data'!$A$2:$A$1304,0),5)</f>
        <v>9546</v>
      </c>
      <c r="AO3902" t="str">
        <f t="shared" si="76"/>
        <v>-</v>
      </c>
      <c r="AR3902" t="s">
        <v>1228</v>
      </c>
      <c r="AS3902" t="s">
        <v>1627</v>
      </c>
      <c r="AT3902" t="s">
        <v>1585</v>
      </c>
    </row>
    <row r="3903" spans="1:46">
      <c r="A3903" t="s">
        <v>1072</v>
      </c>
      <c r="B3903" t="s">
        <v>46</v>
      </c>
      <c r="C3903" t="s">
        <v>1198</v>
      </c>
      <c r="D3903" s="13">
        <v>44410</v>
      </c>
      <c r="E3903" s="16">
        <v>0.76531180555555556</v>
      </c>
      <c r="F3903" t="s">
        <v>88</v>
      </c>
      <c r="G3903" s="17">
        <v>44410.765311377312</v>
      </c>
      <c r="H3903">
        <v>37</v>
      </c>
      <c r="I3903">
        <v>596</v>
      </c>
      <c r="J3903">
        <v>96</v>
      </c>
      <c r="K3903">
        <v>10</v>
      </c>
      <c r="L3903">
        <v>0</v>
      </c>
      <c r="M3903">
        <v>11070.5</v>
      </c>
      <c r="N3903">
        <v>5989.598</v>
      </c>
      <c r="O3903">
        <v>61.037596000000001</v>
      </c>
      <c r="P3903" t="s">
        <v>207</v>
      </c>
      <c r="Q3903" t="s">
        <v>207</v>
      </c>
      <c r="R3903" s="55">
        <v>771.45852200000002</v>
      </c>
      <c r="S3903" s="55">
        <v>769.98415799999998</v>
      </c>
      <c r="T3903" t="s">
        <v>1111</v>
      </c>
      <c r="U3903">
        <v>4231</v>
      </c>
      <c r="V3903">
        <v>3</v>
      </c>
      <c r="W3903">
        <v>93192</v>
      </c>
      <c r="X3903" t="s">
        <v>1109</v>
      </c>
      <c r="Y3903">
        <v>-2</v>
      </c>
      <c r="Z3903" t="s">
        <v>69</v>
      </c>
      <c r="AA3903" t="s">
        <v>96</v>
      </c>
      <c r="AC3903" t="s">
        <v>61</v>
      </c>
      <c r="AD3903" s="50">
        <v>0.57015175531914797</v>
      </c>
      <c r="AE3903"/>
      <c r="AF3903"/>
      <c r="AG3903">
        <v>12.32</v>
      </c>
      <c r="AH3903">
        <v>3100.13</v>
      </c>
      <c r="AI3903" t="s">
        <v>208</v>
      </c>
      <c r="AJ3903">
        <f>INDEX(layout!$B$3:$U$1234,MATCH($T3903,layout!$A$3:$A$1234,0),MATCH(YEAR($D3903),layout!$B$1:$U$1,0))</f>
        <v>3086</v>
      </c>
      <c r="AK3903">
        <f>INDEX('magnet data'!$A$2:$E$1304,MATCH($AJ3903,'magnet data'!$A$2:$A$1304,0),2)</f>
        <v>3</v>
      </c>
      <c r="AL3903" t="str">
        <f>INDEX('magnet data'!$A$2:$E$1304,MATCH($AJ3903,'magnet data'!$A$2:$A$1304,0),3)</f>
        <v>01B</v>
      </c>
      <c r="AM3903" t="str">
        <f>INDEX('magnet data'!$A$2:$E$1304,MATCH($AJ3903,'magnet data'!$A$2:$A$1304,0),4)</f>
        <v>02K</v>
      </c>
      <c r="AN3903">
        <f>INDEX('magnet data'!$A$2:$E$1304,MATCH($AJ3903,'magnet data'!$A$2:$A$1304,0),5)</f>
        <v>10931</v>
      </c>
      <c r="AO3903" t="str">
        <f t="shared" si="76"/>
        <v>-</v>
      </c>
      <c r="AR3903" t="s">
        <v>1228</v>
      </c>
      <c r="AS3903" t="s">
        <v>1627</v>
      </c>
      <c r="AT3903" t="s">
        <v>1585</v>
      </c>
    </row>
    <row r="3904" spans="1:46">
      <c r="A3904" t="s">
        <v>1072</v>
      </c>
      <c r="B3904" t="s">
        <v>46</v>
      </c>
      <c r="C3904" t="s">
        <v>1198</v>
      </c>
      <c r="D3904" s="13">
        <v>44410</v>
      </c>
      <c r="E3904" s="16">
        <v>0.76531180555555556</v>
      </c>
      <c r="F3904" t="s">
        <v>88</v>
      </c>
      <c r="G3904" s="17">
        <v>44410.765311377312</v>
      </c>
      <c r="H3904">
        <v>37</v>
      </c>
      <c r="I3904">
        <v>596</v>
      </c>
      <c r="J3904">
        <v>96</v>
      </c>
      <c r="K3904">
        <v>10</v>
      </c>
      <c r="L3904">
        <v>0</v>
      </c>
      <c r="M3904">
        <v>11070.5</v>
      </c>
      <c r="N3904">
        <v>5989.598</v>
      </c>
      <c r="O3904">
        <v>61.037596000000001</v>
      </c>
      <c r="P3904" t="s">
        <v>207</v>
      </c>
      <c r="Q3904" t="s">
        <v>207</v>
      </c>
      <c r="R3904" s="55">
        <v>771.45852200000002</v>
      </c>
      <c r="S3904" s="55">
        <v>769.98415799999998</v>
      </c>
      <c r="T3904" t="s">
        <v>1123</v>
      </c>
      <c r="U3904">
        <v>3517</v>
      </c>
      <c r="V3904">
        <v>4</v>
      </c>
      <c r="W3904">
        <v>110045</v>
      </c>
      <c r="X3904" t="s">
        <v>1115</v>
      </c>
      <c r="Y3904">
        <v>4147</v>
      </c>
      <c r="Z3904" t="s">
        <v>69</v>
      </c>
      <c r="AA3904" t="s">
        <v>96</v>
      </c>
      <c r="AC3904" t="s">
        <v>61</v>
      </c>
      <c r="AD3904" s="50">
        <v>0.48870135638297801</v>
      </c>
      <c r="AE3904"/>
      <c r="AF3904"/>
      <c r="AG3904">
        <v>5.32</v>
      </c>
      <c r="AH3904">
        <v>2556.1999999999998</v>
      </c>
      <c r="AI3904" t="s">
        <v>208</v>
      </c>
      <c r="AJ3904">
        <f>INDEX(layout!$B$3:$U$1234,MATCH($T3904,layout!$A$3:$A$1234,0),MATCH(YEAR($D3904),layout!$B$1:$U$1,0))</f>
        <v>2047</v>
      </c>
      <c r="AK3904">
        <f>INDEX('magnet data'!$A$2:$E$1304,MATCH($AJ3904,'magnet data'!$A$2:$A$1304,0),2)</f>
        <v>2</v>
      </c>
      <c r="AL3904" t="str">
        <f>INDEX('magnet data'!$A$2:$E$1304,MATCH($AJ3904,'magnet data'!$A$2:$A$1304,0),3)</f>
        <v>01B</v>
      </c>
      <c r="AM3904" t="str">
        <f>INDEX('magnet data'!$A$2:$E$1304,MATCH($AJ3904,'magnet data'!$A$2:$A$1304,0),4)</f>
        <v>02K</v>
      </c>
      <c r="AN3904">
        <f>INDEX('magnet data'!$A$2:$E$1304,MATCH($AJ3904,'magnet data'!$A$2:$A$1304,0),5)</f>
        <v>10351</v>
      </c>
      <c r="AO3904" t="str">
        <f t="shared" si="76"/>
        <v>-</v>
      </c>
      <c r="AR3904" t="s">
        <v>1228</v>
      </c>
      <c r="AS3904" t="s">
        <v>1627</v>
      </c>
      <c r="AT3904" t="s">
        <v>1585</v>
      </c>
    </row>
    <row r="3905" spans="1:46">
      <c r="A3905" t="s">
        <v>1072</v>
      </c>
      <c r="B3905" t="s">
        <v>46</v>
      </c>
      <c r="C3905" t="s">
        <v>1198</v>
      </c>
      <c r="D3905" s="13">
        <v>44410</v>
      </c>
      <c r="E3905" s="16">
        <v>0.76531180555555556</v>
      </c>
      <c r="F3905" t="s">
        <v>88</v>
      </c>
      <c r="G3905" s="17">
        <v>44410.765311377312</v>
      </c>
      <c r="H3905">
        <v>37</v>
      </c>
      <c r="I3905">
        <v>596</v>
      </c>
      <c r="J3905">
        <v>96</v>
      </c>
      <c r="K3905">
        <v>10</v>
      </c>
      <c r="L3905">
        <v>0</v>
      </c>
      <c r="M3905">
        <v>11070.5</v>
      </c>
      <c r="N3905">
        <v>5989.598</v>
      </c>
      <c r="O3905">
        <v>61.037596000000001</v>
      </c>
      <c r="P3905" t="s">
        <v>207</v>
      </c>
      <c r="Q3905" t="s">
        <v>207</v>
      </c>
      <c r="R3905" s="55">
        <v>771.45852200000002</v>
      </c>
      <c r="S3905" s="55">
        <v>769.98415799999998</v>
      </c>
      <c r="T3905" t="s">
        <v>1115</v>
      </c>
      <c r="U3905">
        <v>1534</v>
      </c>
      <c r="V3905">
        <v>5</v>
      </c>
      <c r="W3905">
        <v>183892</v>
      </c>
      <c r="X3905" t="s">
        <v>1109</v>
      </c>
      <c r="Y3905">
        <v>-2</v>
      </c>
      <c r="Z3905" t="s">
        <v>69</v>
      </c>
      <c r="AA3905" t="s">
        <v>96</v>
      </c>
      <c r="AC3905" t="s">
        <v>61</v>
      </c>
      <c r="AD3905" s="50">
        <v>0.200279606741573</v>
      </c>
      <c r="AE3905"/>
      <c r="AF3905"/>
      <c r="AG3905">
        <v>2.92</v>
      </c>
      <c r="AH3905">
        <v>1234.76</v>
      </c>
      <c r="AI3905" t="s">
        <v>208</v>
      </c>
      <c r="AJ3905">
        <f>INDEX(layout!$B$3:$U$1234,MATCH($T3905,layout!$A$3:$A$1234,0),MATCH(YEAR($D3905),layout!$B$1:$U$1,0))</f>
        <v>2076</v>
      </c>
      <c r="AK3905">
        <f>INDEX('magnet data'!$A$2:$E$1304,MATCH($AJ3905,'magnet data'!$A$2:$A$1304,0),2)</f>
        <v>2</v>
      </c>
      <c r="AL3905" t="str">
        <f>INDEX('magnet data'!$A$2:$E$1304,MATCH($AJ3905,'magnet data'!$A$2:$A$1304,0),3)</f>
        <v>01B</v>
      </c>
      <c r="AM3905" t="str">
        <f>INDEX('magnet data'!$A$2:$E$1304,MATCH($AJ3905,'magnet data'!$A$2:$A$1304,0),4)</f>
        <v>02K</v>
      </c>
      <c r="AN3905">
        <f>INDEX('magnet data'!$A$2:$E$1304,MATCH($AJ3905,'magnet data'!$A$2:$A$1304,0),5)</f>
        <v>11440</v>
      </c>
      <c r="AO3905" t="str">
        <f t="shared" si="76"/>
        <v>-</v>
      </c>
      <c r="AR3905" t="s">
        <v>1228</v>
      </c>
      <c r="AS3905" t="s">
        <v>1627</v>
      </c>
      <c r="AT3905" t="s">
        <v>1585</v>
      </c>
    </row>
    <row r="3906" spans="1:46">
      <c r="A3906" t="s">
        <v>1072</v>
      </c>
      <c r="B3906" t="s">
        <v>46</v>
      </c>
      <c r="C3906" t="s">
        <v>1198</v>
      </c>
      <c r="D3906" s="13">
        <v>44411</v>
      </c>
      <c r="E3906" s="16">
        <v>0.30189236111111112</v>
      </c>
      <c r="F3906" t="s">
        <v>88</v>
      </c>
      <c r="G3906" s="17">
        <v>44411.301892025462</v>
      </c>
      <c r="H3906">
        <v>29</v>
      </c>
      <c r="I3906">
        <v>594</v>
      </c>
      <c r="J3906">
        <v>95</v>
      </c>
      <c r="K3906">
        <v>10</v>
      </c>
      <c r="L3906">
        <v>0</v>
      </c>
      <c r="M3906" s="39">
        <v>11096.2</v>
      </c>
      <c r="N3906" s="39">
        <v>5940.2889999999998</v>
      </c>
      <c r="O3906" s="39">
        <v>61.024327</v>
      </c>
      <c r="P3906" t="s">
        <v>207</v>
      </c>
      <c r="Q3906" t="s">
        <v>207</v>
      </c>
      <c r="R3906" s="55">
        <v>772.20424749999995</v>
      </c>
      <c r="S3906" s="55">
        <v>770.72919045226104</v>
      </c>
      <c r="T3906" t="s">
        <v>1089</v>
      </c>
      <c r="U3906">
        <v>11096</v>
      </c>
      <c r="V3906">
        <v>1</v>
      </c>
      <c r="W3906">
        <v>-9</v>
      </c>
      <c r="X3906" t="s">
        <v>1106</v>
      </c>
      <c r="Y3906">
        <v>-5</v>
      </c>
      <c r="Z3906" t="s">
        <v>90</v>
      </c>
      <c r="AA3906" t="s">
        <v>96</v>
      </c>
      <c r="AB3906">
        <v>19</v>
      </c>
      <c r="AC3906" t="s">
        <v>61</v>
      </c>
      <c r="AD3906" s="50">
        <v>9.8966645318181801</v>
      </c>
      <c r="AG3906" s="39">
        <v>24.04</v>
      </c>
      <c r="AH3906" s="55">
        <v>8439.76</v>
      </c>
      <c r="AI3906" t="s">
        <v>1236</v>
      </c>
      <c r="AJ3906">
        <f>INDEX(layout!$B$3:$U$1234,MATCH($T3906,layout!$A$3:$A$1234,0),MATCH(YEAR($D3906),layout!$B$1:$U$1,0))</f>
        <v>3171</v>
      </c>
      <c r="AK3906">
        <f>INDEX('magnet data'!$A$2:$E$1304,MATCH($AJ3906,'magnet data'!$A$2:$A$1304,0),2)</f>
        <v>3</v>
      </c>
      <c r="AL3906" t="str">
        <f>INDEX('magnet data'!$A$2:$E$1304,MATCH($AJ3906,'magnet data'!$A$2:$A$1304,0),3)</f>
        <v>01B</v>
      </c>
      <c r="AM3906" t="str">
        <f>INDEX('magnet data'!$A$2:$E$1304,MATCH($AJ3906,'magnet data'!$A$2:$A$1304,0),4)</f>
        <v>02G</v>
      </c>
      <c r="AN3906">
        <f>INDEX('magnet data'!$A$2:$E$1304,MATCH($AJ3906,'magnet data'!$A$2:$A$1304,0),5)</f>
        <v>12180</v>
      </c>
      <c r="AO3906">
        <f t="shared" si="76"/>
        <v>-1084</v>
      </c>
      <c r="AR3906" t="s">
        <v>1220</v>
      </c>
      <c r="AS3906" t="s">
        <v>1627</v>
      </c>
      <c r="AT3906" t="s">
        <v>1585</v>
      </c>
    </row>
    <row r="3907" spans="1:46">
      <c r="A3907" t="s">
        <v>1072</v>
      </c>
      <c r="B3907" t="s">
        <v>46</v>
      </c>
      <c r="C3907" t="s">
        <v>1198</v>
      </c>
      <c r="D3907" s="13">
        <v>44411</v>
      </c>
      <c r="E3907" s="16">
        <v>0.30189236111111112</v>
      </c>
      <c r="F3907" t="s">
        <v>88</v>
      </c>
      <c r="G3907" s="17">
        <v>44411.301892025462</v>
      </c>
      <c r="H3907">
        <v>29</v>
      </c>
      <c r="I3907">
        <v>594</v>
      </c>
      <c r="J3907">
        <v>95</v>
      </c>
      <c r="K3907">
        <v>10</v>
      </c>
      <c r="L3907">
        <v>0</v>
      </c>
      <c r="M3907" s="39">
        <v>11096.2</v>
      </c>
      <c r="N3907" s="39">
        <v>5940.2889999999998</v>
      </c>
      <c r="O3907" s="39">
        <v>61.024327</v>
      </c>
      <c r="P3907" t="s">
        <v>207</v>
      </c>
      <c r="Q3907" t="s">
        <v>207</v>
      </c>
      <c r="R3907" s="55">
        <v>772.20424749999995</v>
      </c>
      <c r="S3907" s="55">
        <v>770.72919045226104</v>
      </c>
      <c r="T3907" t="s">
        <v>1127</v>
      </c>
      <c r="U3907">
        <v>11096</v>
      </c>
      <c r="V3907">
        <v>2</v>
      </c>
      <c r="W3907">
        <v>16</v>
      </c>
      <c r="X3907" t="s">
        <v>1117</v>
      </c>
      <c r="Y3907">
        <v>22</v>
      </c>
      <c r="Z3907" t="s">
        <v>90</v>
      </c>
      <c r="AA3907" t="s">
        <v>96</v>
      </c>
      <c r="AB3907">
        <v>20</v>
      </c>
      <c r="AC3907" t="s">
        <v>61</v>
      </c>
      <c r="AD3907" s="50">
        <v>11.321348031818101</v>
      </c>
      <c r="AG3907" s="39">
        <v>22.09</v>
      </c>
      <c r="AH3907" s="55">
        <v>8250.4500000000007</v>
      </c>
      <c r="AI3907" t="s">
        <v>1236</v>
      </c>
      <c r="AJ3907">
        <f>INDEX(layout!$B$3:$U$1234,MATCH($T3907,layout!$A$3:$A$1234,0),MATCH(YEAR($D3907),layout!$B$1:$U$1,0))</f>
        <v>3045</v>
      </c>
      <c r="AK3907">
        <f>INDEX('magnet data'!$A$2:$E$1304,MATCH($AJ3907,'magnet data'!$A$2:$A$1304,0),2)</f>
        <v>3</v>
      </c>
      <c r="AL3907" t="str">
        <f>INDEX('magnet data'!$A$2:$E$1304,MATCH($AJ3907,'magnet data'!$A$2:$A$1304,0),3)</f>
        <v>01B</v>
      </c>
      <c r="AM3907" t="str">
        <f>INDEX('magnet data'!$A$2:$E$1304,MATCH($AJ3907,'magnet data'!$A$2:$A$1304,0),4)</f>
        <v>02K</v>
      </c>
      <c r="AN3907">
        <f>INDEX('magnet data'!$A$2:$E$1304,MATCH($AJ3907,'magnet data'!$A$2:$A$1304,0),5)</f>
        <v>11892</v>
      </c>
      <c r="AO3907">
        <f t="shared" si="76"/>
        <v>-796</v>
      </c>
      <c r="AR3907" t="s">
        <v>1220</v>
      </c>
      <c r="AS3907" t="s">
        <v>1627</v>
      </c>
      <c r="AT3907" t="s">
        <v>1585</v>
      </c>
    </row>
    <row r="3908" spans="1:46">
      <c r="A3908" t="s">
        <v>1072</v>
      </c>
      <c r="B3908" t="s">
        <v>46</v>
      </c>
      <c r="C3908" t="s">
        <v>1198</v>
      </c>
      <c r="D3908" s="13">
        <v>44411</v>
      </c>
      <c r="E3908" s="16">
        <v>0.30189236111111112</v>
      </c>
      <c r="F3908" t="s">
        <v>88</v>
      </c>
      <c r="G3908" s="17">
        <v>44411.301892025462</v>
      </c>
      <c r="H3908">
        <v>29</v>
      </c>
      <c r="I3908">
        <v>594</v>
      </c>
      <c r="J3908">
        <v>95</v>
      </c>
      <c r="K3908">
        <v>10</v>
      </c>
      <c r="L3908">
        <v>0</v>
      </c>
      <c r="M3908" s="39">
        <v>11096.2</v>
      </c>
      <c r="N3908" s="39">
        <v>5940.2889999999998</v>
      </c>
      <c r="O3908" s="39">
        <v>61.024327</v>
      </c>
      <c r="P3908" t="s">
        <v>207</v>
      </c>
      <c r="Q3908" t="s">
        <v>207</v>
      </c>
      <c r="R3908" s="55">
        <v>772.20424749999995</v>
      </c>
      <c r="S3908" s="55">
        <v>770.72919045226104</v>
      </c>
      <c r="T3908" t="s">
        <v>1117</v>
      </c>
      <c r="U3908">
        <v>7542</v>
      </c>
      <c r="V3908">
        <v>3</v>
      </c>
      <c r="W3908">
        <v>38840</v>
      </c>
      <c r="X3908" t="s">
        <v>1120</v>
      </c>
      <c r="Y3908">
        <v>4300</v>
      </c>
      <c r="Z3908" t="s">
        <v>69</v>
      </c>
      <c r="AA3908" t="s">
        <v>91</v>
      </c>
      <c r="AC3908" t="s">
        <v>61</v>
      </c>
      <c r="AD3908" s="50">
        <v>-3.1566883612903198</v>
      </c>
      <c r="AG3908" s="39">
        <v>20.99</v>
      </c>
      <c r="AH3908" s="55">
        <v>4950.42</v>
      </c>
      <c r="AI3908" t="s">
        <v>208</v>
      </c>
      <c r="AJ3908">
        <f>INDEX(layout!$B$3:$U$1234,MATCH($T3908,layout!$A$3:$A$1234,0),MATCH(YEAR($D3908),layout!$B$1:$U$1,0))</f>
        <v>1122</v>
      </c>
      <c r="AK3908">
        <f>INDEX('magnet data'!$A$2:$E$1304,MATCH($AJ3908,'magnet data'!$A$2:$A$1304,0),2)</f>
        <v>1</v>
      </c>
      <c r="AL3908" t="str">
        <f>INDEX('magnet data'!$A$2:$E$1304,MATCH($AJ3908,'magnet data'!$A$2:$A$1304,0),3)</f>
        <v>01B</v>
      </c>
      <c r="AM3908" t="str">
        <f>INDEX('magnet data'!$A$2:$E$1304,MATCH($AJ3908,'magnet data'!$A$2:$A$1304,0),4)</f>
        <v>02B5</v>
      </c>
      <c r="AN3908">
        <f>INDEX('magnet data'!$A$2:$E$1304,MATCH($AJ3908,'magnet data'!$A$2:$A$1304,0),5)</f>
        <v>11550</v>
      </c>
      <c r="AO3908" t="str">
        <f t="shared" si="76"/>
        <v>-</v>
      </c>
      <c r="AR3908" t="s">
        <v>1220</v>
      </c>
      <c r="AS3908" t="s">
        <v>1627</v>
      </c>
      <c r="AT3908" t="s">
        <v>1585</v>
      </c>
    </row>
    <row r="3909" spans="1:46">
      <c r="A3909" t="s">
        <v>1072</v>
      </c>
      <c r="B3909" t="s">
        <v>46</v>
      </c>
      <c r="C3909" t="s">
        <v>1198</v>
      </c>
      <c r="D3909" s="13">
        <v>44411</v>
      </c>
      <c r="E3909" s="16">
        <v>0.30189236111111112</v>
      </c>
      <c r="F3909" t="s">
        <v>88</v>
      </c>
      <c r="G3909" s="17">
        <v>44411.301892025462</v>
      </c>
      <c r="H3909">
        <v>29</v>
      </c>
      <c r="I3909">
        <v>594</v>
      </c>
      <c r="J3909">
        <v>95</v>
      </c>
      <c r="K3909">
        <v>10</v>
      </c>
      <c r="L3909">
        <v>0</v>
      </c>
      <c r="M3909" s="39">
        <v>11096.2</v>
      </c>
      <c r="N3909" s="39">
        <v>5940.2889999999998</v>
      </c>
      <c r="O3909" s="39">
        <v>61.024327</v>
      </c>
      <c r="P3909" t="s">
        <v>207</v>
      </c>
      <c r="Q3909" t="s">
        <v>207</v>
      </c>
      <c r="R3909" s="55">
        <v>772.20424749999995</v>
      </c>
      <c r="S3909" s="55">
        <v>770.72919045226104</v>
      </c>
      <c r="T3909" t="s">
        <v>1091</v>
      </c>
      <c r="U3909">
        <v>6984</v>
      </c>
      <c r="V3909">
        <v>4</v>
      </c>
      <c r="W3909">
        <v>46187</v>
      </c>
      <c r="X3909" t="s">
        <v>1089</v>
      </c>
      <c r="Y3909">
        <v>4217</v>
      </c>
      <c r="Z3909" t="s">
        <v>69</v>
      </c>
      <c r="AA3909" t="s">
        <v>96</v>
      </c>
      <c r="AC3909" t="s">
        <v>61</v>
      </c>
      <c r="AD3909" s="50">
        <v>0.97740267021276594</v>
      </c>
      <c r="AG3909" s="39">
        <v>24.17</v>
      </c>
      <c r="AH3909" s="55">
        <v>4097.38</v>
      </c>
      <c r="AI3909" t="s">
        <v>208</v>
      </c>
      <c r="AJ3909">
        <f>INDEX(layout!$B$3:$U$1234,MATCH($T3909,layout!$A$3:$A$1234,0),MATCH(YEAR($D3909),layout!$B$1:$U$1,0))</f>
        <v>2062</v>
      </c>
      <c r="AK3909">
        <f>INDEX('magnet data'!$A$2:$E$1304,MATCH($AJ3909,'magnet data'!$A$2:$A$1304,0),2)</f>
        <v>2</v>
      </c>
      <c r="AL3909" t="str">
        <f>INDEX('magnet data'!$A$2:$E$1304,MATCH($AJ3909,'magnet data'!$A$2:$A$1304,0),3)</f>
        <v>01B</v>
      </c>
      <c r="AM3909" t="str">
        <f>INDEX('magnet data'!$A$2:$E$1304,MATCH($AJ3909,'magnet data'!$A$2:$A$1304,0),4)</f>
        <v>02K</v>
      </c>
      <c r="AN3909">
        <f>INDEX('magnet data'!$A$2:$E$1304,MATCH($AJ3909,'magnet data'!$A$2:$A$1304,0),5)</f>
        <v>11594</v>
      </c>
      <c r="AO3909" t="str">
        <f t="shared" si="76"/>
        <v>-</v>
      </c>
      <c r="AR3909" t="s">
        <v>1220</v>
      </c>
      <c r="AS3909" t="s">
        <v>1627</v>
      </c>
      <c r="AT3909" t="s">
        <v>1585</v>
      </c>
    </row>
    <row r="3910" spans="1:46">
      <c r="A3910" t="s">
        <v>1072</v>
      </c>
      <c r="B3910" t="s">
        <v>46</v>
      </c>
      <c r="C3910" t="s">
        <v>1198</v>
      </c>
      <c r="D3910" s="13">
        <v>44411</v>
      </c>
      <c r="E3910" s="16">
        <v>0.30189236111111112</v>
      </c>
      <c r="F3910" t="s">
        <v>88</v>
      </c>
      <c r="G3910" s="17">
        <v>44411.301892025462</v>
      </c>
      <c r="H3910">
        <v>29</v>
      </c>
      <c r="I3910">
        <v>594</v>
      </c>
      <c r="J3910">
        <v>95</v>
      </c>
      <c r="K3910">
        <v>10</v>
      </c>
      <c r="L3910">
        <v>0</v>
      </c>
      <c r="M3910" s="39">
        <v>11096.2</v>
      </c>
      <c r="N3910" s="39">
        <v>5940.2889999999998</v>
      </c>
      <c r="O3910" s="39">
        <v>61.024327</v>
      </c>
      <c r="P3910" t="s">
        <v>207</v>
      </c>
      <c r="Q3910" t="s">
        <v>207</v>
      </c>
      <c r="R3910" s="55">
        <v>772.20424749999995</v>
      </c>
      <c r="S3910" s="55">
        <v>770.72919045226104</v>
      </c>
      <c r="T3910" t="s">
        <v>1092</v>
      </c>
      <c r="U3910">
        <v>6691</v>
      </c>
      <c r="V3910">
        <v>5</v>
      </c>
      <c r="W3910">
        <v>50200</v>
      </c>
      <c r="X3910" t="s">
        <v>1089</v>
      </c>
      <c r="Y3910">
        <v>4217</v>
      </c>
      <c r="Z3910" t="s">
        <v>69</v>
      </c>
      <c r="AA3910" t="s">
        <v>91</v>
      </c>
      <c r="AC3910" t="s">
        <v>61</v>
      </c>
      <c r="AD3910" s="50">
        <v>-4.0260100999999997</v>
      </c>
      <c r="AG3910" s="39">
        <v>25.83</v>
      </c>
      <c r="AH3910" s="55">
        <v>4166.3</v>
      </c>
      <c r="AI3910" t="s">
        <v>208</v>
      </c>
      <c r="AJ3910">
        <f>INDEX(layout!$B$3:$U$1234,MATCH($T3910,layout!$A$3:$A$1234,0),MATCH(YEAR($D3910),layout!$B$1:$U$1,0))</f>
        <v>1170</v>
      </c>
      <c r="AK3910">
        <f>INDEX('magnet data'!$A$2:$E$1304,MATCH($AJ3910,'magnet data'!$A$2:$A$1304,0),2)</f>
        <v>1</v>
      </c>
      <c r="AL3910" t="str">
        <f>INDEX('magnet data'!$A$2:$E$1304,MATCH($AJ3910,'magnet data'!$A$2:$A$1304,0),3)</f>
        <v>01B</v>
      </c>
      <c r="AM3910" t="str">
        <f>INDEX('magnet data'!$A$2:$E$1304,MATCH($AJ3910,'magnet data'!$A$2:$A$1304,0),4)</f>
        <v>02B5</v>
      </c>
      <c r="AN3910">
        <f>INDEX('magnet data'!$A$2:$E$1304,MATCH($AJ3910,'magnet data'!$A$2:$A$1304,0),5)</f>
        <v>12553</v>
      </c>
      <c r="AO3910" t="str">
        <f t="shared" si="76"/>
        <v>-</v>
      </c>
      <c r="AR3910" t="s">
        <v>1220</v>
      </c>
      <c r="AS3910" t="s">
        <v>1627</v>
      </c>
      <c r="AT3910" t="s">
        <v>1585</v>
      </c>
    </row>
    <row r="3911" spans="1:46">
      <c r="A3911" t="s">
        <v>1072</v>
      </c>
      <c r="B3911" t="s">
        <v>46</v>
      </c>
      <c r="C3911" t="s">
        <v>1198</v>
      </c>
      <c r="D3911" s="13">
        <v>44411</v>
      </c>
      <c r="E3911" s="16">
        <v>0.30189236111111112</v>
      </c>
      <c r="F3911" t="s">
        <v>88</v>
      </c>
      <c r="G3911" s="17">
        <v>44411.301892025462</v>
      </c>
      <c r="H3911">
        <v>29</v>
      </c>
      <c r="I3911">
        <v>594</v>
      </c>
      <c r="J3911">
        <v>95</v>
      </c>
      <c r="K3911">
        <v>10</v>
      </c>
      <c r="L3911">
        <v>0</v>
      </c>
      <c r="M3911" s="39">
        <v>11096.2</v>
      </c>
      <c r="N3911" s="39">
        <v>5940.2889999999998</v>
      </c>
      <c r="O3911" s="39">
        <v>61.024327</v>
      </c>
      <c r="P3911" t="s">
        <v>207</v>
      </c>
      <c r="Q3911" t="s">
        <v>207</v>
      </c>
      <c r="R3911" s="55">
        <v>772.20424749999995</v>
      </c>
      <c r="S3911" s="55">
        <v>770.72919045226104</v>
      </c>
      <c r="T3911" t="s">
        <v>1108</v>
      </c>
      <c r="U3911">
        <v>6063</v>
      </c>
      <c r="V3911">
        <v>6</v>
      </c>
      <c r="W3911">
        <v>59337</v>
      </c>
      <c r="X3911" t="s">
        <v>1117</v>
      </c>
      <c r="Y3911">
        <v>22</v>
      </c>
      <c r="Z3911" t="s">
        <v>69</v>
      </c>
      <c r="AA3911" t="s">
        <v>91</v>
      </c>
      <c r="AC3911" t="s">
        <v>61</v>
      </c>
      <c r="AD3911" s="50">
        <v>-0.90541024736842102</v>
      </c>
      <c r="AG3911" s="39">
        <v>39.869999999999997</v>
      </c>
      <c r="AH3911" s="55">
        <v>4067.77</v>
      </c>
      <c r="AI3911" t="s">
        <v>208</v>
      </c>
      <c r="AJ3911">
        <f>INDEX(layout!$B$3:$U$1234,MATCH($T3911,layout!$A$3:$A$1234,0),MATCH(YEAR($D3911),layout!$B$1:$U$1,0))</f>
        <v>2099</v>
      </c>
      <c r="AK3911">
        <f>INDEX('magnet data'!$A$2:$E$1304,MATCH($AJ3911,'magnet data'!$A$2:$A$1304,0),2)</f>
        <v>2</v>
      </c>
      <c r="AL3911" t="str">
        <f>INDEX('magnet data'!$A$2:$E$1304,MATCH($AJ3911,'magnet data'!$A$2:$A$1304,0),3)</f>
        <v>01B</v>
      </c>
      <c r="AM3911" t="str">
        <f>INDEX('magnet data'!$A$2:$E$1304,MATCH($AJ3911,'magnet data'!$A$2:$A$1304,0),4)</f>
        <v>02B5</v>
      </c>
      <c r="AN3911">
        <f>INDEX('magnet data'!$A$2:$E$1304,MATCH($AJ3911,'magnet data'!$A$2:$A$1304,0),5)</f>
        <v>12277</v>
      </c>
      <c r="AO3911" t="str">
        <f t="shared" si="76"/>
        <v>-</v>
      </c>
      <c r="AR3911" t="s">
        <v>1220</v>
      </c>
      <c r="AS3911" t="s">
        <v>1627</v>
      </c>
      <c r="AT3911" t="s">
        <v>1585</v>
      </c>
    </row>
    <row r="3912" spans="1:46">
      <c r="A3912" t="s">
        <v>1072</v>
      </c>
      <c r="B3912" t="s">
        <v>46</v>
      </c>
      <c r="C3912" t="s">
        <v>1198</v>
      </c>
      <c r="D3912" s="13">
        <v>44411</v>
      </c>
      <c r="E3912" s="16">
        <v>0.30189236111111112</v>
      </c>
      <c r="F3912" t="s">
        <v>88</v>
      </c>
      <c r="G3912" s="17">
        <v>44411.301892025462</v>
      </c>
      <c r="H3912">
        <v>29</v>
      </c>
      <c r="I3912">
        <v>594</v>
      </c>
      <c r="J3912">
        <v>95</v>
      </c>
      <c r="K3912">
        <v>10</v>
      </c>
      <c r="L3912">
        <v>0</v>
      </c>
      <c r="M3912" s="39">
        <v>11096.2</v>
      </c>
      <c r="N3912" s="39">
        <v>5940.2889999999998</v>
      </c>
      <c r="O3912" s="39">
        <v>61.024327</v>
      </c>
      <c r="P3912" t="s">
        <v>207</v>
      </c>
      <c r="Q3912" t="s">
        <v>207</v>
      </c>
      <c r="R3912" s="55">
        <v>772.20424749999995</v>
      </c>
      <c r="S3912" s="55">
        <v>770.72919045226104</v>
      </c>
      <c r="T3912" t="s">
        <v>1096</v>
      </c>
      <c r="U3912">
        <v>841</v>
      </c>
      <c r="V3912">
        <v>7</v>
      </c>
      <c r="W3912">
        <v>232325</v>
      </c>
      <c r="X3912" t="s">
        <v>1106</v>
      </c>
      <c r="Y3912">
        <v>-5</v>
      </c>
      <c r="Z3912" t="s">
        <v>69</v>
      </c>
      <c r="AA3912" t="s">
        <v>91</v>
      </c>
      <c r="AC3912" t="s">
        <v>61</v>
      </c>
      <c r="AD3912" s="50">
        <v>-7.4404024390243795E-2</v>
      </c>
      <c r="AI3912" t="s">
        <v>208</v>
      </c>
      <c r="AJ3912">
        <f>INDEX(layout!$B$3:$U$1234,MATCH($T3912,layout!$A$3:$A$1234,0),MATCH(YEAR($D3912),layout!$B$1:$U$1,0))</f>
        <v>3167</v>
      </c>
      <c r="AK3912">
        <f>INDEX('magnet data'!$A$2:$E$1304,MATCH($AJ3912,'magnet data'!$A$2:$A$1304,0),2)</f>
        <v>3</v>
      </c>
      <c r="AL3912" t="str">
        <f>INDEX('magnet data'!$A$2:$E$1304,MATCH($AJ3912,'magnet data'!$A$2:$A$1304,0),3)</f>
        <v>01B</v>
      </c>
      <c r="AM3912" t="str">
        <f>INDEX('magnet data'!$A$2:$E$1304,MATCH($AJ3912,'magnet data'!$A$2:$A$1304,0),4)</f>
        <v>02G</v>
      </c>
      <c r="AN3912">
        <f>INDEX('magnet data'!$A$2:$E$1304,MATCH($AJ3912,'magnet data'!$A$2:$A$1304,0),5)</f>
        <v>11174</v>
      </c>
      <c r="AO3912" t="str">
        <f t="shared" si="76"/>
        <v>-</v>
      </c>
      <c r="AR3912" t="s">
        <v>1220</v>
      </c>
      <c r="AS3912" t="s">
        <v>1627</v>
      </c>
      <c r="AT3912" t="s">
        <v>1585</v>
      </c>
    </row>
    <row r="3913" spans="1:46">
      <c r="A3913" t="s">
        <v>1072</v>
      </c>
      <c r="B3913" t="s">
        <v>46</v>
      </c>
      <c r="C3913" t="s">
        <v>1198</v>
      </c>
      <c r="D3913" s="13">
        <v>44411</v>
      </c>
      <c r="E3913" s="16">
        <v>0.30189236111111112</v>
      </c>
      <c r="F3913" t="s">
        <v>88</v>
      </c>
      <c r="G3913" s="17">
        <v>44411.301892025462</v>
      </c>
      <c r="H3913">
        <v>29</v>
      </c>
      <c r="I3913">
        <v>594</v>
      </c>
      <c r="J3913">
        <v>95</v>
      </c>
      <c r="K3913">
        <v>10</v>
      </c>
      <c r="L3913">
        <v>0</v>
      </c>
      <c r="M3913" s="39">
        <v>11096.2</v>
      </c>
      <c r="N3913" s="39">
        <v>5940.2889999999998</v>
      </c>
      <c r="O3913" s="39">
        <v>61.024327</v>
      </c>
      <c r="P3913" t="s">
        <v>207</v>
      </c>
      <c r="Q3913" t="s">
        <v>207</v>
      </c>
      <c r="R3913" s="55">
        <v>772.20424749999995</v>
      </c>
      <c r="S3913" s="55">
        <v>770.72919045226104</v>
      </c>
      <c r="T3913" t="s">
        <v>1118</v>
      </c>
      <c r="U3913">
        <v>443</v>
      </c>
      <c r="V3913">
        <v>8</v>
      </c>
      <c r="W3913">
        <v>284116</v>
      </c>
      <c r="X3913" t="s">
        <v>1120</v>
      </c>
      <c r="Y3913">
        <v>4300</v>
      </c>
      <c r="Z3913" t="s">
        <v>69</v>
      </c>
      <c r="AA3913" t="s">
        <v>91</v>
      </c>
      <c r="AC3913" t="s">
        <v>61</v>
      </c>
      <c r="AD3913" s="50">
        <v>-1.2592736842105301E-2</v>
      </c>
      <c r="AI3913" t="s">
        <v>208</v>
      </c>
      <c r="AJ3913">
        <f>INDEX(layout!$B$3:$U$1234,MATCH($T3913,layout!$A$3:$A$1234,0),MATCH(YEAR($D3913),layout!$B$1:$U$1,0))</f>
        <v>1048</v>
      </c>
      <c r="AK3913">
        <f>INDEX('magnet data'!$A$2:$E$1304,MATCH($AJ3913,'magnet data'!$A$2:$A$1304,0),2)</f>
        <v>1</v>
      </c>
      <c r="AL3913" t="str">
        <f>INDEX('magnet data'!$A$2:$E$1304,MATCH($AJ3913,'magnet data'!$A$2:$A$1304,0),3)</f>
        <v>01B</v>
      </c>
      <c r="AM3913" t="str">
        <f>INDEX('magnet data'!$A$2:$E$1304,MATCH($AJ3913,'magnet data'!$A$2:$A$1304,0),4)</f>
        <v>02B5</v>
      </c>
      <c r="AN3913">
        <f>INDEX('magnet data'!$A$2:$E$1304,MATCH($AJ3913,'magnet data'!$A$2:$A$1304,0),5)</f>
        <v>11998</v>
      </c>
      <c r="AO3913" t="str">
        <f t="shared" si="76"/>
        <v>-</v>
      </c>
      <c r="AR3913" t="s">
        <v>1220</v>
      </c>
      <c r="AS3913" t="s">
        <v>1627</v>
      </c>
      <c r="AT3913" t="s">
        <v>1585</v>
      </c>
    </row>
    <row r="3914" spans="1:46">
      <c r="A3914" t="s">
        <v>837</v>
      </c>
      <c r="B3914" t="s">
        <v>46</v>
      </c>
      <c r="C3914" t="s">
        <v>1198</v>
      </c>
      <c r="D3914" s="13">
        <v>44411</v>
      </c>
      <c r="E3914" s="16">
        <v>0.70255925925925933</v>
      </c>
      <c r="F3914" t="s">
        <v>88</v>
      </c>
      <c r="G3914" s="17">
        <v>44411.702559039353</v>
      </c>
      <c r="H3914">
        <v>19</v>
      </c>
      <c r="I3914">
        <v>597</v>
      </c>
      <c r="J3914">
        <v>94</v>
      </c>
      <c r="K3914">
        <v>10</v>
      </c>
      <c r="L3914">
        <v>0</v>
      </c>
      <c r="M3914" s="39">
        <v>11244.9</v>
      </c>
      <c r="N3914" s="39">
        <v>6141.8440000000001</v>
      </c>
      <c r="O3914" s="39">
        <v>63.890439999999998</v>
      </c>
      <c r="P3914" t="s">
        <v>207</v>
      </c>
      <c r="Q3914" t="s">
        <v>207</v>
      </c>
      <c r="R3914" s="55">
        <v>794.51620800000001</v>
      </c>
      <c r="S3914" s="55">
        <v>789.15088997249995</v>
      </c>
      <c r="T3914" t="s">
        <v>1704</v>
      </c>
      <c r="U3914">
        <v>11244</v>
      </c>
      <c r="V3914">
        <v>1</v>
      </c>
      <c r="W3914">
        <v>-8</v>
      </c>
      <c r="X3914" t="s">
        <v>1632</v>
      </c>
      <c r="Y3914">
        <v>-6</v>
      </c>
      <c r="Z3914" t="s">
        <v>90</v>
      </c>
      <c r="AA3914" t="s">
        <v>96</v>
      </c>
      <c r="AB3914">
        <v>33</v>
      </c>
      <c r="AC3914" t="s">
        <v>61</v>
      </c>
      <c r="AD3914" s="50">
        <v>-10.0054184681818</v>
      </c>
      <c r="AG3914" s="39">
        <v>25</v>
      </c>
      <c r="AH3914" s="55">
        <v>11124.75</v>
      </c>
      <c r="AI3914" t="s">
        <v>208</v>
      </c>
      <c r="AJ3914">
        <f>INDEX(layout!$B$3:$U$1234,MATCH($T3914,layout!$A$3:$A$1234,0),MATCH(YEAR($D3914),layout!$B$1:$U$1,0))</f>
        <v>3256</v>
      </c>
      <c r="AK3914">
        <f>INDEX('magnet data'!$A$2:$E$1304,MATCH($AJ3914,'magnet data'!$A$2:$A$1304,0),2)</f>
        <v>3</v>
      </c>
      <c r="AL3914" t="str">
        <f>INDEX('magnet data'!$A$2:$E$1304,MATCH($AJ3914,'magnet data'!$A$2:$A$1304,0),3)</f>
        <v>01B</v>
      </c>
      <c r="AM3914" t="str">
        <f>INDEX('magnet data'!$A$2:$E$1304,MATCH($AJ3914,'magnet data'!$A$2:$A$1304,0),4)</f>
        <v>02G</v>
      </c>
      <c r="AN3914">
        <f>INDEX('magnet data'!$A$2:$E$1304,MATCH($AJ3914,'magnet data'!$A$2:$A$1304,0),5)</f>
        <v>11867</v>
      </c>
      <c r="AO3914">
        <f t="shared" si="76"/>
        <v>-623</v>
      </c>
      <c r="AR3914" t="s">
        <v>1202</v>
      </c>
      <c r="AS3914" t="s">
        <v>1627</v>
      </c>
      <c r="AT3914" t="s">
        <v>1585</v>
      </c>
    </row>
    <row r="3915" spans="1:46">
      <c r="A3915" t="s">
        <v>837</v>
      </c>
      <c r="B3915" t="s">
        <v>46</v>
      </c>
      <c r="C3915" t="s">
        <v>1198</v>
      </c>
      <c r="D3915" s="13">
        <v>44411</v>
      </c>
      <c r="E3915" s="16">
        <v>0.70255925925925933</v>
      </c>
      <c r="F3915" t="s">
        <v>88</v>
      </c>
      <c r="G3915" s="17">
        <v>44411.702559039353</v>
      </c>
      <c r="H3915">
        <v>19</v>
      </c>
      <c r="I3915">
        <v>597</v>
      </c>
      <c r="J3915">
        <v>94</v>
      </c>
      <c r="K3915">
        <v>10</v>
      </c>
      <c r="L3915">
        <v>0</v>
      </c>
      <c r="M3915" s="39">
        <v>11244.9</v>
      </c>
      <c r="N3915" s="39">
        <v>6141.8440000000001</v>
      </c>
      <c r="O3915" s="39">
        <v>63.890439999999998</v>
      </c>
      <c r="P3915" t="s">
        <v>207</v>
      </c>
      <c r="Q3915" t="s">
        <v>207</v>
      </c>
      <c r="R3915" s="55">
        <v>794.51620800000001</v>
      </c>
      <c r="S3915" s="55">
        <v>789.15088997249995</v>
      </c>
      <c r="T3915" t="s">
        <v>1632</v>
      </c>
      <c r="U3915">
        <v>6480</v>
      </c>
      <c r="V3915">
        <v>2</v>
      </c>
      <c r="W3915">
        <v>54560</v>
      </c>
      <c r="X3915" t="s">
        <v>845</v>
      </c>
      <c r="Y3915">
        <v>3714</v>
      </c>
      <c r="Z3915" t="s">
        <v>69</v>
      </c>
      <c r="AA3915" t="s">
        <v>91</v>
      </c>
      <c r="AC3915" t="s">
        <v>61</v>
      </c>
      <c r="AD3915" s="50">
        <v>1.0794518953488299</v>
      </c>
      <c r="AG3915" s="39">
        <v>64.28</v>
      </c>
      <c r="AH3915" s="55">
        <v>3750.78</v>
      </c>
      <c r="AI3915" t="s">
        <v>208</v>
      </c>
      <c r="AJ3915">
        <f>INDEX(layout!$B$3:$U$1234,MATCH($T3915,layout!$A$3:$A$1234,0),MATCH(YEAR($D3915),layout!$B$1:$U$1,0))</f>
        <v>1259</v>
      </c>
      <c r="AK3915">
        <f>INDEX('magnet data'!$A$2:$E$1304,MATCH($AJ3915,'magnet data'!$A$2:$A$1304,0),2)</f>
        <v>1</v>
      </c>
      <c r="AL3915" t="str">
        <f>INDEX('magnet data'!$A$2:$E$1304,MATCH($AJ3915,'magnet data'!$A$2:$A$1304,0),3)</f>
        <v>01B</v>
      </c>
      <c r="AM3915" t="str">
        <f>INDEX('magnet data'!$A$2:$E$1304,MATCH($AJ3915,'magnet data'!$A$2:$A$1304,0),4)</f>
        <v>02B8</v>
      </c>
      <c r="AN3915">
        <f>INDEX('magnet data'!$A$2:$E$1304,MATCH($AJ3915,'magnet data'!$A$2:$A$1304,0),5)</f>
        <v>12640</v>
      </c>
      <c r="AO3915" t="str">
        <f t="shared" si="76"/>
        <v>-</v>
      </c>
      <c r="AR3915" t="s">
        <v>1202</v>
      </c>
      <c r="AS3915" t="s">
        <v>1627</v>
      </c>
      <c r="AT3915" t="s">
        <v>1585</v>
      </c>
    </row>
    <row r="3916" spans="1:46">
      <c r="A3916" t="s">
        <v>837</v>
      </c>
      <c r="B3916" t="s">
        <v>46</v>
      </c>
      <c r="C3916" t="s">
        <v>1198</v>
      </c>
      <c r="D3916" s="13">
        <v>44411</v>
      </c>
      <c r="E3916" s="16">
        <v>0.70255925925925933</v>
      </c>
      <c r="F3916" t="s">
        <v>88</v>
      </c>
      <c r="G3916" s="17">
        <v>44411.702559039353</v>
      </c>
      <c r="H3916">
        <v>19</v>
      </c>
      <c r="I3916">
        <v>597</v>
      </c>
      <c r="J3916">
        <v>94</v>
      </c>
      <c r="K3916">
        <v>10</v>
      </c>
      <c r="L3916">
        <v>0</v>
      </c>
      <c r="M3916" s="39">
        <v>11244.9</v>
      </c>
      <c r="N3916" s="39">
        <v>6141.8440000000001</v>
      </c>
      <c r="O3916" s="39">
        <v>63.890439999999998</v>
      </c>
      <c r="P3916" t="s">
        <v>207</v>
      </c>
      <c r="Q3916" t="s">
        <v>207</v>
      </c>
      <c r="R3916" s="55">
        <v>794.51620800000001</v>
      </c>
      <c r="S3916" s="55">
        <v>789.15088997249995</v>
      </c>
      <c r="T3916" t="s">
        <v>849</v>
      </c>
      <c r="U3916">
        <v>4882</v>
      </c>
      <c r="V3916">
        <v>3</v>
      </c>
      <c r="W3916">
        <v>80865</v>
      </c>
      <c r="X3916" t="s">
        <v>1632</v>
      </c>
      <c r="Y3916">
        <v>-6</v>
      </c>
      <c r="Z3916" t="s">
        <v>69</v>
      </c>
      <c r="AA3916" t="s">
        <v>91</v>
      </c>
      <c r="AC3916" t="s">
        <v>61</v>
      </c>
      <c r="AD3916" s="50">
        <v>0.72533552631578901</v>
      </c>
      <c r="AG3916" s="39">
        <v>17.059999999999999</v>
      </c>
      <c r="AH3916" s="55">
        <v>2845.63</v>
      </c>
      <c r="AI3916" t="s">
        <v>208</v>
      </c>
      <c r="AJ3916">
        <f>INDEX(layout!$B$3:$U$1234,MATCH($T3916,layout!$A$3:$A$1234,0),MATCH(YEAR($D3916),layout!$B$1:$U$1,0))</f>
        <v>3303</v>
      </c>
      <c r="AK3916">
        <f>INDEX('magnet data'!$A$2:$E$1304,MATCH($AJ3916,'magnet data'!$A$2:$A$1304,0),2)</f>
        <v>3</v>
      </c>
      <c r="AL3916" t="str">
        <f>INDEX('magnet data'!$A$2:$E$1304,MATCH($AJ3916,'magnet data'!$A$2:$A$1304,0),3)</f>
        <v>01B</v>
      </c>
      <c r="AM3916" t="str">
        <f>INDEX('magnet data'!$A$2:$E$1304,MATCH($AJ3916,'magnet data'!$A$2:$A$1304,0),4)</f>
        <v>02D</v>
      </c>
      <c r="AN3916">
        <f>INDEX('magnet data'!$A$2:$E$1304,MATCH($AJ3916,'magnet data'!$A$2:$A$1304,0),5)</f>
        <v>11417</v>
      </c>
      <c r="AO3916" t="str">
        <f t="shared" si="76"/>
        <v>-</v>
      </c>
      <c r="AR3916" t="s">
        <v>1202</v>
      </c>
      <c r="AS3916" t="s">
        <v>1627</v>
      </c>
      <c r="AT3916" t="s">
        <v>1585</v>
      </c>
    </row>
    <row r="3917" spans="1:46">
      <c r="A3917" t="s">
        <v>1072</v>
      </c>
      <c r="B3917" t="s">
        <v>46</v>
      </c>
      <c r="C3917" t="s">
        <v>1198</v>
      </c>
      <c r="D3917" s="13">
        <v>44411</v>
      </c>
      <c r="E3917" s="16">
        <v>0.76630648148148151</v>
      </c>
      <c r="F3917" t="s">
        <v>88</v>
      </c>
      <c r="G3917" s="17">
        <v>44411.766306215279</v>
      </c>
      <c r="H3917">
        <v>23</v>
      </c>
      <c r="I3917">
        <v>597</v>
      </c>
      <c r="J3917">
        <v>97</v>
      </c>
      <c r="K3917">
        <v>10</v>
      </c>
      <c r="L3917">
        <v>0</v>
      </c>
      <c r="M3917" s="39">
        <v>11115.2</v>
      </c>
      <c r="N3917" s="39">
        <v>5973.451</v>
      </c>
      <c r="O3917" s="39">
        <v>61.064134000000003</v>
      </c>
      <c r="P3917" t="s">
        <v>207</v>
      </c>
      <c r="Q3917" t="s">
        <v>207</v>
      </c>
      <c r="R3917" s="55">
        <v>782.9422065</v>
      </c>
      <c r="S3917" s="55">
        <v>772.93166550000001</v>
      </c>
      <c r="T3917" t="s">
        <v>1705</v>
      </c>
      <c r="U3917">
        <v>11115</v>
      </c>
      <c r="V3917">
        <v>1</v>
      </c>
      <c r="W3917">
        <v>-7</v>
      </c>
      <c r="X3917" t="s">
        <v>1706</v>
      </c>
      <c r="Y3917">
        <v>20</v>
      </c>
      <c r="Z3917" t="s">
        <v>90</v>
      </c>
      <c r="AA3917" t="s">
        <v>91</v>
      </c>
      <c r="AB3917">
        <v>21</v>
      </c>
      <c r="AC3917" t="s">
        <v>61</v>
      </c>
      <c r="AD3917" s="50">
        <v>-5.9283316722222201</v>
      </c>
      <c r="AG3917" s="39">
        <v>28.62</v>
      </c>
      <c r="AH3917" s="55">
        <v>7885.96</v>
      </c>
      <c r="AI3917" t="s">
        <v>208</v>
      </c>
      <c r="AJ3917">
        <f>INDEX(layout!$B$3:$U$1234,MATCH($T3917,layout!$A$3:$A$1234,0),MATCH(YEAR($D3917),layout!$B$1:$U$1,0))</f>
        <v>1114</v>
      </c>
      <c r="AK3917">
        <f>INDEX('magnet data'!$A$2:$E$1304,MATCH($AJ3917,'magnet data'!$A$2:$A$1304,0),2)</f>
        <v>1</v>
      </c>
      <c r="AL3917" t="str">
        <f>INDEX('magnet data'!$A$2:$E$1304,MATCH($AJ3917,'magnet data'!$A$2:$A$1304,0),3)</f>
        <v>01B</v>
      </c>
      <c r="AM3917" t="str">
        <f>INDEX('magnet data'!$A$2:$E$1304,MATCH($AJ3917,'magnet data'!$A$2:$A$1304,0),4)</f>
        <v>02B5</v>
      </c>
      <c r="AN3917">
        <f>INDEX('magnet data'!$A$2:$E$1304,MATCH($AJ3917,'magnet data'!$A$2:$A$1304,0),5)</f>
        <v>10919</v>
      </c>
      <c r="AO3917">
        <f t="shared" si="76"/>
        <v>196</v>
      </c>
      <c r="AR3917" t="s">
        <v>1202</v>
      </c>
      <c r="AS3917" t="s">
        <v>1627</v>
      </c>
      <c r="AT3917" t="s">
        <v>1585</v>
      </c>
    </row>
    <row r="3918" spans="1:46">
      <c r="A3918" t="s">
        <v>1072</v>
      </c>
      <c r="B3918" t="s">
        <v>46</v>
      </c>
      <c r="C3918" t="s">
        <v>1198</v>
      </c>
      <c r="D3918" s="13">
        <v>44411</v>
      </c>
      <c r="E3918" s="16">
        <v>0.76630648148148151</v>
      </c>
      <c r="F3918" t="s">
        <v>88</v>
      </c>
      <c r="G3918" s="17">
        <v>44411.766306215279</v>
      </c>
      <c r="H3918">
        <v>23</v>
      </c>
      <c r="I3918">
        <v>597</v>
      </c>
      <c r="J3918">
        <v>97</v>
      </c>
      <c r="K3918">
        <v>10</v>
      </c>
      <c r="L3918">
        <v>0</v>
      </c>
      <c r="M3918" s="39">
        <v>11115.2</v>
      </c>
      <c r="N3918" s="39">
        <v>5973.451</v>
      </c>
      <c r="O3918" s="39">
        <v>61.064134000000003</v>
      </c>
      <c r="P3918" t="s">
        <v>207</v>
      </c>
      <c r="Q3918" t="s">
        <v>207</v>
      </c>
      <c r="R3918" s="55">
        <v>782.9422065</v>
      </c>
      <c r="S3918" s="55">
        <v>772.93166550000001</v>
      </c>
      <c r="T3918" t="s">
        <v>1706</v>
      </c>
      <c r="U3918">
        <v>11104</v>
      </c>
      <c r="V3918">
        <v>2</v>
      </c>
      <c r="W3918">
        <v>251</v>
      </c>
      <c r="X3918" t="s">
        <v>1158</v>
      </c>
      <c r="Y3918">
        <v>294</v>
      </c>
      <c r="Z3918" t="s">
        <v>212</v>
      </c>
      <c r="AA3918" t="s">
        <v>96</v>
      </c>
      <c r="AB3918">
        <v>22</v>
      </c>
      <c r="AC3918" t="s">
        <v>61</v>
      </c>
      <c r="AD3918" s="50">
        <v>8.6931138333333209</v>
      </c>
      <c r="AG3918" s="39">
        <v>23.29</v>
      </c>
      <c r="AH3918" s="55">
        <v>10394.19</v>
      </c>
      <c r="AI3918" t="s">
        <v>208</v>
      </c>
      <c r="AJ3918">
        <f>INDEX(layout!$B$3:$U$1234,MATCH($T3918,layout!$A$3:$A$1234,0),MATCH(YEAR($D3918),layout!$B$1:$U$1,0))</f>
        <v>1179</v>
      </c>
      <c r="AK3918">
        <f>INDEX('magnet data'!$A$2:$E$1304,MATCH($AJ3918,'magnet data'!$A$2:$A$1304,0),2)</f>
        <v>1</v>
      </c>
      <c r="AL3918" t="str">
        <f>INDEX('magnet data'!$A$2:$E$1304,MATCH($AJ3918,'magnet data'!$A$2:$A$1304,0),3)</f>
        <v>01B</v>
      </c>
      <c r="AM3918" t="str">
        <f>INDEX('magnet data'!$A$2:$E$1304,MATCH($AJ3918,'magnet data'!$A$2:$A$1304,0),4)</f>
        <v>02B5</v>
      </c>
      <c r="AN3918">
        <f>INDEX('magnet data'!$A$2:$E$1304,MATCH($AJ3918,'magnet data'!$A$2:$A$1304,0),5)</f>
        <v>9858</v>
      </c>
      <c r="AO3918">
        <f t="shared" si="76"/>
        <v>1246</v>
      </c>
      <c r="AR3918" t="s">
        <v>1202</v>
      </c>
      <c r="AS3918" t="s">
        <v>1627</v>
      </c>
      <c r="AT3918" t="s">
        <v>1585</v>
      </c>
    </row>
    <row r="3919" spans="1:46">
      <c r="A3919" t="s">
        <v>1072</v>
      </c>
      <c r="B3919" t="s">
        <v>46</v>
      </c>
      <c r="C3919" t="s">
        <v>1198</v>
      </c>
      <c r="D3919" s="13">
        <v>44411</v>
      </c>
      <c r="E3919" s="16">
        <v>0.76630648148148151</v>
      </c>
      <c r="F3919" t="s">
        <v>88</v>
      </c>
      <c r="G3919" s="17">
        <v>44411.766306215279</v>
      </c>
      <c r="H3919">
        <v>23</v>
      </c>
      <c r="I3919">
        <v>597</v>
      </c>
      <c r="J3919">
        <v>97</v>
      </c>
      <c r="K3919">
        <v>10</v>
      </c>
      <c r="L3919">
        <v>0</v>
      </c>
      <c r="M3919" s="39">
        <v>11115.2</v>
      </c>
      <c r="N3919" s="39">
        <v>5973.451</v>
      </c>
      <c r="O3919" s="39">
        <v>61.064134000000003</v>
      </c>
      <c r="P3919" t="s">
        <v>207</v>
      </c>
      <c r="Q3919" t="s">
        <v>207</v>
      </c>
      <c r="R3919" s="55">
        <v>782.9422065</v>
      </c>
      <c r="S3919" s="55">
        <v>772.93166550000001</v>
      </c>
      <c r="T3919" t="s">
        <v>1161</v>
      </c>
      <c r="U3919">
        <v>11092</v>
      </c>
      <c r="V3919">
        <v>3</v>
      </c>
      <c r="W3919">
        <v>454</v>
      </c>
      <c r="X3919" t="s">
        <v>1706</v>
      </c>
      <c r="Y3919">
        <v>20</v>
      </c>
      <c r="Z3919" t="s">
        <v>75</v>
      </c>
      <c r="AA3919" t="s">
        <v>96</v>
      </c>
      <c r="AC3919" t="s">
        <v>61</v>
      </c>
      <c r="AD3919" s="50">
        <v>5.05164802272727</v>
      </c>
      <c r="AG3919" s="39">
        <v>47.87</v>
      </c>
      <c r="AH3919" s="55">
        <v>4268</v>
      </c>
      <c r="AI3919" t="s">
        <v>208</v>
      </c>
      <c r="AJ3919">
        <f>INDEX(layout!$B$3:$U$1234,MATCH($T3919,layout!$A$3:$A$1234,0),MATCH(YEAR($D3919),layout!$B$1:$U$1,0))</f>
        <v>3078</v>
      </c>
      <c r="AK3919">
        <f>INDEX('magnet data'!$A$2:$E$1304,MATCH($AJ3919,'magnet data'!$A$2:$A$1304,0),2)</f>
        <v>3</v>
      </c>
      <c r="AL3919" t="str">
        <f>INDEX('magnet data'!$A$2:$E$1304,MATCH($AJ3919,'magnet data'!$A$2:$A$1304,0),3)</f>
        <v>01B</v>
      </c>
      <c r="AM3919" t="str">
        <f>INDEX('magnet data'!$A$2:$E$1304,MATCH($AJ3919,'magnet data'!$A$2:$A$1304,0),4)</f>
        <v>02K</v>
      </c>
      <c r="AN3919">
        <f>INDEX('magnet data'!$A$2:$E$1304,MATCH($AJ3919,'magnet data'!$A$2:$A$1304,0),5)</f>
        <v>9942</v>
      </c>
      <c r="AO3919" t="str">
        <f t="shared" si="76"/>
        <v>-</v>
      </c>
      <c r="AR3919" t="s">
        <v>1202</v>
      </c>
      <c r="AS3919" t="s">
        <v>1627</v>
      </c>
      <c r="AT3919" t="s">
        <v>1585</v>
      </c>
    </row>
    <row r="3920" spans="1:46">
      <c r="A3920" t="s">
        <v>1072</v>
      </c>
      <c r="B3920" t="s">
        <v>46</v>
      </c>
      <c r="C3920" t="s">
        <v>1198</v>
      </c>
      <c r="D3920" s="13">
        <v>44411</v>
      </c>
      <c r="E3920" s="16">
        <v>0.76630648148148151</v>
      </c>
      <c r="F3920" t="s">
        <v>88</v>
      </c>
      <c r="G3920" s="17">
        <v>44411.766306215279</v>
      </c>
      <c r="H3920">
        <v>23</v>
      </c>
      <c r="I3920">
        <v>597</v>
      </c>
      <c r="J3920">
        <v>97</v>
      </c>
      <c r="K3920">
        <v>10</v>
      </c>
      <c r="L3920">
        <v>0</v>
      </c>
      <c r="M3920" s="39">
        <v>11115.2</v>
      </c>
      <c r="N3920" s="39">
        <v>5973.451</v>
      </c>
      <c r="O3920" s="39">
        <v>61.064134000000003</v>
      </c>
      <c r="P3920" t="s">
        <v>207</v>
      </c>
      <c r="Q3920" t="s">
        <v>207</v>
      </c>
      <c r="R3920" s="55">
        <v>782.9422065</v>
      </c>
      <c r="S3920" s="55">
        <v>772.93166550000001</v>
      </c>
      <c r="T3920" t="s">
        <v>1159</v>
      </c>
      <c r="U3920">
        <v>4085</v>
      </c>
      <c r="V3920">
        <v>4</v>
      </c>
      <c r="W3920">
        <v>95759</v>
      </c>
      <c r="X3920" t="s">
        <v>1158</v>
      </c>
      <c r="Y3920">
        <v>294</v>
      </c>
      <c r="Z3920" t="s">
        <v>69</v>
      </c>
      <c r="AA3920" t="s">
        <v>91</v>
      </c>
      <c r="AC3920" t="s">
        <v>61</v>
      </c>
      <c r="AD3920" s="50">
        <v>-0.91886015425531897</v>
      </c>
      <c r="AG3920" s="39">
        <v>44.87</v>
      </c>
      <c r="AH3920" s="55">
        <v>3050.98</v>
      </c>
      <c r="AI3920" t="s">
        <v>208</v>
      </c>
      <c r="AJ3920">
        <f>INDEX(layout!$B$3:$U$1234,MATCH($T3920,layout!$A$3:$A$1234,0),MATCH(YEAR($D3920),layout!$B$1:$U$1,0))</f>
        <v>1174</v>
      </c>
      <c r="AK3920">
        <f>INDEX('magnet data'!$A$2:$E$1304,MATCH($AJ3920,'magnet data'!$A$2:$A$1304,0),2)</f>
        <v>1</v>
      </c>
      <c r="AL3920" t="str">
        <f>INDEX('magnet data'!$A$2:$E$1304,MATCH($AJ3920,'magnet data'!$A$2:$A$1304,0),3)</f>
        <v>01B</v>
      </c>
      <c r="AM3920" t="str">
        <f>INDEX('magnet data'!$A$2:$E$1304,MATCH($AJ3920,'magnet data'!$A$2:$A$1304,0),4)</f>
        <v>02B5</v>
      </c>
      <c r="AN3920">
        <f>INDEX('magnet data'!$A$2:$E$1304,MATCH($AJ3920,'magnet data'!$A$2:$A$1304,0),5)</f>
        <v>11927</v>
      </c>
      <c r="AO3920" t="str">
        <f t="shared" si="76"/>
        <v>-</v>
      </c>
      <c r="AR3920" t="s">
        <v>1202</v>
      </c>
      <c r="AS3920" t="s">
        <v>1627</v>
      </c>
      <c r="AT3920" t="s">
        <v>1585</v>
      </c>
    </row>
    <row r="3921" spans="1:46">
      <c r="A3921" t="s">
        <v>1072</v>
      </c>
      <c r="B3921" t="s">
        <v>46</v>
      </c>
      <c r="C3921" t="s">
        <v>1198</v>
      </c>
      <c r="D3921" s="13">
        <v>44411</v>
      </c>
      <c r="E3921" s="16">
        <v>0.76630648148148151</v>
      </c>
      <c r="F3921" t="s">
        <v>88</v>
      </c>
      <c r="G3921" s="17">
        <v>44411.766306215279</v>
      </c>
      <c r="H3921">
        <v>23</v>
      </c>
      <c r="I3921">
        <v>597</v>
      </c>
      <c r="J3921">
        <v>97</v>
      </c>
      <c r="K3921">
        <v>10</v>
      </c>
      <c r="L3921">
        <v>0</v>
      </c>
      <c r="M3921" s="39">
        <v>11115.2</v>
      </c>
      <c r="N3921" s="39">
        <v>5973.451</v>
      </c>
      <c r="O3921" s="39">
        <v>61.064134000000003</v>
      </c>
      <c r="P3921" t="s">
        <v>207</v>
      </c>
      <c r="Q3921" t="s">
        <v>207</v>
      </c>
      <c r="R3921" s="55">
        <v>782.9422065</v>
      </c>
      <c r="S3921" s="55">
        <v>772.93166550000001</v>
      </c>
      <c r="T3921" t="s">
        <v>1158</v>
      </c>
      <c r="U3921">
        <v>653</v>
      </c>
      <c r="V3921">
        <v>5</v>
      </c>
      <c r="W3921">
        <v>257655</v>
      </c>
      <c r="X3921" t="s">
        <v>1706</v>
      </c>
      <c r="Y3921">
        <v>20</v>
      </c>
      <c r="Z3921" t="s">
        <v>69</v>
      </c>
      <c r="AA3921" t="s">
        <v>91</v>
      </c>
      <c r="AC3921" t="s">
        <v>61</v>
      </c>
      <c r="AD3921" s="50">
        <v>-0.18637099999999901</v>
      </c>
      <c r="AI3921" t="s">
        <v>208</v>
      </c>
      <c r="AJ3921">
        <f>INDEX(layout!$B$3:$U$1234,MATCH($T3921,layout!$A$3:$A$1234,0),MATCH(YEAR($D3921),layout!$B$1:$U$1,0))</f>
        <v>3163</v>
      </c>
      <c r="AK3921">
        <f>INDEX('magnet data'!$A$2:$E$1304,MATCH($AJ3921,'magnet data'!$A$2:$A$1304,0),2)</f>
        <v>3</v>
      </c>
      <c r="AL3921" t="str">
        <f>INDEX('magnet data'!$A$2:$E$1304,MATCH($AJ3921,'magnet data'!$A$2:$A$1304,0),3)</f>
        <v>01B</v>
      </c>
      <c r="AM3921" t="str">
        <f>INDEX('magnet data'!$A$2:$E$1304,MATCH($AJ3921,'magnet data'!$A$2:$A$1304,0),4)</f>
        <v>02G</v>
      </c>
      <c r="AN3921">
        <f>INDEX('magnet data'!$A$2:$E$1304,MATCH($AJ3921,'magnet data'!$A$2:$A$1304,0),5)</f>
        <v>10107</v>
      </c>
      <c r="AO3921" t="str">
        <f t="shared" si="76"/>
        <v>-</v>
      </c>
      <c r="AR3921" t="s">
        <v>1202</v>
      </c>
      <c r="AS3921" t="s">
        <v>1627</v>
      </c>
      <c r="AT3921" t="s">
        <v>1585</v>
      </c>
    </row>
    <row r="3922" spans="1:46">
      <c r="A3922" t="s">
        <v>1072</v>
      </c>
      <c r="B3922" t="s">
        <v>46</v>
      </c>
      <c r="C3922" t="s">
        <v>1198</v>
      </c>
      <c r="D3922" s="13">
        <v>44412</v>
      </c>
      <c r="E3922" s="16">
        <v>0.30885532407407407</v>
      </c>
      <c r="F3922" t="s">
        <v>88</v>
      </c>
      <c r="G3922" s="17">
        <v>44412.308854918978</v>
      </c>
      <c r="H3922">
        <v>35</v>
      </c>
      <c r="I3922">
        <v>595</v>
      </c>
      <c r="J3922">
        <v>95</v>
      </c>
      <c r="K3922">
        <v>10</v>
      </c>
      <c r="L3922">
        <v>0</v>
      </c>
      <c r="M3922">
        <v>11137.1</v>
      </c>
      <c r="N3922">
        <v>6057.5240000000003</v>
      </c>
      <c r="O3922">
        <v>61.037596000000001</v>
      </c>
      <c r="P3922" t="s">
        <v>207</v>
      </c>
      <c r="Q3922" t="s">
        <v>207</v>
      </c>
      <c r="R3922" s="55">
        <v>774.8649375</v>
      </c>
      <c r="S3922" s="55">
        <v>773.65664249999998</v>
      </c>
      <c r="T3922" t="s">
        <v>1156</v>
      </c>
      <c r="U3922">
        <v>11137</v>
      </c>
      <c r="V3922">
        <v>1</v>
      </c>
      <c r="W3922">
        <v>-9</v>
      </c>
      <c r="X3922" t="s">
        <v>1088</v>
      </c>
      <c r="Y3922">
        <v>-3</v>
      </c>
      <c r="Z3922" t="s">
        <v>90</v>
      </c>
      <c r="AA3922" t="s">
        <v>91</v>
      </c>
      <c r="AB3922">
        <v>23</v>
      </c>
      <c r="AC3922" t="s">
        <v>61</v>
      </c>
      <c r="AD3922" s="50">
        <v>-11.277846289545399</v>
      </c>
      <c r="AE3922"/>
      <c r="AF3922"/>
      <c r="AG3922">
        <v>18.87</v>
      </c>
      <c r="AH3922">
        <v>10452</v>
      </c>
      <c r="AI3922" t="s">
        <v>208</v>
      </c>
      <c r="AJ3922">
        <f>INDEX(layout!$B$3:$U$1234,MATCH($T3922,layout!$A$3:$A$1234,0),MATCH(YEAR($D3922),layout!$B$1:$U$1,0))</f>
        <v>3084</v>
      </c>
      <c r="AK3922">
        <f>INDEX('magnet data'!$A$2:$E$1304,MATCH($AJ3922,'magnet data'!$A$2:$A$1304,0),2)</f>
        <v>3</v>
      </c>
      <c r="AL3922" t="str">
        <f>INDEX('magnet data'!$A$2:$E$1304,MATCH($AJ3922,'magnet data'!$A$2:$A$1304,0),3)</f>
        <v>01B</v>
      </c>
      <c r="AM3922" t="str">
        <f>INDEX('magnet data'!$A$2:$E$1304,MATCH($AJ3922,'magnet data'!$A$2:$A$1304,0),4)</f>
        <v>02K</v>
      </c>
      <c r="AN3922">
        <f>INDEX('magnet data'!$A$2:$E$1304,MATCH($AJ3922,'magnet data'!$A$2:$A$1304,0),5)</f>
        <v>11230</v>
      </c>
      <c r="AO3922">
        <f t="shared" si="76"/>
        <v>-93</v>
      </c>
      <c r="AR3922" t="s">
        <v>1228</v>
      </c>
      <c r="AS3922" t="s">
        <v>1627</v>
      </c>
      <c r="AT3922" t="s">
        <v>1585</v>
      </c>
    </row>
    <row r="3923" spans="1:46">
      <c r="A3923" t="s">
        <v>1072</v>
      </c>
      <c r="B3923" t="s">
        <v>46</v>
      </c>
      <c r="C3923" t="s">
        <v>1198</v>
      </c>
      <c r="D3923" s="13">
        <v>44412</v>
      </c>
      <c r="E3923" s="16">
        <v>0.30885532407407407</v>
      </c>
      <c r="F3923" t="s">
        <v>88</v>
      </c>
      <c r="G3923" s="17">
        <v>44412.308854918978</v>
      </c>
      <c r="H3923">
        <v>35</v>
      </c>
      <c r="I3923">
        <v>595</v>
      </c>
      <c r="J3923">
        <v>95</v>
      </c>
      <c r="K3923">
        <v>10</v>
      </c>
      <c r="L3923">
        <v>0</v>
      </c>
      <c r="M3923">
        <v>11137.1</v>
      </c>
      <c r="N3923">
        <v>6057.5240000000003</v>
      </c>
      <c r="O3923">
        <v>61.037596000000001</v>
      </c>
      <c r="P3923" t="s">
        <v>207</v>
      </c>
      <c r="Q3923" t="s">
        <v>207</v>
      </c>
      <c r="R3923" s="55">
        <v>774.8649375</v>
      </c>
      <c r="S3923" s="55">
        <v>773.65664249999998</v>
      </c>
      <c r="T3923" t="s">
        <v>1157</v>
      </c>
      <c r="U3923">
        <v>7620</v>
      </c>
      <c r="V3923">
        <v>2</v>
      </c>
      <c r="W3923">
        <v>38431</v>
      </c>
      <c r="X3923" t="s">
        <v>1156</v>
      </c>
      <c r="Y3923">
        <v>3112</v>
      </c>
      <c r="Z3923" t="s">
        <v>69</v>
      </c>
      <c r="AA3923" t="s">
        <v>96</v>
      </c>
      <c r="AC3923" t="s">
        <v>61</v>
      </c>
      <c r="AD3923" s="50">
        <v>1.8473628942307601</v>
      </c>
      <c r="AE3923"/>
      <c r="AF3923"/>
      <c r="AG3923">
        <v>24.34</v>
      </c>
      <c r="AH3923">
        <v>7095.64</v>
      </c>
      <c r="AI3923" t="s">
        <v>208</v>
      </c>
      <c r="AJ3923">
        <f>INDEX(layout!$B$3:$U$1234,MATCH($T3923,layout!$A$3:$A$1234,0),MATCH(YEAR($D3923),layout!$B$1:$U$1,0))</f>
        <v>3083</v>
      </c>
      <c r="AK3923">
        <f>INDEX('magnet data'!$A$2:$E$1304,MATCH($AJ3923,'magnet data'!$A$2:$A$1304,0),2)</f>
        <v>3</v>
      </c>
      <c r="AL3923" t="str">
        <f>INDEX('magnet data'!$A$2:$E$1304,MATCH($AJ3923,'magnet data'!$A$2:$A$1304,0),3)</f>
        <v>01B</v>
      </c>
      <c r="AM3923" t="str">
        <f>INDEX('magnet data'!$A$2:$E$1304,MATCH($AJ3923,'magnet data'!$A$2:$A$1304,0),4)</f>
        <v>02K</v>
      </c>
      <c r="AN3923">
        <f>INDEX('magnet data'!$A$2:$E$1304,MATCH($AJ3923,'magnet data'!$A$2:$A$1304,0),5)</f>
        <v>9731</v>
      </c>
      <c r="AO3923" t="str">
        <f t="shared" si="76"/>
        <v>-</v>
      </c>
      <c r="AR3923" t="s">
        <v>1228</v>
      </c>
      <c r="AS3923" t="s">
        <v>1627</v>
      </c>
      <c r="AT3923" t="s">
        <v>1585</v>
      </c>
    </row>
    <row r="3924" spans="1:46">
      <c r="A3924" t="s">
        <v>1072</v>
      </c>
      <c r="B3924" t="s">
        <v>46</v>
      </c>
      <c r="C3924" t="s">
        <v>1198</v>
      </c>
      <c r="D3924" s="13">
        <v>44412</v>
      </c>
      <c r="E3924" s="16">
        <v>0.30885532407407407</v>
      </c>
      <c r="F3924" t="s">
        <v>88</v>
      </c>
      <c r="G3924" s="17">
        <v>44412.308854918978</v>
      </c>
      <c r="H3924">
        <v>35</v>
      </c>
      <c r="I3924">
        <v>595</v>
      </c>
      <c r="J3924">
        <v>95</v>
      </c>
      <c r="K3924">
        <v>10</v>
      </c>
      <c r="L3924">
        <v>0</v>
      </c>
      <c r="M3924">
        <v>11137.1</v>
      </c>
      <c r="N3924">
        <v>6057.5240000000003</v>
      </c>
      <c r="O3924">
        <v>61.037596000000001</v>
      </c>
      <c r="P3924" t="s">
        <v>207</v>
      </c>
      <c r="Q3924" t="s">
        <v>207</v>
      </c>
      <c r="R3924" s="55">
        <v>774.8649375</v>
      </c>
      <c r="S3924" s="55">
        <v>773.65664249999998</v>
      </c>
      <c r="T3924" t="s">
        <v>1155</v>
      </c>
      <c r="U3924">
        <v>4169</v>
      </c>
      <c r="V3924">
        <v>3</v>
      </c>
      <c r="W3924">
        <v>95079</v>
      </c>
      <c r="X3924" t="s">
        <v>1156</v>
      </c>
      <c r="Y3924">
        <v>3112</v>
      </c>
      <c r="Z3924" t="s">
        <v>69</v>
      </c>
      <c r="AA3924" t="s">
        <v>96</v>
      </c>
      <c r="AC3924" t="s">
        <v>61</v>
      </c>
      <c r="AD3924" s="50">
        <v>1.00794624468085</v>
      </c>
      <c r="AE3924"/>
      <c r="AF3924"/>
      <c r="AG3924">
        <v>7.48</v>
      </c>
      <c r="AH3924">
        <v>2152.5700000000002</v>
      </c>
      <c r="AI3924" t="s">
        <v>208</v>
      </c>
      <c r="AJ3924">
        <f>INDEX(layout!$B$3:$U$1234,MATCH($T3924,layout!$A$3:$A$1234,0),MATCH(YEAR($D3924),layout!$B$1:$U$1,0))</f>
        <v>3140</v>
      </c>
      <c r="AK3924">
        <f>INDEX('magnet data'!$A$2:$E$1304,MATCH($AJ3924,'magnet data'!$A$2:$A$1304,0),2)</f>
        <v>3</v>
      </c>
      <c r="AL3924" t="str">
        <f>INDEX('magnet data'!$A$2:$E$1304,MATCH($AJ3924,'magnet data'!$A$2:$A$1304,0),3)</f>
        <v>01B</v>
      </c>
      <c r="AM3924" t="str">
        <f>INDEX('magnet data'!$A$2:$E$1304,MATCH($AJ3924,'magnet data'!$A$2:$A$1304,0),4)</f>
        <v>02G</v>
      </c>
      <c r="AN3924">
        <f>INDEX('magnet data'!$A$2:$E$1304,MATCH($AJ3924,'magnet data'!$A$2:$A$1304,0),5)</f>
        <v>11464</v>
      </c>
      <c r="AO3924" t="str">
        <f t="shared" si="76"/>
        <v>-</v>
      </c>
      <c r="AR3924" t="s">
        <v>1228</v>
      </c>
      <c r="AS3924" t="s">
        <v>1627</v>
      </c>
      <c r="AT3924" t="s">
        <v>1585</v>
      </c>
    </row>
    <row r="3925" spans="1:46">
      <c r="A3925" t="s">
        <v>1072</v>
      </c>
      <c r="B3925" t="s">
        <v>46</v>
      </c>
      <c r="C3925" t="s">
        <v>1198</v>
      </c>
      <c r="D3925" s="13">
        <v>44412</v>
      </c>
      <c r="E3925" s="16">
        <v>0.30885532407407407</v>
      </c>
      <c r="F3925" t="s">
        <v>88</v>
      </c>
      <c r="G3925" s="17">
        <v>44412.308854918978</v>
      </c>
      <c r="H3925">
        <v>35</v>
      </c>
      <c r="I3925">
        <v>595</v>
      </c>
      <c r="J3925">
        <v>95</v>
      </c>
      <c r="K3925">
        <v>10</v>
      </c>
      <c r="L3925">
        <v>0</v>
      </c>
      <c r="M3925">
        <v>11137.1</v>
      </c>
      <c r="N3925">
        <v>6057.5240000000003</v>
      </c>
      <c r="O3925">
        <v>61.037596000000001</v>
      </c>
      <c r="P3925" t="s">
        <v>207</v>
      </c>
      <c r="Q3925" t="s">
        <v>207</v>
      </c>
      <c r="R3925" s="55">
        <v>774.8649375</v>
      </c>
      <c r="S3925" s="55">
        <v>773.65664249999998</v>
      </c>
      <c r="T3925" t="s">
        <v>1093</v>
      </c>
      <c r="U3925">
        <v>3988</v>
      </c>
      <c r="V3925">
        <v>4</v>
      </c>
      <c r="W3925">
        <v>99110</v>
      </c>
      <c r="X3925" t="s">
        <v>1088</v>
      </c>
      <c r="Y3925">
        <v>-3</v>
      </c>
      <c r="Z3925" t="s">
        <v>69</v>
      </c>
      <c r="AA3925" t="s">
        <v>91</v>
      </c>
      <c r="AC3925" t="s">
        <v>61</v>
      </c>
      <c r="AD3925" s="50">
        <v>-0.467186684210526</v>
      </c>
      <c r="AE3925"/>
      <c r="AF3925"/>
      <c r="AG3925">
        <v>9.2100000000000009</v>
      </c>
      <c r="AH3925">
        <v>2835.28</v>
      </c>
      <c r="AI3925" t="s">
        <v>208</v>
      </c>
      <c r="AJ3925">
        <f>INDEX(layout!$B$3:$U$1234,MATCH($T3925,layout!$A$3:$A$1234,0),MATCH(YEAR($D3925),layout!$B$1:$U$1,0))</f>
        <v>1118</v>
      </c>
      <c r="AK3925">
        <f>INDEX('magnet data'!$A$2:$E$1304,MATCH($AJ3925,'magnet data'!$A$2:$A$1304,0),2)</f>
        <v>1</v>
      </c>
      <c r="AL3925" t="str">
        <f>INDEX('magnet data'!$A$2:$E$1304,MATCH($AJ3925,'magnet data'!$A$2:$A$1304,0),3)</f>
        <v>01B</v>
      </c>
      <c r="AM3925" t="str">
        <f>INDEX('magnet data'!$A$2:$E$1304,MATCH($AJ3925,'magnet data'!$A$2:$A$1304,0),4)</f>
        <v>02B5</v>
      </c>
      <c r="AN3925">
        <f>INDEX('magnet data'!$A$2:$E$1304,MATCH($AJ3925,'magnet data'!$A$2:$A$1304,0),5)</f>
        <v>11295</v>
      </c>
      <c r="AO3925" t="str">
        <f t="shared" si="76"/>
        <v>-</v>
      </c>
      <c r="AR3925" t="s">
        <v>1228</v>
      </c>
      <c r="AS3925" t="s">
        <v>1627</v>
      </c>
      <c r="AT3925" t="s">
        <v>1585</v>
      </c>
    </row>
    <row r="3926" spans="1:46">
      <c r="A3926" t="s">
        <v>1072</v>
      </c>
      <c r="B3926" t="s">
        <v>46</v>
      </c>
      <c r="C3926" t="s">
        <v>1198</v>
      </c>
      <c r="D3926" s="13">
        <v>44412</v>
      </c>
      <c r="E3926" s="16">
        <v>0.30885532407407407</v>
      </c>
      <c r="F3926" t="s">
        <v>88</v>
      </c>
      <c r="G3926" s="17">
        <v>44412.308854918978</v>
      </c>
      <c r="H3926">
        <v>35</v>
      </c>
      <c r="I3926">
        <v>595</v>
      </c>
      <c r="J3926">
        <v>95</v>
      </c>
      <c r="K3926">
        <v>10</v>
      </c>
      <c r="L3926">
        <v>0</v>
      </c>
      <c r="M3926">
        <v>11137.1</v>
      </c>
      <c r="N3926">
        <v>6057.5240000000003</v>
      </c>
      <c r="O3926">
        <v>61.037596000000001</v>
      </c>
      <c r="P3926" t="s">
        <v>207</v>
      </c>
      <c r="Q3926" t="s">
        <v>207</v>
      </c>
      <c r="R3926" s="55">
        <v>774.8649375</v>
      </c>
      <c r="S3926" s="55">
        <v>773.65664249999998</v>
      </c>
      <c r="T3926" t="s">
        <v>1088</v>
      </c>
      <c r="U3926">
        <v>2637</v>
      </c>
      <c r="V3926">
        <v>5</v>
      </c>
      <c r="W3926">
        <v>136247</v>
      </c>
      <c r="X3926" t="s">
        <v>1156</v>
      </c>
      <c r="Y3926">
        <v>3112</v>
      </c>
      <c r="Z3926" t="s">
        <v>69</v>
      </c>
      <c r="AA3926" t="s">
        <v>91</v>
      </c>
      <c r="AC3926" t="s">
        <v>102</v>
      </c>
      <c r="AD3926" s="50">
        <v>-3.6863761481481401</v>
      </c>
      <c r="AE3926"/>
      <c r="AF3926"/>
      <c r="AG3926">
        <v>9.2899999999999991</v>
      </c>
      <c r="AH3926">
        <v>1597.08</v>
      </c>
      <c r="AI3926" t="s">
        <v>208</v>
      </c>
      <c r="AJ3926">
        <f>INDEX(layout!$B$3:$U$1234,MATCH($T3926,layout!$A$3:$A$1234,0),MATCH(YEAR($D3926),layout!$B$1:$U$1,0))</f>
        <v>3162</v>
      </c>
      <c r="AK3926">
        <f>INDEX('magnet data'!$A$2:$E$1304,MATCH($AJ3926,'magnet data'!$A$2:$A$1304,0),2)</f>
        <v>3</v>
      </c>
      <c r="AL3926" t="str">
        <f>INDEX('magnet data'!$A$2:$E$1304,MATCH($AJ3926,'magnet data'!$A$2:$A$1304,0),3)</f>
        <v>01B</v>
      </c>
      <c r="AM3926" t="str">
        <f>INDEX('magnet data'!$A$2:$E$1304,MATCH($AJ3926,'magnet data'!$A$2:$A$1304,0),4)</f>
        <v>02G</v>
      </c>
      <c r="AN3926">
        <f>INDEX('magnet data'!$A$2:$E$1304,MATCH($AJ3926,'magnet data'!$A$2:$A$1304,0),5)</f>
        <v>9081</v>
      </c>
      <c r="AO3926" t="str">
        <f t="shared" si="76"/>
        <v>-</v>
      </c>
      <c r="AR3926" t="s">
        <v>1228</v>
      </c>
      <c r="AS3926" t="s">
        <v>1627</v>
      </c>
      <c r="AT3926" t="s">
        <v>1585</v>
      </c>
    </row>
    <row r="3927" spans="1:46">
      <c r="A3927" t="s">
        <v>837</v>
      </c>
      <c r="B3927" t="s">
        <v>46</v>
      </c>
      <c r="C3927" t="s">
        <v>1198</v>
      </c>
      <c r="D3927" s="13">
        <v>44412</v>
      </c>
      <c r="E3927" s="16">
        <v>0.32896689814814817</v>
      </c>
      <c r="F3927" t="s">
        <v>88</v>
      </c>
      <c r="G3927" s="17">
        <v>44412.328966516201</v>
      </c>
      <c r="H3927">
        <v>33</v>
      </c>
      <c r="I3927">
        <v>597</v>
      </c>
      <c r="J3927">
        <v>94</v>
      </c>
      <c r="K3927">
        <v>10</v>
      </c>
      <c r="L3927">
        <v>0</v>
      </c>
      <c r="M3927">
        <v>11250.9</v>
      </c>
      <c r="N3927">
        <v>6117.75</v>
      </c>
      <c r="O3927">
        <v>63.916978999999998</v>
      </c>
      <c r="P3927" t="s">
        <v>207</v>
      </c>
      <c r="Q3927" t="s">
        <v>207</v>
      </c>
      <c r="R3927" s="55">
        <v>799.65329249959996</v>
      </c>
      <c r="S3927" s="55">
        <v>795.50359247339998</v>
      </c>
      <c r="T3927" t="s">
        <v>850</v>
      </c>
      <c r="U3927">
        <v>11250</v>
      </c>
      <c r="V3927">
        <v>1</v>
      </c>
      <c r="W3927">
        <v>-9</v>
      </c>
      <c r="X3927" t="s">
        <v>851</v>
      </c>
      <c r="Y3927">
        <v>-6</v>
      </c>
      <c r="Z3927" t="s">
        <v>90</v>
      </c>
      <c r="AA3927" t="s">
        <v>91</v>
      </c>
      <c r="AB3927">
        <v>34</v>
      </c>
      <c r="AC3927" t="s">
        <v>61</v>
      </c>
      <c r="AD3927" s="50">
        <v>8.6133608769230694</v>
      </c>
      <c r="AE3927"/>
      <c r="AF3927"/>
      <c r="AG3927">
        <v>53</v>
      </c>
      <c r="AH3927">
        <v>11215.56</v>
      </c>
      <c r="AI3927" t="s">
        <v>208</v>
      </c>
      <c r="AJ3927">
        <f>INDEX(layout!$B$3:$U$1234,MATCH($T3927,layout!$A$3:$A$1234,0),MATCH(YEAR($D3927),layout!$B$1:$U$1,0))</f>
        <v>3292</v>
      </c>
      <c r="AK3927">
        <f>INDEX('magnet data'!$A$2:$E$1304,MATCH($AJ3927,'magnet data'!$A$2:$A$1304,0),2)</f>
        <v>3</v>
      </c>
      <c r="AL3927" t="str">
        <f>INDEX('magnet data'!$A$2:$E$1304,MATCH($AJ3927,'magnet data'!$A$2:$A$1304,0),3)</f>
        <v>01B</v>
      </c>
      <c r="AM3927" t="str">
        <f>INDEX('magnet data'!$A$2:$E$1304,MATCH($AJ3927,'magnet data'!$A$2:$A$1304,0),4)</f>
        <v>02B8</v>
      </c>
      <c r="AN3927">
        <f>INDEX('magnet data'!$A$2:$E$1304,MATCH($AJ3927,'magnet data'!$A$2:$A$1304,0),5)</f>
        <v>12591</v>
      </c>
      <c r="AO3927">
        <f t="shared" si="76"/>
        <v>-1341</v>
      </c>
      <c r="AR3927" t="s">
        <v>1228</v>
      </c>
      <c r="AS3927" t="s">
        <v>1627</v>
      </c>
      <c r="AT3927" t="s">
        <v>1585</v>
      </c>
    </row>
    <row r="3928" spans="1:46">
      <c r="A3928" t="s">
        <v>837</v>
      </c>
      <c r="B3928" t="s">
        <v>46</v>
      </c>
      <c r="C3928" t="s">
        <v>1198</v>
      </c>
      <c r="D3928" s="13">
        <v>44412</v>
      </c>
      <c r="E3928" s="16">
        <v>0.32896689814814817</v>
      </c>
      <c r="F3928" t="s">
        <v>88</v>
      </c>
      <c r="G3928" s="17">
        <v>44412.328966516201</v>
      </c>
      <c r="H3928">
        <v>33</v>
      </c>
      <c r="I3928">
        <v>597</v>
      </c>
      <c r="J3928">
        <v>94</v>
      </c>
      <c r="K3928">
        <v>10</v>
      </c>
      <c r="L3928">
        <v>0</v>
      </c>
      <c r="M3928">
        <v>11250.9</v>
      </c>
      <c r="N3928">
        <v>6117.75</v>
      </c>
      <c r="O3928">
        <v>63.916978999999998</v>
      </c>
      <c r="P3928" t="s">
        <v>207</v>
      </c>
      <c r="Q3928" t="s">
        <v>207</v>
      </c>
      <c r="R3928" s="55">
        <v>799.65329249959996</v>
      </c>
      <c r="S3928" s="55">
        <v>795.50359247339998</v>
      </c>
      <c r="T3928" t="s">
        <v>851</v>
      </c>
      <c r="U3928">
        <v>6104</v>
      </c>
      <c r="V3928">
        <v>2</v>
      </c>
      <c r="W3928">
        <v>59914</v>
      </c>
      <c r="X3928" t="s">
        <v>854</v>
      </c>
      <c r="Y3928">
        <v>4068</v>
      </c>
      <c r="Z3928" t="s">
        <v>69</v>
      </c>
      <c r="AA3928" t="s">
        <v>91</v>
      </c>
      <c r="AC3928" t="s">
        <v>61</v>
      </c>
      <c r="AD3928" s="50">
        <v>0.95703973404255305</v>
      </c>
      <c r="AE3928"/>
      <c r="AF3928"/>
      <c r="AG3928">
        <v>9.65</v>
      </c>
      <c r="AH3928">
        <v>3661.43</v>
      </c>
      <c r="AI3928" t="s">
        <v>208</v>
      </c>
      <c r="AJ3928">
        <f>INDEX(layout!$B$3:$U$1234,MATCH($T3928,layout!$A$3:$A$1234,0),MATCH(YEAR($D3928),layout!$B$1:$U$1,0))</f>
        <v>3306</v>
      </c>
      <c r="AK3928">
        <f>INDEX('magnet data'!$A$2:$E$1304,MATCH($AJ3928,'magnet data'!$A$2:$A$1304,0),2)</f>
        <v>3</v>
      </c>
      <c r="AL3928" t="str">
        <f>INDEX('magnet data'!$A$2:$E$1304,MATCH($AJ3928,'magnet data'!$A$2:$A$1304,0),3)</f>
        <v>01B</v>
      </c>
      <c r="AM3928" t="str">
        <f>INDEX('magnet data'!$A$2:$E$1304,MATCH($AJ3928,'magnet data'!$A$2:$A$1304,0),4)</f>
        <v>02D</v>
      </c>
      <c r="AN3928">
        <f>INDEX('magnet data'!$A$2:$E$1304,MATCH($AJ3928,'magnet data'!$A$2:$A$1304,0),5)</f>
        <v>8780</v>
      </c>
      <c r="AO3928" t="str">
        <f t="shared" si="76"/>
        <v>-</v>
      </c>
      <c r="AR3928" t="s">
        <v>1228</v>
      </c>
      <c r="AS3928" t="s">
        <v>1627</v>
      </c>
      <c r="AT3928" t="s">
        <v>1585</v>
      </c>
    </row>
    <row r="3929" spans="1:46">
      <c r="A3929" t="s">
        <v>837</v>
      </c>
      <c r="B3929" t="s">
        <v>46</v>
      </c>
      <c r="C3929" t="s">
        <v>1198</v>
      </c>
      <c r="D3929" s="13">
        <v>44412</v>
      </c>
      <c r="E3929" s="16">
        <v>0.32896689814814817</v>
      </c>
      <c r="F3929" t="s">
        <v>88</v>
      </c>
      <c r="G3929" s="17">
        <v>44412.328966516201</v>
      </c>
      <c r="H3929">
        <v>33</v>
      </c>
      <c r="I3929">
        <v>597</v>
      </c>
      <c r="J3929">
        <v>94</v>
      </c>
      <c r="K3929">
        <v>10</v>
      </c>
      <c r="L3929">
        <v>0</v>
      </c>
      <c r="M3929">
        <v>11250.9</v>
      </c>
      <c r="N3929">
        <v>6117.75</v>
      </c>
      <c r="O3929">
        <v>63.916978999999998</v>
      </c>
      <c r="P3929" t="s">
        <v>207</v>
      </c>
      <c r="Q3929" t="s">
        <v>207</v>
      </c>
      <c r="R3929" s="55">
        <v>799.65329249959996</v>
      </c>
      <c r="S3929" s="55">
        <v>795.50359247339998</v>
      </c>
      <c r="T3929" t="s">
        <v>852</v>
      </c>
      <c r="U3929">
        <v>3035</v>
      </c>
      <c r="V3929">
        <v>3</v>
      </c>
      <c r="W3929">
        <v>123617</v>
      </c>
      <c r="X3929" t="s">
        <v>854</v>
      </c>
      <c r="Y3929">
        <v>4068</v>
      </c>
      <c r="Z3929" t="s">
        <v>69</v>
      </c>
      <c r="AA3929" t="s">
        <v>96</v>
      </c>
      <c r="AC3929" t="s">
        <v>61</v>
      </c>
      <c r="AD3929" s="50">
        <v>-0.321982872340425</v>
      </c>
      <c r="AE3929"/>
      <c r="AF3929"/>
      <c r="AG3929">
        <v>5.14</v>
      </c>
      <c r="AH3929">
        <v>2435.0700000000002</v>
      </c>
      <c r="AI3929" t="s">
        <v>208</v>
      </c>
      <c r="AJ3929">
        <f>INDEX(layout!$B$3:$U$1234,MATCH($T3929,layout!$A$3:$A$1234,0),MATCH(YEAR($D3929),layout!$B$1:$U$1,0))</f>
        <v>1389</v>
      </c>
      <c r="AK3929">
        <f>INDEX('magnet data'!$A$2:$E$1304,MATCH($AJ3929,'magnet data'!$A$2:$A$1304,0),2)</f>
        <v>1</v>
      </c>
      <c r="AL3929" t="str">
        <f>INDEX('magnet data'!$A$2:$E$1304,MATCH($AJ3929,'magnet data'!$A$2:$A$1304,0),3)</f>
        <v>01B</v>
      </c>
      <c r="AM3929" t="str">
        <f>INDEX('magnet data'!$A$2:$E$1304,MATCH($AJ3929,'magnet data'!$A$2:$A$1304,0),4)</f>
        <v>02B5</v>
      </c>
      <c r="AN3929">
        <f>INDEX('magnet data'!$A$2:$E$1304,MATCH($AJ3929,'magnet data'!$A$2:$A$1304,0),5)</f>
        <v>12037</v>
      </c>
      <c r="AO3929" t="str">
        <f t="shared" si="76"/>
        <v>-</v>
      </c>
      <c r="AR3929" t="s">
        <v>1228</v>
      </c>
      <c r="AS3929" t="s">
        <v>1627</v>
      </c>
      <c r="AT3929" t="s">
        <v>1585</v>
      </c>
    </row>
    <row r="3930" spans="1:46">
      <c r="A3930" t="s">
        <v>837</v>
      </c>
      <c r="B3930" t="s">
        <v>46</v>
      </c>
      <c r="C3930" t="s">
        <v>1198</v>
      </c>
      <c r="D3930" s="13">
        <v>44412</v>
      </c>
      <c r="E3930" s="16">
        <v>0.32896689814814817</v>
      </c>
      <c r="F3930" t="s">
        <v>88</v>
      </c>
      <c r="G3930" s="17">
        <v>44412.328966516201</v>
      </c>
      <c r="H3930">
        <v>33</v>
      </c>
      <c r="I3930">
        <v>597</v>
      </c>
      <c r="J3930">
        <v>94</v>
      </c>
      <c r="K3930">
        <v>10</v>
      </c>
      <c r="L3930">
        <v>0</v>
      </c>
      <c r="M3930">
        <v>11250.9</v>
      </c>
      <c r="N3930">
        <v>6117.75</v>
      </c>
      <c r="O3930">
        <v>63.916978999999998</v>
      </c>
      <c r="P3930" t="s">
        <v>207</v>
      </c>
      <c r="Q3930" t="s">
        <v>207</v>
      </c>
      <c r="R3930" s="55">
        <v>799.65329249959996</v>
      </c>
      <c r="S3930" s="55">
        <v>795.50359247339998</v>
      </c>
      <c r="T3930" t="s">
        <v>853</v>
      </c>
      <c r="U3930">
        <v>2536</v>
      </c>
      <c r="V3930">
        <v>4</v>
      </c>
      <c r="W3930">
        <v>139590</v>
      </c>
      <c r="X3930" t="s">
        <v>851</v>
      </c>
      <c r="Y3930">
        <v>-6</v>
      </c>
      <c r="Z3930" t="s">
        <v>69</v>
      </c>
      <c r="AA3930" t="s">
        <v>91</v>
      </c>
      <c r="AC3930" t="s">
        <v>61</v>
      </c>
      <c r="AD3930" s="50">
        <v>0.24177836842105199</v>
      </c>
      <c r="AE3930"/>
      <c r="AF3930"/>
      <c r="AG3930">
        <v>59.32</v>
      </c>
      <c r="AH3930">
        <v>2083.81</v>
      </c>
      <c r="AI3930" t="s">
        <v>208</v>
      </c>
      <c r="AJ3930">
        <f>INDEX(layout!$B$3:$U$1234,MATCH($T3930,layout!$A$3:$A$1234,0),MATCH(YEAR($D3930),layout!$B$1:$U$1,0))</f>
        <v>1307</v>
      </c>
      <c r="AK3930">
        <f>INDEX('magnet data'!$A$2:$E$1304,MATCH($AJ3930,'magnet data'!$A$2:$A$1304,0),2)</f>
        <v>1</v>
      </c>
      <c r="AL3930" t="str">
        <f>INDEX('magnet data'!$A$2:$E$1304,MATCH($AJ3930,'magnet data'!$A$2:$A$1304,0),3)</f>
        <v>01B</v>
      </c>
      <c r="AM3930" t="str">
        <f>INDEX('magnet data'!$A$2:$E$1304,MATCH($AJ3930,'magnet data'!$A$2:$A$1304,0),4)</f>
        <v>02B5</v>
      </c>
      <c r="AN3930">
        <f>INDEX('magnet data'!$A$2:$E$1304,MATCH($AJ3930,'magnet data'!$A$2:$A$1304,0),5)</f>
        <v>11894</v>
      </c>
      <c r="AO3930" t="str">
        <f t="shared" si="76"/>
        <v>-</v>
      </c>
      <c r="AR3930" t="s">
        <v>1228</v>
      </c>
      <c r="AS3930" t="s">
        <v>1627</v>
      </c>
      <c r="AT3930" t="s">
        <v>1585</v>
      </c>
    </row>
    <row r="3931" spans="1:46">
      <c r="A3931" t="s">
        <v>837</v>
      </c>
      <c r="B3931" t="s">
        <v>46</v>
      </c>
      <c r="C3931" t="s">
        <v>1198</v>
      </c>
      <c r="D3931" s="13">
        <v>44412</v>
      </c>
      <c r="E3931" s="16">
        <v>0.32896689814814817</v>
      </c>
      <c r="F3931" t="s">
        <v>88</v>
      </c>
      <c r="G3931" s="17">
        <v>44412.328966516201</v>
      </c>
      <c r="H3931">
        <v>33</v>
      </c>
      <c r="I3931">
        <v>597</v>
      </c>
      <c r="J3931">
        <v>94</v>
      </c>
      <c r="K3931">
        <v>10</v>
      </c>
      <c r="L3931">
        <v>0</v>
      </c>
      <c r="M3931">
        <v>11250.9</v>
      </c>
      <c r="N3931">
        <v>6117.75</v>
      </c>
      <c r="O3931">
        <v>63.916978999999998</v>
      </c>
      <c r="P3931" t="s">
        <v>207</v>
      </c>
      <c r="Q3931" t="s">
        <v>207</v>
      </c>
      <c r="R3931" s="55">
        <v>799.65329249959996</v>
      </c>
      <c r="S3931" s="55">
        <v>795.50359247339998</v>
      </c>
      <c r="T3931" t="s">
        <v>854</v>
      </c>
      <c r="U3931">
        <v>730</v>
      </c>
      <c r="V3931">
        <v>5</v>
      </c>
      <c r="W3931">
        <v>247554</v>
      </c>
      <c r="X3931" t="s">
        <v>851</v>
      </c>
      <c r="Y3931">
        <v>-6</v>
      </c>
      <c r="Z3931" t="s">
        <v>69</v>
      </c>
      <c r="AA3931" t="s">
        <v>91</v>
      </c>
      <c r="AC3931" t="s">
        <v>61</v>
      </c>
      <c r="AD3931" s="50">
        <v>7.0518578947368293E-2</v>
      </c>
      <c r="AE3931"/>
      <c r="AF3931"/>
      <c r="AG3931"/>
      <c r="AH3931"/>
      <c r="AI3931" t="s">
        <v>208</v>
      </c>
      <c r="AJ3931">
        <f>INDEX(layout!$B$3:$U$1234,MATCH($T3931,layout!$A$3:$A$1234,0),MATCH(YEAR($D3931),layout!$B$1:$U$1,0))</f>
        <v>1262</v>
      </c>
      <c r="AK3931">
        <f>INDEX('magnet data'!$A$2:$E$1304,MATCH($AJ3931,'magnet data'!$A$2:$A$1304,0),2)</f>
        <v>1</v>
      </c>
      <c r="AL3931" t="str">
        <f>INDEX('magnet data'!$A$2:$E$1304,MATCH($AJ3931,'magnet data'!$A$2:$A$1304,0),3)</f>
        <v>01B</v>
      </c>
      <c r="AM3931" t="str">
        <f>INDEX('magnet data'!$A$2:$E$1304,MATCH($AJ3931,'magnet data'!$A$2:$A$1304,0),4)</f>
        <v>02B8</v>
      </c>
      <c r="AN3931">
        <f>INDEX('magnet data'!$A$2:$E$1304,MATCH($AJ3931,'magnet data'!$A$2:$A$1304,0),5)</f>
        <v>11728</v>
      </c>
      <c r="AO3931" t="str">
        <f t="shared" si="76"/>
        <v>-</v>
      </c>
      <c r="AR3931" t="s">
        <v>1228</v>
      </c>
      <c r="AS3931" t="s">
        <v>1627</v>
      </c>
      <c r="AT3931" t="s">
        <v>1585</v>
      </c>
    </row>
    <row r="3932" spans="1:46">
      <c r="A3932" t="s">
        <v>1072</v>
      </c>
      <c r="B3932" t="s">
        <v>46</v>
      </c>
      <c r="C3932" t="s">
        <v>1198</v>
      </c>
      <c r="D3932" s="13">
        <v>44412</v>
      </c>
      <c r="E3932" s="16">
        <v>0.74071273148148142</v>
      </c>
      <c r="F3932" t="s">
        <v>88</v>
      </c>
      <c r="G3932" s="17">
        <v>44412.740712407409</v>
      </c>
      <c r="H3932">
        <v>28</v>
      </c>
      <c r="I3932">
        <v>598</v>
      </c>
      <c r="J3932">
        <v>95</v>
      </c>
      <c r="K3932">
        <v>10</v>
      </c>
      <c r="L3932">
        <v>0</v>
      </c>
      <c r="M3932" s="39">
        <v>11152.1</v>
      </c>
      <c r="N3932" s="39">
        <v>6026.3909999999996</v>
      </c>
      <c r="O3932" s="39">
        <v>61.064134000000003</v>
      </c>
      <c r="P3932" t="s">
        <v>207</v>
      </c>
      <c r="Q3932" t="s">
        <v>207</v>
      </c>
      <c r="R3932" s="55">
        <v>778.05410399999903</v>
      </c>
      <c r="S3932" s="55">
        <v>776.09646199999997</v>
      </c>
      <c r="T3932" t="s">
        <v>1075</v>
      </c>
      <c r="U3932">
        <v>11152</v>
      </c>
      <c r="V3932">
        <v>1</v>
      </c>
      <c r="W3932">
        <v>-6</v>
      </c>
      <c r="X3932" t="s">
        <v>1666</v>
      </c>
      <c r="Y3932">
        <v>-3</v>
      </c>
      <c r="Z3932" t="s">
        <v>90</v>
      </c>
      <c r="AA3932" t="s">
        <v>96</v>
      </c>
      <c r="AB3932">
        <v>24</v>
      </c>
      <c r="AC3932" t="s">
        <v>61</v>
      </c>
      <c r="AD3932" s="50">
        <v>12.5285253636363</v>
      </c>
      <c r="AG3932" s="39">
        <v>50</v>
      </c>
      <c r="AH3932" s="55">
        <v>11125.25</v>
      </c>
      <c r="AI3932" t="s">
        <v>208</v>
      </c>
      <c r="AJ3932">
        <f>INDEX(layout!$B$3:$U$1234,MATCH($T3932,layout!$A$3:$A$1234,0),MATCH(YEAR($D3932),layout!$B$1:$U$1,0))</f>
        <v>3123</v>
      </c>
      <c r="AK3932">
        <f>INDEX('magnet data'!$A$2:$E$1304,MATCH($AJ3932,'magnet data'!$A$2:$A$1304,0),2)</f>
        <v>3</v>
      </c>
      <c r="AL3932" t="str">
        <f>INDEX('magnet data'!$A$2:$E$1304,MATCH($AJ3932,'magnet data'!$A$2:$A$1304,0),3)</f>
        <v>01B</v>
      </c>
      <c r="AM3932" t="str">
        <f>INDEX('magnet data'!$A$2:$E$1304,MATCH($AJ3932,'magnet data'!$A$2:$A$1304,0),4)</f>
        <v>02G</v>
      </c>
      <c r="AN3932">
        <f>INDEX('magnet data'!$A$2:$E$1304,MATCH($AJ3932,'magnet data'!$A$2:$A$1304,0),5)</f>
        <v>12645</v>
      </c>
      <c r="AO3932">
        <f t="shared" si="76"/>
        <v>-1493</v>
      </c>
      <c r="AR3932" t="s">
        <v>1202</v>
      </c>
      <c r="AS3932" t="s">
        <v>1627</v>
      </c>
      <c r="AT3932" t="s">
        <v>1585</v>
      </c>
    </row>
    <row r="3933" spans="1:46">
      <c r="A3933" t="s">
        <v>1072</v>
      </c>
      <c r="B3933" t="s">
        <v>46</v>
      </c>
      <c r="C3933" t="s">
        <v>1198</v>
      </c>
      <c r="D3933" s="13">
        <v>44412</v>
      </c>
      <c r="E3933" s="16">
        <v>0.74071273148148142</v>
      </c>
      <c r="F3933" t="s">
        <v>88</v>
      </c>
      <c r="G3933" s="17">
        <v>44412.740712407409</v>
      </c>
      <c r="H3933">
        <v>28</v>
      </c>
      <c r="I3933">
        <v>598</v>
      </c>
      <c r="J3933">
        <v>95</v>
      </c>
      <c r="K3933">
        <v>10</v>
      </c>
      <c r="L3933">
        <v>0</v>
      </c>
      <c r="M3933" s="39">
        <v>11152.1</v>
      </c>
      <c r="N3933" s="39">
        <v>6026.3909999999996</v>
      </c>
      <c r="O3933" s="39">
        <v>61.064134000000003</v>
      </c>
      <c r="P3933" t="s">
        <v>207</v>
      </c>
      <c r="Q3933" t="s">
        <v>207</v>
      </c>
      <c r="R3933" s="55">
        <v>778.05410399999903</v>
      </c>
      <c r="S3933" s="55">
        <v>776.09646199999997</v>
      </c>
      <c r="T3933" t="s">
        <v>1084</v>
      </c>
      <c r="U3933">
        <v>11152</v>
      </c>
      <c r="V3933">
        <v>2</v>
      </c>
      <c r="W3933">
        <v>11</v>
      </c>
      <c r="X3933" t="s">
        <v>1087</v>
      </c>
      <c r="Y3933">
        <v>14</v>
      </c>
      <c r="Z3933" t="s">
        <v>90</v>
      </c>
      <c r="AA3933" t="s">
        <v>91</v>
      </c>
      <c r="AB3933">
        <v>25</v>
      </c>
      <c r="AC3933" t="s">
        <v>61</v>
      </c>
      <c r="AD3933" s="50">
        <v>-12.0826314227272</v>
      </c>
      <c r="AG3933" s="39">
        <v>33.270000000000003</v>
      </c>
      <c r="AH3933" s="55">
        <v>8124.56</v>
      </c>
      <c r="AI3933" t="s">
        <v>208</v>
      </c>
      <c r="AJ3933">
        <f>INDEX(layout!$B$3:$U$1234,MATCH($T3933,layout!$A$3:$A$1234,0),MATCH(YEAR($D3933),layout!$B$1:$U$1,0))</f>
        <v>3166</v>
      </c>
      <c r="AK3933">
        <f>INDEX('magnet data'!$A$2:$E$1304,MATCH($AJ3933,'magnet data'!$A$2:$A$1304,0),2)</f>
        <v>3</v>
      </c>
      <c r="AL3933" t="str">
        <f>INDEX('magnet data'!$A$2:$E$1304,MATCH($AJ3933,'magnet data'!$A$2:$A$1304,0),3)</f>
        <v>01B</v>
      </c>
      <c r="AM3933" t="str">
        <f>INDEX('magnet data'!$A$2:$E$1304,MATCH($AJ3933,'magnet data'!$A$2:$A$1304,0),4)</f>
        <v>02G</v>
      </c>
      <c r="AN3933">
        <f>INDEX('magnet data'!$A$2:$E$1304,MATCH($AJ3933,'magnet data'!$A$2:$A$1304,0),5)</f>
        <v>10550</v>
      </c>
      <c r="AO3933">
        <f t="shared" si="76"/>
        <v>602</v>
      </c>
      <c r="AR3933" t="s">
        <v>1202</v>
      </c>
      <c r="AS3933" t="s">
        <v>1627</v>
      </c>
      <c r="AT3933" t="s">
        <v>1585</v>
      </c>
    </row>
    <row r="3934" spans="1:46">
      <c r="A3934" t="s">
        <v>1072</v>
      </c>
      <c r="B3934" t="s">
        <v>46</v>
      </c>
      <c r="C3934" t="s">
        <v>1198</v>
      </c>
      <c r="D3934" s="13">
        <v>44412</v>
      </c>
      <c r="E3934" s="16">
        <v>0.74071273148148142</v>
      </c>
      <c r="F3934" t="s">
        <v>88</v>
      </c>
      <c r="G3934" s="17">
        <v>44412.740712407409</v>
      </c>
      <c r="H3934">
        <v>28</v>
      </c>
      <c r="I3934">
        <v>598</v>
      </c>
      <c r="J3934">
        <v>95</v>
      </c>
      <c r="K3934">
        <v>10</v>
      </c>
      <c r="L3934">
        <v>0</v>
      </c>
      <c r="M3934" s="39">
        <v>11152.1</v>
      </c>
      <c r="N3934" s="39">
        <v>6026.3909999999996</v>
      </c>
      <c r="O3934" s="39">
        <v>61.064134000000003</v>
      </c>
      <c r="P3934" t="s">
        <v>207</v>
      </c>
      <c r="Q3934" t="s">
        <v>207</v>
      </c>
      <c r="R3934" s="55">
        <v>778.05410399999903</v>
      </c>
      <c r="S3934" s="55">
        <v>776.09646199999997</v>
      </c>
      <c r="T3934" t="s">
        <v>1085</v>
      </c>
      <c r="U3934">
        <v>6683</v>
      </c>
      <c r="V3934">
        <v>3</v>
      </c>
      <c r="W3934">
        <v>50752</v>
      </c>
      <c r="X3934" t="s">
        <v>1085</v>
      </c>
      <c r="Y3934">
        <v>3190</v>
      </c>
      <c r="Z3934" t="s">
        <v>69</v>
      </c>
      <c r="AA3934" t="s">
        <v>91</v>
      </c>
      <c r="AC3934" t="s">
        <v>61</v>
      </c>
      <c r="AD3934" s="50">
        <v>-0.96213057712765904</v>
      </c>
      <c r="AG3934" s="39">
        <v>16.96</v>
      </c>
      <c r="AH3934" s="55">
        <v>3839.77</v>
      </c>
      <c r="AI3934" t="s">
        <v>208</v>
      </c>
      <c r="AJ3934">
        <f>INDEX(layout!$B$3:$U$1234,MATCH($T3934,layout!$A$3:$A$1234,0),MATCH(YEAR($D3934),layout!$B$1:$U$1,0))</f>
        <v>1163</v>
      </c>
      <c r="AK3934">
        <f>INDEX('magnet data'!$A$2:$E$1304,MATCH($AJ3934,'magnet data'!$A$2:$A$1304,0),2)</f>
        <v>1</v>
      </c>
      <c r="AL3934" t="str">
        <f>INDEX('magnet data'!$A$2:$E$1304,MATCH($AJ3934,'magnet data'!$A$2:$A$1304,0),3)</f>
        <v>01B</v>
      </c>
      <c r="AM3934" t="str">
        <f>INDEX('magnet data'!$A$2:$E$1304,MATCH($AJ3934,'magnet data'!$A$2:$A$1304,0),4)</f>
        <v>02B5</v>
      </c>
      <c r="AN3934">
        <f>INDEX('magnet data'!$A$2:$E$1304,MATCH($AJ3934,'magnet data'!$A$2:$A$1304,0),5)</f>
        <v>12042</v>
      </c>
      <c r="AO3934" t="str">
        <f t="shared" si="76"/>
        <v>-</v>
      </c>
      <c r="AR3934" t="s">
        <v>1202</v>
      </c>
      <c r="AS3934" t="s">
        <v>1627</v>
      </c>
      <c r="AT3934" t="s">
        <v>1585</v>
      </c>
    </row>
    <row r="3935" spans="1:46">
      <c r="A3935" t="s">
        <v>1072</v>
      </c>
      <c r="B3935" t="s">
        <v>46</v>
      </c>
      <c r="C3935" t="s">
        <v>1198</v>
      </c>
      <c r="D3935" s="13">
        <v>44412</v>
      </c>
      <c r="E3935" s="16">
        <v>0.74071273148148142</v>
      </c>
      <c r="F3935" t="s">
        <v>88</v>
      </c>
      <c r="G3935" s="17">
        <v>44412.740712407409</v>
      </c>
      <c r="H3935">
        <v>28</v>
      </c>
      <c r="I3935">
        <v>598</v>
      </c>
      <c r="J3935">
        <v>95</v>
      </c>
      <c r="K3935">
        <v>10</v>
      </c>
      <c r="L3935">
        <v>0</v>
      </c>
      <c r="M3935" s="39">
        <v>11152.1</v>
      </c>
      <c r="N3935" s="39">
        <v>6026.3909999999996</v>
      </c>
      <c r="O3935" s="39">
        <v>61.064134000000003</v>
      </c>
      <c r="P3935" t="s">
        <v>207</v>
      </c>
      <c r="Q3935" t="s">
        <v>207</v>
      </c>
      <c r="R3935" s="55">
        <v>778.05410399999903</v>
      </c>
      <c r="S3935" s="55">
        <v>776.09646199999997</v>
      </c>
      <c r="T3935" t="s">
        <v>1666</v>
      </c>
      <c r="U3935">
        <v>5342</v>
      </c>
      <c r="V3935">
        <v>4</v>
      </c>
      <c r="W3935">
        <v>71634</v>
      </c>
      <c r="X3935" t="s">
        <v>1707</v>
      </c>
      <c r="Y3935">
        <v>4288</v>
      </c>
      <c r="Z3935" t="s">
        <v>69</v>
      </c>
      <c r="AA3935" t="s">
        <v>96</v>
      </c>
      <c r="AC3935" t="s">
        <v>61</v>
      </c>
      <c r="AD3935" s="50">
        <v>3.3017882999999899</v>
      </c>
      <c r="AG3935" s="39">
        <v>7.28</v>
      </c>
      <c r="AH3935" s="55">
        <v>2767.06</v>
      </c>
      <c r="AI3935" t="s">
        <v>208</v>
      </c>
      <c r="AJ3935">
        <f>INDEX(layout!$B$3:$U$1234,MATCH($T3935,layout!$A$3:$A$1234,0),MATCH(YEAR($D3935),layout!$B$1:$U$1,0))</f>
        <v>1160</v>
      </c>
      <c r="AK3935">
        <f>INDEX('magnet data'!$A$2:$E$1304,MATCH($AJ3935,'magnet data'!$A$2:$A$1304,0),2)</f>
        <v>1</v>
      </c>
      <c r="AL3935" t="str">
        <f>INDEX('magnet data'!$A$2:$E$1304,MATCH($AJ3935,'magnet data'!$A$2:$A$1304,0),3)</f>
        <v>01B</v>
      </c>
      <c r="AM3935" t="str">
        <f>INDEX('magnet data'!$A$2:$E$1304,MATCH($AJ3935,'magnet data'!$A$2:$A$1304,0),4)</f>
        <v>02B5</v>
      </c>
      <c r="AN3935">
        <f>INDEX('magnet data'!$A$2:$E$1304,MATCH($AJ3935,'magnet data'!$A$2:$A$1304,0),5)</f>
        <v>11511</v>
      </c>
      <c r="AO3935" t="str">
        <f t="shared" si="76"/>
        <v>-</v>
      </c>
      <c r="AR3935" t="s">
        <v>1202</v>
      </c>
      <c r="AS3935" t="s">
        <v>1627</v>
      </c>
      <c r="AT3935" t="s">
        <v>1585</v>
      </c>
    </row>
    <row r="3936" spans="1:46">
      <c r="A3936" t="s">
        <v>1072</v>
      </c>
      <c r="B3936" t="s">
        <v>46</v>
      </c>
      <c r="C3936" t="s">
        <v>1198</v>
      </c>
      <c r="D3936" s="13">
        <v>44412</v>
      </c>
      <c r="E3936" s="16">
        <v>0.74071273148148142</v>
      </c>
      <c r="F3936" t="s">
        <v>88</v>
      </c>
      <c r="G3936" s="17">
        <v>44412.740712407409</v>
      </c>
      <c r="H3936">
        <v>28</v>
      </c>
      <c r="I3936">
        <v>598</v>
      </c>
      <c r="J3936">
        <v>95</v>
      </c>
      <c r="K3936">
        <v>10</v>
      </c>
      <c r="L3936">
        <v>0</v>
      </c>
      <c r="M3936" s="39">
        <v>11152.1</v>
      </c>
      <c r="N3936" s="39">
        <v>6026.3909999999996</v>
      </c>
      <c r="O3936" s="39">
        <v>61.064134000000003</v>
      </c>
      <c r="P3936" t="s">
        <v>207</v>
      </c>
      <c r="Q3936" t="s">
        <v>207</v>
      </c>
      <c r="R3936" s="55">
        <v>778.05410399999903</v>
      </c>
      <c r="S3936" s="55">
        <v>776.09646199999997</v>
      </c>
      <c r="T3936" t="s">
        <v>1087</v>
      </c>
      <c r="U3936">
        <v>657</v>
      </c>
      <c r="V3936">
        <v>5</v>
      </c>
      <c r="W3936">
        <v>257060</v>
      </c>
      <c r="X3936" t="s">
        <v>1085</v>
      </c>
      <c r="Y3936">
        <v>3190</v>
      </c>
      <c r="Z3936" t="s">
        <v>69</v>
      </c>
      <c r="AA3936" t="s">
        <v>91</v>
      </c>
      <c r="AC3936" t="s">
        <v>61</v>
      </c>
      <c r="AD3936" s="50">
        <v>-8.5821467391304196E-2</v>
      </c>
      <c r="AI3936" t="s">
        <v>208</v>
      </c>
      <c r="AJ3936">
        <f>INDEX(layout!$B$3:$U$1234,MATCH($T3936,layout!$A$3:$A$1234,0),MATCH(YEAR($D3936),layout!$B$1:$U$1,0))</f>
        <v>1128</v>
      </c>
      <c r="AK3936">
        <f>INDEX('magnet data'!$A$2:$E$1304,MATCH($AJ3936,'magnet data'!$A$2:$A$1304,0),2)</f>
        <v>1</v>
      </c>
      <c r="AL3936" t="str">
        <f>INDEX('magnet data'!$A$2:$E$1304,MATCH($AJ3936,'magnet data'!$A$2:$A$1304,0),3)</f>
        <v>01B</v>
      </c>
      <c r="AM3936" t="str">
        <f>INDEX('magnet data'!$A$2:$E$1304,MATCH($AJ3936,'magnet data'!$A$2:$A$1304,0),4)</f>
        <v>02B5</v>
      </c>
      <c r="AN3936">
        <f>INDEX('magnet data'!$A$2:$E$1304,MATCH($AJ3936,'magnet data'!$A$2:$A$1304,0),5)</f>
        <v>12108</v>
      </c>
      <c r="AO3936" t="str">
        <f t="shared" si="76"/>
        <v>-</v>
      </c>
      <c r="AR3936" t="s">
        <v>1202</v>
      </c>
      <c r="AS3936" t="s">
        <v>1627</v>
      </c>
      <c r="AT3936" t="s">
        <v>1585</v>
      </c>
    </row>
    <row r="3937" spans="1:46">
      <c r="A3937" t="s">
        <v>1072</v>
      </c>
      <c r="B3937" t="s">
        <v>46</v>
      </c>
      <c r="C3937" t="s">
        <v>1198</v>
      </c>
      <c r="D3937" s="13">
        <v>44412</v>
      </c>
      <c r="E3937" s="16">
        <v>0.74071273148148142</v>
      </c>
      <c r="F3937" t="s">
        <v>88</v>
      </c>
      <c r="G3937" s="17">
        <v>44412.740712407409</v>
      </c>
      <c r="H3937">
        <v>28</v>
      </c>
      <c r="I3937">
        <v>598</v>
      </c>
      <c r="J3937">
        <v>95</v>
      </c>
      <c r="K3937">
        <v>10</v>
      </c>
      <c r="L3937">
        <v>0</v>
      </c>
      <c r="M3937" s="39">
        <v>11152.1</v>
      </c>
      <c r="N3937" s="39">
        <v>6026.3909999999996</v>
      </c>
      <c r="O3937" s="39">
        <v>61.064134000000003</v>
      </c>
      <c r="P3937" t="s">
        <v>207</v>
      </c>
      <c r="Q3937" t="s">
        <v>207</v>
      </c>
      <c r="R3937" s="55">
        <v>778.05410399999903</v>
      </c>
      <c r="S3937" s="55">
        <v>776.09646199999997</v>
      </c>
      <c r="T3937" t="s">
        <v>1664</v>
      </c>
      <c r="U3937">
        <v>316</v>
      </c>
      <c r="V3937">
        <v>6</v>
      </c>
      <c r="W3937">
        <v>316259</v>
      </c>
      <c r="X3937" t="s">
        <v>1707</v>
      </c>
      <c r="Y3937">
        <v>4288</v>
      </c>
      <c r="Z3937" t="s">
        <v>69</v>
      </c>
      <c r="AA3937" t="s">
        <v>91</v>
      </c>
      <c r="AC3937" t="s">
        <v>102</v>
      </c>
      <c r="AD3937" s="50">
        <v>0</v>
      </c>
      <c r="AI3937" t="s">
        <v>208</v>
      </c>
      <c r="AJ3937">
        <f>INDEX(layout!$B$3:$U$1234,MATCH($T3937,layout!$A$3:$A$1234,0),MATCH(YEAR($D3937),layout!$B$1:$U$1,0))</f>
        <v>1062</v>
      </c>
      <c r="AK3937">
        <f>INDEX('magnet data'!$A$2:$E$1304,MATCH($AJ3937,'magnet data'!$A$2:$A$1304,0),2)</f>
        <v>1</v>
      </c>
      <c r="AL3937" t="str">
        <f>INDEX('magnet data'!$A$2:$E$1304,MATCH($AJ3937,'magnet data'!$A$2:$A$1304,0),3)</f>
        <v>01B</v>
      </c>
      <c r="AM3937" t="str">
        <f>INDEX('magnet data'!$A$2:$E$1304,MATCH($AJ3937,'magnet data'!$A$2:$A$1304,0),4)</f>
        <v>02B5</v>
      </c>
      <c r="AN3937">
        <f>INDEX('magnet data'!$A$2:$E$1304,MATCH($AJ3937,'magnet data'!$A$2:$A$1304,0),5)</f>
        <v>12379</v>
      </c>
      <c r="AO3937" t="str">
        <f t="shared" si="76"/>
        <v>-</v>
      </c>
      <c r="AR3937" t="s">
        <v>1202</v>
      </c>
      <c r="AS3937" t="s">
        <v>1627</v>
      </c>
      <c r="AT3937" t="s">
        <v>1585</v>
      </c>
    </row>
    <row r="3938" spans="1:46">
      <c r="A3938" t="s">
        <v>1072</v>
      </c>
      <c r="B3938" t="s">
        <v>46</v>
      </c>
      <c r="C3938" t="s">
        <v>1198</v>
      </c>
      <c r="D3938" s="13">
        <v>44412</v>
      </c>
      <c r="E3938" s="16">
        <v>0.74071273148148142</v>
      </c>
      <c r="F3938" t="s">
        <v>88</v>
      </c>
      <c r="G3938" s="17">
        <v>44412.740712407409</v>
      </c>
      <c r="H3938">
        <v>28</v>
      </c>
      <c r="I3938">
        <v>598</v>
      </c>
      <c r="J3938">
        <v>95</v>
      </c>
      <c r="K3938">
        <v>10</v>
      </c>
      <c r="L3938">
        <v>0</v>
      </c>
      <c r="M3938" s="39">
        <v>11152.1</v>
      </c>
      <c r="N3938" s="39">
        <v>6026.3909999999996</v>
      </c>
      <c r="O3938" s="39">
        <v>61.064134000000003</v>
      </c>
      <c r="P3938" t="s">
        <v>207</v>
      </c>
      <c r="Q3938" t="s">
        <v>207</v>
      </c>
      <c r="R3938" s="55">
        <v>778.05410399999903</v>
      </c>
      <c r="S3938" s="55">
        <v>776.09646199999997</v>
      </c>
      <c r="T3938" t="s">
        <v>1097</v>
      </c>
      <c r="U3938">
        <v>316</v>
      </c>
      <c r="V3938">
        <v>7</v>
      </c>
      <c r="W3938">
        <v>316260</v>
      </c>
      <c r="X3938" t="s">
        <v>1664</v>
      </c>
      <c r="Y3938">
        <v>4407</v>
      </c>
      <c r="Z3938" t="s">
        <v>69</v>
      </c>
      <c r="AA3938" t="s">
        <v>91</v>
      </c>
      <c r="AC3938" t="s">
        <v>102</v>
      </c>
      <c r="AD3938" s="50">
        <v>0</v>
      </c>
      <c r="AI3938" t="s">
        <v>208</v>
      </c>
      <c r="AJ3938">
        <f>INDEX(layout!$B$3:$U$1234,MATCH($T3938,layout!$A$3:$A$1234,0),MATCH(YEAR($D3938),layout!$B$1:$U$1,0))</f>
        <v>3172</v>
      </c>
      <c r="AK3938">
        <f>INDEX('magnet data'!$A$2:$E$1304,MATCH($AJ3938,'magnet data'!$A$2:$A$1304,0),2)</f>
        <v>3</v>
      </c>
      <c r="AL3938" t="str">
        <f>INDEX('magnet data'!$A$2:$E$1304,MATCH($AJ3938,'magnet data'!$A$2:$A$1304,0),3)</f>
        <v>01B</v>
      </c>
      <c r="AM3938" t="str">
        <f>INDEX('magnet data'!$A$2:$E$1304,MATCH($AJ3938,'magnet data'!$A$2:$A$1304,0),4)</f>
        <v>02G</v>
      </c>
      <c r="AN3938">
        <f>INDEX('magnet data'!$A$2:$E$1304,MATCH($AJ3938,'magnet data'!$A$2:$A$1304,0),5)</f>
        <v>11656</v>
      </c>
      <c r="AO3938" t="str">
        <f t="shared" si="76"/>
        <v>-</v>
      </c>
      <c r="AR3938" t="s">
        <v>1202</v>
      </c>
      <c r="AS3938" t="s">
        <v>1627</v>
      </c>
      <c r="AT3938" t="s">
        <v>1585</v>
      </c>
    </row>
    <row r="3939" spans="1:46">
      <c r="A3939" t="s">
        <v>837</v>
      </c>
      <c r="B3939" t="s">
        <v>46</v>
      </c>
      <c r="C3939" t="s">
        <v>1198</v>
      </c>
      <c r="D3939" s="13">
        <v>44412</v>
      </c>
      <c r="E3939" s="16">
        <v>0.82194652777777788</v>
      </c>
      <c r="F3939" t="s">
        <v>88</v>
      </c>
      <c r="G3939" s="17">
        <v>44412.821946296295</v>
      </c>
      <c r="H3939">
        <v>20</v>
      </c>
      <c r="I3939">
        <v>598</v>
      </c>
      <c r="J3939">
        <v>93</v>
      </c>
      <c r="K3939">
        <v>10</v>
      </c>
      <c r="L3939">
        <v>0</v>
      </c>
      <c r="M3939" s="39">
        <v>11260.5</v>
      </c>
      <c r="N3939" s="39">
        <v>6113.2640000000001</v>
      </c>
      <c r="O3939" s="39">
        <v>63.943517</v>
      </c>
      <c r="P3939" t="s">
        <v>207</v>
      </c>
      <c r="Q3939" t="s">
        <v>207</v>
      </c>
      <c r="R3939" s="55">
        <v>802.08941049960004</v>
      </c>
      <c r="S3939" s="55">
        <v>798.63661597320004</v>
      </c>
      <c r="T3939" t="s">
        <v>871</v>
      </c>
      <c r="U3939">
        <v>11260</v>
      </c>
      <c r="V3939">
        <v>1</v>
      </c>
      <c r="W3939">
        <v>-9</v>
      </c>
      <c r="X3939" t="s">
        <v>869</v>
      </c>
      <c r="Y3939">
        <v>10</v>
      </c>
      <c r="Z3939" t="s">
        <v>90</v>
      </c>
      <c r="AA3939" t="s">
        <v>96</v>
      </c>
      <c r="AB3939">
        <v>35</v>
      </c>
      <c r="AC3939" t="s">
        <v>61</v>
      </c>
      <c r="AD3939" s="50">
        <v>-7.6221397250000198</v>
      </c>
      <c r="AG3939" s="39">
        <v>15</v>
      </c>
      <c r="AH3939" s="55">
        <v>11208.72</v>
      </c>
      <c r="AI3939" t="s">
        <v>208</v>
      </c>
      <c r="AJ3939">
        <f>INDEX(layout!$B$3:$U$1234,MATCH($T3939,layout!$A$3:$A$1234,0),MATCH(YEAR($D3939),layout!$B$1:$U$1,0))</f>
        <v>3291</v>
      </c>
      <c r="AK3939">
        <f>INDEX('magnet data'!$A$2:$E$1304,MATCH($AJ3939,'magnet data'!$A$2:$A$1304,0),2)</f>
        <v>3</v>
      </c>
      <c r="AL3939" t="str">
        <f>INDEX('magnet data'!$A$2:$E$1304,MATCH($AJ3939,'magnet data'!$A$2:$A$1304,0),3)</f>
        <v>01B</v>
      </c>
      <c r="AM3939" t="str">
        <f>INDEX('magnet data'!$A$2:$E$1304,MATCH($AJ3939,'magnet data'!$A$2:$A$1304,0),4)</f>
        <v>02B8</v>
      </c>
      <c r="AN3939">
        <f>INDEX('magnet data'!$A$2:$E$1304,MATCH($AJ3939,'magnet data'!$A$2:$A$1304,0),5)</f>
        <v>10706</v>
      </c>
      <c r="AO3939">
        <f t="shared" si="76"/>
        <v>554</v>
      </c>
      <c r="AP3939">
        <v>146</v>
      </c>
      <c r="AR3939" t="s">
        <v>1202</v>
      </c>
      <c r="AS3939" t="s">
        <v>1627</v>
      </c>
      <c r="AT3939" t="s">
        <v>1585</v>
      </c>
    </row>
    <row r="3940" spans="1:46">
      <c r="A3940" t="s">
        <v>837</v>
      </c>
      <c r="B3940" t="s">
        <v>46</v>
      </c>
      <c r="C3940" t="s">
        <v>1198</v>
      </c>
      <c r="D3940" s="13">
        <v>44412</v>
      </c>
      <c r="E3940" s="16">
        <v>0.82194652777777788</v>
      </c>
      <c r="F3940" t="s">
        <v>88</v>
      </c>
      <c r="G3940" s="17">
        <v>44412.821946296295</v>
      </c>
      <c r="H3940">
        <v>20</v>
      </c>
      <c r="I3940">
        <v>598</v>
      </c>
      <c r="J3940">
        <v>93</v>
      </c>
      <c r="K3940">
        <v>10</v>
      </c>
      <c r="L3940">
        <v>0</v>
      </c>
      <c r="M3940" s="39">
        <v>11260.5</v>
      </c>
      <c r="N3940" s="39">
        <v>6113.2640000000001</v>
      </c>
      <c r="O3940" s="39">
        <v>63.943517</v>
      </c>
      <c r="P3940" t="s">
        <v>207</v>
      </c>
      <c r="Q3940" t="s">
        <v>207</v>
      </c>
      <c r="R3940" s="55">
        <v>802.08941049960004</v>
      </c>
      <c r="S3940" s="55">
        <v>798.63661597320004</v>
      </c>
      <c r="T3940" t="s">
        <v>1657</v>
      </c>
      <c r="U3940">
        <v>8018</v>
      </c>
      <c r="V3940">
        <v>2</v>
      </c>
      <c r="W3940">
        <v>33998</v>
      </c>
      <c r="X3940" t="s">
        <v>871</v>
      </c>
      <c r="Y3940">
        <v>3677</v>
      </c>
      <c r="Z3940" t="s">
        <v>69</v>
      </c>
      <c r="AA3940" t="s">
        <v>96</v>
      </c>
      <c r="AC3940" t="s">
        <v>61</v>
      </c>
      <c r="AD3940" s="50">
        <v>-4.0398130384615296</v>
      </c>
      <c r="AG3940" s="39">
        <v>44.07</v>
      </c>
      <c r="AH3940" s="55">
        <v>4824.8999999999996</v>
      </c>
      <c r="AI3940" t="s">
        <v>208</v>
      </c>
      <c r="AJ3940">
        <f>INDEX(layout!$B$3:$U$1234,MATCH($T3940,layout!$A$3:$A$1234,0),MATCH(YEAR($D3940),layout!$B$1:$U$1,0))</f>
        <v>3284</v>
      </c>
      <c r="AK3940">
        <f>INDEX('magnet data'!$A$2:$E$1304,MATCH($AJ3940,'magnet data'!$A$2:$A$1304,0),2)</f>
        <v>3</v>
      </c>
      <c r="AL3940" t="str">
        <f>INDEX('magnet data'!$A$2:$E$1304,MATCH($AJ3940,'magnet data'!$A$2:$A$1304,0),3)</f>
        <v>01B</v>
      </c>
      <c r="AM3940" t="str">
        <f>INDEX('magnet data'!$A$2:$E$1304,MATCH($AJ3940,'magnet data'!$A$2:$A$1304,0),4)</f>
        <v>02B8</v>
      </c>
      <c r="AN3940">
        <f>INDEX('magnet data'!$A$2:$E$1304,MATCH($AJ3940,'magnet data'!$A$2:$A$1304,0),5)</f>
        <v>8459</v>
      </c>
      <c r="AO3940" t="str">
        <f t="shared" si="76"/>
        <v>-</v>
      </c>
      <c r="AR3940" t="s">
        <v>1202</v>
      </c>
      <c r="AS3940" t="s">
        <v>1627</v>
      </c>
      <c r="AT3940" t="s">
        <v>1585</v>
      </c>
    </row>
    <row r="3941" spans="1:46">
      <c r="A3941" t="s">
        <v>837</v>
      </c>
      <c r="B3941" t="s">
        <v>46</v>
      </c>
      <c r="C3941" t="s">
        <v>1198</v>
      </c>
      <c r="D3941" s="13">
        <v>44412</v>
      </c>
      <c r="E3941" s="16">
        <v>0.82194652777777788</v>
      </c>
      <c r="F3941" t="s">
        <v>88</v>
      </c>
      <c r="G3941" s="17">
        <v>44412.821946296295</v>
      </c>
      <c r="H3941">
        <v>20</v>
      </c>
      <c r="I3941">
        <v>598</v>
      </c>
      <c r="J3941">
        <v>93</v>
      </c>
      <c r="K3941">
        <v>10</v>
      </c>
      <c r="L3941">
        <v>0</v>
      </c>
      <c r="M3941" s="39">
        <v>11260.5</v>
      </c>
      <c r="N3941" s="39">
        <v>6113.2640000000001</v>
      </c>
      <c r="O3941" s="39">
        <v>63.943517</v>
      </c>
      <c r="P3941" t="s">
        <v>207</v>
      </c>
      <c r="Q3941" t="s">
        <v>207</v>
      </c>
      <c r="R3941" s="55">
        <v>802.08941049960004</v>
      </c>
      <c r="S3941" s="55">
        <v>798.63661597320004</v>
      </c>
      <c r="T3941" t="s">
        <v>881</v>
      </c>
      <c r="U3941">
        <v>280</v>
      </c>
      <c r="V3941">
        <v>3</v>
      </c>
      <c r="W3941">
        <v>332152</v>
      </c>
      <c r="X3941" t="s">
        <v>1658</v>
      </c>
      <c r="Y3941">
        <v>26</v>
      </c>
      <c r="Z3941" t="s">
        <v>69</v>
      </c>
      <c r="AA3941" t="s">
        <v>96</v>
      </c>
      <c r="AC3941" t="s">
        <v>102</v>
      </c>
      <c r="AD3941" s="50">
        <v>0</v>
      </c>
      <c r="AI3941" t="s">
        <v>208</v>
      </c>
      <c r="AJ3941">
        <f>INDEX(layout!$B$3:$U$1234,MATCH($T3941,layout!$A$3:$A$1234,0),MATCH(YEAR($D3941),layout!$B$1:$U$1,0))</f>
        <v>3294</v>
      </c>
      <c r="AK3941">
        <f>INDEX('magnet data'!$A$2:$E$1304,MATCH($AJ3941,'magnet data'!$A$2:$A$1304,0),2)</f>
        <v>3</v>
      </c>
      <c r="AL3941" t="str">
        <f>INDEX('magnet data'!$A$2:$E$1304,MATCH($AJ3941,'magnet data'!$A$2:$A$1304,0),3)</f>
        <v>01B</v>
      </c>
      <c r="AM3941" t="str">
        <f>INDEX('magnet data'!$A$2:$E$1304,MATCH($AJ3941,'magnet data'!$A$2:$A$1304,0),4)</f>
        <v>02B8</v>
      </c>
      <c r="AN3941">
        <f>INDEX('magnet data'!$A$2:$E$1304,MATCH($AJ3941,'magnet data'!$A$2:$A$1304,0),5)</f>
        <v>11917</v>
      </c>
      <c r="AO3941" t="str">
        <f t="shared" si="76"/>
        <v>-</v>
      </c>
      <c r="AR3941" t="s">
        <v>1202</v>
      </c>
      <c r="AS3941" t="s">
        <v>1627</v>
      </c>
      <c r="AT3941" t="s">
        <v>1585</v>
      </c>
    </row>
    <row r="3942" spans="1:46">
      <c r="A3942" t="s">
        <v>837</v>
      </c>
      <c r="B3942" t="s">
        <v>46</v>
      </c>
      <c r="C3942" t="s">
        <v>1198</v>
      </c>
      <c r="D3942" s="13">
        <v>44412</v>
      </c>
      <c r="E3942" s="16">
        <v>0.82194652777777788</v>
      </c>
      <c r="F3942" t="s">
        <v>88</v>
      </c>
      <c r="G3942" s="17">
        <v>44412.821946296295</v>
      </c>
      <c r="H3942">
        <v>20</v>
      </c>
      <c r="I3942">
        <v>598</v>
      </c>
      <c r="J3942">
        <v>93</v>
      </c>
      <c r="K3942">
        <v>10</v>
      </c>
      <c r="L3942">
        <v>0</v>
      </c>
      <c r="M3942" s="39">
        <v>11260.5</v>
      </c>
      <c r="N3942" s="39">
        <v>6113.2640000000001</v>
      </c>
      <c r="O3942" s="39">
        <v>63.943517</v>
      </c>
      <c r="P3942" t="s">
        <v>207</v>
      </c>
      <c r="Q3942" t="s">
        <v>207</v>
      </c>
      <c r="R3942" s="55">
        <v>802.08941049960004</v>
      </c>
      <c r="S3942" s="55">
        <v>798.63661597320004</v>
      </c>
      <c r="T3942" t="s">
        <v>1658</v>
      </c>
      <c r="U3942">
        <v>280</v>
      </c>
      <c r="V3942">
        <v>4</v>
      </c>
      <c r="W3942">
        <v>332152</v>
      </c>
      <c r="X3942" t="s">
        <v>869</v>
      </c>
      <c r="Y3942">
        <v>10</v>
      </c>
      <c r="Z3942" t="s">
        <v>69</v>
      </c>
      <c r="AA3942" t="s">
        <v>96</v>
      </c>
      <c r="AC3942" t="s">
        <v>102</v>
      </c>
      <c r="AD3942" s="50">
        <v>0</v>
      </c>
      <c r="AI3942" t="s">
        <v>208</v>
      </c>
      <c r="AJ3942">
        <f>INDEX(layout!$B$3:$U$1234,MATCH($T3942,layout!$A$3:$A$1234,0),MATCH(YEAR($D3942),layout!$B$1:$U$1,0))</f>
        <v>3309</v>
      </c>
      <c r="AK3942">
        <f>INDEX('magnet data'!$A$2:$E$1304,MATCH($AJ3942,'magnet data'!$A$2:$A$1304,0),2)</f>
        <v>3</v>
      </c>
      <c r="AL3942" t="str">
        <f>INDEX('magnet data'!$A$2:$E$1304,MATCH($AJ3942,'magnet data'!$A$2:$A$1304,0),3)</f>
        <v>01B</v>
      </c>
      <c r="AM3942" t="str">
        <f>INDEX('magnet data'!$A$2:$E$1304,MATCH($AJ3942,'magnet data'!$A$2:$A$1304,0),4)</f>
        <v>02D</v>
      </c>
      <c r="AN3942">
        <f>INDEX('magnet data'!$A$2:$E$1304,MATCH($AJ3942,'magnet data'!$A$2:$A$1304,0),5)</f>
        <v>10188</v>
      </c>
      <c r="AO3942" t="str">
        <f t="shared" si="76"/>
        <v>-</v>
      </c>
      <c r="AR3942" t="s">
        <v>1202</v>
      </c>
      <c r="AS3942" t="s">
        <v>1627</v>
      </c>
      <c r="AT3942" t="s">
        <v>1585</v>
      </c>
    </row>
    <row r="3943" spans="1:46">
      <c r="A3943" t="s">
        <v>837</v>
      </c>
      <c r="B3943" t="s">
        <v>46</v>
      </c>
      <c r="C3943" t="s">
        <v>1198</v>
      </c>
      <c r="D3943" s="13">
        <v>44413</v>
      </c>
      <c r="E3943" s="16">
        <v>0.33711134259259262</v>
      </c>
      <c r="F3943" t="s">
        <v>88</v>
      </c>
      <c r="G3943" s="17">
        <v>44413.337110949076</v>
      </c>
      <c r="H3943">
        <v>34</v>
      </c>
      <c r="I3943">
        <v>599</v>
      </c>
      <c r="J3943">
        <v>93</v>
      </c>
      <c r="K3943">
        <v>10</v>
      </c>
      <c r="L3943">
        <v>0</v>
      </c>
      <c r="M3943">
        <v>11272.7</v>
      </c>
      <c r="N3943">
        <v>6120.9930000000004</v>
      </c>
      <c r="O3943">
        <v>63.930247999999999</v>
      </c>
      <c r="P3943" t="s">
        <v>207</v>
      </c>
      <c r="Q3943" t="s">
        <v>207</v>
      </c>
      <c r="R3943" s="55">
        <v>804.28264899939995</v>
      </c>
      <c r="S3943" s="55">
        <v>800.63335397280002</v>
      </c>
      <c r="T3943" t="s">
        <v>892</v>
      </c>
      <c r="U3943">
        <v>11272</v>
      </c>
      <c r="V3943">
        <v>1</v>
      </c>
      <c r="W3943">
        <v>-10</v>
      </c>
      <c r="X3943" t="s">
        <v>893</v>
      </c>
      <c r="Y3943">
        <v>-4</v>
      </c>
      <c r="Z3943" t="s">
        <v>90</v>
      </c>
      <c r="AA3943" t="s">
        <v>96</v>
      </c>
      <c r="AB3943">
        <v>36</v>
      </c>
      <c r="AC3943" t="s">
        <v>61</v>
      </c>
      <c r="AD3943" s="50">
        <v>-10.103297518181799</v>
      </c>
      <c r="AE3943"/>
      <c r="AF3943"/>
      <c r="AG3943">
        <v>16.07</v>
      </c>
      <c r="AH3943">
        <v>8032.8</v>
      </c>
      <c r="AI3943" t="s">
        <v>208</v>
      </c>
      <c r="AJ3943">
        <f>INDEX(layout!$B$3:$U$1234,MATCH($T3943,layout!$A$3:$A$1234,0),MATCH(YEAR($D3943),layout!$B$1:$U$1,0))</f>
        <v>3287</v>
      </c>
      <c r="AK3943">
        <f>INDEX('magnet data'!$A$2:$E$1304,MATCH($AJ3943,'magnet data'!$A$2:$A$1304,0),2)</f>
        <v>3</v>
      </c>
      <c r="AL3943" t="str">
        <f>INDEX('magnet data'!$A$2:$E$1304,MATCH($AJ3943,'magnet data'!$A$2:$A$1304,0),3)</f>
        <v>01B</v>
      </c>
      <c r="AM3943" t="str">
        <f>INDEX('magnet data'!$A$2:$E$1304,MATCH($AJ3943,'magnet data'!$A$2:$A$1304,0),4)</f>
        <v>02B8</v>
      </c>
      <c r="AN3943">
        <f>INDEX('magnet data'!$A$2:$E$1304,MATCH($AJ3943,'magnet data'!$A$2:$A$1304,0),5)</f>
        <v>11473</v>
      </c>
      <c r="AO3943">
        <f t="shared" si="76"/>
        <v>-201</v>
      </c>
      <c r="AR3943" t="s">
        <v>1228</v>
      </c>
      <c r="AS3943" t="s">
        <v>1708</v>
      </c>
      <c r="AT3943" t="s">
        <v>1709</v>
      </c>
    </row>
    <row r="3944" spans="1:46">
      <c r="A3944" t="s">
        <v>837</v>
      </c>
      <c r="B3944" t="s">
        <v>46</v>
      </c>
      <c r="C3944" t="s">
        <v>1198</v>
      </c>
      <c r="D3944" s="13">
        <v>44413</v>
      </c>
      <c r="E3944" s="16">
        <v>0.33711134259259262</v>
      </c>
      <c r="F3944" t="s">
        <v>88</v>
      </c>
      <c r="G3944" s="17">
        <v>44413.337110949076</v>
      </c>
      <c r="H3944">
        <v>34</v>
      </c>
      <c r="I3944">
        <v>599</v>
      </c>
      <c r="J3944">
        <v>93</v>
      </c>
      <c r="K3944">
        <v>10</v>
      </c>
      <c r="L3944">
        <v>0</v>
      </c>
      <c r="M3944">
        <v>11272.7</v>
      </c>
      <c r="N3944">
        <v>6120.9930000000004</v>
      </c>
      <c r="O3944">
        <v>63.930247999999999</v>
      </c>
      <c r="P3944" t="s">
        <v>207</v>
      </c>
      <c r="Q3944" t="s">
        <v>207</v>
      </c>
      <c r="R3944" s="55">
        <v>804.28264899939995</v>
      </c>
      <c r="S3944" s="55">
        <v>800.63335397280002</v>
      </c>
      <c r="T3944" t="s">
        <v>893</v>
      </c>
      <c r="U3944">
        <v>6303</v>
      </c>
      <c r="V3944">
        <v>2</v>
      </c>
      <c r="W3944">
        <v>56887</v>
      </c>
      <c r="X3944" t="s">
        <v>1647</v>
      </c>
      <c r="Y3944">
        <v>3964</v>
      </c>
      <c r="Z3944" t="s">
        <v>69</v>
      </c>
      <c r="AA3944" t="s">
        <v>96</v>
      </c>
      <c r="AC3944" t="s">
        <v>61</v>
      </c>
      <c r="AD3944" s="50">
        <v>-1.01425432880434</v>
      </c>
      <c r="AE3944"/>
      <c r="AF3944"/>
      <c r="AG3944">
        <v>56.66</v>
      </c>
      <c r="AH3944">
        <v>3588.41</v>
      </c>
      <c r="AI3944" t="s">
        <v>208</v>
      </c>
      <c r="AJ3944">
        <f>INDEX(layout!$B$3:$U$1234,MATCH($T3944,layout!$A$3:$A$1234,0),MATCH(YEAR($D3944),layout!$B$1:$U$1,0))</f>
        <v>1310</v>
      </c>
      <c r="AK3944">
        <f>INDEX('magnet data'!$A$2:$E$1304,MATCH($AJ3944,'magnet data'!$A$2:$A$1304,0),2)</f>
        <v>1</v>
      </c>
      <c r="AL3944" t="str">
        <f>INDEX('magnet data'!$A$2:$E$1304,MATCH($AJ3944,'magnet data'!$A$2:$A$1304,0),3)</f>
        <v>01B</v>
      </c>
      <c r="AM3944" t="str">
        <f>INDEX('magnet data'!$A$2:$E$1304,MATCH($AJ3944,'magnet data'!$A$2:$A$1304,0),4)</f>
        <v>02B5</v>
      </c>
      <c r="AN3944">
        <f>INDEX('magnet data'!$A$2:$E$1304,MATCH($AJ3944,'magnet data'!$A$2:$A$1304,0),5)</f>
        <v>11698</v>
      </c>
      <c r="AO3944" t="str">
        <f t="shared" si="76"/>
        <v>-</v>
      </c>
      <c r="AR3944" t="s">
        <v>1228</v>
      </c>
      <c r="AS3944" t="s">
        <v>1708</v>
      </c>
      <c r="AT3944" t="s">
        <v>1709</v>
      </c>
    </row>
    <row r="3945" spans="1:46">
      <c r="A3945" t="s">
        <v>837</v>
      </c>
      <c r="B3945" t="s">
        <v>46</v>
      </c>
      <c r="C3945" t="s">
        <v>1198</v>
      </c>
      <c r="D3945" s="13">
        <v>44413</v>
      </c>
      <c r="E3945" s="16">
        <v>0.33711134259259262</v>
      </c>
      <c r="F3945" t="s">
        <v>88</v>
      </c>
      <c r="G3945" s="17">
        <v>44413.337110949076</v>
      </c>
      <c r="H3945">
        <v>34</v>
      </c>
      <c r="I3945">
        <v>599</v>
      </c>
      <c r="J3945">
        <v>93</v>
      </c>
      <c r="K3945">
        <v>10</v>
      </c>
      <c r="L3945">
        <v>0</v>
      </c>
      <c r="M3945">
        <v>11272.7</v>
      </c>
      <c r="N3945">
        <v>6120.9930000000004</v>
      </c>
      <c r="O3945">
        <v>63.930247999999999</v>
      </c>
      <c r="P3945" t="s">
        <v>207</v>
      </c>
      <c r="Q3945" t="s">
        <v>207</v>
      </c>
      <c r="R3945" s="55">
        <v>804.28264899939995</v>
      </c>
      <c r="S3945" s="55">
        <v>800.63335397280002</v>
      </c>
      <c r="T3945" t="s">
        <v>841</v>
      </c>
      <c r="U3945">
        <v>3705</v>
      </c>
      <c r="V3945">
        <v>3</v>
      </c>
      <c r="W3945">
        <v>105426</v>
      </c>
      <c r="X3945" t="s">
        <v>893</v>
      </c>
      <c r="Y3945">
        <v>-4</v>
      </c>
      <c r="Z3945" t="s">
        <v>69</v>
      </c>
      <c r="AA3945" t="s">
        <v>96</v>
      </c>
      <c r="AC3945" t="s">
        <v>102</v>
      </c>
      <c r="AD3945" s="50">
        <v>-0.64977968421052601</v>
      </c>
      <c r="AE3945"/>
      <c r="AF3945"/>
      <c r="AG3945">
        <v>22.42</v>
      </c>
      <c r="AH3945">
        <v>3418.61</v>
      </c>
      <c r="AI3945" t="s">
        <v>208</v>
      </c>
      <c r="AJ3945">
        <f>INDEX(layout!$B$3:$U$1234,MATCH($T3945,layout!$A$3:$A$1234,0),MATCH(YEAR($D3945),layout!$B$1:$U$1,0))</f>
        <v>1252</v>
      </c>
      <c r="AK3945">
        <f>INDEX('magnet data'!$A$2:$E$1304,MATCH($AJ3945,'magnet data'!$A$2:$A$1304,0),2)</f>
        <v>1</v>
      </c>
      <c r="AL3945" t="str">
        <f>INDEX('magnet data'!$A$2:$E$1304,MATCH($AJ3945,'magnet data'!$A$2:$A$1304,0),3)</f>
        <v>01B</v>
      </c>
      <c r="AM3945" t="str">
        <f>INDEX('magnet data'!$A$2:$E$1304,MATCH($AJ3945,'magnet data'!$A$2:$A$1304,0),4)</f>
        <v>02B8</v>
      </c>
      <c r="AN3945">
        <f>INDEX('magnet data'!$A$2:$E$1304,MATCH($AJ3945,'magnet data'!$A$2:$A$1304,0),5)</f>
        <v>11213</v>
      </c>
      <c r="AO3945" t="str">
        <f t="shared" si="76"/>
        <v>-</v>
      </c>
      <c r="AR3945" t="s">
        <v>1228</v>
      </c>
      <c r="AS3945" t="s">
        <v>1708</v>
      </c>
      <c r="AT3945" t="s">
        <v>1709</v>
      </c>
    </row>
    <row r="3946" spans="1:46">
      <c r="A3946" t="s">
        <v>1072</v>
      </c>
      <c r="B3946" t="s">
        <v>46</v>
      </c>
      <c r="C3946" t="s">
        <v>1198</v>
      </c>
      <c r="D3946" s="13">
        <v>44413</v>
      </c>
      <c r="E3946" s="16">
        <v>0.30928842592592592</v>
      </c>
      <c r="F3946" t="s">
        <v>88</v>
      </c>
      <c r="G3946" s="17">
        <v>44413.309288067132</v>
      </c>
      <c r="H3946">
        <v>31</v>
      </c>
      <c r="I3946">
        <v>596</v>
      </c>
      <c r="J3946">
        <v>97</v>
      </c>
      <c r="K3946">
        <v>10</v>
      </c>
      <c r="L3946">
        <v>0</v>
      </c>
      <c r="M3946">
        <v>11156.4</v>
      </c>
      <c r="N3946">
        <v>6076.4989999999998</v>
      </c>
      <c r="O3946">
        <v>61.064134000000003</v>
      </c>
      <c r="P3946" t="s">
        <v>207</v>
      </c>
      <c r="Q3946" t="s">
        <v>207</v>
      </c>
      <c r="R3946" s="55">
        <v>775.86208599999998</v>
      </c>
      <c r="S3946" s="55">
        <v>774.38283999999999</v>
      </c>
      <c r="T3946" t="s">
        <v>1183</v>
      </c>
      <c r="U3946">
        <v>11156</v>
      </c>
      <c r="V3946">
        <v>1</v>
      </c>
      <c r="W3946">
        <v>-5</v>
      </c>
      <c r="X3946" t="s">
        <v>1182</v>
      </c>
      <c r="Y3946">
        <v>-1</v>
      </c>
      <c r="Z3946" t="s">
        <v>90</v>
      </c>
      <c r="AA3946" t="s">
        <v>96</v>
      </c>
      <c r="AB3946">
        <v>26</v>
      </c>
      <c r="AC3946" t="s">
        <v>61</v>
      </c>
      <c r="AD3946" s="50">
        <v>9.2658860909090901</v>
      </c>
      <c r="AE3946"/>
      <c r="AF3946"/>
      <c r="AG3946">
        <v>26.92</v>
      </c>
      <c r="AH3946">
        <v>8579.1</v>
      </c>
      <c r="AI3946" t="s">
        <v>208</v>
      </c>
      <c r="AJ3946">
        <f>INDEX(layout!$B$3:$U$1234,MATCH($T3946,layout!$A$3:$A$1234,0),MATCH(YEAR($D3946),layout!$B$1:$U$1,0))</f>
        <v>3137</v>
      </c>
      <c r="AK3946">
        <f>INDEX('magnet data'!$A$2:$E$1304,MATCH($AJ3946,'magnet data'!$A$2:$A$1304,0),2)</f>
        <v>3</v>
      </c>
      <c r="AL3946" t="str">
        <f>INDEX('magnet data'!$A$2:$E$1304,MATCH($AJ3946,'magnet data'!$A$2:$A$1304,0),3)</f>
        <v>01B</v>
      </c>
      <c r="AM3946" t="str">
        <f>INDEX('magnet data'!$A$2:$E$1304,MATCH($AJ3946,'magnet data'!$A$2:$A$1304,0),4)</f>
        <v>02G</v>
      </c>
      <c r="AN3946">
        <f>INDEX('magnet data'!$A$2:$E$1304,MATCH($AJ3946,'magnet data'!$A$2:$A$1304,0),5)</f>
        <v>11089</v>
      </c>
      <c r="AO3946">
        <f t="shared" si="76"/>
        <v>67</v>
      </c>
      <c r="AR3946" t="s">
        <v>1228</v>
      </c>
      <c r="AS3946" t="s">
        <v>1708</v>
      </c>
      <c r="AT3946" t="s">
        <v>1709</v>
      </c>
    </row>
    <row r="3947" spans="1:46">
      <c r="A3947" t="s">
        <v>1072</v>
      </c>
      <c r="B3947" t="s">
        <v>46</v>
      </c>
      <c r="C3947" t="s">
        <v>1198</v>
      </c>
      <c r="D3947" s="13">
        <v>44413</v>
      </c>
      <c r="E3947" s="16">
        <v>0.30928842592592592</v>
      </c>
      <c r="F3947" t="s">
        <v>88</v>
      </c>
      <c r="G3947" s="17">
        <v>44413.309288067132</v>
      </c>
      <c r="H3947">
        <v>31</v>
      </c>
      <c r="I3947">
        <v>596</v>
      </c>
      <c r="J3947">
        <v>97</v>
      </c>
      <c r="K3947">
        <v>10</v>
      </c>
      <c r="L3947">
        <v>0</v>
      </c>
      <c r="M3947">
        <v>11156.4</v>
      </c>
      <c r="N3947">
        <v>6076.4989999999998</v>
      </c>
      <c r="O3947">
        <v>61.064134000000003</v>
      </c>
      <c r="P3947" t="s">
        <v>207</v>
      </c>
      <c r="Q3947" t="s">
        <v>207</v>
      </c>
      <c r="R3947" s="55">
        <v>775.86208599999998</v>
      </c>
      <c r="S3947" s="55">
        <v>774.38283999999999</v>
      </c>
      <c r="T3947" t="s">
        <v>1182</v>
      </c>
      <c r="U3947">
        <v>7722</v>
      </c>
      <c r="V3947">
        <v>2</v>
      </c>
      <c r="W3947">
        <v>37310</v>
      </c>
      <c r="X3947" t="s">
        <v>1661</v>
      </c>
      <c r="Y3947">
        <v>3939</v>
      </c>
      <c r="Z3947" t="s">
        <v>69</v>
      </c>
      <c r="AA3947" t="s">
        <v>96</v>
      </c>
      <c r="AC3947" t="s">
        <v>61</v>
      </c>
      <c r="AD3947" s="50">
        <v>1.3579621756756699</v>
      </c>
      <c r="AE3947"/>
      <c r="AF3947"/>
      <c r="AG3947">
        <v>70.349999999999994</v>
      </c>
      <c r="AH3947">
        <v>3277.79</v>
      </c>
      <c r="AI3947" t="s">
        <v>208</v>
      </c>
      <c r="AJ3947">
        <f>INDEX(layout!$B$3:$U$1234,MATCH($T3947,layout!$A$3:$A$1234,0),MATCH(YEAR($D3947),layout!$B$1:$U$1,0))</f>
        <v>2066</v>
      </c>
      <c r="AK3947">
        <f>INDEX('magnet data'!$A$2:$E$1304,MATCH($AJ3947,'magnet data'!$A$2:$A$1304,0),2)</f>
        <v>2</v>
      </c>
      <c r="AL3947" t="str">
        <f>INDEX('magnet data'!$A$2:$E$1304,MATCH($AJ3947,'magnet data'!$A$2:$A$1304,0),3)</f>
        <v>01B</v>
      </c>
      <c r="AM3947" t="str">
        <f>INDEX('magnet data'!$A$2:$E$1304,MATCH($AJ3947,'magnet data'!$A$2:$A$1304,0),4)</f>
        <v>02K</v>
      </c>
      <c r="AN3947">
        <f>INDEX('magnet data'!$A$2:$E$1304,MATCH($AJ3947,'magnet data'!$A$2:$A$1304,0),5)</f>
        <v>11247</v>
      </c>
      <c r="AO3947" t="str">
        <f t="shared" si="76"/>
        <v>-</v>
      </c>
      <c r="AR3947" t="s">
        <v>1228</v>
      </c>
      <c r="AS3947" t="s">
        <v>1708</v>
      </c>
      <c r="AT3947" t="s">
        <v>1709</v>
      </c>
    </row>
    <row r="3948" spans="1:46">
      <c r="A3948" t="s">
        <v>1072</v>
      </c>
      <c r="B3948" t="s">
        <v>46</v>
      </c>
      <c r="C3948" t="s">
        <v>1198</v>
      </c>
      <c r="D3948" s="13">
        <v>44413</v>
      </c>
      <c r="E3948" s="16">
        <v>0.30928842592592592</v>
      </c>
      <c r="F3948" t="s">
        <v>88</v>
      </c>
      <c r="G3948" s="17">
        <v>44413.309288067132</v>
      </c>
      <c r="H3948">
        <v>31</v>
      </c>
      <c r="I3948">
        <v>596</v>
      </c>
      <c r="J3948">
        <v>97</v>
      </c>
      <c r="K3948">
        <v>10</v>
      </c>
      <c r="L3948">
        <v>0</v>
      </c>
      <c r="M3948">
        <v>11156.4</v>
      </c>
      <c r="N3948">
        <v>6076.4989999999998</v>
      </c>
      <c r="O3948">
        <v>61.064134000000003</v>
      </c>
      <c r="P3948" t="s">
        <v>207</v>
      </c>
      <c r="Q3948" t="s">
        <v>207</v>
      </c>
      <c r="R3948" s="55">
        <v>775.86208599999998</v>
      </c>
      <c r="S3948" s="55">
        <v>774.38283999999999</v>
      </c>
      <c r="T3948" t="s">
        <v>1181</v>
      </c>
      <c r="U3948">
        <v>5442</v>
      </c>
      <c r="V3948">
        <v>3</v>
      </c>
      <c r="W3948">
        <v>70523</v>
      </c>
      <c r="X3948" t="s">
        <v>1182</v>
      </c>
      <c r="Y3948">
        <v>-1</v>
      </c>
      <c r="Z3948" t="s">
        <v>69</v>
      </c>
      <c r="AA3948" t="s">
        <v>96</v>
      </c>
      <c r="AC3948" t="s">
        <v>61</v>
      </c>
      <c r="AD3948" s="50">
        <v>12.2421357499999</v>
      </c>
      <c r="AE3948"/>
      <c r="AF3948"/>
      <c r="AG3948">
        <v>23.78</v>
      </c>
      <c r="AH3948">
        <v>3314.34</v>
      </c>
      <c r="AI3948" t="s">
        <v>208</v>
      </c>
      <c r="AJ3948">
        <f>INDEX(layout!$B$3:$U$1234,MATCH($T3948,layout!$A$3:$A$1234,0),MATCH(YEAR($D3948),layout!$B$1:$U$1,0))</f>
        <v>3092</v>
      </c>
      <c r="AK3948">
        <f>INDEX('magnet data'!$A$2:$E$1304,MATCH($AJ3948,'magnet data'!$A$2:$A$1304,0),2)</f>
        <v>3</v>
      </c>
      <c r="AL3948" t="str">
        <f>INDEX('magnet data'!$A$2:$E$1304,MATCH($AJ3948,'magnet data'!$A$2:$A$1304,0),3)</f>
        <v>01B</v>
      </c>
      <c r="AM3948" t="str">
        <f>INDEX('magnet data'!$A$2:$E$1304,MATCH($AJ3948,'magnet data'!$A$2:$A$1304,0),4)</f>
        <v>02G</v>
      </c>
      <c r="AN3948">
        <f>INDEX('magnet data'!$A$2:$E$1304,MATCH($AJ3948,'magnet data'!$A$2:$A$1304,0),5)</f>
        <v>11056</v>
      </c>
      <c r="AO3948" t="str">
        <f t="shared" si="76"/>
        <v>-</v>
      </c>
      <c r="AR3948" t="s">
        <v>1228</v>
      </c>
      <c r="AS3948" t="s">
        <v>1708</v>
      </c>
      <c r="AT3948" t="s">
        <v>1709</v>
      </c>
    </row>
    <row r="3949" spans="1:46">
      <c r="A3949" t="s">
        <v>1072</v>
      </c>
      <c r="B3949" t="s">
        <v>46</v>
      </c>
      <c r="C3949" t="s">
        <v>1198</v>
      </c>
      <c r="D3949" s="13">
        <v>44413</v>
      </c>
      <c r="E3949" s="16">
        <v>0.30928842592592592</v>
      </c>
      <c r="F3949" t="s">
        <v>88</v>
      </c>
      <c r="G3949" s="17">
        <v>44413.309288067132</v>
      </c>
      <c r="H3949">
        <v>31</v>
      </c>
      <c r="I3949">
        <v>596</v>
      </c>
      <c r="J3949">
        <v>97</v>
      </c>
      <c r="K3949">
        <v>10</v>
      </c>
      <c r="L3949">
        <v>0</v>
      </c>
      <c r="M3949">
        <v>11156.4</v>
      </c>
      <c r="N3949">
        <v>6076.4989999999998</v>
      </c>
      <c r="O3949">
        <v>61.064134000000003</v>
      </c>
      <c r="P3949" t="s">
        <v>207</v>
      </c>
      <c r="Q3949" t="s">
        <v>207</v>
      </c>
      <c r="R3949" s="55">
        <v>775.86208599999998</v>
      </c>
      <c r="S3949" s="55">
        <v>774.38283999999999</v>
      </c>
      <c r="T3949" t="s">
        <v>1660</v>
      </c>
      <c r="U3949">
        <v>4084</v>
      </c>
      <c r="V3949">
        <v>4</v>
      </c>
      <c r="W3949">
        <v>96903</v>
      </c>
      <c r="X3949" t="s">
        <v>1661</v>
      </c>
      <c r="Y3949">
        <v>3939</v>
      </c>
      <c r="Z3949" t="s">
        <v>69</v>
      </c>
      <c r="AA3949" t="s">
        <v>91</v>
      </c>
      <c r="AC3949" t="s">
        <v>61</v>
      </c>
      <c r="AD3949" s="50">
        <v>-0.79585436842105195</v>
      </c>
      <c r="AE3949"/>
      <c r="AF3949"/>
      <c r="AG3949">
        <v>19.28</v>
      </c>
      <c r="AH3949">
        <v>2489.86</v>
      </c>
      <c r="AI3949" t="s">
        <v>208</v>
      </c>
      <c r="AJ3949">
        <f>INDEX(layout!$B$3:$U$1234,MATCH($T3949,layout!$A$3:$A$1234,0),MATCH(YEAR($D3949),layout!$B$1:$U$1,0))</f>
        <v>3079</v>
      </c>
      <c r="AK3949">
        <f>INDEX('magnet data'!$A$2:$E$1304,MATCH($AJ3949,'magnet data'!$A$2:$A$1304,0),2)</f>
        <v>3</v>
      </c>
      <c r="AL3949" t="str">
        <f>INDEX('magnet data'!$A$2:$E$1304,MATCH($AJ3949,'magnet data'!$A$2:$A$1304,0),3)</f>
        <v>01B</v>
      </c>
      <c r="AM3949" t="str">
        <f>INDEX('magnet data'!$A$2:$E$1304,MATCH($AJ3949,'magnet data'!$A$2:$A$1304,0),4)</f>
        <v>02K</v>
      </c>
      <c r="AN3949">
        <f>INDEX('magnet data'!$A$2:$E$1304,MATCH($AJ3949,'magnet data'!$A$2:$A$1304,0),5)</f>
        <v>12832</v>
      </c>
      <c r="AO3949" t="str">
        <f t="shared" si="76"/>
        <v>-</v>
      </c>
      <c r="AR3949" t="s">
        <v>1228</v>
      </c>
      <c r="AS3949" t="s">
        <v>1708</v>
      </c>
      <c r="AT3949" t="s">
        <v>1709</v>
      </c>
    </row>
    <row r="3950" spans="1:46">
      <c r="A3950" t="s">
        <v>837</v>
      </c>
      <c r="B3950" t="s">
        <v>46</v>
      </c>
      <c r="C3950" t="s">
        <v>1198</v>
      </c>
      <c r="D3950" s="13">
        <v>44413</v>
      </c>
      <c r="E3950" s="16">
        <v>0.5700763888888889</v>
      </c>
      <c r="F3950" t="s">
        <v>88</v>
      </c>
      <c r="G3950" s="17">
        <v>44413.570076099539</v>
      </c>
      <c r="H3950">
        <v>25</v>
      </c>
      <c r="I3950">
        <v>600</v>
      </c>
      <c r="J3950">
        <v>94</v>
      </c>
      <c r="K3950">
        <v>10</v>
      </c>
      <c r="L3950">
        <v>0</v>
      </c>
      <c r="M3950" s="39">
        <v>11279.6</v>
      </c>
      <c r="N3950" s="39">
        <v>6093.616</v>
      </c>
      <c r="O3950" s="39">
        <v>63.943517</v>
      </c>
      <c r="P3950" t="s">
        <v>207</v>
      </c>
      <c r="Q3950" t="s">
        <v>207</v>
      </c>
      <c r="R3950" s="55">
        <v>811.37985649960001</v>
      </c>
      <c r="S3950" s="55">
        <v>807.22039247190003</v>
      </c>
      <c r="T3950" t="s">
        <v>839</v>
      </c>
      <c r="U3950">
        <v>11279</v>
      </c>
      <c r="V3950">
        <v>1</v>
      </c>
      <c r="W3950">
        <v>-9</v>
      </c>
      <c r="X3950" t="s">
        <v>921</v>
      </c>
      <c r="Y3950">
        <v>-5</v>
      </c>
      <c r="Z3950" t="s">
        <v>90</v>
      </c>
      <c r="AA3950" t="s">
        <v>91</v>
      </c>
      <c r="AB3950">
        <v>37</v>
      </c>
      <c r="AC3950" t="s">
        <v>61</v>
      </c>
      <c r="AD3950" s="50">
        <v>11.9271116399999</v>
      </c>
      <c r="AG3950" s="39">
        <v>32</v>
      </c>
      <c r="AH3950" s="55">
        <v>11156.98</v>
      </c>
      <c r="AI3950" t="s">
        <v>208</v>
      </c>
      <c r="AJ3950">
        <f>INDEX(layout!$B$3:$U$1234,MATCH($T3950,layout!$A$3:$A$1234,0),MATCH(YEAR($D3950),layout!$B$1:$U$1,0))</f>
        <v>3280</v>
      </c>
      <c r="AK3950">
        <f>INDEX('magnet data'!$A$2:$E$1304,MATCH($AJ3950,'magnet data'!$A$2:$A$1304,0),2)</f>
        <v>3</v>
      </c>
      <c r="AL3950" t="str">
        <f>INDEX('magnet data'!$A$2:$E$1304,MATCH($AJ3950,'magnet data'!$A$2:$A$1304,0),3)</f>
        <v>01B</v>
      </c>
      <c r="AM3950" t="str">
        <f>INDEX('magnet data'!$A$2:$E$1304,MATCH($AJ3950,'magnet data'!$A$2:$A$1304,0),4)</f>
        <v>02B8</v>
      </c>
      <c r="AN3950">
        <f>INDEX('magnet data'!$A$2:$E$1304,MATCH($AJ3950,'magnet data'!$A$2:$A$1304,0),5)</f>
        <v>11542</v>
      </c>
      <c r="AO3950">
        <f t="shared" si="76"/>
        <v>-263</v>
      </c>
      <c r="AR3950" t="s">
        <v>1202</v>
      </c>
      <c r="AS3950" t="s">
        <v>1708</v>
      </c>
      <c r="AT3950" t="s">
        <v>1709</v>
      </c>
    </row>
    <row r="3951" spans="1:46">
      <c r="A3951" t="s">
        <v>837</v>
      </c>
      <c r="B3951" t="s">
        <v>46</v>
      </c>
      <c r="C3951" t="s">
        <v>1198</v>
      </c>
      <c r="D3951" s="13">
        <v>44413</v>
      </c>
      <c r="E3951" s="16">
        <v>0.5700763888888889</v>
      </c>
      <c r="F3951" t="s">
        <v>88</v>
      </c>
      <c r="G3951" s="17">
        <v>44413.570076099539</v>
      </c>
      <c r="H3951">
        <v>25</v>
      </c>
      <c r="I3951">
        <v>600</v>
      </c>
      <c r="J3951">
        <v>94</v>
      </c>
      <c r="K3951">
        <v>10</v>
      </c>
      <c r="L3951">
        <v>0</v>
      </c>
      <c r="M3951" s="39">
        <v>11279.6</v>
      </c>
      <c r="N3951" s="39">
        <v>6093.616</v>
      </c>
      <c r="O3951" s="39">
        <v>63.943517</v>
      </c>
      <c r="P3951" t="s">
        <v>207</v>
      </c>
      <c r="Q3951" t="s">
        <v>207</v>
      </c>
      <c r="R3951" s="55">
        <v>811.37985649960001</v>
      </c>
      <c r="S3951" s="55">
        <v>807.22039247190003</v>
      </c>
      <c r="T3951" t="s">
        <v>925</v>
      </c>
      <c r="U3951">
        <v>6704</v>
      </c>
      <c r="V3951">
        <v>2</v>
      </c>
      <c r="W3951">
        <v>50812</v>
      </c>
      <c r="X3951" t="s">
        <v>839</v>
      </c>
      <c r="Y3951">
        <v>3904</v>
      </c>
      <c r="Z3951" t="s">
        <v>69</v>
      </c>
      <c r="AA3951" t="s">
        <v>91</v>
      </c>
      <c r="AC3951" t="s">
        <v>61</v>
      </c>
      <c r="AD3951" s="50">
        <v>1.28315451369863</v>
      </c>
      <c r="AG3951" s="39">
        <v>6.61</v>
      </c>
      <c r="AH3951" s="55">
        <v>3495.96</v>
      </c>
      <c r="AI3951" t="s">
        <v>208</v>
      </c>
      <c r="AJ3951">
        <f>INDEX(layout!$B$3:$U$1234,MATCH($T3951,layout!$A$3:$A$1234,0),MATCH(YEAR($D3951),layout!$B$1:$U$1,0))</f>
        <v>3268</v>
      </c>
      <c r="AK3951">
        <f>INDEX('magnet data'!$A$2:$E$1304,MATCH($AJ3951,'magnet data'!$A$2:$A$1304,0),2)</f>
        <v>3</v>
      </c>
      <c r="AL3951" t="str">
        <f>INDEX('magnet data'!$A$2:$E$1304,MATCH($AJ3951,'magnet data'!$A$2:$A$1304,0),3)</f>
        <v>01B</v>
      </c>
      <c r="AM3951" t="str">
        <f>INDEX('magnet data'!$A$2:$E$1304,MATCH($AJ3951,'magnet data'!$A$2:$A$1304,0),4)</f>
        <v>02B8</v>
      </c>
      <c r="AN3951">
        <f>INDEX('magnet data'!$A$2:$E$1304,MATCH($AJ3951,'magnet data'!$A$2:$A$1304,0),5)</f>
        <v>12564</v>
      </c>
      <c r="AO3951" t="str">
        <f t="shared" si="76"/>
        <v>-</v>
      </c>
      <c r="AR3951" t="s">
        <v>1202</v>
      </c>
      <c r="AS3951" t="s">
        <v>1708</v>
      </c>
      <c r="AT3951" t="s">
        <v>1709</v>
      </c>
    </row>
    <row r="3952" spans="1:46">
      <c r="A3952" t="s">
        <v>837</v>
      </c>
      <c r="B3952" t="s">
        <v>46</v>
      </c>
      <c r="C3952" t="s">
        <v>1198</v>
      </c>
      <c r="D3952" s="13">
        <v>44413</v>
      </c>
      <c r="E3952" s="16">
        <v>0.5700763888888889</v>
      </c>
      <c r="F3952" t="s">
        <v>88</v>
      </c>
      <c r="G3952" s="17">
        <v>44413.570076099539</v>
      </c>
      <c r="H3952">
        <v>25</v>
      </c>
      <c r="I3952">
        <v>600</v>
      </c>
      <c r="J3952">
        <v>94</v>
      </c>
      <c r="K3952">
        <v>10</v>
      </c>
      <c r="L3952">
        <v>0</v>
      </c>
      <c r="M3952" s="39">
        <v>11279.6</v>
      </c>
      <c r="N3952" s="39">
        <v>6093.616</v>
      </c>
      <c r="O3952" s="39">
        <v>63.943517</v>
      </c>
      <c r="P3952" t="s">
        <v>207</v>
      </c>
      <c r="Q3952" t="s">
        <v>207</v>
      </c>
      <c r="R3952" s="55">
        <v>811.37985649960001</v>
      </c>
      <c r="S3952" s="55">
        <v>807.22039247190003</v>
      </c>
      <c r="T3952" t="s">
        <v>923</v>
      </c>
      <c r="U3952">
        <v>1451</v>
      </c>
      <c r="V3952">
        <v>3</v>
      </c>
      <c r="W3952">
        <v>188122</v>
      </c>
      <c r="X3952" t="s">
        <v>839</v>
      </c>
      <c r="Y3952">
        <v>3904</v>
      </c>
      <c r="Z3952" t="s">
        <v>69</v>
      </c>
      <c r="AA3952" t="s">
        <v>91</v>
      </c>
      <c r="AC3952" t="s">
        <v>61</v>
      </c>
      <c r="AD3952" s="50">
        <v>0.29525696808510599</v>
      </c>
      <c r="AG3952" s="39">
        <v>5.0199999999999996</v>
      </c>
      <c r="AH3952" s="55">
        <v>993.57</v>
      </c>
      <c r="AI3952" t="s">
        <v>208</v>
      </c>
      <c r="AJ3952">
        <f>INDEX(layout!$B$3:$U$1234,MATCH($T3952,layout!$A$3:$A$1234,0),MATCH(YEAR($D3952),layout!$B$1:$U$1,0))</f>
        <v>3307</v>
      </c>
      <c r="AK3952">
        <f>INDEX('magnet data'!$A$2:$E$1304,MATCH($AJ3952,'magnet data'!$A$2:$A$1304,0),2)</f>
        <v>3</v>
      </c>
      <c r="AL3952" t="str">
        <f>INDEX('magnet data'!$A$2:$E$1304,MATCH($AJ3952,'magnet data'!$A$2:$A$1304,0),3)</f>
        <v>01B</v>
      </c>
      <c r="AM3952" t="str">
        <f>INDEX('magnet data'!$A$2:$E$1304,MATCH($AJ3952,'magnet data'!$A$2:$A$1304,0),4)</f>
        <v>02D</v>
      </c>
      <c r="AN3952">
        <f>INDEX('magnet data'!$A$2:$E$1304,MATCH($AJ3952,'magnet data'!$A$2:$A$1304,0),5)</f>
        <v>12230</v>
      </c>
      <c r="AO3952" t="str">
        <f t="shared" ref="AO3952:AO4015" si="77">IF(LEFT(Z3952,8)="Training",U3952-AN3952,"-")</f>
        <v>-</v>
      </c>
      <c r="AR3952" t="s">
        <v>1202</v>
      </c>
      <c r="AS3952" t="s">
        <v>1708</v>
      </c>
      <c r="AT3952" t="s">
        <v>1709</v>
      </c>
    </row>
    <row r="3953" spans="1:46">
      <c r="A3953" t="s">
        <v>1072</v>
      </c>
      <c r="B3953" t="s">
        <v>46</v>
      </c>
      <c r="C3953" t="s">
        <v>1198</v>
      </c>
      <c r="D3953" s="13">
        <v>44413</v>
      </c>
      <c r="E3953" s="16">
        <v>0.74442037037037034</v>
      </c>
      <c r="F3953" t="s">
        <v>88</v>
      </c>
      <c r="G3953" s="17">
        <v>44413.744420092589</v>
      </c>
      <c r="H3953">
        <v>24</v>
      </c>
      <c r="I3953">
        <v>594</v>
      </c>
      <c r="J3953">
        <v>95</v>
      </c>
      <c r="K3953">
        <v>10</v>
      </c>
      <c r="L3953">
        <v>0</v>
      </c>
      <c r="M3953" s="39">
        <v>11165.5</v>
      </c>
      <c r="N3953" s="39">
        <v>6077.8580000000002</v>
      </c>
      <c r="O3953" s="39">
        <v>61.037596000000001</v>
      </c>
      <c r="P3953" t="s">
        <v>207</v>
      </c>
      <c r="Q3953" t="s">
        <v>207</v>
      </c>
      <c r="R3953" s="55">
        <v>779.02932350000003</v>
      </c>
      <c r="S3953" s="55">
        <v>777.07160149999902</v>
      </c>
      <c r="T3953" t="s">
        <v>1081</v>
      </c>
      <c r="U3953">
        <v>11165</v>
      </c>
      <c r="V3953">
        <v>1</v>
      </c>
      <c r="W3953">
        <v>-8</v>
      </c>
      <c r="X3953" t="s">
        <v>1162</v>
      </c>
      <c r="Y3953">
        <v>-4</v>
      </c>
      <c r="Z3953" t="s">
        <v>90</v>
      </c>
      <c r="AA3953" t="s">
        <v>91</v>
      </c>
      <c r="AB3953">
        <v>27</v>
      </c>
      <c r="AC3953" t="s">
        <v>61</v>
      </c>
      <c r="AD3953" s="50">
        <v>-12.250111025000001</v>
      </c>
      <c r="AG3953" s="39">
        <v>42</v>
      </c>
      <c r="AH3953" s="55">
        <v>11139.22</v>
      </c>
      <c r="AI3953" t="s">
        <v>208</v>
      </c>
      <c r="AJ3953">
        <f>INDEX(layout!$B$3:$U$1234,MATCH($T3953,layout!$A$3:$A$1234,0),MATCH(YEAR($D3953),layout!$B$1:$U$1,0))</f>
        <v>3173</v>
      </c>
      <c r="AK3953">
        <f>INDEX('magnet data'!$A$2:$E$1304,MATCH($AJ3953,'magnet data'!$A$2:$A$1304,0),2)</f>
        <v>3</v>
      </c>
      <c r="AL3953" t="str">
        <f>INDEX('magnet data'!$A$2:$E$1304,MATCH($AJ3953,'magnet data'!$A$2:$A$1304,0),3)</f>
        <v>01B</v>
      </c>
      <c r="AM3953" t="str">
        <f>INDEX('magnet data'!$A$2:$E$1304,MATCH($AJ3953,'magnet data'!$A$2:$A$1304,0),4)</f>
        <v>02G</v>
      </c>
      <c r="AN3953">
        <f>INDEX('magnet data'!$A$2:$E$1304,MATCH($AJ3953,'magnet data'!$A$2:$A$1304,0),5)</f>
        <v>11277</v>
      </c>
      <c r="AO3953">
        <f t="shared" si="77"/>
        <v>-112</v>
      </c>
      <c r="AR3953" t="s">
        <v>1202</v>
      </c>
      <c r="AS3953" t="s">
        <v>1708</v>
      </c>
      <c r="AT3953" t="s">
        <v>1709</v>
      </c>
    </row>
    <row r="3954" spans="1:46">
      <c r="A3954" t="s">
        <v>1072</v>
      </c>
      <c r="B3954" t="s">
        <v>46</v>
      </c>
      <c r="C3954" t="s">
        <v>1198</v>
      </c>
      <c r="D3954" s="13">
        <v>44413</v>
      </c>
      <c r="E3954" s="16">
        <v>0.74442037037037034</v>
      </c>
      <c r="F3954" t="s">
        <v>88</v>
      </c>
      <c r="G3954" s="17">
        <v>44413.744420092589</v>
      </c>
      <c r="H3954">
        <v>24</v>
      </c>
      <c r="I3954">
        <v>594</v>
      </c>
      <c r="J3954">
        <v>95</v>
      </c>
      <c r="K3954">
        <v>10</v>
      </c>
      <c r="L3954">
        <v>0</v>
      </c>
      <c r="M3954" s="39">
        <v>11165.5</v>
      </c>
      <c r="N3954" s="39">
        <v>6077.8580000000002</v>
      </c>
      <c r="O3954" s="39">
        <v>61.037596000000001</v>
      </c>
      <c r="P3954" t="s">
        <v>207</v>
      </c>
      <c r="Q3954" t="s">
        <v>207</v>
      </c>
      <c r="R3954" s="55">
        <v>779.02932350000003</v>
      </c>
      <c r="S3954" s="55">
        <v>777.07160149999902</v>
      </c>
      <c r="T3954" t="s">
        <v>1082</v>
      </c>
      <c r="U3954">
        <v>6987</v>
      </c>
      <c r="V3954">
        <v>2</v>
      </c>
      <c r="W3954">
        <v>46980</v>
      </c>
      <c r="X3954" t="s">
        <v>1081</v>
      </c>
      <c r="Y3954">
        <v>4222</v>
      </c>
      <c r="Z3954" t="s">
        <v>69</v>
      </c>
      <c r="AA3954" t="s">
        <v>91</v>
      </c>
      <c r="AC3954" t="s">
        <v>61</v>
      </c>
      <c r="AD3954" s="50">
        <v>-1.0724968604651099</v>
      </c>
      <c r="AG3954" s="39">
        <v>15.41</v>
      </c>
      <c r="AH3954" s="55">
        <v>4039.45</v>
      </c>
      <c r="AI3954" t="s">
        <v>208</v>
      </c>
      <c r="AJ3954">
        <f>INDEX(layout!$B$3:$U$1234,MATCH($T3954,layout!$A$3:$A$1234,0),MATCH(YEAR($D3954),layout!$B$1:$U$1,0))</f>
        <v>2074</v>
      </c>
      <c r="AK3954">
        <f>INDEX('magnet data'!$A$2:$E$1304,MATCH($AJ3954,'magnet data'!$A$2:$A$1304,0),2)</f>
        <v>2</v>
      </c>
      <c r="AL3954" t="str">
        <f>INDEX('magnet data'!$A$2:$E$1304,MATCH($AJ3954,'magnet data'!$A$2:$A$1304,0),3)</f>
        <v>01B</v>
      </c>
      <c r="AM3954" t="str">
        <f>INDEX('magnet data'!$A$2:$E$1304,MATCH($AJ3954,'magnet data'!$A$2:$A$1304,0),4)</f>
        <v>02K</v>
      </c>
      <c r="AN3954">
        <f>INDEX('magnet data'!$A$2:$E$1304,MATCH($AJ3954,'magnet data'!$A$2:$A$1304,0),5)</f>
        <v>10586</v>
      </c>
      <c r="AO3954" t="str">
        <f t="shared" si="77"/>
        <v>-</v>
      </c>
      <c r="AR3954" t="s">
        <v>1202</v>
      </c>
      <c r="AS3954" t="s">
        <v>1708</v>
      </c>
      <c r="AT3954" t="s">
        <v>1709</v>
      </c>
    </row>
    <row r="3955" spans="1:46">
      <c r="A3955" t="s">
        <v>1072</v>
      </c>
      <c r="B3955" t="s">
        <v>46</v>
      </c>
      <c r="C3955" t="s">
        <v>1198</v>
      </c>
      <c r="D3955" s="13">
        <v>44413</v>
      </c>
      <c r="E3955" s="16">
        <v>0.74442037037037034</v>
      </c>
      <c r="F3955" t="s">
        <v>88</v>
      </c>
      <c r="G3955" s="17">
        <v>44413.744420092589</v>
      </c>
      <c r="H3955">
        <v>24</v>
      </c>
      <c r="I3955">
        <v>594</v>
      </c>
      <c r="J3955">
        <v>95</v>
      </c>
      <c r="K3955">
        <v>10</v>
      </c>
      <c r="L3955">
        <v>0</v>
      </c>
      <c r="M3955" s="39">
        <v>11165.5</v>
      </c>
      <c r="N3955" s="39">
        <v>6077.8580000000002</v>
      </c>
      <c r="O3955" s="39">
        <v>61.037596000000001</v>
      </c>
      <c r="P3955" t="s">
        <v>207</v>
      </c>
      <c r="Q3955" t="s">
        <v>207</v>
      </c>
      <c r="R3955" s="55">
        <v>779.02932350000003</v>
      </c>
      <c r="S3955" s="55">
        <v>777.07160149999902</v>
      </c>
      <c r="T3955" t="s">
        <v>1083</v>
      </c>
      <c r="U3955">
        <v>6686</v>
      </c>
      <c r="V3955">
        <v>3</v>
      </c>
      <c r="W3955">
        <v>51157</v>
      </c>
      <c r="X3955" t="s">
        <v>1081</v>
      </c>
      <c r="Y3955">
        <v>4222</v>
      </c>
      <c r="Z3955" t="s">
        <v>69</v>
      </c>
      <c r="AA3955" t="s">
        <v>91</v>
      </c>
      <c r="AC3955" t="s">
        <v>61</v>
      </c>
      <c r="AD3955" s="50">
        <v>-2.5437112960526198</v>
      </c>
      <c r="AG3955" s="39">
        <v>14.94</v>
      </c>
      <c r="AH3955" s="55">
        <v>4493.96</v>
      </c>
      <c r="AI3955" t="s">
        <v>208</v>
      </c>
      <c r="AJ3955">
        <f>INDEX(layout!$B$3:$U$1234,MATCH($T3955,layout!$A$3:$A$1234,0),MATCH(YEAR($D3955),layout!$B$1:$U$1,0))</f>
        <v>3070</v>
      </c>
      <c r="AK3955">
        <f>INDEX('magnet data'!$A$2:$E$1304,MATCH($AJ3955,'magnet data'!$A$2:$A$1304,0),2)</f>
        <v>3</v>
      </c>
      <c r="AL3955" t="str">
        <f>INDEX('magnet data'!$A$2:$E$1304,MATCH($AJ3955,'magnet data'!$A$2:$A$1304,0),3)</f>
        <v>01B</v>
      </c>
      <c r="AM3955" t="str">
        <f>INDEX('magnet data'!$A$2:$E$1304,MATCH($AJ3955,'magnet data'!$A$2:$A$1304,0),4)</f>
        <v>02K</v>
      </c>
      <c r="AN3955">
        <f>INDEX('magnet data'!$A$2:$E$1304,MATCH($AJ3955,'magnet data'!$A$2:$A$1304,0),5)</f>
        <v>12787</v>
      </c>
      <c r="AO3955" t="str">
        <f t="shared" si="77"/>
        <v>-</v>
      </c>
      <c r="AR3955" t="s">
        <v>1202</v>
      </c>
      <c r="AS3955" t="s">
        <v>1708</v>
      </c>
      <c r="AT3955" t="s">
        <v>1709</v>
      </c>
    </row>
    <row r="3956" spans="1:46">
      <c r="A3956" t="s">
        <v>1072</v>
      </c>
      <c r="B3956" t="s">
        <v>46</v>
      </c>
      <c r="C3956" t="s">
        <v>1198</v>
      </c>
      <c r="D3956" s="13">
        <v>44413</v>
      </c>
      <c r="E3956" s="16">
        <v>0.74442037037037034</v>
      </c>
      <c r="F3956" t="s">
        <v>88</v>
      </c>
      <c r="G3956" s="17">
        <v>44413.744420092589</v>
      </c>
      <c r="H3956">
        <v>24</v>
      </c>
      <c r="I3956">
        <v>594</v>
      </c>
      <c r="J3956">
        <v>95</v>
      </c>
      <c r="K3956">
        <v>10</v>
      </c>
      <c r="L3956">
        <v>0</v>
      </c>
      <c r="M3956" s="39">
        <v>11165.5</v>
      </c>
      <c r="N3956" s="39">
        <v>6077.8580000000002</v>
      </c>
      <c r="O3956" s="39">
        <v>61.037596000000001</v>
      </c>
      <c r="P3956" t="s">
        <v>207</v>
      </c>
      <c r="Q3956" t="s">
        <v>207</v>
      </c>
      <c r="R3956" s="55">
        <v>779.02932350000003</v>
      </c>
      <c r="S3956" s="55">
        <v>777.07160149999902</v>
      </c>
      <c r="T3956" t="s">
        <v>1163</v>
      </c>
      <c r="U3956">
        <v>432</v>
      </c>
      <c r="V3956">
        <v>4</v>
      </c>
      <c r="W3956">
        <v>295316</v>
      </c>
      <c r="X3956" t="s">
        <v>1162</v>
      </c>
      <c r="Y3956">
        <v>-4</v>
      </c>
      <c r="Z3956" t="s">
        <v>69</v>
      </c>
      <c r="AA3956" t="s">
        <v>91</v>
      </c>
      <c r="AC3956" t="s">
        <v>102</v>
      </c>
      <c r="AD3956" s="50">
        <v>0</v>
      </c>
      <c r="AI3956" t="s">
        <v>208</v>
      </c>
      <c r="AJ3956">
        <f>INDEX(layout!$B$3:$U$1234,MATCH($T3956,layout!$A$3:$A$1234,0),MATCH(YEAR($D3956),layout!$B$1:$U$1,0))</f>
        <v>2094</v>
      </c>
      <c r="AK3956">
        <f>INDEX('magnet data'!$A$2:$E$1304,MATCH($AJ3956,'magnet data'!$A$2:$A$1304,0),2)</f>
        <v>2</v>
      </c>
      <c r="AL3956" t="str">
        <f>INDEX('magnet data'!$A$2:$E$1304,MATCH($AJ3956,'magnet data'!$A$2:$A$1304,0),3)</f>
        <v>01B</v>
      </c>
      <c r="AM3956" t="str">
        <f>INDEX('magnet data'!$A$2:$E$1304,MATCH($AJ3956,'magnet data'!$A$2:$A$1304,0),4)</f>
        <v>02B5</v>
      </c>
      <c r="AN3956">
        <f>INDEX('magnet data'!$A$2:$E$1304,MATCH($AJ3956,'magnet data'!$A$2:$A$1304,0),5)</f>
        <v>12132</v>
      </c>
      <c r="AO3956" t="str">
        <f t="shared" si="77"/>
        <v>-</v>
      </c>
      <c r="AR3956" t="s">
        <v>1202</v>
      </c>
      <c r="AS3956" t="s">
        <v>1708</v>
      </c>
      <c r="AT3956" t="s">
        <v>1709</v>
      </c>
    </row>
    <row r="3957" spans="1:46">
      <c r="A3957" t="s">
        <v>837</v>
      </c>
      <c r="B3957" t="s">
        <v>46</v>
      </c>
      <c r="C3957" t="s">
        <v>1198</v>
      </c>
      <c r="D3957" s="13">
        <v>44413</v>
      </c>
      <c r="E3957" s="16">
        <v>0.83089074074074076</v>
      </c>
      <c r="F3957" t="s">
        <v>88</v>
      </c>
      <c r="G3957" s="17">
        <v>44413.830890497688</v>
      </c>
      <c r="H3957">
        <v>21</v>
      </c>
      <c r="I3957">
        <v>598</v>
      </c>
      <c r="J3957">
        <v>93</v>
      </c>
      <c r="K3957">
        <v>10</v>
      </c>
      <c r="L3957">
        <v>0</v>
      </c>
      <c r="M3957" s="39">
        <v>11288.2</v>
      </c>
      <c r="N3957" s="39">
        <v>6088.5320000000002</v>
      </c>
      <c r="O3957" s="39">
        <v>63.930247999999999</v>
      </c>
      <c r="P3957" t="s">
        <v>207</v>
      </c>
      <c r="Q3957" t="s">
        <v>207</v>
      </c>
      <c r="R3957" s="55">
        <v>813.80621049979902</v>
      </c>
      <c r="S3957" s="55">
        <v>810.12762347659998</v>
      </c>
      <c r="T3957" t="s">
        <v>1637</v>
      </c>
      <c r="U3957">
        <v>11288</v>
      </c>
      <c r="V3957">
        <v>1</v>
      </c>
      <c r="W3957">
        <v>-9</v>
      </c>
      <c r="X3957" t="s">
        <v>955</v>
      </c>
      <c r="Y3957">
        <v>-5</v>
      </c>
      <c r="Z3957" t="s">
        <v>90</v>
      </c>
      <c r="AA3957" t="s">
        <v>96</v>
      </c>
      <c r="AB3957">
        <v>38</v>
      </c>
      <c r="AC3957" t="s">
        <v>61</v>
      </c>
      <c r="AD3957" s="50">
        <v>-10.440436386363601</v>
      </c>
      <c r="AG3957" s="39">
        <v>38</v>
      </c>
      <c r="AH3957" s="55">
        <v>11244.36</v>
      </c>
      <c r="AI3957" t="s">
        <v>208</v>
      </c>
      <c r="AJ3957">
        <f>INDEX(layout!$B$3:$U$1234,MATCH($T3957,layout!$A$3:$A$1234,0),MATCH(YEAR($D3957),layout!$B$1:$U$1,0))</f>
        <v>3175</v>
      </c>
      <c r="AK3957">
        <f>INDEX('magnet data'!$A$2:$E$1304,MATCH($AJ3957,'magnet data'!$A$2:$A$1304,0),2)</f>
        <v>3</v>
      </c>
      <c r="AL3957" t="str">
        <f>INDEX('magnet data'!$A$2:$E$1304,MATCH($AJ3957,'magnet data'!$A$2:$A$1304,0),3)</f>
        <v>01B</v>
      </c>
      <c r="AM3957" t="str">
        <f>INDEX('magnet data'!$A$2:$E$1304,MATCH($AJ3957,'magnet data'!$A$2:$A$1304,0),4)</f>
        <v>02G</v>
      </c>
      <c r="AN3957">
        <f>INDEX('magnet data'!$A$2:$E$1304,MATCH($AJ3957,'magnet data'!$A$2:$A$1304,0),5)</f>
        <v>12457</v>
      </c>
      <c r="AO3957">
        <f t="shared" si="77"/>
        <v>-1169</v>
      </c>
      <c r="AR3957" t="s">
        <v>209</v>
      </c>
      <c r="AS3957" t="s">
        <v>1708</v>
      </c>
      <c r="AT3957" t="s">
        <v>1709</v>
      </c>
    </row>
    <row r="3958" spans="1:46">
      <c r="A3958" t="s">
        <v>837</v>
      </c>
      <c r="B3958" t="s">
        <v>46</v>
      </c>
      <c r="C3958" t="s">
        <v>1198</v>
      </c>
      <c r="D3958" s="13">
        <v>44413</v>
      </c>
      <c r="E3958" s="16">
        <v>0.83089074074074076</v>
      </c>
      <c r="F3958" t="s">
        <v>88</v>
      </c>
      <c r="G3958" s="17">
        <v>44413.830890497688</v>
      </c>
      <c r="H3958">
        <v>21</v>
      </c>
      <c r="I3958">
        <v>598</v>
      </c>
      <c r="J3958">
        <v>93</v>
      </c>
      <c r="K3958">
        <v>10</v>
      </c>
      <c r="L3958">
        <v>0</v>
      </c>
      <c r="M3958" s="39">
        <v>11288.2</v>
      </c>
      <c r="N3958" s="39">
        <v>6088.5320000000002</v>
      </c>
      <c r="O3958" s="39">
        <v>63.930247999999999</v>
      </c>
      <c r="P3958" t="s">
        <v>207</v>
      </c>
      <c r="Q3958" t="s">
        <v>207</v>
      </c>
      <c r="R3958" s="55">
        <v>813.80621049979902</v>
      </c>
      <c r="S3958" s="55">
        <v>810.12762347659998</v>
      </c>
      <c r="T3958" t="s">
        <v>1638</v>
      </c>
      <c r="U3958">
        <v>4967</v>
      </c>
      <c r="V3958">
        <v>2</v>
      </c>
      <c r="W3958">
        <v>78465</v>
      </c>
      <c r="X3958" t="s">
        <v>1637</v>
      </c>
      <c r="Y3958">
        <v>3451</v>
      </c>
      <c r="Z3958" t="s">
        <v>69</v>
      </c>
      <c r="AA3958" t="s">
        <v>91</v>
      </c>
      <c r="AC3958" t="s">
        <v>61</v>
      </c>
      <c r="AD3958" s="50">
        <v>0.77377702127659498</v>
      </c>
      <c r="AG3958" s="39">
        <v>40.47</v>
      </c>
      <c r="AH3958" s="55">
        <v>2908.76</v>
      </c>
      <c r="AI3958" t="s">
        <v>208</v>
      </c>
      <c r="AJ3958">
        <f>INDEX(layout!$B$3:$U$1234,MATCH($T3958,layout!$A$3:$A$1234,0),MATCH(YEAR($D3958),layout!$B$1:$U$1,0))</f>
        <v>1311</v>
      </c>
      <c r="AK3958">
        <f>INDEX('magnet data'!$A$2:$E$1304,MATCH($AJ3958,'magnet data'!$A$2:$A$1304,0),2)</f>
        <v>1</v>
      </c>
      <c r="AL3958" t="str">
        <f>INDEX('magnet data'!$A$2:$E$1304,MATCH($AJ3958,'magnet data'!$A$2:$A$1304,0),3)</f>
        <v>01B</v>
      </c>
      <c r="AM3958" t="str">
        <f>INDEX('magnet data'!$A$2:$E$1304,MATCH($AJ3958,'magnet data'!$A$2:$A$1304,0),4)</f>
        <v>02B5</v>
      </c>
      <c r="AN3958">
        <f>INDEX('magnet data'!$A$2:$E$1304,MATCH($AJ3958,'magnet data'!$A$2:$A$1304,0),5)</f>
        <v>12281</v>
      </c>
      <c r="AO3958" t="str">
        <f t="shared" si="77"/>
        <v>-</v>
      </c>
      <c r="AR3958" t="s">
        <v>209</v>
      </c>
      <c r="AS3958" t="s">
        <v>1708</v>
      </c>
      <c r="AT3958" t="s">
        <v>1709</v>
      </c>
    </row>
    <row r="3959" spans="1:46">
      <c r="A3959" t="s">
        <v>837</v>
      </c>
      <c r="B3959" t="s">
        <v>46</v>
      </c>
      <c r="C3959" t="s">
        <v>1198</v>
      </c>
      <c r="D3959" s="13">
        <v>44413</v>
      </c>
      <c r="E3959" s="16">
        <v>0.83089074074074076</v>
      </c>
      <c r="F3959" t="s">
        <v>88</v>
      </c>
      <c r="G3959" s="17">
        <v>44413.830890497688</v>
      </c>
      <c r="H3959">
        <v>21</v>
      </c>
      <c r="I3959">
        <v>598</v>
      </c>
      <c r="J3959">
        <v>93</v>
      </c>
      <c r="K3959">
        <v>10</v>
      </c>
      <c r="L3959">
        <v>0</v>
      </c>
      <c r="M3959" s="39">
        <v>11288.2</v>
      </c>
      <c r="N3959" s="39">
        <v>6088.5320000000002</v>
      </c>
      <c r="O3959" s="39">
        <v>63.930247999999999</v>
      </c>
      <c r="P3959" t="s">
        <v>207</v>
      </c>
      <c r="Q3959" t="s">
        <v>207</v>
      </c>
      <c r="R3959" s="55">
        <v>813.80621049979902</v>
      </c>
      <c r="S3959" s="55">
        <v>810.12762347659998</v>
      </c>
      <c r="T3959" t="s">
        <v>1636</v>
      </c>
      <c r="U3959">
        <v>4901</v>
      </c>
      <c r="V3959">
        <v>3</v>
      </c>
      <c r="W3959">
        <v>79682</v>
      </c>
      <c r="X3959" t="s">
        <v>1637</v>
      </c>
      <c r="Y3959">
        <v>3451</v>
      </c>
      <c r="Z3959" t="s">
        <v>69</v>
      </c>
      <c r="AA3959" t="s">
        <v>96</v>
      </c>
      <c r="AC3959" t="s">
        <v>61</v>
      </c>
      <c r="AD3959" s="50">
        <v>-1.17509973417721</v>
      </c>
      <c r="AG3959" s="39">
        <v>13.75</v>
      </c>
      <c r="AH3959" s="55">
        <v>2948.05</v>
      </c>
      <c r="AI3959" t="s">
        <v>208</v>
      </c>
      <c r="AJ3959">
        <f>INDEX(layout!$B$3:$U$1234,MATCH($T3959,layout!$A$3:$A$1234,0),MATCH(YEAR($D3959),layout!$B$1:$U$1,0))</f>
        <v>3272</v>
      </c>
      <c r="AK3959">
        <f>INDEX('magnet data'!$A$2:$E$1304,MATCH($AJ3959,'magnet data'!$A$2:$A$1304,0),2)</f>
        <v>3</v>
      </c>
      <c r="AL3959" t="str">
        <f>INDEX('magnet data'!$A$2:$E$1304,MATCH($AJ3959,'magnet data'!$A$2:$A$1304,0),3)</f>
        <v>01B</v>
      </c>
      <c r="AM3959" t="str">
        <f>INDEX('magnet data'!$A$2:$E$1304,MATCH($AJ3959,'magnet data'!$A$2:$A$1304,0),4)</f>
        <v>02B8</v>
      </c>
      <c r="AN3959">
        <f>INDEX('magnet data'!$A$2:$E$1304,MATCH($AJ3959,'magnet data'!$A$2:$A$1304,0),5)</f>
        <v>12240</v>
      </c>
      <c r="AO3959" t="str">
        <f t="shared" si="77"/>
        <v>-</v>
      </c>
      <c r="AR3959" t="s">
        <v>209</v>
      </c>
      <c r="AS3959" t="s">
        <v>1708</v>
      </c>
      <c r="AT3959" t="s">
        <v>1709</v>
      </c>
    </row>
    <row r="3960" spans="1:46">
      <c r="A3960" t="s">
        <v>837</v>
      </c>
      <c r="B3960" t="s">
        <v>46</v>
      </c>
      <c r="C3960" t="s">
        <v>1198</v>
      </c>
      <c r="D3960" s="13">
        <v>44413</v>
      </c>
      <c r="E3960" s="16">
        <v>0.83089074074074076</v>
      </c>
      <c r="F3960" t="s">
        <v>88</v>
      </c>
      <c r="G3960" s="17">
        <v>44413.830890497688</v>
      </c>
      <c r="H3960">
        <v>21</v>
      </c>
      <c r="I3960">
        <v>598</v>
      </c>
      <c r="J3960">
        <v>93</v>
      </c>
      <c r="K3960">
        <v>10</v>
      </c>
      <c r="L3960">
        <v>0</v>
      </c>
      <c r="M3960" s="39">
        <v>11288.2</v>
      </c>
      <c r="N3960" s="39">
        <v>6088.5320000000002</v>
      </c>
      <c r="O3960" s="39">
        <v>63.930247999999999</v>
      </c>
      <c r="P3960" t="s">
        <v>207</v>
      </c>
      <c r="Q3960" t="s">
        <v>207</v>
      </c>
      <c r="R3960" s="55">
        <v>813.80621049979902</v>
      </c>
      <c r="S3960" s="55">
        <v>810.12762347659998</v>
      </c>
      <c r="T3960" t="s">
        <v>956</v>
      </c>
      <c r="U3960">
        <v>384</v>
      </c>
      <c r="V3960">
        <v>4</v>
      </c>
      <c r="W3960">
        <v>300373</v>
      </c>
      <c r="X3960" t="s">
        <v>955</v>
      </c>
      <c r="Y3960">
        <v>-5</v>
      </c>
      <c r="Z3960" t="s">
        <v>69</v>
      </c>
      <c r="AA3960" t="s">
        <v>96</v>
      </c>
      <c r="AC3960" t="s">
        <v>102</v>
      </c>
      <c r="AD3960" s="50">
        <v>0</v>
      </c>
      <c r="AI3960" t="s">
        <v>208</v>
      </c>
      <c r="AJ3960">
        <f>INDEX(layout!$B$3:$U$1234,MATCH($T3960,layout!$A$3:$A$1234,0),MATCH(YEAR($D3960),layout!$B$1:$U$1,0))</f>
        <v>3254</v>
      </c>
      <c r="AK3960">
        <f>INDEX('magnet data'!$A$2:$E$1304,MATCH($AJ3960,'magnet data'!$A$2:$A$1304,0),2)</f>
        <v>3</v>
      </c>
      <c r="AL3960" t="str">
        <f>INDEX('magnet data'!$A$2:$E$1304,MATCH($AJ3960,'magnet data'!$A$2:$A$1304,0),3)</f>
        <v>01B</v>
      </c>
      <c r="AM3960" t="str">
        <f>INDEX('magnet data'!$A$2:$E$1304,MATCH($AJ3960,'magnet data'!$A$2:$A$1304,0),4)</f>
        <v>02G</v>
      </c>
      <c r="AN3960">
        <f>INDEX('magnet data'!$A$2:$E$1304,MATCH($AJ3960,'magnet data'!$A$2:$A$1304,0),5)</f>
        <v>12518</v>
      </c>
      <c r="AO3960" t="str">
        <f t="shared" si="77"/>
        <v>-</v>
      </c>
      <c r="AR3960" t="s">
        <v>209</v>
      </c>
      <c r="AS3960" t="s">
        <v>1708</v>
      </c>
      <c r="AT3960" t="s">
        <v>1709</v>
      </c>
    </row>
    <row r="3961" spans="1:46">
      <c r="A3961" t="s">
        <v>837</v>
      </c>
      <c r="B3961" t="s">
        <v>46</v>
      </c>
      <c r="C3961" t="s">
        <v>1198</v>
      </c>
      <c r="D3961" s="13">
        <v>44414</v>
      </c>
      <c r="E3961" s="16">
        <v>0.31197685185185187</v>
      </c>
      <c r="F3961" t="s">
        <v>88</v>
      </c>
      <c r="G3961" s="17">
        <v>44414.311976585646</v>
      </c>
      <c r="H3961">
        <v>23</v>
      </c>
      <c r="I3961">
        <v>598</v>
      </c>
      <c r="J3961">
        <v>93</v>
      </c>
      <c r="K3961">
        <v>10</v>
      </c>
      <c r="L3961">
        <v>0</v>
      </c>
      <c r="M3961" s="39">
        <v>11301.6</v>
      </c>
      <c r="N3961" s="39">
        <v>6119.6450000000004</v>
      </c>
      <c r="O3961" s="39">
        <v>63.930247999999999</v>
      </c>
      <c r="P3961" t="s">
        <v>207</v>
      </c>
      <c r="Q3961" t="s">
        <v>207</v>
      </c>
      <c r="R3961" s="55">
        <v>809.17197199960003</v>
      </c>
      <c r="S3961" s="55">
        <v>805.91079597340001</v>
      </c>
      <c r="T3961" t="s">
        <v>1656</v>
      </c>
      <c r="U3961">
        <v>11301</v>
      </c>
      <c r="V3961">
        <v>1</v>
      </c>
      <c r="W3961">
        <v>-10</v>
      </c>
      <c r="X3961" t="s">
        <v>1633</v>
      </c>
      <c r="Y3961">
        <v>-2</v>
      </c>
      <c r="Z3961" t="s">
        <v>90</v>
      </c>
      <c r="AA3961" t="s">
        <v>96</v>
      </c>
      <c r="AB3961">
        <v>39</v>
      </c>
      <c r="AC3961" t="s">
        <v>61</v>
      </c>
      <c r="AD3961" s="50">
        <v>-10.85044126</v>
      </c>
      <c r="AG3961" s="39">
        <v>25.8</v>
      </c>
      <c r="AH3961" s="55">
        <v>7688.35</v>
      </c>
      <c r="AI3961" t="s">
        <v>208</v>
      </c>
      <c r="AJ3961">
        <f>INDEX(layout!$B$3:$U$1234,MATCH($T3961,layout!$A$3:$A$1234,0),MATCH(YEAR($D3961),layout!$B$1:$U$1,0))</f>
        <v>3302</v>
      </c>
      <c r="AK3961">
        <f>INDEX('magnet data'!$A$2:$E$1304,MATCH($AJ3961,'magnet data'!$A$2:$A$1304,0),2)</f>
        <v>3</v>
      </c>
      <c r="AL3961" t="str">
        <f>INDEX('magnet data'!$A$2:$E$1304,MATCH($AJ3961,'magnet data'!$A$2:$A$1304,0),3)</f>
        <v>01B</v>
      </c>
      <c r="AM3961" t="str">
        <f>INDEX('magnet data'!$A$2:$E$1304,MATCH($AJ3961,'magnet data'!$A$2:$A$1304,0),4)</f>
        <v>02D</v>
      </c>
      <c r="AN3961">
        <f>INDEX('magnet data'!$A$2:$E$1304,MATCH($AJ3961,'magnet data'!$A$2:$A$1304,0),5)</f>
        <v>12288</v>
      </c>
      <c r="AO3961">
        <f t="shared" si="77"/>
        <v>-987</v>
      </c>
      <c r="AR3961" t="s">
        <v>1240</v>
      </c>
      <c r="AS3961" t="s">
        <v>1708</v>
      </c>
      <c r="AT3961" t="s">
        <v>1709</v>
      </c>
    </row>
    <row r="3962" spans="1:46">
      <c r="A3962" t="s">
        <v>837</v>
      </c>
      <c r="B3962" t="s">
        <v>46</v>
      </c>
      <c r="C3962" t="s">
        <v>1198</v>
      </c>
      <c r="D3962" s="13">
        <v>44414</v>
      </c>
      <c r="E3962" s="16">
        <v>0.31197685185185187</v>
      </c>
      <c r="F3962" t="s">
        <v>88</v>
      </c>
      <c r="G3962" s="17">
        <v>44414.311976585646</v>
      </c>
      <c r="H3962">
        <v>23</v>
      </c>
      <c r="I3962">
        <v>598</v>
      </c>
      <c r="J3962">
        <v>93</v>
      </c>
      <c r="K3962">
        <v>10</v>
      </c>
      <c r="L3962">
        <v>0</v>
      </c>
      <c r="M3962" s="39">
        <v>11301.6</v>
      </c>
      <c r="N3962" s="39">
        <v>6119.6450000000004</v>
      </c>
      <c r="O3962" s="39">
        <v>63.930247999999999</v>
      </c>
      <c r="P3962" t="s">
        <v>207</v>
      </c>
      <c r="Q3962" t="s">
        <v>207</v>
      </c>
      <c r="R3962" s="55">
        <v>809.17197199960003</v>
      </c>
      <c r="S3962" s="55">
        <v>805.91079597340001</v>
      </c>
      <c r="T3962" t="s">
        <v>1633</v>
      </c>
      <c r="U3962">
        <v>7733</v>
      </c>
      <c r="V3962">
        <v>2</v>
      </c>
      <c r="W3962">
        <v>37636</v>
      </c>
      <c r="X3962" t="s">
        <v>879</v>
      </c>
      <c r="Y3962">
        <v>4185</v>
      </c>
      <c r="Z3962" t="s">
        <v>69</v>
      </c>
      <c r="AA3962" t="s">
        <v>91</v>
      </c>
      <c r="AC3962" t="s">
        <v>61</v>
      </c>
      <c r="AD3962" s="50">
        <v>1.92604303</v>
      </c>
      <c r="AG3962" s="39">
        <v>14.68</v>
      </c>
      <c r="AH3962" s="55">
        <v>4898.97</v>
      </c>
      <c r="AI3962" t="s">
        <v>208</v>
      </c>
      <c r="AJ3962">
        <f>INDEX(layout!$B$3:$U$1234,MATCH($T3962,layout!$A$3:$A$1234,0),MATCH(YEAR($D3962),layout!$B$1:$U$1,0))</f>
        <v>3260</v>
      </c>
      <c r="AK3962">
        <f>INDEX('magnet data'!$A$2:$E$1304,MATCH($AJ3962,'magnet data'!$A$2:$A$1304,0),2)</f>
        <v>3</v>
      </c>
      <c r="AL3962" t="str">
        <f>INDEX('magnet data'!$A$2:$E$1304,MATCH($AJ3962,'magnet data'!$A$2:$A$1304,0),3)</f>
        <v>01B</v>
      </c>
      <c r="AM3962" t="str">
        <f>INDEX('magnet data'!$A$2:$E$1304,MATCH($AJ3962,'magnet data'!$A$2:$A$1304,0),4)</f>
        <v>02G</v>
      </c>
      <c r="AN3962">
        <f>INDEX('magnet data'!$A$2:$E$1304,MATCH($AJ3962,'magnet data'!$A$2:$A$1304,0),5)</f>
        <v>11414</v>
      </c>
      <c r="AO3962" t="str">
        <f t="shared" si="77"/>
        <v>-</v>
      </c>
      <c r="AR3962" t="s">
        <v>1240</v>
      </c>
      <c r="AS3962" t="s">
        <v>1708</v>
      </c>
      <c r="AT3962" t="s">
        <v>1709</v>
      </c>
    </row>
    <row r="3963" spans="1:46">
      <c r="A3963" t="s">
        <v>837</v>
      </c>
      <c r="B3963" t="s">
        <v>46</v>
      </c>
      <c r="C3963" t="s">
        <v>1198</v>
      </c>
      <c r="D3963" s="13">
        <v>44414</v>
      </c>
      <c r="E3963" s="16">
        <v>0.31197685185185187</v>
      </c>
      <c r="F3963" t="s">
        <v>88</v>
      </c>
      <c r="G3963" s="17">
        <v>44414.311976585646</v>
      </c>
      <c r="H3963">
        <v>23</v>
      </c>
      <c r="I3963">
        <v>598</v>
      </c>
      <c r="J3963">
        <v>93</v>
      </c>
      <c r="K3963">
        <v>10</v>
      </c>
      <c r="L3963">
        <v>0</v>
      </c>
      <c r="M3963" s="39">
        <v>11301.6</v>
      </c>
      <c r="N3963" s="39">
        <v>6119.6450000000004</v>
      </c>
      <c r="O3963" s="39">
        <v>63.930247999999999</v>
      </c>
      <c r="P3963" t="s">
        <v>207</v>
      </c>
      <c r="Q3963" t="s">
        <v>207</v>
      </c>
      <c r="R3963" s="55">
        <v>809.17197199960003</v>
      </c>
      <c r="S3963" s="55">
        <v>805.91079597340001</v>
      </c>
      <c r="T3963" t="s">
        <v>1634</v>
      </c>
      <c r="U3963">
        <v>5355</v>
      </c>
      <c r="V3963">
        <v>3</v>
      </c>
      <c r="W3963">
        <v>71780</v>
      </c>
      <c r="X3963" t="s">
        <v>1633</v>
      </c>
      <c r="Y3963">
        <v>-2</v>
      </c>
      <c r="Z3963" t="s">
        <v>69</v>
      </c>
      <c r="AA3963" t="s">
        <v>91</v>
      </c>
      <c r="AC3963" t="s">
        <v>61</v>
      </c>
      <c r="AD3963" s="50">
        <v>0.83363213684210502</v>
      </c>
      <c r="AG3963" s="39">
        <v>12.43</v>
      </c>
      <c r="AH3963" s="55">
        <v>2771.55</v>
      </c>
      <c r="AI3963" t="s">
        <v>208</v>
      </c>
      <c r="AJ3963">
        <f>INDEX(layout!$B$3:$U$1234,MATCH($T3963,layout!$A$3:$A$1234,0),MATCH(YEAR($D3963),layout!$B$1:$U$1,0))</f>
        <v>2272</v>
      </c>
      <c r="AK3963">
        <f>INDEX('magnet data'!$A$2:$E$1304,MATCH($AJ3963,'magnet data'!$A$2:$A$1304,0),2)</f>
        <v>2</v>
      </c>
      <c r="AL3963" t="str">
        <f>INDEX('magnet data'!$A$2:$E$1304,MATCH($AJ3963,'magnet data'!$A$2:$A$1304,0),3)</f>
        <v>01B</v>
      </c>
      <c r="AM3963" t="str">
        <f>INDEX('magnet data'!$A$2:$E$1304,MATCH($AJ3963,'magnet data'!$A$2:$A$1304,0),4)</f>
        <v>02D</v>
      </c>
      <c r="AN3963">
        <f>INDEX('magnet data'!$A$2:$E$1304,MATCH($AJ3963,'magnet data'!$A$2:$A$1304,0),5)</f>
        <v>11009</v>
      </c>
      <c r="AO3963" t="str">
        <f t="shared" si="77"/>
        <v>-</v>
      </c>
      <c r="AR3963" t="s">
        <v>1240</v>
      </c>
      <c r="AS3963" t="s">
        <v>1708</v>
      </c>
      <c r="AT3963" t="s">
        <v>1709</v>
      </c>
    </row>
    <row r="3964" spans="1:46">
      <c r="A3964" t="s">
        <v>1072</v>
      </c>
      <c r="B3964" t="s">
        <v>46</v>
      </c>
      <c r="C3964" t="s">
        <v>1198</v>
      </c>
      <c r="D3964" s="13">
        <v>44414</v>
      </c>
      <c r="E3964" s="16">
        <v>0.5536233796296296</v>
      </c>
      <c r="F3964" t="s">
        <v>88</v>
      </c>
      <c r="G3964" s="17">
        <v>44414.553623148146</v>
      </c>
      <c r="H3964">
        <v>20</v>
      </c>
      <c r="I3964">
        <v>596</v>
      </c>
      <c r="J3964">
        <v>96</v>
      </c>
      <c r="K3964">
        <v>10</v>
      </c>
      <c r="L3964">
        <v>0</v>
      </c>
      <c r="M3964" s="39">
        <v>11177</v>
      </c>
      <c r="N3964" s="39">
        <v>6125.6779999999999</v>
      </c>
      <c r="O3964" s="39">
        <v>61.064134000000003</v>
      </c>
      <c r="P3964" t="s">
        <v>207</v>
      </c>
      <c r="Q3964" t="s">
        <v>207</v>
      </c>
      <c r="R3964" s="55">
        <v>773.42042361809001</v>
      </c>
      <c r="S3964" s="55">
        <v>773.17458499999998</v>
      </c>
      <c r="T3964" t="s">
        <v>1102</v>
      </c>
      <c r="U3964">
        <v>11177</v>
      </c>
      <c r="V3964">
        <v>1</v>
      </c>
      <c r="W3964">
        <v>-6</v>
      </c>
      <c r="X3964" t="s">
        <v>1103</v>
      </c>
      <c r="Y3964">
        <v>-2</v>
      </c>
      <c r="Z3964" t="s">
        <v>90</v>
      </c>
      <c r="AA3964" t="s">
        <v>96</v>
      </c>
      <c r="AB3964">
        <v>28</v>
      </c>
      <c r="AC3964" t="s">
        <v>61</v>
      </c>
      <c r="AD3964" s="50">
        <v>12.6688166399999</v>
      </c>
      <c r="AG3964" s="39">
        <v>32.53</v>
      </c>
      <c r="AH3964" s="55">
        <v>1973.65</v>
      </c>
      <c r="AI3964" t="s">
        <v>208</v>
      </c>
      <c r="AJ3964">
        <f>INDEX(layout!$B$3:$U$1234,MATCH($T3964,layout!$A$3:$A$1234,0),MATCH(YEAR($D3964),layout!$B$1:$U$1,0))</f>
        <v>3154</v>
      </c>
      <c r="AK3964">
        <f>INDEX('magnet data'!$A$2:$E$1304,MATCH($AJ3964,'magnet data'!$A$2:$A$1304,0),2)</f>
        <v>3</v>
      </c>
      <c r="AL3964" t="str">
        <f>INDEX('magnet data'!$A$2:$E$1304,MATCH($AJ3964,'magnet data'!$A$2:$A$1304,0),3)</f>
        <v>01B</v>
      </c>
      <c r="AM3964" t="str">
        <f>INDEX('magnet data'!$A$2:$E$1304,MATCH($AJ3964,'magnet data'!$A$2:$A$1304,0),4)</f>
        <v>02G</v>
      </c>
      <c r="AN3964">
        <f>INDEX('magnet data'!$A$2:$E$1304,MATCH($AJ3964,'magnet data'!$A$2:$A$1304,0),5)</f>
        <v>11238</v>
      </c>
      <c r="AO3964">
        <f t="shared" si="77"/>
        <v>-61</v>
      </c>
      <c r="AR3964" t="s">
        <v>1240</v>
      </c>
      <c r="AS3964" t="s">
        <v>1708</v>
      </c>
      <c r="AT3964" t="s">
        <v>1709</v>
      </c>
    </row>
    <row r="3965" spans="1:46">
      <c r="A3965" t="s">
        <v>1072</v>
      </c>
      <c r="B3965" t="s">
        <v>46</v>
      </c>
      <c r="C3965" t="s">
        <v>1198</v>
      </c>
      <c r="D3965" s="13">
        <v>44414</v>
      </c>
      <c r="E3965" s="16">
        <v>0.5536233796296296</v>
      </c>
      <c r="F3965" t="s">
        <v>88</v>
      </c>
      <c r="G3965" s="17">
        <v>44414.553623148146</v>
      </c>
      <c r="H3965">
        <v>20</v>
      </c>
      <c r="I3965">
        <v>596</v>
      </c>
      <c r="J3965">
        <v>96</v>
      </c>
      <c r="K3965">
        <v>10</v>
      </c>
      <c r="L3965">
        <v>0</v>
      </c>
      <c r="M3965" s="39">
        <v>11177</v>
      </c>
      <c r="N3965" s="39">
        <v>6125.6779999999999</v>
      </c>
      <c r="O3965" s="39">
        <v>61.064134000000003</v>
      </c>
      <c r="P3965" t="s">
        <v>207</v>
      </c>
      <c r="Q3965" t="s">
        <v>207</v>
      </c>
      <c r="R3965" s="55">
        <v>773.42042361809001</v>
      </c>
      <c r="S3965" s="55">
        <v>773.17458499999998</v>
      </c>
      <c r="T3965" t="s">
        <v>1103</v>
      </c>
      <c r="U3965">
        <v>7334</v>
      </c>
      <c r="V3965">
        <v>2</v>
      </c>
      <c r="W3965">
        <v>42658</v>
      </c>
      <c r="X3965" t="s">
        <v>1679</v>
      </c>
      <c r="Y3965">
        <v>4149</v>
      </c>
      <c r="Z3965" t="s">
        <v>69</v>
      </c>
      <c r="AA3965" t="s">
        <v>91</v>
      </c>
      <c r="AC3965" t="s">
        <v>61</v>
      </c>
      <c r="AD3965" s="50">
        <v>-1.42796458730158</v>
      </c>
      <c r="AG3965" s="39">
        <v>43.48</v>
      </c>
      <c r="AH3965" s="55">
        <v>4823.62</v>
      </c>
      <c r="AI3965" t="s">
        <v>208</v>
      </c>
      <c r="AJ3965">
        <f>INDEX(layout!$B$3:$U$1234,MATCH($T3965,layout!$A$3:$A$1234,0),MATCH(YEAR($D3965),layout!$B$1:$U$1,0))</f>
        <v>1050</v>
      </c>
      <c r="AK3965">
        <f>INDEX('magnet data'!$A$2:$E$1304,MATCH($AJ3965,'magnet data'!$A$2:$A$1304,0),2)</f>
        <v>1</v>
      </c>
      <c r="AL3965" t="str">
        <f>INDEX('magnet data'!$A$2:$E$1304,MATCH($AJ3965,'magnet data'!$A$2:$A$1304,0),3)</f>
        <v>01B</v>
      </c>
      <c r="AM3965" t="str">
        <f>INDEX('magnet data'!$A$2:$E$1304,MATCH($AJ3965,'magnet data'!$A$2:$A$1304,0),4)</f>
        <v>02B5</v>
      </c>
      <c r="AN3965">
        <f>INDEX('magnet data'!$A$2:$E$1304,MATCH($AJ3965,'magnet data'!$A$2:$A$1304,0),5)</f>
        <v>11356</v>
      </c>
      <c r="AO3965" t="str">
        <f t="shared" si="77"/>
        <v>-</v>
      </c>
      <c r="AR3965" t="s">
        <v>1240</v>
      </c>
      <c r="AS3965" t="s">
        <v>1708</v>
      </c>
      <c r="AT3965" t="s">
        <v>1709</v>
      </c>
    </row>
    <row r="3966" spans="1:46">
      <c r="A3966" t="s">
        <v>1072</v>
      </c>
      <c r="B3966" t="s">
        <v>46</v>
      </c>
      <c r="C3966" t="s">
        <v>1198</v>
      </c>
      <c r="D3966" s="13">
        <v>44414</v>
      </c>
      <c r="E3966" s="16">
        <v>0.5536233796296296</v>
      </c>
      <c r="F3966" t="s">
        <v>88</v>
      </c>
      <c r="G3966" s="17">
        <v>44414.553623148146</v>
      </c>
      <c r="H3966">
        <v>20</v>
      </c>
      <c r="I3966">
        <v>596</v>
      </c>
      <c r="J3966">
        <v>96</v>
      </c>
      <c r="K3966">
        <v>10</v>
      </c>
      <c r="L3966">
        <v>0</v>
      </c>
      <c r="M3966" s="39">
        <v>11177</v>
      </c>
      <c r="N3966" s="39">
        <v>6125.6779999999999</v>
      </c>
      <c r="O3966" s="39">
        <v>61.064134000000003</v>
      </c>
      <c r="P3966" t="s">
        <v>207</v>
      </c>
      <c r="Q3966" t="s">
        <v>207</v>
      </c>
      <c r="R3966" s="55">
        <v>773.42042361809001</v>
      </c>
      <c r="S3966" s="55">
        <v>773.17458499999998</v>
      </c>
      <c r="T3966" t="s">
        <v>1104</v>
      </c>
      <c r="U3966">
        <v>5888</v>
      </c>
      <c r="V3966">
        <v>3</v>
      </c>
      <c r="W3966">
        <v>63566</v>
      </c>
      <c r="X3966" t="s">
        <v>1103</v>
      </c>
      <c r="Y3966">
        <v>-2</v>
      </c>
      <c r="Z3966" t="s">
        <v>69</v>
      </c>
      <c r="AA3966" t="s">
        <v>91</v>
      </c>
      <c r="AC3966" t="s">
        <v>61</v>
      </c>
      <c r="AD3966" s="50">
        <v>-0.90792870526315705</v>
      </c>
      <c r="AG3966" s="39">
        <v>32.39</v>
      </c>
      <c r="AH3966" s="55">
        <v>3843.87</v>
      </c>
      <c r="AI3966" t="s">
        <v>208</v>
      </c>
      <c r="AJ3966">
        <f>INDEX(layout!$B$3:$U$1234,MATCH($T3966,layout!$A$3:$A$1234,0),MATCH(YEAR($D3966),layout!$B$1:$U$1,0))</f>
        <v>2057</v>
      </c>
      <c r="AK3966">
        <f>INDEX('magnet data'!$A$2:$E$1304,MATCH($AJ3966,'magnet data'!$A$2:$A$1304,0),2)</f>
        <v>2</v>
      </c>
      <c r="AL3966" t="str">
        <f>INDEX('magnet data'!$A$2:$E$1304,MATCH($AJ3966,'magnet data'!$A$2:$A$1304,0),3)</f>
        <v>01B</v>
      </c>
      <c r="AM3966" t="str">
        <f>INDEX('magnet data'!$A$2:$E$1304,MATCH($AJ3966,'magnet data'!$A$2:$A$1304,0),4)</f>
        <v>02K</v>
      </c>
      <c r="AN3966">
        <f>INDEX('magnet data'!$A$2:$E$1304,MATCH($AJ3966,'magnet data'!$A$2:$A$1304,0),5)</f>
        <v>12315</v>
      </c>
      <c r="AO3966" t="str">
        <f t="shared" si="77"/>
        <v>-</v>
      </c>
      <c r="AR3966" t="s">
        <v>1240</v>
      </c>
      <c r="AS3966" t="s">
        <v>1708</v>
      </c>
      <c r="AT3966" t="s">
        <v>1709</v>
      </c>
    </row>
    <row r="3967" spans="1:46">
      <c r="A3967" t="s">
        <v>1072</v>
      </c>
      <c r="B3967" t="s">
        <v>46</v>
      </c>
      <c r="C3967" t="s">
        <v>1198</v>
      </c>
      <c r="D3967" s="13">
        <v>44414</v>
      </c>
      <c r="E3967" s="16">
        <v>0.5536233796296296</v>
      </c>
      <c r="F3967" t="s">
        <v>88</v>
      </c>
      <c r="G3967" s="17">
        <v>44414.553623148146</v>
      </c>
      <c r="H3967">
        <v>20</v>
      </c>
      <c r="I3967">
        <v>596</v>
      </c>
      <c r="J3967">
        <v>96</v>
      </c>
      <c r="K3967">
        <v>10</v>
      </c>
      <c r="L3967">
        <v>0</v>
      </c>
      <c r="M3967" s="39">
        <v>11177</v>
      </c>
      <c r="N3967" s="39">
        <v>6125.6779999999999</v>
      </c>
      <c r="O3967" s="39">
        <v>61.064134000000003</v>
      </c>
      <c r="P3967" t="s">
        <v>207</v>
      </c>
      <c r="Q3967" t="s">
        <v>207</v>
      </c>
      <c r="R3967" s="55">
        <v>773.42042361809001</v>
      </c>
      <c r="S3967" s="55">
        <v>773.17458499999998</v>
      </c>
      <c r="T3967" t="s">
        <v>1105</v>
      </c>
      <c r="U3967">
        <v>344</v>
      </c>
      <c r="V3967">
        <v>4</v>
      </c>
      <c r="W3967">
        <v>316226</v>
      </c>
      <c r="X3967" t="s">
        <v>1679</v>
      </c>
      <c r="Y3967">
        <v>4149</v>
      </c>
      <c r="Z3967" t="s">
        <v>69</v>
      </c>
      <c r="AA3967" t="s">
        <v>91</v>
      </c>
      <c r="AC3967" t="s">
        <v>102</v>
      </c>
      <c r="AD3967" s="50">
        <v>0</v>
      </c>
      <c r="AI3967" t="s">
        <v>208</v>
      </c>
      <c r="AJ3967">
        <f>INDEX(layout!$B$3:$U$1234,MATCH($T3967,layout!$A$3:$A$1234,0),MATCH(YEAR($D3967),layout!$B$1:$U$1,0))</f>
        <v>1117</v>
      </c>
      <c r="AK3967">
        <f>INDEX('magnet data'!$A$2:$E$1304,MATCH($AJ3967,'magnet data'!$A$2:$A$1304,0),2)</f>
        <v>1</v>
      </c>
      <c r="AL3967" t="str">
        <f>INDEX('magnet data'!$A$2:$E$1304,MATCH($AJ3967,'magnet data'!$A$2:$A$1304,0),3)</f>
        <v>01B</v>
      </c>
      <c r="AM3967" t="str">
        <f>INDEX('magnet data'!$A$2:$E$1304,MATCH($AJ3967,'magnet data'!$A$2:$A$1304,0),4)</f>
        <v>02B5</v>
      </c>
      <c r="AN3967">
        <f>INDEX('magnet data'!$A$2:$E$1304,MATCH($AJ3967,'magnet data'!$A$2:$A$1304,0),5)</f>
        <v>11105</v>
      </c>
      <c r="AO3967" t="str">
        <f t="shared" si="77"/>
        <v>-</v>
      </c>
      <c r="AR3967" t="s">
        <v>1240</v>
      </c>
      <c r="AS3967" t="s">
        <v>1708</v>
      </c>
      <c r="AT3967" t="s">
        <v>1709</v>
      </c>
    </row>
    <row r="3968" spans="1:46">
      <c r="A3968" t="s">
        <v>837</v>
      </c>
      <c r="B3968" t="s">
        <v>46</v>
      </c>
      <c r="C3968" t="s">
        <v>1198</v>
      </c>
      <c r="D3968" s="13">
        <v>44414</v>
      </c>
      <c r="E3968" s="16">
        <v>0.80406018518518518</v>
      </c>
      <c r="F3968" t="s">
        <v>88</v>
      </c>
      <c r="G3968" s="17">
        <v>44414.804059953705</v>
      </c>
      <c r="H3968">
        <v>20</v>
      </c>
      <c r="I3968">
        <v>599</v>
      </c>
      <c r="J3968">
        <v>93</v>
      </c>
      <c r="K3968">
        <v>10</v>
      </c>
      <c r="L3968">
        <v>0</v>
      </c>
      <c r="M3968" s="39">
        <v>11311.7</v>
      </c>
      <c r="N3968" s="39">
        <v>6117.5379999999996</v>
      </c>
      <c r="O3968" s="39">
        <v>63.903709999999997</v>
      </c>
      <c r="P3968" t="s">
        <v>207</v>
      </c>
      <c r="Q3968" t="s">
        <v>207</v>
      </c>
      <c r="R3968" s="55">
        <v>807.21062849960003</v>
      </c>
      <c r="S3968" s="55">
        <v>803.8054334748</v>
      </c>
      <c r="T3968" t="s">
        <v>863</v>
      </c>
      <c r="U3968">
        <v>11311</v>
      </c>
      <c r="V3968">
        <v>1</v>
      </c>
      <c r="W3968">
        <v>-9</v>
      </c>
      <c r="X3968" t="s">
        <v>861</v>
      </c>
      <c r="Y3968">
        <v>-4</v>
      </c>
      <c r="Z3968" t="s">
        <v>90</v>
      </c>
      <c r="AA3968" t="s">
        <v>91</v>
      </c>
      <c r="AB3968">
        <v>40</v>
      </c>
      <c r="AC3968" t="s">
        <v>61</v>
      </c>
      <c r="AD3968" s="50">
        <v>11.7715908</v>
      </c>
      <c r="AG3968" s="39">
        <v>44</v>
      </c>
      <c r="AH3968" s="55">
        <v>11248.52</v>
      </c>
      <c r="AI3968" t="s">
        <v>208</v>
      </c>
      <c r="AJ3968">
        <f>INDEX(layout!$B$3:$U$1234,MATCH($T3968,layout!$A$3:$A$1234,0),MATCH(YEAR($D3968),layout!$B$1:$U$1,0))</f>
        <v>3276</v>
      </c>
      <c r="AK3968">
        <f>INDEX('magnet data'!$A$2:$E$1304,MATCH($AJ3968,'magnet data'!$A$2:$A$1304,0),2)</f>
        <v>3</v>
      </c>
      <c r="AL3968" t="str">
        <f>INDEX('magnet data'!$A$2:$E$1304,MATCH($AJ3968,'magnet data'!$A$2:$A$1304,0),3)</f>
        <v>01B</v>
      </c>
      <c r="AM3968" t="str">
        <f>INDEX('magnet data'!$A$2:$E$1304,MATCH($AJ3968,'magnet data'!$A$2:$A$1304,0),4)</f>
        <v>02B8</v>
      </c>
      <c r="AN3968">
        <f>INDEX('magnet data'!$A$2:$E$1304,MATCH($AJ3968,'magnet data'!$A$2:$A$1304,0),5)</f>
        <v>11756</v>
      </c>
      <c r="AO3968">
        <f t="shared" si="77"/>
        <v>-445</v>
      </c>
      <c r="AR3968" t="s">
        <v>1202</v>
      </c>
      <c r="AS3968" t="s">
        <v>1627</v>
      </c>
      <c r="AT3968" t="s">
        <v>1709</v>
      </c>
    </row>
    <row r="3969" spans="1:46">
      <c r="A3969" t="s">
        <v>837</v>
      </c>
      <c r="B3969" t="s">
        <v>46</v>
      </c>
      <c r="C3969" t="s">
        <v>1198</v>
      </c>
      <c r="D3969" s="13">
        <v>44414</v>
      </c>
      <c r="E3969" s="16">
        <v>0.80406018518518518</v>
      </c>
      <c r="F3969" t="s">
        <v>88</v>
      </c>
      <c r="G3969" s="17">
        <v>44414.804059953705</v>
      </c>
      <c r="H3969">
        <v>20</v>
      </c>
      <c r="I3969">
        <v>599</v>
      </c>
      <c r="J3969">
        <v>93</v>
      </c>
      <c r="K3969">
        <v>10</v>
      </c>
      <c r="L3969">
        <v>0</v>
      </c>
      <c r="M3969" s="39">
        <v>11311.7</v>
      </c>
      <c r="N3969" s="39">
        <v>6117.5379999999996</v>
      </c>
      <c r="O3969" s="39">
        <v>63.903709999999997</v>
      </c>
      <c r="P3969" t="s">
        <v>207</v>
      </c>
      <c r="Q3969" t="s">
        <v>207</v>
      </c>
      <c r="R3969" s="55">
        <v>807.21062849960003</v>
      </c>
      <c r="S3969" s="55">
        <v>803.8054334748</v>
      </c>
      <c r="T3969" t="s">
        <v>901</v>
      </c>
      <c r="U3969">
        <v>11304</v>
      </c>
      <c r="V3969">
        <v>2</v>
      </c>
      <c r="W3969">
        <v>196</v>
      </c>
      <c r="X3969" t="s">
        <v>863</v>
      </c>
      <c r="Y3969">
        <v>215</v>
      </c>
      <c r="Z3969" t="s">
        <v>212</v>
      </c>
      <c r="AA3969" t="s">
        <v>96</v>
      </c>
      <c r="AB3969">
        <v>41</v>
      </c>
      <c r="AC3969" t="s">
        <v>61</v>
      </c>
      <c r="AD3969" s="50">
        <v>-10.5274405454545</v>
      </c>
      <c r="AG3969" s="39">
        <v>59.86</v>
      </c>
      <c r="AH3969" s="55">
        <v>1055.98</v>
      </c>
      <c r="AI3969" t="s">
        <v>208</v>
      </c>
      <c r="AJ3969">
        <f>INDEX(layout!$B$3:$U$1234,MATCH($T3969,layout!$A$3:$A$1234,0),MATCH(YEAR($D3969),layout!$B$1:$U$1,0))</f>
        <v>3301</v>
      </c>
      <c r="AK3969">
        <f>INDEX('magnet data'!$A$2:$E$1304,MATCH($AJ3969,'magnet data'!$A$2:$A$1304,0),2)</f>
        <v>3</v>
      </c>
      <c r="AL3969" t="str">
        <f>INDEX('magnet data'!$A$2:$E$1304,MATCH($AJ3969,'magnet data'!$A$2:$A$1304,0),3)</f>
        <v>01B</v>
      </c>
      <c r="AM3969" t="str">
        <f>INDEX('magnet data'!$A$2:$E$1304,MATCH($AJ3969,'magnet data'!$A$2:$A$1304,0),4)</f>
        <v>02D</v>
      </c>
      <c r="AN3969">
        <f>INDEX('magnet data'!$A$2:$E$1304,MATCH($AJ3969,'magnet data'!$A$2:$A$1304,0),5)</f>
        <v>11706</v>
      </c>
      <c r="AO3969">
        <f t="shared" si="77"/>
        <v>-402</v>
      </c>
      <c r="AR3969" t="s">
        <v>1202</v>
      </c>
      <c r="AS3969" t="s">
        <v>1627</v>
      </c>
      <c r="AT3969" t="s">
        <v>1709</v>
      </c>
    </row>
    <row r="3970" spans="1:46">
      <c r="A3970" t="s">
        <v>837</v>
      </c>
      <c r="B3970" t="s">
        <v>46</v>
      </c>
      <c r="C3970" t="s">
        <v>1198</v>
      </c>
      <c r="D3970" s="13">
        <v>44414</v>
      </c>
      <c r="E3970" s="16">
        <v>0.80406018518518518</v>
      </c>
      <c r="F3970" t="s">
        <v>88</v>
      </c>
      <c r="G3970" s="17">
        <v>44414.804059953705</v>
      </c>
      <c r="H3970">
        <v>20</v>
      </c>
      <c r="I3970">
        <v>599</v>
      </c>
      <c r="J3970">
        <v>93</v>
      </c>
      <c r="K3970">
        <v>10</v>
      </c>
      <c r="L3970">
        <v>0</v>
      </c>
      <c r="M3970" s="39">
        <v>11311.7</v>
      </c>
      <c r="N3970" s="39">
        <v>6117.5379999999996</v>
      </c>
      <c r="O3970" s="39">
        <v>63.903709999999997</v>
      </c>
      <c r="P3970" t="s">
        <v>207</v>
      </c>
      <c r="Q3970" t="s">
        <v>207</v>
      </c>
      <c r="R3970" s="55">
        <v>807.21062849960003</v>
      </c>
      <c r="S3970" s="55">
        <v>803.8054334748</v>
      </c>
      <c r="T3970" t="s">
        <v>862</v>
      </c>
      <c r="U3970">
        <v>6602</v>
      </c>
      <c r="V3970">
        <v>3</v>
      </c>
      <c r="W3970">
        <v>52431</v>
      </c>
      <c r="X3970" t="s">
        <v>863</v>
      </c>
      <c r="Y3970">
        <v>215</v>
      </c>
      <c r="Z3970" t="s">
        <v>69</v>
      </c>
      <c r="AA3970" t="s">
        <v>91</v>
      </c>
      <c r="AC3970" t="s">
        <v>61</v>
      </c>
      <c r="AD3970" s="50">
        <v>1.1193950714285701</v>
      </c>
      <c r="AG3970" s="39">
        <v>69.510000000000005</v>
      </c>
      <c r="AH3970" s="55">
        <v>4151.6099999999997</v>
      </c>
      <c r="AI3970" t="s">
        <v>208</v>
      </c>
      <c r="AJ3970">
        <f>INDEX(layout!$B$3:$U$1234,MATCH($T3970,layout!$A$3:$A$1234,0),MATCH(YEAR($D3970),layout!$B$1:$U$1,0))</f>
        <v>1134</v>
      </c>
      <c r="AK3970">
        <f>INDEX('magnet data'!$A$2:$E$1304,MATCH($AJ3970,'magnet data'!$A$2:$A$1304,0),2)</f>
        <v>1</v>
      </c>
      <c r="AL3970" t="str">
        <f>INDEX('magnet data'!$A$2:$E$1304,MATCH($AJ3970,'magnet data'!$A$2:$A$1304,0),3)</f>
        <v>01B</v>
      </c>
      <c r="AM3970" t="str">
        <f>INDEX('magnet data'!$A$2:$E$1304,MATCH($AJ3970,'magnet data'!$A$2:$A$1304,0),4)</f>
        <v>02B5</v>
      </c>
      <c r="AN3970">
        <f>INDEX('magnet data'!$A$2:$E$1304,MATCH($AJ3970,'magnet data'!$A$2:$A$1304,0),5)</f>
        <v>11555</v>
      </c>
      <c r="AO3970" t="str">
        <f t="shared" si="77"/>
        <v>-</v>
      </c>
      <c r="AR3970" t="s">
        <v>1202</v>
      </c>
      <c r="AS3970" t="s">
        <v>1627</v>
      </c>
      <c r="AT3970" t="s">
        <v>1709</v>
      </c>
    </row>
    <row r="3971" spans="1:46">
      <c r="A3971" t="s">
        <v>837</v>
      </c>
      <c r="B3971" t="s">
        <v>46</v>
      </c>
      <c r="C3971" t="s">
        <v>1198</v>
      </c>
      <c r="D3971" s="13">
        <v>44414</v>
      </c>
      <c r="E3971" s="16">
        <v>0.80406018518518518</v>
      </c>
      <c r="F3971" t="s">
        <v>88</v>
      </c>
      <c r="G3971" s="17">
        <v>44414.804059953705</v>
      </c>
      <c r="H3971">
        <v>20</v>
      </c>
      <c r="I3971">
        <v>599</v>
      </c>
      <c r="J3971">
        <v>93</v>
      </c>
      <c r="K3971">
        <v>10</v>
      </c>
      <c r="L3971">
        <v>0</v>
      </c>
      <c r="M3971" s="39">
        <v>11311.7</v>
      </c>
      <c r="N3971" s="39">
        <v>6117.5379999999996</v>
      </c>
      <c r="O3971" s="39">
        <v>63.903709999999997</v>
      </c>
      <c r="P3971" t="s">
        <v>207</v>
      </c>
      <c r="Q3971" t="s">
        <v>207</v>
      </c>
      <c r="R3971" s="55">
        <v>807.21062849960003</v>
      </c>
      <c r="S3971" s="55">
        <v>803.8054334748</v>
      </c>
      <c r="T3971" t="s">
        <v>846</v>
      </c>
      <c r="U3971">
        <v>616</v>
      </c>
      <c r="V3971">
        <v>4</v>
      </c>
      <c r="W3971">
        <v>262065</v>
      </c>
      <c r="X3971" t="s">
        <v>845</v>
      </c>
      <c r="Y3971">
        <v>4325</v>
      </c>
      <c r="Z3971" t="s">
        <v>69</v>
      </c>
      <c r="AA3971" t="s">
        <v>91</v>
      </c>
      <c r="AC3971" t="s">
        <v>102</v>
      </c>
      <c r="AD3971" s="50">
        <v>3.3444892473118201E-2</v>
      </c>
      <c r="AI3971" t="s">
        <v>208</v>
      </c>
      <c r="AJ3971">
        <f>INDEX(layout!$B$3:$U$1234,MATCH($T3971,layout!$A$3:$A$1234,0),MATCH(YEAR($D3971),layout!$B$1:$U$1,0))</f>
        <v>1350</v>
      </c>
      <c r="AK3971">
        <f>INDEX('magnet data'!$A$2:$E$1304,MATCH($AJ3971,'magnet data'!$A$2:$A$1304,0),2)</f>
        <v>1</v>
      </c>
      <c r="AL3971" t="str">
        <f>INDEX('magnet data'!$A$2:$E$1304,MATCH($AJ3971,'magnet data'!$A$2:$A$1304,0),3)</f>
        <v>01E</v>
      </c>
      <c r="AM3971" t="str">
        <f>INDEX('magnet data'!$A$2:$E$1304,MATCH($AJ3971,'magnet data'!$A$2:$A$1304,0),4)</f>
        <v>02B8</v>
      </c>
      <c r="AN3971">
        <f>INDEX('magnet data'!$A$2:$E$1304,MATCH($AJ3971,'magnet data'!$A$2:$A$1304,0),5)</f>
        <v>12052</v>
      </c>
      <c r="AO3971" t="str">
        <f t="shared" si="77"/>
        <v>-</v>
      </c>
      <c r="AR3971" t="s">
        <v>1202</v>
      </c>
      <c r="AS3971" t="s">
        <v>1627</v>
      </c>
      <c r="AT3971" t="s">
        <v>1709</v>
      </c>
    </row>
    <row r="3972" spans="1:46">
      <c r="A3972" t="s">
        <v>1072</v>
      </c>
      <c r="B3972" t="s">
        <v>46</v>
      </c>
      <c r="C3972" t="s">
        <v>1198</v>
      </c>
      <c r="D3972" s="13">
        <v>44414</v>
      </c>
      <c r="E3972" s="16">
        <v>0.82468819444444452</v>
      </c>
      <c r="F3972" t="s">
        <v>88</v>
      </c>
      <c r="G3972" s="17">
        <v>44414.824687962966</v>
      </c>
      <c r="H3972">
        <v>20</v>
      </c>
      <c r="I3972">
        <v>596</v>
      </c>
      <c r="J3972">
        <v>96</v>
      </c>
      <c r="K3972">
        <v>10</v>
      </c>
      <c r="L3972">
        <v>0</v>
      </c>
      <c r="M3972" s="39">
        <v>11207</v>
      </c>
      <c r="N3972" s="39">
        <v>6103.0330000000004</v>
      </c>
      <c r="O3972" s="39">
        <v>61.037596000000001</v>
      </c>
      <c r="P3972" t="s">
        <v>207</v>
      </c>
      <c r="Q3972" t="s">
        <v>207</v>
      </c>
      <c r="R3972" s="55">
        <v>785.87018599999999</v>
      </c>
      <c r="S3972" s="55">
        <v>783.16433749999999</v>
      </c>
      <c r="T3972" t="s">
        <v>1185</v>
      </c>
      <c r="U3972">
        <v>11207</v>
      </c>
      <c r="V3972">
        <v>1</v>
      </c>
      <c r="W3972">
        <v>-7</v>
      </c>
      <c r="X3972" t="s">
        <v>1677</v>
      </c>
      <c r="Y3972">
        <v>9</v>
      </c>
      <c r="Z3972" t="s">
        <v>90</v>
      </c>
      <c r="AA3972" t="s">
        <v>91</v>
      </c>
      <c r="AB3972">
        <v>29</v>
      </c>
      <c r="AC3972" t="s">
        <v>61</v>
      </c>
      <c r="AD3972" s="50">
        <v>-7.9784003219230604</v>
      </c>
      <c r="AG3972" s="39">
        <v>26.25</v>
      </c>
      <c r="AH3972" s="55">
        <v>8122.55</v>
      </c>
      <c r="AI3972" t="s">
        <v>208</v>
      </c>
      <c r="AJ3972">
        <f>INDEX(layout!$B$3:$U$1234,MATCH($T3972,layout!$A$3:$A$1234,0),MATCH(YEAR($D3972),layout!$B$1:$U$1,0))</f>
        <v>3073</v>
      </c>
      <c r="AK3972">
        <f>INDEX('magnet data'!$A$2:$E$1304,MATCH($AJ3972,'magnet data'!$A$2:$A$1304,0),2)</f>
        <v>3</v>
      </c>
      <c r="AL3972" t="str">
        <f>INDEX('magnet data'!$A$2:$E$1304,MATCH($AJ3972,'magnet data'!$A$2:$A$1304,0),3)</f>
        <v>01B</v>
      </c>
      <c r="AM3972" t="str">
        <f>INDEX('magnet data'!$A$2:$E$1304,MATCH($AJ3972,'magnet data'!$A$2:$A$1304,0),4)</f>
        <v>02K</v>
      </c>
      <c r="AN3972">
        <f>INDEX('magnet data'!$A$2:$E$1304,MATCH($AJ3972,'magnet data'!$A$2:$A$1304,0),5)</f>
        <v>9734</v>
      </c>
      <c r="AO3972">
        <f t="shared" si="77"/>
        <v>1473</v>
      </c>
      <c r="AR3972" t="s">
        <v>1202</v>
      </c>
      <c r="AS3972" t="s">
        <v>1627</v>
      </c>
      <c r="AT3972" t="s">
        <v>1709</v>
      </c>
    </row>
    <row r="3973" spans="1:46">
      <c r="A3973" t="s">
        <v>1072</v>
      </c>
      <c r="B3973" t="s">
        <v>46</v>
      </c>
      <c r="C3973" t="s">
        <v>1198</v>
      </c>
      <c r="D3973" s="13">
        <v>44414</v>
      </c>
      <c r="E3973" s="16">
        <v>0.82468819444444452</v>
      </c>
      <c r="F3973" t="s">
        <v>88</v>
      </c>
      <c r="G3973" s="17">
        <v>44414.824687962966</v>
      </c>
      <c r="H3973">
        <v>20</v>
      </c>
      <c r="I3973">
        <v>596</v>
      </c>
      <c r="J3973">
        <v>96</v>
      </c>
      <c r="K3973">
        <v>10</v>
      </c>
      <c r="L3973">
        <v>0</v>
      </c>
      <c r="M3973" s="39">
        <v>11207</v>
      </c>
      <c r="N3973" s="39">
        <v>6103.0330000000004</v>
      </c>
      <c r="O3973" s="39">
        <v>61.037596000000001</v>
      </c>
      <c r="P3973" t="s">
        <v>207</v>
      </c>
      <c r="Q3973" t="s">
        <v>207</v>
      </c>
      <c r="R3973" s="55">
        <v>785.87018599999999</v>
      </c>
      <c r="S3973" s="55">
        <v>783.16433749999999</v>
      </c>
      <c r="T3973" t="s">
        <v>1677</v>
      </c>
      <c r="U3973">
        <v>6562</v>
      </c>
      <c r="V3973">
        <v>2</v>
      </c>
      <c r="W3973">
        <v>53102</v>
      </c>
      <c r="X3973" t="s">
        <v>1073</v>
      </c>
      <c r="Y3973">
        <v>3747</v>
      </c>
      <c r="Z3973" t="s">
        <v>69</v>
      </c>
      <c r="AA3973" t="s">
        <v>91</v>
      </c>
      <c r="AC3973" t="s">
        <v>61</v>
      </c>
      <c r="AD3973" s="50">
        <v>-0.91674357894736802</v>
      </c>
      <c r="AG3973" s="39">
        <v>10.44</v>
      </c>
      <c r="AH3973" s="55">
        <v>4038.46</v>
      </c>
      <c r="AI3973" t="s">
        <v>208</v>
      </c>
      <c r="AJ3973">
        <f>INDEX(layout!$B$3:$U$1234,MATCH($T3973,layout!$A$3:$A$1234,0),MATCH(YEAR($D3973),layout!$B$1:$U$1,0))</f>
        <v>1059</v>
      </c>
      <c r="AK3973">
        <f>INDEX('magnet data'!$A$2:$E$1304,MATCH($AJ3973,'magnet data'!$A$2:$A$1304,0),2)</f>
        <v>1</v>
      </c>
      <c r="AL3973" t="str">
        <f>INDEX('magnet data'!$A$2:$E$1304,MATCH($AJ3973,'magnet data'!$A$2:$A$1304,0),3)</f>
        <v>01B</v>
      </c>
      <c r="AM3973" t="str">
        <f>INDEX('magnet data'!$A$2:$E$1304,MATCH($AJ3973,'magnet data'!$A$2:$A$1304,0),4)</f>
        <v>02B5</v>
      </c>
      <c r="AN3973">
        <f>INDEX('magnet data'!$A$2:$E$1304,MATCH($AJ3973,'magnet data'!$A$2:$A$1304,0),5)</f>
        <v>11643</v>
      </c>
      <c r="AO3973" t="str">
        <f t="shared" si="77"/>
        <v>-</v>
      </c>
      <c r="AR3973" t="s">
        <v>1202</v>
      </c>
      <c r="AS3973" t="s">
        <v>1627</v>
      </c>
      <c r="AT3973" t="s">
        <v>1709</v>
      </c>
    </row>
    <row r="3974" spans="1:46">
      <c r="A3974" t="s">
        <v>1072</v>
      </c>
      <c r="B3974" t="s">
        <v>46</v>
      </c>
      <c r="C3974" t="s">
        <v>1198</v>
      </c>
      <c r="D3974" s="13">
        <v>44414</v>
      </c>
      <c r="E3974" s="16">
        <v>0.82468819444444452</v>
      </c>
      <c r="F3974" t="s">
        <v>88</v>
      </c>
      <c r="G3974" s="17">
        <v>44414.824687962966</v>
      </c>
      <c r="H3974">
        <v>20</v>
      </c>
      <c r="I3974">
        <v>596</v>
      </c>
      <c r="J3974">
        <v>96</v>
      </c>
      <c r="K3974">
        <v>10</v>
      </c>
      <c r="L3974">
        <v>0</v>
      </c>
      <c r="M3974" s="39">
        <v>11207</v>
      </c>
      <c r="N3974" s="39">
        <v>6103.0330000000004</v>
      </c>
      <c r="O3974" s="39">
        <v>61.037596000000001</v>
      </c>
      <c r="P3974" t="s">
        <v>207</v>
      </c>
      <c r="Q3974" t="s">
        <v>207</v>
      </c>
      <c r="R3974" s="55">
        <v>785.87018599999999</v>
      </c>
      <c r="S3974" s="55">
        <v>783.16433749999999</v>
      </c>
      <c r="T3974" t="s">
        <v>1676</v>
      </c>
      <c r="U3974">
        <v>4302</v>
      </c>
      <c r="V3974">
        <v>3</v>
      </c>
      <c r="W3974">
        <v>92268</v>
      </c>
      <c r="X3974" t="s">
        <v>1677</v>
      </c>
      <c r="Y3974">
        <v>9</v>
      </c>
      <c r="Z3974" t="s">
        <v>69</v>
      </c>
      <c r="AA3974" t="s">
        <v>96</v>
      </c>
      <c r="AC3974" t="s">
        <v>61</v>
      </c>
      <c r="AD3974" s="50">
        <v>0.517557157894736</v>
      </c>
      <c r="AG3974" s="39">
        <v>50.59</v>
      </c>
      <c r="AH3974" s="55">
        <v>3960.87</v>
      </c>
      <c r="AI3974" t="s">
        <v>208</v>
      </c>
      <c r="AJ3974">
        <f>INDEX(layout!$B$3:$U$1234,MATCH($T3974,layout!$A$3:$A$1234,0),MATCH(YEAR($D3974),layout!$B$1:$U$1,0))</f>
        <v>2116</v>
      </c>
      <c r="AK3974">
        <f>INDEX('magnet data'!$A$2:$E$1304,MATCH($AJ3974,'magnet data'!$A$2:$A$1304,0),2)</f>
        <v>2</v>
      </c>
      <c r="AL3974" t="str">
        <f>INDEX('magnet data'!$A$2:$E$1304,MATCH($AJ3974,'magnet data'!$A$2:$A$1304,0),3)</f>
        <v>01B</v>
      </c>
      <c r="AM3974" t="str">
        <f>INDEX('magnet data'!$A$2:$E$1304,MATCH($AJ3974,'magnet data'!$A$2:$A$1304,0),4)</f>
        <v>02B5</v>
      </c>
      <c r="AN3974">
        <f>INDEX('magnet data'!$A$2:$E$1304,MATCH($AJ3974,'magnet data'!$A$2:$A$1304,0),5)</f>
        <v>10789</v>
      </c>
      <c r="AO3974" t="str">
        <f t="shared" si="77"/>
        <v>-</v>
      </c>
      <c r="AR3974" t="s">
        <v>1202</v>
      </c>
      <c r="AS3974" t="s">
        <v>1627</v>
      </c>
      <c r="AT3974" t="s">
        <v>1709</v>
      </c>
    </row>
    <row r="3975" spans="1:46">
      <c r="A3975" t="s">
        <v>1072</v>
      </c>
      <c r="B3975" t="s">
        <v>46</v>
      </c>
      <c r="C3975" t="s">
        <v>1198</v>
      </c>
      <c r="D3975" s="13">
        <v>44414</v>
      </c>
      <c r="E3975" s="16">
        <v>0.82468819444444452</v>
      </c>
      <c r="F3975" t="s">
        <v>88</v>
      </c>
      <c r="G3975" s="17">
        <v>44414.824687962966</v>
      </c>
      <c r="H3975">
        <v>20</v>
      </c>
      <c r="I3975">
        <v>596</v>
      </c>
      <c r="J3975">
        <v>96</v>
      </c>
      <c r="K3975">
        <v>10</v>
      </c>
      <c r="L3975">
        <v>0</v>
      </c>
      <c r="M3975" s="39">
        <v>11207</v>
      </c>
      <c r="N3975" s="39">
        <v>6103.0330000000004</v>
      </c>
      <c r="O3975" s="39">
        <v>61.037596000000001</v>
      </c>
      <c r="P3975" t="s">
        <v>207</v>
      </c>
      <c r="Q3975" t="s">
        <v>207</v>
      </c>
      <c r="R3975" s="55">
        <v>785.87018599999999</v>
      </c>
      <c r="S3975" s="55">
        <v>783.16433749999999</v>
      </c>
      <c r="T3975" t="s">
        <v>1184</v>
      </c>
      <c r="U3975">
        <v>3645</v>
      </c>
      <c r="V3975">
        <v>4</v>
      </c>
      <c r="W3975">
        <v>107255</v>
      </c>
      <c r="X3975" t="s">
        <v>1073</v>
      </c>
      <c r="Y3975">
        <v>3747</v>
      </c>
      <c r="Z3975" t="s">
        <v>69</v>
      </c>
      <c r="AA3975" t="s">
        <v>96</v>
      </c>
      <c r="AC3975" t="s">
        <v>61</v>
      </c>
      <c r="AD3975" s="50">
        <v>0.50142787234042496</v>
      </c>
      <c r="AG3975" s="39">
        <v>20.149999999999999</v>
      </c>
      <c r="AH3975" s="55">
        <v>2707.79</v>
      </c>
      <c r="AI3975" t="s">
        <v>208</v>
      </c>
      <c r="AJ3975">
        <f>INDEX(layout!$B$3:$U$1234,MATCH($T3975,layout!$A$3:$A$1234,0),MATCH(YEAR($D3975),layout!$B$1:$U$1,0))</f>
        <v>2109</v>
      </c>
      <c r="AK3975">
        <f>INDEX('magnet data'!$A$2:$E$1304,MATCH($AJ3975,'magnet data'!$A$2:$A$1304,0),2)</f>
        <v>2</v>
      </c>
      <c r="AL3975" t="str">
        <f>INDEX('magnet data'!$A$2:$E$1304,MATCH($AJ3975,'magnet data'!$A$2:$A$1304,0),3)</f>
        <v>01B</v>
      </c>
      <c r="AM3975" t="str">
        <f>INDEX('magnet data'!$A$2:$E$1304,MATCH($AJ3975,'magnet data'!$A$2:$A$1304,0),4)</f>
        <v>02B5</v>
      </c>
      <c r="AN3975">
        <f>INDEX('magnet data'!$A$2:$E$1304,MATCH($AJ3975,'magnet data'!$A$2:$A$1304,0),5)</f>
        <v>11770</v>
      </c>
      <c r="AO3975" t="str">
        <f t="shared" si="77"/>
        <v>-</v>
      </c>
      <c r="AR3975" t="s">
        <v>1202</v>
      </c>
      <c r="AS3975" t="s">
        <v>1627</v>
      </c>
      <c r="AT3975" t="s">
        <v>1709</v>
      </c>
    </row>
    <row r="3976" spans="1:46">
      <c r="A3976" t="s">
        <v>1072</v>
      </c>
      <c r="B3976" t="s">
        <v>46</v>
      </c>
      <c r="C3976" t="s">
        <v>1198</v>
      </c>
      <c r="D3976" s="13">
        <v>44414</v>
      </c>
      <c r="E3976" s="16">
        <v>0.82468819444444452</v>
      </c>
      <c r="F3976" t="s">
        <v>88</v>
      </c>
      <c r="G3976" s="17">
        <v>44414.824687962966</v>
      </c>
      <c r="H3976">
        <v>20</v>
      </c>
      <c r="I3976">
        <v>596</v>
      </c>
      <c r="J3976">
        <v>96</v>
      </c>
      <c r="K3976">
        <v>10</v>
      </c>
      <c r="L3976">
        <v>0</v>
      </c>
      <c r="M3976" s="39">
        <v>11207</v>
      </c>
      <c r="N3976" s="39">
        <v>6103.0330000000004</v>
      </c>
      <c r="O3976" s="39">
        <v>61.037596000000001</v>
      </c>
      <c r="P3976" t="s">
        <v>207</v>
      </c>
      <c r="Q3976" t="s">
        <v>207</v>
      </c>
      <c r="R3976" s="55">
        <v>785.87018599999999</v>
      </c>
      <c r="S3976" s="55">
        <v>783.16433749999999</v>
      </c>
      <c r="T3976" t="s">
        <v>1073</v>
      </c>
      <c r="U3976">
        <v>666</v>
      </c>
      <c r="V3976">
        <v>5</v>
      </c>
      <c r="W3976">
        <v>256072</v>
      </c>
      <c r="X3976" t="s">
        <v>1677</v>
      </c>
      <c r="Y3976">
        <v>9</v>
      </c>
      <c r="Z3976" t="s">
        <v>69</v>
      </c>
      <c r="AA3976" t="s">
        <v>91</v>
      </c>
      <c r="AC3976" t="s">
        <v>61</v>
      </c>
      <c r="AD3976" s="50">
        <v>-6.3030967741935395E-2</v>
      </c>
      <c r="AI3976" t="s">
        <v>208</v>
      </c>
      <c r="AJ3976">
        <f>INDEX(layout!$B$3:$U$1234,MATCH($T3976,layout!$A$3:$A$1234,0),MATCH(YEAR($D3976),layout!$B$1:$U$1,0))</f>
        <v>3132</v>
      </c>
      <c r="AK3976">
        <f>INDEX('magnet data'!$A$2:$E$1304,MATCH($AJ3976,'magnet data'!$A$2:$A$1304,0),2)</f>
        <v>3</v>
      </c>
      <c r="AL3976" t="str">
        <f>INDEX('magnet data'!$A$2:$E$1304,MATCH($AJ3976,'magnet data'!$A$2:$A$1304,0),3)</f>
        <v>01B</v>
      </c>
      <c r="AM3976" t="str">
        <f>INDEX('magnet data'!$A$2:$E$1304,MATCH($AJ3976,'magnet data'!$A$2:$A$1304,0),4)</f>
        <v>02G</v>
      </c>
      <c r="AN3976">
        <f>INDEX('magnet data'!$A$2:$E$1304,MATCH($AJ3976,'magnet data'!$A$2:$A$1304,0),5)</f>
        <v>12442</v>
      </c>
      <c r="AO3976" t="str">
        <f t="shared" si="77"/>
        <v>-</v>
      </c>
      <c r="AR3976" t="s">
        <v>1202</v>
      </c>
      <c r="AS3976" t="s">
        <v>1627</v>
      </c>
      <c r="AT3976" t="s">
        <v>1709</v>
      </c>
    </row>
    <row r="3977" spans="1:46">
      <c r="A3977" t="s">
        <v>837</v>
      </c>
      <c r="B3977" t="s">
        <v>46</v>
      </c>
      <c r="C3977" t="s">
        <v>1198</v>
      </c>
      <c r="D3977" s="13">
        <v>44415</v>
      </c>
      <c r="E3977" s="16">
        <v>0.31078958333333334</v>
      </c>
      <c r="F3977" t="s">
        <v>88</v>
      </c>
      <c r="G3977" s="17">
        <v>44415.310789270836</v>
      </c>
      <c r="H3977">
        <v>27</v>
      </c>
      <c r="I3977">
        <v>598</v>
      </c>
      <c r="J3977">
        <v>93</v>
      </c>
      <c r="K3977">
        <v>10</v>
      </c>
      <c r="L3977">
        <v>0</v>
      </c>
      <c r="M3977" s="39">
        <v>11310.7</v>
      </c>
      <c r="N3977" s="39">
        <v>6158.6639999999998</v>
      </c>
      <c r="O3977" s="39">
        <v>63.890439999999998</v>
      </c>
      <c r="P3977" t="s">
        <v>207</v>
      </c>
      <c r="Q3977" t="s">
        <v>207</v>
      </c>
      <c r="R3977" s="55">
        <v>807.23137699920005</v>
      </c>
      <c r="S3977" s="55">
        <v>803.79078747419999</v>
      </c>
      <c r="T3977" t="s">
        <v>860</v>
      </c>
      <c r="U3977">
        <v>11310</v>
      </c>
      <c r="V3977">
        <v>1</v>
      </c>
      <c r="W3977">
        <v>-11</v>
      </c>
      <c r="X3977" t="s">
        <v>861</v>
      </c>
      <c r="Y3977">
        <v>7</v>
      </c>
      <c r="Z3977" t="s">
        <v>90</v>
      </c>
      <c r="AA3977" t="s">
        <v>96</v>
      </c>
      <c r="AB3977">
        <v>42</v>
      </c>
      <c r="AC3977" t="s">
        <v>61</v>
      </c>
      <c r="AD3977" s="50">
        <v>-6.5198353843749901</v>
      </c>
      <c r="AG3977" s="39">
        <v>15</v>
      </c>
      <c r="AH3977" s="55">
        <v>11245.22</v>
      </c>
      <c r="AI3977" t="s">
        <v>208</v>
      </c>
      <c r="AJ3977">
        <f>INDEX(layout!$B$3:$U$1234,MATCH($T3977,layout!$A$3:$A$1234,0),MATCH(YEAR($D3977),layout!$B$1:$U$1,0))</f>
        <v>3261</v>
      </c>
      <c r="AK3977">
        <f>INDEX('magnet data'!$A$2:$E$1304,MATCH($AJ3977,'magnet data'!$A$2:$A$1304,0),2)</f>
        <v>3</v>
      </c>
      <c r="AL3977" t="str">
        <f>INDEX('magnet data'!$A$2:$E$1304,MATCH($AJ3977,'magnet data'!$A$2:$A$1304,0),3)</f>
        <v>01B</v>
      </c>
      <c r="AM3977" t="str">
        <f>INDEX('magnet data'!$A$2:$E$1304,MATCH($AJ3977,'magnet data'!$A$2:$A$1304,0),4)</f>
        <v>02G</v>
      </c>
      <c r="AN3977">
        <f>INDEX('magnet data'!$A$2:$E$1304,MATCH($AJ3977,'magnet data'!$A$2:$A$1304,0),5)</f>
        <v>12280</v>
      </c>
      <c r="AO3977">
        <f t="shared" si="77"/>
        <v>-970</v>
      </c>
      <c r="AP3977">
        <v>227</v>
      </c>
      <c r="AR3977" t="s">
        <v>1232</v>
      </c>
      <c r="AS3977" t="s">
        <v>1708</v>
      </c>
      <c r="AT3977" t="s">
        <v>1709</v>
      </c>
    </row>
    <row r="3978" spans="1:46">
      <c r="A3978" t="s">
        <v>837</v>
      </c>
      <c r="B3978" t="s">
        <v>46</v>
      </c>
      <c r="C3978" t="s">
        <v>1198</v>
      </c>
      <c r="D3978" s="13">
        <v>44415</v>
      </c>
      <c r="E3978" s="16">
        <v>0.31078958333333334</v>
      </c>
      <c r="F3978" t="s">
        <v>88</v>
      </c>
      <c r="G3978" s="17">
        <v>44415.310789270836</v>
      </c>
      <c r="H3978">
        <v>27</v>
      </c>
      <c r="I3978">
        <v>598</v>
      </c>
      <c r="J3978">
        <v>93</v>
      </c>
      <c r="K3978">
        <v>10</v>
      </c>
      <c r="L3978">
        <v>0</v>
      </c>
      <c r="M3978" s="39">
        <v>11310.7</v>
      </c>
      <c r="N3978" s="39">
        <v>6158.6639999999998</v>
      </c>
      <c r="O3978" s="39">
        <v>63.890439999999998</v>
      </c>
      <c r="P3978" t="s">
        <v>207</v>
      </c>
      <c r="Q3978" t="s">
        <v>207</v>
      </c>
      <c r="R3978" s="55">
        <v>807.23137699920005</v>
      </c>
      <c r="S3978" s="55">
        <v>803.79078747419999</v>
      </c>
      <c r="T3978" t="s">
        <v>861</v>
      </c>
      <c r="U3978">
        <v>5159</v>
      </c>
      <c r="V3978">
        <v>2</v>
      </c>
      <c r="W3978">
        <v>75744</v>
      </c>
      <c r="X3978" t="s">
        <v>863</v>
      </c>
      <c r="Y3978">
        <v>4197</v>
      </c>
      <c r="Z3978" t="s">
        <v>69</v>
      </c>
      <c r="AA3978" t="s">
        <v>91</v>
      </c>
      <c r="AC3978" t="s">
        <v>61</v>
      </c>
      <c r="AD3978" s="50">
        <v>0.73289118947368403</v>
      </c>
      <c r="AG3978" s="39">
        <v>18.34</v>
      </c>
      <c r="AH3978" s="55">
        <v>2806.9</v>
      </c>
      <c r="AI3978" t="s">
        <v>208</v>
      </c>
      <c r="AJ3978">
        <f>INDEX(layout!$B$3:$U$1234,MATCH($T3978,layout!$A$3:$A$1234,0),MATCH(YEAR($D3978),layout!$B$1:$U$1,0))</f>
        <v>1046</v>
      </c>
      <c r="AK3978">
        <f>INDEX('magnet data'!$A$2:$E$1304,MATCH($AJ3978,'magnet data'!$A$2:$A$1304,0),2)</f>
        <v>1</v>
      </c>
      <c r="AL3978" t="str">
        <f>INDEX('magnet data'!$A$2:$E$1304,MATCH($AJ3978,'magnet data'!$A$2:$A$1304,0),3)</f>
        <v>01B</v>
      </c>
      <c r="AM3978" t="str">
        <f>INDEX('magnet data'!$A$2:$E$1304,MATCH($AJ3978,'magnet data'!$A$2:$A$1304,0),4)</f>
        <v>02B5</v>
      </c>
      <c r="AN3978">
        <f>INDEX('magnet data'!$A$2:$E$1304,MATCH($AJ3978,'magnet data'!$A$2:$A$1304,0),5)</f>
        <v>11574</v>
      </c>
      <c r="AO3978" t="str">
        <f t="shared" si="77"/>
        <v>-</v>
      </c>
      <c r="AR3978" t="s">
        <v>1232</v>
      </c>
      <c r="AS3978" t="s">
        <v>1708</v>
      </c>
      <c r="AT3978" t="s">
        <v>1709</v>
      </c>
    </row>
    <row r="3979" spans="1:46">
      <c r="A3979" t="s">
        <v>837</v>
      </c>
      <c r="B3979" t="s">
        <v>46</v>
      </c>
      <c r="C3979" t="s">
        <v>1198</v>
      </c>
      <c r="D3979" s="13">
        <v>44415</v>
      </c>
      <c r="E3979" s="16">
        <v>0.31078958333333334</v>
      </c>
      <c r="F3979" t="s">
        <v>88</v>
      </c>
      <c r="G3979" s="17">
        <v>44415.310789270836</v>
      </c>
      <c r="H3979">
        <v>27</v>
      </c>
      <c r="I3979">
        <v>598</v>
      </c>
      <c r="J3979">
        <v>93</v>
      </c>
      <c r="K3979">
        <v>10</v>
      </c>
      <c r="L3979">
        <v>0</v>
      </c>
      <c r="M3979" s="39">
        <v>11310.7</v>
      </c>
      <c r="N3979" s="39">
        <v>6158.6639999999998</v>
      </c>
      <c r="O3979" s="39">
        <v>63.890439999999998</v>
      </c>
      <c r="P3979" t="s">
        <v>207</v>
      </c>
      <c r="Q3979" t="s">
        <v>207</v>
      </c>
      <c r="R3979" s="55">
        <v>807.23137699920005</v>
      </c>
      <c r="S3979" s="55">
        <v>803.79078747419999</v>
      </c>
      <c r="T3979" t="s">
        <v>862</v>
      </c>
      <c r="U3979">
        <v>3829</v>
      </c>
      <c r="V3979">
        <v>3</v>
      </c>
      <c r="W3979">
        <v>102803</v>
      </c>
      <c r="X3979" t="s">
        <v>863</v>
      </c>
      <c r="Y3979">
        <v>4197</v>
      </c>
      <c r="Z3979" t="s">
        <v>69</v>
      </c>
      <c r="AA3979" t="s">
        <v>91</v>
      </c>
      <c r="AC3979" t="s">
        <v>61</v>
      </c>
      <c r="AD3979" s="50">
        <v>0.47851973404255299</v>
      </c>
      <c r="AG3979" s="39">
        <v>41.8</v>
      </c>
      <c r="AH3979" s="55">
        <v>3536.8</v>
      </c>
      <c r="AI3979" t="s">
        <v>208</v>
      </c>
      <c r="AJ3979">
        <f>INDEX(layout!$B$3:$U$1234,MATCH($T3979,layout!$A$3:$A$1234,0),MATCH(YEAR($D3979),layout!$B$1:$U$1,0))</f>
        <v>1134</v>
      </c>
      <c r="AK3979">
        <f>INDEX('magnet data'!$A$2:$E$1304,MATCH($AJ3979,'magnet data'!$A$2:$A$1304,0),2)</f>
        <v>1</v>
      </c>
      <c r="AL3979" t="str">
        <f>INDEX('magnet data'!$A$2:$E$1304,MATCH($AJ3979,'magnet data'!$A$2:$A$1304,0),3)</f>
        <v>01B</v>
      </c>
      <c r="AM3979" t="str">
        <f>INDEX('magnet data'!$A$2:$E$1304,MATCH($AJ3979,'magnet data'!$A$2:$A$1304,0),4)</f>
        <v>02B5</v>
      </c>
      <c r="AN3979">
        <f>INDEX('magnet data'!$A$2:$E$1304,MATCH($AJ3979,'magnet data'!$A$2:$A$1304,0),5)</f>
        <v>11555</v>
      </c>
      <c r="AO3979" t="str">
        <f t="shared" si="77"/>
        <v>-</v>
      </c>
      <c r="AR3979" t="s">
        <v>1232</v>
      </c>
      <c r="AS3979" t="s">
        <v>1708</v>
      </c>
      <c r="AT3979" t="s">
        <v>1709</v>
      </c>
    </row>
    <row r="3980" spans="1:46">
      <c r="A3980" t="s">
        <v>837</v>
      </c>
      <c r="B3980" t="s">
        <v>46</v>
      </c>
      <c r="C3980" t="s">
        <v>1198</v>
      </c>
      <c r="D3980" s="13">
        <v>44415</v>
      </c>
      <c r="E3980" s="16">
        <v>0.31078958333333334</v>
      </c>
      <c r="F3980" t="s">
        <v>88</v>
      </c>
      <c r="G3980" s="17">
        <v>44415.310789270836</v>
      </c>
      <c r="H3980">
        <v>27</v>
      </c>
      <c r="I3980">
        <v>598</v>
      </c>
      <c r="J3980">
        <v>93</v>
      </c>
      <c r="K3980">
        <v>10</v>
      </c>
      <c r="L3980">
        <v>0</v>
      </c>
      <c r="M3980" s="39">
        <v>11310.7</v>
      </c>
      <c r="N3980" s="39">
        <v>6158.6639999999998</v>
      </c>
      <c r="O3980" s="39">
        <v>63.890439999999998</v>
      </c>
      <c r="P3980" t="s">
        <v>207</v>
      </c>
      <c r="Q3980" t="s">
        <v>207</v>
      </c>
      <c r="R3980" s="55">
        <v>807.23137699920005</v>
      </c>
      <c r="S3980" s="55">
        <v>803.79078747419999</v>
      </c>
      <c r="T3980" t="s">
        <v>863</v>
      </c>
      <c r="U3980">
        <v>1986</v>
      </c>
      <c r="V3980">
        <v>4</v>
      </c>
      <c r="W3980">
        <v>160996</v>
      </c>
      <c r="X3980" t="s">
        <v>861</v>
      </c>
      <c r="Y3980">
        <v>7</v>
      </c>
      <c r="Z3980" t="s">
        <v>69</v>
      </c>
      <c r="AA3980" t="s">
        <v>96</v>
      </c>
      <c r="AC3980" t="s">
        <v>61</v>
      </c>
      <c r="AD3980" s="50">
        <v>-0.12599329787234001</v>
      </c>
      <c r="AG3980" s="39">
        <v>36.4</v>
      </c>
      <c r="AH3980" s="55">
        <v>1521.03</v>
      </c>
      <c r="AI3980" t="s">
        <v>208</v>
      </c>
      <c r="AJ3980">
        <f>INDEX(layout!$B$3:$U$1234,MATCH($T3980,layout!$A$3:$A$1234,0),MATCH(YEAR($D3980),layout!$B$1:$U$1,0))</f>
        <v>3276</v>
      </c>
      <c r="AK3980">
        <f>INDEX('magnet data'!$A$2:$E$1304,MATCH($AJ3980,'magnet data'!$A$2:$A$1304,0),2)</f>
        <v>3</v>
      </c>
      <c r="AL3980" t="str">
        <f>INDEX('magnet data'!$A$2:$E$1304,MATCH($AJ3980,'magnet data'!$A$2:$A$1304,0),3)</f>
        <v>01B</v>
      </c>
      <c r="AM3980" t="str">
        <f>INDEX('magnet data'!$A$2:$E$1304,MATCH($AJ3980,'magnet data'!$A$2:$A$1304,0),4)</f>
        <v>02B8</v>
      </c>
      <c r="AN3980">
        <f>INDEX('magnet data'!$A$2:$E$1304,MATCH($AJ3980,'magnet data'!$A$2:$A$1304,0),5)</f>
        <v>11756</v>
      </c>
      <c r="AO3980" t="str">
        <f t="shared" si="77"/>
        <v>-</v>
      </c>
      <c r="AR3980" t="s">
        <v>1232</v>
      </c>
      <c r="AS3980" t="s">
        <v>1708</v>
      </c>
      <c r="AT3980" t="s">
        <v>1709</v>
      </c>
    </row>
    <row r="3981" spans="1:46">
      <c r="A3981" t="s">
        <v>837</v>
      </c>
      <c r="B3981" t="s">
        <v>46</v>
      </c>
      <c r="C3981" t="s">
        <v>1198</v>
      </c>
      <c r="D3981" s="13">
        <v>44415</v>
      </c>
      <c r="E3981" s="16">
        <v>0.31078958333333334</v>
      </c>
      <c r="F3981" t="s">
        <v>88</v>
      </c>
      <c r="G3981" s="17">
        <v>44415.310789270836</v>
      </c>
      <c r="H3981">
        <v>27</v>
      </c>
      <c r="I3981">
        <v>598</v>
      </c>
      <c r="J3981">
        <v>93</v>
      </c>
      <c r="K3981">
        <v>10</v>
      </c>
      <c r="L3981">
        <v>0</v>
      </c>
      <c r="M3981" s="39">
        <v>11310.7</v>
      </c>
      <c r="N3981" s="39">
        <v>6158.6639999999998</v>
      </c>
      <c r="O3981" s="39">
        <v>63.890439999999998</v>
      </c>
      <c r="P3981" t="s">
        <v>207</v>
      </c>
      <c r="Q3981" t="s">
        <v>207</v>
      </c>
      <c r="R3981" s="55">
        <v>807.23137699920005</v>
      </c>
      <c r="S3981" s="55">
        <v>803.79078747419999</v>
      </c>
      <c r="T3981" t="s">
        <v>1710</v>
      </c>
      <c r="U3981">
        <v>536</v>
      </c>
      <c r="V3981">
        <v>5</v>
      </c>
      <c r="W3981">
        <v>272988</v>
      </c>
      <c r="X3981" t="s">
        <v>861</v>
      </c>
      <c r="Y3981">
        <v>7</v>
      </c>
      <c r="Z3981" t="s">
        <v>69</v>
      </c>
      <c r="AA3981" t="s">
        <v>91</v>
      </c>
      <c r="AC3981" t="s">
        <v>61</v>
      </c>
      <c r="AD3981" s="50">
        <v>1.54360215053762E-2</v>
      </c>
      <c r="AI3981" t="s">
        <v>208</v>
      </c>
      <c r="AJ3981">
        <f>INDEX(layout!$B$3:$U$1234,MATCH($T3981,layout!$A$3:$A$1234,0),MATCH(YEAR($D3981),layout!$B$1:$U$1,0))</f>
        <v>2278</v>
      </c>
      <c r="AK3981">
        <f>INDEX('magnet data'!$A$2:$E$1304,MATCH($AJ3981,'magnet data'!$A$2:$A$1304,0),2)</f>
        <v>2</v>
      </c>
      <c r="AL3981" t="str">
        <f>INDEX('magnet data'!$A$2:$E$1304,MATCH($AJ3981,'magnet data'!$A$2:$A$1304,0),3)</f>
        <v>01B</v>
      </c>
      <c r="AM3981" t="str">
        <f>INDEX('magnet data'!$A$2:$E$1304,MATCH($AJ3981,'magnet data'!$A$2:$A$1304,0),4)</f>
        <v>02D</v>
      </c>
      <c r="AN3981">
        <f>INDEX('magnet data'!$A$2:$E$1304,MATCH($AJ3981,'magnet data'!$A$2:$A$1304,0),5)</f>
        <v>9749</v>
      </c>
      <c r="AO3981" t="str">
        <f t="shared" si="77"/>
        <v>-</v>
      </c>
      <c r="AR3981" t="s">
        <v>1232</v>
      </c>
      <c r="AS3981" t="s">
        <v>1708</v>
      </c>
      <c r="AT3981" t="s">
        <v>1709</v>
      </c>
    </row>
    <row r="3982" spans="1:46">
      <c r="A3982" t="s">
        <v>837</v>
      </c>
      <c r="B3982" t="s">
        <v>46</v>
      </c>
      <c r="C3982" t="s">
        <v>1198</v>
      </c>
      <c r="D3982" s="13">
        <v>44415</v>
      </c>
      <c r="E3982" s="16">
        <v>0.31078958333333334</v>
      </c>
      <c r="F3982" t="s">
        <v>88</v>
      </c>
      <c r="G3982" s="17">
        <v>44415.310789270836</v>
      </c>
      <c r="H3982">
        <v>27</v>
      </c>
      <c r="I3982">
        <v>598</v>
      </c>
      <c r="J3982">
        <v>93</v>
      </c>
      <c r="K3982">
        <v>10</v>
      </c>
      <c r="L3982">
        <v>0</v>
      </c>
      <c r="M3982" s="39">
        <v>11310.7</v>
      </c>
      <c r="N3982" s="39">
        <v>6158.6639999999998</v>
      </c>
      <c r="O3982" s="39">
        <v>63.890439999999998</v>
      </c>
      <c r="P3982" t="s">
        <v>207</v>
      </c>
      <c r="Q3982" t="s">
        <v>207</v>
      </c>
      <c r="R3982" s="55">
        <v>807.23137699920005</v>
      </c>
      <c r="S3982" s="55">
        <v>803.79078747419999</v>
      </c>
      <c r="T3982" t="s">
        <v>901</v>
      </c>
      <c r="U3982">
        <v>215</v>
      </c>
      <c r="V3982">
        <v>6</v>
      </c>
      <c r="W3982">
        <v>340318</v>
      </c>
      <c r="X3982" t="s">
        <v>863</v>
      </c>
      <c r="Y3982">
        <v>4197</v>
      </c>
      <c r="Z3982" t="s">
        <v>69</v>
      </c>
      <c r="AA3982" t="s">
        <v>96</v>
      </c>
      <c r="AC3982" t="s">
        <v>102</v>
      </c>
      <c r="AD3982" s="50">
        <v>0</v>
      </c>
      <c r="AI3982" t="s">
        <v>208</v>
      </c>
      <c r="AJ3982">
        <f>INDEX(layout!$B$3:$U$1234,MATCH($T3982,layout!$A$3:$A$1234,0),MATCH(YEAR($D3982),layout!$B$1:$U$1,0))</f>
        <v>3301</v>
      </c>
      <c r="AK3982">
        <f>INDEX('magnet data'!$A$2:$E$1304,MATCH($AJ3982,'magnet data'!$A$2:$A$1304,0),2)</f>
        <v>3</v>
      </c>
      <c r="AL3982" t="str">
        <f>INDEX('magnet data'!$A$2:$E$1304,MATCH($AJ3982,'magnet data'!$A$2:$A$1304,0),3)</f>
        <v>01B</v>
      </c>
      <c r="AM3982" t="str">
        <f>INDEX('magnet data'!$A$2:$E$1304,MATCH($AJ3982,'magnet data'!$A$2:$A$1304,0),4)</f>
        <v>02D</v>
      </c>
      <c r="AN3982">
        <f>INDEX('magnet data'!$A$2:$E$1304,MATCH($AJ3982,'magnet data'!$A$2:$A$1304,0),5)</f>
        <v>11706</v>
      </c>
      <c r="AO3982" t="str">
        <f t="shared" si="77"/>
        <v>-</v>
      </c>
      <c r="AR3982" t="s">
        <v>1232</v>
      </c>
      <c r="AS3982" t="s">
        <v>1708</v>
      </c>
      <c r="AT3982" t="s">
        <v>1709</v>
      </c>
    </row>
    <row r="3983" spans="1:46">
      <c r="A3983" t="s">
        <v>1072</v>
      </c>
      <c r="B3983" t="s">
        <v>46</v>
      </c>
      <c r="C3983" t="s">
        <v>1198</v>
      </c>
      <c r="D3983" s="13">
        <v>44415</v>
      </c>
      <c r="E3983" s="16">
        <v>0.33501018518518522</v>
      </c>
      <c r="F3983" t="s">
        <v>88</v>
      </c>
      <c r="G3983" s="17">
        <v>44415.335009745373</v>
      </c>
      <c r="H3983">
        <v>38</v>
      </c>
      <c r="I3983">
        <v>596</v>
      </c>
      <c r="J3983">
        <v>96</v>
      </c>
      <c r="K3983">
        <v>10</v>
      </c>
      <c r="L3983">
        <v>0</v>
      </c>
      <c r="M3983" s="39">
        <v>11224.8</v>
      </c>
      <c r="N3983" s="39">
        <v>6142.2759999999998</v>
      </c>
      <c r="O3983" s="39">
        <v>61.011057999999998</v>
      </c>
      <c r="P3983" t="s">
        <v>207</v>
      </c>
      <c r="Q3983" t="s">
        <v>207</v>
      </c>
      <c r="R3983" s="55">
        <v>782.45089698492404</v>
      </c>
      <c r="S3983" s="55">
        <v>780.23805075376799</v>
      </c>
      <c r="T3983" t="s">
        <v>1696</v>
      </c>
      <c r="U3983">
        <v>11224</v>
      </c>
      <c r="V3983">
        <v>1</v>
      </c>
      <c r="W3983">
        <v>-8</v>
      </c>
      <c r="X3983" t="s">
        <v>1694</v>
      </c>
      <c r="Y3983">
        <v>-1</v>
      </c>
      <c r="Z3983" t="s">
        <v>90</v>
      </c>
      <c r="AA3983" t="s">
        <v>96</v>
      </c>
      <c r="AB3983">
        <v>30</v>
      </c>
      <c r="AC3983" t="s">
        <v>61</v>
      </c>
      <c r="AD3983" s="50">
        <v>11.3213491818181</v>
      </c>
      <c r="AG3983" s="39">
        <v>36</v>
      </c>
      <c r="AH3983" s="55">
        <v>11141.17</v>
      </c>
      <c r="AI3983" t="s">
        <v>208</v>
      </c>
      <c r="AJ3983">
        <f>INDEX(layout!$B$3:$U$1234,MATCH($T3983,layout!$A$3:$A$1234,0),MATCH(YEAR($D3983),layout!$B$1:$U$1,0))</f>
        <v>3087</v>
      </c>
      <c r="AK3983">
        <f>INDEX('magnet data'!$A$2:$E$1304,MATCH($AJ3983,'magnet data'!$A$2:$A$1304,0),2)</f>
        <v>3</v>
      </c>
      <c r="AL3983" t="str">
        <f>INDEX('magnet data'!$A$2:$E$1304,MATCH($AJ3983,'magnet data'!$A$2:$A$1304,0),3)</f>
        <v>01B</v>
      </c>
      <c r="AM3983" t="str">
        <f>INDEX('magnet data'!$A$2:$E$1304,MATCH($AJ3983,'magnet data'!$A$2:$A$1304,0),4)</f>
        <v>02G</v>
      </c>
      <c r="AN3983">
        <f>INDEX('magnet data'!$A$2:$E$1304,MATCH($AJ3983,'magnet data'!$A$2:$A$1304,0),5)</f>
        <v>10977</v>
      </c>
      <c r="AO3983">
        <f t="shared" si="77"/>
        <v>247</v>
      </c>
      <c r="AR3983" t="s">
        <v>1232</v>
      </c>
      <c r="AS3983" t="s">
        <v>1708</v>
      </c>
      <c r="AT3983" t="s">
        <v>1709</v>
      </c>
    </row>
    <row r="3984" spans="1:46">
      <c r="A3984" t="s">
        <v>1072</v>
      </c>
      <c r="B3984" t="s">
        <v>46</v>
      </c>
      <c r="C3984" t="s">
        <v>1198</v>
      </c>
      <c r="D3984" s="13">
        <v>44415</v>
      </c>
      <c r="E3984" s="16">
        <v>0.33501018518518522</v>
      </c>
      <c r="F3984" t="s">
        <v>88</v>
      </c>
      <c r="G3984" s="17">
        <v>44415.335009745373</v>
      </c>
      <c r="H3984">
        <v>38</v>
      </c>
      <c r="I3984">
        <v>596</v>
      </c>
      <c r="J3984">
        <v>96</v>
      </c>
      <c r="K3984">
        <v>10</v>
      </c>
      <c r="L3984">
        <v>0</v>
      </c>
      <c r="M3984" s="39">
        <v>11224.8</v>
      </c>
      <c r="N3984" s="39">
        <v>6142.2759999999998</v>
      </c>
      <c r="O3984" s="39">
        <v>61.011057999999998</v>
      </c>
      <c r="P3984" t="s">
        <v>207</v>
      </c>
      <c r="Q3984" t="s">
        <v>207</v>
      </c>
      <c r="R3984" s="55">
        <v>782.45089698492404</v>
      </c>
      <c r="S3984" s="55">
        <v>780.23805075376799</v>
      </c>
      <c r="T3984" t="s">
        <v>1694</v>
      </c>
      <c r="U3984">
        <v>7511</v>
      </c>
      <c r="V3984">
        <v>2</v>
      </c>
      <c r="W3984">
        <v>40502</v>
      </c>
      <c r="X3984" t="s">
        <v>1693</v>
      </c>
      <c r="Y3984">
        <v>3789</v>
      </c>
      <c r="Z3984" t="s">
        <v>69</v>
      </c>
      <c r="AA3984" t="s">
        <v>96</v>
      </c>
      <c r="AC3984" t="s">
        <v>61</v>
      </c>
      <c r="AD3984" s="50">
        <v>1.8057356415094299</v>
      </c>
      <c r="AG3984" s="39">
        <v>28.2</v>
      </c>
      <c r="AH3984" s="55">
        <v>4530.26</v>
      </c>
      <c r="AI3984" t="s">
        <v>208</v>
      </c>
      <c r="AJ3984">
        <f>INDEX(layout!$B$3:$U$1234,MATCH($T3984,layout!$A$3:$A$1234,0),MATCH(YEAR($D3984),layout!$B$1:$U$1,0))</f>
        <v>3147</v>
      </c>
      <c r="AK3984">
        <f>INDEX('magnet data'!$A$2:$E$1304,MATCH($AJ3984,'magnet data'!$A$2:$A$1304,0),2)</f>
        <v>3</v>
      </c>
      <c r="AL3984" t="str">
        <f>INDEX('magnet data'!$A$2:$E$1304,MATCH($AJ3984,'magnet data'!$A$2:$A$1304,0),3)</f>
        <v>01B</v>
      </c>
      <c r="AM3984" t="str">
        <f>INDEX('magnet data'!$A$2:$E$1304,MATCH($AJ3984,'magnet data'!$A$2:$A$1304,0),4)</f>
        <v>02G</v>
      </c>
      <c r="AN3984">
        <f>INDEX('magnet data'!$A$2:$E$1304,MATCH($AJ3984,'magnet data'!$A$2:$A$1304,0),5)</f>
        <v>9875</v>
      </c>
      <c r="AO3984" t="str">
        <f t="shared" si="77"/>
        <v>-</v>
      </c>
      <c r="AR3984" t="s">
        <v>1232</v>
      </c>
      <c r="AS3984" t="s">
        <v>1708</v>
      </c>
      <c r="AT3984" t="s">
        <v>1709</v>
      </c>
    </row>
    <row r="3985" spans="1:46">
      <c r="A3985" t="s">
        <v>1072</v>
      </c>
      <c r="B3985" t="s">
        <v>46</v>
      </c>
      <c r="C3985" t="s">
        <v>1198</v>
      </c>
      <c r="D3985" s="13">
        <v>44415</v>
      </c>
      <c r="E3985" s="16">
        <v>0.33501018518518522</v>
      </c>
      <c r="F3985" t="s">
        <v>88</v>
      </c>
      <c r="G3985" s="17">
        <v>44415.335009745373</v>
      </c>
      <c r="H3985">
        <v>38</v>
      </c>
      <c r="I3985">
        <v>596</v>
      </c>
      <c r="J3985">
        <v>96</v>
      </c>
      <c r="K3985">
        <v>10</v>
      </c>
      <c r="L3985">
        <v>0</v>
      </c>
      <c r="M3985" s="39">
        <v>11224.8</v>
      </c>
      <c r="N3985" s="39">
        <v>6142.2759999999998</v>
      </c>
      <c r="O3985" s="39">
        <v>61.011057999999998</v>
      </c>
      <c r="P3985" t="s">
        <v>207</v>
      </c>
      <c r="Q3985" t="s">
        <v>207</v>
      </c>
      <c r="R3985" s="55">
        <v>782.45089698492404</v>
      </c>
      <c r="S3985" s="55">
        <v>780.23805075376799</v>
      </c>
      <c r="T3985" t="s">
        <v>1711</v>
      </c>
      <c r="U3985">
        <v>5354</v>
      </c>
      <c r="V3985">
        <v>3</v>
      </c>
      <c r="W3985">
        <v>72433</v>
      </c>
      <c r="X3985" t="s">
        <v>1694</v>
      </c>
      <c r="Y3985">
        <v>-1</v>
      </c>
      <c r="Z3985" t="s">
        <v>69</v>
      </c>
      <c r="AA3985" t="s">
        <v>91</v>
      </c>
      <c r="AC3985" t="s">
        <v>61</v>
      </c>
      <c r="AD3985" s="50">
        <v>-0.73941512234042495</v>
      </c>
      <c r="AG3985" s="39">
        <v>24.75</v>
      </c>
      <c r="AH3985" s="55">
        <v>2974.58</v>
      </c>
      <c r="AI3985" t="s">
        <v>208</v>
      </c>
      <c r="AJ3985">
        <f>INDEX(layout!$B$3:$U$1234,MATCH($T3985,layout!$A$3:$A$1234,0),MATCH(YEAR($D3985),layout!$B$1:$U$1,0))</f>
        <v>1151</v>
      </c>
      <c r="AK3985">
        <f>INDEX('magnet data'!$A$2:$E$1304,MATCH($AJ3985,'magnet data'!$A$2:$A$1304,0),2)</f>
        <v>1</v>
      </c>
      <c r="AL3985" t="str">
        <f>INDEX('magnet data'!$A$2:$E$1304,MATCH($AJ3985,'magnet data'!$A$2:$A$1304,0),3)</f>
        <v>01B</v>
      </c>
      <c r="AM3985" t="str">
        <f>INDEX('magnet data'!$A$2:$E$1304,MATCH($AJ3985,'magnet data'!$A$2:$A$1304,0),4)</f>
        <v>02B5</v>
      </c>
      <c r="AN3985">
        <f>INDEX('magnet data'!$A$2:$E$1304,MATCH($AJ3985,'magnet data'!$A$2:$A$1304,0),5)</f>
        <v>11654</v>
      </c>
      <c r="AO3985" t="str">
        <f t="shared" si="77"/>
        <v>-</v>
      </c>
      <c r="AR3985" t="s">
        <v>1232</v>
      </c>
      <c r="AS3985" t="s">
        <v>1708</v>
      </c>
      <c r="AT3985" t="s">
        <v>1709</v>
      </c>
    </row>
    <row r="3986" spans="1:46">
      <c r="A3986" t="s">
        <v>1072</v>
      </c>
      <c r="B3986" t="s">
        <v>46</v>
      </c>
      <c r="C3986" t="s">
        <v>1198</v>
      </c>
      <c r="D3986" s="13">
        <v>44415</v>
      </c>
      <c r="E3986" s="16">
        <v>0.33501018518518522</v>
      </c>
      <c r="F3986" t="s">
        <v>88</v>
      </c>
      <c r="G3986" s="17">
        <v>44415.335009745373</v>
      </c>
      <c r="H3986">
        <v>38</v>
      </c>
      <c r="I3986">
        <v>596</v>
      </c>
      <c r="J3986">
        <v>96</v>
      </c>
      <c r="K3986">
        <v>10</v>
      </c>
      <c r="L3986">
        <v>0</v>
      </c>
      <c r="M3986" s="39">
        <v>11224.8</v>
      </c>
      <c r="N3986" s="39">
        <v>6142.2759999999998</v>
      </c>
      <c r="O3986" s="39">
        <v>61.011057999999998</v>
      </c>
      <c r="P3986" t="s">
        <v>207</v>
      </c>
      <c r="Q3986" t="s">
        <v>207</v>
      </c>
      <c r="R3986" s="55">
        <v>782.45089698492404</v>
      </c>
      <c r="S3986" s="55">
        <v>780.23805075376799</v>
      </c>
      <c r="T3986" t="s">
        <v>1695</v>
      </c>
      <c r="U3986">
        <v>1378</v>
      </c>
      <c r="V3986">
        <v>4</v>
      </c>
      <c r="W3986">
        <v>194678</v>
      </c>
      <c r="X3986" t="s">
        <v>1693</v>
      </c>
      <c r="Y3986">
        <v>3789</v>
      </c>
      <c r="Z3986" t="s">
        <v>69</v>
      </c>
      <c r="AA3986" t="s">
        <v>91</v>
      </c>
      <c r="AC3986" t="s">
        <v>61</v>
      </c>
      <c r="AD3986" s="50">
        <v>-6.5603548387096797E-2</v>
      </c>
      <c r="AG3986" s="39">
        <v>61.99</v>
      </c>
      <c r="AH3986" s="55">
        <v>1055.45</v>
      </c>
      <c r="AI3986" t="s">
        <v>208</v>
      </c>
      <c r="AJ3986">
        <f>INDEX(layout!$B$3:$U$1234,MATCH($T3986,layout!$A$3:$A$1234,0),MATCH(YEAR($D3986),layout!$B$1:$U$1,0))</f>
        <v>3112</v>
      </c>
      <c r="AK3986">
        <f>INDEX('magnet data'!$A$2:$E$1304,MATCH($AJ3986,'magnet data'!$A$2:$A$1304,0),2)</f>
        <v>3</v>
      </c>
      <c r="AL3986" t="str">
        <f>INDEX('magnet data'!$A$2:$E$1304,MATCH($AJ3986,'magnet data'!$A$2:$A$1304,0),3)</f>
        <v>01B</v>
      </c>
      <c r="AM3986" t="str">
        <f>INDEX('magnet data'!$A$2:$E$1304,MATCH($AJ3986,'magnet data'!$A$2:$A$1304,0),4)</f>
        <v>02G</v>
      </c>
      <c r="AN3986">
        <f>INDEX('magnet data'!$A$2:$E$1304,MATCH($AJ3986,'magnet data'!$A$2:$A$1304,0),5)</f>
        <v>11091</v>
      </c>
      <c r="AO3986" t="str">
        <f t="shared" si="77"/>
        <v>-</v>
      </c>
      <c r="AR3986" t="s">
        <v>1232</v>
      </c>
      <c r="AS3986" t="s">
        <v>1708</v>
      </c>
      <c r="AT3986" t="s">
        <v>1709</v>
      </c>
    </row>
    <row r="3987" spans="1:46">
      <c r="A3987" t="s">
        <v>1072</v>
      </c>
      <c r="B3987" t="s">
        <v>46</v>
      </c>
      <c r="C3987" t="s">
        <v>1198</v>
      </c>
      <c r="D3987" s="13">
        <v>44415</v>
      </c>
      <c r="E3987" s="16">
        <v>0.54950532407407404</v>
      </c>
      <c r="F3987" t="s">
        <v>88</v>
      </c>
      <c r="G3987" s="17">
        <v>44415.549504918985</v>
      </c>
      <c r="H3987">
        <v>35</v>
      </c>
      <c r="I3987">
        <v>595</v>
      </c>
      <c r="J3987">
        <v>96</v>
      </c>
      <c r="K3987">
        <v>10</v>
      </c>
      <c r="L3987">
        <v>0</v>
      </c>
      <c r="M3987" s="39">
        <v>11253.7</v>
      </c>
      <c r="N3987" s="39">
        <v>6144.223</v>
      </c>
      <c r="O3987" s="39">
        <v>61.050865000000002</v>
      </c>
      <c r="P3987" t="s">
        <v>207</v>
      </c>
      <c r="Q3987" t="s">
        <v>207</v>
      </c>
      <c r="R3987" s="55">
        <v>791.46498799999995</v>
      </c>
      <c r="S3987" s="55">
        <v>788.29165799999998</v>
      </c>
      <c r="T3987" t="s">
        <v>1114</v>
      </c>
      <c r="U3987">
        <v>11253</v>
      </c>
      <c r="V3987">
        <v>1</v>
      </c>
      <c r="W3987">
        <v>-6</v>
      </c>
      <c r="X3987" t="s">
        <v>1122</v>
      </c>
      <c r="Y3987">
        <v>20</v>
      </c>
      <c r="Z3987" t="s">
        <v>90</v>
      </c>
      <c r="AA3987" t="s">
        <v>96</v>
      </c>
      <c r="AB3987">
        <v>31</v>
      </c>
      <c r="AC3987" t="s">
        <v>61</v>
      </c>
      <c r="AD3987" s="50">
        <v>7.0069006428571399</v>
      </c>
      <c r="AG3987" s="39">
        <v>34.19</v>
      </c>
      <c r="AH3987" s="55">
        <v>7104.96</v>
      </c>
      <c r="AI3987" t="s">
        <v>208</v>
      </c>
      <c r="AJ3987">
        <f>INDEX(layout!$B$3:$U$1234,MATCH($T3987,layout!$A$3:$A$1234,0),MATCH(YEAR($D3987),layout!$B$1:$U$1,0))</f>
        <v>1119</v>
      </c>
      <c r="AK3987">
        <f>INDEX('magnet data'!$A$2:$E$1304,MATCH($AJ3987,'magnet data'!$A$2:$A$1304,0),2)</f>
        <v>1</v>
      </c>
      <c r="AL3987" t="str">
        <f>INDEX('magnet data'!$A$2:$E$1304,MATCH($AJ3987,'magnet data'!$A$2:$A$1304,0),3)</f>
        <v>01B</v>
      </c>
      <c r="AM3987" t="str">
        <f>INDEX('magnet data'!$A$2:$E$1304,MATCH($AJ3987,'magnet data'!$A$2:$A$1304,0),4)</f>
        <v>02B5</v>
      </c>
      <c r="AN3987">
        <f>INDEX('magnet data'!$A$2:$E$1304,MATCH($AJ3987,'magnet data'!$A$2:$A$1304,0),5)</f>
        <v>11350</v>
      </c>
      <c r="AO3987">
        <f t="shared" si="77"/>
        <v>-97</v>
      </c>
      <c r="AR3987" t="s">
        <v>1232</v>
      </c>
      <c r="AS3987" t="s">
        <v>1708</v>
      </c>
      <c r="AT3987" t="s">
        <v>1709</v>
      </c>
    </row>
    <row r="3988" spans="1:46">
      <c r="A3988" t="s">
        <v>1072</v>
      </c>
      <c r="B3988" t="s">
        <v>46</v>
      </c>
      <c r="C3988" t="s">
        <v>1198</v>
      </c>
      <c r="D3988" s="13">
        <v>44415</v>
      </c>
      <c r="E3988" s="16">
        <v>0.54950532407407404</v>
      </c>
      <c r="F3988" t="s">
        <v>88</v>
      </c>
      <c r="G3988" s="17">
        <v>44415.549504918985</v>
      </c>
      <c r="H3988">
        <v>35</v>
      </c>
      <c r="I3988">
        <v>595</v>
      </c>
      <c r="J3988">
        <v>96</v>
      </c>
      <c r="K3988">
        <v>10</v>
      </c>
      <c r="L3988">
        <v>0</v>
      </c>
      <c r="M3988" s="39">
        <v>11253.7</v>
      </c>
      <c r="N3988" s="39">
        <v>6144.223</v>
      </c>
      <c r="O3988" s="39">
        <v>61.050865000000002</v>
      </c>
      <c r="P3988" t="s">
        <v>207</v>
      </c>
      <c r="Q3988" t="s">
        <v>207</v>
      </c>
      <c r="R3988" s="55">
        <v>791.46498799999995</v>
      </c>
      <c r="S3988" s="55">
        <v>788.29165799999998</v>
      </c>
      <c r="T3988" t="s">
        <v>1110</v>
      </c>
      <c r="U3988">
        <v>4492</v>
      </c>
      <c r="V3988">
        <v>2</v>
      </c>
      <c r="W3988">
        <v>88709</v>
      </c>
      <c r="X3988" t="s">
        <v>1115</v>
      </c>
      <c r="Y3988">
        <v>4366</v>
      </c>
      <c r="Z3988" t="s">
        <v>69</v>
      </c>
      <c r="AA3988" t="s">
        <v>91</v>
      </c>
      <c r="AC3988" t="s">
        <v>61</v>
      </c>
      <c r="AD3988" s="50">
        <v>-0.61577968421052598</v>
      </c>
      <c r="AG3988" s="39">
        <v>8.17</v>
      </c>
      <c r="AH3988" s="55">
        <v>2624.52</v>
      </c>
      <c r="AI3988" t="s">
        <v>208</v>
      </c>
      <c r="AJ3988">
        <f>INDEX(layout!$B$3:$U$1234,MATCH($T3988,layout!$A$3:$A$1234,0),MATCH(YEAR($D3988),layout!$B$1:$U$1,0))</f>
        <v>3157</v>
      </c>
      <c r="AK3988">
        <f>INDEX('magnet data'!$A$2:$E$1304,MATCH($AJ3988,'magnet data'!$A$2:$A$1304,0),2)</f>
        <v>3</v>
      </c>
      <c r="AL3988" t="str">
        <f>INDEX('magnet data'!$A$2:$E$1304,MATCH($AJ3988,'magnet data'!$A$2:$A$1304,0),3)</f>
        <v>01B</v>
      </c>
      <c r="AM3988" t="str">
        <f>INDEX('magnet data'!$A$2:$E$1304,MATCH($AJ3988,'magnet data'!$A$2:$A$1304,0),4)</f>
        <v>02G</v>
      </c>
      <c r="AN3988">
        <f>INDEX('magnet data'!$A$2:$E$1304,MATCH($AJ3988,'magnet data'!$A$2:$A$1304,0),5)</f>
        <v>9662</v>
      </c>
      <c r="AO3988" t="str">
        <f t="shared" si="77"/>
        <v>-</v>
      </c>
      <c r="AR3988" t="s">
        <v>1232</v>
      </c>
      <c r="AS3988" t="s">
        <v>1708</v>
      </c>
      <c r="AT3988" t="s">
        <v>1709</v>
      </c>
    </row>
    <row r="3989" spans="1:46">
      <c r="A3989" t="s">
        <v>1072</v>
      </c>
      <c r="B3989" t="s">
        <v>46</v>
      </c>
      <c r="C3989" t="s">
        <v>1198</v>
      </c>
      <c r="D3989" s="13">
        <v>44415</v>
      </c>
      <c r="E3989" s="16">
        <v>0.54950532407407404</v>
      </c>
      <c r="F3989" t="s">
        <v>88</v>
      </c>
      <c r="G3989" s="17">
        <v>44415.549504918985</v>
      </c>
      <c r="H3989">
        <v>35</v>
      </c>
      <c r="I3989">
        <v>595</v>
      </c>
      <c r="J3989">
        <v>96</v>
      </c>
      <c r="K3989">
        <v>10</v>
      </c>
      <c r="L3989">
        <v>0</v>
      </c>
      <c r="M3989" s="39">
        <v>11253.7</v>
      </c>
      <c r="N3989" s="39">
        <v>6144.223</v>
      </c>
      <c r="O3989" s="39">
        <v>61.050865000000002</v>
      </c>
      <c r="P3989" t="s">
        <v>207</v>
      </c>
      <c r="Q3989" t="s">
        <v>207</v>
      </c>
      <c r="R3989" s="55">
        <v>791.46498799999995</v>
      </c>
      <c r="S3989" s="55">
        <v>788.29165799999998</v>
      </c>
      <c r="T3989" t="s">
        <v>1122</v>
      </c>
      <c r="U3989">
        <v>4267</v>
      </c>
      <c r="V3989">
        <v>3</v>
      </c>
      <c r="W3989">
        <v>93388</v>
      </c>
      <c r="X3989" t="s">
        <v>1712</v>
      </c>
      <c r="Y3989">
        <v>3924</v>
      </c>
      <c r="Z3989" t="s">
        <v>69</v>
      </c>
      <c r="AA3989" t="s">
        <v>91</v>
      </c>
      <c r="AC3989" t="s">
        <v>61</v>
      </c>
      <c r="AD3989" s="50">
        <v>-0.97485725531914802</v>
      </c>
      <c r="AG3989" s="39">
        <v>12.42</v>
      </c>
      <c r="AH3989" s="55">
        <v>2676.15</v>
      </c>
      <c r="AI3989" t="s">
        <v>208</v>
      </c>
      <c r="AJ3989">
        <f>INDEX(layout!$B$3:$U$1234,MATCH($T3989,layout!$A$3:$A$1234,0),MATCH(YEAR($D3989),layout!$B$1:$U$1,0))</f>
        <v>1056</v>
      </c>
      <c r="AK3989">
        <f>INDEX('magnet data'!$A$2:$E$1304,MATCH($AJ3989,'magnet data'!$A$2:$A$1304,0),2)</f>
        <v>1</v>
      </c>
      <c r="AL3989" t="str">
        <f>INDEX('magnet data'!$A$2:$E$1304,MATCH($AJ3989,'magnet data'!$A$2:$A$1304,0),3)</f>
        <v>01B</v>
      </c>
      <c r="AM3989" t="str">
        <f>INDEX('magnet data'!$A$2:$E$1304,MATCH($AJ3989,'magnet data'!$A$2:$A$1304,0),4)</f>
        <v>02B5</v>
      </c>
      <c r="AN3989">
        <f>INDEX('magnet data'!$A$2:$E$1304,MATCH($AJ3989,'magnet data'!$A$2:$A$1304,0),5)</f>
        <v>12536</v>
      </c>
      <c r="AO3989" t="str">
        <f t="shared" si="77"/>
        <v>-</v>
      </c>
      <c r="AR3989" t="s">
        <v>1232</v>
      </c>
      <c r="AS3989" t="s">
        <v>1708</v>
      </c>
      <c r="AT3989" t="s">
        <v>1709</v>
      </c>
    </row>
    <row r="3990" spans="1:46">
      <c r="A3990" t="s">
        <v>1072</v>
      </c>
      <c r="B3990" t="s">
        <v>46</v>
      </c>
      <c r="C3990" t="s">
        <v>1198</v>
      </c>
      <c r="D3990" s="13">
        <v>44415</v>
      </c>
      <c r="E3990" s="16">
        <v>0.54950532407407404</v>
      </c>
      <c r="F3990" t="s">
        <v>88</v>
      </c>
      <c r="G3990" s="17">
        <v>44415.549504918985</v>
      </c>
      <c r="H3990">
        <v>35</v>
      </c>
      <c r="I3990">
        <v>595</v>
      </c>
      <c r="J3990">
        <v>96</v>
      </c>
      <c r="K3990">
        <v>10</v>
      </c>
      <c r="L3990">
        <v>0</v>
      </c>
      <c r="M3990" s="39">
        <v>11253.7</v>
      </c>
      <c r="N3990" s="39">
        <v>6144.223</v>
      </c>
      <c r="O3990" s="39">
        <v>61.050865000000002</v>
      </c>
      <c r="P3990" t="s">
        <v>207</v>
      </c>
      <c r="Q3990" t="s">
        <v>207</v>
      </c>
      <c r="R3990" s="55">
        <v>791.46498799999995</v>
      </c>
      <c r="S3990" s="55">
        <v>788.29165799999998</v>
      </c>
      <c r="T3990" t="s">
        <v>1115</v>
      </c>
      <c r="U3990">
        <v>2786</v>
      </c>
      <c r="V3990">
        <v>4</v>
      </c>
      <c r="W3990">
        <v>131697</v>
      </c>
      <c r="X3990" t="s">
        <v>1109</v>
      </c>
      <c r="Y3990">
        <v>2874</v>
      </c>
      <c r="Z3990" t="s">
        <v>69</v>
      </c>
      <c r="AA3990" t="s">
        <v>96</v>
      </c>
      <c r="AC3990" t="s">
        <v>61</v>
      </c>
      <c r="AD3990" s="50">
        <v>0.27785026881720398</v>
      </c>
      <c r="AG3990" s="39">
        <v>6.47</v>
      </c>
      <c r="AH3990" s="55">
        <v>2040.78</v>
      </c>
      <c r="AI3990" t="s">
        <v>208</v>
      </c>
      <c r="AJ3990">
        <f>INDEX(layout!$B$3:$U$1234,MATCH($T3990,layout!$A$3:$A$1234,0),MATCH(YEAR($D3990),layout!$B$1:$U$1,0))</f>
        <v>2076</v>
      </c>
      <c r="AK3990">
        <f>INDEX('magnet data'!$A$2:$E$1304,MATCH($AJ3990,'magnet data'!$A$2:$A$1304,0),2)</f>
        <v>2</v>
      </c>
      <c r="AL3990" t="str">
        <f>INDEX('magnet data'!$A$2:$E$1304,MATCH($AJ3990,'magnet data'!$A$2:$A$1304,0),3)</f>
        <v>01B</v>
      </c>
      <c r="AM3990" t="str">
        <f>INDEX('magnet data'!$A$2:$E$1304,MATCH($AJ3990,'magnet data'!$A$2:$A$1304,0),4)</f>
        <v>02K</v>
      </c>
      <c r="AN3990">
        <f>INDEX('magnet data'!$A$2:$E$1304,MATCH($AJ3990,'magnet data'!$A$2:$A$1304,0),5)</f>
        <v>11440</v>
      </c>
      <c r="AO3990" t="str">
        <f t="shared" si="77"/>
        <v>-</v>
      </c>
      <c r="AR3990" t="s">
        <v>1232</v>
      </c>
      <c r="AS3990" t="s">
        <v>1708</v>
      </c>
      <c r="AT3990" t="s">
        <v>1709</v>
      </c>
    </row>
    <row r="3991" spans="1:46">
      <c r="A3991" t="s">
        <v>1072</v>
      </c>
      <c r="B3991" t="s">
        <v>46</v>
      </c>
      <c r="C3991" t="s">
        <v>1198</v>
      </c>
      <c r="D3991" s="13">
        <v>44415</v>
      </c>
      <c r="E3991" s="16">
        <v>0.54950532407407404</v>
      </c>
      <c r="F3991" t="s">
        <v>88</v>
      </c>
      <c r="G3991" s="17">
        <v>44415.549504918985</v>
      </c>
      <c r="H3991">
        <v>35</v>
      </c>
      <c r="I3991">
        <v>595</v>
      </c>
      <c r="J3991">
        <v>96</v>
      </c>
      <c r="K3991">
        <v>10</v>
      </c>
      <c r="L3991">
        <v>0</v>
      </c>
      <c r="M3991" s="39">
        <v>11253.7</v>
      </c>
      <c r="N3991" s="39">
        <v>6144.223</v>
      </c>
      <c r="O3991" s="39">
        <v>61.050865000000002</v>
      </c>
      <c r="P3991" t="s">
        <v>207</v>
      </c>
      <c r="Q3991" t="s">
        <v>207</v>
      </c>
      <c r="R3991" s="55">
        <v>791.46498799999995</v>
      </c>
      <c r="S3991" s="55">
        <v>788.29165799999998</v>
      </c>
      <c r="T3991" t="s">
        <v>1133</v>
      </c>
      <c r="U3991">
        <v>1672</v>
      </c>
      <c r="V3991">
        <v>5</v>
      </c>
      <c r="W3991">
        <v>176629</v>
      </c>
      <c r="X3991" t="s">
        <v>1122</v>
      </c>
      <c r="Y3991">
        <v>20</v>
      </c>
      <c r="Z3991" t="s">
        <v>69</v>
      </c>
      <c r="AA3991" t="s">
        <v>96</v>
      </c>
      <c r="AC3991" t="s">
        <v>61</v>
      </c>
      <c r="AD3991" s="50">
        <v>0.109227445652173</v>
      </c>
      <c r="AG3991" s="39">
        <v>2.92</v>
      </c>
      <c r="AH3991" s="55">
        <v>1331.51</v>
      </c>
      <c r="AI3991" t="s">
        <v>208</v>
      </c>
      <c r="AJ3991">
        <f>INDEX(layout!$B$3:$U$1234,MATCH($T3991,layout!$A$3:$A$1234,0),MATCH(YEAR($D3991),layout!$B$1:$U$1,0))</f>
        <v>3069</v>
      </c>
      <c r="AK3991">
        <f>INDEX('magnet data'!$A$2:$E$1304,MATCH($AJ3991,'magnet data'!$A$2:$A$1304,0),2)</f>
        <v>3</v>
      </c>
      <c r="AL3991" t="str">
        <f>INDEX('magnet data'!$A$2:$E$1304,MATCH($AJ3991,'magnet data'!$A$2:$A$1304,0),3)</f>
        <v>01B</v>
      </c>
      <c r="AM3991" t="str">
        <f>INDEX('magnet data'!$A$2:$E$1304,MATCH($AJ3991,'magnet data'!$A$2:$A$1304,0),4)</f>
        <v>02K</v>
      </c>
      <c r="AN3991">
        <f>INDEX('magnet data'!$A$2:$E$1304,MATCH($AJ3991,'magnet data'!$A$2:$A$1304,0),5)</f>
        <v>9697</v>
      </c>
      <c r="AO3991" t="str">
        <f t="shared" si="77"/>
        <v>-</v>
      </c>
      <c r="AR3991" t="s">
        <v>1232</v>
      </c>
      <c r="AS3991" t="s">
        <v>1708</v>
      </c>
      <c r="AT3991" t="s">
        <v>1709</v>
      </c>
    </row>
    <row r="3992" spans="1:46">
      <c r="A3992" t="s">
        <v>837</v>
      </c>
      <c r="B3992" t="s">
        <v>46</v>
      </c>
      <c r="C3992" t="s">
        <v>1198</v>
      </c>
      <c r="D3992" s="13">
        <v>44415</v>
      </c>
      <c r="E3992" s="16">
        <v>0.76265486111111114</v>
      </c>
      <c r="F3992" t="s">
        <v>88</v>
      </c>
      <c r="G3992" s="17">
        <v>44415.762654652775</v>
      </c>
      <c r="H3992" s="35">
        <v>18</v>
      </c>
      <c r="I3992">
        <v>598</v>
      </c>
      <c r="J3992" s="35">
        <v>93</v>
      </c>
      <c r="K3992">
        <v>10</v>
      </c>
      <c r="L3992">
        <v>0</v>
      </c>
      <c r="M3992" s="39">
        <v>11322.5</v>
      </c>
      <c r="N3992" s="39">
        <v>6075.6469999999999</v>
      </c>
      <c r="O3992" s="39">
        <v>63.903709999999997</v>
      </c>
      <c r="P3992" t="s">
        <v>207</v>
      </c>
      <c r="Q3992" t="s">
        <v>207</v>
      </c>
      <c r="R3992" s="55">
        <v>808.41648249939999</v>
      </c>
      <c r="S3992" s="55">
        <v>804.75620297490002</v>
      </c>
      <c r="T3992" t="s">
        <v>865</v>
      </c>
      <c r="U3992">
        <v>11322</v>
      </c>
      <c r="V3992">
        <v>1</v>
      </c>
      <c r="W3992">
        <v>-8</v>
      </c>
      <c r="X3992" t="s">
        <v>1630</v>
      </c>
      <c r="Y3992">
        <v>11</v>
      </c>
      <c r="Z3992" t="s">
        <v>90</v>
      </c>
      <c r="AA3992" t="s">
        <v>96</v>
      </c>
      <c r="AB3992">
        <v>43</v>
      </c>
      <c r="AC3992" t="s">
        <v>61</v>
      </c>
      <c r="AD3992" s="50">
        <v>-7.2803392321428504</v>
      </c>
      <c r="AG3992" s="39">
        <v>25.28</v>
      </c>
      <c r="AH3992" s="55">
        <v>10209.9</v>
      </c>
      <c r="AI3992" t="s">
        <v>208</v>
      </c>
      <c r="AJ3992">
        <f>INDEX(layout!$B$3:$U$1234,MATCH($T3992,layout!$A$3:$A$1234,0),MATCH(YEAR($D3992),layout!$B$1:$U$1,0))</f>
        <v>1329</v>
      </c>
      <c r="AK3992">
        <f>INDEX('magnet data'!$A$2:$E$1304,MATCH($AJ3992,'magnet data'!$A$2:$A$1304,0),2)</f>
        <v>1</v>
      </c>
      <c r="AL3992" t="str">
        <f>INDEX('magnet data'!$A$2:$E$1304,MATCH($AJ3992,'magnet data'!$A$2:$A$1304,0),3)</f>
        <v>01B</v>
      </c>
      <c r="AM3992" t="str">
        <f>INDEX('magnet data'!$A$2:$E$1304,MATCH($AJ3992,'magnet data'!$A$2:$A$1304,0),4)</f>
        <v>02B5</v>
      </c>
      <c r="AN3992">
        <f>INDEX('magnet data'!$A$2:$E$1304,MATCH($AJ3992,'magnet data'!$A$2:$A$1304,0),5)</f>
        <v>11878</v>
      </c>
      <c r="AO3992">
        <f t="shared" si="77"/>
        <v>-556</v>
      </c>
      <c r="AP3992">
        <v>210</v>
      </c>
      <c r="AR3992" t="s">
        <v>1232</v>
      </c>
      <c r="AS3992" t="s">
        <v>1708</v>
      </c>
      <c r="AT3992" t="s">
        <v>1709</v>
      </c>
    </row>
    <row r="3993" spans="1:46">
      <c r="A3993" t="s">
        <v>837</v>
      </c>
      <c r="B3993" t="s">
        <v>46</v>
      </c>
      <c r="C3993" t="s">
        <v>1198</v>
      </c>
      <c r="D3993" s="13">
        <v>44415</v>
      </c>
      <c r="E3993" s="16">
        <v>0.76265486111111114</v>
      </c>
      <c r="F3993" t="s">
        <v>88</v>
      </c>
      <c r="G3993" s="17">
        <v>44415.762654652775</v>
      </c>
      <c r="H3993" s="35">
        <v>18</v>
      </c>
      <c r="I3993">
        <v>598</v>
      </c>
      <c r="J3993" s="35">
        <v>93</v>
      </c>
      <c r="K3993">
        <v>10</v>
      </c>
      <c r="L3993">
        <v>0</v>
      </c>
      <c r="M3993" s="39">
        <v>11322.5</v>
      </c>
      <c r="N3993" s="39">
        <v>6075.6469999999999</v>
      </c>
      <c r="O3993" s="39">
        <v>63.903709999999997</v>
      </c>
      <c r="P3993" t="s">
        <v>207</v>
      </c>
      <c r="Q3993" t="s">
        <v>207</v>
      </c>
      <c r="R3993" s="55">
        <v>808.41648249939999</v>
      </c>
      <c r="S3993" s="55">
        <v>804.75620297490002</v>
      </c>
      <c r="T3993" t="s">
        <v>1713</v>
      </c>
      <c r="U3993">
        <v>11322</v>
      </c>
      <c r="V3993">
        <v>2</v>
      </c>
      <c r="W3993">
        <v>17</v>
      </c>
      <c r="X3993" t="s">
        <v>1670</v>
      </c>
      <c r="Y3993">
        <v>32</v>
      </c>
      <c r="Z3993" t="s">
        <v>90</v>
      </c>
      <c r="AA3993" t="s">
        <v>91</v>
      </c>
      <c r="AB3993">
        <v>44</v>
      </c>
      <c r="AC3993" t="s">
        <v>61</v>
      </c>
      <c r="AD3993" s="50">
        <v>12.604653031818099</v>
      </c>
      <c r="AG3993" s="39">
        <v>35.11</v>
      </c>
      <c r="AH3993" s="55">
        <v>5960.93</v>
      </c>
      <c r="AI3993" t="s">
        <v>208</v>
      </c>
      <c r="AJ3993">
        <f>INDEX(layout!$B$3:$U$1234,MATCH($T3993,layout!$A$3:$A$1234,0),MATCH(YEAR($D3993),layout!$B$1:$U$1,0))</f>
        <v>1304</v>
      </c>
      <c r="AK3993">
        <f>INDEX('magnet data'!$A$2:$E$1304,MATCH($AJ3993,'magnet data'!$A$2:$A$1304,0),2)</f>
        <v>1</v>
      </c>
      <c r="AL3993" t="str">
        <f>INDEX('magnet data'!$A$2:$E$1304,MATCH($AJ3993,'magnet data'!$A$2:$A$1304,0),3)</f>
        <v>01B</v>
      </c>
      <c r="AM3993" t="str">
        <f>INDEX('magnet data'!$A$2:$E$1304,MATCH($AJ3993,'magnet data'!$A$2:$A$1304,0),4)</f>
        <v>02B5</v>
      </c>
      <c r="AN3993">
        <f>INDEX('magnet data'!$A$2:$E$1304,MATCH($AJ3993,'magnet data'!$A$2:$A$1304,0),5)</f>
        <v>12170</v>
      </c>
      <c r="AO3993">
        <f t="shared" si="77"/>
        <v>-848</v>
      </c>
      <c r="AR3993" t="s">
        <v>1232</v>
      </c>
      <c r="AS3993" t="s">
        <v>1708</v>
      </c>
      <c r="AT3993" t="s">
        <v>1709</v>
      </c>
    </row>
    <row r="3994" spans="1:46">
      <c r="A3994" t="s">
        <v>837</v>
      </c>
      <c r="B3994" t="s">
        <v>46</v>
      </c>
      <c r="C3994" t="s">
        <v>1198</v>
      </c>
      <c r="D3994" s="13">
        <v>44415</v>
      </c>
      <c r="E3994" s="16">
        <v>0.76265486111111114</v>
      </c>
      <c r="F3994" t="s">
        <v>88</v>
      </c>
      <c r="G3994" s="17">
        <v>44415.762654652775</v>
      </c>
      <c r="H3994" s="35">
        <v>18</v>
      </c>
      <c r="I3994">
        <v>598</v>
      </c>
      <c r="J3994" s="35">
        <v>93</v>
      </c>
      <c r="K3994">
        <v>10</v>
      </c>
      <c r="L3994">
        <v>0</v>
      </c>
      <c r="M3994" s="39">
        <v>11322.5</v>
      </c>
      <c r="N3994" s="39">
        <v>6075.6469999999999</v>
      </c>
      <c r="O3994" s="39">
        <v>63.903709999999997</v>
      </c>
      <c r="P3994" t="s">
        <v>207</v>
      </c>
      <c r="Q3994" t="s">
        <v>207</v>
      </c>
      <c r="R3994" s="55">
        <v>808.41648249939999</v>
      </c>
      <c r="S3994" s="55">
        <v>804.75620297490002</v>
      </c>
      <c r="T3994" t="s">
        <v>864</v>
      </c>
      <c r="U3994">
        <v>7978</v>
      </c>
      <c r="V3994">
        <v>3</v>
      </c>
      <c r="W3994">
        <v>34662</v>
      </c>
      <c r="X3994" t="s">
        <v>865</v>
      </c>
      <c r="Y3994">
        <v>4263</v>
      </c>
      <c r="Z3994" t="s">
        <v>69</v>
      </c>
      <c r="AA3994" t="s">
        <v>91</v>
      </c>
      <c r="AC3994" t="s">
        <v>61</v>
      </c>
      <c r="AD3994" s="50">
        <v>2.3147013488372101</v>
      </c>
      <c r="AG3994" s="39">
        <v>14.75</v>
      </c>
      <c r="AH3994" s="55">
        <v>4939.41</v>
      </c>
      <c r="AI3994" t="s">
        <v>208</v>
      </c>
      <c r="AJ3994">
        <f>INDEX(layout!$B$3:$U$1234,MATCH($T3994,layout!$A$3:$A$1234,0),MATCH(YEAR($D3994),layout!$B$1:$U$1,0))</f>
        <v>2312</v>
      </c>
      <c r="AK3994">
        <f>INDEX('magnet data'!$A$2:$E$1304,MATCH($AJ3994,'magnet data'!$A$2:$A$1304,0),2)</f>
        <v>2</v>
      </c>
      <c r="AL3994" t="str">
        <f>INDEX('magnet data'!$A$2:$E$1304,MATCH($AJ3994,'magnet data'!$A$2:$A$1304,0),3)</f>
        <v>01E</v>
      </c>
      <c r="AM3994" t="str">
        <f>INDEX('magnet data'!$A$2:$E$1304,MATCH($AJ3994,'magnet data'!$A$2:$A$1304,0),4)</f>
        <v>02C9</v>
      </c>
      <c r="AN3994">
        <f>INDEX('magnet data'!$A$2:$E$1304,MATCH($AJ3994,'magnet data'!$A$2:$A$1304,0),5)</f>
        <v>12070</v>
      </c>
      <c r="AO3994" t="str">
        <f t="shared" si="77"/>
        <v>-</v>
      </c>
      <c r="AR3994" t="s">
        <v>1232</v>
      </c>
      <c r="AS3994" t="s">
        <v>1708</v>
      </c>
      <c r="AT3994" t="s">
        <v>1709</v>
      </c>
    </row>
    <row r="3995" spans="1:46">
      <c r="A3995" t="s">
        <v>837</v>
      </c>
      <c r="B3995" t="s">
        <v>46</v>
      </c>
      <c r="C3995" t="s">
        <v>1198</v>
      </c>
      <c r="D3995" s="13">
        <v>44415</v>
      </c>
      <c r="E3995" s="16">
        <v>0.76265486111111114</v>
      </c>
      <c r="F3995" t="s">
        <v>88</v>
      </c>
      <c r="G3995" s="17">
        <v>44415.762654652775</v>
      </c>
      <c r="H3995" s="35">
        <v>18</v>
      </c>
      <c r="I3995">
        <v>598</v>
      </c>
      <c r="J3995" s="35">
        <v>93</v>
      </c>
      <c r="K3995">
        <v>10</v>
      </c>
      <c r="L3995">
        <v>0</v>
      </c>
      <c r="M3995" s="39">
        <v>11322.5</v>
      </c>
      <c r="N3995" s="39">
        <v>6075.6469999999999</v>
      </c>
      <c r="O3995" s="39">
        <v>63.903709999999997</v>
      </c>
      <c r="P3995" t="s">
        <v>207</v>
      </c>
      <c r="Q3995" t="s">
        <v>207</v>
      </c>
      <c r="R3995" s="55">
        <v>808.41648249939999</v>
      </c>
      <c r="S3995" s="55">
        <v>804.75620297490002</v>
      </c>
      <c r="T3995" t="s">
        <v>1670</v>
      </c>
      <c r="U3995">
        <v>7424</v>
      </c>
      <c r="V3995">
        <v>4</v>
      </c>
      <c r="W3995">
        <v>41430</v>
      </c>
      <c r="X3995" t="s">
        <v>1669</v>
      </c>
      <c r="Y3995">
        <v>3917</v>
      </c>
      <c r="Z3995" t="s">
        <v>69</v>
      </c>
      <c r="AA3995" t="s">
        <v>96</v>
      </c>
      <c r="AC3995" t="s">
        <v>61</v>
      </c>
      <c r="AD3995" s="50">
        <v>-1.8757983649999901</v>
      </c>
      <c r="AG3995" s="39">
        <v>51.2</v>
      </c>
      <c r="AH3995" s="55">
        <v>3915.61</v>
      </c>
      <c r="AI3995" t="s">
        <v>208</v>
      </c>
      <c r="AJ3995">
        <f>INDEX(layout!$B$3:$U$1234,MATCH($T3995,layout!$A$3:$A$1234,0),MATCH(YEAR($D3995),layout!$B$1:$U$1,0))</f>
        <v>2279</v>
      </c>
      <c r="AK3995">
        <f>INDEX('magnet data'!$A$2:$E$1304,MATCH($AJ3995,'magnet data'!$A$2:$A$1304,0),2)</f>
        <v>2</v>
      </c>
      <c r="AL3995" t="str">
        <f>INDEX('magnet data'!$A$2:$E$1304,MATCH($AJ3995,'magnet data'!$A$2:$A$1304,0),3)</f>
        <v>01B</v>
      </c>
      <c r="AM3995" t="str">
        <f>INDEX('magnet data'!$A$2:$E$1304,MATCH($AJ3995,'magnet data'!$A$2:$A$1304,0),4)</f>
        <v>02D</v>
      </c>
      <c r="AN3995">
        <f>INDEX('magnet data'!$A$2:$E$1304,MATCH($AJ3995,'magnet data'!$A$2:$A$1304,0),5)</f>
        <v>9843</v>
      </c>
      <c r="AO3995" t="str">
        <f t="shared" si="77"/>
        <v>-</v>
      </c>
      <c r="AR3995" t="s">
        <v>1232</v>
      </c>
      <c r="AS3995" t="s">
        <v>1708</v>
      </c>
      <c r="AT3995" t="s">
        <v>1709</v>
      </c>
    </row>
    <row r="3996" spans="1:46">
      <c r="A3996" t="s">
        <v>837</v>
      </c>
      <c r="B3996" t="s">
        <v>46</v>
      </c>
      <c r="C3996" t="s">
        <v>1198</v>
      </c>
      <c r="D3996" s="13">
        <v>44415</v>
      </c>
      <c r="E3996" s="16">
        <v>0.76265486111111114</v>
      </c>
      <c r="F3996" t="s">
        <v>88</v>
      </c>
      <c r="G3996" s="17">
        <v>44415.762654652775</v>
      </c>
      <c r="H3996" s="35">
        <v>18</v>
      </c>
      <c r="I3996">
        <v>598</v>
      </c>
      <c r="J3996" s="35">
        <v>93</v>
      </c>
      <c r="K3996">
        <v>10</v>
      </c>
      <c r="L3996">
        <v>0</v>
      </c>
      <c r="M3996" s="39">
        <v>11322.5</v>
      </c>
      <c r="N3996" s="39">
        <v>6075.6469999999999</v>
      </c>
      <c r="O3996" s="39">
        <v>63.903709999999997</v>
      </c>
      <c r="P3996" t="s">
        <v>207</v>
      </c>
      <c r="Q3996" t="s">
        <v>207</v>
      </c>
      <c r="R3996" s="55">
        <v>808.41648249939999</v>
      </c>
      <c r="S3996" s="55">
        <v>804.75620297490002</v>
      </c>
      <c r="T3996" t="s">
        <v>867</v>
      </c>
      <c r="U3996">
        <v>5246</v>
      </c>
      <c r="V3996">
        <v>5</v>
      </c>
      <c r="W3996">
        <v>73190</v>
      </c>
      <c r="X3996" t="s">
        <v>865</v>
      </c>
      <c r="Y3996">
        <v>4263</v>
      </c>
      <c r="Z3996" t="s">
        <v>69</v>
      </c>
      <c r="AA3996" t="s">
        <v>91</v>
      </c>
      <c r="AC3996" t="s">
        <v>61</v>
      </c>
      <c r="AD3996" s="50">
        <v>1.4590938852458999</v>
      </c>
      <c r="AG3996" s="39">
        <v>12.41</v>
      </c>
      <c r="AH3996" s="55">
        <v>3041.97</v>
      </c>
      <c r="AI3996" t="s">
        <v>208</v>
      </c>
      <c r="AJ3996">
        <f>INDEX(layout!$B$3:$U$1234,MATCH($T3996,layout!$A$3:$A$1234,0),MATCH(YEAR($D3996),layout!$B$1:$U$1,0))</f>
        <v>2269</v>
      </c>
      <c r="AK3996">
        <f>INDEX('magnet data'!$A$2:$E$1304,MATCH($AJ3996,'magnet data'!$A$2:$A$1304,0),2)</f>
        <v>2</v>
      </c>
      <c r="AL3996" t="str">
        <f>INDEX('magnet data'!$A$2:$E$1304,MATCH($AJ3996,'magnet data'!$A$2:$A$1304,0),3)</f>
        <v>01E</v>
      </c>
      <c r="AM3996" t="str">
        <f>INDEX('magnet data'!$A$2:$E$1304,MATCH($AJ3996,'magnet data'!$A$2:$A$1304,0),4)</f>
        <v>02C9</v>
      </c>
      <c r="AN3996">
        <f>INDEX('magnet data'!$A$2:$E$1304,MATCH($AJ3996,'magnet data'!$A$2:$A$1304,0),5)</f>
        <v>12202</v>
      </c>
      <c r="AO3996" t="str">
        <f t="shared" si="77"/>
        <v>-</v>
      </c>
      <c r="AR3996" t="s">
        <v>1232</v>
      </c>
      <c r="AS3996" t="s">
        <v>1708</v>
      </c>
      <c r="AT3996" t="s">
        <v>1709</v>
      </c>
    </row>
    <row r="3997" spans="1:46">
      <c r="A3997" t="s">
        <v>837</v>
      </c>
      <c r="B3997" t="s">
        <v>46</v>
      </c>
      <c r="C3997" t="s">
        <v>1198</v>
      </c>
      <c r="D3997" s="13">
        <v>44415</v>
      </c>
      <c r="E3997" s="16">
        <v>0.76265486111111114</v>
      </c>
      <c r="F3997" t="s">
        <v>88</v>
      </c>
      <c r="G3997" s="17">
        <v>44415.762654652775</v>
      </c>
      <c r="H3997" s="35">
        <v>18</v>
      </c>
      <c r="I3997">
        <v>598</v>
      </c>
      <c r="J3997" s="35">
        <v>93</v>
      </c>
      <c r="K3997">
        <v>10</v>
      </c>
      <c r="L3997">
        <v>0</v>
      </c>
      <c r="M3997" s="39">
        <v>11322.5</v>
      </c>
      <c r="N3997" s="39">
        <v>6075.6469999999999</v>
      </c>
      <c r="O3997" s="39">
        <v>63.903709999999997</v>
      </c>
      <c r="P3997" t="s">
        <v>207</v>
      </c>
      <c r="Q3997" t="s">
        <v>207</v>
      </c>
      <c r="R3997" s="55">
        <v>808.41648249939999</v>
      </c>
      <c r="S3997" s="55">
        <v>804.75620297490002</v>
      </c>
      <c r="T3997" t="s">
        <v>1623</v>
      </c>
      <c r="U3997">
        <v>3494</v>
      </c>
      <c r="V3997">
        <v>6</v>
      </c>
      <c r="W3997">
        <v>109143</v>
      </c>
      <c r="X3997" t="s">
        <v>1624</v>
      </c>
      <c r="Y3997">
        <v>4209</v>
      </c>
      <c r="Z3997" t="s">
        <v>69</v>
      </c>
      <c r="AA3997" t="s">
        <v>91</v>
      </c>
      <c r="AC3997" t="s">
        <v>61</v>
      </c>
      <c r="AD3997" s="50">
        <v>0.42059394736842098</v>
      </c>
      <c r="AG3997" s="39">
        <v>8.09</v>
      </c>
      <c r="AH3997" s="55">
        <v>2143.39</v>
      </c>
      <c r="AI3997" t="s">
        <v>208</v>
      </c>
      <c r="AJ3997">
        <f>INDEX(layout!$B$3:$U$1234,MATCH($T3997,layout!$A$3:$A$1234,0),MATCH(YEAR($D3997),layout!$B$1:$U$1,0))</f>
        <v>1007</v>
      </c>
      <c r="AK3997">
        <f>INDEX('magnet data'!$A$2:$E$1304,MATCH($AJ3997,'magnet data'!$A$2:$A$1304,0),2)</f>
        <v>1</v>
      </c>
      <c r="AL3997" t="str">
        <f>INDEX('magnet data'!$A$2:$E$1304,MATCH($AJ3997,'magnet data'!$A$2:$A$1304,0),3)</f>
        <v>01B</v>
      </c>
      <c r="AM3997" t="str">
        <f>INDEX('magnet data'!$A$2:$E$1304,MATCH($AJ3997,'magnet data'!$A$2:$A$1304,0),4)</f>
        <v>02B5</v>
      </c>
      <c r="AN3997">
        <f>INDEX('magnet data'!$A$2:$E$1304,MATCH($AJ3997,'magnet data'!$A$2:$A$1304,0),5)</f>
        <v>11519</v>
      </c>
      <c r="AO3997" t="str">
        <f t="shared" si="77"/>
        <v>-</v>
      </c>
      <c r="AR3997" t="s">
        <v>1232</v>
      </c>
      <c r="AS3997" t="s">
        <v>1708</v>
      </c>
      <c r="AT3997" t="s">
        <v>1709</v>
      </c>
    </row>
    <row r="3998" spans="1:46">
      <c r="A3998" t="s">
        <v>837</v>
      </c>
      <c r="B3998" t="s">
        <v>46</v>
      </c>
      <c r="C3998" t="s">
        <v>1198</v>
      </c>
      <c r="D3998" s="13">
        <v>44415</v>
      </c>
      <c r="E3998" s="16">
        <v>0.76265486111111114</v>
      </c>
      <c r="F3998" t="s">
        <v>88</v>
      </c>
      <c r="G3998" s="17">
        <v>44415.762654652775</v>
      </c>
      <c r="H3998" s="35">
        <v>18</v>
      </c>
      <c r="I3998">
        <v>598</v>
      </c>
      <c r="J3998" s="35">
        <v>93</v>
      </c>
      <c r="K3998">
        <v>10</v>
      </c>
      <c r="L3998">
        <v>0</v>
      </c>
      <c r="M3998" s="39">
        <v>11322.5</v>
      </c>
      <c r="N3998" s="39">
        <v>6075.6469999999999</v>
      </c>
      <c r="O3998" s="39">
        <v>63.903709999999997</v>
      </c>
      <c r="P3998" t="s">
        <v>207</v>
      </c>
      <c r="Q3998" t="s">
        <v>207</v>
      </c>
      <c r="R3998" s="55">
        <v>808.41648249939999</v>
      </c>
      <c r="S3998" s="55">
        <v>804.75620297490002</v>
      </c>
      <c r="T3998" t="s">
        <v>1672</v>
      </c>
      <c r="U3998">
        <v>3359</v>
      </c>
      <c r="V3998">
        <v>7</v>
      </c>
      <c r="W3998">
        <v>112561</v>
      </c>
      <c r="X3998" t="s">
        <v>1670</v>
      </c>
      <c r="Y3998">
        <v>32</v>
      </c>
      <c r="Z3998" t="s">
        <v>69</v>
      </c>
      <c r="AA3998" t="s">
        <v>91</v>
      </c>
      <c r="AC3998" t="s">
        <v>61</v>
      </c>
      <c r="AD3998" s="50">
        <v>0.37274173684210499</v>
      </c>
      <c r="AG3998" s="39">
        <v>4.5999999999999996</v>
      </c>
      <c r="AH3998" s="55">
        <v>2298.65</v>
      </c>
      <c r="AI3998" t="s">
        <v>208</v>
      </c>
      <c r="AJ3998">
        <f>INDEX(layout!$B$3:$U$1234,MATCH($T3998,layout!$A$3:$A$1234,0),MATCH(YEAR($D3998),layout!$B$1:$U$1,0))</f>
        <v>1273</v>
      </c>
      <c r="AK3998">
        <f>INDEX('magnet data'!$A$2:$E$1304,MATCH($AJ3998,'magnet data'!$A$2:$A$1304,0),2)</f>
        <v>1</v>
      </c>
      <c r="AL3998" t="str">
        <f>INDEX('magnet data'!$A$2:$E$1304,MATCH($AJ3998,'magnet data'!$A$2:$A$1304,0),3)</f>
        <v>01E</v>
      </c>
      <c r="AM3998" t="str">
        <f>INDEX('magnet data'!$A$2:$E$1304,MATCH($AJ3998,'magnet data'!$A$2:$A$1304,0),4)</f>
        <v>02B5</v>
      </c>
      <c r="AN3998">
        <f>INDEX('magnet data'!$A$2:$E$1304,MATCH($AJ3998,'magnet data'!$A$2:$A$1304,0),5)</f>
        <v>12505</v>
      </c>
      <c r="AO3998" t="str">
        <f t="shared" si="77"/>
        <v>-</v>
      </c>
      <c r="AR3998" t="s">
        <v>1232</v>
      </c>
      <c r="AS3998" t="s">
        <v>1708</v>
      </c>
      <c r="AT3998" t="s">
        <v>1709</v>
      </c>
    </row>
    <row r="3999" spans="1:46">
      <c r="A3999" t="s">
        <v>837</v>
      </c>
      <c r="B3999" t="s">
        <v>46</v>
      </c>
      <c r="C3999" t="s">
        <v>1198</v>
      </c>
      <c r="D3999" s="13">
        <v>44415</v>
      </c>
      <c r="E3999" s="16">
        <v>0.76265486111111114</v>
      </c>
      <c r="F3999" t="s">
        <v>88</v>
      </c>
      <c r="G3999" s="17">
        <v>44415.762654652775</v>
      </c>
      <c r="H3999" s="35">
        <v>18</v>
      </c>
      <c r="I3999">
        <v>598</v>
      </c>
      <c r="J3999" s="35">
        <v>93</v>
      </c>
      <c r="K3999">
        <v>10</v>
      </c>
      <c r="L3999">
        <v>0</v>
      </c>
      <c r="M3999" s="39">
        <v>11322.5</v>
      </c>
      <c r="N3999" s="39">
        <v>6075.6469999999999</v>
      </c>
      <c r="O3999" s="39">
        <v>63.903709999999997</v>
      </c>
      <c r="P3999" t="s">
        <v>207</v>
      </c>
      <c r="Q3999" t="s">
        <v>207</v>
      </c>
      <c r="R3999" s="55">
        <v>808.41648249939999</v>
      </c>
      <c r="S3999" s="55">
        <v>804.75620297490002</v>
      </c>
      <c r="T3999" t="s">
        <v>866</v>
      </c>
      <c r="U3999">
        <v>2489</v>
      </c>
      <c r="V3999">
        <v>8</v>
      </c>
      <c r="W3999">
        <v>138243</v>
      </c>
      <c r="X3999" t="s">
        <v>1630</v>
      </c>
      <c r="Y3999">
        <v>11</v>
      </c>
      <c r="Z3999" t="s">
        <v>69</v>
      </c>
      <c r="AA3999" t="s">
        <v>91</v>
      </c>
      <c r="AC3999" t="s">
        <v>61</v>
      </c>
      <c r="AD3999" s="50">
        <v>0.25962265957446801</v>
      </c>
      <c r="AG3999" s="39">
        <v>5.31</v>
      </c>
      <c r="AH3999" s="55">
        <v>2068.36</v>
      </c>
      <c r="AI3999" t="s">
        <v>208</v>
      </c>
      <c r="AJ3999">
        <f>INDEX(layout!$B$3:$U$1234,MATCH($T3999,layout!$A$3:$A$1234,0),MATCH(YEAR($D3999),layout!$B$1:$U$1,0))</f>
        <v>1313</v>
      </c>
      <c r="AK3999">
        <f>INDEX('magnet data'!$A$2:$E$1304,MATCH($AJ3999,'magnet data'!$A$2:$A$1304,0),2)</f>
        <v>1</v>
      </c>
      <c r="AL3999" t="str">
        <f>INDEX('magnet data'!$A$2:$E$1304,MATCH($AJ3999,'magnet data'!$A$2:$A$1304,0),3)</f>
        <v>01B</v>
      </c>
      <c r="AM3999" t="str">
        <f>INDEX('magnet data'!$A$2:$E$1304,MATCH($AJ3999,'magnet data'!$A$2:$A$1304,0),4)</f>
        <v>02B8</v>
      </c>
      <c r="AN3999">
        <f>INDEX('magnet data'!$A$2:$E$1304,MATCH($AJ3999,'magnet data'!$A$2:$A$1304,0),5)</f>
        <v>12272</v>
      </c>
      <c r="AO3999" t="str">
        <f t="shared" si="77"/>
        <v>-</v>
      </c>
      <c r="AR3999" t="s">
        <v>1232</v>
      </c>
      <c r="AS3999" t="s">
        <v>1708</v>
      </c>
      <c r="AT3999" t="s">
        <v>1709</v>
      </c>
    </row>
    <row r="4000" spans="1:46">
      <c r="A4000" t="s">
        <v>837</v>
      </c>
      <c r="B4000" t="s">
        <v>46</v>
      </c>
      <c r="C4000" t="s">
        <v>1198</v>
      </c>
      <c r="D4000" s="13">
        <v>44415</v>
      </c>
      <c r="E4000" s="16">
        <v>0.76265486111111114</v>
      </c>
      <c r="F4000" t="s">
        <v>88</v>
      </c>
      <c r="G4000" s="17">
        <v>44415.762654652775</v>
      </c>
      <c r="H4000" s="35">
        <v>18</v>
      </c>
      <c r="I4000">
        <v>598</v>
      </c>
      <c r="J4000" s="35">
        <v>93</v>
      </c>
      <c r="K4000">
        <v>10</v>
      </c>
      <c r="L4000">
        <v>0</v>
      </c>
      <c r="M4000" s="39">
        <v>11322.5</v>
      </c>
      <c r="N4000" s="39">
        <v>6075.6469999999999</v>
      </c>
      <c r="O4000" s="39">
        <v>63.903709999999997</v>
      </c>
      <c r="P4000" t="s">
        <v>207</v>
      </c>
      <c r="Q4000" t="s">
        <v>207</v>
      </c>
      <c r="R4000" s="55">
        <v>808.41648249939999</v>
      </c>
      <c r="S4000" s="55">
        <v>804.75620297490002</v>
      </c>
      <c r="T4000" t="s">
        <v>1624</v>
      </c>
      <c r="U4000">
        <v>224</v>
      </c>
      <c r="V4000">
        <v>9</v>
      </c>
      <c r="W4000">
        <v>325650</v>
      </c>
      <c r="X4000" t="s">
        <v>910</v>
      </c>
      <c r="Y4000">
        <v>3089</v>
      </c>
      <c r="Z4000" t="s">
        <v>69</v>
      </c>
      <c r="AA4000" t="s">
        <v>96</v>
      </c>
      <c r="AC4000" t="s">
        <v>102</v>
      </c>
      <c r="AD4000" s="50">
        <v>0</v>
      </c>
      <c r="AI4000" t="s">
        <v>208</v>
      </c>
      <c r="AJ4000">
        <f>INDEX(layout!$B$3:$U$1234,MATCH($T4000,layout!$A$3:$A$1234,0),MATCH(YEAR($D4000),layout!$B$1:$U$1,0))</f>
        <v>1302</v>
      </c>
      <c r="AK4000">
        <f>INDEX('magnet data'!$A$2:$E$1304,MATCH($AJ4000,'magnet data'!$A$2:$A$1304,0),2)</f>
        <v>1</v>
      </c>
      <c r="AL4000" t="str">
        <f>INDEX('magnet data'!$A$2:$E$1304,MATCH($AJ4000,'magnet data'!$A$2:$A$1304,0),3)</f>
        <v>01B</v>
      </c>
      <c r="AM4000" t="str">
        <f>INDEX('magnet data'!$A$2:$E$1304,MATCH($AJ4000,'magnet data'!$A$2:$A$1304,0),4)</f>
        <v>02B5</v>
      </c>
      <c r="AN4000">
        <f>INDEX('magnet data'!$A$2:$E$1304,MATCH($AJ4000,'magnet data'!$A$2:$A$1304,0),5)</f>
        <v>12121</v>
      </c>
      <c r="AO4000" t="str">
        <f t="shared" si="77"/>
        <v>-</v>
      </c>
      <c r="AR4000" t="s">
        <v>1232</v>
      </c>
      <c r="AS4000" t="s">
        <v>1708</v>
      </c>
      <c r="AT4000" t="s">
        <v>1709</v>
      </c>
    </row>
    <row r="4001" spans="1:46">
      <c r="A4001" t="s">
        <v>1072</v>
      </c>
      <c r="B4001" t="s">
        <v>46</v>
      </c>
      <c r="C4001" t="s">
        <v>1198</v>
      </c>
      <c r="D4001" s="13">
        <v>44415</v>
      </c>
      <c r="E4001" s="16">
        <v>0.81870555555555546</v>
      </c>
      <c r="F4001" t="s">
        <v>88</v>
      </c>
      <c r="G4001" s="17">
        <v>44415.818705138889</v>
      </c>
      <c r="H4001">
        <v>36</v>
      </c>
      <c r="I4001">
        <v>596</v>
      </c>
      <c r="J4001">
        <v>93</v>
      </c>
      <c r="K4001">
        <v>10</v>
      </c>
      <c r="L4001">
        <v>0</v>
      </c>
      <c r="M4001" s="39">
        <v>11257.7</v>
      </c>
      <c r="N4001" s="39">
        <v>6016.576</v>
      </c>
      <c r="O4001" s="39">
        <v>61.037596000000001</v>
      </c>
      <c r="P4001" t="s">
        <v>207</v>
      </c>
      <c r="Q4001" t="s">
        <v>207</v>
      </c>
      <c r="R4001" s="55">
        <v>792.21803649999902</v>
      </c>
      <c r="S4001" s="55">
        <v>787.31403749999902</v>
      </c>
      <c r="T4001" t="s">
        <v>1095</v>
      </c>
      <c r="U4001">
        <v>11257</v>
      </c>
      <c r="V4001">
        <v>1</v>
      </c>
      <c r="W4001">
        <v>-9</v>
      </c>
      <c r="X4001" t="s">
        <v>1712</v>
      </c>
      <c r="Y4001">
        <v>-5</v>
      </c>
      <c r="Z4001" t="s">
        <v>90</v>
      </c>
      <c r="AA4001" t="s">
        <v>96</v>
      </c>
      <c r="AB4001">
        <v>32</v>
      </c>
      <c r="AC4001" t="s">
        <v>61</v>
      </c>
      <c r="AD4001" s="50">
        <v>10.7666985833333</v>
      </c>
      <c r="AG4001" s="39">
        <v>34.590000000000003</v>
      </c>
      <c r="AH4001" s="55">
        <v>6894.7</v>
      </c>
      <c r="AI4001" t="s">
        <v>208</v>
      </c>
      <c r="AJ4001">
        <f>INDEX(layout!$B$3:$U$1234,MATCH($T4001,layout!$A$3:$A$1234,0),MATCH(YEAR($D4001),layout!$B$1:$U$1,0))</f>
        <v>3165</v>
      </c>
      <c r="AK4001">
        <f>INDEX('magnet data'!$A$2:$E$1304,MATCH($AJ4001,'magnet data'!$A$2:$A$1304,0),2)</f>
        <v>3</v>
      </c>
      <c r="AL4001" t="str">
        <f>INDEX('magnet data'!$A$2:$E$1304,MATCH($AJ4001,'magnet data'!$A$2:$A$1304,0),3)</f>
        <v>01B</v>
      </c>
      <c r="AM4001" t="str">
        <f>INDEX('magnet data'!$A$2:$E$1304,MATCH($AJ4001,'magnet data'!$A$2:$A$1304,0),4)</f>
        <v>02G</v>
      </c>
      <c r="AN4001">
        <f>INDEX('magnet data'!$A$2:$E$1304,MATCH($AJ4001,'magnet data'!$A$2:$A$1304,0),5)</f>
        <v>10106</v>
      </c>
      <c r="AO4001">
        <f t="shared" si="77"/>
        <v>1151</v>
      </c>
      <c r="AR4001" t="s">
        <v>1232</v>
      </c>
      <c r="AS4001" t="s">
        <v>1708</v>
      </c>
      <c r="AT4001" t="s">
        <v>1709</v>
      </c>
    </row>
    <row r="4002" spans="1:46">
      <c r="A4002" t="s">
        <v>1072</v>
      </c>
      <c r="B4002" t="s">
        <v>46</v>
      </c>
      <c r="C4002" t="s">
        <v>1198</v>
      </c>
      <c r="D4002" s="13">
        <v>44415</v>
      </c>
      <c r="E4002" s="16">
        <v>0.81870555555555546</v>
      </c>
      <c r="F4002" t="s">
        <v>88</v>
      </c>
      <c r="G4002" s="17">
        <v>44415.818705138889</v>
      </c>
      <c r="H4002">
        <v>36</v>
      </c>
      <c r="I4002">
        <v>596</v>
      </c>
      <c r="J4002">
        <v>93</v>
      </c>
      <c r="K4002">
        <v>10</v>
      </c>
      <c r="L4002">
        <v>0</v>
      </c>
      <c r="M4002" s="39">
        <v>11257.7</v>
      </c>
      <c r="N4002" s="39">
        <v>6016.576</v>
      </c>
      <c r="O4002" s="39">
        <v>61.037596000000001</v>
      </c>
      <c r="P4002" t="s">
        <v>207</v>
      </c>
      <c r="Q4002" t="s">
        <v>207</v>
      </c>
      <c r="R4002" s="55">
        <v>792.21803649999902</v>
      </c>
      <c r="S4002" s="55">
        <v>787.31403749999902</v>
      </c>
      <c r="T4002" t="s">
        <v>1090</v>
      </c>
      <c r="U4002">
        <v>11248</v>
      </c>
      <c r="V4002">
        <v>2</v>
      </c>
      <c r="W4002">
        <v>214</v>
      </c>
      <c r="X4002" t="s">
        <v>1088</v>
      </c>
      <c r="Y4002">
        <v>239</v>
      </c>
      <c r="Z4002" t="s">
        <v>212</v>
      </c>
      <c r="AA4002" t="s">
        <v>96</v>
      </c>
      <c r="AB4002">
        <v>33</v>
      </c>
      <c r="AC4002" t="s">
        <v>61</v>
      </c>
      <c r="AD4002" s="50">
        <v>10.7906250999999</v>
      </c>
      <c r="AG4002" s="39">
        <v>75.89</v>
      </c>
      <c r="AH4002" s="55">
        <v>1968.73</v>
      </c>
      <c r="AI4002" t="s">
        <v>208</v>
      </c>
      <c r="AJ4002">
        <f>INDEX(layout!$B$3:$U$1234,MATCH($T4002,layout!$A$3:$A$1234,0),MATCH(YEAR($D4002),layout!$B$1:$U$1,0))</f>
        <v>2114</v>
      </c>
      <c r="AK4002">
        <f>INDEX('magnet data'!$A$2:$E$1304,MATCH($AJ4002,'magnet data'!$A$2:$A$1304,0),2)</f>
        <v>2</v>
      </c>
      <c r="AL4002" t="str">
        <f>INDEX('magnet data'!$A$2:$E$1304,MATCH($AJ4002,'magnet data'!$A$2:$A$1304,0),3)</f>
        <v>01B</v>
      </c>
      <c r="AM4002" t="str">
        <f>INDEX('magnet data'!$A$2:$E$1304,MATCH($AJ4002,'magnet data'!$A$2:$A$1304,0),4)</f>
        <v>02B5</v>
      </c>
      <c r="AN4002">
        <f>INDEX('magnet data'!$A$2:$E$1304,MATCH($AJ4002,'magnet data'!$A$2:$A$1304,0),5)</f>
        <v>12057</v>
      </c>
      <c r="AO4002">
        <f t="shared" si="77"/>
        <v>-809</v>
      </c>
      <c r="AR4002" t="s">
        <v>1232</v>
      </c>
      <c r="AS4002" t="s">
        <v>1708</v>
      </c>
      <c r="AT4002" t="s">
        <v>1709</v>
      </c>
    </row>
    <row r="4003" spans="1:46">
      <c r="A4003" t="s">
        <v>1072</v>
      </c>
      <c r="B4003" t="s">
        <v>46</v>
      </c>
      <c r="C4003" t="s">
        <v>1198</v>
      </c>
      <c r="D4003" s="13">
        <v>44415</v>
      </c>
      <c r="E4003" s="16">
        <v>0.81870555555555546</v>
      </c>
      <c r="F4003" t="s">
        <v>88</v>
      </c>
      <c r="G4003" s="17">
        <v>44415.818705138889</v>
      </c>
      <c r="H4003">
        <v>36</v>
      </c>
      <c r="I4003">
        <v>596</v>
      </c>
      <c r="J4003">
        <v>93</v>
      </c>
      <c r="K4003">
        <v>10</v>
      </c>
      <c r="L4003">
        <v>0</v>
      </c>
      <c r="M4003" s="39">
        <v>11257.7</v>
      </c>
      <c r="N4003" s="39">
        <v>6016.576</v>
      </c>
      <c r="O4003" s="39">
        <v>61.037596000000001</v>
      </c>
      <c r="P4003" t="s">
        <v>207</v>
      </c>
      <c r="Q4003" t="s">
        <v>207</v>
      </c>
      <c r="R4003" s="55">
        <v>792.21803649999902</v>
      </c>
      <c r="S4003" s="55">
        <v>787.31403749999902</v>
      </c>
      <c r="T4003" t="s">
        <v>1712</v>
      </c>
      <c r="U4003">
        <v>8575</v>
      </c>
      <c r="V4003">
        <v>3</v>
      </c>
      <c r="W4003">
        <v>27432</v>
      </c>
      <c r="X4003" t="s">
        <v>1122</v>
      </c>
      <c r="Y4003">
        <v>4316</v>
      </c>
      <c r="Z4003" t="s">
        <v>69</v>
      </c>
      <c r="AA4003" t="s">
        <v>91</v>
      </c>
      <c r="AC4003" t="s">
        <v>61</v>
      </c>
      <c r="AD4003" s="50">
        <v>-7.4854204392857104</v>
      </c>
      <c r="AG4003" s="39">
        <v>16.68</v>
      </c>
      <c r="AH4003" s="55">
        <v>5667.55</v>
      </c>
      <c r="AI4003" t="s">
        <v>208</v>
      </c>
      <c r="AJ4003">
        <f>INDEX(layout!$B$3:$U$1234,MATCH($T4003,layout!$A$3:$A$1234,0),MATCH(YEAR($D4003),layout!$B$1:$U$1,0))</f>
        <v>1172</v>
      </c>
      <c r="AK4003">
        <f>INDEX('magnet data'!$A$2:$E$1304,MATCH($AJ4003,'magnet data'!$A$2:$A$1304,0),2)</f>
        <v>1</v>
      </c>
      <c r="AL4003" t="str">
        <f>INDEX('magnet data'!$A$2:$E$1304,MATCH($AJ4003,'magnet data'!$A$2:$A$1304,0),3)</f>
        <v>01B</v>
      </c>
      <c r="AM4003" t="str">
        <f>INDEX('magnet data'!$A$2:$E$1304,MATCH($AJ4003,'magnet data'!$A$2:$A$1304,0),4)</f>
        <v>02B5</v>
      </c>
      <c r="AN4003">
        <f>INDEX('magnet data'!$A$2:$E$1304,MATCH($AJ4003,'magnet data'!$A$2:$A$1304,0),5)</f>
        <v>11980</v>
      </c>
      <c r="AO4003" t="str">
        <f t="shared" si="77"/>
        <v>-</v>
      </c>
      <c r="AR4003" t="s">
        <v>1232</v>
      </c>
      <c r="AS4003" t="s">
        <v>1708</v>
      </c>
      <c r="AT4003" t="s">
        <v>1709</v>
      </c>
    </row>
    <row r="4004" spans="1:46">
      <c r="A4004" t="s">
        <v>1072</v>
      </c>
      <c r="B4004" t="s">
        <v>46</v>
      </c>
      <c r="C4004" t="s">
        <v>1198</v>
      </c>
      <c r="D4004" s="13">
        <v>44415</v>
      </c>
      <c r="E4004" s="16">
        <v>0.81870555555555546</v>
      </c>
      <c r="F4004" t="s">
        <v>88</v>
      </c>
      <c r="G4004" s="17">
        <v>44415.818705138889</v>
      </c>
      <c r="H4004">
        <v>36</v>
      </c>
      <c r="I4004">
        <v>596</v>
      </c>
      <c r="J4004">
        <v>93</v>
      </c>
      <c r="K4004">
        <v>10</v>
      </c>
      <c r="L4004">
        <v>0</v>
      </c>
      <c r="M4004" s="39">
        <v>11257.7</v>
      </c>
      <c r="N4004" s="39">
        <v>6016.576</v>
      </c>
      <c r="O4004" s="39">
        <v>61.037596000000001</v>
      </c>
      <c r="P4004" t="s">
        <v>207</v>
      </c>
      <c r="Q4004" t="s">
        <v>207</v>
      </c>
      <c r="R4004" s="55">
        <v>792.21803649999902</v>
      </c>
      <c r="S4004" s="55">
        <v>787.31403749999902</v>
      </c>
      <c r="T4004" t="s">
        <v>1134</v>
      </c>
      <c r="U4004">
        <v>8541</v>
      </c>
      <c r="V4004">
        <v>4</v>
      </c>
      <c r="W4004">
        <v>27828</v>
      </c>
      <c r="X4004" t="s">
        <v>1712</v>
      </c>
      <c r="Y4004">
        <v>-5</v>
      </c>
      <c r="Z4004" t="s">
        <v>69</v>
      </c>
      <c r="AA4004" t="s">
        <v>96</v>
      </c>
      <c r="AC4004" t="s">
        <v>61</v>
      </c>
      <c r="AD4004" s="50">
        <v>4.9674936666666598</v>
      </c>
      <c r="AG4004" s="39">
        <v>44.25</v>
      </c>
      <c r="AH4004" s="55">
        <v>3110.05</v>
      </c>
      <c r="AI4004" t="s">
        <v>208</v>
      </c>
      <c r="AJ4004">
        <f>INDEX(layout!$B$3:$U$1234,MATCH($T4004,layout!$A$3:$A$1234,0),MATCH(YEAR($D4004),layout!$B$1:$U$1,0))</f>
        <v>1078</v>
      </c>
      <c r="AK4004">
        <f>INDEX('magnet data'!$A$2:$E$1304,MATCH($AJ4004,'magnet data'!$A$2:$A$1304,0),2)</f>
        <v>1</v>
      </c>
      <c r="AL4004" t="str">
        <f>INDEX('magnet data'!$A$2:$E$1304,MATCH($AJ4004,'magnet data'!$A$2:$A$1304,0),3)</f>
        <v>01B</v>
      </c>
      <c r="AM4004" t="str">
        <f>INDEX('magnet data'!$A$2:$E$1304,MATCH($AJ4004,'magnet data'!$A$2:$A$1304,0),4)</f>
        <v>02B5</v>
      </c>
      <c r="AN4004">
        <f>INDEX('magnet data'!$A$2:$E$1304,MATCH($AJ4004,'magnet data'!$A$2:$A$1304,0),5)</f>
        <v>10622</v>
      </c>
      <c r="AO4004" t="str">
        <f t="shared" si="77"/>
        <v>-</v>
      </c>
      <c r="AR4004" t="s">
        <v>1232</v>
      </c>
      <c r="AS4004" t="s">
        <v>1708</v>
      </c>
      <c r="AT4004" t="s">
        <v>1709</v>
      </c>
    </row>
    <row r="4005" spans="1:46">
      <c r="A4005" t="s">
        <v>1072</v>
      </c>
      <c r="B4005" t="s">
        <v>46</v>
      </c>
      <c r="C4005" t="s">
        <v>1198</v>
      </c>
      <c r="D4005" s="13">
        <v>44415</v>
      </c>
      <c r="E4005" s="16">
        <v>0.81870555555555546</v>
      </c>
      <c r="F4005" t="s">
        <v>88</v>
      </c>
      <c r="G4005" s="17">
        <v>44415.818705138889</v>
      </c>
      <c r="H4005">
        <v>36</v>
      </c>
      <c r="I4005">
        <v>596</v>
      </c>
      <c r="J4005">
        <v>93</v>
      </c>
      <c r="K4005">
        <v>10</v>
      </c>
      <c r="L4005">
        <v>0</v>
      </c>
      <c r="M4005" s="39">
        <v>11257.7</v>
      </c>
      <c r="N4005" s="39">
        <v>6016.576</v>
      </c>
      <c r="O4005" s="39">
        <v>61.037596000000001</v>
      </c>
      <c r="P4005" t="s">
        <v>207</v>
      </c>
      <c r="Q4005" t="s">
        <v>207</v>
      </c>
      <c r="R4005" s="55">
        <v>792.21803649999902</v>
      </c>
      <c r="S4005" s="55">
        <v>787.31403749999902</v>
      </c>
      <c r="T4005" t="s">
        <v>1088</v>
      </c>
      <c r="U4005">
        <v>8534</v>
      </c>
      <c r="V4005">
        <v>5</v>
      </c>
      <c r="W4005">
        <v>27894</v>
      </c>
      <c r="X4005" t="s">
        <v>1156</v>
      </c>
      <c r="Y4005">
        <v>3064</v>
      </c>
      <c r="Z4005" t="s">
        <v>69</v>
      </c>
      <c r="AA4005" t="s">
        <v>91</v>
      </c>
      <c r="AC4005" t="s">
        <v>61</v>
      </c>
      <c r="AD4005" s="50">
        <v>-3.9113810869565202</v>
      </c>
      <c r="AG4005" s="39">
        <v>36.26</v>
      </c>
      <c r="AH4005" s="55">
        <v>5783.44</v>
      </c>
      <c r="AI4005" t="s">
        <v>208</v>
      </c>
      <c r="AJ4005">
        <f>INDEX(layout!$B$3:$U$1234,MATCH($T4005,layout!$A$3:$A$1234,0),MATCH(YEAR($D4005),layout!$B$1:$U$1,0))</f>
        <v>3162</v>
      </c>
      <c r="AK4005">
        <f>INDEX('magnet data'!$A$2:$E$1304,MATCH($AJ4005,'magnet data'!$A$2:$A$1304,0),2)</f>
        <v>3</v>
      </c>
      <c r="AL4005" t="str">
        <f>INDEX('magnet data'!$A$2:$E$1304,MATCH($AJ4005,'magnet data'!$A$2:$A$1304,0),3)</f>
        <v>01B</v>
      </c>
      <c r="AM4005" t="str">
        <f>INDEX('magnet data'!$A$2:$E$1304,MATCH($AJ4005,'magnet data'!$A$2:$A$1304,0),4)</f>
        <v>02G</v>
      </c>
      <c r="AN4005">
        <f>INDEX('magnet data'!$A$2:$E$1304,MATCH($AJ4005,'magnet data'!$A$2:$A$1304,0),5)</f>
        <v>9081</v>
      </c>
      <c r="AO4005" t="str">
        <f t="shared" si="77"/>
        <v>-</v>
      </c>
      <c r="AR4005" t="s">
        <v>1232</v>
      </c>
      <c r="AS4005" t="s">
        <v>1708</v>
      </c>
      <c r="AT4005" t="s">
        <v>1709</v>
      </c>
    </row>
    <row r="4006" spans="1:46">
      <c r="A4006" t="s">
        <v>1072</v>
      </c>
      <c r="B4006" t="s">
        <v>46</v>
      </c>
      <c r="C4006" t="s">
        <v>1198</v>
      </c>
      <c r="D4006" s="13">
        <v>44415</v>
      </c>
      <c r="E4006" s="16">
        <v>0.81870555555555546</v>
      </c>
      <c r="F4006" t="s">
        <v>88</v>
      </c>
      <c r="G4006" s="17">
        <v>44415.818705138889</v>
      </c>
      <c r="H4006">
        <v>36</v>
      </c>
      <c r="I4006">
        <v>596</v>
      </c>
      <c r="J4006">
        <v>93</v>
      </c>
      <c r="K4006">
        <v>10</v>
      </c>
      <c r="L4006">
        <v>0</v>
      </c>
      <c r="M4006" s="39">
        <v>11257.7</v>
      </c>
      <c r="N4006" s="39">
        <v>6016.576</v>
      </c>
      <c r="O4006" s="39">
        <v>61.037596000000001</v>
      </c>
      <c r="P4006" t="s">
        <v>207</v>
      </c>
      <c r="Q4006" t="s">
        <v>207</v>
      </c>
      <c r="R4006" s="55">
        <v>792.21803649999902</v>
      </c>
      <c r="S4006" s="55">
        <v>787.31403749999902</v>
      </c>
      <c r="T4006" t="s">
        <v>1093</v>
      </c>
      <c r="U4006">
        <v>4474</v>
      </c>
      <c r="V4006">
        <v>6</v>
      </c>
      <c r="W4006">
        <v>87105</v>
      </c>
      <c r="X4006" t="s">
        <v>1088</v>
      </c>
      <c r="Y4006">
        <v>239</v>
      </c>
      <c r="Z4006" t="s">
        <v>69</v>
      </c>
      <c r="AA4006" t="s">
        <v>91</v>
      </c>
      <c r="AC4006" t="s">
        <v>61</v>
      </c>
      <c r="AD4006" s="50">
        <v>-0.81222478947368404</v>
      </c>
      <c r="AG4006" s="39">
        <v>10.28</v>
      </c>
      <c r="AH4006" s="55">
        <v>3204.17</v>
      </c>
      <c r="AI4006" t="s">
        <v>208</v>
      </c>
      <c r="AJ4006">
        <f>INDEX(layout!$B$3:$U$1234,MATCH($T4006,layout!$A$3:$A$1234,0),MATCH(YEAR($D4006),layout!$B$1:$U$1,0))</f>
        <v>1118</v>
      </c>
      <c r="AK4006">
        <f>INDEX('magnet data'!$A$2:$E$1304,MATCH($AJ4006,'magnet data'!$A$2:$A$1304,0),2)</f>
        <v>1</v>
      </c>
      <c r="AL4006" t="str">
        <f>INDEX('magnet data'!$A$2:$E$1304,MATCH($AJ4006,'magnet data'!$A$2:$A$1304,0),3)</f>
        <v>01B</v>
      </c>
      <c r="AM4006" t="str">
        <f>INDEX('magnet data'!$A$2:$E$1304,MATCH($AJ4006,'magnet data'!$A$2:$A$1304,0),4)</f>
        <v>02B5</v>
      </c>
      <c r="AN4006">
        <f>INDEX('magnet data'!$A$2:$E$1304,MATCH($AJ4006,'magnet data'!$A$2:$A$1304,0),5)</f>
        <v>11295</v>
      </c>
      <c r="AO4006" t="str">
        <f t="shared" si="77"/>
        <v>-</v>
      </c>
      <c r="AR4006" t="s">
        <v>1232</v>
      </c>
      <c r="AS4006" t="s">
        <v>1708</v>
      </c>
      <c r="AT4006" t="s">
        <v>1709</v>
      </c>
    </row>
    <row r="4007" spans="1:46">
      <c r="A4007" t="s">
        <v>1072</v>
      </c>
      <c r="B4007" t="s">
        <v>46</v>
      </c>
      <c r="C4007" t="s">
        <v>1198</v>
      </c>
      <c r="D4007" s="13">
        <v>44415</v>
      </c>
      <c r="E4007" s="16">
        <v>0.81870555555555546</v>
      </c>
      <c r="F4007" t="s">
        <v>88</v>
      </c>
      <c r="G4007" s="17">
        <v>44415.818705138889</v>
      </c>
      <c r="H4007">
        <v>36</v>
      </c>
      <c r="I4007">
        <v>596</v>
      </c>
      <c r="J4007">
        <v>93</v>
      </c>
      <c r="K4007">
        <v>10</v>
      </c>
      <c r="L4007">
        <v>0</v>
      </c>
      <c r="M4007" s="39">
        <v>11257.7</v>
      </c>
      <c r="N4007" s="39">
        <v>6016.576</v>
      </c>
      <c r="O4007" s="39">
        <v>61.037596000000001</v>
      </c>
      <c r="P4007" t="s">
        <v>207</v>
      </c>
      <c r="Q4007" t="s">
        <v>207</v>
      </c>
      <c r="R4007" s="55">
        <v>792.21803649999902</v>
      </c>
      <c r="S4007" s="55">
        <v>787.31403749999902</v>
      </c>
      <c r="T4007" t="s">
        <v>1156</v>
      </c>
      <c r="U4007">
        <v>4465</v>
      </c>
      <c r="V4007">
        <v>7</v>
      </c>
      <c r="W4007">
        <v>87288</v>
      </c>
      <c r="X4007" t="s">
        <v>1088</v>
      </c>
      <c r="Y4007">
        <v>239</v>
      </c>
      <c r="Z4007" t="s">
        <v>148</v>
      </c>
      <c r="AA4007" t="s">
        <v>96</v>
      </c>
      <c r="AC4007" t="s">
        <v>102</v>
      </c>
      <c r="AD4007" s="50">
        <v>7.4968121666666603</v>
      </c>
      <c r="AG4007" s="39">
        <v>6.64</v>
      </c>
      <c r="AH4007" s="55">
        <v>3863.61</v>
      </c>
      <c r="AI4007" t="s">
        <v>208</v>
      </c>
      <c r="AJ4007">
        <f>INDEX(layout!$B$3:$U$1234,MATCH($T4007,layout!$A$3:$A$1234,0),MATCH(YEAR($D4007),layout!$B$1:$U$1,0))</f>
        <v>3084</v>
      </c>
      <c r="AK4007">
        <f>INDEX('magnet data'!$A$2:$E$1304,MATCH($AJ4007,'magnet data'!$A$2:$A$1304,0),2)</f>
        <v>3</v>
      </c>
      <c r="AL4007" t="str">
        <f>INDEX('magnet data'!$A$2:$E$1304,MATCH($AJ4007,'magnet data'!$A$2:$A$1304,0),3)</f>
        <v>01B</v>
      </c>
      <c r="AM4007" t="str">
        <f>INDEX('magnet data'!$A$2:$E$1304,MATCH($AJ4007,'magnet data'!$A$2:$A$1304,0),4)</f>
        <v>02K</v>
      </c>
      <c r="AN4007">
        <f>INDEX('magnet data'!$A$2:$E$1304,MATCH($AJ4007,'magnet data'!$A$2:$A$1304,0),5)</f>
        <v>11230</v>
      </c>
      <c r="AO4007" t="str">
        <f t="shared" si="77"/>
        <v>-</v>
      </c>
      <c r="AR4007" t="s">
        <v>1232</v>
      </c>
      <c r="AS4007" t="s">
        <v>1708</v>
      </c>
      <c r="AT4007" t="s">
        <v>1709</v>
      </c>
    </row>
    <row r="4008" spans="1:46">
      <c r="A4008" t="s">
        <v>1072</v>
      </c>
      <c r="B4008" t="s">
        <v>46</v>
      </c>
      <c r="C4008" t="s">
        <v>1198</v>
      </c>
      <c r="D4008" s="13">
        <v>44415</v>
      </c>
      <c r="E4008" s="16">
        <v>0.81870555555555546</v>
      </c>
      <c r="F4008" t="s">
        <v>88</v>
      </c>
      <c r="G4008" s="17">
        <v>44415.818705138889</v>
      </c>
      <c r="H4008">
        <v>36</v>
      </c>
      <c r="I4008">
        <v>596</v>
      </c>
      <c r="J4008">
        <v>93</v>
      </c>
      <c r="K4008">
        <v>10</v>
      </c>
      <c r="L4008">
        <v>0</v>
      </c>
      <c r="M4008" s="39">
        <v>11257.7</v>
      </c>
      <c r="N4008" s="39">
        <v>6016.576</v>
      </c>
      <c r="O4008" s="39">
        <v>61.037596000000001</v>
      </c>
      <c r="P4008" t="s">
        <v>207</v>
      </c>
      <c r="Q4008" t="s">
        <v>207</v>
      </c>
      <c r="R4008" s="55">
        <v>792.21803649999902</v>
      </c>
      <c r="S4008" s="55">
        <v>787.31403749999902</v>
      </c>
      <c r="T4008" t="s">
        <v>1133</v>
      </c>
      <c r="U4008">
        <v>3811</v>
      </c>
      <c r="V4008">
        <v>8</v>
      </c>
      <c r="W4008">
        <v>101157</v>
      </c>
      <c r="X4008" t="s">
        <v>1122</v>
      </c>
      <c r="Y4008">
        <v>4316</v>
      </c>
      <c r="Z4008" t="s">
        <v>69</v>
      </c>
      <c r="AA4008" t="s">
        <v>91</v>
      </c>
      <c r="AC4008" t="s">
        <v>61</v>
      </c>
      <c r="AD4008" s="50">
        <v>-0.39964307692307599</v>
      </c>
      <c r="AG4008" s="39">
        <v>4.07</v>
      </c>
      <c r="AH4008" s="55">
        <v>2429.77</v>
      </c>
      <c r="AI4008" t="s">
        <v>208</v>
      </c>
      <c r="AJ4008">
        <f>INDEX(layout!$B$3:$U$1234,MATCH($T4008,layout!$A$3:$A$1234,0),MATCH(YEAR($D4008),layout!$B$1:$U$1,0))</f>
        <v>3069</v>
      </c>
      <c r="AK4008">
        <f>INDEX('magnet data'!$A$2:$E$1304,MATCH($AJ4008,'magnet data'!$A$2:$A$1304,0),2)</f>
        <v>3</v>
      </c>
      <c r="AL4008" t="str">
        <f>INDEX('magnet data'!$A$2:$E$1304,MATCH($AJ4008,'magnet data'!$A$2:$A$1304,0),3)</f>
        <v>01B</v>
      </c>
      <c r="AM4008" t="str">
        <f>INDEX('magnet data'!$A$2:$E$1304,MATCH($AJ4008,'magnet data'!$A$2:$A$1304,0),4)</f>
        <v>02K</v>
      </c>
      <c r="AN4008">
        <f>INDEX('magnet data'!$A$2:$E$1304,MATCH($AJ4008,'magnet data'!$A$2:$A$1304,0),5)</f>
        <v>9697</v>
      </c>
      <c r="AO4008" t="str">
        <f t="shared" si="77"/>
        <v>-</v>
      </c>
      <c r="AR4008" t="s">
        <v>1232</v>
      </c>
      <c r="AS4008" t="s">
        <v>1708</v>
      </c>
      <c r="AT4008" t="s">
        <v>1709</v>
      </c>
    </row>
    <row r="4009" spans="1:46">
      <c r="A4009" t="s">
        <v>1072</v>
      </c>
      <c r="B4009" t="s">
        <v>46</v>
      </c>
      <c r="C4009" t="s">
        <v>1198</v>
      </c>
      <c r="D4009" s="13">
        <v>44415</v>
      </c>
      <c r="E4009" s="16">
        <v>0.81870555555555546</v>
      </c>
      <c r="F4009" t="s">
        <v>88</v>
      </c>
      <c r="G4009" s="17">
        <v>44415.818705138889</v>
      </c>
      <c r="H4009">
        <v>36</v>
      </c>
      <c r="I4009">
        <v>596</v>
      </c>
      <c r="J4009">
        <v>93</v>
      </c>
      <c r="K4009">
        <v>10</v>
      </c>
      <c r="L4009">
        <v>0</v>
      </c>
      <c r="M4009" s="39">
        <v>11257.7</v>
      </c>
      <c r="N4009" s="39">
        <v>6016.576</v>
      </c>
      <c r="O4009" s="39">
        <v>61.037596000000001</v>
      </c>
      <c r="P4009" t="s">
        <v>207</v>
      </c>
      <c r="Q4009" t="s">
        <v>207</v>
      </c>
      <c r="R4009" s="55">
        <v>792.21803649999902</v>
      </c>
      <c r="S4009" s="55">
        <v>787.31403749999902</v>
      </c>
      <c r="T4009" t="s">
        <v>1114</v>
      </c>
      <c r="U4009">
        <v>3805</v>
      </c>
      <c r="V4009">
        <v>9</v>
      </c>
      <c r="W4009">
        <v>101287</v>
      </c>
      <c r="X4009" t="s">
        <v>1122</v>
      </c>
      <c r="Y4009">
        <v>4316</v>
      </c>
      <c r="Z4009" t="s">
        <v>148</v>
      </c>
      <c r="AA4009" t="s">
        <v>91</v>
      </c>
      <c r="AC4009" t="s">
        <v>102</v>
      </c>
      <c r="AD4009" s="50">
        <v>-2.9837129705882299</v>
      </c>
      <c r="AG4009" s="39">
        <v>15.62</v>
      </c>
      <c r="AH4009" s="55">
        <v>3386.6</v>
      </c>
      <c r="AI4009" t="s">
        <v>208</v>
      </c>
      <c r="AJ4009">
        <f>INDEX(layout!$B$3:$U$1234,MATCH($T4009,layout!$A$3:$A$1234,0),MATCH(YEAR($D4009),layout!$B$1:$U$1,0))</f>
        <v>1119</v>
      </c>
      <c r="AK4009">
        <f>INDEX('magnet data'!$A$2:$E$1304,MATCH($AJ4009,'magnet data'!$A$2:$A$1304,0),2)</f>
        <v>1</v>
      </c>
      <c r="AL4009" t="str">
        <f>INDEX('magnet data'!$A$2:$E$1304,MATCH($AJ4009,'magnet data'!$A$2:$A$1304,0),3)</f>
        <v>01B</v>
      </c>
      <c r="AM4009" t="str">
        <f>INDEX('magnet data'!$A$2:$E$1304,MATCH($AJ4009,'magnet data'!$A$2:$A$1304,0),4)</f>
        <v>02B5</v>
      </c>
      <c r="AN4009">
        <f>INDEX('magnet data'!$A$2:$E$1304,MATCH($AJ4009,'magnet data'!$A$2:$A$1304,0),5)</f>
        <v>11350</v>
      </c>
      <c r="AO4009" t="str">
        <f t="shared" si="77"/>
        <v>-</v>
      </c>
      <c r="AR4009" t="s">
        <v>1232</v>
      </c>
      <c r="AS4009" t="s">
        <v>1708</v>
      </c>
      <c r="AT4009" t="s">
        <v>1709</v>
      </c>
    </row>
    <row r="4010" spans="1:46">
      <c r="A4010" t="s">
        <v>1072</v>
      </c>
      <c r="B4010" t="s">
        <v>46</v>
      </c>
      <c r="C4010" t="s">
        <v>1198</v>
      </c>
      <c r="D4010" s="13">
        <v>44415</v>
      </c>
      <c r="E4010" s="16">
        <v>0.81870555555555546</v>
      </c>
      <c r="F4010" t="s">
        <v>88</v>
      </c>
      <c r="G4010" s="17">
        <v>44415.818705138889</v>
      </c>
      <c r="H4010">
        <v>36</v>
      </c>
      <c r="I4010">
        <v>596</v>
      </c>
      <c r="J4010">
        <v>93</v>
      </c>
      <c r="K4010">
        <v>10</v>
      </c>
      <c r="L4010">
        <v>0</v>
      </c>
      <c r="M4010" s="39">
        <v>11257.7</v>
      </c>
      <c r="N4010" s="39">
        <v>6016.576</v>
      </c>
      <c r="O4010" s="39">
        <v>61.037596000000001</v>
      </c>
      <c r="P4010" t="s">
        <v>207</v>
      </c>
      <c r="Q4010" t="s">
        <v>207</v>
      </c>
      <c r="R4010" s="55">
        <v>792.21803649999902</v>
      </c>
      <c r="S4010" s="55">
        <v>787.31403749999902</v>
      </c>
      <c r="T4010" t="s">
        <v>1122</v>
      </c>
      <c r="U4010">
        <v>344</v>
      </c>
      <c r="V4010">
        <v>10</v>
      </c>
      <c r="W4010">
        <v>294564</v>
      </c>
      <c r="X4010" t="s">
        <v>1712</v>
      </c>
      <c r="Y4010">
        <v>-5</v>
      </c>
      <c r="Z4010" t="s">
        <v>69</v>
      </c>
      <c r="AA4010" t="s">
        <v>96</v>
      </c>
      <c r="AC4010" t="s">
        <v>61</v>
      </c>
      <c r="AD4010" s="50">
        <v>4.2222941176470298E-3</v>
      </c>
      <c r="AI4010" t="s">
        <v>208</v>
      </c>
      <c r="AJ4010">
        <f>INDEX(layout!$B$3:$U$1234,MATCH($T4010,layout!$A$3:$A$1234,0),MATCH(YEAR($D4010),layout!$B$1:$U$1,0))</f>
        <v>1056</v>
      </c>
      <c r="AK4010">
        <f>INDEX('magnet data'!$A$2:$E$1304,MATCH($AJ4010,'magnet data'!$A$2:$A$1304,0),2)</f>
        <v>1</v>
      </c>
      <c r="AL4010" t="str">
        <f>INDEX('magnet data'!$A$2:$E$1304,MATCH($AJ4010,'magnet data'!$A$2:$A$1304,0),3)</f>
        <v>01B</v>
      </c>
      <c r="AM4010" t="str">
        <f>INDEX('magnet data'!$A$2:$E$1304,MATCH($AJ4010,'magnet data'!$A$2:$A$1304,0),4)</f>
        <v>02B5</v>
      </c>
      <c r="AN4010">
        <f>INDEX('magnet data'!$A$2:$E$1304,MATCH($AJ4010,'magnet data'!$A$2:$A$1304,0),5)</f>
        <v>12536</v>
      </c>
      <c r="AO4010" t="str">
        <f t="shared" si="77"/>
        <v>-</v>
      </c>
      <c r="AR4010" t="s">
        <v>1232</v>
      </c>
      <c r="AS4010" t="s">
        <v>1708</v>
      </c>
      <c r="AT4010" t="s">
        <v>1709</v>
      </c>
    </row>
    <row r="4011" spans="1:46">
      <c r="A4011" t="s">
        <v>1072</v>
      </c>
      <c r="B4011" t="s">
        <v>46</v>
      </c>
      <c r="C4011" t="s">
        <v>1198</v>
      </c>
      <c r="D4011" s="13">
        <v>44416</v>
      </c>
      <c r="E4011" s="16">
        <v>0.29691828703703704</v>
      </c>
      <c r="F4011" t="s">
        <v>88</v>
      </c>
      <c r="G4011" s="17">
        <v>44416.296917974534</v>
      </c>
      <c r="H4011">
        <v>27</v>
      </c>
      <c r="I4011">
        <v>596</v>
      </c>
      <c r="J4011">
        <v>93</v>
      </c>
      <c r="K4011">
        <v>10</v>
      </c>
      <c r="L4011">
        <v>0</v>
      </c>
      <c r="M4011" s="39">
        <v>11273.7</v>
      </c>
      <c r="N4011" s="39">
        <v>6191.8779999999997</v>
      </c>
      <c r="O4011" s="39">
        <v>61.037596000000001</v>
      </c>
      <c r="P4011" t="s">
        <v>207</v>
      </c>
      <c r="Q4011" t="s">
        <v>207</v>
      </c>
      <c r="R4011" s="55">
        <v>787.08095200000002</v>
      </c>
      <c r="S4011" s="55">
        <v>784.16395699999998</v>
      </c>
      <c r="T4011" t="s">
        <v>1695</v>
      </c>
      <c r="U4011">
        <v>11273</v>
      </c>
      <c r="V4011">
        <v>1</v>
      </c>
      <c r="W4011">
        <v>-7</v>
      </c>
      <c r="X4011" t="s">
        <v>1693</v>
      </c>
      <c r="Y4011">
        <v>-4</v>
      </c>
      <c r="Z4011" t="s">
        <v>90</v>
      </c>
      <c r="AA4011" t="s">
        <v>96</v>
      </c>
      <c r="AB4011">
        <v>34</v>
      </c>
      <c r="AC4011" t="s">
        <v>61</v>
      </c>
      <c r="AD4011" s="50">
        <v>10.058889750000001</v>
      </c>
      <c r="AG4011" s="39">
        <v>53.18</v>
      </c>
      <c r="AH4011" s="55">
        <v>1000.19</v>
      </c>
      <c r="AI4011" t="s">
        <v>208</v>
      </c>
      <c r="AJ4011">
        <f>INDEX(layout!$B$3:$U$1234,MATCH($T4011,layout!$A$3:$A$1234,0),MATCH(YEAR($D4011),layout!$B$1:$U$1,0))</f>
        <v>3112</v>
      </c>
      <c r="AK4011">
        <f>INDEX('magnet data'!$A$2:$E$1304,MATCH($AJ4011,'magnet data'!$A$2:$A$1304,0),2)</f>
        <v>3</v>
      </c>
      <c r="AL4011" t="str">
        <f>INDEX('magnet data'!$A$2:$E$1304,MATCH($AJ4011,'magnet data'!$A$2:$A$1304,0),3)</f>
        <v>01B</v>
      </c>
      <c r="AM4011" t="str">
        <f>INDEX('magnet data'!$A$2:$E$1304,MATCH($AJ4011,'magnet data'!$A$2:$A$1304,0),4)</f>
        <v>02G</v>
      </c>
      <c r="AN4011">
        <f>INDEX('magnet data'!$A$2:$E$1304,MATCH($AJ4011,'magnet data'!$A$2:$A$1304,0),5)</f>
        <v>11091</v>
      </c>
      <c r="AO4011">
        <f t="shared" si="77"/>
        <v>182</v>
      </c>
      <c r="AR4011" t="s">
        <v>1202</v>
      </c>
      <c r="AS4011" t="s">
        <v>1708</v>
      </c>
      <c r="AT4011" t="s">
        <v>1709</v>
      </c>
    </row>
    <row r="4012" spans="1:46">
      <c r="A4012" t="s">
        <v>1072</v>
      </c>
      <c r="B4012" t="s">
        <v>46</v>
      </c>
      <c r="C4012" t="s">
        <v>1198</v>
      </c>
      <c r="D4012" s="13">
        <v>44416</v>
      </c>
      <c r="E4012" s="16">
        <v>0.29691828703703704</v>
      </c>
      <c r="F4012" t="s">
        <v>88</v>
      </c>
      <c r="G4012" s="17">
        <v>44416.296917974534</v>
      </c>
      <c r="H4012">
        <v>27</v>
      </c>
      <c r="I4012">
        <v>596</v>
      </c>
      <c r="J4012">
        <v>93</v>
      </c>
      <c r="K4012">
        <v>10</v>
      </c>
      <c r="L4012">
        <v>0</v>
      </c>
      <c r="M4012" s="39">
        <v>11273.7</v>
      </c>
      <c r="N4012" s="39">
        <v>6191.8779999999997</v>
      </c>
      <c r="O4012" s="39">
        <v>61.037596000000001</v>
      </c>
      <c r="P4012" t="s">
        <v>207</v>
      </c>
      <c r="Q4012" t="s">
        <v>207</v>
      </c>
      <c r="R4012" s="55">
        <v>787.08095200000002</v>
      </c>
      <c r="S4012" s="55">
        <v>784.16395699999998</v>
      </c>
      <c r="T4012" t="s">
        <v>1696</v>
      </c>
      <c r="U4012">
        <v>5053</v>
      </c>
      <c r="V4012">
        <v>2</v>
      </c>
      <c r="W4012">
        <v>78389</v>
      </c>
      <c r="X4012" t="s">
        <v>1694</v>
      </c>
      <c r="Y4012">
        <v>3662</v>
      </c>
      <c r="Z4012" t="s">
        <v>69</v>
      </c>
      <c r="AA4012" t="s">
        <v>91</v>
      </c>
      <c r="AC4012" t="s">
        <v>61</v>
      </c>
      <c r="AD4012" s="50">
        <v>-0.73163196315789403</v>
      </c>
      <c r="AG4012" s="39">
        <v>31.39</v>
      </c>
      <c r="AH4012" s="55">
        <v>4611.07</v>
      </c>
      <c r="AI4012" t="s">
        <v>208</v>
      </c>
      <c r="AJ4012">
        <f>INDEX(layout!$B$3:$U$1234,MATCH($T4012,layout!$A$3:$A$1234,0),MATCH(YEAR($D4012),layout!$B$1:$U$1,0))</f>
        <v>3087</v>
      </c>
      <c r="AK4012">
        <f>INDEX('magnet data'!$A$2:$E$1304,MATCH($AJ4012,'magnet data'!$A$2:$A$1304,0),2)</f>
        <v>3</v>
      </c>
      <c r="AL4012" t="str">
        <f>INDEX('magnet data'!$A$2:$E$1304,MATCH($AJ4012,'magnet data'!$A$2:$A$1304,0),3)</f>
        <v>01B</v>
      </c>
      <c r="AM4012" t="str">
        <f>INDEX('magnet data'!$A$2:$E$1304,MATCH($AJ4012,'magnet data'!$A$2:$A$1304,0),4)</f>
        <v>02G</v>
      </c>
      <c r="AN4012">
        <f>INDEX('magnet data'!$A$2:$E$1304,MATCH($AJ4012,'magnet data'!$A$2:$A$1304,0),5)</f>
        <v>10977</v>
      </c>
      <c r="AO4012" t="str">
        <f t="shared" si="77"/>
        <v>-</v>
      </c>
      <c r="AR4012" t="s">
        <v>1202</v>
      </c>
      <c r="AS4012" t="s">
        <v>1708</v>
      </c>
      <c r="AT4012" t="s">
        <v>1709</v>
      </c>
    </row>
    <row r="4013" spans="1:46">
      <c r="A4013" t="s">
        <v>1072</v>
      </c>
      <c r="B4013" t="s">
        <v>46</v>
      </c>
      <c r="C4013" t="s">
        <v>1198</v>
      </c>
      <c r="D4013" s="13">
        <v>44416</v>
      </c>
      <c r="E4013" s="16">
        <v>0.29691828703703704</v>
      </c>
      <c r="F4013" t="s">
        <v>88</v>
      </c>
      <c r="G4013" s="17">
        <v>44416.296917974534</v>
      </c>
      <c r="H4013">
        <v>27</v>
      </c>
      <c r="I4013">
        <v>596</v>
      </c>
      <c r="J4013">
        <v>93</v>
      </c>
      <c r="K4013">
        <v>10</v>
      </c>
      <c r="L4013">
        <v>0</v>
      </c>
      <c r="M4013" s="39">
        <v>11273.7</v>
      </c>
      <c r="N4013" s="39">
        <v>6191.8779999999997</v>
      </c>
      <c r="O4013" s="39">
        <v>61.037596000000001</v>
      </c>
      <c r="P4013" t="s">
        <v>207</v>
      </c>
      <c r="Q4013" t="s">
        <v>207</v>
      </c>
      <c r="R4013" s="55">
        <v>787.08095200000002</v>
      </c>
      <c r="S4013" s="55">
        <v>784.16395699999998</v>
      </c>
      <c r="T4013" t="s">
        <v>1693</v>
      </c>
      <c r="U4013">
        <v>4974</v>
      </c>
      <c r="V4013">
        <v>3</v>
      </c>
      <c r="W4013">
        <v>79831</v>
      </c>
      <c r="X4013" t="s">
        <v>1694</v>
      </c>
      <c r="Y4013">
        <v>3662</v>
      </c>
      <c r="Z4013" t="s">
        <v>69</v>
      </c>
      <c r="AA4013" t="s">
        <v>91</v>
      </c>
      <c r="AC4013" t="s">
        <v>61</v>
      </c>
      <c r="AD4013" s="50">
        <v>-2.3225727073170699</v>
      </c>
      <c r="AG4013" s="39">
        <v>47.39</v>
      </c>
      <c r="AH4013" s="55">
        <v>4459.7</v>
      </c>
      <c r="AI4013" t="s">
        <v>208</v>
      </c>
      <c r="AJ4013">
        <f>INDEX(layout!$B$3:$U$1234,MATCH($T4013,layout!$A$3:$A$1234,0),MATCH(YEAR($D4013),layout!$B$1:$U$1,0))</f>
        <v>1169</v>
      </c>
      <c r="AK4013">
        <f>INDEX('magnet data'!$A$2:$E$1304,MATCH($AJ4013,'magnet data'!$A$2:$A$1304,0),2)</f>
        <v>1</v>
      </c>
      <c r="AL4013" t="str">
        <f>INDEX('magnet data'!$A$2:$E$1304,MATCH($AJ4013,'magnet data'!$A$2:$A$1304,0),3)</f>
        <v>01B</v>
      </c>
      <c r="AM4013" t="str">
        <f>INDEX('magnet data'!$A$2:$E$1304,MATCH($AJ4013,'magnet data'!$A$2:$A$1304,0),4)</f>
        <v>02B5</v>
      </c>
      <c r="AN4013">
        <f>INDEX('magnet data'!$A$2:$E$1304,MATCH($AJ4013,'magnet data'!$A$2:$A$1304,0),5)</f>
        <v>11916</v>
      </c>
      <c r="AO4013" t="str">
        <f t="shared" si="77"/>
        <v>-</v>
      </c>
      <c r="AR4013" t="s">
        <v>1202</v>
      </c>
      <c r="AS4013" t="s">
        <v>1708</v>
      </c>
      <c r="AT4013" t="s">
        <v>1709</v>
      </c>
    </row>
    <row r="4014" spans="1:46">
      <c r="A4014" t="s">
        <v>1072</v>
      </c>
      <c r="B4014" t="s">
        <v>46</v>
      </c>
      <c r="C4014" t="s">
        <v>1198</v>
      </c>
      <c r="D4014" s="13">
        <v>44416</v>
      </c>
      <c r="E4014" s="16">
        <v>0.29691828703703704</v>
      </c>
      <c r="F4014" t="s">
        <v>88</v>
      </c>
      <c r="G4014" s="17">
        <v>44416.296917974534</v>
      </c>
      <c r="H4014">
        <v>27</v>
      </c>
      <c r="I4014">
        <v>596</v>
      </c>
      <c r="J4014">
        <v>93</v>
      </c>
      <c r="K4014">
        <v>10</v>
      </c>
      <c r="L4014">
        <v>0</v>
      </c>
      <c r="M4014" s="39">
        <v>11273.7</v>
      </c>
      <c r="N4014" s="39">
        <v>6191.8779999999997</v>
      </c>
      <c r="O4014" s="39">
        <v>61.037596000000001</v>
      </c>
      <c r="P4014" t="s">
        <v>207</v>
      </c>
      <c r="Q4014" t="s">
        <v>207</v>
      </c>
      <c r="R4014" s="55">
        <v>787.08095200000002</v>
      </c>
      <c r="S4014" s="55">
        <v>784.16395699999998</v>
      </c>
      <c r="T4014" t="s">
        <v>1694</v>
      </c>
      <c r="U4014">
        <v>3600</v>
      </c>
      <c r="V4014">
        <v>4</v>
      </c>
      <c r="W4014">
        <v>109222</v>
      </c>
      <c r="X4014" t="s">
        <v>1693</v>
      </c>
      <c r="Y4014">
        <v>-4</v>
      </c>
      <c r="Z4014" t="s">
        <v>69</v>
      </c>
      <c r="AA4014" t="s">
        <v>91</v>
      </c>
      <c r="AC4014" t="s">
        <v>61</v>
      </c>
      <c r="AD4014" s="50">
        <v>-0.40296423684210497</v>
      </c>
      <c r="AG4014" s="39">
        <v>13.06</v>
      </c>
      <c r="AH4014" s="55">
        <v>1488.59</v>
      </c>
      <c r="AI4014" t="s">
        <v>208</v>
      </c>
      <c r="AJ4014">
        <f>INDEX(layout!$B$3:$U$1234,MATCH($T4014,layout!$A$3:$A$1234,0),MATCH(YEAR($D4014),layout!$B$1:$U$1,0))</f>
        <v>3147</v>
      </c>
      <c r="AK4014">
        <f>INDEX('magnet data'!$A$2:$E$1304,MATCH($AJ4014,'magnet data'!$A$2:$A$1304,0),2)</f>
        <v>3</v>
      </c>
      <c r="AL4014" t="str">
        <f>INDEX('magnet data'!$A$2:$E$1304,MATCH($AJ4014,'magnet data'!$A$2:$A$1304,0),3)</f>
        <v>01B</v>
      </c>
      <c r="AM4014" t="str">
        <f>INDEX('magnet data'!$A$2:$E$1304,MATCH($AJ4014,'magnet data'!$A$2:$A$1304,0),4)</f>
        <v>02G</v>
      </c>
      <c r="AN4014">
        <f>INDEX('magnet data'!$A$2:$E$1304,MATCH($AJ4014,'magnet data'!$A$2:$A$1304,0),5)</f>
        <v>9875</v>
      </c>
      <c r="AO4014" t="str">
        <f t="shared" si="77"/>
        <v>-</v>
      </c>
      <c r="AR4014" t="s">
        <v>1202</v>
      </c>
      <c r="AS4014" t="s">
        <v>1708</v>
      </c>
      <c r="AT4014" t="s">
        <v>1709</v>
      </c>
    </row>
    <row r="4015" spans="1:46">
      <c r="A4015" t="s">
        <v>1072</v>
      </c>
      <c r="B4015" t="s">
        <v>46</v>
      </c>
      <c r="C4015" t="s">
        <v>1198</v>
      </c>
      <c r="D4015" s="13">
        <v>44416</v>
      </c>
      <c r="E4015" s="16">
        <v>0.29691828703703704</v>
      </c>
      <c r="F4015" t="s">
        <v>88</v>
      </c>
      <c r="G4015" s="17">
        <v>44416.296917974534</v>
      </c>
      <c r="H4015">
        <v>27</v>
      </c>
      <c r="I4015">
        <v>596</v>
      </c>
      <c r="J4015">
        <v>93</v>
      </c>
      <c r="K4015">
        <v>10</v>
      </c>
      <c r="L4015">
        <v>0</v>
      </c>
      <c r="M4015" s="39">
        <v>11273.7</v>
      </c>
      <c r="N4015" s="39">
        <v>6191.8779999999997</v>
      </c>
      <c r="O4015" s="39">
        <v>61.037596000000001</v>
      </c>
      <c r="P4015" t="s">
        <v>207</v>
      </c>
      <c r="Q4015" t="s">
        <v>207</v>
      </c>
      <c r="R4015" s="55">
        <v>787.08095200000002</v>
      </c>
      <c r="S4015" s="55">
        <v>784.16395699999998</v>
      </c>
      <c r="T4015" t="s">
        <v>1711</v>
      </c>
      <c r="U4015">
        <v>1400</v>
      </c>
      <c r="V4015">
        <v>5</v>
      </c>
      <c r="W4015">
        <v>192789</v>
      </c>
      <c r="X4015" t="s">
        <v>1694</v>
      </c>
      <c r="Y4015">
        <v>3662</v>
      </c>
      <c r="Z4015" t="s">
        <v>69</v>
      </c>
      <c r="AA4015" t="s">
        <v>91</v>
      </c>
      <c r="AC4015" t="s">
        <v>61</v>
      </c>
      <c r="AD4015" s="50">
        <v>-6.6316630434782503E-2</v>
      </c>
      <c r="AG4015" s="39">
        <v>14.29</v>
      </c>
      <c r="AH4015" s="55">
        <v>997.25</v>
      </c>
      <c r="AI4015" t="s">
        <v>208</v>
      </c>
      <c r="AJ4015">
        <f>INDEX(layout!$B$3:$U$1234,MATCH($T4015,layout!$A$3:$A$1234,0),MATCH(YEAR($D4015),layout!$B$1:$U$1,0))</f>
        <v>1151</v>
      </c>
      <c r="AK4015">
        <f>INDEX('magnet data'!$A$2:$E$1304,MATCH($AJ4015,'magnet data'!$A$2:$A$1304,0),2)</f>
        <v>1</v>
      </c>
      <c r="AL4015" t="str">
        <f>INDEX('magnet data'!$A$2:$E$1304,MATCH($AJ4015,'magnet data'!$A$2:$A$1304,0),3)</f>
        <v>01B</v>
      </c>
      <c r="AM4015" t="str">
        <f>INDEX('magnet data'!$A$2:$E$1304,MATCH($AJ4015,'magnet data'!$A$2:$A$1304,0),4)</f>
        <v>02B5</v>
      </c>
      <c r="AN4015">
        <f>INDEX('magnet data'!$A$2:$E$1304,MATCH($AJ4015,'magnet data'!$A$2:$A$1304,0),5)</f>
        <v>11654</v>
      </c>
      <c r="AO4015" t="str">
        <f t="shared" si="77"/>
        <v>-</v>
      </c>
      <c r="AR4015" t="s">
        <v>1202</v>
      </c>
      <c r="AS4015" t="s">
        <v>1708</v>
      </c>
      <c r="AT4015" t="s">
        <v>1709</v>
      </c>
    </row>
    <row r="4016" spans="1:46">
      <c r="A4016" t="s">
        <v>1072</v>
      </c>
      <c r="B4016" t="s">
        <v>46</v>
      </c>
      <c r="C4016" t="s">
        <v>1198</v>
      </c>
      <c r="D4016" s="13">
        <v>44416</v>
      </c>
      <c r="E4016" s="16">
        <v>0.29691828703703704</v>
      </c>
      <c r="F4016" t="s">
        <v>88</v>
      </c>
      <c r="G4016" s="17">
        <v>44416.296917974534</v>
      </c>
      <c r="H4016">
        <v>27</v>
      </c>
      <c r="I4016">
        <v>596</v>
      </c>
      <c r="J4016">
        <v>93</v>
      </c>
      <c r="K4016">
        <v>10</v>
      </c>
      <c r="L4016">
        <v>0</v>
      </c>
      <c r="M4016" s="39">
        <v>11273.7</v>
      </c>
      <c r="N4016" s="39">
        <v>6191.8779999999997</v>
      </c>
      <c r="O4016" s="39">
        <v>61.037596000000001</v>
      </c>
      <c r="P4016" t="s">
        <v>207</v>
      </c>
      <c r="Q4016" t="s">
        <v>207</v>
      </c>
      <c r="R4016" s="55">
        <v>787.08095200000002</v>
      </c>
      <c r="S4016" s="55">
        <v>784.16395699999998</v>
      </c>
      <c r="T4016" t="s">
        <v>1169</v>
      </c>
      <c r="U4016">
        <v>1205</v>
      </c>
      <c r="V4016">
        <v>6</v>
      </c>
      <c r="W4016">
        <v>205704</v>
      </c>
      <c r="X4016" t="s">
        <v>1693</v>
      </c>
      <c r="Y4016">
        <v>-4</v>
      </c>
      <c r="Z4016" t="s">
        <v>69</v>
      </c>
      <c r="AA4016" t="s">
        <v>91</v>
      </c>
      <c r="AC4016" t="s">
        <v>61</v>
      </c>
      <c r="AD4016" s="50">
        <v>-6.6889892473118107E-2</v>
      </c>
      <c r="AG4016" s="39">
        <v>9.16</v>
      </c>
      <c r="AH4016" s="55">
        <v>993.56</v>
      </c>
      <c r="AI4016" t="s">
        <v>208</v>
      </c>
      <c r="AJ4016">
        <f>INDEX(layout!$B$3:$U$1234,MATCH($T4016,layout!$A$3:$A$1234,0),MATCH(YEAR($D4016),layout!$B$1:$U$1,0))</f>
        <v>3145</v>
      </c>
      <c r="AK4016">
        <f>INDEX('magnet data'!$A$2:$E$1304,MATCH($AJ4016,'magnet data'!$A$2:$A$1304,0),2)</f>
        <v>3</v>
      </c>
      <c r="AL4016" t="str">
        <f>INDEX('magnet data'!$A$2:$E$1304,MATCH($AJ4016,'magnet data'!$A$2:$A$1304,0),3)</f>
        <v>01B</v>
      </c>
      <c r="AM4016" t="str">
        <f>INDEX('magnet data'!$A$2:$E$1304,MATCH($AJ4016,'magnet data'!$A$2:$A$1304,0),4)</f>
        <v>02G</v>
      </c>
      <c r="AN4016">
        <f>INDEX('magnet data'!$A$2:$E$1304,MATCH($AJ4016,'magnet data'!$A$2:$A$1304,0),5)</f>
        <v>10959</v>
      </c>
      <c r="AO4016" t="str">
        <f t="shared" ref="AO4016:AO4079" si="78">IF(LEFT(Z4016,8)="Training",U4016-AN4016,"-")</f>
        <v>-</v>
      </c>
      <c r="AR4016" t="s">
        <v>1202</v>
      </c>
      <c r="AS4016" t="s">
        <v>1708</v>
      </c>
      <c r="AT4016" t="s">
        <v>1709</v>
      </c>
    </row>
    <row r="4017" spans="1:46">
      <c r="A4017" t="s">
        <v>1072</v>
      </c>
      <c r="B4017" t="s">
        <v>46</v>
      </c>
      <c r="C4017" t="s">
        <v>1198</v>
      </c>
      <c r="D4017" s="13">
        <v>44416</v>
      </c>
      <c r="E4017" s="16">
        <v>0.50707662037037038</v>
      </c>
      <c r="F4017" t="s">
        <v>88</v>
      </c>
      <c r="G4017" s="17">
        <v>44416.507076250004</v>
      </c>
      <c r="H4017">
        <v>32</v>
      </c>
      <c r="I4017">
        <v>597</v>
      </c>
      <c r="J4017">
        <v>94</v>
      </c>
      <c r="K4017">
        <v>10</v>
      </c>
      <c r="L4017">
        <v>0</v>
      </c>
      <c r="M4017" s="39">
        <v>11285.4</v>
      </c>
      <c r="N4017" s="39">
        <v>6145.8040000000001</v>
      </c>
      <c r="O4017" s="39">
        <v>61.037596000000001</v>
      </c>
      <c r="P4017" t="s">
        <v>207</v>
      </c>
      <c r="Q4017" t="s">
        <v>207</v>
      </c>
      <c r="R4017" s="55">
        <v>794.16348349999998</v>
      </c>
      <c r="S4017" s="55">
        <v>790.49221950000003</v>
      </c>
      <c r="T4017" t="s">
        <v>1152</v>
      </c>
      <c r="U4017">
        <v>11285</v>
      </c>
      <c r="V4017">
        <v>1</v>
      </c>
      <c r="W4017">
        <v>-8</v>
      </c>
      <c r="X4017" t="s">
        <v>1153</v>
      </c>
      <c r="Y4017">
        <v>-6</v>
      </c>
      <c r="Z4017" t="s">
        <v>90</v>
      </c>
      <c r="AA4017" t="s">
        <v>96</v>
      </c>
      <c r="AB4017">
        <v>35</v>
      </c>
      <c r="AC4017" t="s">
        <v>61</v>
      </c>
      <c r="AD4017" s="50">
        <v>12.311013000000001</v>
      </c>
      <c r="AG4017" s="39">
        <v>59.76</v>
      </c>
      <c r="AH4017" s="55">
        <v>997.84</v>
      </c>
      <c r="AI4017" t="s">
        <v>208</v>
      </c>
      <c r="AJ4017">
        <f>INDEX(layout!$B$3:$U$1234,MATCH($T4017,layout!$A$3:$A$1234,0),MATCH(YEAR($D4017),layout!$B$1:$U$1,0))</f>
        <v>2060</v>
      </c>
      <c r="AK4017">
        <f>INDEX('magnet data'!$A$2:$E$1304,MATCH($AJ4017,'magnet data'!$A$2:$A$1304,0),2)</f>
        <v>2</v>
      </c>
      <c r="AL4017" t="str">
        <f>INDEX('magnet data'!$A$2:$E$1304,MATCH($AJ4017,'magnet data'!$A$2:$A$1304,0),3)</f>
        <v>01B</v>
      </c>
      <c r="AM4017" t="str">
        <f>INDEX('magnet data'!$A$2:$E$1304,MATCH($AJ4017,'magnet data'!$A$2:$A$1304,0),4)</f>
        <v>02K</v>
      </c>
      <c r="AN4017">
        <f>INDEX('magnet data'!$A$2:$E$1304,MATCH($AJ4017,'magnet data'!$A$2:$A$1304,0),5)</f>
        <v>10706</v>
      </c>
      <c r="AO4017">
        <f t="shared" si="78"/>
        <v>579</v>
      </c>
      <c r="AR4017" t="s">
        <v>1202</v>
      </c>
      <c r="AS4017" t="s">
        <v>1708</v>
      </c>
      <c r="AT4017" t="s">
        <v>1709</v>
      </c>
    </row>
    <row r="4018" spans="1:46">
      <c r="A4018" t="s">
        <v>1072</v>
      </c>
      <c r="B4018" t="s">
        <v>46</v>
      </c>
      <c r="C4018" t="s">
        <v>1198</v>
      </c>
      <c r="D4018" s="13">
        <v>44416</v>
      </c>
      <c r="E4018" s="16">
        <v>0.50707662037037038</v>
      </c>
      <c r="F4018" t="s">
        <v>88</v>
      </c>
      <c r="G4018" s="17">
        <v>44416.507076250004</v>
      </c>
      <c r="H4018">
        <v>32</v>
      </c>
      <c r="I4018">
        <v>597</v>
      </c>
      <c r="J4018">
        <v>94</v>
      </c>
      <c r="K4018">
        <v>10</v>
      </c>
      <c r="L4018">
        <v>0</v>
      </c>
      <c r="M4018" s="39">
        <v>11285.4</v>
      </c>
      <c r="N4018" s="39">
        <v>6145.8040000000001</v>
      </c>
      <c r="O4018" s="39">
        <v>61.037596000000001</v>
      </c>
      <c r="P4018" t="s">
        <v>207</v>
      </c>
      <c r="Q4018" t="s">
        <v>207</v>
      </c>
      <c r="R4018" s="55">
        <v>794.16348349999998</v>
      </c>
      <c r="S4018" s="55">
        <v>790.49221950000003</v>
      </c>
      <c r="T4018" t="s">
        <v>1153</v>
      </c>
      <c r="U4018">
        <v>8600</v>
      </c>
      <c r="V4018">
        <v>2</v>
      </c>
      <c r="W4018">
        <v>27562</v>
      </c>
      <c r="X4018" t="s">
        <v>1129</v>
      </c>
      <c r="Y4018">
        <v>4360</v>
      </c>
      <c r="Z4018" t="s">
        <v>69</v>
      </c>
      <c r="AA4018" t="s">
        <v>91</v>
      </c>
      <c r="AC4018" t="s">
        <v>61</v>
      </c>
      <c r="AD4018" s="50">
        <v>-8.1808519730769191</v>
      </c>
      <c r="AG4018" s="39">
        <v>36.869999999999997</v>
      </c>
      <c r="AH4018" s="55">
        <v>5839.42</v>
      </c>
      <c r="AI4018" t="s">
        <v>208</v>
      </c>
      <c r="AJ4018">
        <f>INDEX(layout!$B$3:$U$1234,MATCH($T4018,layout!$A$3:$A$1234,0),MATCH(YEAR($D4018),layout!$B$1:$U$1,0))</f>
        <v>1098</v>
      </c>
      <c r="AK4018">
        <f>INDEX('magnet data'!$A$2:$E$1304,MATCH($AJ4018,'magnet data'!$A$2:$A$1304,0),2)</f>
        <v>1</v>
      </c>
      <c r="AL4018" t="str">
        <f>INDEX('magnet data'!$A$2:$E$1304,MATCH($AJ4018,'magnet data'!$A$2:$A$1304,0),3)</f>
        <v>01B</v>
      </c>
      <c r="AM4018" t="str">
        <f>INDEX('magnet data'!$A$2:$E$1304,MATCH($AJ4018,'magnet data'!$A$2:$A$1304,0),4)</f>
        <v>02B5</v>
      </c>
      <c r="AN4018">
        <f>INDEX('magnet data'!$A$2:$E$1304,MATCH($AJ4018,'magnet data'!$A$2:$A$1304,0),5)</f>
        <v>12006</v>
      </c>
      <c r="AO4018" t="str">
        <f t="shared" si="78"/>
        <v>-</v>
      </c>
      <c r="AR4018" t="s">
        <v>1202</v>
      </c>
      <c r="AS4018" t="s">
        <v>1708</v>
      </c>
      <c r="AT4018" t="s">
        <v>1709</v>
      </c>
    </row>
    <row r="4019" spans="1:46">
      <c r="A4019" t="s">
        <v>1072</v>
      </c>
      <c r="B4019" t="s">
        <v>46</v>
      </c>
      <c r="C4019" t="s">
        <v>1198</v>
      </c>
      <c r="D4019" s="13">
        <v>44416</v>
      </c>
      <c r="E4019" s="16">
        <v>0.50707662037037038</v>
      </c>
      <c r="F4019" t="s">
        <v>88</v>
      </c>
      <c r="G4019" s="17">
        <v>44416.507076250004</v>
      </c>
      <c r="H4019">
        <v>32</v>
      </c>
      <c r="I4019">
        <v>597</v>
      </c>
      <c r="J4019">
        <v>94</v>
      </c>
      <c r="K4019">
        <v>10</v>
      </c>
      <c r="L4019">
        <v>0</v>
      </c>
      <c r="M4019" s="39">
        <v>11285.4</v>
      </c>
      <c r="N4019" s="39">
        <v>6145.8040000000001</v>
      </c>
      <c r="O4019" s="39">
        <v>61.037596000000001</v>
      </c>
      <c r="P4019" t="s">
        <v>207</v>
      </c>
      <c r="Q4019" t="s">
        <v>207</v>
      </c>
      <c r="R4019" s="55">
        <v>794.16348349999998</v>
      </c>
      <c r="S4019" s="55">
        <v>790.49221950000003</v>
      </c>
      <c r="T4019" t="s">
        <v>1154</v>
      </c>
      <c r="U4019">
        <v>6779</v>
      </c>
      <c r="V4019">
        <v>3</v>
      </c>
      <c r="W4019">
        <v>50306</v>
      </c>
      <c r="X4019" t="s">
        <v>1153</v>
      </c>
      <c r="Y4019">
        <v>-6</v>
      </c>
      <c r="Z4019" t="s">
        <v>69</v>
      </c>
      <c r="AA4019" t="s">
        <v>96</v>
      </c>
      <c r="AC4019" t="s">
        <v>61</v>
      </c>
      <c r="AD4019" s="50">
        <v>1.21596539726027</v>
      </c>
      <c r="AG4019" s="39">
        <v>39.090000000000003</v>
      </c>
      <c r="AH4019" s="55">
        <v>4644.33</v>
      </c>
      <c r="AI4019" t="s">
        <v>208</v>
      </c>
      <c r="AJ4019">
        <f>INDEX(layout!$B$3:$U$1234,MATCH($T4019,layout!$A$3:$A$1234,0),MATCH(YEAR($D4019),layout!$B$1:$U$1,0))</f>
        <v>2088</v>
      </c>
      <c r="AK4019">
        <f>INDEX('magnet data'!$A$2:$E$1304,MATCH($AJ4019,'magnet data'!$A$2:$A$1304,0),2)</f>
        <v>2</v>
      </c>
      <c r="AL4019" t="str">
        <f>INDEX('magnet data'!$A$2:$E$1304,MATCH($AJ4019,'magnet data'!$A$2:$A$1304,0),3)</f>
        <v>01B</v>
      </c>
      <c r="AM4019" t="str">
        <f>INDEX('magnet data'!$A$2:$E$1304,MATCH($AJ4019,'magnet data'!$A$2:$A$1304,0),4)</f>
        <v>02K</v>
      </c>
      <c r="AN4019">
        <f>INDEX('magnet data'!$A$2:$E$1304,MATCH($AJ4019,'magnet data'!$A$2:$A$1304,0),5)</f>
        <v>11515</v>
      </c>
      <c r="AO4019" t="str">
        <f t="shared" si="78"/>
        <v>-</v>
      </c>
      <c r="AR4019" t="s">
        <v>1202</v>
      </c>
      <c r="AS4019" t="s">
        <v>1708</v>
      </c>
      <c r="AT4019" t="s">
        <v>1709</v>
      </c>
    </row>
    <row r="4020" spans="1:46">
      <c r="A4020" t="s">
        <v>1072</v>
      </c>
      <c r="B4020" t="s">
        <v>46</v>
      </c>
      <c r="C4020" t="s">
        <v>1198</v>
      </c>
      <c r="D4020" s="13">
        <v>44416</v>
      </c>
      <c r="E4020" s="16">
        <v>0.50707662037037038</v>
      </c>
      <c r="F4020" t="s">
        <v>88</v>
      </c>
      <c r="G4020" s="17">
        <v>44416.507076250004</v>
      </c>
      <c r="H4020">
        <v>32</v>
      </c>
      <c r="I4020">
        <v>597</v>
      </c>
      <c r="J4020">
        <v>94</v>
      </c>
      <c r="K4020">
        <v>10</v>
      </c>
      <c r="L4020">
        <v>0</v>
      </c>
      <c r="M4020" s="39">
        <v>11285.4</v>
      </c>
      <c r="N4020" s="39">
        <v>6145.8040000000001</v>
      </c>
      <c r="O4020" s="39">
        <v>61.037596000000001</v>
      </c>
      <c r="P4020" t="s">
        <v>207</v>
      </c>
      <c r="Q4020" t="s">
        <v>207</v>
      </c>
      <c r="R4020" s="55">
        <v>794.16348349999998</v>
      </c>
      <c r="S4020" s="55">
        <v>790.49221950000003</v>
      </c>
      <c r="T4020" t="s">
        <v>1131</v>
      </c>
      <c r="U4020">
        <v>3103</v>
      </c>
      <c r="V4020">
        <v>4</v>
      </c>
      <c r="W4020">
        <v>121437</v>
      </c>
      <c r="X4020" t="s">
        <v>1129</v>
      </c>
      <c r="Y4020">
        <v>4360</v>
      </c>
      <c r="Z4020" t="s">
        <v>69</v>
      </c>
      <c r="AA4020" t="s">
        <v>91</v>
      </c>
      <c r="AC4020" t="s">
        <v>61</v>
      </c>
      <c r="AD4020" s="50">
        <v>-0.25834999999999902</v>
      </c>
      <c r="AG4020" s="39">
        <v>5.32</v>
      </c>
      <c r="AH4020" s="55">
        <v>2450.7399999999998</v>
      </c>
      <c r="AI4020" t="s">
        <v>208</v>
      </c>
      <c r="AJ4020">
        <f>INDEX(layout!$B$3:$U$1234,MATCH($T4020,layout!$A$3:$A$1234,0),MATCH(YEAR($D4020),layout!$B$1:$U$1,0))</f>
        <v>3071</v>
      </c>
      <c r="AK4020">
        <f>INDEX('magnet data'!$A$2:$E$1304,MATCH($AJ4020,'magnet data'!$A$2:$A$1304,0),2)</f>
        <v>3</v>
      </c>
      <c r="AL4020" t="str">
        <f>INDEX('magnet data'!$A$2:$E$1304,MATCH($AJ4020,'magnet data'!$A$2:$A$1304,0),3)</f>
        <v>01B</v>
      </c>
      <c r="AM4020" t="str">
        <f>INDEX('magnet data'!$A$2:$E$1304,MATCH($AJ4020,'magnet data'!$A$2:$A$1304,0),4)</f>
        <v>02K</v>
      </c>
      <c r="AN4020">
        <f>INDEX('magnet data'!$A$2:$E$1304,MATCH($AJ4020,'magnet data'!$A$2:$A$1304,0),5)</f>
        <v>12325</v>
      </c>
      <c r="AO4020" t="str">
        <f t="shared" si="78"/>
        <v>-</v>
      </c>
      <c r="AR4020" t="s">
        <v>1202</v>
      </c>
      <c r="AS4020" t="s">
        <v>1708</v>
      </c>
      <c r="AT4020" t="s">
        <v>1709</v>
      </c>
    </row>
    <row r="4021" spans="1:46">
      <c r="A4021" t="s">
        <v>837</v>
      </c>
      <c r="B4021" t="s">
        <v>46</v>
      </c>
      <c r="C4021" t="s">
        <v>1198</v>
      </c>
      <c r="D4021" s="13">
        <v>44416</v>
      </c>
      <c r="E4021" s="16">
        <v>0.67748217592592586</v>
      </c>
      <c r="F4021" t="s">
        <v>88</v>
      </c>
      <c r="G4021" s="17">
        <v>44416.67748175926</v>
      </c>
      <c r="H4021">
        <v>36</v>
      </c>
      <c r="I4021">
        <v>596</v>
      </c>
      <c r="J4021">
        <v>93</v>
      </c>
      <c r="K4021">
        <v>10</v>
      </c>
      <c r="L4021">
        <v>0</v>
      </c>
      <c r="M4021" s="39">
        <v>11328.1</v>
      </c>
      <c r="N4021" s="39">
        <v>6202.9070000000002</v>
      </c>
      <c r="O4021" s="39">
        <v>63.903709999999997</v>
      </c>
      <c r="P4021" t="s">
        <v>207</v>
      </c>
      <c r="Q4021" t="s">
        <v>207</v>
      </c>
      <c r="R4021" s="55">
        <v>801.08982099920001</v>
      </c>
      <c r="S4021" s="55">
        <v>796.71310797260003</v>
      </c>
      <c r="T4021" t="s">
        <v>1684</v>
      </c>
      <c r="U4021">
        <v>11328</v>
      </c>
      <c r="V4021">
        <v>1</v>
      </c>
      <c r="W4021">
        <v>-9</v>
      </c>
      <c r="X4021" t="s">
        <v>1682</v>
      </c>
      <c r="Y4021">
        <v>11</v>
      </c>
      <c r="Z4021" t="s">
        <v>90</v>
      </c>
      <c r="AA4021" t="s">
        <v>96</v>
      </c>
      <c r="AB4021">
        <v>45</v>
      </c>
      <c r="AC4021" t="s">
        <v>61</v>
      </c>
      <c r="AD4021" s="50">
        <v>-6.4037241235294102</v>
      </c>
      <c r="AG4021" s="39">
        <v>49.5</v>
      </c>
      <c r="AH4021" s="55">
        <v>2817.3</v>
      </c>
      <c r="AI4021" t="s">
        <v>208</v>
      </c>
      <c r="AJ4021">
        <f>INDEX(layout!$B$3:$U$1234,MATCH($T4021,layout!$A$3:$A$1234,0),MATCH(YEAR($D4021),layout!$B$1:$U$1,0))</f>
        <v>2299</v>
      </c>
      <c r="AK4021">
        <f>INDEX('magnet data'!$A$2:$E$1304,MATCH($AJ4021,'magnet data'!$A$2:$A$1304,0),2)</f>
        <v>2</v>
      </c>
      <c r="AL4021" t="str">
        <f>INDEX('magnet data'!$A$2:$E$1304,MATCH($AJ4021,'magnet data'!$A$2:$A$1304,0),3)</f>
        <v>01B</v>
      </c>
      <c r="AM4021" t="str">
        <f>INDEX('magnet data'!$A$2:$E$1304,MATCH($AJ4021,'magnet data'!$A$2:$A$1304,0),4)</f>
        <v>02D</v>
      </c>
      <c r="AN4021">
        <f>INDEX('magnet data'!$A$2:$E$1304,MATCH($AJ4021,'magnet data'!$A$2:$A$1304,0),5)</f>
        <v>10879</v>
      </c>
      <c r="AO4021">
        <f t="shared" si="78"/>
        <v>449</v>
      </c>
      <c r="AR4021" t="s">
        <v>1202</v>
      </c>
      <c r="AS4021" t="s">
        <v>1708</v>
      </c>
      <c r="AT4021" t="s">
        <v>1709</v>
      </c>
    </row>
    <row r="4022" spans="1:46">
      <c r="A4022" t="s">
        <v>837</v>
      </c>
      <c r="B4022" t="s">
        <v>46</v>
      </c>
      <c r="C4022" t="s">
        <v>1198</v>
      </c>
      <c r="D4022" s="13">
        <v>44416</v>
      </c>
      <c r="E4022" s="16">
        <v>0.67748217592592586</v>
      </c>
      <c r="F4022" t="s">
        <v>88</v>
      </c>
      <c r="G4022" s="17">
        <v>44416.67748175926</v>
      </c>
      <c r="H4022">
        <v>36</v>
      </c>
      <c r="I4022">
        <v>596</v>
      </c>
      <c r="J4022">
        <v>93</v>
      </c>
      <c r="K4022">
        <v>10</v>
      </c>
      <c r="L4022">
        <v>0</v>
      </c>
      <c r="M4022" s="39">
        <v>11328.1</v>
      </c>
      <c r="N4022" s="39">
        <v>6202.9070000000002</v>
      </c>
      <c r="O4022" s="39">
        <v>63.903709999999997</v>
      </c>
      <c r="P4022" t="s">
        <v>207</v>
      </c>
      <c r="Q4022" t="s">
        <v>207</v>
      </c>
      <c r="R4022" s="55">
        <v>801.08982099920001</v>
      </c>
      <c r="S4022" s="55">
        <v>796.71310797260003</v>
      </c>
      <c r="T4022" t="s">
        <v>1682</v>
      </c>
      <c r="U4022">
        <v>6473</v>
      </c>
      <c r="V4022">
        <v>2</v>
      </c>
      <c r="W4022">
        <v>55178</v>
      </c>
      <c r="X4022" t="s">
        <v>1681</v>
      </c>
      <c r="Y4022">
        <v>4157</v>
      </c>
      <c r="Z4022" t="s">
        <v>69</v>
      </c>
      <c r="AA4022" t="s">
        <v>91</v>
      </c>
      <c r="AC4022" t="s">
        <v>61</v>
      </c>
      <c r="AD4022" s="50">
        <v>0.95575342473118197</v>
      </c>
      <c r="AG4022" s="39">
        <v>54.12</v>
      </c>
      <c r="AH4022" s="55">
        <v>3839.71</v>
      </c>
      <c r="AI4022" t="s">
        <v>208</v>
      </c>
      <c r="AJ4022">
        <f>INDEX(layout!$B$3:$U$1234,MATCH($T4022,layout!$A$3:$A$1234,0),MATCH(YEAR($D4022),layout!$B$1:$U$1,0))</f>
        <v>1305</v>
      </c>
      <c r="AK4022">
        <f>INDEX('magnet data'!$A$2:$E$1304,MATCH($AJ4022,'magnet data'!$A$2:$A$1304,0),2)</f>
        <v>1</v>
      </c>
      <c r="AL4022" t="str">
        <f>INDEX('magnet data'!$A$2:$E$1304,MATCH($AJ4022,'magnet data'!$A$2:$A$1304,0),3)</f>
        <v>01B</v>
      </c>
      <c r="AM4022" t="str">
        <f>INDEX('magnet data'!$A$2:$E$1304,MATCH($AJ4022,'magnet data'!$A$2:$A$1304,0),4)</f>
        <v>02B5</v>
      </c>
      <c r="AN4022">
        <f>INDEX('magnet data'!$A$2:$E$1304,MATCH($AJ4022,'magnet data'!$A$2:$A$1304,0),5)</f>
        <v>11373</v>
      </c>
      <c r="AO4022" t="str">
        <f t="shared" si="78"/>
        <v>-</v>
      </c>
      <c r="AR4022" t="s">
        <v>1202</v>
      </c>
      <c r="AS4022" t="s">
        <v>1708</v>
      </c>
      <c r="AT4022" t="s">
        <v>1709</v>
      </c>
    </row>
    <row r="4023" spans="1:46">
      <c r="A4023" t="s">
        <v>837</v>
      </c>
      <c r="B4023" t="s">
        <v>46</v>
      </c>
      <c r="C4023" t="s">
        <v>1198</v>
      </c>
      <c r="D4023" s="13">
        <v>44416</v>
      </c>
      <c r="E4023" s="16">
        <v>0.67748217592592586</v>
      </c>
      <c r="F4023" t="s">
        <v>88</v>
      </c>
      <c r="G4023" s="17">
        <v>44416.67748175926</v>
      </c>
      <c r="H4023">
        <v>36</v>
      </c>
      <c r="I4023">
        <v>596</v>
      </c>
      <c r="J4023">
        <v>93</v>
      </c>
      <c r="K4023">
        <v>10</v>
      </c>
      <c r="L4023">
        <v>0</v>
      </c>
      <c r="M4023" s="39">
        <v>11328.1</v>
      </c>
      <c r="N4023" s="39">
        <v>6202.9070000000002</v>
      </c>
      <c r="O4023" s="39">
        <v>63.903709999999997</v>
      </c>
      <c r="P4023" t="s">
        <v>207</v>
      </c>
      <c r="Q4023" t="s">
        <v>207</v>
      </c>
      <c r="R4023" s="55">
        <v>801.08982099920001</v>
      </c>
      <c r="S4023" s="55">
        <v>796.71310797260003</v>
      </c>
      <c r="T4023" t="s">
        <v>1680</v>
      </c>
      <c r="U4023">
        <v>5067</v>
      </c>
      <c r="V4023">
        <v>3</v>
      </c>
      <c r="W4023">
        <v>77855</v>
      </c>
      <c r="X4023" t="s">
        <v>1681</v>
      </c>
      <c r="Y4023">
        <v>4157</v>
      </c>
      <c r="Z4023" t="s">
        <v>69</v>
      </c>
      <c r="AA4023" t="s">
        <v>91</v>
      </c>
      <c r="AC4023" t="s">
        <v>61</v>
      </c>
      <c r="AD4023" s="50">
        <v>1.2674311621621599</v>
      </c>
      <c r="AG4023" s="39">
        <v>30.25</v>
      </c>
      <c r="AH4023" s="55">
        <v>4475.95</v>
      </c>
      <c r="AI4023" t="s">
        <v>208</v>
      </c>
      <c r="AJ4023">
        <f>INDEX(layout!$B$3:$U$1234,MATCH($T4023,layout!$A$3:$A$1234,0),MATCH(YEAR($D4023),layout!$B$1:$U$1,0))</f>
        <v>3296</v>
      </c>
      <c r="AK4023">
        <f>INDEX('magnet data'!$A$2:$E$1304,MATCH($AJ4023,'magnet data'!$A$2:$A$1304,0),2)</f>
        <v>3</v>
      </c>
      <c r="AL4023" t="str">
        <f>INDEX('magnet data'!$A$2:$E$1304,MATCH($AJ4023,'magnet data'!$A$2:$A$1304,0),3)</f>
        <v>01B</v>
      </c>
      <c r="AM4023" t="str">
        <f>INDEX('magnet data'!$A$2:$E$1304,MATCH($AJ4023,'magnet data'!$A$2:$A$1304,0),4)</f>
        <v>02B8</v>
      </c>
      <c r="AN4023">
        <f>INDEX('magnet data'!$A$2:$E$1304,MATCH($AJ4023,'magnet data'!$A$2:$A$1304,0),5)</f>
        <v>12267</v>
      </c>
      <c r="AO4023" t="str">
        <f t="shared" si="78"/>
        <v>-</v>
      </c>
      <c r="AR4023" t="s">
        <v>1202</v>
      </c>
      <c r="AS4023" t="s">
        <v>1708</v>
      </c>
      <c r="AT4023" t="s">
        <v>1709</v>
      </c>
    </row>
    <row r="4024" spans="1:46">
      <c r="A4024" t="s">
        <v>837</v>
      </c>
      <c r="B4024" t="s">
        <v>46</v>
      </c>
      <c r="C4024" t="s">
        <v>1198</v>
      </c>
      <c r="D4024" s="13">
        <v>44416</v>
      </c>
      <c r="E4024" s="16">
        <v>0.67748217592592586</v>
      </c>
      <c r="F4024" t="s">
        <v>88</v>
      </c>
      <c r="G4024" s="17">
        <v>44416.67748175926</v>
      </c>
      <c r="H4024">
        <v>36</v>
      </c>
      <c r="I4024">
        <v>596</v>
      </c>
      <c r="J4024">
        <v>93</v>
      </c>
      <c r="K4024">
        <v>10</v>
      </c>
      <c r="L4024">
        <v>0</v>
      </c>
      <c r="M4024" s="39">
        <v>11328.1</v>
      </c>
      <c r="N4024" s="39">
        <v>6202.9070000000002</v>
      </c>
      <c r="O4024" s="39">
        <v>63.903709999999997</v>
      </c>
      <c r="P4024" t="s">
        <v>207</v>
      </c>
      <c r="Q4024" t="s">
        <v>207</v>
      </c>
      <c r="R4024" s="55">
        <v>801.08982099920001</v>
      </c>
      <c r="S4024" s="55">
        <v>796.71310797260003</v>
      </c>
      <c r="T4024" t="s">
        <v>1714</v>
      </c>
      <c r="U4024">
        <v>3013</v>
      </c>
      <c r="V4024">
        <v>4</v>
      </c>
      <c r="W4024">
        <v>124678</v>
      </c>
      <c r="X4024" t="s">
        <v>1682</v>
      </c>
      <c r="Y4024">
        <v>11</v>
      </c>
      <c r="Z4024" t="s">
        <v>69</v>
      </c>
      <c r="AA4024" t="s">
        <v>96</v>
      </c>
      <c r="AC4024" t="s">
        <v>61</v>
      </c>
      <c r="AD4024" s="50">
        <v>-0.31859357894736801</v>
      </c>
      <c r="AG4024" s="39">
        <v>0</v>
      </c>
      <c r="AH4024" s="55">
        <v>0</v>
      </c>
      <c r="AI4024" t="s">
        <v>208</v>
      </c>
      <c r="AJ4024">
        <f>INDEX(layout!$B$3:$U$1234,MATCH($T4024,layout!$A$3:$A$1234,0),MATCH(YEAR($D4024),layout!$B$1:$U$1,0))</f>
        <v>2286</v>
      </c>
      <c r="AK4024">
        <f>INDEX('magnet data'!$A$2:$E$1304,MATCH($AJ4024,'magnet data'!$A$2:$A$1304,0),2)</f>
        <v>2</v>
      </c>
      <c r="AL4024" t="str">
        <f>INDEX('magnet data'!$A$2:$E$1304,MATCH($AJ4024,'magnet data'!$A$2:$A$1304,0),3)</f>
        <v>01B</v>
      </c>
      <c r="AM4024" t="str">
        <f>INDEX('magnet data'!$A$2:$E$1304,MATCH($AJ4024,'magnet data'!$A$2:$A$1304,0),4)</f>
        <v>02D</v>
      </c>
      <c r="AN4024">
        <f>INDEX('magnet data'!$A$2:$E$1304,MATCH($AJ4024,'magnet data'!$A$2:$A$1304,0),5)</f>
        <v>10285</v>
      </c>
      <c r="AO4024" t="str">
        <f t="shared" si="78"/>
        <v>-</v>
      </c>
      <c r="AR4024" t="s">
        <v>1202</v>
      </c>
      <c r="AS4024" t="s">
        <v>1708</v>
      </c>
      <c r="AT4024" t="s">
        <v>1709</v>
      </c>
    </row>
    <row r="4025" spans="1:46">
      <c r="A4025" t="s">
        <v>837</v>
      </c>
      <c r="B4025" t="s">
        <v>46</v>
      </c>
      <c r="C4025" t="s">
        <v>1198</v>
      </c>
      <c r="D4025" s="13">
        <v>44416</v>
      </c>
      <c r="E4025" s="16">
        <v>0.67748217592592586</v>
      </c>
      <c r="F4025" t="s">
        <v>88</v>
      </c>
      <c r="G4025" s="17">
        <v>44416.67748175926</v>
      </c>
      <c r="H4025">
        <v>36</v>
      </c>
      <c r="I4025">
        <v>596</v>
      </c>
      <c r="J4025">
        <v>93</v>
      </c>
      <c r="K4025">
        <v>10</v>
      </c>
      <c r="L4025">
        <v>0</v>
      </c>
      <c r="M4025" s="39">
        <v>11328.1</v>
      </c>
      <c r="N4025" s="39">
        <v>6202.9070000000002</v>
      </c>
      <c r="O4025" s="39">
        <v>63.903709999999997</v>
      </c>
      <c r="P4025" t="s">
        <v>207</v>
      </c>
      <c r="Q4025" t="s">
        <v>207</v>
      </c>
      <c r="R4025" s="55">
        <v>801.08982099920001</v>
      </c>
      <c r="S4025" s="55">
        <v>796.71310797260003</v>
      </c>
      <c r="T4025" t="s">
        <v>1681</v>
      </c>
      <c r="U4025">
        <v>2900</v>
      </c>
      <c r="V4025">
        <v>5</v>
      </c>
      <c r="W4025">
        <v>128039</v>
      </c>
      <c r="X4025" t="s">
        <v>1682</v>
      </c>
      <c r="Y4025">
        <v>11</v>
      </c>
      <c r="Z4025" t="s">
        <v>69</v>
      </c>
      <c r="AA4025" t="s">
        <v>96</v>
      </c>
      <c r="AC4025" t="s">
        <v>61</v>
      </c>
      <c r="AD4025" s="50">
        <v>-0.36770481578947301</v>
      </c>
      <c r="AG4025" s="39">
        <v>0</v>
      </c>
      <c r="AH4025" s="55">
        <v>0</v>
      </c>
      <c r="AI4025" t="s">
        <v>208</v>
      </c>
      <c r="AJ4025">
        <f>INDEX(layout!$B$3:$U$1234,MATCH($T4025,layout!$A$3:$A$1234,0),MATCH(YEAR($D4025),layout!$B$1:$U$1,0))</f>
        <v>1261</v>
      </c>
      <c r="AK4025">
        <f>INDEX('magnet data'!$A$2:$E$1304,MATCH($AJ4025,'magnet data'!$A$2:$A$1304,0),2)</f>
        <v>1</v>
      </c>
      <c r="AL4025" t="str">
        <f>INDEX('magnet data'!$A$2:$E$1304,MATCH($AJ4025,'magnet data'!$A$2:$A$1304,0),3)</f>
        <v>01B</v>
      </c>
      <c r="AM4025" t="str">
        <f>INDEX('magnet data'!$A$2:$E$1304,MATCH($AJ4025,'magnet data'!$A$2:$A$1304,0),4)</f>
        <v>02B8</v>
      </c>
      <c r="AN4025">
        <f>INDEX('magnet data'!$A$2:$E$1304,MATCH($AJ4025,'magnet data'!$A$2:$A$1304,0),5)</f>
        <v>10919</v>
      </c>
      <c r="AO4025" t="str">
        <f t="shared" si="78"/>
        <v>-</v>
      </c>
      <c r="AR4025" t="s">
        <v>1202</v>
      </c>
      <c r="AS4025" t="s">
        <v>1708</v>
      </c>
      <c r="AT4025" t="s">
        <v>1709</v>
      </c>
    </row>
    <row r="4026" spans="1:46">
      <c r="A4026" t="s">
        <v>837</v>
      </c>
      <c r="B4026" t="s">
        <v>46</v>
      </c>
      <c r="C4026" t="s">
        <v>1198</v>
      </c>
      <c r="D4026" s="13">
        <v>44416</v>
      </c>
      <c r="E4026" s="16">
        <v>0.67748217592592586</v>
      </c>
      <c r="F4026" t="s">
        <v>88</v>
      </c>
      <c r="G4026" s="17">
        <v>44416.67748175926</v>
      </c>
      <c r="H4026">
        <v>36</v>
      </c>
      <c r="I4026">
        <v>596</v>
      </c>
      <c r="J4026">
        <v>93</v>
      </c>
      <c r="K4026">
        <v>10</v>
      </c>
      <c r="L4026">
        <v>0</v>
      </c>
      <c r="M4026" s="39">
        <v>11328.1</v>
      </c>
      <c r="N4026" s="39">
        <v>6202.9070000000002</v>
      </c>
      <c r="O4026" s="39">
        <v>63.903709999999997</v>
      </c>
      <c r="P4026" t="s">
        <v>207</v>
      </c>
      <c r="Q4026" t="s">
        <v>207</v>
      </c>
      <c r="R4026" s="55">
        <v>801.08982099920001</v>
      </c>
      <c r="S4026" s="55">
        <v>796.71310797260003</v>
      </c>
      <c r="T4026" t="s">
        <v>1683</v>
      </c>
      <c r="U4026">
        <v>465</v>
      </c>
      <c r="V4026">
        <v>6</v>
      </c>
      <c r="W4026">
        <v>283788</v>
      </c>
      <c r="X4026" t="s">
        <v>1681</v>
      </c>
      <c r="Y4026">
        <v>4157</v>
      </c>
      <c r="Z4026" t="s">
        <v>69</v>
      </c>
      <c r="AA4026" t="s">
        <v>91</v>
      </c>
      <c r="AC4026" t="s">
        <v>61</v>
      </c>
      <c r="AD4026" s="50">
        <v>0.111993936170212</v>
      </c>
      <c r="AI4026" t="s">
        <v>208</v>
      </c>
      <c r="AJ4026">
        <f>INDEX(layout!$B$3:$U$1234,MATCH($T4026,layout!$A$3:$A$1234,0),MATCH(YEAR($D4026),layout!$B$1:$U$1,0))</f>
        <v>3304</v>
      </c>
      <c r="AK4026">
        <f>INDEX('magnet data'!$A$2:$E$1304,MATCH($AJ4026,'magnet data'!$A$2:$A$1304,0),2)</f>
        <v>3</v>
      </c>
      <c r="AL4026" t="str">
        <f>INDEX('magnet data'!$A$2:$E$1304,MATCH($AJ4026,'magnet data'!$A$2:$A$1304,0),3)</f>
        <v>01B</v>
      </c>
      <c r="AM4026" t="str">
        <f>INDEX('magnet data'!$A$2:$E$1304,MATCH($AJ4026,'magnet data'!$A$2:$A$1304,0),4)</f>
        <v>02D</v>
      </c>
      <c r="AN4026">
        <f>INDEX('magnet data'!$A$2:$E$1304,MATCH($AJ4026,'magnet data'!$A$2:$A$1304,0),5)</f>
        <v>12281</v>
      </c>
      <c r="AO4026" t="str">
        <f t="shared" si="78"/>
        <v>-</v>
      </c>
      <c r="AR4026" t="s">
        <v>1202</v>
      </c>
      <c r="AS4026" t="s">
        <v>1708</v>
      </c>
      <c r="AT4026" t="s">
        <v>1709</v>
      </c>
    </row>
    <row r="4027" spans="1:46">
      <c r="A4027" t="s">
        <v>1072</v>
      </c>
      <c r="B4027" t="s">
        <v>46</v>
      </c>
      <c r="C4027" t="s">
        <v>1198</v>
      </c>
      <c r="D4027" s="13">
        <v>44417</v>
      </c>
      <c r="E4027" s="16">
        <v>0.30335277777777775</v>
      </c>
      <c r="F4027" t="s">
        <v>88</v>
      </c>
      <c r="G4027" s="17">
        <v>44417.303352511575</v>
      </c>
      <c r="H4027">
        <v>23</v>
      </c>
      <c r="I4027">
        <v>594</v>
      </c>
      <c r="J4027">
        <v>94</v>
      </c>
      <c r="K4027">
        <v>10</v>
      </c>
      <c r="L4027">
        <v>0</v>
      </c>
      <c r="M4027" s="39">
        <v>11293.1</v>
      </c>
      <c r="N4027" s="39">
        <v>6226.6289999999999</v>
      </c>
      <c r="O4027" s="39">
        <v>61.050865000000002</v>
      </c>
      <c r="P4027" t="s">
        <v>207</v>
      </c>
      <c r="Q4027" t="s">
        <v>207</v>
      </c>
      <c r="R4027" s="55">
        <v>782.46132950000003</v>
      </c>
      <c r="S4027" s="55">
        <v>781.46051950000003</v>
      </c>
      <c r="T4027" t="s">
        <v>1162</v>
      </c>
      <c r="U4027">
        <v>11293</v>
      </c>
      <c r="V4027">
        <v>1</v>
      </c>
      <c r="W4027">
        <v>-8</v>
      </c>
      <c r="X4027" t="s">
        <v>1081</v>
      </c>
      <c r="Y4027">
        <v>12</v>
      </c>
      <c r="Z4027" t="s">
        <v>90</v>
      </c>
      <c r="AA4027" t="s">
        <v>96</v>
      </c>
      <c r="AB4027">
        <v>36</v>
      </c>
      <c r="AC4027" t="s">
        <v>61</v>
      </c>
      <c r="AD4027" s="50">
        <v>5.5281652552631497</v>
      </c>
      <c r="AG4027" s="39">
        <v>36</v>
      </c>
      <c r="AH4027" s="55">
        <v>11214.74</v>
      </c>
      <c r="AI4027" t="s">
        <v>208</v>
      </c>
      <c r="AJ4027">
        <f>INDEX(layout!$B$3:$U$1234,MATCH($T4027,layout!$A$3:$A$1234,0),MATCH(YEAR($D4027),layout!$B$1:$U$1,0))</f>
        <v>3131</v>
      </c>
      <c r="AK4027">
        <f>INDEX('magnet data'!$A$2:$E$1304,MATCH($AJ4027,'magnet data'!$A$2:$A$1304,0),2)</f>
        <v>3</v>
      </c>
      <c r="AL4027" t="str">
        <f>INDEX('magnet data'!$A$2:$E$1304,MATCH($AJ4027,'magnet data'!$A$2:$A$1304,0),3)</f>
        <v>01B</v>
      </c>
      <c r="AM4027" t="str">
        <f>INDEX('magnet data'!$A$2:$E$1304,MATCH($AJ4027,'magnet data'!$A$2:$A$1304,0),4)</f>
        <v>02G</v>
      </c>
      <c r="AN4027">
        <f>INDEX('magnet data'!$A$2:$E$1304,MATCH($AJ4027,'magnet data'!$A$2:$A$1304,0),5)</f>
        <v>11720</v>
      </c>
      <c r="AO4027">
        <f t="shared" si="78"/>
        <v>-427</v>
      </c>
      <c r="AR4027" t="s">
        <v>1202</v>
      </c>
      <c r="AS4027" t="s">
        <v>1708</v>
      </c>
      <c r="AT4027" t="s">
        <v>1709</v>
      </c>
    </row>
    <row r="4028" spans="1:46">
      <c r="A4028" t="s">
        <v>1072</v>
      </c>
      <c r="B4028" t="s">
        <v>46</v>
      </c>
      <c r="C4028" t="s">
        <v>1198</v>
      </c>
      <c r="D4028" s="13">
        <v>44417</v>
      </c>
      <c r="E4028" s="16">
        <v>0.30335277777777775</v>
      </c>
      <c r="F4028" t="s">
        <v>88</v>
      </c>
      <c r="G4028" s="17">
        <v>44417.303352511575</v>
      </c>
      <c r="H4028">
        <v>23</v>
      </c>
      <c r="I4028">
        <v>594</v>
      </c>
      <c r="J4028">
        <v>94</v>
      </c>
      <c r="K4028">
        <v>10</v>
      </c>
      <c r="L4028">
        <v>0</v>
      </c>
      <c r="M4028" s="39">
        <v>11293.1</v>
      </c>
      <c r="N4028" s="39">
        <v>6226.6289999999999</v>
      </c>
      <c r="O4028" s="39">
        <v>61.050865000000002</v>
      </c>
      <c r="P4028" t="s">
        <v>207</v>
      </c>
      <c r="Q4028" t="s">
        <v>207</v>
      </c>
      <c r="R4028" s="55">
        <v>782.46132950000003</v>
      </c>
      <c r="S4028" s="55">
        <v>781.46051950000003</v>
      </c>
      <c r="T4028" t="s">
        <v>1163</v>
      </c>
      <c r="U4028">
        <v>7183</v>
      </c>
      <c r="V4028">
        <v>2</v>
      </c>
      <c r="W4028">
        <v>45566</v>
      </c>
      <c r="X4028" t="s">
        <v>1162</v>
      </c>
      <c r="Y4028">
        <v>3494</v>
      </c>
      <c r="Z4028" t="s">
        <v>69</v>
      </c>
      <c r="AA4028" t="s">
        <v>96</v>
      </c>
      <c r="AC4028" t="s">
        <v>61</v>
      </c>
      <c r="AD4028" s="50">
        <v>1.4841598125</v>
      </c>
      <c r="AG4028" s="39">
        <v>62.88</v>
      </c>
      <c r="AH4028" s="55">
        <v>2779.75</v>
      </c>
      <c r="AI4028" t="s">
        <v>208</v>
      </c>
      <c r="AJ4028">
        <f>INDEX(layout!$B$3:$U$1234,MATCH($T4028,layout!$A$3:$A$1234,0),MATCH(YEAR($D4028),layout!$B$1:$U$1,0))</f>
        <v>2094</v>
      </c>
      <c r="AK4028">
        <f>INDEX('magnet data'!$A$2:$E$1304,MATCH($AJ4028,'magnet data'!$A$2:$A$1304,0),2)</f>
        <v>2</v>
      </c>
      <c r="AL4028" t="str">
        <f>INDEX('magnet data'!$A$2:$E$1304,MATCH($AJ4028,'magnet data'!$A$2:$A$1304,0),3)</f>
        <v>01B</v>
      </c>
      <c r="AM4028" t="str">
        <f>INDEX('magnet data'!$A$2:$E$1304,MATCH($AJ4028,'magnet data'!$A$2:$A$1304,0),4)</f>
        <v>02B5</v>
      </c>
      <c r="AN4028">
        <f>INDEX('magnet data'!$A$2:$E$1304,MATCH($AJ4028,'magnet data'!$A$2:$A$1304,0),5)</f>
        <v>12132</v>
      </c>
      <c r="AO4028" t="str">
        <f t="shared" si="78"/>
        <v>-</v>
      </c>
      <c r="AR4028" t="s">
        <v>1202</v>
      </c>
      <c r="AS4028" t="s">
        <v>1708</v>
      </c>
      <c r="AT4028" t="s">
        <v>1709</v>
      </c>
    </row>
    <row r="4029" spans="1:46">
      <c r="A4029" t="s">
        <v>1072</v>
      </c>
      <c r="B4029" t="s">
        <v>46</v>
      </c>
      <c r="C4029" t="s">
        <v>1198</v>
      </c>
      <c r="D4029" s="13">
        <v>44417</v>
      </c>
      <c r="E4029" s="16">
        <v>0.30335277777777775</v>
      </c>
      <c r="F4029" t="s">
        <v>88</v>
      </c>
      <c r="G4029" s="17">
        <v>44417.303352511575</v>
      </c>
      <c r="H4029">
        <v>23</v>
      </c>
      <c r="I4029">
        <v>594</v>
      </c>
      <c r="J4029">
        <v>94</v>
      </c>
      <c r="K4029">
        <v>10</v>
      </c>
      <c r="L4029">
        <v>0</v>
      </c>
      <c r="M4029" s="39">
        <v>11293.1</v>
      </c>
      <c r="N4029" s="39">
        <v>6226.6289999999999</v>
      </c>
      <c r="O4029" s="39">
        <v>61.050865000000002</v>
      </c>
      <c r="P4029" t="s">
        <v>207</v>
      </c>
      <c r="Q4029" t="s">
        <v>207</v>
      </c>
      <c r="R4029" s="55">
        <v>782.46132950000003</v>
      </c>
      <c r="S4029" s="55">
        <v>781.46051950000003</v>
      </c>
      <c r="T4029" t="s">
        <v>1164</v>
      </c>
      <c r="U4029">
        <v>7154</v>
      </c>
      <c r="V4029">
        <v>3</v>
      </c>
      <c r="W4029">
        <v>45935</v>
      </c>
      <c r="X4029" t="s">
        <v>1162</v>
      </c>
      <c r="Y4029">
        <v>3494</v>
      </c>
      <c r="Z4029" t="s">
        <v>69</v>
      </c>
      <c r="AA4029" t="s">
        <v>91</v>
      </c>
      <c r="AC4029" t="s">
        <v>61</v>
      </c>
      <c r="AD4029" s="50">
        <v>-2.7892676368421001</v>
      </c>
      <c r="AG4029" s="39">
        <v>34.07</v>
      </c>
      <c r="AH4029" s="55">
        <v>3796.5</v>
      </c>
      <c r="AI4029" t="s">
        <v>208</v>
      </c>
      <c r="AJ4029">
        <f>INDEX(layout!$B$3:$U$1234,MATCH($T4029,layout!$A$3:$A$1234,0),MATCH(YEAR($D4029),layout!$B$1:$U$1,0))</f>
        <v>1094</v>
      </c>
      <c r="AK4029">
        <f>INDEX('magnet data'!$A$2:$E$1304,MATCH($AJ4029,'magnet data'!$A$2:$A$1304,0),2)</f>
        <v>1</v>
      </c>
      <c r="AL4029" t="str">
        <f>INDEX('magnet data'!$A$2:$E$1304,MATCH($AJ4029,'magnet data'!$A$2:$A$1304,0),3)</f>
        <v>01B</v>
      </c>
      <c r="AM4029" t="str">
        <f>INDEX('magnet data'!$A$2:$E$1304,MATCH($AJ4029,'magnet data'!$A$2:$A$1304,0),4)</f>
        <v>02B5</v>
      </c>
      <c r="AN4029">
        <f>INDEX('magnet data'!$A$2:$E$1304,MATCH($AJ4029,'magnet data'!$A$2:$A$1304,0),5)</f>
        <v>12195</v>
      </c>
      <c r="AO4029" t="str">
        <f t="shared" si="78"/>
        <v>-</v>
      </c>
      <c r="AR4029" t="s">
        <v>1202</v>
      </c>
      <c r="AS4029" t="s">
        <v>1708</v>
      </c>
      <c r="AT4029" t="s">
        <v>1709</v>
      </c>
    </row>
    <row r="4030" spans="1:46">
      <c r="A4030" t="s">
        <v>1072</v>
      </c>
      <c r="B4030" t="s">
        <v>46</v>
      </c>
      <c r="C4030" t="s">
        <v>1198</v>
      </c>
      <c r="D4030" s="13">
        <v>44417</v>
      </c>
      <c r="E4030" s="16">
        <v>0.30335277777777775</v>
      </c>
      <c r="F4030" t="s">
        <v>88</v>
      </c>
      <c r="G4030" s="17">
        <v>44417.303352511575</v>
      </c>
      <c r="H4030">
        <v>23</v>
      </c>
      <c r="I4030">
        <v>594</v>
      </c>
      <c r="J4030">
        <v>94</v>
      </c>
      <c r="K4030">
        <v>10</v>
      </c>
      <c r="L4030">
        <v>0</v>
      </c>
      <c r="M4030" s="39">
        <v>11293.1</v>
      </c>
      <c r="N4030" s="39">
        <v>6226.6289999999999</v>
      </c>
      <c r="O4030" s="39">
        <v>61.050865000000002</v>
      </c>
      <c r="P4030" t="s">
        <v>207</v>
      </c>
      <c r="Q4030" t="s">
        <v>207</v>
      </c>
      <c r="R4030" s="55">
        <v>782.46132950000003</v>
      </c>
      <c r="S4030" s="55">
        <v>781.46051950000003</v>
      </c>
      <c r="T4030" t="s">
        <v>1083</v>
      </c>
      <c r="U4030">
        <v>3347</v>
      </c>
      <c r="V4030">
        <v>4</v>
      </c>
      <c r="W4030">
        <v>115960</v>
      </c>
      <c r="X4030" t="s">
        <v>1081</v>
      </c>
      <c r="Y4030">
        <v>12</v>
      </c>
      <c r="Z4030" t="s">
        <v>69</v>
      </c>
      <c r="AA4030" t="s">
        <v>91</v>
      </c>
      <c r="AC4030" t="s">
        <v>61</v>
      </c>
      <c r="AD4030" s="50">
        <v>-0.27785043010752603</v>
      </c>
      <c r="AG4030" s="39">
        <v>8.73</v>
      </c>
      <c r="AH4030" s="55">
        <v>3047.81</v>
      </c>
      <c r="AI4030" t="s">
        <v>208</v>
      </c>
      <c r="AJ4030">
        <f>INDEX(layout!$B$3:$U$1234,MATCH($T4030,layout!$A$3:$A$1234,0),MATCH(YEAR($D4030),layout!$B$1:$U$1,0))</f>
        <v>3070</v>
      </c>
      <c r="AK4030">
        <f>INDEX('magnet data'!$A$2:$E$1304,MATCH($AJ4030,'magnet data'!$A$2:$A$1304,0),2)</f>
        <v>3</v>
      </c>
      <c r="AL4030" t="str">
        <f>INDEX('magnet data'!$A$2:$E$1304,MATCH($AJ4030,'magnet data'!$A$2:$A$1304,0),3)</f>
        <v>01B</v>
      </c>
      <c r="AM4030" t="str">
        <f>INDEX('magnet data'!$A$2:$E$1304,MATCH($AJ4030,'magnet data'!$A$2:$A$1304,0),4)</f>
        <v>02K</v>
      </c>
      <c r="AN4030">
        <f>INDEX('magnet data'!$A$2:$E$1304,MATCH($AJ4030,'magnet data'!$A$2:$A$1304,0),5)</f>
        <v>12787</v>
      </c>
      <c r="AO4030" t="str">
        <f t="shared" si="78"/>
        <v>-</v>
      </c>
      <c r="AR4030" t="s">
        <v>1202</v>
      </c>
      <c r="AS4030" t="s">
        <v>1708</v>
      </c>
      <c r="AT4030" t="s">
        <v>1709</v>
      </c>
    </row>
    <row r="4031" spans="1:46">
      <c r="A4031" t="s">
        <v>1072</v>
      </c>
      <c r="B4031" t="s">
        <v>46</v>
      </c>
      <c r="C4031" t="s">
        <v>1198</v>
      </c>
      <c r="D4031" s="13">
        <v>44417</v>
      </c>
      <c r="E4031" s="16">
        <v>0.30335277777777775</v>
      </c>
      <c r="F4031" t="s">
        <v>88</v>
      </c>
      <c r="G4031" s="17">
        <v>44417.303352511575</v>
      </c>
      <c r="H4031">
        <v>23</v>
      </c>
      <c r="I4031">
        <v>594</v>
      </c>
      <c r="J4031">
        <v>94</v>
      </c>
      <c r="K4031">
        <v>10</v>
      </c>
      <c r="L4031">
        <v>0</v>
      </c>
      <c r="M4031" s="39">
        <v>11293.1</v>
      </c>
      <c r="N4031" s="39">
        <v>6226.6289999999999</v>
      </c>
      <c r="O4031" s="39">
        <v>61.050865000000002</v>
      </c>
      <c r="P4031" t="s">
        <v>207</v>
      </c>
      <c r="Q4031" t="s">
        <v>207</v>
      </c>
      <c r="R4031" s="55">
        <v>782.46132950000003</v>
      </c>
      <c r="S4031" s="55">
        <v>781.46051950000003</v>
      </c>
      <c r="T4031" t="s">
        <v>1081</v>
      </c>
      <c r="U4031">
        <v>188</v>
      </c>
      <c r="V4031">
        <v>5</v>
      </c>
      <c r="W4031">
        <v>379356</v>
      </c>
      <c r="X4031" t="s">
        <v>1162</v>
      </c>
      <c r="Y4031">
        <v>3494</v>
      </c>
      <c r="Z4031" t="s">
        <v>69</v>
      </c>
      <c r="AA4031" t="s">
        <v>91</v>
      </c>
      <c r="AC4031" t="s">
        <v>102</v>
      </c>
      <c r="AD4031" s="50">
        <v>0</v>
      </c>
      <c r="AI4031" t="s">
        <v>208</v>
      </c>
      <c r="AJ4031">
        <f>INDEX(layout!$B$3:$U$1234,MATCH($T4031,layout!$A$3:$A$1234,0),MATCH(YEAR($D4031),layout!$B$1:$U$1,0))</f>
        <v>3173</v>
      </c>
      <c r="AK4031">
        <f>INDEX('magnet data'!$A$2:$E$1304,MATCH($AJ4031,'magnet data'!$A$2:$A$1304,0),2)</f>
        <v>3</v>
      </c>
      <c r="AL4031" t="str">
        <f>INDEX('magnet data'!$A$2:$E$1304,MATCH($AJ4031,'magnet data'!$A$2:$A$1304,0),3)</f>
        <v>01B</v>
      </c>
      <c r="AM4031" t="str">
        <f>INDEX('magnet data'!$A$2:$E$1304,MATCH($AJ4031,'magnet data'!$A$2:$A$1304,0),4)</f>
        <v>02G</v>
      </c>
      <c r="AN4031">
        <f>INDEX('magnet data'!$A$2:$E$1304,MATCH($AJ4031,'magnet data'!$A$2:$A$1304,0),5)</f>
        <v>11277</v>
      </c>
      <c r="AO4031" t="str">
        <f t="shared" si="78"/>
        <v>-</v>
      </c>
      <c r="AR4031" t="s">
        <v>1202</v>
      </c>
      <c r="AS4031" t="s">
        <v>1708</v>
      </c>
      <c r="AT4031" t="s">
        <v>1709</v>
      </c>
    </row>
    <row r="4032" spans="1:46">
      <c r="A4032" t="s">
        <v>837</v>
      </c>
      <c r="B4032" t="s">
        <v>46</v>
      </c>
      <c r="C4032" t="s">
        <v>1198</v>
      </c>
      <c r="D4032" s="13">
        <v>44417</v>
      </c>
      <c r="E4032" s="16">
        <v>0.32010763888888888</v>
      </c>
      <c r="F4032" t="s">
        <v>88</v>
      </c>
      <c r="G4032" s="17">
        <v>44417.320107384257</v>
      </c>
      <c r="H4032">
        <v>22</v>
      </c>
      <c r="I4032">
        <v>596</v>
      </c>
      <c r="J4032">
        <v>93</v>
      </c>
      <c r="K4032">
        <v>10</v>
      </c>
      <c r="L4032">
        <v>0</v>
      </c>
      <c r="M4032" s="39">
        <v>11331.6</v>
      </c>
      <c r="N4032" s="39">
        <v>6189.1610000000001</v>
      </c>
      <c r="O4032" s="39">
        <v>63.903709999999997</v>
      </c>
      <c r="P4032" t="s">
        <v>207</v>
      </c>
      <c r="Q4032" t="s">
        <v>207</v>
      </c>
      <c r="R4032" s="55">
        <v>805.50314899980003</v>
      </c>
      <c r="S4032" s="55">
        <v>801.38396147150002</v>
      </c>
      <c r="T4032" t="s">
        <v>1715</v>
      </c>
      <c r="U4032">
        <v>11331</v>
      </c>
      <c r="V4032">
        <v>1</v>
      </c>
      <c r="W4032">
        <v>-9</v>
      </c>
      <c r="X4032" t="s">
        <v>1716</v>
      </c>
      <c r="Y4032">
        <v>-5</v>
      </c>
      <c r="Z4032" t="s">
        <v>90</v>
      </c>
      <c r="AA4032" t="s">
        <v>91</v>
      </c>
      <c r="AB4032">
        <v>46</v>
      </c>
      <c r="AC4032" t="s">
        <v>61</v>
      </c>
      <c r="AD4032" s="50">
        <v>12.0028771666666</v>
      </c>
      <c r="AG4032" s="39">
        <v>9.02</v>
      </c>
      <c r="AH4032" s="55">
        <v>7998.23</v>
      </c>
      <c r="AI4032" t="s">
        <v>208</v>
      </c>
      <c r="AJ4032">
        <f>INDEX(layout!$B$3:$U$1234,MATCH($T4032,layout!$A$3:$A$1234,0),MATCH(YEAR($D4032),layout!$B$1:$U$1,0))</f>
        <v>3363</v>
      </c>
      <c r="AK4032">
        <f>INDEX('magnet data'!$A$2:$E$1304,MATCH($AJ4032,'magnet data'!$A$2:$A$1304,0),2)</f>
        <v>3</v>
      </c>
      <c r="AL4032" t="str">
        <f>INDEX('magnet data'!$A$2:$E$1304,MATCH($AJ4032,'magnet data'!$A$2:$A$1304,0),3)</f>
        <v>01E</v>
      </c>
      <c r="AM4032" t="str">
        <f>INDEX('magnet data'!$A$2:$E$1304,MATCH($AJ4032,'magnet data'!$A$2:$A$1304,0),4)</f>
        <v>02D</v>
      </c>
      <c r="AN4032">
        <f>INDEX('magnet data'!$A$2:$E$1304,MATCH($AJ4032,'magnet data'!$A$2:$A$1304,0),5)</f>
        <v>12392</v>
      </c>
      <c r="AO4032">
        <f t="shared" si="78"/>
        <v>-1061</v>
      </c>
      <c r="AR4032" t="s">
        <v>1202</v>
      </c>
      <c r="AS4032" t="s">
        <v>1708</v>
      </c>
      <c r="AT4032" t="s">
        <v>1709</v>
      </c>
    </row>
    <row r="4033" spans="1:46">
      <c r="A4033" t="s">
        <v>837</v>
      </c>
      <c r="B4033" t="s">
        <v>46</v>
      </c>
      <c r="C4033" t="s">
        <v>1198</v>
      </c>
      <c r="D4033" s="13">
        <v>44417</v>
      </c>
      <c r="E4033" s="16">
        <v>0.32010763888888888</v>
      </c>
      <c r="F4033" t="s">
        <v>88</v>
      </c>
      <c r="G4033" s="17">
        <v>44417.320107384257</v>
      </c>
      <c r="H4033">
        <v>22</v>
      </c>
      <c r="I4033">
        <v>596</v>
      </c>
      <c r="J4033">
        <v>93</v>
      </c>
      <c r="K4033">
        <v>10</v>
      </c>
      <c r="L4033">
        <v>0</v>
      </c>
      <c r="M4033" s="39">
        <v>11331.6</v>
      </c>
      <c r="N4033" s="39">
        <v>6189.1610000000001</v>
      </c>
      <c r="O4033" s="39">
        <v>63.903709999999997</v>
      </c>
      <c r="P4033" t="s">
        <v>207</v>
      </c>
      <c r="Q4033" t="s">
        <v>207</v>
      </c>
      <c r="R4033" s="55">
        <v>805.50314899980003</v>
      </c>
      <c r="S4033" s="55">
        <v>801.38396147150002</v>
      </c>
      <c r="T4033" t="s">
        <v>1717</v>
      </c>
      <c r="U4033">
        <v>6880</v>
      </c>
      <c r="V4033">
        <v>2</v>
      </c>
      <c r="W4033">
        <v>49250</v>
      </c>
      <c r="X4033" t="s">
        <v>1715</v>
      </c>
      <c r="Y4033">
        <v>3491</v>
      </c>
      <c r="Z4033" t="s">
        <v>69</v>
      </c>
      <c r="AA4033" t="s">
        <v>91</v>
      </c>
      <c r="AC4033" t="s">
        <v>61</v>
      </c>
      <c r="AD4033" s="50">
        <v>6.9727194285714198</v>
      </c>
      <c r="AG4033" s="39">
        <v>52.53</v>
      </c>
      <c r="AH4033" s="55">
        <v>3517.84</v>
      </c>
      <c r="AI4033" t="s">
        <v>208</v>
      </c>
      <c r="AJ4033">
        <f>INDEX(layout!$B$3:$U$1234,MATCH($T4033,layout!$A$3:$A$1234,0),MATCH(YEAR($D4033),layout!$B$1:$U$1,0))</f>
        <v>1323</v>
      </c>
      <c r="AK4033">
        <f>INDEX('magnet data'!$A$2:$E$1304,MATCH($AJ4033,'magnet data'!$A$2:$A$1304,0),2)</f>
        <v>1</v>
      </c>
      <c r="AL4033" t="str">
        <f>INDEX('magnet data'!$A$2:$E$1304,MATCH($AJ4033,'magnet data'!$A$2:$A$1304,0),3)</f>
        <v>01B</v>
      </c>
      <c r="AM4033" t="str">
        <f>INDEX('magnet data'!$A$2:$E$1304,MATCH($AJ4033,'magnet data'!$A$2:$A$1304,0),4)</f>
        <v>02B5</v>
      </c>
      <c r="AN4033">
        <f>INDEX('magnet data'!$A$2:$E$1304,MATCH($AJ4033,'magnet data'!$A$2:$A$1304,0),5)</f>
        <v>12256</v>
      </c>
      <c r="AO4033" t="str">
        <f t="shared" si="78"/>
        <v>-</v>
      </c>
      <c r="AR4033" t="s">
        <v>1202</v>
      </c>
      <c r="AS4033" t="s">
        <v>1708</v>
      </c>
      <c r="AT4033" t="s">
        <v>1709</v>
      </c>
    </row>
    <row r="4034" spans="1:46">
      <c r="A4034" t="s">
        <v>837</v>
      </c>
      <c r="B4034" t="s">
        <v>46</v>
      </c>
      <c r="C4034" t="s">
        <v>1198</v>
      </c>
      <c r="D4034" s="13">
        <v>44417</v>
      </c>
      <c r="E4034" s="16">
        <v>0.32010763888888888</v>
      </c>
      <c r="F4034" t="s">
        <v>88</v>
      </c>
      <c r="G4034" s="17">
        <v>44417.320107384257</v>
      </c>
      <c r="H4034">
        <v>22</v>
      </c>
      <c r="I4034">
        <v>596</v>
      </c>
      <c r="J4034">
        <v>93</v>
      </c>
      <c r="K4034">
        <v>10</v>
      </c>
      <c r="L4034">
        <v>0</v>
      </c>
      <c r="M4034" s="39">
        <v>11331.6</v>
      </c>
      <c r="N4034" s="39">
        <v>6189.1610000000001</v>
      </c>
      <c r="O4034" s="39">
        <v>63.903709999999997</v>
      </c>
      <c r="P4034" t="s">
        <v>207</v>
      </c>
      <c r="Q4034" t="s">
        <v>207</v>
      </c>
      <c r="R4034" s="55">
        <v>805.50314899980003</v>
      </c>
      <c r="S4034" s="55">
        <v>801.38396147150002</v>
      </c>
      <c r="T4034" t="s">
        <v>1718</v>
      </c>
      <c r="U4034">
        <v>5775</v>
      </c>
      <c r="V4034">
        <v>3</v>
      </c>
      <c r="W4034">
        <v>65557</v>
      </c>
      <c r="X4034" t="s">
        <v>1715</v>
      </c>
      <c r="Y4034">
        <v>3491</v>
      </c>
      <c r="Z4034" t="s">
        <v>69</v>
      </c>
      <c r="AA4034" t="s">
        <v>96</v>
      </c>
      <c r="AC4034" t="s">
        <v>61</v>
      </c>
      <c r="AD4034" s="50">
        <v>-0.84370626315789399</v>
      </c>
      <c r="AG4034" s="39">
        <v>45.24</v>
      </c>
      <c r="AH4034" s="55">
        <v>1132.9000000000001</v>
      </c>
      <c r="AI4034" t="s">
        <v>208</v>
      </c>
      <c r="AJ4034">
        <f>INDEX(layout!$B$3:$U$1234,MATCH($T4034,layout!$A$3:$A$1234,0),MATCH(YEAR($D4034),layout!$B$1:$U$1,0))</f>
        <v>1337</v>
      </c>
      <c r="AK4034">
        <f>INDEX('magnet data'!$A$2:$E$1304,MATCH($AJ4034,'magnet data'!$A$2:$A$1304,0),2)</f>
        <v>1</v>
      </c>
      <c r="AL4034" t="str">
        <f>INDEX('magnet data'!$A$2:$E$1304,MATCH($AJ4034,'magnet data'!$A$2:$A$1304,0),3)</f>
        <v>01E</v>
      </c>
      <c r="AM4034" t="str">
        <f>INDEX('magnet data'!$A$2:$E$1304,MATCH($AJ4034,'magnet data'!$A$2:$A$1304,0),4)</f>
        <v>02B8</v>
      </c>
      <c r="AN4034">
        <f>INDEX('magnet data'!$A$2:$E$1304,MATCH($AJ4034,'magnet data'!$A$2:$A$1304,0),5)</f>
        <v>11840</v>
      </c>
      <c r="AO4034" t="str">
        <f t="shared" si="78"/>
        <v>-</v>
      </c>
      <c r="AR4034" t="s">
        <v>1202</v>
      </c>
      <c r="AS4034" t="s">
        <v>1708</v>
      </c>
      <c r="AT4034" t="s">
        <v>1709</v>
      </c>
    </row>
    <row r="4035" spans="1:46">
      <c r="A4035" t="s">
        <v>837</v>
      </c>
      <c r="B4035" t="s">
        <v>46</v>
      </c>
      <c r="C4035" t="s">
        <v>1198</v>
      </c>
      <c r="D4035" s="13">
        <v>44417</v>
      </c>
      <c r="E4035" s="16">
        <v>0.32010763888888888</v>
      </c>
      <c r="F4035" t="s">
        <v>88</v>
      </c>
      <c r="G4035" s="17">
        <v>44417.320107384257</v>
      </c>
      <c r="H4035">
        <v>22</v>
      </c>
      <c r="I4035">
        <v>596</v>
      </c>
      <c r="J4035">
        <v>93</v>
      </c>
      <c r="K4035">
        <v>10</v>
      </c>
      <c r="L4035">
        <v>0</v>
      </c>
      <c r="M4035" s="39">
        <v>11331.6</v>
      </c>
      <c r="N4035" s="39">
        <v>6189.1610000000001</v>
      </c>
      <c r="O4035" s="39">
        <v>63.903709999999997</v>
      </c>
      <c r="P4035" t="s">
        <v>207</v>
      </c>
      <c r="Q4035" t="s">
        <v>207</v>
      </c>
      <c r="R4035" s="55">
        <v>805.50314899980003</v>
      </c>
      <c r="S4035" s="55">
        <v>801.38396147150002</v>
      </c>
      <c r="T4035" t="s">
        <v>1648</v>
      </c>
      <c r="U4035">
        <v>968</v>
      </c>
      <c r="V4035">
        <v>4</v>
      </c>
      <c r="W4035">
        <v>224202</v>
      </c>
      <c r="X4035" t="s">
        <v>1647</v>
      </c>
      <c r="Y4035">
        <v>3192</v>
      </c>
      <c r="Z4035" t="s">
        <v>69</v>
      </c>
      <c r="AA4035" t="s">
        <v>96</v>
      </c>
      <c r="AC4035" t="s">
        <v>61</v>
      </c>
      <c r="AD4035" s="50">
        <v>-0.10162112903225801</v>
      </c>
      <c r="AI4035" t="s">
        <v>208</v>
      </c>
      <c r="AJ4035">
        <f>INDEX(layout!$B$3:$U$1234,MATCH($T4035,layout!$A$3:$A$1234,0),MATCH(YEAR($D4035),layout!$B$1:$U$1,0))</f>
        <v>1312</v>
      </c>
      <c r="AK4035">
        <f>INDEX('magnet data'!$A$2:$E$1304,MATCH($AJ4035,'magnet data'!$A$2:$A$1304,0),2)</f>
        <v>1</v>
      </c>
      <c r="AL4035" t="str">
        <f>INDEX('magnet data'!$A$2:$E$1304,MATCH($AJ4035,'magnet data'!$A$2:$A$1304,0),3)</f>
        <v>01B</v>
      </c>
      <c r="AM4035" t="str">
        <f>INDEX('magnet data'!$A$2:$E$1304,MATCH($AJ4035,'magnet data'!$A$2:$A$1304,0),4)</f>
        <v>02B8</v>
      </c>
      <c r="AN4035">
        <f>INDEX('magnet data'!$A$2:$E$1304,MATCH($AJ4035,'magnet data'!$A$2:$A$1304,0),5)</f>
        <v>9942</v>
      </c>
      <c r="AO4035" t="str">
        <f t="shared" si="78"/>
        <v>-</v>
      </c>
      <c r="AR4035" t="s">
        <v>1202</v>
      </c>
      <c r="AS4035" t="s">
        <v>1708</v>
      </c>
      <c r="AT4035" t="s">
        <v>1709</v>
      </c>
    </row>
    <row r="4036" spans="1:46">
      <c r="A4036" t="s">
        <v>837</v>
      </c>
      <c r="B4036" t="s">
        <v>46</v>
      </c>
      <c r="C4036" t="s">
        <v>1198</v>
      </c>
      <c r="D4036" s="13">
        <v>44417</v>
      </c>
      <c r="E4036" s="16">
        <v>0.32010763888888888</v>
      </c>
      <c r="F4036" t="s">
        <v>88</v>
      </c>
      <c r="G4036" s="17">
        <v>44417.320107384257</v>
      </c>
      <c r="H4036">
        <v>22</v>
      </c>
      <c r="I4036">
        <v>596</v>
      </c>
      <c r="J4036">
        <v>93</v>
      </c>
      <c r="K4036">
        <v>10</v>
      </c>
      <c r="L4036">
        <v>0</v>
      </c>
      <c r="M4036" s="39">
        <v>11331.6</v>
      </c>
      <c r="N4036" s="39">
        <v>6189.1610000000001</v>
      </c>
      <c r="O4036" s="39">
        <v>63.903709999999997</v>
      </c>
      <c r="P4036" t="s">
        <v>207</v>
      </c>
      <c r="Q4036" t="s">
        <v>207</v>
      </c>
      <c r="R4036" s="55">
        <v>805.50314899980003</v>
      </c>
      <c r="S4036" s="55">
        <v>801.38396147150002</v>
      </c>
      <c r="T4036" t="s">
        <v>1647</v>
      </c>
      <c r="U4036">
        <v>243</v>
      </c>
      <c r="V4036">
        <v>5</v>
      </c>
      <c r="W4036">
        <v>337833</v>
      </c>
      <c r="X4036" t="s">
        <v>893</v>
      </c>
      <c r="Y4036">
        <v>4087</v>
      </c>
      <c r="Z4036" t="s">
        <v>69</v>
      </c>
      <c r="AA4036" t="s">
        <v>96</v>
      </c>
      <c r="AC4036" t="s">
        <v>102</v>
      </c>
      <c r="AD4036" s="50">
        <v>0</v>
      </c>
      <c r="AI4036" t="s">
        <v>208</v>
      </c>
      <c r="AJ4036">
        <f>INDEX(layout!$B$3:$U$1234,MATCH($T4036,layout!$A$3:$A$1234,0),MATCH(YEAR($D4036),layout!$B$1:$U$1,0))</f>
        <v>2336</v>
      </c>
      <c r="AK4036">
        <f>INDEX('magnet data'!$A$2:$E$1304,MATCH($AJ4036,'magnet data'!$A$2:$A$1304,0),2)</f>
        <v>2</v>
      </c>
      <c r="AL4036" t="str">
        <f>INDEX('magnet data'!$A$2:$E$1304,MATCH($AJ4036,'magnet data'!$A$2:$A$1304,0),3)</f>
        <v>01B</v>
      </c>
      <c r="AM4036" t="str">
        <f>INDEX('magnet data'!$A$2:$E$1304,MATCH($AJ4036,'magnet data'!$A$2:$A$1304,0),4)</f>
        <v>02C9</v>
      </c>
      <c r="AN4036">
        <f>INDEX('magnet data'!$A$2:$E$1304,MATCH($AJ4036,'magnet data'!$A$2:$A$1304,0),5)</f>
        <v>11759</v>
      </c>
      <c r="AO4036" t="str">
        <f t="shared" si="78"/>
        <v>-</v>
      </c>
      <c r="AR4036" t="s">
        <v>1202</v>
      </c>
      <c r="AS4036" t="s">
        <v>1708</v>
      </c>
      <c r="AT4036" t="s">
        <v>1709</v>
      </c>
    </row>
    <row r="4037" spans="1:46">
      <c r="A4037" t="s">
        <v>837</v>
      </c>
      <c r="B4037" t="s">
        <v>46</v>
      </c>
      <c r="C4037" t="s">
        <v>1198</v>
      </c>
      <c r="D4037" s="13">
        <v>44417</v>
      </c>
      <c r="E4037" s="16">
        <v>0.87563287037037041</v>
      </c>
      <c r="F4037" t="s">
        <v>88</v>
      </c>
      <c r="G4037" s="17">
        <v>44417.875632499999</v>
      </c>
      <c r="H4037">
        <v>32</v>
      </c>
      <c r="I4037">
        <v>596</v>
      </c>
      <c r="J4037">
        <v>94</v>
      </c>
      <c r="K4037">
        <v>10</v>
      </c>
      <c r="L4037">
        <v>0</v>
      </c>
      <c r="M4037">
        <v>11335.3</v>
      </c>
      <c r="N4037">
        <v>6173.9970000000003</v>
      </c>
      <c r="O4037">
        <v>63.890439999999998</v>
      </c>
      <c r="P4037" t="s">
        <v>207</v>
      </c>
      <c r="Q4037" t="s">
        <v>207</v>
      </c>
      <c r="R4037">
        <v>807.70850050231104</v>
      </c>
      <c r="S4037">
        <v>803.55889247479899</v>
      </c>
      <c r="T4037" t="s">
        <v>894</v>
      </c>
      <c r="U4037">
        <v>11335</v>
      </c>
      <c r="V4037">
        <v>1</v>
      </c>
      <c r="W4037">
        <v>-8</v>
      </c>
      <c r="X4037" t="s">
        <v>899</v>
      </c>
      <c r="Y4037">
        <v>31</v>
      </c>
      <c r="Z4037" t="s">
        <v>90</v>
      </c>
      <c r="AA4037" t="s">
        <v>96</v>
      </c>
      <c r="AB4037">
        <v>47</v>
      </c>
      <c r="AC4037" t="s">
        <v>61</v>
      </c>
      <c r="AD4037">
        <v>-6.579650509375</v>
      </c>
      <c r="AE4037"/>
      <c r="AF4037"/>
      <c r="AG4037">
        <v>22</v>
      </c>
      <c r="AH4037">
        <v>11289.85</v>
      </c>
      <c r="AI4037" t="s">
        <v>208</v>
      </c>
      <c r="AJ4037">
        <f>INDEX(layout!$B$3:$U$1234,MATCH($T4037,layout!$A$3:$A$1234,0),MATCH(YEAR($D4037),layout!$B$1:$U$1,0))</f>
        <v>3281</v>
      </c>
      <c r="AK4037">
        <f>INDEX('magnet data'!$A$2:$E$1304,MATCH($AJ4037,'magnet data'!$A$2:$A$1304,0),2)</f>
        <v>3</v>
      </c>
      <c r="AL4037" t="str">
        <f>INDEX('magnet data'!$A$2:$E$1304,MATCH($AJ4037,'magnet data'!$A$2:$A$1304,0),3)</f>
        <v>01B</v>
      </c>
      <c r="AM4037" t="str">
        <f>INDEX('magnet data'!$A$2:$E$1304,MATCH($AJ4037,'magnet data'!$A$2:$A$1304,0),4)</f>
        <v>02B8</v>
      </c>
      <c r="AN4037">
        <f>INDEX('magnet data'!$A$2:$E$1304,MATCH($AJ4037,'magnet data'!$A$2:$A$1304,0),5)</f>
        <v>11436</v>
      </c>
      <c r="AO4037">
        <f t="shared" si="78"/>
        <v>-101</v>
      </c>
      <c r="AR4037" t="s">
        <v>1228</v>
      </c>
      <c r="AS4037" t="s">
        <v>1708</v>
      </c>
      <c r="AT4037" t="s">
        <v>1709</v>
      </c>
    </row>
    <row r="4038" spans="1:46">
      <c r="A4038" t="s">
        <v>837</v>
      </c>
      <c r="B4038" t="s">
        <v>46</v>
      </c>
      <c r="C4038" t="s">
        <v>1198</v>
      </c>
      <c r="D4038" s="13">
        <v>44417</v>
      </c>
      <c r="E4038" s="16">
        <v>0.87563287037037041</v>
      </c>
      <c r="F4038" t="s">
        <v>88</v>
      </c>
      <c r="G4038" s="17">
        <v>44417.875632499999</v>
      </c>
      <c r="H4038">
        <v>32</v>
      </c>
      <c r="I4038">
        <v>596</v>
      </c>
      <c r="J4038">
        <v>94</v>
      </c>
      <c r="K4038">
        <v>10</v>
      </c>
      <c r="L4038">
        <v>0</v>
      </c>
      <c r="M4038">
        <v>11335.3</v>
      </c>
      <c r="N4038">
        <v>6173.9970000000003</v>
      </c>
      <c r="O4038">
        <v>63.890439999999998</v>
      </c>
      <c r="P4038" t="s">
        <v>207</v>
      </c>
      <c r="Q4038" t="s">
        <v>207</v>
      </c>
      <c r="R4038">
        <v>807.70850050231104</v>
      </c>
      <c r="S4038">
        <v>803.55889247479899</v>
      </c>
      <c r="T4038" t="s">
        <v>897</v>
      </c>
      <c r="U4038">
        <v>7685</v>
      </c>
      <c r="V4038">
        <v>2</v>
      </c>
      <c r="W4038">
        <v>38669</v>
      </c>
      <c r="X4038" t="s">
        <v>894</v>
      </c>
      <c r="Y4038">
        <v>4052</v>
      </c>
      <c r="Z4038" t="s">
        <v>69</v>
      </c>
      <c r="AA4038" t="s">
        <v>96</v>
      </c>
      <c r="AC4038" t="s">
        <v>61</v>
      </c>
      <c r="AD4038">
        <v>-8.8127427666666591</v>
      </c>
      <c r="AE4038"/>
      <c r="AF4038"/>
      <c r="AG4038">
        <v>23.25</v>
      </c>
      <c r="AH4038">
        <v>4414.95</v>
      </c>
      <c r="AI4038" t="s">
        <v>208</v>
      </c>
      <c r="AJ4038">
        <f>INDEX(layout!$B$3:$U$1234,MATCH($T4038,layout!$A$3:$A$1234,0),MATCH(YEAR($D4038),layout!$B$1:$U$1,0))</f>
        <v>2288</v>
      </c>
      <c r="AK4038">
        <f>INDEX('magnet data'!$A$2:$E$1304,MATCH($AJ4038,'magnet data'!$A$2:$A$1304,0),2)</f>
        <v>2</v>
      </c>
      <c r="AL4038" t="str">
        <f>INDEX('magnet data'!$A$2:$E$1304,MATCH($AJ4038,'magnet data'!$A$2:$A$1304,0),3)</f>
        <v>01B</v>
      </c>
      <c r="AM4038" t="str">
        <f>INDEX('magnet data'!$A$2:$E$1304,MATCH($AJ4038,'magnet data'!$A$2:$A$1304,0),4)</f>
        <v>02D</v>
      </c>
      <c r="AN4038">
        <f>INDEX('magnet data'!$A$2:$E$1304,MATCH($AJ4038,'magnet data'!$A$2:$A$1304,0),5)</f>
        <v>11596</v>
      </c>
      <c r="AO4038" t="str">
        <f t="shared" si="78"/>
        <v>-</v>
      </c>
      <c r="AR4038" t="s">
        <v>1228</v>
      </c>
      <c r="AS4038" t="s">
        <v>1708</v>
      </c>
      <c r="AT4038" t="s">
        <v>1709</v>
      </c>
    </row>
    <row r="4039" spans="1:46">
      <c r="A4039" t="s">
        <v>837</v>
      </c>
      <c r="B4039" t="s">
        <v>46</v>
      </c>
      <c r="C4039" t="s">
        <v>1198</v>
      </c>
      <c r="D4039" s="13">
        <v>44417</v>
      </c>
      <c r="E4039" s="16">
        <v>0.87563287037037041</v>
      </c>
      <c r="F4039" t="s">
        <v>88</v>
      </c>
      <c r="G4039" s="17">
        <v>44417.875632499999</v>
      </c>
      <c r="H4039">
        <v>32</v>
      </c>
      <c r="I4039">
        <v>596</v>
      </c>
      <c r="J4039">
        <v>94</v>
      </c>
      <c r="K4039">
        <v>10</v>
      </c>
      <c r="L4039">
        <v>0</v>
      </c>
      <c r="M4039">
        <v>11335.3</v>
      </c>
      <c r="N4039">
        <v>6173.9970000000003</v>
      </c>
      <c r="O4039">
        <v>63.890439999999998</v>
      </c>
      <c r="P4039" t="s">
        <v>207</v>
      </c>
      <c r="Q4039" t="s">
        <v>207</v>
      </c>
      <c r="R4039">
        <v>807.70850050231104</v>
      </c>
      <c r="S4039">
        <v>803.55889247479899</v>
      </c>
      <c r="T4039" t="s">
        <v>895</v>
      </c>
      <c r="U4039">
        <v>5613</v>
      </c>
      <c r="V4039">
        <v>3</v>
      </c>
      <c r="W4039">
        <v>67997</v>
      </c>
      <c r="X4039" t="s">
        <v>894</v>
      </c>
      <c r="Y4039">
        <v>4052</v>
      </c>
      <c r="Z4039" t="s">
        <v>69</v>
      </c>
      <c r="AA4039" t="s">
        <v>91</v>
      </c>
      <c r="AC4039" t="s">
        <v>61</v>
      </c>
      <c r="AD4039">
        <v>0.79413931914893598</v>
      </c>
      <c r="AE4039"/>
      <c r="AF4039"/>
      <c r="AG4039">
        <v>40.07</v>
      </c>
      <c r="AH4039">
        <v>3290.45</v>
      </c>
      <c r="AI4039" t="s">
        <v>208</v>
      </c>
      <c r="AJ4039">
        <f>INDEX(layout!$B$3:$U$1234,MATCH($T4039,layout!$A$3:$A$1234,0),MATCH(YEAR($D4039),layout!$B$1:$U$1,0))</f>
        <v>1306</v>
      </c>
      <c r="AK4039">
        <f>INDEX('magnet data'!$A$2:$E$1304,MATCH($AJ4039,'magnet data'!$A$2:$A$1304,0),2)</f>
        <v>1</v>
      </c>
      <c r="AL4039" t="str">
        <f>INDEX('magnet data'!$A$2:$E$1304,MATCH($AJ4039,'magnet data'!$A$2:$A$1304,0),3)</f>
        <v>01B</v>
      </c>
      <c r="AM4039" t="str">
        <f>INDEX('magnet data'!$A$2:$E$1304,MATCH($AJ4039,'magnet data'!$A$2:$A$1304,0),4)</f>
        <v>02B5</v>
      </c>
      <c r="AN4039">
        <f>INDEX('magnet data'!$A$2:$E$1304,MATCH($AJ4039,'magnet data'!$A$2:$A$1304,0),5)</f>
        <v>11036</v>
      </c>
      <c r="AO4039" t="str">
        <f t="shared" si="78"/>
        <v>-</v>
      </c>
      <c r="AR4039" t="s">
        <v>1228</v>
      </c>
      <c r="AS4039" t="s">
        <v>1708</v>
      </c>
      <c r="AT4039" t="s">
        <v>1709</v>
      </c>
    </row>
    <row r="4040" spans="1:46">
      <c r="A4040" t="s">
        <v>837</v>
      </c>
      <c r="B4040" t="s">
        <v>46</v>
      </c>
      <c r="C4040" t="s">
        <v>1198</v>
      </c>
      <c r="D4040" s="13">
        <v>44417</v>
      </c>
      <c r="E4040" s="16">
        <v>0.87563287037037041</v>
      </c>
      <c r="F4040" t="s">
        <v>88</v>
      </c>
      <c r="G4040" s="17">
        <v>44417.875632499999</v>
      </c>
      <c r="H4040">
        <v>32</v>
      </c>
      <c r="I4040">
        <v>596</v>
      </c>
      <c r="J4040">
        <v>94</v>
      </c>
      <c r="K4040">
        <v>10</v>
      </c>
      <c r="L4040">
        <v>0</v>
      </c>
      <c r="M4040">
        <v>11335.3</v>
      </c>
      <c r="N4040">
        <v>6173.9970000000003</v>
      </c>
      <c r="O4040">
        <v>63.890439999999998</v>
      </c>
      <c r="P4040" t="s">
        <v>207</v>
      </c>
      <c r="Q4040" t="s">
        <v>207</v>
      </c>
      <c r="R4040">
        <v>807.70850050231104</v>
      </c>
      <c r="S4040">
        <v>803.55889247479899</v>
      </c>
      <c r="T4040" t="s">
        <v>898</v>
      </c>
      <c r="U4040">
        <v>2719</v>
      </c>
      <c r="V4040">
        <v>4</v>
      </c>
      <c r="W4040">
        <v>133033</v>
      </c>
      <c r="X4040" t="s">
        <v>899</v>
      </c>
      <c r="Y4040">
        <v>31</v>
      </c>
      <c r="Z4040" t="s">
        <v>69</v>
      </c>
      <c r="AA4040" t="s">
        <v>91</v>
      </c>
      <c r="AC4040" t="s">
        <v>61</v>
      </c>
      <c r="AD4040">
        <v>0.322371052631578</v>
      </c>
      <c r="AE4040"/>
      <c r="AF4040"/>
      <c r="AG4040">
        <v>14.86</v>
      </c>
      <c r="AH4040">
        <v>2190.12</v>
      </c>
      <c r="AI4040" t="s">
        <v>208</v>
      </c>
      <c r="AJ4040">
        <f>INDEX(layout!$B$3:$U$1234,MATCH($T4040,layout!$A$3:$A$1234,0),MATCH(YEAR($D4040),layout!$B$1:$U$1,0))</f>
        <v>1298</v>
      </c>
      <c r="AK4040">
        <f>INDEX('magnet data'!$A$2:$E$1304,MATCH($AJ4040,'magnet data'!$A$2:$A$1304,0),2)</f>
        <v>1</v>
      </c>
      <c r="AL4040" t="str">
        <f>INDEX('magnet data'!$A$2:$E$1304,MATCH($AJ4040,'magnet data'!$A$2:$A$1304,0),3)</f>
        <v>01E</v>
      </c>
      <c r="AM4040" t="str">
        <f>INDEX('magnet data'!$A$2:$E$1304,MATCH($AJ4040,'magnet data'!$A$2:$A$1304,0),4)</f>
        <v>02B8</v>
      </c>
      <c r="AN4040">
        <f>INDEX('magnet data'!$A$2:$E$1304,MATCH($AJ4040,'magnet data'!$A$2:$A$1304,0),5)</f>
        <v>12853</v>
      </c>
      <c r="AO4040" t="str">
        <f t="shared" si="78"/>
        <v>-</v>
      </c>
      <c r="AR4040" t="s">
        <v>1228</v>
      </c>
      <c r="AS4040" t="s">
        <v>1708</v>
      </c>
      <c r="AT4040" t="s">
        <v>1709</v>
      </c>
    </row>
    <row r="4041" spans="1:46">
      <c r="A4041" t="s">
        <v>837</v>
      </c>
      <c r="B4041" t="s">
        <v>46</v>
      </c>
      <c r="C4041" t="s">
        <v>1198</v>
      </c>
      <c r="D4041" s="13">
        <v>44417</v>
      </c>
      <c r="E4041" s="16">
        <v>0.87563287037037041</v>
      </c>
      <c r="F4041" t="s">
        <v>88</v>
      </c>
      <c r="G4041" s="17">
        <v>44417.875632499999</v>
      </c>
      <c r="H4041">
        <v>32</v>
      </c>
      <c r="I4041">
        <v>596</v>
      </c>
      <c r="J4041">
        <v>94</v>
      </c>
      <c r="K4041">
        <v>10</v>
      </c>
      <c r="L4041">
        <v>0</v>
      </c>
      <c r="M4041">
        <v>11335.3</v>
      </c>
      <c r="N4041">
        <v>6173.9970000000003</v>
      </c>
      <c r="O4041">
        <v>63.890439999999998</v>
      </c>
      <c r="P4041" t="s">
        <v>207</v>
      </c>
      <c r="Q4041" t="s">
        <v>207</v>
      </c>
      <c r="R4041">
        <v>807.70850050231104</v>
      </c>
      <c r="S4041">
        <v>803.55889247479899</v>
      </c>
      <c r="T4041" t="s">
        <v>899</v>
      </c>
      <c r="U4041">
        <v>306</v>
      </c>
      <c r="V4041">
        <v>5</v>
      </c>
      <c r="W4041">
        <v>318363</v>
      </c>
      <c r="X4041" t="s">
        <v>894</v>
      </c>
      <c r="Y4041">
        <v>4052</v>
      </c>
      <c r="Z4041" t="s">
        <v>69</v>
      </c>
      <c r="AA4041" t="s">
        <v>96</v>
      </c>
      <c r="AC4041" t="s">
        <v>102</v>
      </c>
      <c r="AD4041">
        <v>0</v>
      </c>
      <c r="AE4041"/>
      <c r="AF4041"/>
      <c r="AG4041"/>
      <c r="AH4041"/>
      <c r="AI4041" t="s">
        <v>208</v>
      </c>
      <c r="AJ4041">
        <f>INDEX(layout!$B$3:$U$1234,MATCH($T4041,layout!$A$3:$A$1234,0),MATCH(YEAR($D4041),layout!$B$1:$U$1,0))</f>
        <v>1282</v>
      </c>
      <c r="AK4041">
        <f>INDEX('magnet data'!$A$2:$E$1304,MATCH($AJ4041,'magnet data'!$A$2:$A$1304,0),2)</f>
        <v>1</v>
      </c>
      <c r="AL4041" t="str">
        <f>INDEX('magnet data'!$A$2:$E$1304,MATCH($AJ4041,'magnet data'!$A$2:$A$1304,0),3)</f>
        <v>01E</v>
      </c>
      <c r="AM4041" t="str">
        <f>INDEX('magnet data'!$A$2:$E$1304,MATCH($AJ4041,'magnet data'!$A$2:$A$1304,0),4)</f>
        <v>02B8</v>
      </c>
      <c r="AN4041">
        <f>INDEX('magnet data'!$A$2:$E$1304,MATCH($AJ4041,'magnet data'!$A$2:$A$1304,0),5)</f>
        <v>12169</v>
      </c>
      <c r="AO4041" t="str">
        <f t="shared" si="78"/>
        <v>-</v>
      </c>
      <c r="AR4041" t="s">
        <v>1228</v>
      </c>
      <c r="AS4041" t="s">
        <v>1708</v>
      </c>
      <c r="AT4041" t="s">
        <v>1709</v>
      </c>
    </row>
    <row r="4042" spans="1:46">
      <c r="A4042" t="s">
        <v>837</v>
      </c>
      <c r="B4042" t="s">
        <v>46</v>
      </c>
      <c r="C4042" t="s">
        <v>1198</v>
      </c>
      <c r="D4042" s="13">
        <v>44418</v>
      </c>
      <c r="E4042" s="16">
        <v>0.3273962962962963</v>
      </c>
      <c r="F4042" t="s">
        <v>88</v>
      </c>
      <c r="G4042" s="17">
        <v>44418.327396076391</v>
      </c>
      <c r="H4042">
        <v>19</v>
      </c>
      <c r="I4042">
        <v>596</v>
      </c>
      <c r="J4042">
        <v>94</v>
      </c>
      <c r="K4042">
        <v>10</v>
      </c>
      <c r="L4042">
        <v>0</v>
      </c>
      <c r="M4042">
        <v>11364.1</v>
      </c>
      <c r="N4042">
        <v>6217.7749999999996</v>
      </c>
      <c r="O4042">
        <v>63.916978999999998</v>
      </c>
      <c r="P4042" t="s">
        <v>207</v>
      </c>
      <c r="Q4042" t="s">
        <v>207</v>
      </c>
      <c r="R4042">
        <v>812.09873099939898</v>
      </c>
      <c r="S4042">
        <v>808.17238247399996</v>
      </c>
      <c r="T4042" t="s">
        <v>1658</v>
      </c>
      <c r="U4042">
        <v>11364</v>
      </c>
      <c r="V4042">
        <v>1</v>
      </c>
      <c r="W4042">
        <v>-9</v>
      </c>
      <c r="X4042" t="s">
        <v>869</v>
      </c>
      <c r="Y4042">
        <v>-3</v>
      </c>
      <c r="Z4042" t="s">
        <v>90</v>
      </c>
      <c r="AA4042" t="s">
        <v>91</v>
      </c>
      <c r="AB4042">
        <v>48</v>
      </c>
      <c r="AC4042" t="s">
        <v>61</v>
      </c>
      <c r="AD4042">
        <v>9.6102764999999906</v>
      </c>
      <c r="AE4042"/>
      <c r="AF4042"/>
      <c r="AG4042">
        <v>20</v>
      </c>
      <c r="AH4042">
        <v>11240.64</v>
      </c>
      <c r="AI4042" t="s">
        <v>208</v>
      </c>
      <c r="AJ4042">
        <f>INDEX(layout!$B$3:$U$1234,MATCH($T4042,layout!$A$3:$A$1234,0),MATCH(YEAR($D4042),layout!$B$1:$U$1,0))</f>
        <v>3309</v>
      </c>
      <c r="AK4042">
        <f>INDEX('magnet data'!$A$2:$E$1304,MATCH($AJ4042,'magnet data'!$A$2:$A$1304,0),2)</f>
        <v>3</v>
      </c>
      <c r="AL4042" t="str">
        <f>INDEX('magnet data'!$A$2:$E$1304,MATCH($AJ4042,'magnet data'!$A$2:$A$1304,0),3)</f>
        <v>01B</v>
      </c>
      <c r="AM4042" t="str">
        <f>INDEX('magnet data'!$A$2:$E$1304,MATCH($AJ4042,'magnet data'!$A$2:$A$1304,0),4)</f>
        <v>02D</v>
      </c>
      <c r="AN4042">
        <f>INDEX('magnet data'!$A$2:$E$1304,MATCH($AJ4042,'magnet data'!$A$2:$A$1304,0),5)</f>
        <v>10188</v>
      </c>
      <c r="AO4042">
        <f t="shared" si="78"/>
        <v>1176</v>
      </c>
      <c r="AQ4042" t="s">
        <v>1363</v>
      </c>
      <c r="AR4042" t="s">
        <v>1286</v>
      </c>
      <c r="AS4042" t="s">
        <v>1708</v>
      </c>
      <c r="AT4042" t="s">
        <v>1709</v>
      </c>
    </row>
    <row r="4043" spans="1:46">
      <c r="A4043" t="s">
        <v>837</v>
      </c>
      <c r="B4043" t="s">
        <v>46</v>
      </c>
      <c r="C4043" t="s">
        <v>1198</v>
      </c>
      <c r="D4043" s="13">
        <v>44418</v>
      </c>
      <c r="E4043" s="16">
        <v>0.3273962962962963</v>
      </c>
      <c r="F4043" t="s">
        <v>88</v>
      </c>
      <c r="G4043" s="17">
        <v>44418.327396076391</v>
      </c>
      <c r="H4043">
        <v>19</v>
      </c>
      <c r="I4043">
        <v>596</v>
      </c>
      <c r="J4043">
        <v>94</v>
      </c>
      <c r="K4043">
        <v>10</v>
      </c>
      <c r="L4043">
        <v>0</v>
      </c>
      <c r="M4043">
        <v>11364.1</v>
      </c>
      <c r="N4043">
        <v>6217.7749999999996</v>
      </c>
      <c r="O4043">
        <v>63.916978999999998</v>
      </c>
      <c r="P4043" t="s">
        <v>207</v>
      </c>
      <c r="Q4043" t="s">
        <v>207</v>
      </c>
      <c r="R4043">
        <v>812.09873099939898</v>
      </c>
      <c r="S4043">
        <v>808.17238247399996</v>
      </c>
      <c r="T4043" t="s">
        <v>1719</v>
      </c>
      <c r="U4043">
        <v>4795</v>
      </c>
      <c r="V4043">
        <v>2</v>
      </c>
      <c r="W4043">
        <v>82750</v>
      </c>
      <c r="X4043" t="s">
        <v>871</v>
      </c>
      <c r="Y4043">
        <v>3417</v>
      </c>
      <c r="Z4043" t="s">
        <v>69</v>
      </c>
      <c r="AA4043" t="s">
        <v>91</v>
      </c>
      <c r="AC4043" t="s">
        <v>61</v>
      </c>
      <c r="AD4043">
        <v>0.58160563829787204</v>
      </c>
      <c r="AE4043"/>
      <c r="AF4043"/>
      <c r="AG4043">
        <v>28.7</v>
      </c>
      <c r="AH4043">
        <v>2998.32</v>
      </c>
      <c r="AI4043" t="s">
        <v>208</v>
      </c>
      <c r="AJ4043">
        <f>INDEX(layout!$B$3:$U$1234,MATCH($T4043,layout!$A$3:$A$1234,0),MATCH(YEAR($D4043),layout!$B$1:$U$1,0))</f>
        <v>1316</v>
      </c>
      <c r="AK4043">
        <f>INDEX('magnet data'!$A$2:$E$1304,MATCH($AJ4043,'magnet data'!$A$2:$A$1304,0),2)</f>
        <v>1</v>
      </c>
      <c r="AL4043" t="str">
        <f>INDEX('magnet data'!$A$2:$E$1304,MATCH($AJ4043,'magnet data'!$A$2:$A$1304,0),3)</f>
        <v>01B</v>
      </c>
      <c r="AM4043" t="str">
        <f>INDEX('magnet data'!$A$2:$E$1304,MATCH($AJ4043,'magnet data'!$A$2:$A$1304,0),4)</f>
        <v>02B8</v>
      </c>
      <c r="AN4043">
        <f>INDEX('magnet data'!$A$2:$E$1304,MATCH($AJ4043,'magnet data'!$A$2:$A$1304,0),5)</f>
        <v>11370</v>
      </c>
      <c r="AO4043" t="str">
        <f t="shared" si="78"/>
        <v>-</v>
      </c>
      <c r="AQ4043" t="s">
        <v>1363</v>
      </c>
      <c r="AR4043" t="s">
        <v>1286</v>
      </c>
      <c r="AS4043" t="s">
        <v>1708</v>
      </c>
      <c r="AT4043" t="s">
        <v>1709</v>
      </c>
    </row>
    <row r="4044" spans="1:46">
      <c r="A4044" t="s">
        <v>837</v>
      </c>
      <c r="B4044" t="s">
        <v>46</v>
      </c>
      <c r="C4044" t="s">
        <v>1198</v>
      </c>
      <c r="D4044" s="13">
        <v>44418</v>
      </c>
      <c r="E4044" s="16">
        <v>0.3273962962962963</v>
      </c>
      <c r="F4044" t="s">
        <v>88</v>
      </c>
      <c r="G4044" s="17">
        <v>44418.327396076391</v>
      </c>
      <c r="H4044">
        <v>19</v>
      </c>
      <c r="I4044">
        <v>596</v>
      </c>
      <c r="J4044">
        <v>94</v>
      </c>
      <c r="K4044">
        <v>10</v>
      </c>
      <c r="L4044">
        <v>0</v>
      </c>
      <c r="M4044">
        <v>11364.1</v>
      </c>
      <c r="N4044">
        <v>6217.7749999999996</v>
      </c>
      <c r="O4044">
        <v>63.916978999999998</v>
      </c>
      <c r="P4044" t="s">
        <v>207</v>
      </c>
      <c r="Q4044" t="s">
        <v>207</v>
      </c>
      <c r="R4044">
        <v>812.09873099939898</v>
      </c>
      <c r="S4044">
        <v>808.17238247399996</v>
      </c>
      <c r="T4044" t="s">
        <v>881</v>
      </c>
      <c r="U4044">
        <v>199</v>
      </c>
      <c r="V4044">
        <v>3</v>
      </c>
      <c r="W4044">
        <v>380991</v>
      </c>
      <c r="X4044" t="s">
        <v>1658</v>
      </c>
      <c r="Y4044">
        <v>-3</v>
      </c>
      <c r="Z4044" t="s">
        <v>69</v>
      </c>
      <c r="AA4044" t="s">
        <v>96</v>
      </c>
      <c r="AC4044" t="s">
        <v>102</v>
      </c>
      <c r="AD4044">
        <v>0</v>
      </c>
      <c r="AE4044"/>
      <c r="AF4044"/>
      <c r="AG4044"/>
      <c r="AH4044"/>
      <c r="AI4044" t="s">
        <v>208</v>
      </c>
      <c r="AJ4044">
        <f>INDEX(layout!$B$3:$U$1234,MATCH($T4044,layout!$A$3:$A$1234,0),MATCH(YEAR($D4044),layout!$B$1:$U$1,0))</f>
        <v>3294</v>
      </c>
      <c r="AK4044">
        <f>INDEX('magnet data'!$A$2:$E$1304,MATCH($AJ4044,'magnet data'!$A$2:$A$1304,0),2)</f>
        <v>3</v>
      </c>
      <c r="AL4044" t="str">
        <f>INDEX('magnet data'!$A$2:$E$1304,MATCH($AJ4044,'magnet data'!$A$2:$A$1304,0),3)</f>
        <v>01B</v>
      </c>
      <c r="AM4044" t="str">
        <f>INDEX('magnet data'!$A$2:$E$1304,MATCH($AJ4044,'magnet data'!$A$2:$A$1304,0),4)</f>
        <v>02B8</v>
      </c>
      <c r="AN4044">
        <f>INDEX('magnet data'!$A$2:$E$1304,MATCH($AJ4044,'magnet data'!$A$2:$A$1304,0),5)</f>
        <v>11917</v>
      </c>
      <c r="AO4044" t="str">
        <f t="shared" si="78"/>
        <v>-</v>
      </c>
      <c r="AQ4044" t="s">
        <v>1363</v>
      </c>
      <c r="AR4044" t="s">
        <v>1286</v>
      </c>
      <c r="AS4044" t="s">
        <v>1708</v>
      </c>
      <c r="AT4044" t="s">
        <v>1709</v>
      </c>
    </row>
    <row r="4045" spans="1:46">
      <c r="A4045" t="s">
        <v>1072</v>
      </c>
      <c r="B4045" t="s">
        <v>46</v>
      </c>
      <c r="C4045" t="s">
        <v>1198</v>
      </c>
      <c r="D4045" s="13">
        <v>44418</v>
      </c>
      <c r="E4045" s="16">
        <v>0.30466226851851852</v>
      </c>
      <c r="F4045" t="s">
        <v>88</v>
      </c>
      <c r="G4045" s="17">
        <v>44418.30466184028</v>
      </c>
      <c r="H4045">
        <v>37</v>
      </c>
      <c r="I4045">
        <v>599</v>
      </c>
      <c r="J4045">
        <v>96</v>
      </c>
      <c r="K4045">
        <v>10</v>
      </c>
      <c r="L4045">
        <v>0</v>
      </c>
      <c r="M4045">
        <v>11304.3</v>
      </c>
      <c r="N4045">
        <v>6255.2020000000002</v>
      </c>
      <c r="O4045">
        <v>61.024327</v>
      </c>
      <c r="P4045" t="s">
        <v>207</v>
      </c>
      <c r="Q4045" t="s">
        <v>207</v>
      </c>
      <c r="R4045">
        <v>784.647245</v>
      </c>
      <c r="S4045">
        <v>780.968658</v>
      </c>
      <c r="T4045" t="s">
        <v>1135</v>
      </c>
      <c r="U4045">
        <v>11304</v>
      </c>
      <c r="V4045">
        <v>1</v>
      </c>
      <c r="W4045">
        <v>-7</v>
      </c>
      <c r="X4045" t="s">
        <v>1137</v>
      </c>
      <c r="Y4045">
        <v>0</v>
      </c>
      <c r="Z4045" t="s">
        <v>90</v>
      </c>
      <c r="AA4045" t="s">
        <v>96</v>
      </c>
      <c r="AB4045">
        <v>37</v>
      </c>
      <c r="AC4045" t="s">
        <v>61</v>
      </c>
      <c r="AD4045">
        <v>9.7797540833333301</v>
      </c>
      <c r="AE4045"/>
      <c r="AF4045"/>
      <c r="AG4045">
        <v>26.19</v>
      </c>
      <c r="AH4045">
        <v>6831.66</v>
      </c>
      <c r="AI4045" t="s">
        <v>208</v>
      </c>
      <c r="AJ4045">
        <f>INDEX(layout!$B$3:$U$1234,MATCH($T4045,layout!$A$3:$A$1234,0),MATCH(YEAR($D4045),layout!$B$1:$U$1,0))</f>
        <v>3076</v>
      </c>
      <c r="AK4045">
        <f>INDEX('magnet data'!$A$2:$E$1304,MATCH($AJ4045,'magnet data'!$A$2:$A$1304,0),2)</f>
        <v>3</v>
      </c>
      <c r="AL4045" t="str">
        <f>INDEX('magnet data'!$A$2:$E$1304,MATCH($AJ4045,'magnet data'!$A$2:$A$1304,0),3)</f>
        <v>01B</v>
      </c>
      <c r="AM4045" t="str">
        <f>INDEX('magnet data'!$A$2:$E$1304,MATCH($AJ4045,'magnet data'!$A$2:$A$1304,0),4)</f>
        <v>02K</v>
      </c>
      <c r="AN4045">
        <f>INDEX('magnet data'!$A$2:$E$1304,MATCH($AJ4045,'magnet data'!$A$2:$A$1304,0),5)</f>
        <v>10641</v>
      </c>
      <c r="AO4045">
        <f t="shared" si="78"/>
        <v>663</v>
      </c>
      <c r="AQ4045" t="s">
        <v>1363</v>
      </c>
      <c r="AR4045" t="s">
        <v>1286</v>
      </c>
      <c r="AS4045" t="s">
        <v>1708</v>
      </c>
      <c r="AT4045" t="s">
        <v>1709</v>
      </c>
    </row>
    <row r="4046" spans="1:46">
      <c r="A4046" t="s">
        <v>1072</v>
      </c>
      <c r="B4046" t="s">
        <v>46</v>
      </c>
      <c r="C4046" t="s">
        <v>1198</v>
      </c>
      <c r="D4046" s="13">
        <v>44418</v>
      </c>
      <c r="E4046" s="16">
        <v>0.30466226851851852</v>
      </c>
      <c r="F4046" t="s">
        <v>88</v>
      </c>
      <c r="G4046" s="17">
        <v>44418.30466184028</v>
      </c>
      <c r="H4046">
        <v>37</v>
      </c>
      <c r="I4046">
        <v>599</v>
      </c>
      <c r="J4046">
        <v>96</v>
      </c>
      <c r="K4046">
        <v>10</v>
      </c>
      <c r="L4046">
        <v>0</v>
      </c>
      <c r="M4046">
        <v>11304.3</v>
      </c>
      <c r="N4046">
        <v>6255.2020000000002</v>
      </c>
      <c r="O4046">
        <v>61.024327</v>
      </c>
      <c r="P4046" t="s">
        <v>207</v>
      </c>
      <c r="Q4046" t="s">
        <v>207</v>
      </c>
      <c r="R4046">
        <v>784.647245</v>
      </c>
      <c r="S4046">
        <v>780.968658</v>
      </c>
      <c r="T4046" t="s">
        <v>1137</v>
      </c>
      <c r="U4046">
        <v>7979</v>
      </c>
      <c r="V4046">
        <v>2</v>
      </c>
      <c r="W4046">
        <v>35528</v>
      </c>
      <c r="X4046" t="s">
        <v>1144</v>
      </c>
      <c r="Y4046">
        <v>4245</v>
      </c>
      <c r="Z4046" t="s">
        <v>69</v>
      </c>
      <c r="AA4046" t="s">
        <v>91</v>
      </c>
      <c r="AC4046" t="s">
        <v>61</v>
      </c>
      <c r="AD4046">
        <v>-5.2371355694444404</v>
      </c>
      <c r="AE4046"/>
      <c r="AF4046"/>
      <c r="AG4046">
        <v>51.36</v>
      </c>
      <c r="AH4046">
        <v>4313.25</v>
      </c>
      <c r="AI4046" t="s">
        <v>208</v>
      </c>
      <c r="AJ4046">
        <f>INDEX(layout!$B$3:$U$1234,MATCH($T4046,layout!$A$3:$A$1234,0),MATCH(YEAR($D4046),layout!$B$1:$U$1,0))</f>
        <v>1086</v>
      </c>
      <c r="AK4046">
        <f>INDEX('magnet data'!$A$2:$E$1304,MATCH($AJ4046,'magnet data'!$A$2:$A$1304,0),2)</f>
        <v>1</v>
      </c>
      <c r="AL4046" t="str">
        <f>INDEX('magnet data'!$A$2:$E$1304,MATCH($AJ4046,'magnet data'!$A$2:$A$1304,0),3)</f>
        <v>01B</v>
      </c>
      <c r="AM4046" t="str">
        <f>INDEX('magnet data'!$A$2:$E$1304,MATCH($AJ4046,'magnet data'!$A$2:$A$1304,0),4)</f>
        <v>02B5</v>
      </c>
      <c r="AN4046">
        <f>INDEX('magnet data'!$A$2:$E$1304,MATCH($AJ4046,'magnet data'!$A$2:$A$1304,0),5)</f>
        <v>11122</v>
      </c>
      <c r="AO4046" t="str">
        <f t="shared" si="78"/>
        <v>-</v>
      </c>
      <c r="AQ4046" t="s">
        <v>1363</v>
      </c>
      <c r="AR4046" t="s">
        <v>1286</v>
      </c>
      <c r="AS4046" t="s">
        <v>1708</v>
      </c>
      <c r="AT4046" t="s">
        <v>1709</v>
      </c>
    </row>
    <row r="4047" spans="1:46">
      <c r="A4047" t="s">
        <v>1072</v>
      </c>
      <c r="B4047" t="s">
        <v>46</v>
      </c>
      <c r="C4047" t="s">
        <v>1198</v>
      </c>
      <c r="D4047" s="13">
        <v>44418</v>
      </c>
      <c r="E4047" s="16">
        <v>0.30466226851851852</v>
      </c>
      <c r="F4047" t="s">
        <v>88</v>
      </c>
      <c r="G4047" s="17">
        <v>44418.30466184028</v>
      </c>
      <c r="H4047">
        <v>37</v>
      </c>
      <c r="I4047">
        <v>599</v>
      </c>
      <c r="J4047">
        <v>96</v>
      </c>
      <c r="K4047">
        <v>10</v>
      </c>
      <c r="L4047">
        <v>0</v>
      </c>
      <c r="M4047">
        <v>11304.3</v>
      </c>
      <c r="N4047">
        <v>6255.2020000000002</v>
      </c>
      <c r="O4047">
        <v>61.024327</v>
      </c>
      <c r="P4047" t="s">
        <v>207</v>
      </c>
      <c r="Q4047" t="s">
        <v>207</v>
      </c>
      <c r="R4047">
        <v>784.647245</v>
      </c>
      <c r="S4047">
        <v>780.968658</v>
      </c>
      <c r="T4047" t="s">
        <v>1138</v>
      </c>
      <c r="U4047">
        <v>6327</v>
      </c>
      <c r="V4047">
        <v>3</v>
      </c>
      <c r="W4047">
        <v>57756</v>
      </c>
      <c r="X4047" t="s">
        <v>1137</v>
      </c>
      <c r="Y4047">
        <v>0</v>
      </c>
      <c r="Z4047" t="s">
        <v>69</v>
      </c>
      <c r="AA4047" t="s">
        <v>91</v>
      </c>
      <c r="AC4047" t="s">
        <v>61</v>
      </c>
      <c r="AD4047">
        <v>-0.88195296276595703</v>
      </c>
      <c r="AE4047"/>
      <c r="AF4047"/>
      <c r="AG4047">
        <v>80.290000000000006</v>
      </c>
      <c r="AH4047">
        <v>1113.8</v>
      </c>
      <c r="AI4047" t="s">
        <v>208</v>
      </c>
      <c r="AJ4047">
        <f>INDEX(layout!$B$3:$U$1234,MATCH($T4047,layout!$A$3:$A$1234,0),MATCH(YEAR($D4047),layout!$B$1:$U$1,0))</f>
        <v>3129</v>
      </c>
      <c r="AK4047">
        <f>INDEX('magnet data'!$A$2:$E$1304,MATCH($AJ4047,'magnet data'!$A$2:$A$1304,0),2)</f>
        <v>3</v>
      </c>
      <c r="AL4047" t="str">
        <f>INDEX('magnet data'!$A$2:$E$1304,MATCH($AJ4047,'magnet data'!$A$2:$A$1304,0),3)</f>
        <v>01B</v>
      </c>
      <c r="AM4047" t="str">
        <f>INDEX('magnet data'!$A$2:$E$1304,MATCH($AJ4047,'magnet data'!$A$2:$A$1304,0),4)</f>
        <v>02G</v>
      </c>
      <c r="AN4047">
        <f>INDEX('magnet data'!$A$2:$E$1304,MATCH($AJ4047,'magnet data'!$A$2:$A$1304,0),5)</f>
        <v>9390</v>
      </c>
      <c r="AO4047" t="str">
        <f t="shared" si="78"/>
        <v>-</v>
      </c>
      <c r="AQ4047" t="s">
        <v>1363</v>
      </c>
      <c r="AR4047" t="s">
        <v>1286</v>
      </c>
      <c r="AS4047" t="s">
        <v>1708</v>
      </c>
      <c r="AT4047" t="s">
        <v>1709</v>
      </c>
    </row>
    <row r="4048" spans="1:46">
      <c r="A4048" t="s">
        <v>1072</v>
      </c>
      <c r="B4048" t="s">
        <v>46</v>
      </c>
      <c r="C4048" t="s">
        <v>1198</v>
      </c>
      <c r="D4048" s="13">
        <v>44418</v>
      </c>
      <c r="E4048" s="16">
        <v>0.30466226851851852</v>
      </c>
      <c r="F4048" t="s">
        <v>88</v>
      </c>
      <c r="G4048" s="17">
        <v>44418.30466184028</v>
      </c>
      <c r="H4048">
        <v>37</v>
      </c>
      <c r="I4048">
        <v>599</v>
      </c>
      <c r="J4048">
        <v>96</v>
      </c>
      <c r="K4048">
        <v>10</v>
      </c>
      <c r="L4048">
        <v>0</v>
      </c>
      <c r="M4048">
        <v>11304.3</v>
      </c>
      <c r="N4048">
        <v>6255.2020000000002</v>
      </c>
      <c r="O4048">
        <v>61.024327</v>
      </c>
      <c r="P4048" t="s">
        <v>207</v>
      </c>
      <c r="Q4048" t="s">
        <v>207</v>
      </c>
      <c r="R4048">
        <v>784.647245</v>
      </c>
      <c r="S4048">
        <v>780.968658</v>
      </c>
      <c r="T4048" t="s">
        <v>1139</v>
      </c>
      <c r="U4048">
        <v>1782</v>
      </c>
      <c r="V4048">
        <v>4</v>
      </c>
      <c r="W4048">
        <v>172992</v>
      </c>
      <c r="X4048" t="s">
        <v>1144</v>
      </c>
      <c r="Y4048">
        <v>4245</v>
      </c>
      <c r="Z4048" t="s">
        <v>69</v>
      </c>
      <c r="AA4048" t="s">
        <v>96</v>
      </c>
      <c r="AC4048" t="s">
        <v>61</v>
      </c>
      <c r="AD4048">
        <v>4.7088617021276598E-2</v>
      </c>
      <c r="AE4048"/>
      <c r="AF4048"/>
      <c r="AG4048">
        <v>4.67</v>
      </c>
      <c r="AH4048">
        <v>1397.49</v>
      </c>
      <c r="AI4048" t="s">
        <v>208</v>
      </c>
      <c r="AJ4048">
        <f>INDEX(layout!$B$3:$U$1234,MATCH($T4048,layout!$A$3:$A$1234,0),MATCH(YEAR($D4048),layout!$B$1:$U$1,0))</f>
        <v>2095</v>
      </c>
      <c r="AK4048">
        <f>INDEX('magnet data'!$A$2:$E$1304,MATCH($AJ4048,'magnet data'!$A$2:$A$1304,0),2)</f>
        <v>2</v>
      </c>
      <c r="AL4048" t="str">
        <f>INDEX('magnet data'!$A$2:$E$1304,MATCH($AJ4048,'magnet data'!$A$2:$A$1304,0),3)</f>
        <v>01B</v>
      </c>
      <c r="AM4048" t="str">
        <f>INDEX('magnet data'!$A$2:$E$1304,MATCH($AJ4048,'magnet data'!$A$2:$A$1304,0),4)</f>
        <v>02B5</v>
      </c>
      <c r="AN4048">
        <f>INDEX('magnet data'!$A$2:$E$1304,MATCH($AJ4048,'magnet data'!$A$2:$A$1304,0),5)</f>
        <v>11443</v>
      </c>
      <c r="AO4048" t="str">
        <f t="shared" si="78"/>
        <v>-</v>
      </c>
      <c r="AQ4048" t="s">
        <v>1363</v>
      </c>
      <c r="AR4048" t="s">
        <v>1286</v>
      </c>
      <c r="AS4048" t="s">
        <v>1708</v>
      </c>
      <c r="AT4048" t="s">
        <v>1709</v>
      </c>
    </row>
    <row r="4049" spans="1:46">
      <c r="A4049" t="s">
        <v>1072</v>
      </c>
      <c r="B4049" t="s">
        <v>46</v>
      </c>
      <c r="C4049" t="s">
        <v>1198</v>
      </c>
      <c r="D4049" s="13">
        <v>44418</v>
      </c>
      <c r="E4049" s="16">
        <v>0.68475347222222227</v>
      </c>
      <c r="F4049" t="s">
        <v>88</v>
      </c>
      <c r="G4049" s="17">
        <v>44418.684753125002</v>
      </c>
      <c r="H4049">
        <v>30</v>
      </c>
      <c r="I4049">
        <v>596</v>
      </c>
      <c r="J4049">
        <v>97</v>
      </c>
      <c r="K4049">
        <v>10</v>
      </c>
      <c r="L4049">
        <v>0</v>
      </c>
      <c r="M4049" s="39">
        <v>11313.3</v>
      </c>
      <c r="N4049" s="39">
        <v>6216.076</v>
      </c>
      <c r="O4049" s="39">
        <v>61.037596000000001</v>
      </c>
      <c r="P4049" t="s">
        <v>207</v>
      </c>
      <c r="Q4049" t="s">
        <v>207</v>
      </c>
      <c r="R4049" s="55">
        <v>790.25056050000001</v>
      </c>
      <c r="S4049" s="55">
        <v>790.01137249999999</v>
      </c>
      <c r="T4049" t="s">
        <v>1720</v>
      </c>
      <c r="U4049">
        <v>11313</v>
      </c>
      <c r="V4049">
        <v>1</v>
      </c>
      <c r="W4049">
        <v>-5</v>
      </c>
      <c r="X4049" t="s">
        <v>1653</v>
      </c>
      <c r="Y4049">
        <v>1</v>
      </c>
      <c r="Z4049" t="s">
        <v>90</v>
      </c>
      <c r="AA4049" t="s">
        <v>96</v>
      </c>
      <c r="AB4049">
        <v>38</v>
      </c>
      <c r="AC4049" t="s">
        <v>61</v>
      </c>
      <c r="AD4049" s="50">
        <v>8.4239456958333303</v>
      </c>
      <c r="AG4049" s="39">
        <v>8.48</v>
      </c>
      <c r="AH4049" s="55">
        <v>5979.08</v>
      </c>
      <c r="AI4049" t="s">
        <v>208</v>
      </c>
      <c r="AJ4049">
        <f>INDEX(layout!$B$3:$U$1234,MATCH($T4049,layout!$A$3:$A$1234,0),MATCH(YEAR($D4049),layout!$B$1:$U$1,0))</f>
        <v>3100</v>
      </c>
      <c r="AK4049">
        <f>INDEX('magnet data'!$A$2:$E$1304,MATCH($AJ4049,'magnet data'!$A$2:$A$1304,0),2)</f>
        <v>3</v>
      </c>
      <c r="AL4049" t="str">
        <f>INDEX('magnet data'!$A$2:$E$1304,MATCH($AJ4049,'magnet data'!$A$2:$A$1304,0),3)</f>
        <v>01B</v>
      </c>
      <c r="AM4049" t="str">
        <f>INDEX('magnet data'!$A$2:$E$1304,MATCH($AJ4049,'magnet data'!$A$2:$A$1304,0),4)</f>
        <v>02G</v>
      </c>
      <c r="AN4049">
        <f>INDEX('magnet data'!$A$2:$E$1304,MATCH($AJ4049,'magnet data'!$A$2:$A$1304,0),5)</f>
        <v>11527</v>
      </c>
      <c r="AO4049">
        <f t="shared" si="78"/>
        <v>-214</v>
      </c>
      <c r="AR4049" t="s">
        <v>1218</v>
      </c>
      <c r="AS4049" t="s">
        <v>1708</v>
      </c>
      <c r="AT4049" t="s">
        <v>1709</v>
      </c>
    </row>
    <row r="4050" spans="1:46">
      <c r="A4050" t="s">
        <v>1072</v>
      </c>
      <c r="B4050" t="s">
        <v>46</v>
      </c>
      <c r="C4050" t="s">
        <v>1198</v>
      </c>
      <c r="D4050" s="13">
        <v>44418</v>
      </c>
      <c r="E4050" s="16">
        <v>0.68475347222222227</v>
      </c>
      <c r="F4050" t="s">
        <v>88</v>
      </c>
      <c r="G4050" s="17">
        <v>44418.684753125002</v>
      </c>
      <c r="H4050">
        <v>30</v>
      </c>
      <c r="I4050">
        <v>596</v>
      </c>
      <c r="J4050">
        <v>97</v>
      </c>
      <c r="K4050">
        <v>10</v>
      </c>
      <c r="L4050">
        <v>0</v>
      </c>
      <c r="M4050" s="39">
        <v>11313.3</v>
      </c>
      <c r="N4050" s="39">
        <v>6216.076</v>
      </c>
      <c r="O4050" s="39">
        <v>61.037596000000001</v>
      </c>
      <c r="P4050" t="s">
        <v>207</v>
      </c>
      <c r="Q4050" t="s">
        <v>207</v>
      </c>
      <c r="R4050" s="55">
        <v>790.25056050000001</v>
      </c>
      <c r="S4050" s="55">
        <v>790.01137249999999</v>
      </c>
      <c r="T4050" t="s">
        <v>1653</v>
      </c>
      <c r="U4050">
        <v>6484</v>
      </c>
      <c r="V4050">
        <v>2</v>
      </c>
      <c r="W4050">
        <v>55180</v>
      </c>
      <c r="X4050" t="s">
        <v>1652</v>
      </c>
      <c r="Y4050">
        <v>3445</v>
      </c>
      <c r="Z4050" t="s">
        <v>69</v>
      </c>
      <c r="AA4050" t="s">
        <v>91</v>
      </c>
      <c r="AC4050" t="s">
        <v>61</v>
      </c>
      <c r="AD4050" s="50">
        <v>-5.5407584263157901</v>
      </c>
      <c r="AG4050" s="39">
        <v>36.01</v>
      </c>
      <c r="AH4050" s="55">
        <v>3824.43</v>
      </c>
      <c r="AI4050" t="s">
        <v>208</v>
      </c>
      <c r="AJ4050">
        <f>INDEX(layout!$B$3:$U$1234,MATCH($T4050,layout!$A$3:$A$1234,0),MATCH(YEAR($D4050),layout!$B$1:$U$1,0))</f>
        <v>1175</v>
      </c>
      <c r="AK4050">
        <f>INDEX('magnet data'!$A$2:$E$1304,MATCH($AJ4050,'magnet data'!$A$2:$A$1304,0),2)</f>
        <v>1</v>
      </c>
      <c r="AL4050" t="str">
        <f>INDEX('magnet data'!$A$2:$E$1304,MATCH($AJ4050,'magnet data'!$A$2:$A$1304,0),3)</f>
        <v>01B</v>
      </c>
      <c r="AM4050" t="str">
        <f>INDEX('magnet data'!$A$2:$E$1304,MATCH($AJ4050,'magnet data'!$A$2:$A$1304,0),4)</f>
        <v>02B5</v>
      </c>
      <c r="AN4050">
        <f>INDEX('magnet data'!$A$2:$E$1304,MATCH($AJ4050,'magnet data'!$A$2:$A$1304,0),5)</f>
        <v>12490</v>
      </c>
      <c r="AO4050" t="str">
        <f t="shared" si="78"/>
        <v>-</v>
      </c>
      <c r="AR4050" t="s">
        <v>1218</v>
      </c>
      <c r="AS4050" t="s">
        <v>1708</v>
      </c>
      <c r="AT4050" t="s">
        <v>1709</v>
      </c>
    </row>
    <row r="4051" spans="1:46">
      <c r="A4051" t="s">
        <v>1072</v>
      </c>
      <c r="B4051" t="s">
        <v>46</v>
      </c>
      <c r="C4051" t="s">
        <v>1198</v>
      </c>
      <c r="D4051" s="13">
        <v>44418</v>
      </c>
      <c r="E4051" s="16">
        <v>0.68475347222222227</v>
      </c>
      <c r="F4051" t="s">
        <v>88</v>
      </c>
      <c r="G4051" s="17">
        <v>44418.684753125002</v>
      </c>
      <c r="H4051">
        <v>30</v>
      </c>
      <c r="I4051">
        <v>596</v>
      </c>
      <c r="J4051">
        <v>97</v>
      </c>
      <c r="K4051">
        <v>10</v>
      </c>
      <c r="L4051">
        <v>0</v>
      </c>
      <c r="M4051" s="39">
        <v>11313.3</v>
      </c>
      <c r="N4051" s="39">
        <v>6216.076</v>
      </c>
      <c r="O4051" s="39">
        <v>61.037596000000001</v>
      </c>
      <c r="P4051" t="s">
        <v>207</v>
      </c>
      <c r="Q4051" t="s">
        <v>207</v>
      </c>
      <c r="R4051" s="55">
        <v>790.25056050000001</v>
      </c>
      <c r="S4051" s="55">
        <v>790.01137249999999</v>
      </c>
      <c r="T4051" t="s">
        <v>1107</v>
      </c>
      <c r="U4051">
        <v>4851</v>
      </c>
      <c r="V4051">
        <v>3</v>
      </c>
      <c r="W4051">
        <v>82160</v>
      </c>
      <c r="X4051" t="s">
        <v>1106</v>
      </c>
      <c r="Y4051">
        <v>4266</v>
      </c>
      <c r="Z4051" t="s">
        <v>69</v>
      </c>
      <c r="AA4051" t="s">
        <v>91</v>
      </c>
      <c r="AC4051" t="s">
        <v>61</v>
      </c>
      <c r="AD4051" s="50">
        <v>-0.64651095744680798</v>
      </c>
      <c r="AG4051" s="39">
        <v>4.34</v>
      </c>
      <c r="AH4051" s="55">
        <v>2750.22</v>
      </c>
      <c r="AI4051" t="s">
        <v>208</v>
      </c>
      <c r="AJ4051">
        <f>INDEX(layout!$B$3:$U$1234,MATCH($T4051,layout!$A$3:$A$1234,0),MATCH(YEAR($D4051),layout!$B$1:$U$1,0))</f>
        <v>1058</v>
      </c>
      <c r="AK4051">
        <f>INDEX('magnet data'!$A$2:$E$1304,MATCH($AJ4051,'magnet data'!$A$2:$A$1304,0),2)</f>
        <v>1</v>
      </c>
      <c r="AL4051" t="str">
        <f>INDEX('magnet data'!$A$2:$E$1304,MATCH($AJ4051,'magnet data'!$A$2:$A$1304,0),3)</f>
        <v>01B</v>
      </c>
      <c r="AM4051" t="str">
        <f>INDEX('magnet data'!$A$2:$E$1304,MATCH($AJ4051,'magnet data'!$A$2:$A$1304,0),4)</f>
        <v>02B5</v>
      </c>
      <c r="AN4051">
        <f>INDEX('magnet data'!$A$2:$E$1304,MATCH($AJ4051,'magnet data'!$A$2:$A$1304,0),5)</f>
        <v>9840</v>
      </c>
      <c r="AO4051" t="str">
        <f t="shared" si="78"/>
        <v>-</v>
      </c>
      <c r="AR4051" t="s">
        <v>1218</v>
      </c>
      <c r="AS4051" t="s">
        <v>1708</v>
      </c>
      <c r="AT4051" t="s">
        <v>1709</v>
      </c>
    </row>
    <row r="4052" spans="1:46">
      <c r="A4052" t="s">
        <v>1072</v>
      </c>
      <c r="B4052" t="s">
        <v>46</v>
      </c>
      <c r="C4052" t="s">
        <v>1198</v>
      </c>
      <c r="D4052" s="13">
        <v>44418</v>
      </c>
      <c r="E4052" s="16">
        <v>0.68475347222222227</v>
      </c>
      <c r="F4052" t="s">
        <v>88</v>
      </c>
      <c r="G4052" s="17">
        <v>44418.684753125002</v>
      </c>
      <c r="H4052">
        <v>30</v>
      </c>
      <c r="I4052">
        <v>596</v>
      </c>
      <c r="J4052">
        <v>97</v>
      </c>
      <c r="K4052">
        <v>10</v>
      </c>
      <c r="L4052">
        <v>0</v>
      </c>
      <c r="M4052" s="39">
        <v>11313.3</v>
      </c>
      <c r="N4052" s="39">
        <v>6216.076</v>
      </c>
      <c r="O4052" s="39">
        <v>61.037596000000001</v>
      </c>
      <c r="P4052" t="s">
        <v>207</v>
      </c>
      <c r="Q4052" t="s">
        <v>207</v>
      </c>
      <c r="R4052" s="55">
        <v>790.25056050000001</v>
      </c>
      <c r="S4052" s="55">
        <v>790.01137249999999</v>
      </c>
      <c r="T4052" t="s">
        <v>1655</v>
      </c>
      <c r="U4052">
        <v>3275</v>
      </c>
      <c r="V4052">
        <v>4</v>
      </c>
      <c r="W4052">
        <v>117741</v>
      </c>
      <c r="X4052" t="s">
        <v>1653</v>
      </c>
      <c r="Y4052">
        <v>1</v>
      </c>
      <c r="Z4052" t="s">
        <v>69</v>
      </c>
      <c r="AA4052" t="s">
        <v>91</v>
      </c>
      <c r="AC4052" t="s">
        <v>61</v>
      </c>
      <c r="AD4052" s="50">
        <v>-0.41361436170212701</v>
      </c>
      <c r="AG4052" s="39">
        <v>6.78</v>
      </c>
      <c r="AH4052" s="55">
        <v>2994.62</v>
      </c>
      <c r="AI4052" t="s">
        <v>208</v>
      </c>
      <c r="AJ4052">
        <f>INDEX(layout!$B$3:$U$1234,MATCH($T4052,layout!$A$3:$A$1234,0),MATCH(YEAR($D4052),layout!$B$1:$U$1,0))</f>
        <v>1104</v>
      </c>
      <c r="AK4052">
        <f>INDEX('magnet data'!$A$2:$E$1304,MATCH($AJ4052,'magnet data'!$A$2:$A$1304,0),2)</f>
        <v>1</v>
      </c>
      <c r="AL4052" t="str">
        <f>INDEX('magnet data'!$A$2:$E$1304,MATCH($AJ4052,'magnet data'!$A$2:$A$1304,0),3)</f>
        <v>01B</v>
      </c>
      <c r="AM4052" t="str">
        <f>INDEX('magnet data'!$A$2:$E$1304,MATCH($AJ4052,'magnet data'!$A$2:$A$1304,0),4)</f>
        <v>02B5</v>
      </c>
      <c r="AN4052">
        <f>INDEX('magnet data'!$A$2:$E$1304,MATCH($AJ4052,'magnet data'!$A$2:$A$1304,0),5)</f>
        <v>11112</v>
      </c>
      <c r="AO4052" t="str">
        <f t="shared" si="78"/>
        <v>-</v>
      </c>
      <c r="AR4052" t="s">
        <v>1218</v>
      </c>
      <c r="AS4052" t="s">
        <v>1708</v>
      </c>
      <c r="AT4052" t="s">
        <v>1709</v>
      </c>
    </row>
    <row r="4053" spans="1:46">
      <c r="A4053" t="s">
        <v>1072</v>
      </c>
      <c r="B4053" t="s">
        <v>46</v>
      </c>
      <c r="C4053" t="s">
        <v>1198</v>
      </c>
      <c r="D4053" s="13">
        <v>44418</v>
      </c>
      <c r="E4053" s="16">
        <v>0.68475347222222227</v>
      </c>
      <c r="F4053" t="s">
        <v>88</v>
      </c>
      <c r="G4053" s="17">
        <v>44418.684753125002</v>
      </c>
      <c r="H4053">
        <v>30</v>
      </c>
      <c r="I4053">
        <v>596</v>
      </c>
      <c r="J4053">
        <v>97</v>
      </c>
      <c r="K4053">
        <v>10</v>
      </c>
      <c r="L4053">
        <v>0</v>
      </c>
      <c r="M4053" s="39">
        <v>11313.3</v>
      </c>
      <c r="N4053" s="39">
        <v>6216.076</v>
      </c>
      <c r="O4053" s="39">
        <v>61.037596000000001</v>
      </c>
      <c r="P4053" t="s">
        <v>207</v>
      </c>
      <c r="Q4053" t="s">
        <v>207</v>
      </c>
      <c r="R4053" s="55">
        <v>790.25056050000001</v>
      </c>
      <c r="S4053" s="55">
        <v>790.01137249999999</v>
      </c>
      <c r="T4053" t="s">
        <v>1652</v>
      </c>
      <c r="U4053">
        <v>2795</v>
      </c>
      <c r="V4053">
        <v>5</v>
      </c>
      <c r="W4053">
        <v>131841</v>
      </c>
      <c r="X4053" t="s">
        <v>1653</v>
      </c>
      <c r="Y4053">
        <v>1</v>
      </c>
      <c r="Z4053" t="s">
        <v>69</v>
      </c>
      <c r="AA4053" t="s">
        <v>91</v>
      </c>
      <c r="AC4053" t="s">
        <v>61</v>
      </c>
      <c r="AD4053" s="50">
        <v>-0.91122421808510601</v>
      </c>
      <c r="AG4053" s="39">
        <v>49.99</v>
      </c>
      <c r="AH4053" s="55">
        <v>2312.11</v>
      </c>
      <c r="AI4053" t="s">
        <v>208</v>
      </c>
      <c r="AJ4053">
        <f>INDEX(layout!$B$3:$U$1234,MATCH($T4053,layout!$A$3:$A$1234,0),MATCH(YEAR($D4053),layout!$B$1:$U$1,0))</f>
        <v>1110</v>
      </c>
      <c r="AK4053">
        <f>INDEX('magnet data'!$A$2:$E$1304,MATCH($AJ4053,'magnet data'!$A$2:$A$1304,0),2)</f>
        <v>1</v>
      </c>
      <c r="AL4053" t="str">
        <f>INDEX('magnet data'!$A$2:$E$1304,MATCH($AJ4053,'magnet data'!$A$2:$A$1304,0),3)</f>
        <v>01B</v>
      </c>
      <c r="AM4053" t="str">
        <f>INDEX('magnet data'!$A$2:$E$1304,MATCH($AJ4053,'magnet data'!$A$2:$A$1304,0),4)</f>
        <v>02B5</v>
      </c>
      <c r="AN4053">
        <f>INDEX('magnet data'!$A$2:$E$1304,MATCH($AJ4053,'magnet data'!$A$2:$A$1304,0),5)</f>
        <v>12222</v>
      </c>
      <c r="AO4053" t="str">
        <f t="shared" si="78"/>
        <v>-</v>
      </c>
      <c r="AR4053" t="s">
        <v>1218</v>
      </c>
      <c r="AS4053" t="s">
        <v>1708</v>
      </c>
      <c r="AT4053" t="s">
        <v>1709</v>
      </c>
    </row>
    <row r="4054" spans="1:46">
      <c r="A4054" t="s">
        <v>1072</v>
      </c>
      <c r="B4054" t="s">
        <v>46</v>
      </c>
      <c r="C4054" t="s">
        <v>1198</v>
      </c>
      <c r="D4054" s="13">
        <v>44418</v>
      </c>
      <c r="E4054" s="16">
        <v>0.68475347222222227</v>
      </c>
      <c r="F4054" t="s">
        <v>88</v>
      </c>
      <c r="G4054" s="17">
        <v>44418.684753125002</v>
      </c>
      <c r="H4054">
        <v>30</v>
      </c>
      <c r="I4054">
        <v>596</v>
      </c>
      <c r="J4054">
        <v>97</v>
      </c>
      <c r="K4054">
        <v>10</v>
      </c>
      <c r="L4054">
        <v>0</v>
      </c>
      <c r="M4054" s="39">
        <v>11313.3</v>
      </c>
      <c r="N4054" s="39">
        <v>6216.076</v>
      </c>
      <c r="O4054" s="39">
        <v>61.037596000000001</v>
      </c>
      <c r="P4054" t="s">
        <v>207</v>
      </c>
      <c r="Q4054" t="s">
        <v>207</v>
      </c>
      <c r="R4054" s="55">
        <v>790.25056050000001</v>
      </c>
      <c r="S4054" s="55">
        <v>790.01137249999999</v>
      </c>
      <c r="T4054" t="s">
        <v>1106</v>
      </c>
      <c r="U4054">
        <v>2795</v>
      </c>
      <c r="V4054">
        <v>6</v>
      </c>
      <c r="W4054">
        <v>131841</v>
      </c>
      <c r="X4054" t="s">
        <v>1089</v>
      </c>
      <c r="Y4054">
        <v>4356</v>
      </c>
      <c r="Z4054" t="s">
        <v>69</v>
      </c>
      <c r="AA4054" t="s">
        <v>91</v>
      </c>
      <c r="AC4054" t="s">
        <v>61</v>
      </c>
      <c r="AD4054" s="50">
        <v>-0.66941898936170197</v>
      </c>
      <c r="AG4054" s="39">
        <v>11.6</v>
      </c>
      <c r="AH4054" s="55">
        <v>2052.59</v>
      </c>
      <c r="AI4054" t="s">
        <v>208</v>
      </c>
      <c r="AJ4054">
        <f>INDEX(layout!$B$3:$U$1234,MATCH($T4054,layout!$A$3:$A$1234,0),MATCH(YEAR($D4054),layout!$B$1:$U$1,0))</f>
        <v>1167</v>
      </c>
      <c r="AK4054">
        <f>INDEX('magnet data'!$A$2:$E$1304,MATCH($AJ4054,'magnet data'!$A$2:$A$1304,0),2)</f>
        <v>1</v>
      </c>
      <c r="AL4054" t="str">
        <f>INDEX('magnet data'!$A$2:$E$1304,MATCH($AJ4054,'magnet data'!$A$2:$A$1304,0),3)</f>
        <v>01B</v>
      </c>
      <c r="AM4054" t="str">
        <f>INDEX('magnet data'!$A$2:$E$1304,MATCH($AJ4054,'magnet data'!$A$2:$A$1304,0),4)</f>
        <v>02B5</v>
      </c>
      <c r="AN4054">
        <f>INDEX('magnet data'!$A$2:$E$1304,MATCH($AJ4054,'magnet data'!$A$2:$A$1304,0),5)</f>
        <v>12504</v>
      </c>
      <c r="AO4054" t="str">
        <f t="shared" si="78"/>
        <v>-</v>
      </c>
      <c r="AR4054" t="s">
        <v>1218</v>
      </c>
      <c r="AS4054" t="s">
        <v>1708</v>
      </c>
      <c r="AT4054" t="s">
        <v>1709</v>
      </c>
    </row>
    <row r="4055" spans="1:46">
      <c r="A4055" t="s">
        <v>837</v>
      </c>
      <c r="B4055" t="s">
        <v>46</v>
      </c>
      <c r="C4055" t="s">
        <v>1198</v>
      </c>
      <c r="D4055" s="13">
        <v>44418</v>
      </c>
      <c r="E4055" s="16">
        <v>0.90059050925925932</v>
      </c>
      <c r="F4055" t="s">
        <v>88</v>
      </c>
      <c r="G4055" s="17">
        <v>44418.90059016204</v>
      </c>
      <c r="H4055">
        <v>30</v>
      </c>
      <c r="I4055">
        <v>599</v>
      </c>
      <c r="J4055">
        <v>93</v>
      </c>
      <c r="K4055">
        <v>10</v>
      </c>
      <c r="L4055">
        <v>0</v>
      </c>
      <c r="M4055" s="39">
        <v>11363.7</v>
      </c>
      <c r="N4055" s="39">
        <v>6178.4120000000003</v>
      </c>
      <c r="O4055" s="39">
        <v>63.877170999999997</v>
      </c>
      <c r="P4055" t="s">
        <v>207</v>
      </c>
      <c r="Q4055" t="s">
        <v>207</v>
      </c>
      <c r="R4055" s="55">
        <v>809.9030514996</v>
      </c>
      <c r="S4055" s="55">
        <v>806.25619747339999</v>
      </c>
      <c r="T4055" t="s">
        <v>854</v>
      </c>
      <c r="U4055">
        <v>11363</v>
      </c>
      <c r="V4055">
        <v>1</v>
      </c>
      <c r="W4055">
        <v>-9</v>
      </c>
      <c r="X4055" t="s">
        <v>851</v>
      </c>
      <c r="Y4055">
        <v>3</v>
      </c>
      <c r="Z4055" t="s">
        <v>90</v>
      </c>
      <c r="AA4055" t="s">
        <v>91</v>
      </c>
      <c r="AB4055">
        <v>49</v>
      </c>
      <c r="AC4055" t="s">
        <v>61</v>
      </c>
      <c r="AD4055" s="50">
        <v>8.9323742499999899</v>
      </c>
      <c r="AG4055" s="39">
        <v>62.68</v>
      </c>
      <c r="AH4055" s="55">
        <v>2201.37</v>
      </c>
      <c r="AI4055" t="s">
        <v>208</v>
      </c>
      <c r="AJ4055">
        <f>INDEX(layout!$B$3:$U$1234,MATCH($T4055,layout!$A$3:$A$1234,0),MATCH(YEAR($D4055),layout!$B$1:$U$1,0))</f>
        <v>1262</v>
      </c>
      <c r="AK4055">
        <f>INDEX('magnet data'!$A$2:$E$1304,MATCH($AJ4055,'magnet data'!$A$2:$A$1304,0),2)</f>
        <v>1</v>
      </c>
      <c r="AL4055" t="str">
        <f>INDEX('magnet data'!$A$2:$E$1304,MATCH($AJ4055,'magnet data'!$A$2:$A$1304,0),3)</f>
        <v>01B</v>
      </c>
      <c r="AM4055" t="str">
        <f>INDEX('magnet data'!$A$2:$E$1304,MATCH($AJ4055,'magnet data'!$A$2:$A$1304,0),4)</f>
        <v>02B8</v>
      </c>
      <c r="AN4055">
        <f>INDEX('magnet data'!$A$2:$E$1304,MATCH($AJ4055,'magnet data'!$A$2:$A$1304,0),5)</f>
        <v>11728</v>
      </c>
      <c r="AO4055">
        <f t="shared" si="78"/>
        <v>-365</v>
      </c>
      <c r="AR4055" t="s">
        <v>1218</v>
      </c>
      <c r="AS4055" t="s">
        <v>1708</v>
      </c>
      <c r="AT4055" t="s">
        <v>1709</v>
      </c>
    </row>
    <row r="4056" spans="1:46">
      <c r="A4056" t="s">
        <v>837</v>
      </c>
      <c r="B4056" t="s">
        <v>46</v>
      </c>
      <c r="C4056" t="s">
        <v>1198</v>
      </c>
      <c r="D4056" s="13">
        <v>44418</v>
      </c>
      <c r="E4056" s="16">
        <v>0.90059050925925932</v>
      </c>
      <c r="F4056" t="s">
        <v>88</v>
      </c>
      <c r="G4056" s="17">
        <v>44418.90059016204</v>
      </c>
      <c r="H4056">
        <v>30</v>
      </c>
      <c r="I4056">
        <v>599</v>
      </c>
      <c r="J4056">
        <v>93</v>
      </c>
      <c r="K4056">
        <v>10</v>
      </c>
      <c r="L4056">
        <v>0</v>
      </c>
      <c r="M4056" s="39">
        <v>11363.7</v>
      </c>
      <c r="N4056" s="39">
        <v>6178.4120000000003</v>
      </c>
      <c r="O4056" s="39">
        <v>63.877170999999997</v>
      </c>
      <c r="P4056" t="s">
        <v>207</v>
      </c>
      <c r="Q4056" t="s">
        <v>207</v>
      </c>
      <c r="R4056" s="55">
        <v>809.9030514996</v>
      </c>
      <c r="S4056" s="55">
        <v>806.25619747339999</v>
      </c>
      <c r="T4056" t="s">
        <v>1631</v>
      </c>
      <c r="U4056">
        <v>8615</v>
      </c>
      <c r="V4056">
        <v>2</v>
      </c>
      <c r="W4056">
        <v>27862</v>
      </c>
      <c r="X4056" t="s">
        <v>854</v>
      </c>
      <c r="Y4056">
        <v>3603</v>
      </c>
      <c r="Z4056" t="s">
        <v>69</v>
      </c>
      <c r="AA4056" t="s">
        <v>91</v>
      </c>
      <c r="AC4056" t="s">
        <v>61</v>
      </c>
      <c r="AD4056" s="50">
        <v>5.3581649736842101</v>
      </c>
      <c r="AG4056" s="39">
        <v>40.049999999999997</v>
      </c>
      <c r="AH4056" s="55">
        <v>996.82</v>
      </c>
      <c r="AI4056" t="s">
        <v>208</v>
      </c>
      <c r="AJ4056">
        <f>INDEX(layout!$B$3:$U$1234,MATCH($T4056,layout!$A$3:$A$1234,0),MATCH(YEAR($D4056),layout!$B$1:$U$1,0))</f>
        <v>3286</v>
      </c>
      <c r="AK4056">
        <f>INDEX('magnet data'!$A$2:$E$1304,MATCH($AJ4056,'magnet data'!$A$2:$A$1304,0),2)</f>
        <v>3</v>
      </c>
      <c r="AL4056" t="str">
        <f>INDEX('magnet data'!$A$2:$E$1304,MATCH($AJ4056,'magnet data'!$A$2:$A$1304,0),3)</f>
        <v>01B</v>
      </c>
      <c r="AM4056" t="str">
        <f>INDEX('magnet data'!$A$2:$E$1304,MATCH($AJ4056,'magnet data'!$A$2:$A$1304,0),4)</f>
        <v>02B8</v>
      </c>
      <c r="AN4056">
        <f>INDEX('magnet data'!$A$2:$E$1304,MATCH($AJ4056,'magnet data'!$A$2:$A$1304,0),5)</f>
        <v>11801</v>
      </c>
      <c r="AO4056" t="str">
        <f t="shared" si="78"/>
        <v>-</v>
      </c>
      <c r="AR4056" t="s">
        <v>1218</v>
      </c>
      <c r="AS4056" t="s">
        <v>1708</v>
      </c>
      <c r="AT4056" t="s">
        <v>1709</v>
      </c>
    </row>
    <row r="4057" spans="1:46">
      <c r="A4057" t="s">
        <v>837</v>
      </c>
      <c r="B4057" t="s">
        <v>46</v>
      </c>
      <c r="C4057" t="s">
        <v>1198</v>
      </c>
      <c r="D4057" s="13">
        <v>44418</v>
      </c>
      <c r="E4057" s="16">
        <v>0.90059050925925932</v>
      </c>
      <c r="F4057" t="s">
        <v>88</v>
      </c>
      <c r="G4057" s="17">
        <v>44418.90059016204</v>
      </c>
      <c r="H4057">
        <v>30</v>
      </c>
      <c r="I4057">
        <v>599</v>
      </c>
      <c r="J4057">
        <v>93</v>
      </c>
      <c r="K4057">
        <v>10</v>
      </c>
      <c r="L4057">
        <v>0</v>
      </c>
      <c r="M4057" s="39">
        <v>11363.7</v>
      </c>
      <c r="N4057" s="39">
        <v>6178.4120000000003</v>
      </c>
      <c r="O4057" s="39">
        <v>63.877170999999997</v>
      </c>
      <c r="P4057" t="s">
        <v>207</v>
      </c>
      <c r="Q4057" t="s">
        <v>207</v>
      </c>
      <c r="R4057" s="55">
        <v>809.9030514996</v>
      </c>
      <c r="S4057" s="55">
        <v>806.25619747339999</v>
      </c>
      <c r="T4057" t="s">
        <v>852</v>
      </c>
      <c r="U4057">
        <v>8565</v>
      </c>
      <c r="V4057">
        <v>3</v>
      </c>
      <c r="W4057">
        <v>28428</v>
      </c>
      <c r="X4057" t="s">
        <v>854</v>
      </c>
      <c r="Y4057">
        <v>3603</v>
      </c>
      <c r="Z4057" t="s">
        <v>69</v>
      </c>
      <c r="AA4057" t="s">
        <v>96</v>
      </c>
      <c r="AC4057" t="s">
        <v>61</v>
      </c>
      <c r="AD4057" s="50">
        <v>-3.2068557629032202</v>
      </c>
      <c r="AG4057" s="39">
        <v>39.93</v>
      </c>
      <c r="AH4057" s="55">
        <v>5110.3</v>
      </c>
      <c r="AI4057" t="s">
        <v>208</v>
      </c>
      <c r="AJ4057">
        <f>INDEX(layout!$B$3:$U$1234,MATCH($T4057,layout!$A$3:$A$1234,0),MATCH(YEAR($D4057),layout!$B$1:$U$1,0))</f>
        <v>1389</v>
      </c>
      <c r="AK4057">
        <f>INDEX('magnet data'!$A$2:$E$1304,MATCH($AJ4057,'magnet data'!$A$2:$A$1304,0),2)</f>
        <v>1</v>
      </c>
      <c r="AL4057" t="str">
        <f>INDEX('magnet data'!$A$2:$E$1304,MATCH($AJ4057,'magnet data'!$A$2:$A$1304,0),3)</f>
        <v>01B</v>
      </c>
      <c r="AM4057" t="str">
        <f>INDEX('magnet data'!$A$2:$E$1304,MATCH($AJ4057,'magnet data'!$A$2:$A$1304,0),4)</f>
        <v>02B5</v>
      </c>
      <c r="AN4057">
        <f>INDEX('magnet data'!$A$2:$E$1304,MATCH($AJ4057,'magnet data'!$A$2:$A$1304,0),5)</f>
        <v>12037</v>
      </c>
      <c r="AO4057" t="str">
        <f t="shared" si="78"/>
        <v>-</v>
      </c>
      <c r="AR4057" t="s">
        <v>1218</v>
      </c>
      <c r="AS4057" t="s">
        <v>1708</v>
      </c>
      <c r="AT4057" t="s">
        <v>1709</v>
      </c>
    </row>
    <row r="4058" spans="1:46">
      <c r="A4058" t="s">
        <v>837</v>
      </c>
      <c r="B4058" t="s">
        <v>46</v>
      </c>
      <c r="C4058" t="s">
        <v>1198</v>
      </c>
      <c r="D4058" s="13">
        <v>44418</v>
      </c>
      <c r="E4058" s="16">
        <v>0.90059050925925932</v>
      </c>
      <c r="F4058" t="s">
        <v>88</v>
      </c>
      <c r="G4058" s="17">
        <v>44418.90059016204</v>
      </c>
      <c r="H4058">
        <v>30</v>
      </c>
      <c r="I4058">
        <v>599</v>
      </c>
      <c r="J4058">
        <v>93</v>
      </c>
      <c r="K4058">
        <v>10</v>
      </c>
      <c r="L4058">
        <v>0</v>
      </c>
      <c r="M4058" s="39">
        <v>11363.7</v>
      </c>
      <c r="N4058" s="39">
        <v>6178.4120000000003</v>
      </c>
      <c r="O4058" s="39">
        <v>63.877170999999997</v>
      </c>
      <c r="P4058" t="s">
        <v>207</v>
      </c>
      <c r="Q4058" t="s">
        <v>207</v>
      </c>
      <c r="R4058" s="55">
        <v>809.9030514996</v>
      </c>
      <c r="S4058" s="55">
        <v>806.25619747339999</v>
      </c>
      <c r="T4058" t="s">
        <v>850</v>
      </c>
      <c r="U4058">
        <v>3011</v>
      </c>
      <c r="V4058">
        <v>4</v>
      </c>
      <c r="W4058">
        <v>123722</v>
      </c>
      <c r="X4058" t="s">
        <v>851</v>
      </c>
      <c r="Y4058">
        <v>3</v>
      </c>
      <c r="Z4058" t="s">
        <v>69</v>
      </c>
      <c r="AA4058" t="s">
        <v>96</v>
      </c>
      <c r="AC4058" t="s">
        <v>61</v>
      </c>
      <c r="AD4058" s="50">
        <v>-0.52511268421052604</v>
      </c>
      <c r="AG4058" s="39">
        <v>29.02</v>
      </c>
      <c r="AH4058" s="55">
        <v>2445.4</v>
      </c>
      <c r="AI4058" t="s">
        <v>208</v>
      </c>
      <c r="AJ4058">
        <f>INDEX(layout!$B$3:$U$1234,MATCH($T4058,layout!$A$3:$A$1234,0),MATCH(YEAR($D4058),layout!$B$1:$U$1,0))</f>
        <v>3292</v>
      </c>
      <c r="AK4058">
        <f>INDEX('magnet data'!$A$2:$E$1304,MATCH($AJ4058,'magnet data'!$A$2:$A$1304,0),2)</f>
        <v>3</v>
      </c>
      <c r="AL4058" t="str">
        <f>INDEX('magnet data'!$A$2:$E$1304,MATCH($AJ4058,'magnet data'!$A$2:$A$1304,0),3)</f>
        <v>01B</v>
      </c>
      <c r="AM4058" t="str">
        <f>INDEX('magnet data'!$A$2:$E$1304,MATCH($AJ4058,'magnet data'!$A$2:$A$1304,0),4)</f>
        <v>02B8</v>
      </c>
      <c r="AN4058">
        <f>INDEX('magnet data'!$A$2:$E$1304,MATCH($AJ4058,'magnet data'!$A$2:$A$1304,0),5)</f>
        <v>12591</v>
      </c>
      <c r="AO4058" t="str">
        <f t="shared" si="78"/>
        <v>-</v>
      </c>
      <c r="AR4058" t="s">
        <v>1218</v>
      </c>
      <c r="AS4058" t="s">
        <v>1708</v>
      </c>
      <c r="AT4058" t="s">
        <v>1709</v>
      </c>
    </row>
    <row r="4059" spans="1:46">
      <c r="A4059" t="s">
        <v>837</v>
      </c>
      <c r="B4059" t="s">
        <v>46</v>
      </c>
      <c r="C4059" t="s">
        <v>1198</v>
      </c>
      <c r="D4059" s="13">
        <v>44418</v>
      </c>
      <c r="E4059" s="16">
        <v>0.90059050925925932</v>
      </c>
      <c r="F4059" t="s">
        <v>88</v>
      </c>
      <c r="G4059" s="17">
        <v>44418.90059016204</v>
      </c>
      <c r="H4059">
        <v>30</v>
      </c>
      <c r="I4059">
        <v>599</v>
      </c>
      <c r="J4059">
        <v>93</v>
      </c>
      <c r="K4059">
        <v>10</v>
      </c>
      <c r="L4059">
        <v>0</v>
      </c>
      <c r="M4059" s="39">
        <v>11363.7</v>
      </c>
      <c r="N4059" s="39">
        <v>6178.4120000000003</v>
      </c>
      <c r="O4059" s="39">
        <v>63.877170999999997</v>
      </c>
      <c r="P4059" t="s">
        <v>207</v>
      </c>
      <c r="Q4059" t="s">
        <v>207</v>
      </c>
      <c r="R4059" s="55">
        <v>809.9030514996</v>
      </c>
      <c r="S4059" s="55">
        <v>806.25619747339999</v>
      </c>
      <c r="T4059" t="s">
        <v>941</v>
      </c>
      <c r="U4059">
        <v>567</v>
      </c>
      <c r="V4059">
        <v>5</v>
      </c>
      <c r="W4059">
        <v>267723</v>
      </c>
      <c r="X4059" t="s">
        <v>940</v>
      </c>
      <c r="Y4059">
        <v>3070</v>
      </c>
      <c r="Z4059" t="s">
        <v>69</v>
      </c>
      <c r="AA4059" t="s">
        <v>96</v>
      </c>
      <c r="AC4059" t="s">
        <v>102</v>
      </c>
      <c r="AD4059" s="50">
        <v>0</v>
      </c>
      <c r="AI4059" t="s">
        <v>208</v>
      </c>
      <c r="AJ4059">
        <f>INDEX(layout!$B$3:$U$1234,MATCH($T4059,layout!$A$3:$A$1234,0),MATCH(YEAR($D4059),layout!$B$1:$U$1,0))</f>
        <v>3271</v>
      </c>
      <c r="AK4059">
        <f>INDEX('magnet data'!$A$2:$E$1304,MATCH($AJ4059,'magnet data'!$A$2:$A$1304,0),2)</f>
        <v>3</v>
      </c>
      <c r="AL4059" t="str">
        <f>INDEX('magnet data'!$A$2:$E$1304,MATCH($AJ4059,'magnet data'!$A$2:$A$1304,0),3)</f>
        <v>01B</v>
      </c>
      <c r="AM4059" t="str">
        <f>INDEX('magnet data'!$A$2:$E$1304,MATCH($AJ4059,'magnet data'!$A$2:$A$1304,0),4)</f>
        <v>02B8</v>
      </c>
      <c r="AN4059">
        <f>INDEX('magnet data'!$A$2:$E$1304,MATCH($AJ4059,'magnet data'!$A$2:$A$1304,0),5)</f>
        <v>11263</v>
      </c>
      <c r="AO4059" t="str">
        <f t="shared" si="78"/>
        <v>-</v>
      </c>
      <c r="AR4059" t="s">
        <v>1218</v>
      </c>
      <c r="AS4059" t="s">
        <v>1708</v>
      </c>
      <c r="AT4059" t="s">
        <v>1709</v>
      </c>
    </row>
    <row r="4060" spans="1:46">
      <c r="A4060" t="s">
        <v>837</v>
      </c>
      <c r="B4060" t="s">
        <v>46</v>
      </c>
      <c r="C4060" t="s">
        <v>1198</v>
      </c>
      <c r="D4060" s="13">
        <v>44418</v>
      </c>
      <c r="E4060" s="16">
        <v>0.90059050925925932</v>
      </c>
      <c r="F4060" t="s">
        <v>88</v>
      </c>
      <c r="G4060" s="17">
        <v>44418.90059016204</v>
      </c>
      <c r="H4060">
        <v>30</v>
      </c>
      <c r="I4060">
        <v>599</v>
      </c>
      <c r="J4060">
        <v>93</v>
      </c>
      <c r="K4060">
        <v>10</v>
      </c>
      <c r="L4060">
        <v>0</v>
      </c>
      <c r="M4060" s="39">
        <v>11363.7</v>
      </c>
      <c r="N4060" s="39">
        <v>6178.4120000000003</v>
      </c>
      <c r="O4060" s="39">
        <v>63.877170999999997</v>
      </c>
      <c r="P4060" t="s">
        <v>207</v>
      </c>
      <c r="Q4060" t="s">
        <v>207</v>
      </c>
      <c r="R4060" s="55">
        <v>809.9030514996</v>
      </c>
      <c r="S4060" s="55">
        <v>806.25619747339999</v>
      </c>
      <c r="T4060" t="s">
        <v>853</v>
      </c>
      <c r="U4060">
        <v>566</v>
      </c>
      <c r="V4060">
        <v>6</v>
      </c>
      <c r="W4060">
        <v>267821</v>
      </c>
      <c r="X4060" t="s">
        <v>851</v>
      </c>
      <c r="Y4060">
        <v>3</v>
      </c>
      <c r="Z4060" t="s">
        <v>69</v>
      </c>
      <c r="AA4060" t="s">
        <v>91</v>
      </c>
      <c r="AC4060" t="s">
        <v>61</v>
      </c>
      <c r="AD4060" s="50">
        <v>4.2815000000000103E-2</v>
      </c>
      <c r="AI4060" t="s">
        <v>208</v>
      </c>
      <c r="AJ4060">
        <f>INDEX(layout!$B$3:$U$1234,MATCH($T4060,layout!$A$3:$A$1234,0),MATCH(YEAR($D4060),layout!$B$1:$U$1,0))</f>
        <v>1307</v>
      </c>
      <c r="AK4060">
        <f>INDEX('magnet data'!$A$2:$E$1304,MATCH($AJ4060,'magnet data'!$A$2:$A$1304,0),2)</f>
        <v>1</v>
      </c>
      <c r="AL4060" t="str">
        <f>INDEX('magnet data'!$A$2:$E$1304,MATCH($AJ4060,'magnet data'!$A$2:$A$1304,0),3)</f>
        <v>01B</v>
      </c>
      <c r="AM4060" t="str">
        <f>INDEX('magnet data'!$A$2:$E$1304,MATCH($AJ4060,'magnet data'!$A$2:$A$1304,0),4)</f>
        <v>02B5</v>
      </c>
      <c r="AN4060">
        <f>INDEX('magnet data'!$A$2:$E$1304,MATCH($AJ4060,'magnet data'!$A$2:$A$1304,0),5)</f>
        <v>11894</v>
      </c>
      <c r="AO4060" t="str">
        <f t="shared" si="78"/>
        <v>-</v>
      </c>
      <c r="AR4060" t="s">
        <v>1218</v>
      </c>
      <c r="AS4060" t="s">
        <v>1708</v>
      </c>
      <c r="AT4060" t="s">
        <v>1709</v>
      </c>
    </row>
    <row r="4061" spans="1:46">
      <c r="A4061" t="s">
        <v>1072</v>
      </c>
      <c r="B4061" t="s">
        <v>46</v>
      </c>
      <c r="C4061" t="s">
        <v>1198</v>
      </c>
      <c r="D4061" s="13">
        <v>44418</v>
      </c>
      <c r="E4061" s="16">
        <v>0.96558125000000006</v>
      </c>
      <c r="F4061" t="s">
        <v>88</v>
      </c>
      <c r="G4061" s="17">
        <v>44418.965580949072</v>
      </c>
      <c r="H4061">
        <v>26</v>
      </c>
      <c r="I4061">
        <v>595</v>
      </c>
      <c r="J4061">
        <v>94</v>
      </c>
      <c r="K4061">
        <v>10</v>
      </c>
      <c r="L4061">
        <v>0</v>
      </c>
      <c r="M4061" s="39">
        <v>11343.5</v>
      </c>
      <c r="N4061" s="39">
        <v>6227.0789999999997</v>
      </c>
      <c r="O4061" s="39">
        <v>61.037596000000001</v>
      </c>
      <c r="P4061" t="s">
        <v>207</v>
      </c>
      <c r="Q4061" t="s">
        <v>207</v>
      </c>
      <c r="R4061" s="55">
        <v>796.11872449999998</v>
      </c>
      <c r="S4061" s="55">
        <v>792.91250100000002</v>
      </c>
      <c r="T4061" t="s">
        <v>1091</v>
      </c>
      <c r="U4061">
        <v>11343</v>
      </c>
      <c r="V4061">
        <v>1</v>
      </c>
      <c r="W4061">
        <v>-9</v>
      </c>
      <c r="X4061" t="s">
        <v>1089</v>
      </c>
      <c r="Y4061">
        <v>-2</v>
      </c>
      <c r="Z4061" t="s">
        <v>90</v>
      </c>
      <c r="AA4061" t="s">
        <v>91</v>
      </c>
      <c r="AB4061">
        <v>39</v>
      </c>
      <c r="AC4061" t="s">
        <v>61</v>
      </c>
      <c r="AD4061" s="50">
        <v>-14.3688925222222</v>
      </c>
      <c r="AG4061" s="39">
        <v>18.260000000000002</v>
      </c>
      <c r="AH4061" s="55">
        <v>10638</v>
      </c>
      <c r="AI4061" t="s">
        <v>208</v>
      </c>
      <c r="AJ4061">
        <f>INDEX(layout!$B$3:$U$1234,MATCH($T4061,layout!$A$3:$A$1234,0),MATCH(YEAR($D4061),layout!$B$1:$U$1,0))</f>
        <v>2062</v>
      </c>
      <c r="AK4061">
        <f>INDEX('magnet data'!$A$2:$E$1304,MATCH($AJ4061,'magnet data'!$A$2:$A$1304,0),2)</f>
        <v>2</v>
      </c>
      <c r="AL4061" t="str">
        <f>INDEX('magnet data'!$A$2:$E$1304,MATCH($AJ4061,'magnet data'!$A$2:$A$1304,0),3)</f>
        <v>01B</v>
      </c>
      <c r="AM4061" t="str">
        <f>INDEX('magnet data'!$A$2:$E$1304,MATCH($AJ4061,'magnet data'!$A$2:$A$1304,0),4)</f>
        <v>02K</v>
      </c>
      <c r="AN4061">
        <f>INDEX('magnet data'!$A$2:$E$1304,MATCH($AJ4061,'magnet data'!$A$2:$A$1304,0),5)</f>
        <v>11594</v>
      </c>
      <c r="AO4061">
        <f t="shared" si="78"/>
        <v>-251</v>
      </c>
      <c r="AR4061" t="s">
        <v>1218</v>
      </c>
      <c r="AS4061" t="s">
        <v>1708</v>
      </c>
      <c r="AT4061" t="s">
        <v>1709</v>
      </c>
    </row>
    <row r="4062" spans="1:46">
      <c r="A4062" t="s">
        <v>1072</v>
      </c>
      <c r="B4062" t="s">
        <v>46</v>
      </c>
      <c r="C4062" t="s">
        <v>1198</v>
      </c>
      <c r="D4062" s="13">
        <v>44418</v>
      </c>
      <c r="E4062" s="16">
        <v>0.96558125000000006</v>
      </c>
      <c r="F4062" t="s">
        <v>88</v>
      </c>
      <c r="G4062" s="17">
        <v>44418.965580949072</v>
      </c>
      <c r="H4062">
        <v>26</v>
      </c>
      <c r="I4062">
        <v>595</v>
      </c>
      <c r="J4062">
        <v>94</v>
      </c>
      <c r="K4062">
        <v>10</v>
      </c>
      <c r="L4062">
        <v>0</v>
      </c>
      <c r="M4062" s="39">
        <v>11343.5</v>
      </c>
      <c r="N4062" s="39">
        <v>6227.0789999999997</v>
      </c>
      <c r="O4062" s="39">
        <v>61.037596000000001</v>
      </c>
      <c r="P4062" t="s">
        <v>207</v>
      </c>
      <c r="Q4062" t="s">
        <v>207</v>
      </c>
      <c r="R4062" s="55">
        <v>796.11872449999998</v>
      </c>
      <c r="S4062" s="55">
        <v>792.91250100000002</v>
      </c>
      <c r="T4062" s="59" t="s">
        <v>1089</v>
      </c>
      <c r="U4062">
        <v>8544</v>
      </c>
      <c r="V4062">
        <v>2</v>
      </c>
      <c r="W4062">
        <v>28739</v>
      </c>
      <c r="X4062" s="60" t="s">
        <v>1106</v>
      </c>
      <c r="Y4062">
        <v>3542</v>
      </c>
      <c r="Z4062" t="s">
        <v>69</v>
      </c>
      <c r="AA4062" t="s">
        <v>96</v>
      </c>
      <c r="AC4062" t="s">
        <v>61</v>
      </c>
      <c r="AD4062" s="50">
        <v>4.4480616818181797</v>
      </c>
      <c r="AG4062" s="39">
        <v>16.73</v>
      </c>
      <c r="AH4062" s="55">
        <v>5807.19</v>
      </c>
      <c r="AI4062" s="45" t="s">
        <v>1236</v>
      </c>
      <c r="AJ4062">
        <f>INDEX(layout!$B$3:$U$1234,MATCH($T4062,layout!$A$3:$A$1234,0),MATCH(YEAR($D4062),layout!$B$1:$U$1,0))</f>
        <v>3171</v>
      </c>
      <c r="AK4062">
        <f>INDEX('magnet data'!$A$2:$E$1304,MATCH($AJ4062,'magnet data'!$A$2:$A$1304,0),2)</f>
        <v>3</v>
      </c>
      <c r="AL4062" t="str">
        <f>INDEX('magnet data'!$A$2:$E$1304,MATCH($AJ4062,'magnet data'!$A$2:$A$1304,0),3)</f>
        <v>01B</v>
      </c>
      <c r="AM4062" t="str">
        <f>INDEX('magnet data'!$A$2:$E$1304,MATCH($AJ4062,'magnet data'!$A$2:$A$1304,0),4)</f>
        <v>02G</v>
      </c>
      <c r="AN4062">
        <f>INDEX('magnet data'!$A$2:$E$1304,MATCH($AJ4062,'magnet data'!$A$2:$A$1304,0),5)</f>
        <v>12180</v>
      </c>
      <c r="AO4062" t="str">
        <f t="shared" si="78"/>
        <v>-</v>
      </c>
      <c r="AR4062" t="s">
        <v>1218</v>
      </c>
      <c r="AS4062" t="s">
        <v>1708</v>
      </c>
      <c r="AT4062" t="s">
        <v>1709</v>
      </c>
    </row>
    <row r="4063" spans="1:46">
      <c r="A4063" t="s">
        <v>1072</v>
      </c>
      <c r="B4063" t="s">
        <v>46</v>
      </c>
      <c r="C4063" t="s">
        <v>1198</v>
      </c>
      <c r="D4063" s="13">
        <v>44418</v>
      </c>
      <c r="E4063" s="16">
        <v>0.96558125000000006</v>
      </c>
      <c r="F4063" t="s">
        <v>88</v>
      </c>
      <c r="G4063" s="17">
        <v>44418.965580949072</v>
      </c>
      <c r="H4063">
        <v>26</v>
      </c>
      <c r="I4063">
        <v>595</v>
      </c>
      <c r="J4063">
        <v>94</v>
      </c>
      <c r="K4063">
        <v>10</v>
      </c>
      <c r="L4063">
        <v>0</v>
      </c>
      <c r="M4063" s="39">
        <v>11343.5</v>
      </c>
      <c r="N4063" s="39">
        <v>6227.0789999999997</v>
      </c>
      <c r="O4063" s="39">
        <v>61.037596000000001</v>
      </c>
      <c r="P4063" t="s">
        <v>207</v>
      </c>
      <c r="Q4063" t="s">
        <v>207</v>
      </c>
      <c r="R4063" s="55">
        <v>796.11872449999998</v>
      </c>
      <c r="S4063" s="55">
        <v>792.91250100000002</v>
      </c>
      <c r="T4063" t="s">
        <v>1092</v>
      </c>
      <c r="U4063">
        <v>5497</v>
      </c>
      <c r="V4063">
        <v>3</v>
      </c>
      <c r="W4063">
        <v>70428</v>
      </c>
      <c r="X4063" t="s">
        <v>1089</v>
      </c>
      <c r="Y4063">
        <v>-2</v>
      </c>
      <c r="Z4063" t="s">
        <v>69</v>
      </c>
      <c r="AA4063" t="s">
        <v>91</v>
      </c>
      <c r="AC4063" t="s">
        <v>61</v>
      </c>
      <c r="AD4063" s="50">
        <v>-1.71469647719298</v>
      </c>
      <c r="AG4063" s="39">
        <v>15.48</v>
      </c>
      <c r="AH4063" s="55">
        <v>5087.2</v>
      </c>
      <c r="AI4063" t="s">
        <v>208</v>
      </c>
      <c r="AJ4063">
        <f>INDEX(layout!$B$3:$U$1234,MATCH($T4063,layout!$A$3:$A$1234,0),MATCH(YEAR($D4063),layout!$B$1:$U$1,0))</f>
        <v>1170</v>
      </c>
      <c r="AK4063">
        <f>INDEX('magnet data'!$A$2:$E$1304,MATCH($AJ4063,'magnet data'!$A$2:$A$1304,0),2)</f>
        <v>1</v>
      </c>
      <c r="AL4063" t="str">
        <f>INDEX('magnet data'!$A$2:$E$1304,MATCH($AJ4063,'magnet data'!$A$2:$A$1304,0),3)</f>
        <v>01B</v>
      </c>
      <c r="AM4063" t="str">
        <f>INDEX('magnet data'!$A$2:$E$1304,MATCH($AJ4063,'magnet data'!$A$2:$A$1304,0),4)</f>
        <v>02B5</v>
      </c>
      <c r="AN4063">
        <f>INDEX('magnet data'!$A$2:$E$1304,MATCH($AJ4063,'magnet data'!$A$2:$A$1304,0),5)</f>
        <v>12553</v>
      </c>
      <c r="AO4063" t="str">
        <f t="shared" si="78"/>
        <v>-</v>
      </c>
      <c r="AR4063" t="s">
        <v>1218</v>
      </c>
      <c r="AS4063" t="s">
        <v>1708</v>
      </c>
      <c r="AT4063" t="s">
        <v>1709</v>
      </c>
    </row>
    <row r="4064" spans="1:46">
      <c r="A4064" t="s">
        <v>1072</v>
      </c>
      <c r="B4064" t="s">
        <v>46</v>
      </c>
      <c r="C4064" t="s">
        <v>1198</v>
      </c>
      <c r="D4064" s="13">
        <v>44419</v>
      </c>
      <c r="E4064" s="16">
        <v>0.35846759259259259</v>
      </c>
      <c r="F4064" t="s">
        <v>88</v>
      </c>
      <c r="G4064" s="17">
        <v>44419.358467268517</v>
      </c>
      <c r="H4064">
        <v>28</v>
      </c>
      <c r="I4064">
        <v>597</v>
      </c>
      <c r="J4064">
        <v>95</v>
      </c>
      <c r="K4064">
        <v>10</v>
      </c>
      <c r="L4064">
        <v>0</v>
      </c>
      <c r="M4064">
        <v>11367.3</v>
      </c>
      <c r="N4064">
        <v>6261.7259999999997</v>
      </c>
      <c r="O4064">
        <v>60.984520000000003</v>
      </c>
      <c r="P4064" t="s">
        <v>207</v>
      </c>
      <c r="Q4064" t="s">
        <v>207</v>
      </c>
      <c r="R4064">
        <v>795.36445549999996</v>
      </c>
      <c r="S4064">
        <v>791.94583499999999</v>
      </c>
      <c r="T4064" t="s">
        <v>1155</v>
      </c>
      <c r="U4064">
        <v>11367</v>
      </c>
      <c r="V4064">
        <v>1</v>
      </c>
      <c r="W4064">
        <v>-7</v>
      </c>
      <c r="X4064" t="s">
        <v>1156</v>
      </c>
      <c r="Y4064">
        <v>-3</v>
      </c>
      <c r="Z4064" t="s">
        <v>90</v>
      </c>
      <c r="AA4064" t="s">
        <v>91</v>
      </c>
      <c r="AB4064">
        <v>40</v>
      </c>
      <c r="AC4064" t="s">
        <v>61</v>
      </c>
      <c r="AD4064">
        <v>-11.005960164999999</v>
      </c>
      <c r="AE4064"/>
      <c r="AF4064"/>
      <c r="AG4064">
        <v>42.03</v>
      </c>
      <c r="AH4064">
        <v>7929.38</v>
      </c>
      <c r="AI4064" t="s">
        <v>208</v>
      </c>
      <c r="AJ4064">
        <f>INDEX(layout!$B$3:$U$1234,MATCH($T4064,layout!$A$3:$A$1234,0),MATCH(YEAR($D4064),layout!$B$1:$U$1,0))</f>
        <v>3140</v>
      </c>
      <c r="AK4064">
        <f>INDEX('magnet data'!$A$2:$E$1304,MATCH($AJ4064,'magnet data'!$A$2:$A$1304,0),2)</f>
        <v>3</v>
      </c>
      <c r="AL4064" t="str">
        <f>INDEX('magnet data'!$A$2:$E$1304,MATCH($AJ4064,'magnet data'!$A$2:$A$1304,0),3)</f>
        <v>01B</v>
      </c>
      <c r="AM4064" t="str">
        <f>INDEX('magnet data'!$A$2:$E$1304,MATCH($AJ4064,'magnet data'!$A$2:$A$1304,0),4)</f>
        <v>02G</v>
      </c>
      <c r="AN4064">
        <f>INDEX('magnet data'!$A$2:$E$1304,MATCH($AJ4064,'magnet data'!$A$2:$A$1304,0),5)</f>
        <v>11464</v>
      </c>
      <c r="AO4064">
        <f t="shared" si="78"/>
        <v>-97</v>
      </c>
      <c r="AQ4064" t="s">
        <v>1363</v>
      </c>
      <c r="AR4064" t="s">
        <v>1286</v>
      </c>
      <c r="AS4064" t="s">
        <v>1708</v>
      </c>
      <c r="AT4064" t="s">
        <v>1709</v>
      </c>
    </row>
    <row r="4065" spans="1:46">
      <c r="A4065" t="s">
        <v>1072</v>
      </c>
      <c r="B4065" t="s">
        <v>46</v>
      </c>
      <c r="C4065" t="s">
        <v>1198</v>
      </c>
      <c r="D4065" s="13">
        <v>44419</v>
      </c>
      <c r="E4065" s="16">
        <v>0.35846759259259259</v>
      </c>
      <c r="F4065" t="s">
        <v>88</v>
      </c>
      <c r="G4065" s="17">
        <v>44419.358467268517</v>
      </c>
      <c r="H4065">
        <v>28</v>
      </c>
      <c r="I4065">
        <v>597</v>
      </c>
      <c r="J4065">
        <v>95</v>
      </c>
      <c r="K4065">
        <v>10</v>
      </c>
      <c r="L4065">
        <v>0</v>
      </c>
      <c r="M4065">
        <v>11367.3</v>
      </c>
      <c r="N4065">
        <v>6261.7259999999997</v>
      </c>
      <c r="O4065">
        <v>60.984520000000003</v>
      </c>
      <c r="P4065" t="s">
        <v>207</v>
      </c>
      <c r="Q4065" t="s">
        <v>207</v>
      </c>
      <c r="R4065">
        <v>795.36445549999996</v>
      </c>
      <c r="S4065">
        <v>791.94583499999999</v>
      </c>
      <c r="T4065" t="s">
        <v>1156</v>
      </c>
      <c r="U4065">
        <v>7874</v>
      </c>
      <c r="V4065">
        <v>2</v>
      </c>
      <c r="W4065">
        <v>36952</v>
      </c>
      <c r="X4065" t="s">
        <v>1088</v>
      </c>
      <c r="Y4065">
        <v>4228</v>
      </c>
      <c r="Z4065" t="s">
        <v>69</v>
      </c>
      <c r="AA4065" t="s">
        <v>96</v>
      </c>
      <c r="AC4065" t="s">
        <v>61</v>
      </c>
      <c r="AD4065">
        <v>2.0237409999999998</v>
      </c>
      <c r="AE4065"/>
      <c r="AF4065"/>
      <c r="AG4065">
        <v>9.6999999999999993</v>
      </c>
      <c r="AH4065">
        <v>5488.9</v>
      </c>
      <c r="AI4065" t="s">
        <v>208</v>
      </c>
      <c r="AJ4065">
        <f>INDEX(layout!$B$3:$U$1234,MATCH($T4065,layout!$A$3:$A$1234,0),MATCH(YEAR($D4065),layout!$B$1:$U$1,0))</f>
        <v>3084</v>
      </c>
      <c r="AK4065">
        <f>INDEX('magnet data'!$A$2:$E$1304,MATCH($AJ4065,'magnet data'!$A$2:$A$1304,0),2)</f>
        <v>3</v>
      </c>
      <c r="AL4065" t="str">
        <f>INDEX('magnet data'!$A$2:$E$1304,MATCH($AJ4065,'magnet data'!$A$2:$A$1304,0),3)</f>
        <v>01B</v>
      </c>
      <c r="AM4065" t="str">
        <f>INDEX('magnet data'!$A$2:$E$1304,MATCH($AJ4065,'magnet data'!$A$2:$A$1304,0),4)</f>
        <v>02K</v>
      </c>
      <c r="AN4065">
        <f>INDEX('magnet data'!$A$2:$E$1304,MATCH($AJ4065,'magnet data'!$A$2:$A$1304,0),5)</f>
        <v>11230</v>
      </c>
      <c r="AO4065" t="str">
        <f t="shared" si="78"/>
        <v>-</v>
      </c>
      <c r="AQ4065" t="s">
        <v>1363</v>
      </c>
      <c r="AR4065" t="s">
        <v>1286</v>
      </c>
      <c r="AS4065" t="s">
        <v>1708</v>
      </c>
      <c r="AT4065" t="s">
        <v>1709</v>
      </c>
    </row>
    <row r="4066" spans="1:46">
      <c r="A4066" t="s">
        <v>1072</v>
      </c>
      <c r="B4066" t="s">
        <v>46</v>
      </c>
      <c r="C4066" t="s">
        <v>1198</v>
      </c>
      <c r="D4066" s="13">
        <v>44419</v>
      </c>
      <c r="E4066" s="16">
        <v>0.35846759259259259</v>
      </c>
      <c r="F4066" t="s">
        <v>88</v>
      </c>
      <c r="G4066" s="17">
        <v>44419.358467268517</v>
      </c>
      <c r="H4066">
        <v>28</v>
      </c>
      <c r="I4066">
        <v>597</v>
      </c>
      <c r="J4066">
        <v>95</v>
      </c>
      <c r="K4066">
        <v>10</v>
      </c>
      <c r="L4066">
        <v>0</v>
      </c>
      <c r="M4066">
        <v>11367.3</v>
      </c>
      <c r="N4066">
        <v>6261.7259999999997</v>
      </c>
      <c r="O4066">
        <v>60.984520000000003</v>
      </c>
      <c r="P4066" t="s">
        <v>207</v>
      </c>
      <c r="Q4066" t="s">
        <v>207</v>
      </c>
      <c r="R4066">
        <v>795.36445549999996</v>
      </c>
      <c r="S4066">
        <v>791.94583499999999</v>
      </c>
      <c r="T4066" t="s">
        <v>1157</v>
      </c>
      <c r="U4066">
        <v>6236</v>
      </c>
      <c r="V4066">
        <v>3</v>
      </c>
      <c r="W4066">
        <v>59050</v>
      </c>
      <c r="X4066" t="s">
        <v>1156</v>
      </c>
      <c r="Y4066">
        <v>-3</v>
      </c>
      <c r="Z4066" t="s">
        <v>69</v>
      </c>
      <c r="AA4066" t="s">
        <v>96</v>
      </c>
      <c r="AC4066" t="s">
        <v>61</v>
      </c>
      <c r="AD4066">
        <v>0.91122441489361605</v>
      </c>
      <c r="AE4066"/>
      <c r="AF4066"/>
      <c r="AG4066">
        <v>23.03</v>
      </c>
      <c r="AH4066">
        <v>5789.45</v>
      </c>
      <c r="AI4066" t="s">
        <v>208</v>
      </c>
      <c r="AJ4066">
        <f>INDEX(layout!$B$3:$U$1234,MATCH($T4066,layout!$A$3:$A$1234,0),MATCH(YEAR($D4066),layout!$B$1:$U$1,0))</f>
        <v>3083</v>
      </c>
      <c r="AK4066">
        <f>INDEX('magnet data'!$A$2:$E$1304,MATCH($AJ4066,'magnet data'!$A$2:$A$1304,0),2)</f>
        <v>3</v>
      </c>
      <c r="AL4066" t="str">
        <f>INDEX('magnet data'!$A$2:$E$1304,MATCH($AJ4066,'magnet data'!$A$2:$A$1304,0),3)</f>
        <v>01B</v>
      </c>
      <c r="AM4066" t="str">
        <f>INDEX('magnet data'!$A$2:$E$1304,MATCH($AJ4066,'magnet data'!$A$2:$A$1304,0),4)</f>
        <v>02K</v>
      </c>
      <c r="AN4066">
        <f>INDEX('magnet data'!$A$2:$E$1304,MATCH($AJ4066,'magnet data'!$A$2:$A$1304,0),5)</f>
        <v>9731</v>
      </c>
      <c r="AO4066" t="str">
        <f t="shared" si="78"/>
        <v>-</v>
      </c>
      <c r="AQ4066" t="s">
        <v>1363</v>
      </c>
      <c r="AR4066" t="s">
        <v>1286</v>
      </c>
      <c r="AS4066" t="s">
        <v>1708</v>
      </c>
      <c r="AT4066" t="s">
        <v>1709</v>
      </c>
    </row>
    <row r="4067" spans="1:46">
      <c r="A4067" t="s">
        <v>1072</v>
      </c>
      <c r="B4067" t="s">
        <v>46</v>
      </c>
      <c r="C4067" t="s">
        <v>1198</v>
      </c>
      <c r="D4067" s="13">
        <v>44419</v>
      </c>
      <c r="E4067" s="16">
        <v>0.35846759259259259</v>
      </c>
      <c r="F4067" t="s">
        <v>88</v>
      </c>
      <c r="G4067" s="17">
        <v>44419.358467268517</v>
      </c>
      <c r="H4067">
        <v>28</v>
      </c>
      <c r="I4067">
        <v>597</v>
      </c>
      <c r="J4067">
        <v>95</v>
      </c>
      <c r="K4067">
        <v>10</v>
      </c>
      <c r="L4067">
        <v>0</v>
      </c>
      <c r="M4067">
        <v>11367.3</v>
      </c>
      <c r="N4067">
        <v>6261.7259999999997</v>
      </c>
      <c r="O4067">
        <v>60.984520000000003</v>
      </c>
      <c r="P4067" t="s">
        <v>207</v>
      </c>
      <c r="Q4067" t="s">
        <v>207</v>
      </c>
      <c r="R4067">
        <v>795.36445549999996</v>
      </c>
      <c r="S4067">
        <v>791.94583499999999</v>
      </c>
      <c r="T4067" t="s">
        <v>1093</v>
      </c>
      <c r="U4067">
        <v>2675</v>
      </c>
      <c r="V4067">
        <v>4</v>
      </c>
      <c r="W4067">
        <v>135809</v>
      </c>
      <c r="X4067" t="s">
        <v>1088</v>
      </c>
      <c r="Y4067">
        <v>4228</v>
      </c>
      <c r="Z4067" t="s">
        <v>69</v>
      </c>
      <c r="AA4067" t="s">
        <v>91</v>
      </c>
      <c r="AC4067" t="s">
        <v>61</v>
      </c>
      <c r="AD4067">
        <v>-0.27489452127659503</v>
      </c>
      <c r="AE4067"/>
      <c r="AF4067"/>
      <c r="AG4067">
        <v>8.82</v>
      </c>
      <c r="AH4067">
        <v>2207.2399999999998</v>
      </c>
      <c r="AI4067" t="s">
        <v>208</v>
      </c>
      <c r="AJ4067">
        <f>INDEX(layout!$B$3:$U$1234,MATCH($T4067,layout!$A$3:$A$1234,0),MATCH(YEAR($D4067),layout!$B$1:$U$1,0))</f>
        <v>1118</v>
      </c>
      <c r="AK4067">
        <f>INDEX('magnet data'!$A$2:$E$1304,MATCH($AJ4067,'magnet data'!$A$2:$A$1304,0),2)</f>
        <v>1</v>
      </c>
      <c r="AL4067" t="str">
        <f>INDEX('magnet data'!$A$2:$E$1304,MATCH($AJ4067,'magnet data'!$A$2:$A$1304,0),3)</f>
        <v>01B</v>
      </c>
      <c r="AM4067" t="str">
        <f>INDEX('magnet data'!$A$2:$E$1304,MATCH($AJ4067,'magnet data'!$A$2:$A$1304,0),4)</f>
        <v>02B5</v>
      </c>
      <c r="AN4067">
        <f>INDEX('magnet data'!$A$2:$E$1304,MATCH($AJ4067,'magnet data'!$A$2:$A$1304,0),5)</f>
        <v>11295</v>
      </c>
      <c r="AO4067" t="str">
        <f t="shared" si="78"/>
        <v>-</v>
      </c>
      <c r="AQ4067" t="s">
        <v>1363</v>
      </c>
      <c r="AR4067" t="s">
        <v>1286</v>
      </c>
      <c r="AS4067" t="s">
        <v>1708</v>
      </c>
      <c r="AT4067" t="s">
        <v>1709</v>
      </c>
    </row>
    <row r="4068" spans="1:46">
      <c r="A4068" t="s">
        <v>1072</v>
      </c>
      <c r="B4068" t="s">
        <v>46</v>
      </c>
      <c r="C4068" t="s">
        <v>1198</v>
      </c>
      <c r="D4068" s="13">
        <v>44419</v>
      </c>
      <c r="E4068" s="16">
        <v>0.35846759259259259</v>
      </c>
      <c r="F4068" t="s">
        <v>88</v>
      </c>
      <c r="G4068" s="17">
        <v>44419.358467268517</v>
      </c>
      <c r="H4068">
        <v>28</v>
      </c>
      <c r="I4068">
        <v>597</v>
      </c>
      <c r="J4068">
        <v>95</v>
      </c>
      <c r="K4068">
        <v>10</v>
      </c>
      <c r="L4068">
        <v>0</v>
      </c>
      <c r="M4068">
        <v>11367.3</v>
      </c>
      <c r="N4068">
        <v>6261.7259999999997</v>
      </c>
      <c r="O4068">
        <v>60.984520000000003</v>
      </c>
      <c r="P4068" t="s">
        <v>207</v>
      </c>
      <c r="Q4068" t="s">
        <v>207</v>
      </c>
      <c r="R4068">
        <v>795.36445549999996</v>
      </c>
      <c r="S4068">
        <v>791.94583499999999</v>
      </c>
      <c r="T4068" t="s">
        <v>1088</v>
      </c>
      <c r="U4068">
        <v>183</v>
      </c>
      <c r="V4068">
        <v>5</v>
      </c>
      <c r="W4068">
        <v>380140</v>
      </c>
      <c r="X4068" t="s">
        <v>1156</v>
      </c>
      <c r="Y4068">
        <v>-3</v>
      </c>
      <c r="Z4068" t="s">
        <v>69</v>
      </c>
      <c r="AA4068" t="s">
        <v>91</v>
      </c>
      <c r="AC4068" t="s">
        <v>102</v>
      </c>
      <c r="AD4068">
        <v>0</v>
      </c>
      <c r="AE4068"/>
      <c r="AF4068"/>
      <c r="AG4068"/>
      <c r="AH4068"/>
      <c r="AI4068" t="s">
        <v>208</v>
      </c>
      <c r="AJ4068">
        <f>INDEX(layout!$B$3:$U$1234,MATCH($T4068,layout!$A$3:$A$1234,0),MATCH(YEAR($D4068),layout!$B$1:$U$1,0))</f>
        <v>3162</v>
      </c>
      <c r="AK4068">
        <f>INDEX('magnet data'!$A$2:$E$1304,MATCH($AJ4068,'magnet data'!$A$2:$A$1304,0),2)</f>
        <v>3</v>
      </c>
      <c r="AL4068" t="str">
        <f>INDEX('magnet data'!$A$2:$E$1304,MATCH($AJ4068,'magnet data'!$A$2:$A$1304,0),3)</f>
        <v>01B</v>
      </c>
      <c r="AM4068" t="str">
        <f>INDEX('magnet data'!$A$2:$E$1304,MATCH($AJ4068,'magnet data'!$A$2:$A$1304,0),4)</f>
        <v>02G</v>
      </c>
      <c r="AN4068">
        <f>INDEX('magnet data'!$A$2:$E$1304,MATCH($AJ4068,'magnet data'!$A$2:$A$1304,0),5)</f>
        <v>9081</v>
      </c>
      <c r="AO4068" t="str">
        <f t="shared" si="78"/>
        <v>-</v>
      </c>
      <c r="AQ4068" t="s">
        <v>1363</v>
      </c>
      <c r="AR4068" t="s">
        <v>1286</v>
      </c>
      <c r="AS4068" t="s">
        <v>1708</v>
      </c>
      <c r="AT4068" t="s">
        <v>1709</v>
      </c>
    </row>
    <row r="4069" spans="1:46">
      <c r="A4069" t="s">
        <v>837</v>
      </c>
      <c r="B4069" t="s">
        <v>46</v>
      </c>
      <c r="C4069" t="s">
        <v>1198</v>
      </c>
      <c r="D4069" s="13">
        <v>44419</v>
      </c>
      <c r="E4069" s="16">
        <v>0.80669189814814812</v>
      </c>
      <c r="F4069" t="s">
        <v>88</v>
      </c>
      <c r="G4069" s="17">
        <v>44419.806691562502</v>
      </c>
      <c r="H4069">
        <v>29</v>
      </c>
      <c r="I4069">
        <v>598</v>
      </c>
      <c r="J4069">
        <v>92</v>
      </c>
      <c r="K4069">
        <v>10</v>
      </c>
      <c r="L4069">
        <v>0</v>
      </c>
      <c r="M4069">
        <v>11385.3</v>
      </c>
      <c r="N4069">
        <v>6253.0439999999999</v>
      </c>
      <c r="O4069">
        <v>63.890439999999998</v>
      </c>
      <c r="P4069" t="s">
        <v>207</v>
      </c>
      <c r="Q4069" t="s">
        <v>207</v>
      </c>
      <c r="R4069">
        <v>806.01087699979996</v>
      </c>
      <c r="S4069">
        <v>802.10649747540003</v>
      </c>
      <c r="T4069" t="s">
        <v>874</v>
      </c>
      <c r="U4069">
        <v>11385</v>
      </c>
      <c r="V4069">
        <v>1</v>
      </c>
      <c r="W4069">
        <v>-10</v>
      </c>
      <c r="X4069" t="s">
        <v>873</v>
      </c>
      <c r="Y4069">
        <v>1</v>
      </c>
      <c r="Z4069" t="s">
        <v>90</v>
      </c>
      <c r="AA4069" t="s">
        <v>96</v>
      </c>
      <c r="AB4069">
        <v>50</v>
      </c>
      <c r="AC4069" t="s">
        <v>61</v>
      </c>
      <c r="AD4069">
        <v>-9.1616646791666501</v>
      </c>
      <c r="AE4069"/>
      <c r="AF4069"/>
      <c r="AG4069">
        <v>12.15</v>
      </c>
      <c r="AH4069">
        <v>7907.56</v>
      </c>
      <c r="AI4069" t="s">
        <v>208</v>
      </c>
      <c r="AJ4069">
        <f>INDEX(layout!$B$3:$U$1234,MATCH($T4069,layout!$A$3:$A$1234,0),MATCH(YEAR($D4069),layout!$B$1:$U$1,0))</f>
        <v>2293</v>
      </c>
      <c r="AK4069">
        <f>INDEX('magnet data'!$A$2:$E$1304,MATCH($AJ4069,'magnet data'!$A$2:$A$1304,0),2)</f>
        <v>2</v>
      </c>
      <c r="AL4069" t="str">
        <f>INDEX('magnet data'!$A$2:$E$1304,MATCH($AJ4069,'magnet data'!$A$2:$A$1304,0),3)</f>
        <v>01B</v>
      </c>
      <c r="AM4069" t="str">
        <f>INDEX('magnet data'!$A$2:$E$1304,MATCH($AJ4069,'magnet data'!$A$2:$A$1304,0),4)</f>
        <v>02D</v>
      </c>
      <c r="AN4069">
        <f>INDEX('magnet data'!$A$2:$E$1304,MATCH($AJ4069,'magnet data'!$A$2:$A$1304,0),5)</f>
        <v>11405</v>
      </c>
      <c r="AO4069">
        <f t="shared" si="78"/>
        <v>-20</v>
      </c>
      <c r="AR4069" t="s">
        <v>1228</v>
      </c>
      <c r="AS4069" t="s">
        <v>1708</v>
      </c>
      <c r="AT4069" t="s">
        <v>1709</v>
      </c>
    </row>
    <row r="4070" spans="1:46">
      <c r="A4070" t="s">
        <v>837</v>
      </c>
      <c r="B4070" t="s">
        <v>46</v>
      </c>
      <c r="C4070" t="s">
        <v>1198</v>
      </c>
      <c r="D4070" s="13">
        <v>44419</v>
      </c>
      <c r="E4070" s="16">
        <v>0.80669189814814812</v>
      </c>
      <c r="F4070" t="s">
        <v>88</v>
      </c>
      <c r="G4070" s="17">
        <v>44419.806691562502</v>
      </c>
      <c r="H4070">
        <v>29</v>
      </c>
      <c r="I4070">
        <v>598</v>
      </c>
      <c r="J4070">
        <v>92</v>
      </c>
      <c r="K4070">
        <v>10</v>
      </c>
      <c r="L4070">
        <v>0</v>
      </c>
      <c r="M4070">
        <v>11385.3</v>
      </c>
      <c r="N4070">
        <v>6253.0439999999999</v>
      </c>
      <c r="O4070">
        <v>63.890439999999998</v>
      </c>
      <c r="P4070" t="s">
        <v>207</v>
      </c>
      <c r="Q4070" t="s">
        <v>207</v>
      </c>
      <c r="R4070">
        <v>806.01087699979996</v>
      </c>
      <c r="S4070">
        <v>802.10649747540003</v>
      </c>
      <c r="T4070" t="s">
        <v>873</v>
      </c>
      <c r="U4070">
        <v>8429</v>
      </c>
      <c r="V4070">
        <v>2</v>
      </c>
      <c r="W4070">
        <v>30345</v>
      </c>
      <c r="X4070" t="s">
        <v>1721</v>
      </c>
      <c r="Y4070">
        <v>4241</v>
      </c>
      <c r="Z4070" t="s">
        <v>69</v>
      </c>
      <c r="AA4070" t="s">
        <v>96</v>
      </c>
      <c r="AC4070" t="s">
        <v>61</v>
      </c>
      <c r="AD4070">
        <v>-1.70900007142857</v>
      </c>
      <c r="AE4070"/>
      <c r="AF4070"/>
      <c r="AG4070">
        <v>10.33</v>
      </c>
      <c r="AH4070">
        <v>4989.49</v>
      </c>
      <c r="AI4070" t="s">
        <v>208</v>
      </c>
      <c r="AJ4070">
        <f>INDEX(layout!$B$3:$U$1234,MATCH($T4070,layout!$A$3:$A$1234,0),MATCH(YEAR($D4070),layout!$B$1:$U$1,0))</f>
        <v>3277</v>
      </c>
      <c r="AK4070">
        <f>INDEX('magnet data'!$A$2:$E$1304,MATCH($AJ4070,'magnet data'!$A$2:$A$1304,0),2)</f>
        <v>3</v>
      </c>
      <c r="AL4070" t="str">
        <f>INDEX('magnet data'!$A$2:$E$1304,MATCH($AJ4070,'magnet data'!$A$2:$A$1304,0),3)</f>
        <v>01B</v>
      </c>
      <c r="AM4070" t="str">
        <f>INDEX('magnet data'!$A$2:$E$1304,MATCH($AJ4070,'magnet data'!$A$2:$A$1304,0),4)</f>
        <v>02B8</v>
      </c>
      <c r="AN4070">
        <f>INDEX('magnet data'!$A$2:$E$1304,MATCH($AJ4070,'magnet data'!$A$2:$A$1304,0),5)</f>
        <v>11371</v>
      </c>
      <c r="AO4070" t="str">
        <f t="shared" si="78"/>
        <v>-</v>
      </c>
      <c r="AR4070" t="s">
        <v>1228</v>
      </c>
      <c r="AS4070" t="s">
        <v>1708</v>
      </c>
      <c r="AT4070" t="s">
        <v>1709</v>
      </c>
    </row>
    <row r="4071" spans="1:46">
      <c r="A4071" t="s">
        <v>837</v>
      </c>
      <c r="B4071" t="s">
        <v>46</v>
      </c>
      <c r="C4071" t="s">
        <v>1198</v>
      </c>
      <c r="D4071" s="13">
        <v>44419</v>
      </c>
      <c r="E4071" s="16">
        <v>0.80669189814814812</v>
      </c>
      <c r="F4071" t="s">
        <v>88</v>
      </c>
      <c r="G4071" s="17">
        <v>44419.806691562502</v>
      </c>
      <c r="H4071">
        <v>29</v>
      </c>
      <c r="I4071">
        <v>598</v>
      </c>
      <c r="J4071">
        <v>92</v>
      </c>
      <c r="K4071">
        <v>10</v>
      </c>
      <c r="L4071">
        <v>0</v>
      </c>
      <c r="M4071">
        <v>11385.3</v>
      </c>
      <c r="N4071">
        <v>6253.0439999999999</v>
      </c>
      <c r="O4071">
        <v>63.890439999999998</v>
      </c>
      <c r="P4071" t="s">
        <v>207</v>
      </c>
      <c r="Q4071" t="s">
        <v>207</v>
      </c>
      <c r="R4071">
        <v>806.01087699979996</v>
      </c>
      <c r="S4071">
        <v>802.10649747540003</v>
      </c>
      <c r="T4071" t="s">
        <v>875</v>
      </c>
      <c r="U4071">
        <v>5195</v>
      </c>
      <c r="V4071">
        <v>3</v>
      </c>
      <c r="W4071">
        <v>75757</v>
      </c>
      <c r="X4071" t="s">
        <v>873</v>
      </c>
      <c r="Y4071">
        <v>1</v>
      </c>
      <c r="Z4071" t="s">
        <v>69</v>
      </c>
      <c r="AA4071" t="s">
        <v>91</v>
      </c>
      <c r="AC4071" t="s">
        <v>61</v>
      </c>
      <c r="AD4071">
        <v>0.70378092553191396</v>
      </c>
      <c r="AE4071"/>
      <c r="AF4071"/>
      <c r="AG4071">
        <v>14.3</v>
      </c>
      <c r="AH4071">
        <v>3174.25</v>
      </c>
      <c r="AI4071" t="s">
        <v>208</v>
      </c>
      <c r="AJ4071">
        <f>INDEX(layout!$B$3:$U$1234,MATCH($T4071,layout!$A$3:$A$1234,0),MATCH(YEAR($D4071),layout!$B$1:$U$1,0))</f>
        <v>1526</v>
      </c>
      <c r="AK4071">
        <f>INDEX('magnet data'!$A$2:$E$1304,MATCH($AJ4071,'magnet data'!$A$2:$A$1304,0),2)</f>
        <v>1</v>
      </c>
      <c r="AL4071" t="str">
        <f>INDEX('magnet data'!$A$2:$E$1304,MATCH($AJ4071,'magnet data'!$A$2:$A$1304,0),3)</f>
        <v>01B</v>
      </c>
      <c r="AM4071" t="str">
        <f>INDEX('magnet data'!$A$2:$E$1304,MATCH($AJ4071,'magnet data'!$A$2:$A$1304,0),4)</f>
        <v>02C8</v>
      </c>
      <c r="AN4071">
        <f>INDEX('magnet data'!$A$2:$E$1304,MATCH($AJ4071,'magnet data'!$A$2:$A$1304,0),5)</f>
        <v>12435</v>
      </c>
      <c r="AO4071" t="str">
        <f t="shared" si="78"/>
        <v>-</v>
      </c>
      <c r="AR4071" t="s">
        <v>1228</v>
      </c>
      <c r="AS4071" t="s">
        <v>1708</v>
      </c>
      <c r="AT4071" t="s">
        <v>1709</v>
      </c>
    </row>
    <row r="4072" spans="1:46">
      <c r="A4072" t="s">
        <v>837</v>
      </c>
      <c r="B4072" t="s">
        <v>46</v>
      </c>
      <c r="C4072" t="s">
        <v>1198</v>
      </c>
      <c r="D4072" s="13">
        <v>44419</v>
      </c>
      <c r="E4072" s="16">
        <v>0.80669189814814812</v>
      </c>
      <c r="F4072" t="s">
        <v>88</v>
      </c>
      <c r="G4072" s="17">
        <v>44419.806691562502</v>
      </c>
      <c r="H4072">
        <v>29</v>
      </c>
      <c r="I4072">
        <v>598</v>
      </c>
      <c r="J4072">
        <v>92</v>
      </c>
      <c r="K4072">
        <v>10</v>
      </c>
      <c r="L4072">
        <v>0</v>
      </c>
      <c r="M4072">
        <v>11385.3</v>
      </c>
      <c r="N4072">
        <v>6253.0439999999999</v>
      </c>
      <c r="O4072">
        <v>63.890439999999998</v>
      </c>
      <c r="P4072" t="s">
        <v>207</v>
      </c>
      <c r="Q4072" t="s">
        <v>207</v>
      </c>
      <c r="R4072">
        <v>806.01087699979996</v>
      </c>
      <c r="S4072">
        <v>802.10649747540003</v>
      </c>
      <c r="T4072" t="s">
        <v>876</v>
      </c>
      <c r="U4072">
        <v>2464</v>
      </c>
      <c r="V4072">
        <v>4</v>
      </c>
      <c r="W4072">
        <v>142685</v>
      </c>
      <c r="X4072" t="s">
        <v>1721</v>
      </c>
      <c r="Y4072">
        <v>4241</v>
      </c>
      <c r="Z4072" t="s">
        <v>69</v>
      </c>
      <c r="AA4072" t="s">
        <v>96</v>
      </c>
      <c r="AC4072" t="s">
        <v>61</v>
      </c>
      <c r="AD4072">
        <v>-0.321982872340425</v>
      </c>
      <c r="AE4072"/>
      <c r="AF4072"/>
      <c r="AG4072">
        <v>7.39</v>
      </c>
      <c r="AH4072">
        <v>2189.7800000000002</v>
      </c>
      <c r="AI4072" t="s">
        <v>208</v>
      </c>
      <c r="AJ4072">
        <f>INDEX(layout!$B$3:$U$1234,MATCH($T4072,layout!$A$3:$A$1234,0),MATCH(YEAR($D4072),layout!$B$1:$U$1,0))</f>
        <v>1300</v>
      </c>
      <c r="AK4072">
        <f>INDEX('magnet data'!$A$2:$E$1304,MATCH($AJ4072,'magnet data'!$A$2:$A$1304,0),2)</f>
        <v>1</v>
      </c>
      <c r="AL4072" t="str">
        <f>INDEX('magnet data'!$A$2:$E$1304,MATCH($AJ4072,'magnet data'!$A$2:$A$1304,0),3)</f>
        <v>01B</v>
      </c>
      <c r="AM4072" t="str">
        <f>INDEX('magnet data'!$A$2:$E$1304,MATCH($AJ4072,'magnet data'!$A$2:$A$1304,0),4)</f>
        <v>02B5</v>
      </c>
      <c r="AN4072">
        <f>INDEX('magnet data'!$A$2:$E$1304,MATCH($AJ4072,'magnet data'!$A$2:$A$1304,0),5)</f>
        <v>12281</v>
      </c>
      <c r="AO4072" t="str">
        <f t="shared" si="78"/>
        <v>-</v>
      </c>
      <c r="AR4072" t="s">
        <v>1228</v>
      </c>
      <c r="AS4072" t="s">
        <v>1708</v>
      </c>
      <c r="AT4072" t="s">
        <v>1709</v>
      </c>
    </row>
    <row r="4073" spans="1:46">
      <c r="A4073" t="s">
        <v>837</v>
      </c>
      <c r="B4073" t="s">
        <v>46</v>
      </c>
      <c r="C4073" t="s">
        <v>1198</v>
      </c>
      <c r="D4073" s="13">
        <v>44419</v>
      </c>
      <c r="E4073" s="16">
        <v>0.80669189814814812</v>
      </c>
      <c r="F4073" t="s">
        <v>88</v>
      </c>
      <c r="G4073" s="17">
        <v>44419.806691562502</v>
      </c>
      <c r="H4073">
        <v>29</v>
      </c>
      <c r="I4073">
        <v>598</v>
      </c>
      <c r="J4073">
        <v>92</v>
      </c>
      <c r="K4073">
        <v>10</v>
      </c>
      <c r="L4073">
        <v>0</v>
      </c>
      <c r="M4073">
        <v>11385.3</v>
      </c>
      <c r="N4073">
        <v>6253.0439999999999</v>
      </c>
      <c r="O4073">
        <v>63.890439999999998</v>
      </c>
      <c r="P4073" t="s">
        <v>207</v>
      </c>
      <c r="Q4073" t="s">
        <v>207</v>
      </c>
      <c r="R4073">
        <v>806.01087699979996</v>
      </c>
      <c r="S4073">
        <v>802.10649747540003</v>
      </c>
      <c r="T4073" t="s">
        <v>1721</v>
      </c>
      <c r="U4073">
        <v>468</v>
      </c>
      <c r="V4073">
        <v>5</v>
      </c>
      <c r="W4073">
        <v>285451</v>
      </c>
      <c r="X4073" t="s">
        <v>873</v>
      </c>
      <c r="Y4073">
        <v>1</v>
      </c>
      <c r="Z4073" t="s">
        <v>69</v>
      </c>
      <c r="AA4073" t="s">
        <v>96</v>
      </c>
      <c r="AC4073" t="s">
        <v>61</v>
      </c>
      <c r="AD4073">
        <v>0</v>
      </c>
      <c r="AE4073"/>
      <c r="AF4073"/>
      <c r="AG4073"/>
      <c r="AH4073"/>
      <c r="AI4073" t="s">
        <v>208</v>
      </c>
      <c r="AJ4073">
        <f>INDEX(layout!$B$3:$U$1234,MATCH($T4073,layout!$A$3:$A$1234,0),MATCH(YEAR($D4073),layout!$B$1:$U$1,0))</f>
        <v>1330</v>
      </c>
      <c r="AK4073">
        <f>INDEX('magnet data'!$A$2:$E$1304,MATCH($AJ4073,'magnet data'!$A$2:$A$1304,0),2)</f>
        <v>1</v>
      </c>
      <c r="AL4073" t="str">
        <f>INDEX('magnet data'!$A$2:$E$1304,MATCH($AJ4073,'magnet data'!$A$2:$A$1304,0),3)</f>
        <v>01B</v>
      </c>
      <c r="AM4073" t="str">
        <f>INDEX('magnet data'!$A$2:$E$1304,MATCH($AJ4073,'magnet data'!$A$2:$A$1304,0),4)</f>
        <v>02B5</v>
      </c>
      <c r="AN4073">
        <f>INDEX('magnet data'!$A$2:$E$1304,MATCH($AJ4073,'magnet data'!$A$2:$A$1304,0),5)</f>
        <v>12178</v>
      </c>
      <c r="AO4073" t="str">
        <f t="shared" si="78"/>
        <v>-</v>
      </c>
      <c r="AR4073" t="s">
        <v>1228</v>
      </c>
      <c r="AS4073" t="s">
        <v>1708</v>
      </c>
      <c r="AT4073" t="s">
        <v>1709</v>
      </c>
    </row>
    <row r="4074" spans="1:46">
      <c r="A4074" t="s">
        <v>1072</v>
      </c>
      <c r="B4074" t="s">
        <v>46</v>
      </c>
      <c r="C4074" t="s">
        <v>1198</v>
      </c>
      <c r="D4074" s="13">
        <v>44419</v>
      </c>
      <c r="E4074" s="16">
        <v>0.7545101851851852</v>
      </c>
      <c r="F4074" t="s">
        <v>88</v>
      </c>
      <c r="G4074" s="17">
        <v>44419.754509907405</v>
      </c>
      <c r="H4074">
        <v>24</v>
      </c>
      <c r="I4074">
        <v>594</v>
      </c>
      <c r="J4074">
        <v>95</v>
      </c>
      <c r="K4074">
        <v>10</v>
      </c>
      <c r="L4074">
        <v>0</v>
      </c>
      <c r="M4074">
        <v>11388.1</v>
      </c>
      <c r="N4074">
        <v>6267.5569999999998</v>
      </c>
      <c r="O4074">
        <v>61.011057999999998</v>
      </c>
      <c r="P4074" t="s">
        <v>207</v>
      </c>
      <c r="Q4074" t="s">
        <v>207</v>
      </c>
      <c r="R4074">
        <v>800.50398099999995</v>
      </c>
      <c r="S4074">
        <v>795.61099649999903</v>
      </c>
      <c r="T4074" t="s">
        <v>1110</v>
      </c>
      <c r="U4074">
        <v>11388</v>
      </c>
      <c r="V4074">
        <v>1</v>
      </c>
      <c r="W4074">
        <v>-10</v>
      </c>
      <c r="X4074" t="s">
        <v>1115</v>
      </c>
      <c r="Y4074">
        <v>-4</v>
      </c>
      <c r="Z4074" t="s">
        <v>90</v>
      </c>
      <c r="AA4074" t="s">
        <v>91</v>
      </c>
      <c r="AB4074">
        <v>41</v>
      </c>
      <c r="AC4074" t="s">
        <v>61</v>
      </c>
      <c r="AD4074">
        <v>-11.400739712999901</v>
      </c>
      <c r="AE4074"/>
      <c r="AF4074"/>
      <c r="AG4074">
        <v>26.7</v>
      </c>
      <c r="AH4074">
        <v>7999.95</v>
      </c>
      <c r="AI4074" t="s">
        <v>208</v>
      </c>
      <c r="AJ4074">
        <f>INDEX(layout!$B$3:$U$1234,MATCH($T4074,layout!$A$3:$A$1234,0),MATCH(YEAR($D4074),layout!$B$1:$U$1,0))</f>
        <v>3157</v>
      </c>
      <c r="AK4074">
        <f>INDEX('magnet data'!$A$2:$E$1304,MATCH($AJ4074,'magnet data'!$A$2:$A$1304,0),2)</f>
        <v>3</v>
      </c>
      <c r="AL4074" t="str">
        <f>INDEX('magnet data'!$A$2:$E$1304,MATCH($AJ4074,'magnet data'!$A$2:$A$1304,0),3)</f>
        <v>01B</v>
      </c>
      <c r="AM4074" t="str">
        <f>INDEX('magnet data'!$A$2:$E$1304,MATCH($AJ4074,'magnet data'!$A$2:$A$1304,0),4)</f>
        <v>02G</v>
      </c>
      <c r="AN4074">
        <f>INDEX('magnet data'!$A$2:$E$1304,MATCH($AJ4074,'magnet data'!$A$2:$A$1304,0),5)</f>
        <v>9662</v>
      </c>
      <c r="AO4074">
        <f t="shared" si="78"/>
        <v>1726</v>
      </c>
      <c r="AR4074" t="s">
        <v>1228</v>
      </c>
      <c r="AS4074" t="s">
        <v>1708</v>
      </c>
      <c r="AT4074" t="s">
        <v>1709</v>
      </c>
    </row>
    <row r="4075" spans="1:46">
      <c r="A4075" t="s">
        <v>1072</v>
      </c>
      <c r="B4075" t="s">
        <v>46</v>
      </c>
      <c r="C4075" t="s">
        <v>1198</v>
      </c>
      <c r="D4075" s="13">
        <v>44419</v>
      </c>
      <c r="E4075" s="16">
        <v>0.7545101851851852</v>
      </c>
      <c r="F4075" t="s">
        <v>88</v>
      </c>
      <c r="G4075" s="17">
        <v>44419.754509907405</v>
      </c>
      <c r="H4075">
        <v>24</v>
      </c>
      <c r="I4075">
        <v>594</v>
      </c>
      <c r="J4075">
        <v>95</v>
      </c>
      <c r="K4075">
        <v>10</v>
      </c>
      <c r="L4075">
        <v>0</v>
      </c>
      <c r="M4075">
        <v>11388.1</v>
      </c>
      <c r="N4075">
        <v>6267.5569999999998</v>
      </c>
      <c r="O4075">
        <v>61.011057999999998</v>
      </c>
      <c r="P4075" t="s">
        <v>207</v>
      </c>
      <c r="Q4075" t="s">
        <v>207</v>
      </c>
      <c r="R4075">
        <v>800.50398099999995</v>
      </c>
      <c r="S4075">
        <v>795.61099649999903</v>
      </c>
      <c r="T4075" t="s">
        <v>1115</v>
      </c>
      <c r="U4075">
        <v>7436</v>
      </c>
      <c r="V4075">
        <v>2</v>
      </c>
      <c r="W4075">
        <v>42522</v>
      </c>
      <c r="X4075" t="s">
        <v>1109</v>
      </c>
      <c r="Y4075">
        <v>3438</v>
      </c>
      <c r="Z4075" t="s">
        <v>69</v>
      </c>
      <c r="AA4075" t="s">
        <v>96</v>
      </c>
      <c r="AC4075" t="s">
        <v>61</v>
      </c>
      <c r="AD4075">
        <v>1.5153134499999901</v>
      </c>
      <c r="AE4075"/>
      <c r="AF4075"/>
      <c r="AG4075">
        <v>43.61</v>
      </c>
      <c r="AH4075">
        <v>4652.76</v>
      </c>
      <c r="AI4075" t="s">
        <v>208</v>
      </c>
      <c r="AJ4075">
        <f>INDEX(layout!$B$3:$U$1234,MATCH($T4075,layout!$A$3:$A$1234,0),MATCH(YEAR($D4075),layout!$B$1:$U$1,0))</f>
        <v>2076</v>
      </c>
      <c r="AK4075">
        <f>INDEX('magnet data'!$A$2:$E$1304,MATCH($AJ4075,'magnet data'!$A$2:$A$1304,0),2)</f>
        <v>2</v>
      </c>
      <c r="AL4075" t="str">
        <f>INDEX('magnet data'!$A$2:$E$1304,MATCH($AJ4075,'magnet data'!$A$2:$A$1304,0),3)</f>
        <v>01B</v>
      </c>
      <c r="AM4075" t="str">
        <f>INDEX('magnet data'!$A$2:$E$1304,MATCH($AJ4075,'magnet data'!$A$2:$A$1304,0),4)</f>
        <v>02K</v>
      </c>
      <c r="AN4075">
        <f>INDEX('magnet data'!$A$2:$E$1304,MATCH($AJ4075,'magnet data'!$A$2:$A$1304,0),5)</f>
        <v>11440</v>
      </c>
      <c r="AO4075" t="str">
        <f t="shared" si="78"/>
        <v>-</v>
      </c>
      <c r="AR4075" t="s">
        <v>1228</v>
      </c>
      <c r="AS4075" t="s">
        <v>1708</v>
      </c>
      <c r="AT4075" t="s">
        <v>1709</v>
      </c>
    </row>
    <row r="4076" spans="1:46">
      <c r="A4076" t="s">
        <v>1072</v>
      </c>
      <c r="B4076" t="s">
        <v>46</v>
      </c>
      <c r="C4076" t="s">
        <v>1198</v>
      </c>
      <c r="D4076" s="13">
        <v>44419</v>
      </c>
      <c r="E4076" s="16">
        <v>0.7545101851851852</v>
      </c>
      <c r="F4076" t="s">
        <v>88</v>
      </c>
      <c r="G4076" s="17">
        <v>44419.754509907405</v>
      </c>
      <c r="H4076">
        <v>24</v>
      </c>
      <c r="I4076">
        <v>594</v>
      </c>
      <c r="J4076">
        <v>95</v>
      </c>
      <c r="K4076">
        <v>10</v>
      </c>
      <c r="L4076">
        <v>0</v>
      </c>
      <c r="M4076">
        <v>11388.1</v>
      </c>
      <c r="N4076">
        <v>6267.5569999999998</v>
      </c>
      <c r="O4076">
        <v>61.011057999999998</v>
      </c>
      <c r="P4076" t="s">
        <v>207</v>
      </c>
      <c r="Q4076" t="s">
        <v>207</v>
      </c>
      <c r="R4076">
        <v>800.50398099999995</v>
      </c>
      <c r="S4076">
        <v>795.61099649999903</v>
      </c>
      <c r="T4076" t="s">
        <v>1123</v>
      </c>
      <c r="U4076">
        <v>5236</v>
      </c>
      <c r="V4076">
        <v>3</v>
      </c>
      <c r="W4076">
        <v>75254</v>
      </c>
      <c r="X4076" t="s">
        <v>1115</v>
      </c>
      <c r="Y4076">
        <v>-4</v>
      </c>
      <c r="Z4076" t="s">
        <v>69</v>
      </c>
      <c r="AA4076" t="s">
        <v>91</v>
      </c>
      <c r="AC4076" t="s">
        <v>61</v>
      </c>
      <c r="AD4076">
        <v>-0.69741744680851003</v>
      </c>
      <c r="AE4076"/>
      <c r="AF4076"/>
      <c r="AG4076">
        <v>27.54</v>
      </c>
      <c r="AH4076">
        <v>3179.68</v>
      </c>
      <c r="AI4076" t="s">
        <v>208</v>
      </c>
      <c r="AJ4076">
        <f>INDEX(layout!$B$3:$U$1234,MATCH($T4076,layout!$A$3:$A$1234,0),MATCH(YEAR($D4076),layout!$B$1:$U$1,0))</f>
        <v>2047</v>
      </c>
      <c r="AK4076">
        <f>INDEX('magnet data'!$A$2:$E$1304,MATCH($AJ4076,'magnet data'!$A$2:$A$1304,0),2)</f>
        <v>2</v>
      </c>
      <c r="AL4076" t="str">
        <f>INDEX('magnet data'!$A$2:$E$1304,MATCH($AJ4076,'magnet data'!$A$2:$A$1304,0),3)</f>
        <v>01B</v>
      </c>
      <c r="AM4076" t="str">
        <f>INDEX('magnet data'!$A$2:$E$1304,MATCH($AJ4076,'magnet data'!$A$2:$A$1304,0),4)</f>
        <v>02K</v>
      </c>
      <c r="AN4076">
        <f>INDEX('magnet data'!$A$2:$E$1304,MATCH($AJ4076,'magnet data'!$A$2:$A$1304,0),5)</f>
        <v>10351</v>
      </c>
      <c r="AO4076" t="str">
        <f t="shared" si="78"/>
        <v>-</v>
      </c>
      <c r="AR4076" t="s">
        <v>1228</v>
      </c>
      <c r="AS4076" t="s">
        <v>1708</v>
      </c>
      <c r="AT4076" t="s">
        <v>1709</v>
      </c>
    </row>
    <row r="4077" spans="1:46">
      <c r="A4077" t="s">
        <v>1072</v>
      </c>
      <c r="B4077" t="s">
        <v>46</v>
      </c>
      <c r="C4077" t="s">
        <v>1198</v>
      </c>
      <c r="D4077" s="13">
        <v>44419</v>
      </c>
      <c r="E4077" s="16">
        <v>0.7545101851851852</v>
      </c>
      <c r="F4077" t="s">
        <v>88</v>
      </c>
      <c r="G4077" s="17">
        <v>44419.754509907405</v>
      </c>
      <c r="H4077">
        <v>24</v>
      </c>
      <c r="I4077">
        <v>594</v>
      </c>
      <c r="J4077">
        <v>95</v>
      </c>
      <c r="K4077">
        <v>10</v>
      </c>
      <c r="L4077">
        <v>0</v>
      </c>
      <c r="M4077">
        <v>11388.1</v>
      </c>
      <c r="N4077">
        <v>6267.5569999999998</v>
      </c>
      <c r="O4077">
        <v>61.011057999999998</v>
      </c>
      <c r="P4077" t="s">
        <v>207</v>
      </c>
      <c r="Q4077" t="s">
        <v>207</v>
      </c>
      <c r="R4077">
        <v>800.50398099999995</v>
      </c>
      <c r="S4077">
        <v>795.61099649999903</v>
      </c>
      <c r="T4077" t="s">
        <v>1114</v>
      </c>
      <c r="U4077">
        <v>3787</v>
      </c>
      <c r="V4077">
        <v>4</v>
      </c>
      <c r="W4077">
        <v>104595</v>
      </c>
      <c r="X4077" t="s">
        <v>1122</v>
      </c>
      <c r="Y4077">
        <v>4222</v>
      </c>
      <c r="Z4077" t="s">
        <v>69</v>
      </c>
      <c r="AA4077" t="s">
        <v>96</v>
      </c>
      <c r="AC4077" t="s">
        <v>61</v>
      </c>
      <c r="AD4077">
        <v>0.54978877659574399</v>
      </c>
      <c r="AE4077"/>
      <c r="AF4077"/>
      <c r="AG4077">
        <v>15.98</v>
      </c>
      <c r="AH4077">
        <v>3381.7</v>
      </c>
      <c r="AI4077" t="s">
        <v>208</v>
      </c>
      <c r="AJ4077">
        <f>INDEX(layout!$B$3:$U$1234,MATCH($T4077,layout!$A$3:$A$1234,0),MATCH(YEAR($D4077),layout!$B$1:$U$1,0))</f>
        <v>1119</v>
      </c>
      <c r="AK4077">
        <f>INDEX('magnet data'!$A$2:$E$1304,MATCH($AJ4077,'magnet data'!$A$2:$A$1304,0),2)</f>
        <v>1</v>
      </c>
      <c r="AL4077" t="str">
        <f>INDEX('magnet data'!$A$2:$E$1304,MATCH($AJ4077,'magnet data'!$A$2:$A$1304,0),3)</f>
        <v>01B</v>
      </c>
      <c r="AM4077" t="str">
        <f>INDEX('magnet data'!$A$2:$E$1304,MATCH($AJ4077,'magnet data'!$A$2:$A$1304,0),4)</f>
        <v>02B5</v>
      </c>
      <c r="AN4077">
        <f>INDEX('magnet data'!$A$2:$E$1304,MATCH($AJ4077,'magnet data'!$A$2:$A$1304,0),5)</f>
        <v>11350</v>
      </c>
      <c r="AO4077" t="str">
        <f t="shared" si="78"/>
        <v>-</v>
      </c>
      <c r="AR4077" t="s">
        <v>1228</v>
      </c>
      <c r="AS4077" t="s">
        <v>1708</v>
      </c>
      <c r="AT4077" t="s">
        <v>1709</v>
      </c>
    </row>
    <row r="4078" spans="1:46">
      <c r="A4078" t="s">
        <v>1072</v>
      </c>
      <c r="B4078" t="s">
        <v>46</v>
      </c>
      <c r="C4078" t="s">
        <v>1198</v>
      </c>
      <c r="D4078" s="13">
        <v>44419</v>
      </c>
      <c r="E4078" s="16">
        <v>0.7545101851851852</v>
      </c>
      <c r="F4078" t="s">
        <v>88</v>
      </c>
      <c r="G4078" s="17">
        <v>44419.754509907405</v>
      </c>
      <c r="H4078">
        <v>24</v>
      </c>
      <c r="I4078">
        <v>594</v>
      </c>
      <c r="J4078">
        <v>95</v>
      </c>
      <c r="K4078">
        <v>10</v>
      </c>
      <c r="L4078">
        <v>0</v>
      </c>
      <c r="M4078">
        <v>11388.1</v>
      </c>
      <c r="N4078">
        <v>6267.5569999999998</v>
      </c>
      <c r="O4078">
        <v>61.011057999999998</v>
      </c>
      <c r="P4078" t="s">
        <v>207</v>
      </c>
      <c r="Q4078" t="s">
        <v>207</v>
      </c>
      <c r="R4078">
        <v>800.50398099999995</v>
      </c>
      <c r="S4078">
        <v>795.61099649999903</v>
      </c>
      <c r="T4078" t="s">
        <v>1109</v>
      </c>
      <c r="U4078">
        <v>760</v>
      </c>
      <c r="V4078">
        <v>5</v>
      </c>
      <c r="W4078">
        <v>244856</v>
      </c>
      <c r="X4078" t="s">
        <v>1115</v>
      </c>
      <c r="Y4078">
        <v>-4</v>
      </c>
      <c r="Z4078" t="s">
        <v>69</v>
      </c>
      <c r="AA4078" t="s">
        <v>91</v>
      </c>
      <c r="AC4078" t="s">
        <v>102</v>
      </c>
      <c r="AD4078">
        <v>-0.16290047872340399</v>
      </c>
      <c r="AE4078"/>
      <c r="AF4078"/>
      <c r="AG4078"/>
      <c r="AH4078"/>
      <c r="AI4078" t="s">
        <v>208</v>
      </c>
      <c r="AJ4078">
        <f>INDEX(layout!$B$3:$U$1234,MATCH($T4078,layout!$A$3:$A$1234,0),MATCH(YEAR($D4078),layout!$B$1:$U$1,0))</f>
        <v>3149</v>
      </c>
      <c r="AK4078">
        <f>INDEX('magnet data'!$A$2:$E$1304,MATCH($AJ4078,'magnet data'!$A$2:$A$1304,0),2)</f>
        <v>3</v>
      </c>
      <c r="AL4078" t="str">
        <f>INDEX('magnet data'!$A$2:$E$1304,MATCH($AJ4078,'magnet data'!$A$2:$A$1304,0),3)</f>
        <v>01B</v>
      </c>
      <c r="AM4078" t="str">
        <f>INDEX('magnet data'!$A$2:$E$1304,MATCH($AJ4078,'magnet data'!$A$2:$A$1304,0),4)</f>
        <v>02G</v>
      </c>
      <c r="AN4078">
        <f>INDEX('magnet data'!$A$2:$E$1304,MATCH($AJ4078,'magnet data'!$A$2:$A$1304,0),5)</f>
        <v>9546</v>
      </c>
      <c r="AO4078" t="str">
        <f t="shared" si="78"/>
        <v>-</v>
      </c>
      <c r="AR4078" t="s">
        <v>1228</v>
      </c>
      <c r="AS4078" t="s">
        <v>1708</v>
      </c>
      <c r="AT4078" t="s">
        <v>1709</v>
      </c>
    </row>
    <row r="4079" spans="1:46">
      <c r="A4079" t="s">
        <v>1072</v>
      </c>
      <c r="B4079" t="s">
        <v>46</v>
      </c>
      <c r="C4079" t="s">
        <v>1198</v>
      </c>
      <c r="D4079" s="13">
        <v>44419</v>
      </c>
      <c r="E4079" s="16">
        <v>0.7545101851851852</v>
      </c>
      <c r="F4079" t="s">
        <v>88</v>
      </c>
      <c r="G4079" s="17">
        <v>44419.754509907405</v>
      </c>
      <c r="H4079">
        <v>24</v>
      </c>
      <c r="I4079">
        <v>594</v>
      </c>
      <c r="J4079">
        <v>95</v>
      </c>
      <c r="K4079">
        <v>10</v>
      </c>
      <c r="L4079">
        <v>0</v>
      </c>
      <c r="M4079">
        <v>11388.1</v>
      </c>
      <c r="N4079">
        <v>6267.5569999999998</v>
      </c>
      <c r="O4079">
        <v>61.011057999999998</v>
      </c>
      <c r="P4079" t="s">
        <v>207</v>
      </c>
      <c r="Q4079" t="s">
        <v>207</v>
      </c>
      <c r="R4079">
        <v>800.50398099999995</v>
      </c>
      <c r="S4079">
        <v>795.61099649999903</v>
      </c>
      <c r="T4079" t="s">
        <v>1122</v>
      </c>
      <c r="U4079">
        <v>760</v>
      </c>
      <c r="V4079">
        <v>6</v>
      </c>
      <c r="W4079">
        <v>244856</v>
      </c>
      <c r="X4079" t="s">
        <v>1712</v>
      </c>
      <c r="Y4079">
        <v>3648</v>
      </c>
      <c r="Z4079" t="s">
        <v>69</v>
      </c>
      <c r="AA4079" t="s">
        <v>91</v>
      </c>
      <c r="AC4079" t="s">
        <v>102</v>
      </c>
      <c r="AD4079">
        <v>-1.5423723809523799</v>
      </c>
      <c r="AE4079"/>
      <c r="AF4079"/>
      <c r="AG4079"/>
      <c r="AH4079"/>
      <c r="AI4079" t="s">
        <v>208</v>
      </c>
      <c r="AJ4079">
        <f>INDEX(layout!$B$3:$U$1234,MATCH($T4079,layout!$A$3:$A$1234,0),MATCH(YEAR($D4079),layout!$B$1:$U$1,0))</f>
        <v>1056</v>
      </c>
      <c r="AK4079">
        <f>INDEX('magnet data'!$A$2:$E$1304,MATCH($AJ4079,'magnet data'!$A$2:$A$1304,0),2)</f>
        <v>1</v>
      </c>
      <c r="AL4079" t="str">
        <f>INDEX('magnet data'!$A$2:$E$1304,MATCH($AJ4079,'magnet data'!$A$2:$A$1304,0),3)</f>
        <v>01B</v>
      </c>
      <c r="AM4079" t="str">
        <f>INDEX('magnet data'!$A$2:$E$1304,MATCH($AJ4079,'magnet data'!$A$2:$A$1304,0),4)</f>
        <v>02B5</v>
      </c>
      <c r="AN4079">
        <f>INDEX('magnet data'!$A$2:$E$1304,MATCH($AJ4079,'magnet data'!$A$2:$A$1304,0),5)</f>
        <v>12536</v>
      </c>
      <c r="AO4079" t="str">
        <f t="shared" si="78"/>
        <v>-</v>
      </c>
      <c r="AR4079" t="s">
        <v>1228</v>
      </c>
      <c r="AS4079" t="s">
        <v>1708</v>
      </c>
      <c r="AT4079" t="s">
        <v>1709</v>
      </c>
    </row>
    <row r="4080" spans="1:46">
      <c r="A4080" t="s">
        <v>837</v>
      </c>
      <c r="B4080" t="s">
        <v>46</v>
      </c>
      <c r="C4080" t="s">
        <v>1198</v>
      </c>
      <c r="D4080" s="13">
        <v>44420</v>
      </c>
      <c r="E4080" s="16">
        <v>0.29889745370370369</v>
      </c>
      <c r="F4080" t="s">
        <v>88</v>
      </c>
      <c r="G4080" s="17">
        <v>44420.298897083332</v>
      </c>
      <c r="H4080">
        <v>32</v>
      </c>
      <c r="I4080">
        <v>599</v>
      </c>
      <c r="J4080">
        <v>93</v>
      </c>
      <c r="K4080">
        <v>10</v>
      </c>
      <c r="L4080">
        <v>0</v>
      </c>
      <c r="M4080" s="39">
        <v>11405.9</v>
      </c>
      <c r="N4080" s="39">
        <v>6232.7269999999999</v>
      </c>
      <c r="O4080" s="39">
        <v>63.850633000000002</v>
      </c>
      <c r="P4080" t="s">
        <v>207</v>
      </c>
      <c r="Q4080" t="s">
        <v>207</v>
      </c>
      <c r="R4080" s="55">
        <v>813.57065399999999</v>
      </c>
      <c r="S4080" s="55">
        <v>809.66017197320002</v>
      </c>
      <c r="T4080" t="s">
        <v>1710</v>
      </c>
      <c r="U4080">
        <v>11405</v>
      </c>
      <c r="V4080">
        <v>1</v>
      </c>
      <c r="W4080">
        <v>-8</v>
      </c>
      <c r="X4080" t="s">
        <v>861</v>
      </c>
      <c r="Y4080">
        <v>5</v>
      </c>
      <c r="Z4080" t="s">
        <v>90</v>
      </c>
      <c r="AA4080" t="s">
        <v>91</v>
      </c>
      <c r="AB4080">
        <v>51</v>
      </c>
      <c r="AC4080" t="s">
        <v>61</v>
      </c>
      <c r="AD4080" s="50">
        <v>7.94343266</v>
      </c>
      <c r="AG4080" s="39">
        <v>29</v>
      </c>
      <c r="AH4080" s="55">
        <v>11281.53</v>
      </c>
      <c r="AI4080" t="s">
        <v>208</v>
      </c>
      <c r="AJ4080">
        <f>INDEX(layout!$B$3:$U$1234,MATCH($T4080,layout!$A$3:$A$1234,0),MATCH(YEAR($D4080),layout!$B$1:$U$1,0))</f>
        <v>2278</v>
      </c>
      <c r="AK4080">
        <f>INDEX('magnet data'!$A$2:$E$1304,MATCH($AJ4080,'magnet data'!$A$2:$A$1304,0),2)</f>
        <v>2</v>
      </c>
      <c r="AL4080" t="str">
        <f>INDEX('magnet data'!$A$2:$E$1304,MATCH($AJ4080,'magnet data'!$A$2:$A$1304,0),3)</f>
        <v>01B</v>
      </c>
      <c r="AM4080" t="str">
        <f>INDEX('magnet data'!$A$2:$E$1304,MATCH($AJ4080,'magnet data'!$A$2:$A$1304,0),4)</f>
        <v>02D</v>
      </c>
      <c r="AN4080">
        <f>INDEX('magnet data'!$A$2:$E$1304,MATCH($AJ4080,'magnet data'!$A$2:$A$1304,0),5)</f>
        <v>9749</v>
      </c>
      <c r="AO4080">
        <f t="shared" ref="AO4080:AO4143" si="79">IF(LEFT(Z4080,8)="Training",U4080-AN4080,"-")</f>
        <v>1656</v>
      </c>
      <c r="AR4080" t="s">
        <v>1232</v>
      </c>
      <c r="AS4080" t="s">
        <v>1708</v>
      </c>
      <c r="AT4080" t="s">
        <v>1709</v>
      </c>
    </row>
    <row r="4081" spans="1:46">
      <c r="A4081" t="s">
        <v>837</v>
      </c>
      <c r="B4081" t="s">
        <v>46</v>
      </c>
      <c r="C4081" t="s">
        <v>1198</v>
      </c>
      <c r="D4081" s="13">
        <v>44420</v>
      </c>
      <c r="E4081" s="16">
        <v>0.29889745370370369</v>
      </c>
      <c r="F4081" t="s">
        <v>88</v>
      </c>
      <c r="G4081" s="17">
        <v>44420.298897083332</v>
      </c>
      <c r="H4081">
        <v>32</v>
      </c>
      <c r="I4081">
        <v>599</v>
      </c>
      <c r="J4081">
        <v>93</v>
      </c>
      <c r="K4081">
        <v>10</v>
      </c>
      <c r="L4081">
        <v>0</v>
      </c>
      <c r="M4081" s="39">
        <v>11405.9</v>
      </c>
      <c r="N4081" s="39">
        <v>6232.7269999999999</v>
      </c>
      <c r="O4081" s="39">
        <v>63.850633000000002</v>
      </c>
      <c r="P4081" t="s">
        <v>207</v>
      </c>
      <c r="Q4081" t="s">
        <v>207</v>
      </c>
      <c r="R4081" s="55">
        <v>813.57065399999999</v>
      </c>
      <c r="S4081" s="55">
        <v>809.66017197320002</v>
      </c>
      <c r="T4081" t="s">
        <v>861</v>
      </c>
      <c r="U4081">
        <v>8540</v>
      </c>
      <c r="V4081">
        <v>2</v>
      </c>
      <c r="W4081">
        <v>29043</v>
      </c>
      <c r="X4081" t="s">
        <v>863</v>
      </c>
      <c r="Y4081">
        <v>4273</v>
      </c>
      <c r="Z4081" t="s">
        <v>69</v>
      </c>
      <c r="AA4081" t="s">
        <v>91</v>
      </c>
      <c r="AC4081" t="s">
        <v>61</v>
      </c>
      <c r="AD4081" s="50">
        <v>8.4737898333333295</v>
      </c>
      <c r="AG4081" s="39">
        <v>23.73</v>
      </c>
      <c r="AH4081" s="55">
        <v>4565.7700000000004</v>
      </c>
      <c r="AI4081" t="s">
        <v>208</v>
      </c>
      <c r="AJ4081">
        <f>INDEX(layout!$B$3:$U$1234,MATCH($T4081,layout!$A$3:$A$1234,0),MATCH(YEAR($D4081),layout!$B$1:$U$1,0))</f>
        <v>1046</v>
      </c>
      <c r="AK4081">
        <f>INDEX('magnet data'!$A$2:$E$1304,MATCH($AJ4081,'magnet data'!$A$2:$A$1304,0),2)</f>
        <v>1</v>
      </c>
      <c r="AL4081" t="str">
        <f>INDEX('magnet data'!$A$2:$E$1304,MATCH($AJ4081,'magnet data'!$A$2:$A$1304,0),3)</f>
        <v>01B</v>
      </c>
      <c r="AM4081" t="str">
        <f>INDEX('magnet data'!$A$2:$E$1304,MATCH($AJ4081,'magnet data'!$A$2:$A$1304,0),4)</f>
        <v>02B5</v>
      </c>
      <c r="AN4081">
        <f>INDEX('magnet data'!$A$2:$E$1304,MATCH($AJ4081,'magnet data'!$A$2:$A$1304,0),5)</f>
        <v>11574</v>
      </c>
      <c r="AO4081" t="str">
        <f t="shared" si="79"/>
        <v>-</v>
      </c>
      <c r="AR4081" t="s">
        <v>1232</v>
      </c>
      <c r="AS4081" t="s">
        <v>1708</v>
      </c>
      <c r="AT4081" t="s">
        <v>1709</v>
      </c>
    </row>
    <row r="4082" spans="1:46">
      <c r="A4082" t="s">
        <v>837</v>
      </c>
      <c r="B4082" t="s">
        <v>46</v>
      </c>
      <c r="C4082" t="s">
        <v>1198</v>
      </c>
      <c r="D4082" s="13">
        <v>44420</v>
      </c>
      <c r="E4082" s="16">
        <v>0.29889745370370369</v>
      </c>
      <c r="F4082" t="s">
        <v>88</v>
      </c>
      <c r="G4082" s="17">
        <v>44420.298897083332</v>
      </c>
      <c r="H4082">
        <v>32</v>
      </c>
      <c r="I4082">
        <v>599</v>
      </c>
      <c r="J4082">
        <v>93</v>
      </c>
      <c r="K4082">
        <v>10</v>
      </c>
      <c r="L4082">
        <v>0</v>
      </c>
      <c r="M4082" s="39">
        <v>11405.9</v>
      </c>
      <c r="N4082" s="39">
        <v>6232.7269999999999</v>
      </c>
      <c r="O4082" s="39">
        <v>63.850633000000002</v>
      </c>
      <c r="P4082" t="s">
        <v>207</v>
      </c>
      <c r="Q4082" t="s">
        <v>207</v>
      </c>
      <c r="R4082" s="55">
        <v>813.57065399999999</v>
      </c>
      <c r="S4082" s="55">
        <v>809.66017197320002</v>
      </c>
      <c r="T4082" t="s">
        <v>860</v>
      </c>
      <c r="U4082">
        <v>6546</v>
      </c>
      <c r="V4082">
        <v>3</v>
      </c>
      <c r="W4082">
        <v>54141</v>
      </c>
      <c r="X4082" t="s">
        <v>861</v>
      </c>
      <c r="Y4082">
        <v>5</v>
      </c>
      <c r="Z4082" t="s">
        <v>69</v>
      </c>
      <c r="AA4082" t="s">
        <v>96</v>
      </c>
      <c r="AC4082" t="s">
        <v>61</v>
      </c>
      <c r="AD4082" s="50">
        <v>-2.1941228909090902</v>
      </c>
      <c r="AG4082" s="39">
        <v>12.73</v>
      </c>
      <c r="AH4082" s="55">
        <v>3845.48</v>
      </c>
      <c r="AI4082" t="s">
        <v>208</v>
      </c>
      <c r="AJ4082">
        <f>INDEX(layout!$B$3:$U$1234,MATCH($T4082,layout!$A$3:$A$1234,0),MATCH(YEAR($D4082),layout!$B$1:$U$1,0))</f>
        <v>3261</v>
      </c>
      <c r="AK4082">
        <f>INDEX('magnet data'!$A$2:$E$1304,MATCH($AJ4082,'magnet data'!$A$2:$A$1304,0),2)</f>
        <v>3</v>
      </c>
      <c r="AL4082" t="str">
        <f>INDEX('magnet data'!$A$2:$E$1304,MATCH($AJ4082,'magnet data'!$A$2:$A$1304,0),3)</f>
        <v>01B</v>
      </c>
      <c r="AM4082" t="str">
        <f>INDEX('magnet data'!$A$2:$E$1304,MATCH($AJ4082,'magnet data'!$A$2:$A$1304,0),4)</f>
        <v>02G</v>
      </c>
      <c r="AN4082">
        <f>INDEX('magnet data'!$A$2:$E$1304,MATCH($AJ4082,'magnet data'!$A$2:$A$1304,0),5)</f>
        <v>12280</v>
      </c>
      <c r="AO4082" t="str">
        <f t="shared" si="79"/>
        <v>-</v>
      </c>
      <c r="AR4082" t="s">
        <v>1232</v>
      </c>
      <c r="AS4082" t="s">
        <v>1708</v>
      </c>
      <c r="AT4082" t="s">
        <v>1709</v>
      </c>
    </row>
    <row r="4083" spans="1:46">
      <c r="A4083" t="s">
        <v>837</v>
      </c>
      <c r="B4083" t="s">
        <v>46</v>
      </c>
      <c r="C4083" t="s">
        <v>1198</v>
      </c>
      <c r="D4083" s="13">
        <v>44420</v>
      </c>
      <c r="E4083" s="16">
        <v>0.29889745370370369</v>
      </c>
      <c r="F4083" t="s">
        <v>88</v>
      </c>
      <c r="G4083" s="17">
        <v>44420.298897083332</v>
      </c>
      <c r="H4083">
        <v>32</v>
      </c>
      <c r="I4083">
        <v>599</v>
      </c>
      <c r="J4083">
        <v>93</v>
      </c>
      <c r="K4083">
        <v>10</v>
      </c>
      <c r="L4083">
        <v>0</v>
      </c>
      <c r="M4083" s="39">
        <v>11405.9</v>
      </c>
      <c r="N4083" s="39">
        <v>6232.7269999999999</v>
      </c>
      <c r="O4083" s="39">
        <v>63.850633000000002</v>
      </c>
      <c r="P4083" t="s">
        <v>207</v>
      </c>
      <c r="Q4083" t="s">
        <v>207</v>
      </c>
      <c r="R4083" s="55">
        <v>813.57065399999999</v>
      </c>
      <c r="S4083" s="55">
        <v>809.66017197320002</v>
      </c>
      <c r="T4083" t="s">
        <v>862</v>
      </c>
      <c r="U4083">
        <v>704</v>
      </c>
      <c r="V4083">
        <v>4</v>
      </c>
      <c r="W4083">
        <v>251167</v>
      </c>
      <c r="X4083" t="s">
        <v>863</v>
      </c>
      <c r="Y4083">
        <v>4273</v>
      </c>
      <c r="Z4083" t="s">
        <v>69</v>
      </c>
      <c r="AA4083" t="s">
        <v>91</v>
      </c>
      <c r="AC4083" t="s">
        <v>61</v>
      </c>
      <c r="AD4083" s="50">
        <v>3.6518526315789397E-2</v>
      </c>
      <c r="AI4083" t="s">
        <v>208</v>
      </c>
      <c r="AJ4083">
        <f>INDEX(layout!$B$3:$U$1234,MATCH($T4083,layout!$A$3:$A$1234,0),MATCH(YEAR($D4083),layout!$B$1:$U$1,0))</f>
        <v>1134</v>
      </c>
      <c r="AK4083">
        <f>INDEX('magnet data'!$A$2:$E$1304,MATCH($AJ4083,'magnet data'!$A$2:$A$1304,0),2)</f>
        <v>1</v>
      </c>
      <c r="AL4083" t="str">
        <f>INDEX('magnet data'!$A$2:$E$1304,MATCH($AJ4083,'magnet data'!$A$2:$A$1304,0),3)</f>
        <v>01B</v>
      </c>
      <c r="AM4083" t="str">
        <f>INDEX('magnet data'!$A$2:$E$1304,MATCH($AJ4083,'magnet data'!$A$2:$A$1304,0),4)</f>
        <v>02B5</v>
      </c>
      <c r="AN4083">
        <f>INDEX('magnet data'!$A$2:$E$1304,MATCH($AJ4083,'magnet data'!$A$2:$A$1304,0),5)</f>
        <v>11555</v>
      </c>
      <c r="AO4083" t="str">
        <f t="shared" si="79"/>
        <v>-</v>
      </c>
      <c r="AR4083" t="s">
        <v>1232</v>
      </c>
      <c r="AS4083" t="s">
        <v>1708</v>
      </c>
      <c r="AT4083" t="s">
        <v>1709</v>
      </c>
    </row>
    <row r="4084" spans="1:46">
      <c r="A4084" t="s">
        <v>1072</v>
      </c>
      <c r="B4084" t="s">
        <v>46</v>
      </c>
      <c r="C4084" t="s">
        <v>1198</v>
      </c>
      <c r="D4084" s="13">
        <v>44420</v>
      </c>
      <c r="E4084" s="16">
        <v>0.31812499999999999</v>
      </c>
      <c r="F4084" t="s">
        <v>88</v>
      </c>
      <c r="G4084" s="17">
        <v>44420.318124675927</v>
      </c>
      <c r="H4084">
        <v>28</v>
      </c>
      <c r="I4084">
        <v>597</v>
      </c>
      <c r="J4084">
        <v>94</v>
      </c>
      <c r="K4084">
        <v>10</v>
      </c>
      <c r="L4084">
        <v>0</v>
      </c>
      <c r="M4084" s="39">
        <v>11411.3</v>
      </c>
      <c r="N4084" s="39">
        <v>6324.0540000000001</v>
      </c>
      <c r="O4084" s="39">
        <v>61.037596000000001</v>
      </c>
      <c r="P4084" t="s">
        <v>207</v>
      </c>
      <c r="Q4084" t="s">
        <v>207</v>
      </c>
      <c r="R4084" s="55">
        <v>794.16958599999998</v>
      </c>
      <c r="S4084" s="55">
        <v>792.43769650000002</v>
      </c>
      <c r="T4084" t="s">
        <v>1138</v>
      </c>
      <c r="U4084">
        <v>11411</v>
      </c>
      <c r="V4084">
        <v>1</v>
      </c>
      <c r="W4084">
        <v>-8</v>
      </c>
      <c r="X4084" t="s">
        <v>1137</v>
      </c>
      <c r="Y4084">
        <v>10</v>
      </c>
      <c r="Z4084" t="s">
        <v>90</v>
      </c>
      <c r="AA4084" t="s">
        <v>96</v>
      </c>
      <c r="AB4084">
        <v>42</v>
      </c>
      <c r="AC4084" t="s">
        <v>61</v>
      </c>
      <c r="AD4084" s="50">
        <v>6.76308286666666</v>
      </c>
      <c r="AG4084" s="39">
        <v>56.38</v>
      </c>
      <c r="AH4084" s="55">
        <v>1033.17</v>
      </c>
      <c r="AI4084" t="s">
        <v>208</v>
      </c>
      <c r="AJ4084">
        <f>INDEX(layout!$B$3:$U$1234,MATCH($T4084,layout!$A$3:$A$1234,0),MATCH(YEAR($D4084),layout!$B$1:$U$1,0))</f>
        <v>3129</v>
      </c>
      <c r="AK4084">
        <f>INDEX('magnet data'!$A$2:$E$1304,MATCH($AJ4084,'magnet data'!$A$2:$A$1304,0),2)</f>
        <v>3</v>
      </c>
      <c r="AL4084" t="str">
        <f>INDEX('magnet data'!$A$2:$E$1304,MATCH($AJ4084,'magnet data'!$A$2:$A$1304,0),3)</f>
        <v>01B</v>
      </c>
      <c r="AM4084" t="str">
        <f>INDEX('magnet data'!$A$2:$E$1304,MATCH($AJ4084,'magnet data'!$A$2:$A$1304,0),4)</f>
        <v>02G</v>
      </c>
      <c r="AN4084">
        <f>INDEX('magnet data'!$A$2:$E$1304,MATCH($AJ4084,'magnet data'!$A$2:$A$1304,0),5)</f>
        <v>9390</v>
      </c>
      <c r="AO4084">
        <f t="shared" si="79"/>
        <v>2021</v>
      </c>
      <c r="AR4084" t="s">
        <v>1232</v>
      </c>
      <c r="AS4084" t="s">
        <v>1708</v>
      </c>
      <c r="AT4084" t="s">
        <v>1709</v>
      </c>
    </row>
    <row r="4085" spans="1:46">
      <c r="A4085" t="s">
        <v>1072</v>
      </c>
      <c r="B4085" t="s">
        <v>46</v>
      </c>
      <c r="C4085" t="s">
        <v>1198</v>
      </c>
      <c r="D4085" s="13">
        <v>44420</v>
      </c>
      <c r="E4085" s="16">
        <v>0.31812499999999999</v>
      </c>
      <c r="F4085" t="s">
        <v>88</v>
      </c>
      <c r="G4085" s="17">
        <v>44420.318124675927</v>
      </c>
      <c r="H4085">
        <v>28</v>
      </c>
      <c r="I4085">
        <v>597</v>
      </c>
      <c r="J4085">
        <v>94</v>
      </c>
      <c r="K4085">
        <v>10</v>
      </c>
      <c r="L4085">
        <v>0</v>
      </c>
      <c r="M4085" s="39">
        <v>11411.3</v>
      </c>
      <c r="N4085" s="39">
        <v>6324.0540000000001</v>
      </c>
      <c r="O4085" s="39">
        <v>61.037596000000001</v>
      </c>
      <c r="P4085" t="s">
        <v>207</v>
      </c>
      <c r="Q4085" t="s">
        <v>207</v>
      </c>
      <c r="R4085" s="55">
        <v>794.16958599999998</v>
      </c>
      <c r="S4085" s="55">
        <v>792.43769650000002</v>
      </c>
      <c r="T4085" t="s">
        <v>1137</v>
      </c>
      <c r="U4085">
        <v>7026</v>
      </c>
      <c r="V4085">
        <v>2</v>
      </c>
      <c r="W4085">
        <v>48416</v>
      </c>
      <c r="X4085" t="s">
        <v>1144</v>
      </c>
      <c r="Y4085">
        <v>4232</v>
      </c>
      <c r="Z4085" t="s">
        <v>69</v>
      </c>
      <c r="AA4085" t="s">
        <v>96</v>
      </c>
      <c r="AC4085" t="s">
        <v>61</v>
      </c>
      <c r="AD4085" s="50">
        <v>6.3104814999999901</v>
      </c>
      <c r="AG4085" s="39">
        <v>44.19</v>
      </c>
      <c r="AH4085" s="55">
        <v>4731.5</v>
      </c>
      <c r="AI4085" t="s">
        <v>208</v>
      </c>
      <c r="AJ4085">
        <f>INDEX(layout!$B$3:$U$1234,MATCH($T4085,layout!$A$3:$A$1234,0),MATCH(YEAR($D4085),layout!$B$1:$U$1,0))</f>
        <v>1086</v>
      </c>
      <c r="AK4085">
        <f>INDEX('magnet data'!$A$2:$E$1304,MATCH($AJ4085,'magnet data'!$A$2:$A$1304,0),2)</f>
        <v>1</v>
      </c>
      <c r="AL4085" t="str">
        <f>INDEX('magnet data'!$A$2:$E$1304,MATCH($AJ4085,'magnet data'!$A$2:$A$1304,0),3)</f>
        <v>01B</v>
      </c>
      <c r="AM4085" t="str">
        <f>INDEX('magnet data'!$A$2:$E$1304,MATCH($AJ4085,'magnet data'!$A$2:$A$1304,0),4)</f>
        <v>02B5</v>
      </c>
      <c r="AN4085">
        <f>INDEX('magnet data'!$A$2:$E$1304,MATCH($AJ4085,'magnet data'!$A$2:$A$1304,0),5)</f>
        <v>11122</v>
      </c>
      <c r="AO4085" t="str">
        <f t="shared" si="79"/>
        <v>-</v>
      </c>
      <c r="AR4085" t="s">
        <v>1232</v>
      </c>
      <c r="AS4085" t="s">
        <v>1708</v>
      </c>
      <c r="AT4085" t="s">
        <v>1709</v>
      </c>
    </row>
    <row r="4086" spans="1:46">
      <c r="A4086" t="s">
        <v>1072</v>
      </c>
      <c r="B4086" t="s">
        <v>46</v>
      </c>
      <c r="C4086" t="s">
        <v>1198</v>
      </c>
      <c r="D4086" s="13">
        <v>44420</v>
      </c>
      <c r="E4086" s="16">
        <v>0.31812499999999999</v>
      </c>
      <c r="F4086" t="s">
        <v>88</v>
      </c>
      <c r="G4086" s="17">
        <v>44420.318124675927</v>
      </c>
      <c r="H4086">
        <v>28</v>
      </c>
      <c r="I4086">
        <v>597</v>
      </c>
      <c r="J4086">
        <v>94</v>
      </c>
      <c r="K4086">
        <v>10</v>
      </c>
      <c r="L4086">
        <v>0</v>
      </c>
      <c r="M4086" s="39">
        <v>11411.3</v>
      </c>
      <c r="N4086" s="39">
        <v>6324.0540000000001</v>
      </c>
      <c r="O4086" s="39">
        <v>61.037596000000001</v>
      </c>
      <c r="P4086" t="s">
        <v>207</v>
      </c>
      <c r="Q4086" t="s">
        <v>207</v>
      </c>
      <c r="R4086" s="55">
        <v>794.16958599999998</v>
      </c>
      <c r="S4086" s="55">
        <v>792.43769650000002</v>
      </c>
      <c r="T4086" t="s">
        <v>1177</v>
      </c>
      <c r="U4086">
        <v>5950</v>
      </c>
      <c r="V4086">
        <v>3</v>
      </c>
      <c r="W4086">
        <v>64058</v>
      </c>
      <c r="X4086" t="s">
        <v>1178</v>
      </c>
      <c r="Y4086">
        <v>3822</v>
      </c>
      <c r="Z4086" t="s">
        <v>69</v>
      </c>
      <c r="AA4086" t="s">
        <v>91</v>
      </c>
      <c r="AC4086" t="s">
        <v>61</v>
      </c>
      <c r="AD4086" s="50">
        <v>-0.79923028191489298</v>
      </c>
      <c r="AG4086" s="39">
        <v>29.61</v>
      </c>
      <c r="AH4086" s="55">
        <v>3157.94</v>
      </c>
      <c r="AI4086" t="s">
        <v>208</v>
      </c>
      <c r="AJ4086">
        <f>INDEX(layout!$B$3:$U$1234,MATCH($T4086,layout!$A$3:$A$1234,0),MATCH(YEAR($D4086),layout!$B$1:$U$1,0))</f>
        <v>3148</v>
      </c>
      <c r="AK4086">
        <f>INDEX('magnet data'!$A$2:$E$1304,MATCH($AJ4086,'magnet data'!$A$2:$A$1304,0),2)</f>
        <v>3</v>
      </c>
      <c r="AL4086" t="str">
        <f>INDEX('magnet data'!$A$2:$E$1304,MATCH($AJ4086,'magnet data'!$A$2:$A$1304,0),3)</f>
        <v>01B</v>
      </c>
      <c r="AM4086" t="str">
        <f>INDEX('magnet data'!$A$2:$E$1304,MATCH($AJ4086,'magnet data'!$A$2:$A$1304,0),4)</f>
        <v>02G</v>
      </c>
      <c r="AN4086">
        <f>INDEX('magnet data'!$A$2:$E$1304,MATCH($AJ4086,'magnet data'!$A$2:$A$1304,0),5)</f>
        <v>9826</v>
      </c>
      <c r="AO4086" t="str">
        <f t="shared" si="79"/>
        <v>-</v>
      </c>
      <c r="AR4086" t="s">
        <v>1232</v>
      </c>
      <c r="AS4086" t="s">
        <v>1708</v>
      </c>
      <c r="AT4086" t="s">
        <v>1709</v>
      </c>
    </row>
    <row r="4087" spans="1:46">
      <c r="A4087" t="s">
        <v>1072</v>
      </c>
      <c r="B4087" t="s">
        <v>46</v>
      </c>
      <c r="C4087" t="s">
        <v>1198</v>
      </c>
      <c r="D4087" s="13">
        <v>44420</v>
      </c>
      <c r="E4087" s="16">
        <v>0.31812499999999999</v>
      </c>
      <c r="F4087" t="s">
        <v>88</v>
      </c>
      <c r="G4087" s="17">
        <v>44420.318124675927</v>
      </c>
      <c r="H4087">
        <v>28</v>
      </c>
      <c r="I4087">
        <v>597</v>
      </c>
      <c r="J4087">
        <v>94</v>
      </c>
      <c r="K4087">
        <v>10</v>
      </c>
      <c r="L4087">
        <v>0</v>
      </c>
      <c r="M4087" s="39">
        <v>11411.3</v>
      </c>
      <c r="N4087" s="39">
        <v>6324.0540000000001</v>
      </c>
      <c r="O4087" s="39">
        <v>61.037596000000001</v>
      </c>
      <c r="P4087" t="s">
        <v>207</v>
      </c>
      <c r="Q4087" t="s">
        <v>207</v>
      </c>
      <c r="R4087" s="55">
        <v>794.16958599999998</v>
      </c>
      <c r="S4087" s="55">
        <v>792.43769650000002</v>
      </c>
      <c r="T4087" t="s">
        <v>1178</v>
      </c>
      <c r="U4087">
        <v>3785</v>
      </c>
      <c r="V4087">
        <v>4</v>
      </c>
      <c r="W4087">
        <v>105339</v>
      </c>
      <c r="X4087" t="s">
        <v>1722</v>
      </c>
      <c r="Y4087">
        <v>2904</v>
      </c>
      <c r="Z4087" t="s">
        <v>69</v>
      </c>
      <c r="AA4087" t="s">
        <v>91</v>
      </c>
      <c r="AC4087" t="s">
        <v>102</v>
      </c>
      <c r="AD4087" s="50">
        <v>-6.3089077894736798</v>
      </c>
      <c r="AG4087" s="39">
        <v>10.88</v>
      </c>
      <c r="AH4087" s="55">
        <v>2598.11</v>
      </c>
      <c r="AI4087" t="s">
        <v>208</v>
      </c>
      <c r="AJ4087">
        <f>INDEX(layout!$B$3:$U$1234,MATCH($T4087,layout!$A$3:$A$1234,0),MATCH(YEAR($D4087),layout!$B$1:$U$1,0))</f>
        <v>1149</v>
      </c>
      <c r="AK4087">
        <f>INDEX('magnet data'!$A$2:$E$1304,MATCH($AJ4087,'magnet data'!$A$2:$A$1304,0),2)</f>
        <v>1</v>
      </c>
      <c r="AL4087" t="str">
        <f>INDEX('magnet data'!$A$2:$E$1304,MATCH($AJ4087,'magnet data'!$A$2:$A$1304,0),3)</f>
        <v>01B</v>
      </c>
      <c r="AM4087" t="str">
        <f>INDEX('magnet data'!$A$2:$E$1304,MATCH($AJ4087,'magnet data'!$A$2:$A$1304,0),4)</f>
        <v>02B5</v>
      </c>
      <c r="AN4087">
        <f>INDEX('magnet data'!$A$2:$E$1304,MATCH($AJ4087,'magnet data'!$A$2:$A$1304,0),5)</f>
        <v>12300</v>
      </c>
      <c r="AO4087" t="str">
        <f t="shared" si="79"/>
        <v>-</v>
      </c>
      <c r="AR4087" t="s">
        <v>1232</v>
      </c>
      <c r="AS4087" t="s">
        <v>1708</v>
      </c>
      <c r="AT4087" t="s">
        <v>1709</v>
      </c>
    </row>
    <row r="4088" spans="1:46">
      <c r="A4088" t="s">
        <v>1072</v>
      </c>
      <c r="B4088" t="s">
        <v>46</v>
      </c>
      <c r="C4088" t="s">
        <v>1198</v>
      </c>
      <c r="D4088" s="13">
        <v>44420</v>
      </c>
      <c r="E4088" s="16">
        <v>0.31812499999999999</v>
      </c>
      <c r="F4088" t="s">
        <v>88</v>
      </c>
      <c r="G4088" s="17">
        <v>44420.318124675927</v>
      </c>
      <c r="H4088">
        <v>28</v>
      </c>
      <c r="I4088">
        <v>597</v>
      </c>
      <c r="J4088">
        <v>94</v>
      </c>
      <c r="K4088">
        <v>10</v>
      </c>
      <c r="L4088">
        <v>0</v>
      </c>
      <c r="M4088" s="39">
        <v>11411.3</v>
      </c>
      <c r="N4088" s="39">
        <v>6324.0540000000001</v>
      </c>
      <c r="O4088" s="39">
        <v>61.037596000000001</v>
      </c>
      <c r="P4088" t="s">
        <v>207</v>
      </c>
      <c r="Q4088" t="s">
        <v>207</v>
      </c>
      <c r="R4088" s="55">
        <v>794.16958599999998</v>
      </c>
      <c r="S4088" s="55">
        <v>792.43769650000002</v>
      </c>
      <c r="T4088" t="s">
        <v>1135</v>
      </c>
      <c r="U4088">
        <v>3473</v>
      </c>
      <c r="V4088">
        <v>5</v>
      </c>
      <c r="W4088">
        <v>113030</v>
      </c>
      <c r="X4088" t="s">
        <v>1137</v>
      </c>
      <c r="Y4088">
        <v>10</v>
      </c>
      <c r="Z4088" t="s">
        <v>69</v>
      </c>
      <c r="AA4088" t="s">
        <v>91</v>
      </c>
      <c r="AC4088" t="s">
        <v>61</v>
      </c>
      <c r="AD4088" s="50">
        <v>-0.38434308510638199</v>
      </c>
      <c r="AG4088" s="39">
        <v>9.9600000000000009</v>
      </c>
      <c r="AH4088" s="55">
        <v>2741.27</v>
      </c>
      <c r="AI4088" t="s">
        <v>208</v>
      </c>
      <c r="AJ4088">
        <f>INDEX(layout!$B$3:$U$1234,MATCH($T4088,layout!$A$3:$A$1234,0),MATCH(YEAR($D4088),layout!$B$1:$U$1,0))</f>
        <v>3076</v>
      </c>
      <c r="AK4088">
        <f>INDEX('magnet data'!$A$2:$E$1304,MATCH($AJ4088,'magnet data'!$A$2:$A$1304,0),2)</f>
        <v>3</v>
      </c>
      <c r="AL4088" t="str">
        <f>INDEX('magnet data'!$A$2:$E$1304,MATCH($AJ4088,'magnet data'!$A$2:$A$1304,0),3)</f>
        <v>01B</v>
      </c>
      <c r="AM4088" t="str">
        <f>INDEX('magnet data'!$A$2:$E$1304,MATCH($AJ4088,'magnet data'!$A$2:$A$1304,0),4)</f>
        <v>02K</v>
      </c>
      <c r="AN4088">
        <f>INDEX('magnet data'!$A$2:$E$1304,MATCH($AJ4088,'magnet data'!$A$2:$A$1304,0),5)</f>
        <v>10641</v>
      </c>
      <c r="AO4088" t="str">
        <f t="shared" si="79"/>
        <v>-</v>
      </c>
      <c r="AR4088" t="s">
        <v>1232</v>
      </c>
      <c r="AS4088" t="s">
        <v>1708</v>
      </c>
      <c r="AT4088" t="s">
        <v>1709</v>
      </c>
    </row>
    <row r="4089" spans="1:46">
      <c r="A4089" t="s">
        <v>1072</v>
      </c>
      <c r="B4089" t="s">
        <v>46</v>
      </c>
      <c r="C4089" t="s">
        <v>1198</v>
      </c>
      <c r="D4089" s="13">
        <v>44420</v>
      </c>
      <c r="E4089" s="16">
        <v>0.58503171296296297</v>
      </c>
      <c r="F4089" t="s">
        <v>88</v>
      </c>
      <c r="G4089" s="17">
        <v>44420.585031284725</v>
      </c>
      <c r="H4089">
        <v>37</v>
      </c>
      <c r="I4089">
        <v>596</v>
      </c>
      <c r="J4089">
        <v>96</v>
      </c>
      <c r="K4089">
        <v>10</v>
      </c>
      <c r="L4089">
        <v>0</v>
      </c>
      <c r="M4089" s="39">
        <v>11453.5</v>
      </c>
      <c r="N4089" s="39">
        <v>6340.5410000000002</v>
      </c>
      <c r="O4089" s="39">
        <v>60.984520000000003</v>
      </c>
      <c r="P4089" t="s">
        <v>207</v>
      </c>
      <c r="Q4089" t="s">
        <v>207</v>
      </c>
      <c r="R4089" s="55">
        <v>803.9152785</v>
      </c>
      <c r="S4089" s="55">
        <v>800.48079150000001</v>
      </c>
      <c r="T4089" t="s">
        <v>1664</v>
      </c>
      <c r="U4089">
        <v>11453</v>
      </c>
      <c r="V4089">
        <v>1</v>
      </c>
      <c r="W4089">
        <v>-7</v>
      </c>
      <c r="X4089" t="s">
        <v>1707</v>
      </c>
      <c r="Y4089">
        <v>6</v>
      </c>
      <c r="Z4089" t="s">
        <v>90</v>
      </c>
      <c r="AA4089" t="s">
        <v>91</v>
      </c>
      <c r="AB4089">
        <v>43</v>
      </c>
      <c r="AC4089" t="s">
        <v>61</v>
      </c>
      <c r="AD4089" s="50">
        <v>-6.4824511656250001</v>
      </c>
      <c r="AG4089" s="39">
        <v>56.97</v>
      </c>
      <c r="AH4089" s="55">
        <v>1742.04</v>
      </c>
      <c r="AI4089" t="s">
        <v>208</v>
      </c>
      <c r="AJ4089">
        <f>INDEX(layout!$B$3:$U$1234,MATCH($T4089,layout!$A$3:$A$1234,0),MATCH(YEAR($D4089),layout!$B$1:$U$1,0))</f>
        <v>1062</v>
      </c>
      <c r="AK4089">
        <f>INDEX('magnet data'!$A$2:$E$1304,MATCH($AJ4089,'magnet data'!$A$2:$A$1304,0),2)</f>
        <v>1</v>
      </c>
      <c r="AL4089" t="str">
        <f>INDEX('magnet data'!$A$2:$E$1304,MATCH($AJ4089,'magnet data'!$A$2:$A$1304,0),3)</f>
        <v>01B</v>
      </c>
      <c r="AM4089" t="str">
        <f>INDEX('magnet data'!$A$2:$E$1304,MATCH($AJ4089,'magnet data'!$A$2:$A$1304,0),4)</f>
        <v>02B5</v>
      </c>
      <c r="AN4089">
        <f>INDEX('magnet data'!$A$2:$E$1304,MATCH($AJ4089,'magnet data'!$A$2:$A$1304,0),5)</f>
        <v>12379</v>
      </c>
      <c r="AO4089">
        <f t="shared" si="79"/>
        <v>-926</v>
      </c>
      <c r="AR4089" t="s">
        <v>1232</v>
      </c>
      <c r="AS4089" t="s">
        <v>1708</v>
      </c>
      <c r="AT4089" t="s">
        <v>1709</v>
      </c>
    </row>
    <row r="4090" spans="1:46">
      <c r="A4090" t="s">
        <v>1072</v>
      </c>
      <c r="B4090" t="s">
        <v>46</v>
      </c>
      <c r="C4090" t="s">
        <v>1198</v>
      </c>
      <c r="D4090" s="13">
        <v>44420</v>
      </c>
      <c r="E4090" s="16">
        <v>0.58503171296296297</v>
      </c>
      <c r="F4090" t="s">
        <v>88</v>
      </c>
      <c r="G4090" s="17">
        <v>44420.585031284725</v>
      </c>
      <c r="H4090">
        <v>37</v>
      </c>
      <c r="I4090">
        <v>596</v>
      </c>
      <c r="J4090">
        <v>96</v>
      </c>
      <c r="K4090">
        <v>10</v>
      </c>
      <c r="L4090">
        <v>0</v>
      </c>
      <c r="M4090" s="39">
        <v>11453.5</v>
      </c>
      <c r="N4090" s="39">
        <v>6340.5410000000002</v>
      </c>
      <c r="O4090" s="39">
        <v>60.984520000000003</v>
      </c>
      <c r="P4090" t="s">
        <v>207</v>
      </c>
      <c r="Q4090" t="s">
        <v>207</v>
      </c>
      <c r="R4090" s="55">
        <v>803.9152785</v>
      </c>
      <c r="S4090" s="55">
        <v>800.48079150000001</v>
      </c>
      <c r="T4090" t="s">
        <v>1665</v>
      </c>
      <c r="U4090">
        <v>8626</v>
      </c>
      <c r="V4090">
        <v>2</v>
      </c>
      <c r="W4090">
        <v>28687</v>
      </c>
      <c r="X4090" t="s">
        <v>1666</v>
      </c>
      <c r="Y4090">
        <v>4326</v>
      </c>
      <c r="Z4090" t="s">
        <v>69</v>
      </c>
      <c r="AA4090" t="s">
        <v>91</v>
      </c>
      <c r="AC4090" t="s">
        <v>61</v>
      </c>
      <c r="AD4090" s="50">
        <v>-2.5063945646341401</v>
      </c>
      <c r="AG4090" s="39">
        <v>36.92</v>
      </c>
      <c r="AH4090" s="55">
        <v>4236.3900000000003</v>
      </c>
      <c r="AI4090" t="s">
        <v>208</v>
      </c>
      <c r="AJ4090">
        <f>INDEX(layout!$B$3:$U$1234,MATCH($T4090,layout!$A$3:$A$1234,0),MATCH(YEAR($D4090),layout!$B$1:$U$1,0))</f>
        <v>2061</v>
      </c>
      <c r="AK4090">
        <f>INDEX('magnet data'!$A$2:$E$1304,MATCH($AJ4090,'magnet data'!$A$2:$A$1304,0),2)</f>
        <v>2</v>
      </c>
      <c r="AL4090" t="str">
        <f>INDEX('magnet data'!$A$2:$E$1304,MATCH($AJ4090,'magnet data'!$A$2:$A$1304,0),3)</f>
        <v>01B</v>
      </c>
      <c r="AM4090" t="str">
        <f>INDEX('magnet data'!$A$2:$E$1304,MATCH($AJ4090,'magnet data'!$A$2:$A$1304,0),4)</f>
        <v>02K</v>
      </c>
      <c r="AN4090">
        <f>INDEX('magnet data'!$A$2:$E$1304,MATCH($AJ4090,'magnet data'!$A$2:$A$1304,0),5)</f>
        <v>11757</v>
      </c>
      <c r="AO4090" t="str">
        <f t="shared" si="79"/>
        <v>-</v>
      </c>
      <c r="AR4090" t="s">
        <v>1232</v>
      </c>
      <c r="AS4090" t="s">
        <v>1708</v>
      </c>
      <c r="AT4090" t="s">
        <v>1709</v>
      </c>
    </row>
    <row r="4091" spans="1:46">
      <c r="A4091" t="s">
        <v>1072</v>
      </c>
      <c r="B4091" t="s">
        <v>46</v>
      </c>
      <c r="C4091" t="s">
        <v>1198</v>
      </c>
      <c r="D4091" s="13">
        <v>44420</v>
      </c>
      <c r="E4091" s="16">
        <v>0.58503171296296297</v>
      </c>
      <c r="F4091" t="s">
        <v>88</v>
      </c>
      <c r="G4091" s="17">
        <v>44420.585031284725</v>
      </c>
      <c r="H4091">
        <v>37</v>
      </c>
      <c r="I4091">
        <v>596</v>
      </c>
      <c r="J4091">
        <v>96</v>
      </c>
      <c r="K4091">
        <v>10</v>
      </c>
      <c r="L4091">
        <v>0</v>
      </c>
      <c r="M4091" s="39">
        <v>11453.5</v>
      </c>
      <c r="N4091" s="39">
        <v>6340.5410000000002</v>
      </c>
      <c r="O4091" s="39">
        <v>60.984520000000003</v>
      </c>
      <c r="P4091" t="s">
        <v>207</v>
      </c>
      <c r="Q4091" t="s">
        <v>207</v>
      </c>
      <c r="R4091" s="55">
        <v>803.9152785</v>
      </c>
      <c r="S4091" s="55">
        <v>800.48079150000001</v>
      </c>
      <c r="T4091" t="s">
        <v>1097</v>
      </c>
      <c r="U4091">
        <v>2604</v>
      </c>
      <c r="V4091">
        <v>3</v>
      </c>
      <c r="W4091">
        <v>138909</v>
      </c>
      <c r="X4091" t="s">
        <v>1664</v>
      </c>
      <c r="Y4091">
        <v>7</v>
      </c>
      <c r="Z4091" t="s">
        <v>69</v>
      </c>
      <c r="AA4091" t="s">
        <v>96</v>
      </c>
      <c r="AC4091" t="s">
        <v>102</v>
      </c>
      <c r="AD4091" s="50">
        <v>1.89635705555555</v>
      </c>
      <c r="AG4091" s="39">
        <v>22.05</v>
      </c>
      <c r="AH4091" s="55">
        <v>1864.93</v>
      </c>
      <c r="AI4091" t="s">
        <v>208</v>
      </c>
      <c r="AJ4091">
        <f>INDEX(layout!$B$3:$U$1234,MATCH($T4091,layout!$A$3:$A$1234,0),MATCH(YEAR($D4091),layout!$B$1:$U$1,0))</f>
        <v>3172</v>
      </c>
      <c r="AK4091">
        <f>INDEX('magnet data'!$A$2:$E$1304,MATCH($AJ4091,'magnet data'!$A$2:$A$1304,0),2)</f>
        <v>3</v>
      </c>
      <c r="AL4091" t="str">
        <f>INDEX('magnet data'!$A$2:$E$1304,MATCH($AJ4091,'magnet data'!$A$2:$A$1304,0),3)</f>
        <v>01B</v>
      </c>
      <c r="AM4091" t="str">
        <f>INDEX('magnet data'!$A$2:$E$1304,MATCH($AJ4091,'magnet data'!$A$2:$A$1304,0),4)</f>
        <v>02G</v>
      </c>
      <c r="AN4091">
        <f>INDEX('magnet data'!$A$2:$E$1304,MATCH($AJ4091,'magnet data'!$A$2:$A$1304,0),5)</f>
        <v>11656</v>
      </c>
      <c r="AO4091" t="str">
        <f t="shared" si="79"/>
        <v>-</v>
      </c>
      <c r="AR4091" t="s">
        <v>1232</v>
      </c>
      <c r="AS4091" t="s">
        <v>1708</v>
      </c>
      <c r="AT4091" t="s">
        <v>1709</v>
      </c>
    </row>
    <row r="4092" spans="1:46">
      <c r="A4092" t="s">
        <v>837</v>
      </c>
      <c r="B4092" t="s">
        <v>46</v>
      </c>
      <c r="C4092" t="s">
        <v>1198</v>
      </c>
      <c r="D4092" s="13">
        <v>44420</v>
      </c>
      <c r="E4092" s="16">
        <v>0.72221990740740738</v>
      </c>
      <c r="F4092" t="s">
        <v>88</v>
      </c>
      <c r="G4092" s="17">
        <v>44420.722219675925</v>
      </c>
      <c r="H4092">
        <v>20</v>
      </c>
      <c r="I4092">
        <v>598</v>
      </c>
      <c r="J4092">
        <v>92</v>
      </c>
      <c r="K4092">
        <v>10</v>
      </c>
      <c r="L4092">
        <v>0</v>
      </c>
      <c r="M4092" s="39">
        <v>11426.7</v>
      </c>
      <c r="N4092" s="39">
        <v>6234.0709999999999</v>
      </c>
      <c r="O4092" s="39">
        <v>63.890439999999998</v>
      </c>
      <c r="P4092" t="s">
        <v>207</v>
      </c>
      <c r="Q4092" t="s">
        <v>207</v>
      </c>
      <c r="R4092" s="55">
        <v>817.4750335</v>
      </c>
      <c r="S4092" s="55">
        <v>813.58529997439996</v>
      </c>
      <c r="T4092" t="s">
        <v>846</v>
      </c>
      <c r="U4092">
        <v>11426</v>
      </c>
      <c r="V4092">
        <v>1</v>
      </c>
      <c r="W4092">
        <v>-9</v>
      </c>
      <c r="X4092" t="s">
        <v>845</v>
      </c>
      <c r="Y4092">
        <v>0</v>
      </c>
      <c r="Z4092" t="s">
        <v>90</v>
      </c>
      <c r="AA4092" t="s">
        <v>96</v>
      </c>
      <c r="AB4092">
        <v>52</v>
      </c>
      <c r="AC4092" t="s">
        <v>61</v>
      </c>
      <c r="AD4092" s="50">
        <v>-10.383884715000001</v>
      </c>
      <c r="AG4092" s="39">
        <v>34</v>
      </c>
      <c r="AH4092" s="55">
        <v>11301.96</v>
      </c>
      <c r="AI4092" t="s">
        <v>208</v>
      </c>
      <c r="AJ4092">
        <f>INDEX(layout!$B$3:$U$1234,MATCH($T4092,layout!$A$3:$A$1234,0),MATCH(YEAR($D4092),layout!$B$1:$U$1,0))</f>
        <v>1350</v>
      </c>
      <c r="AK4092">
        <f>INDEX('magnet data'!$A$2:$E$1304,MATCH($AJ4092,'magnet data'!$A$2:$A$1304,0),2)</f>
        <v>1</v>
      </c>
      <c r="AL4092" t="str">
        <f>INDEX('magnet data'!$A$2:$E$1304,MATCH($AJ4092,'magnet data'!$A$2:$A$1304,0),3)</f>
        <v>01E</v>
      </c>
      <c r="AM4092" t="str">
        <f>INDEX('magnet data'!$A$2:$E$1304,MATCH($AJ4092,'magnet data'!$A$2:$A$1304,0),4)</f>
        <v>02B8</v>
      </c>
      <c r="AN4092">
        <f>INDEX('magnet data'!$A$2:$E$1304,MATCH($AJ4092,'magnet data'!$A$2:$A$1304,0),5)</f>
        <v>12052</v>
      </c>
      <c r="AO4092">
        <f t="shared" si="79"/>
        <v>-626</v>
      </c>
      <c r="AQ4092" t="s">
        <v>968</v>
      </c>
      <c r="AR4092" t="s">
        <v>1207</v>
      </c>
      <c r="AS4092" t="s">
        <v>1708</v>
      </c>
      <c r="AT4092" t="s">
        <v>1709</v>
      </c>
    </row>
    <row r="4093" spans="1:46">
      <c r="A4093" t="s">
        <v>837</v>
      </c>
      <c r="B4093" t="s">
        <v>46</v>
      </c>
      <c r="C4093" t="s">
        <v>1198</v>
      </c>
      <c r="D4093" s="13">
        <v>44420</v>
      </c>
      <c r="E4093" s="16">
        <v>0.72221990740740738</v>
      </c>
      <c r="F4093" t="s">
        <v>88</v>
      </c>
      <c r="G4093" s="17">
        <v>44420.722219675925</v>
      </c>
      <c r="H4093">
        <v>20</v>
      </c>
      <c r="I4093">
        <v>598</v>
      </c>
      <c r="J4093">
        <v>92</v>
      </c>
      <c r="K4093">
        <v>10</v>
      </c>
      <c r="L4093">
        <v>0</v>
      </c>
      <c r="M4093" s="39">
        <v>11426.7</v>
      </c>
      <c r="N4093" s="39">
        <v>6234.0709999999999</v>
      </c>
      <c r="O4093" s="39">
        <v>63.890439999999998</v>
      </c>
      <c r="P4093" t="s">
        <v>207</v>
      </c>
      <c r="Q4093" t="s">
        <v>207</v>
      </c>
      <c r="R4093" s="55">
        <v>817.4750335</v>
      </c>
      <c r="S4093" s="55">
        <v>813.58529997439996</v>
      </c>
      <c r="T4093" t="s">
        <v>845</v>
      </c>
      <c r="U4093">
        <v>8849</v>
      </c>
      <c r="V4093">
        <v>2</v>
      </c>
      <c r="W4093">
        <v>25690</v>
      </c>
      <c r="X4093" t="s">
        <v>1632</v>
      </c>
      <c r="Y4093">
        <v>4029</v>
      </c>
      <c r="Z4093" t="s">
        <v>69</v>
      </c>
      <c r="AA4093" t="s">
        <v>96</v>
      </c>
      <c r="AC4093" t="s">
        <v>61</v>
      </c>
      <c r="AD4093" s="50">
        <v>-6.13631577352941</v>
      </c>
      <c r="AG4093" s="39">
        <v>31.7</v>
      </c>
      <c r="AH4093" s="55">
        <v>1574.02</v>
      </c>
      <c r="AI4093" t="s">
        <v>208</v>
      </c>
      <c r="AJ4093">
        <f>INDEX(layout!$B$3:$U$1234,MATCH($T4093,layout!$A$3:$A$1234,0),MATCH(YEAR($D4093),layout!$B$1:$U$1,0))</f>
        <v>3285</v>
      </c>
      <c r="AK4093">
        <f>INDEX('magnet data'!$A$2:$E$1304,MATCH($AJ4093,'magnet data'!$A$2:$A$1304,0),2)</f>
        <v>3</v>
      </c>
      <c r="AL4093" t="str">
        <f>INDEX('magnet data'!$A$2:$E$1304,MATCH($AJ4093,'magnet data'!$A$2:$A$1304,0),3)</f>
        <v>01B</v>
      </c>
      <c r="AM4093" t="str">
        <f>INDEX('magnet data'!$A$2:$E$1304,MATCH($AJ4093,'magnet data'!$A$2:$A$1304,0),4)</f>
        <v>02B8</v>
      </c>
      <c r="AN4093">
        <f>INDEX('magnet data'!$A$2:$E$1304,MATCH($AJ4093,'magnet data'!$A$2:$A$1304,0),5)</f>
        <v>8391</v>
      </c>
      <c r="AO4093" t="str">
        <f t="shared" si="79"/>
        <v>-</v>
      </c>
      <c r="AQ4093" t="s">
        <v>968</v>
      </c>
      <c r="AR4093" t="s">
        <v>1207</v>
      </c>
      <c r="AS4093" t="s">
        <v>1708</v>
      </c>
      <c r="AT4093" t="s">
        <v>1709</v>
      </c>
    </row>
    <row r="4094" spans="1:46">
      <c r="A4094" t="s">
        <v>837</v>
      </c>
      <c r="B4094" t="s">
        <v>46</v>
      </c>
      <c r="C4094" t="s">
        <v>1198</v>
      </c>
      <c r="D4094" s="13">
        <v>44420</v>
      </c>
      <c r="E4094" s="16">
        <v>0.72221990740740738</v>
      </c>
      <c r="F4094" t="s">
        <v>88</v>
      </c>
      <c r="G4094" s="17">
        <v>44420.722219675925</v>
      </c>
      <c r="H4094">
        <v>20</v>
      </c>
      <c r="I4094">
        <v>598</v>
      </c>
      <c r="J4094">
        <v>92</v>
      </c>
      <c r="K4094">
        <v>10</v>
      </c>
      <c r="L4094">
        <v>0</v>
      </c>
      <c r="M4094" s="39">
        <v>11426.7</v>
      </c>
      <c r="N4094" s="39">
        <v>6234.0709999999999</v>
      </c>
      <c r="O4094" s="39">
        <v>63.890439999999998</v>
      </c>
      <c r="P4094" t="s">
        <v>207</v>
      </c>
      <c r="Q4094" t="s">
        <v>207</v>
      </c>
      <c r="R4094" s="55">
        <v>817.4750335</v>
      </c>
      <c r="S4094" s="55">
        <v>813.58529997439996</v>
      </c>
      <c r="T4094" t="s">
        <v>848</v>
      </c>
      <c r="U4094">
        <v>5091</v>
      </c>
      <c r="V4094">
        <v>3</v>
      </c>
      <c r="W4094">
        <v>77212</v>
      </c>
      <c r="X4094" t="s">
        <v>845</v>
      </c>
      <c r="Y4094">
        <v>0</v>
      </c>
      <c r="Z4094" t="s">
        <v>69</v>
      </c>
      <c r="AA4094" t="s">
        <v>96</v>
      </c>
      <c r="AC4094" t="s">
        <v>61</v>
      </c>
      <c r="AD4094" s="50">
        <v>-1.28479340068493</v>
      </c>
      <c r="AG4094" s="39">
        <v>6.9</v>
      </c>
      <c r="AH4094" s="55">
        <v>2531.27</v>
      </c>
      <c r="AI4094" t="s">
        <v>208</v>
      </c>
      <c r="AJ4094">
        <f>INDEX(layout!$B$3:$U$1234,MATCH($T4094,layout!$A$3:$A$1234,0),MATCH(YEAR($D4094),layout!$B$1:$U$1,0))</f>
        <v>2297</v>
      </c>
      <c r="AK4094">
        <f>INDEX('magnet data'!$A$2:$E$1304,MATCH($AJ4094,'magnet data'!$A$2:$A$1304,0),2)</f>
        <v>2</v>
      </c>
      <c r="AL4094" t="str">
        <f>INDEX('magnet data'!$A$2:$E$1304,MATCH($AJ4094,'magnet data'!$A$2:$A$1304,0),3)</f>
        <v>01B</v>
      </c>
      <c r="AM4094" t="str">
        <f>INDEX('magnet data'!$A$2:$E$1304,MATCH($AJ4094,'magnet data'!$A$2:$A$1304,0),4)</f>
        <v>02D</v>
      </c>
      <c r="AN4094">
        <f>INDEX('magnet data'!$A$2:$E$1304,MATCH($AJ4094,'magnet data'!$A$2:$A$1304,0),5)</f>
        <v>10320</v>
      </c>
      <c r="AO4094" t="str">
        <f t="shared" si="79"/>
        <v>-</v>
      </c>
      <c r="AQ4094" t="s">
        <v>968</v>
      </c>
      <c r="AR4094" t="s">
        <v>1207</v>
      </c>
      <c r="AS4094" t="s">
        <v>1708</v>
      </c>
      <c r="AT4094" t="s">
        <v>1709</v>
      </c>
    </row>
    <row r="4095" spans="1:46">
      <c r="A4095" t="s">
        <v>837</v>
      </c>
      <c r="B4095" t="s">
        <v>46</v>
      </c>
      <c r="C4095" t="s">
        <v>1198</v>
      </c>
      <c r="D4095" s="13">
        <v>44420</v>
      </c>
      <c r="E4095" s="16">
        <v>0.72221990740740738</v>
      </c>
      <c r="F4095" t="s">
        <v>88</v>
      </c>
      <c r="G4095" s="17">
        <v>44420.722219675925</v>
      </c>
      <c r="H4095">
        <v>20</v>
      </c>
      <c r="I4095">
        <v>598</v>
      </c>
      <c r="J4095">
        <v>92</v>
      </c>
      <c r="K4095">
        <v>10</v>
      </c>
      <c r="L4095">
        <v>0</v>
      </c>
      <c r="M4095" s="39">
        <v>11426.7</v>
      </c>
      <c r="N4095" s="39">
        <v>6234.0709999999999</v>
      </c>
      <c r="O4095" s="39">
        <v>63.890439999999998</v>
      </c>
      <c r="P4095" t="s">
        <v>207</v>
      </c>
      <c r="Q4095" t="s">
        <v>207</v>
      </c>
      <c r="R4095" s="55">
        <v>817.4750335</v>
      </c>
      <c r="S4095" s="55">
        <v>813.58529997439996</v>
      </c>
      <c r="T4095" t="s">
        <v>901</v>
      </c>
      <c r="U4095">
        <v>4970</v>
      </c>
      <c r="V4095">
        <v>4</v>
      </c>
      <c r="W4095">
        <v>79409</v>
      </c>
      <c r="X4095" t="s">
        <v>863</v>
      </c>
      <c r="Y4095">
        <v>4058</v>
      </c>
      <c r="Z4095" t="s">
        <v>69</v>
      </c>
      <c r="AA4095" t="s">
        <v>91</v>
      </c>
      <c r="AC4095" t="s">
        <v>61</v>
      </c>
      <c r="AD4095" s="50">
        <v>0.63123920212765905</v>
      </c>
      <c r="AG4095" s="39">
        <v>60.77</v>
      </c>
      <c r="AH4095" s="55">
        <v>2758.12</v>
      </c>
      <c r="AI4095" t="s">
        <v>208</v>
      </c>
      <c r="AJ4095">
        <f>INDEX(layout!$B$3:$U$1234,MATCH($T4095,layout!$A$3:$A$1234,0),MATCH(YEAR($D4095),layout!$B$1:$U$1,0))</f>
        <v>3301</v>
      </c>
      <c r="AK4095">
        <f>INDEX('magnet data'!$A$2:$E$1304,MATCH($AJ4095,'magnet data'!$A$2:$A$1304,0),2)</f>
        <v>3</v>
      </c>
      <c r="AL4095" t="str">
        <f>INDEX('magnet data'!$A$2:$E$1304,MATCH($AJ4095,'magnet data'!$A$2:$A$1304,0),3)</f>
        <v>01B</v>
      </c>
      <c r="AM4095" t="str">
        <f>INDEX('magnet data'!$A$2:$E$1304,MATCH($AJ4095,'magnet data'!$A$2:$A$1304,0),4)</f>
        <v>02D</v>
      </c>
      <c r="AN4095">
        <f>INDEX('magnet data'!$A$2:$E$1304,MATCH($AJ4095,'magnet data'!$A$2:$A$1304,0),5)</f>
        <v>11706</v>
      </c>
      <c r="AO4095" t="str">
        <f t="shared" si="79"/>
        <v>-</v>
      </c>
      <c r="AQ4095" t="s">
        <v>968</v>
      </c>
      <c r="AR4095" t="s">
        <v>1207</v>
      </c>
      <c r="AS4095" t="s">
        <v>1708</v>
      </c>
      <c r="AT4095" t="s">
        <v>1709</v>
      </c>
    </row>
    <row r="4096" spans="1:46">
      <c r="A4096" t="s">
        <v>837</v>
      </c>
      <c r="B4096" t="s">
        <v>46</v>
      </c>
      <c r="C4096" t="s">
        <v>1198</v>
      </c>
      <c r="D4096" s="13">
        <v>44420</v>
      </c>
      <c r="E4096" s="16">
        <v>0.72221990740740738</v>
      </c>
      <c r="F4096" t="s">
        <v>88</v>
      </c>
      <c r="G4096" s="17">
        <v>44420.722219675925</v>
      </c>
      <c r="H4096">
        <v>20</v>
      </c>
      <c r="I4096">
        <v>598</v>
      </c>
      <c r="J4096">
        <v>92</v>
      </c>
      <c r="K4096">
        <v>10</v>
      </c>
      <c r="L4096">
        <v>0</v>
      </c>
      <c r="M4096" s="39">
        <v>11426.7</v>
      </c>
      <c r="N4096" s="39">
        <v>6234.0709999999999</v>
      </c>
      <c r="O4096" s="39">
        <v>63.890439999999998</v>
      </c>
      <c r="P4096" t="s">
        <v>207</v>
      </c>
      <c r="Q4096" t="s">
        <v>207</v>
      </c>
      <c r="R4096" s="55">
        <v>817.4750335</v>
      </c>
      <c r="S4096" s="55">
        <v>813.58529997439996</v>
      </c>
      <c r="T4096" t="s">
        <v>849</v>
      </c>
      <c r="U4096">
        <v>291</v>
      </c>
      <c r="V4096">
        <v>5</v>
      </c>
      <c r="W4096">
        <v>321299</v>
      </c>
      <c r="X4096" t="s">
        <v>1632</v>
      </c>
      <c r="Y4096">
        <v>4029</v>
      </c>
      <c r="Z4096" t="s">
        <v>69</v>
      </c>
      <c r="AA4096" t="s">
        <v>91</v>
      </c>
      <c r="AC4096" t="s">
        <v>61</v>
      </c>
      <c r="AD4096" s="50">
        <v>6.9119555555555601E-2</v>
      </c>
      <c r="AI4096" t="s">
        <v>208</v>
      </c>
      <c r="AJ4096">
        <f>INDEX(layout!$B$3:$U$1234,MATCH($T4096,layout!$A$3:$A$1234,0),MATCH(YEAR($D4096),layout!$B$1:$U$1,0))</f>
        <v>3303</v>
      </c>
      <c r="AK4096">
        <f>INDEX('magnet data'!$A$2:$E$1304,MATCH($AJ4096,'magnet data'!$A$2:$A$1304,0),2)</f>
        <v>3</v>
      </c>
      <c r="AL4096" t="str">
        <f>INDEX('magnet data'!$A$2:$E$1304,MATCH($AJ4096,'magnet data'!$A$2:$A$1304,0),3)</f>
        <v>01B</v>
      </c>
      <c r="AM4096" t="str">
        <f>INDEX('magnet data'!$A$2:$E$1304,MATCH($AJ4096,'magnet data'!$A$2:$A$1304,0),4)</f>
        <v>02D</v>
      </c>
      <c r="AN4096">
        <f>INDEX('magnet data'!$A$2:$E$1304,MATCH($AJ4096,'magnet data'!$A$2:$A$1304,0),5)</f>
        <v>11417</v>
      </c>
      <c r="AO4096" t="str">
        <f t="shared" si="79"/>
        <v>-</v>
      </c>
      <c r="AQ4096" t="s">
        <v>968</v>
      </c>
      <c r="AR4096" t="s">
        <v>1207</v>
      </c>
      <c r="AS4096" t="s">
        <v>1708</v>
      </c>
      <c r="AT4096" t="s">
        <v>1709</v>
      </c>
    </row>
    <row r="4097" spans="1:46">
      <c r="A4097" t="s">
        <v>1072</v>
      </c>
      <c r="B4097" t="s">
        <v>46</v>
      </c>
      <c r="C4097" t="s">
        <v>1198</v>
      </c>
      <c r="D4097" s="13">
        <v>44420</v>
      </c>
      <c r="E4097" s="16">
        <v>0.8670226851851851</v>
      </c>
      <c r="F4097" t="s">
        <v>88</v>
      </c>
      <c r="G4097" s="17">
        <v>44420.867022314815</v>
      </c>
      <c r="H4097">
        <v>32</v>
      </c>
      <c r="I4097">
        <v>596</v>
      </c>
      <c r="J4097">
        <v>93</v>
      </c>
      <c r="K4097">
        <v>10</v>
      </c>
      <c r="L4097">
        <v>0</v>
      </c>
      <c r="M4097" s="39">
        <v>11313.8</v>
      </c>
      <c r="N4097" s="39">
        <v>6178.143</v>
      </c>
      <c r="O4097" s="39">
        <v>61.011057999999998</v>
      </c>
      <c r="P4097" t="s">
        <v>207</v>
      </c>
      <c r="Q4097" t="s">
        <v>207</v>
      </c>
      <c r="R4097" s="55">
        <v>795.377881</v>
      </c>
      <c r="S4097" s="55">
        <v>790.98652200000004</v>
      </c>
      <c r="T4097" t="s">
        <v>1723</v>
      </c>
      <c r="U4097">
        <v>11313</v>
      </c>
      <c r="V4097">
        <v>1</v>
      </c>
      <c r="W4097">
        <v>-7</v>
      </c>
      <c r="X4097" t="s">
        <v>1724</v>
      </c>
      <c r="Y4097">
        <v>14</v>
      </c>
      <c r="Z4097" t="s">
        <v>90</v>
      </c>
      <c r="AA4097" t="s">
        <v>91</v>
      </c>
      <c r="AB4097">
        <v>44</v>
      </c>
      <c r="AC4097" t="s">
        <v>61</v>
      </c>
      <c r="AD4097" s="50">
        <v>-7.5452347250000003</v>
      </c>
      <c r="AG4097" s="39">
        <v>21.83</v>
      </c>
      <c r="AH4097" s="55">
        <v>3688.22</v>
      </c>
      <c r="AI4097" t="s">
        <v>208</v>
      </c>
      <c r="AJ4097">
        <f>INDEX(layout!$B$3:$U$1234,MATCH($T4097,layout!$A$3:$A$1234,0),MATCH(YEAR($D4097),layout!$B$1:$U$1,0))</f>
        <v>1074</v>
      </c>
      <c r="AK4097">
        <f>INDEX('magnet data'!$A$2:$E$1304,MATCH($AJ4097,'magnet data'!$A$2:$A$1304,0),2)</f>
        <v>1</v>
      </c>
      <c r="AL4097" t="str">
        <f>INDEX('magnet data'!$A$2:$E$1304,MATCH($AJ4097,'magnet data'!$A$2:$A$1304,0),3)</f>
        <v>01B</v>
      </c>
      <c r="AM4097" t="str">
        <f>INDEX('magnet data'!$A$2:$E$1304,MATCH($AJ4097,'magnet data'!$A$2:$A$1304,0),4)</f>
        <v>02B5</v>
      </c>
      <c r="AN4097">
        <f>INDEX('magnet data'!$A$2:$E$1304,MATCH($AJ4097,'magnet data'!$A$2:$A$1304,0),5)</f>
        <v>11571</v>
      </c>
      <c r="AO4097">
        <f t="shared" si="79"/>
        <v>-258</v>
      </c>
      <c r="AQ4097" t="s">
        <v>968</v>
      </c>
      <c r="AR4097" t="s">
        <v>1207</v>
      </c>
      <c r="AS4097" t="s">
        <v>1708</v>
      </c>
      <c r="AT4097" t="s">
        <v>1709</v>
      </c>
    </row>
    <row r="4098" spans="1:46">
      <c r="A4098" t="s">
        <v>1072</v>
      </c>
      <c r="B4098" t="s">
        <v>46</v>
      </c>
      <c r="C4098" t="s">
        <v>1198</v>
      </c>
      <c r="D4098" s="13">
        <v>44420</v>
      </c>
      <c r="E4098" s="16">
        <v>0.8670226851851851</v>
      </c>
      <c r="F4098" t="s">
        <v>88</v>
      </c>
      <c r="G4098" s="17">
        <v>44420.867022314815</v>
      </c>
      <c r="H4098">
        <v>32</v>
      </c>
      <c r="I4098">
        <v>596</v>
      </c>
      <c r="J4098">
        <v>93</v>
      </c>
      <c r="K4098">
        <v>10</v>
      </c>
      <c r="L4098">
        <v>0</v>
      </c>
      <c r="M4098" s="39">
        <v>11313.8</v>
      </c>
      <c r="N4098" s="39">
        <v>6178.143</v>
      </c>
      <c r="O4098" s="39">
        <v>61.011057999999998</v>
      </c>
      <c r="P4098" t="s">
        <v>207</v>
      </c>
      <c r="Q4098" t="s">
        <v>207</v>
      </c>
      <c r="R4098" s="55">
        <v>795.377881</v>
      </c>
      <c r="S4098" s="55">
        <v>790.98652200000004</v>
      </c>
      <c r="T4098" t="s">
        <v>1724</v>
      </c>
      <c r="U4098">
        <v>7762</v>
      </c>
      <c r="V4098">
        <v>2</v>
      </c>
      <c r="W4098">
        <v>37803</v>
      </c>
      <c r="X4098" t="s">
        <v>1186</v>
      </c>
      <c r="Y4098">
        <v>3753</v>
      </c>
      <c r="Z4098" t="s">
        <v>69</v>
      </c>
      <c r="AA4098" t="s">
        <v>91</v>
      </c>
      <c r="AC4098" t="s">
        <v>61</v>
      </c>
      <c r="AD4098" s="50">
        <v>-1.5667669395161199</v>
      </c>
      <c r="AG4098" s="39">
        <v>48.69</v>
      </c>
      <c r="AH4098" s="55">
        <v>5135.82</v>
      </c>
      <c r="AI4098" t="s">
        <v>208</v>
      </c>
      <c r="AJ4098">
        <f>INDEX(layout!$B$3:$U$1234,MATCH($T4098,layout!$A$3:$A$1234,0),MATCH(YEAR($D4098),layout!$B$1:$U$1,0))</f>
        <v>1171</v>
      </c>
      <c r="AK4098">
        <f>INDEX('magnet data'!$A$2:$E$1304,MATCH($AJ4098,'magnet data'!$A$2:$A$1304,0),2)</f>
        <v>1</v>
      </c>
      <c r="AL4098" t="str">
        <f>INDEX('magnet data'!$A$2:$E$1304,MATCH($AJ4098,'magnet data'!$A$2:$A$1304,0),3)</f>
        <v>01B</v>
      </c>
      <c r="AM4098" t="str">
        <f>INDEX('magnet data'!$A$2:$E$1304,MATCH($AJ4098,'magnet data'!$A$2:$A$1304,0),4)</f>
        <v>02B5</v>
      </c>
      <c r="AN4098">
        <f>INDEX('magnet data'!$A$2:$E$1304,MATCH($AJ4098,'magnet data'!$A$2:$A$1304,0),5)</f>
        <v>11688</v>
      </c>
      <c r="AO4098" t="str">
        <f t="shared" si="79"/>
        <v>-</v>
      </c>
      <c r="AQ4098" t="s">
        <v>968</v>
      </c>
      <c r="AR4098" t="s">
        <v>1207</v>
      </c>
      <c r="AS4098" t="s">
        <v>1708</v>
      </c>
      <c r="AT4098" t="s">
        <v>1709</v>
      </c>
    </row>
    <row r="4099" spans="1:46">
      <c r="A4099" t="s">
        <v>1072</v>
      </c>
      <c r="B4099" t="s">
        <v>46</v>
      </c>
      <c r="C4099" t="s">
        <v>1198</v>
      </c>
      <c r="D4099" s="13">
        <v>44420</v>
      </c>
      <c r="E4099" s="16">
        <v>0.8670226851851851</v>
      </c>
      <c r="F4099" t="s">
        <v>88</v>
      </c>
      <c r="G4099" s="17">
        <v>44420.867022314815</v>
      </c>
      <c r="H4099">
        <v>32</v>
      </c>
      <c r="I4099">
        <v>596</v>
      </c>
      <c r="J4099">
        <v>93</v>
      </c>
      <c r="K4099">
        <v>10</v>
      </c>
      <c r="L4099">
        <v>0</v>
      </c>
      <c r="M4099" s="39">
        <v>11313.8</v>
      </c>
      <c r="N4099" s="39">
        <v>6178.143</v>
      </c>
      <c r="O4099" s="39">
        <v>61.011057999999998</v>
      </c>
      <c r="P4099" t="s">
        <v>207</v>
      </c>
      <c r="Q4099" t="s">
        <v>207</v>
      </c>
      <c r="R4099" s="55">
        <v>795.377881</v>
      </c>
      <c r="S4099" s="55">
        <v>790.98652200000004</v>
      </c>
      <c r="T4099" t="s">
        <v>1189</v>
      </c>
      <c r="U4099">
        <v>7728</v>
      </c>
      <c r="V4099">
        <v>3</v>
      </c>
      <c r="W4099">
        <v>38220</v>
      </c>
      <c r="X4099" t="s">
        <v>1724</v>
      </c>
      <c r="Y4099">
        <v>14</v>
      </c>
      <c r="Z4099" t="s">
        <v>75</v>
      </c>
      <c r="AA4099" t="s">
        <v>96</v>
      </c>
      <c r="AC4099" t="s">
        <v>61</v>
      </c>
      <c r="AD4099" s="50">
        <v>5.3102440833333304</v>
      </c>
      <c r="AG4099" s="39">
        <v>56.87</v>
      </c>
      <c r="AH4099" s="55">
        <v>4850.28</v>
      </c>
      <c r="AI4099" t="s">
        <v>208</v>
      </c>
      <c r="AJ4099">
        <f>INDEX(layout!$B$3:$U$1234,MATCH($T4099,layout!$A$3:$A$1234,0),MATCH(YEAR($D4099),layout!$B$1:$U$1,0))</f>
        <v>1155</v>
      </c>
      <c r="AK4099">
        <f>INDEX('magnet data'!$A$2:$E$1304,MATCH($AJ4099,'magnet data'!$A$2:$A$1304,0),2)</f>
        <v>1</v>
      </c>
      <c r="AL4099" t="str">
        <f>INDEX('magnet data'!$A$2:$E$1304,MATCH($AJ4099,'magnet data'!$A$2:$A$1304,0),3)</f>
        <v>01B</v>
      </c>
      <c r="AM4099" t="str">
        <f>INDEX('magnet data'!$A$2:$E$1304,MATCH($AJ4099,'magnet data'!$A$2:$A$1304,0),4)</f>
        <v>02B5</v>
      </c>
      <c r="AN4099">
        <f>INDEX('magnet data'!$A$2:$E$1304,MATCH($AJ4099,'magnet data'!$A$2:$A$1304,0),5)</f>
        <v>12484</v>
      </c>
      <c r="AO4099" t="str">
        <f t="shared" si="79"/>
        <v>-</v>
      </c>
      <c r="AQ4099" t="s">
        <v>968</v>
      </c>
      <c r="AR4099" t="s">
        <v>1207</v>
      </c>
      <c r="AS4099" t="s">
        <v>1708</v>
      </c>
      <c r="AT4099" t="s">
        <v>1709</v>
      </c>
    </row>
    <row r="4100" spans="1:46">
      <c r="A4100" t="s">
        <v>1072</v>
      </c>
      <c r="B4100" t="s">
        <v>46</v>
      </c>
      <c r="C4100" t="s">
        <v>1198</v>
      </c>
      <c r="D4100" s="13">
        <v>44420</v>
      </c>
      <c r="E4100" s="16">
        <v>0.8670226851851851</v>
      </c>
      <c r="F4100" t="s">
        <v>88</v>
      </c>
      <c r="G4100" s="17">
        <v>44420.867022314815</v>
      </c>
      <c r="H4100">
        <v>32</v>
      </c>
      <c r="I4100">
        <v>596</v>
      </c>
      <c r="J4100">
        <v>93</v>
      </c>
      <c r="K4100">
        <v>10</v>
      </c>
      <c r="L4100">
        <v>0</v>
      </c>
      <c r="M4100" s="39">
        <v>11313.8</v>
      </c>
      <c r="N4100" s="39">
        <v>6178.143</v>
      </c>
      <c r="O4100" s="39">
        <v>61.011057999999998</v>
      </c>
      <c r="P4100" t="s">
        <v>207</v>
      </c>
      <c r="Q4100" t="s">
        <v>207</v>
      </c>
      <c r="R4100" s="55">
        <v>795.377881</v>
      </c>
      <c r="S4100" s="55">
        <v>790.98652200000004</v>
      </c>
      <c r="T4100" t="s">
        <v>1188</v>
      </c>
      <c r="U4100">
        <v>3279</v>
      </c>
      <c r="V4100">
        <v>4</v>
      </c>
      <c r="W4100">
        <v>116759</v>
      </c>
      <c r="X4100" t="s">
        <v>1186</v>
      </c>
      <c r="Y4100">
        <v>3753</v>
      </c>
      <c r="Z4100" t="s">
        <v>69</v>
      </c>
      <c r="AA4100" t="s">
        <v>91</v>
      </c>
      <c r="AC4100" t="s">
        <v>61</v>
      </c>
      <c r="AD4100" s="50">
        <v>-0.34616335106382901</v>
      </c>
      <c r="AG4100" s="39">
        <v>15.31</v>
      </c>
      <c r="AH4100" s="55">
        <v>2602.59</v>
      </c>
      <c r="AI4100" t="s">
        <v>208</v>
      </c>
      <c r="AJ4100">
        <f>INDEX(layout!$B$3:$U$1234,MATCH($T4100,layout!$A$3:$A$1234,0),MATCH(YEAR($D4100),layout!$B$1:$U$1,0))</f>
        <v>3117</v>
      </c>
      <c r="AK4100">
        <f>INDEX('magnet data'!$A$2:$E$1304,MATCH($AJ4100,'magnet data'!$A$2:$A$1304,0),2)</f>
        <v>3</v>
      </c>
      <c r="AL4100" t="str">
        <f>INDEX('magnet data'!$A$2:$E$1304,MATCH($AJ4100,'magnet data'!$A$2:$A$1304,0),3)</f>
        <v>01B</v>
      </c>
      <c r="AM4100" t="str">
        <f>INDEX('magnet data'!$A$2:$E$1304,MATCH($AJ4100,'magnet data'!$A$2:$A$1304,0),4)</f>
        <v>02G</v>
      </c>
      <c r="AN4100">
        <f>INDEX('magnet data'!$A$2:$E$1304,MATCH($AJ4100,'magnet data'!$A$2:$A$1304,0),5)</f>
        <v>9283</v>
      </c>
      <c r="AO4100" t="str">
        <f t="shared" si="79"/>
        <v>-</v>
      </c>
      <c r="AQ4100" t="s">
        <v>968</v>
      </c>
      <c r="AR4100" t="s">
        <v>1207</v>
      </c>
      <c r="AS4100" t="s">
        <v>1708</v>
      </c>
      <c r="AT4100" t="s">
        <v>1709</v>
      </c>
    </row>
    <row r="4101" spans="1:46">
      <c r="A4101" t="s">
        <v>1072</v>
      </c>
      <c r="B4101" t="s">
        <v>46</v>
      </c>
      <c r="C4101" t="s">
        <v>1198</v>
      </c>
      <c r="D4101" s="13">
        <v>44420</v>
      </c>
      <c r="E4101" s="16">
        <v>0.8670226851851851</v>
      </c>
      <c r="F4101" t="s">
        <v>88</v>
      </c>
      <c r="G4101" s="17">
        <v>44420.867022314815</v>
      </c>
      <c r="H4101">
        <v>32</v>
      </c>
      <c r="I4101">
        <v>596</v>
      </c>
      <c r="J4101">
        <v>93</v>
      </c>
      <c r="K4101">
        <v>10</v>
      </c>
      <c r="L4101">
        <v>0</v>
      </c>
      <c r="M4101" s="39">
        <v>11313.8</v>
      </c>
      <c r="N4101" s="39">
        <v>6178.143</v>
      </c>
      <c r="O4101" s="39">
        <v>61.011057999999998</v>
      </c>
      <c r="P4101" t="s">
        <v>207</v>
      </c>
      <c r="Q4101" t="s">
        <v>207</v>
      </c>
      <c r="R4101" s="55">
        <v>795.377881</v>
      </c>
      <c r="S4101" s="55">
        <v>790.98652200000004</v>
      </c>
      <c r="T4101" t="s">
        <v>1125</v>
      </c>
      <c r="U4101">
        <v>1364</v>
      </c>
      <c r="V4101">
        <v>5</v>
      </c>
      <c r="W4101">
        <v>193955</v>
      </c>
      <c r="X4101" t="s">
        <v>1120</v>
      </c>
      <c r="Y4101">
        <v>4351</v>
      </c>
      <c r="Z4101" t="s">
        <v>69</v>
      </c>
      <c r="AA4101" t="s">
        <v>91</v>
      </c>
      <c r="AC4101" t="s">
        <v>61</v>
      </c>
      <c r="AD4101" s="50">
        <v>-0.15307494623655901</v>
      </c>
      <c r="AG4101" s="39">
        <v>2.31</v>
      </c>
      <c r="AH4101" s="55">
        <v>989.45</v>
      </c>
      <c r="AI4101" t="s">
        <v>208</v>
      </c>
      <c r="AJ4101">
        <f>INDEX(layout!$B$3:$U$1234,MATCH($T4101,layout!$A$3:$A$1234,0),MATCH(YEAR($D4101),layout!$B$1:$U$1,0))</f>
        <v>2118</v>
      </c>
      <c r="AK4101">
        <f>INDEX('magnet data'!$A$2:$E$1304,MATCH($AJ4101,'magnet data'!$A$2:$A$1304,0),2)</f>
        <v>2</v>
      </c>
      <c r="AL4101" t="str">
        <f>INDEX('magnet data'!$A$2:$E$1304,MATCH($AJ4101,'magnet data'!$A$2:$A$1304,0),3)</f>
        <v>01B</v>
      </c>
      <c r="AM4101" t="str">
        <f>INDEX('magnet data'!$A$2:$E$1304,MATCH($AJ4101,'magnet data'!$A$2:$A$1304,0),4)</f>
        <v>02B5</v>
      </c>
      <c r="AN4101">
        <f>INDEX('magnet data'!$A$2:$E$1304,MATCH($AJ4101,'magnet data'!$A$2:$A$1304,0),5)</f>
        <v>11588</v>
      </c>
      <c r="AO4101" t="str">
        <f t="shared" si="79"/>
        <v>-</v>
      </c>
      <c r="AQ4101" t="s">
        <v>968</v>
      </c>
      <c r="AR4101" t="s">
        <v>1207</v>
      </c>
      <c r="AS4101" t="s">
        <v>1708</v>
      </c>
      <c r="AT4101" t="s">
        <v>1709</v>
      </c>
    </row>
    <row r="4102" spans="1:46">
      <c r="A4102" t="s">
        <v>1072</v>
      </c>
      <c r="B4102" t="s">
        <v>46</v>
      </c>
      <c r="C4102" t="s">
        <v>1198</v>
      </c>
      <c r="D4102" s="13">
        <v>44420</v>
      </c>
      <c r="E4102" s="16">
        <v>0.8670226851851851</v>
      </c>
      <c r="F4102" t="s">
        <v>88</v>
      </c>
      <c r="G4102" s="17">
        <v>44420.867022314815</v>
      </c>
      <c r="H4102">
        <v>32</v>
      </c>
      <c r="I4102">
        <v>596</v>
      </c>
      <c r="J4102">
        <v>93</v>
      </c>
      <c r="K4102">
        <v>10</v>
      </c>
      <c r="L4102">
        <v>0</v>
      </c>
      <c r="M4102" s="39">
        <v>11313.8</v>
      </c>
      <c r="N4102" s="39">
        <v>6178.143</v>
      </c>
      <c r="O4102" s="39">
        <v>61.011057999999998</v>
      </c>
      <c r="P4102" t="s">
        <v>207</v>
      </c>
      <c r="Q4102" t="s">
        <v>207</v>
      </c>
      <c r="R4102" s="55">
        <v>795.377881</v>
      </c>
      <c r="S4102" s="55">
        <v>790.98652200000004</v>
      </c>
      <c r="T4102" t="s">
        <v>1187</v>
      </c>
      <c r="U4102">
        <v>1362</v>
      </c>
      <c r="V4102">
        <v>6</v>
      </c>
      <c r="W4102">
        <v>194085</v>
      </c>
      <c r="X4102" t="s">
        <v>1186</v>
      </c>
      <c r="Y4102">
        <v>3753</v>
      </c>
      <c r="Z4102" t="s">
        <v>148</v>
      </c>
      <c r="AA4102" t="s">
        <v>96</v>
      </c>
      <c r="AC4102" t="s">
        <v>102</v>
      </c>
      <c r="AD4102" s="50">
        <v>0.43192726315789398</v>
      </c>
      <c r="AG4102" s="39">
        <v>3.67</v>
      </c>
      <c r="AH4102" s="55">
        <v>1004.54</v>
      </c>
      <c r="AI4102" t="s">
        <v>208</v>
      </c>
      <c r="AJ4102">
        <f>INDEX(layout!$B$3:$U$1234,MATCH($T4102,layout!$A$3:$A$1234,0),MATCH(YEAR($D4102),layout!$B$1:$U$1,0))</f>
        <v>3120</v>
      </c>
      <c r="AK4102">
        <f>INDEX('magnet data'!$A$2:$E$1304,MATCH($AJ4102,'magnet data'!$A$2:$A$1304,0),2)</f>
        <v>3</v>
      </c>
      <c r="AL4102" t="str">
        <f>INDEX('magnet data'!$A$2:$E$1304,MATCH($AJ4102,'magnet data'!$A$2:$A$1304,0),3)</f>
        <v>01B</v>
      </c>
      <c r="AM4102" t="str">
        <f>INDEX('magnet data'!$A$2:$E$1304,MATCH($AJ4102,'magnet data'!$A$2:$A$1304,0),4)</f>
        <v>02G</v>
      </c>
      <c r="AN4102">
        <f>INDEX('magnet data'!$A$2:$E$1304,MATCH($AJ4102,'magnet data'!$A$2:$A$1304,0),5)</f>
        <v>12395</v>
      </c>
      <c r="AO4102" t="str">
        <f t="shared" si="79"/>
        <v>-</v>
      </c>
      <c r="AQ4102" t="s">
        <v>968</v>
      </c>
      <c r="AR4102" t="s">
        <v>1207</v>
      </c>
      <c r="AS4102" t="s">
        <v>1708</v>
      </c>
      <c r="AT4102" t="s">
        <v>1709</v>
      </c>
    </row>
    <row r="4103" spans="1:46">
      <c r="A4103" t="s">
        <v>1072</v>
      </c>
      <c r="B4103" t="s">
        <v>46</v>
      </c>
      <c r="C4103" t="s">
        <v>1198</v>
      </c>
      <c r="D4103" s="13">
        <v>44420</v>
      </c>
      <c r="E4103" s="16">
        <v>0.8670226851851851</v>
      </c>
      <c r="F4103" t="s">
        <v>88</v>
      </c>
      <c r="G4103" s="17">
        <v>44420.867022314815</v>
      </c>
      <c r="H4103">
        <v>32</v>
      </c>
      <c r="I4103">
        <v>596</v>
      </c>
      <c r="J4103">
        <v>93</v>
      </c>
      <c r="K4103">
        <v>10</v>
      </c>
      <c r="L4103">
        <v>0</v>
      </c>
      <c r="M4103" s="39">
        <v>11313.8</v>
      </c>
      <c r="N4103" s="39">
        <v>6178.143</v>
      </c>
      <c r="O4103" s="39">
        <v>61.011057999999998</v>
      </c>
      <c r="P4103" t="s">
        <v>207</v>
      </c>
      <c r="Q4103" t="s">
        <v>207</v>
      </c>
      <c r="R4103" s="55">
        <v>795.377881</v>
      </c>
      <c r="S4103" s="55">
        <v>790.98652200000004</v>
      </c>
      <c r="T4103" t="s">
        <v>1186</v>
      </c>
      <c r="U4103">
        <v>157</v>
      </c>
      <c r="V4103">
        <v>7</v>
      </c>
      <c r="W4103">
        <v>383283</v>
      </c>
      <c r="X4103" t="s">
        <v>1724</v>
      </c>
      <c r="Y4103">
        <v>14</v>
      </c>
      <c r="Z4103" t="s">
        <v>69</v>
      </c>
      <c r="AA4103" t="s">
        <v>91</v>
      </c>
      <c r="AC4103" t="s">
        <v>61</v>
      </c>
      <c r="AD4103" s="50">
        <v>0</v>
      </c>
      <c r="AI4103" t="s">
        <v>208</v>
      </c>
      <c r="AJ4103">
        <f>INDEX(layout!$B$3:$U$1234,MATCH($T4103,layout!$A$3:$A$1234,0),MATCH(YEAR($D4103),layout!$B$1:$U$1,0))</f>
        <v>2046</v>
      </c>
      <c r="AK4103">
        <f>INDEX('magnet data'!$A$2:$E$1304,MATCH($AJ4103,'magnet data'!$A$2:$A$1304,0),2)</f>
        <v>2</v>
      </c>
      <c r="AL4103" t="str">
        <f>INDEX('magnet data'!$A$2:$E$1304,MATCH($AJ4103,'magnet data'!$A$2:$A$1304,0),3)</f>
        <v>01B</v>
      </c>
      <c r="AM4103" t="str">
        <f>INDEX('magnet data'!$A$2:$E$1304,MATCH($AJ4103,'magnet data'!$A$2:$A$1304,0),4)</f>
        <v>02K</v>
      </c>
      <c r="AN4103">
        <f>INDEX('magnet data'!$A$2:$E$1304,MATCH($AJ4103,'magnet data'!$A$2:$A$1304,0),5)</f>
        <v>11243</v>
      </c>
      <c r="AO4103" t="str">
        <f t="shared" si="79"/>
        <v>-</v>
      </c>
      <c r="AQ4103" t="s">
        <v>968</v>
      </c>
      <c r="AR4103" t="s">
        <v>1207</v>
      </c>
      <c r="AS4103" t="s">
        <v>1708</v>
      </c>
      <c r="AT4103" t="s">
        <v>1709</v>
      </c>
    </row>
    <row r="4104" spans="1:46">
      <c r="A4104" t="s">
        <v>837</v>
      </c>
      <c r="B4104" t="s">
        <v>46</v>
      </c>
      <c r="C4104" t="s">
        <v>1198</v>
      </c>
      <c r="D4104" s="13">
        <v>44421</v>
      </c>
      <c r="E4104" s="16">
        <v>0.3040039351851852</v>
      </c>
      <c r="F4104" t="s">
        <v>88</v>
      </c>
      <c r="G4104" s="17">
        <v>44421.304003495374</v>
      </c>
      <c r="H4104">
        <v>38</v>
      </c>
      <c r="I4104">
        <v>598</v>
      </c>
      <c r="J4104">
        <v>95</v>
      </c>
      <c r="K4104">
        <v>10</v>
      </c>
      <c r="L4104">
        <v>0</v>
      </c>
      <c r="M4104">
        <v>11442.9</v>
      </c>
      <c r="N4104">
        <v>6159.3469999999998</v>
      </c>
      <c r="O4104">
        <v>63.890439999999998</v>
      </c>
      <c r="P4104" t="s">
        <v>207</v>
      </c>
      <c r="Q4104" t="s">
        <v>207</v>
      </c>
      <c r="R4104">
        <v>815.51111406914504</v>
      </c>
      <c r="S4104">
        <v>811.85463097519903</v>
      </c>
      <c r="T4104" t="s">
        <v>923</v>
      </c>
      <c r="U4104">
        <v>11442</v>
      </c>
      <c r="V4104">
        <v>1</v>
      </c>
      <c r="W4104">
        <v>-8</v>
      </c>
      <c r="X4104" t="s">
        <v>839</v>
      </c>
      <c r="Y4104">
        <v>-5</v>
      </c>
      <c r="Z4104" t="s">
        <v>90</v>
      </c>
      <c r="AA4104" t="s">
        <v>91</v>
      </c>
      <c r="AB4104">
        <v>53</v>
      </c>
      <c r="AC4104" t="s">
        <v>61</v>
      </c>
      <c r="AD4104">
        <v>13.050544081818099</v>
      </c>
      <c r="AE4104"/>
      <c r="AF4104"/>
      <c r="AG4104">
        <v>28</v>
      </c>
      <c r="AH4104">
        <v>11317.24</v>
      </c>
      <c r="AI4104" t="s">
        <v>208</v>
      </c>
      <c r="AJ4104">
        <f>INDEX(layout!$B$3:$U$1234,MATCH($T4104,layout!$A$3:$A$1234,0),MATCH(YEAR($D4104),layout!$B$1:$U$1,0))</f>
        <v>3307</v>
      </c>
      <c r="AK4104">
        <f>INDEX('magnet data'!$A$2:$E$1304,MATCH($AJ4104,'magnet data'!$A$2:$A$1304,0),2)</f>
        <v>3</v>
      </c>
      <c r="AL4104" t="str">
        <f>INDEX('magnet data'!$A$2:$E$1304,MATCH($AJ4104,'magnet data'!$A$2:$A$1304,0),3)</f>
        <v>01B</v>
      </c>
      <c r="AM4104" t="str">
        <f>INDEX('magnet data'!$A$2:$E$1304,MATCH($AJ4104,'magnet data'!$A$2:$A$1304,0),4)</f>
        <v>02D</v>
      </c>
      <c r="AN4104">
        <f>INDEX('magnet data'!$A$2:$E$1304,MATCH($AJ4104,'magnet data'!$A$2:$A$1304,0),5)</f>
        <v>12230</v>
      </c>
      <c r="AO4104">
        <f t="shared" si="79"/>
        <v>-788</v>
      </c>
      <c r="AR4104" t="s">
        <v>1228</v>
      </c>
      <c r="AS4104" t="s">
        <v>1708</v>
      </c>
      <c r="AT4104" t="s">
        <v>1709</v>
      </c>
    </row>
    <row r="4105" spans="1:46">
      <c r="A4105" t="s">
        <v>837</v>
      </c>
      <c r="B4105" t="s">
        <v>46</v>
      </c>
      <c r="C4105" t="s">
        <v>1198</v>
      </c>
      <c r="D4105" s="13">
        <v>44421</v>
      </c>
      <c r="E4105" s="16">
        <v>0.3040039351851852</v>
      </c>
      <c r="F4105" t="s">
        <v>88</v>
      </c>
      <c r="G4105" s="17">
        <v>44421.304003495374</v>
      </c>
      <c r="H4105">
        <v>38</v>
      </c>
      <c r="I4105">
        <v>598</v>
      </c>
      <c r="J4105">
        <v>95</v>
      </c>
      <c r="K4105">
        <v>10</v>
      </c>
      <c r="L4105">
        <v>0</v>
      </c>
      <c r="M4105">
        <v>11442.9</v>
      </c>
      <c r="N4105">
        <v>6159.3469999999998</v>
      </c>
      <c r="O4105">
        <v>63.890439999999998</v>
      </c>
      <c r="P4105" t="s">
        <v>207</v>
      </c>
      <c r="Q4105" t="s">
        <v>207</v>
      </c>
      <c r="R4105">
        <v>815.51111406914504</v>
      </c>
      <c r="S4105">
        <v>811.85463097519903</v>
      </c>
      <c r="T4105" t="s">
        <v>958</v>
      </c>
      <c r="U4105">
        <v>11442</v>
      </c>
      <c r="V4105">
        <v>2</v>
      </c>
      <c r="W4105">
        <v>57</v>
      </c>
      <c r="X4105" t="s">
        <v>838</v>
      </c>
      <c r="Y4105">
        <v>61</v>
      </c>
      <c r="Z4105" t="s">
        <v>90</v>
      </c>
      <c r="AA4105" t="s">
        <v>96</v>
      </c>
      <c r="AB4105">
        <v>54</v>
      </c>
      <c r="AC4105" t="s">
        <v>61</v>
      </c>
      <c r="AD4105">
        <v>-13.239054127777701</v>
      </c>
      <c r="AE4105"/>
      <c r="AF4105"/>
      <c r="AG4105">
        <v>11.45</v>
      </c>
      <c r="AH4105">
        <v>7504.85</v>
      </c>
      <c r="AI4105" t="s">
        <v>208</v>
      </c>
      <c r="AJ4105">
        <f>INDEX(layout!$B$3:$U$1234,MATCH($T4105,layout!$A$3:$A$1234,0),MATCH(YEAR($D4105),layout!$B$1:$U$1,0))</f>
        <v>3314</v>
      </c>
      <c r="AK4105">
        <f>INDEX('magnet data'!$A$2:$E$1304,MATCH($AJ4105,'magnet data'!$A$2:$A$1304,0),2)</f>
        <v>3</v>
      </c>
      <c r="AL4105" t="str">
        <f>INDEX('magnet data'!$A$2:$E$1304,MATCH($AJ4105,'magnet data'!$A$2:$A$1304,0),3)</f>
        <v>01E</v>
      </c>
      <c r="AM4105" t="str">
        <f>INDEX('magnet data'!$A$2:$E$1304,MATCH($AJ4105,'magnet data'!$A$2:$A$1304,0),4)</f>
        <v>02D</v>
      </c>
      <c r="AN4105">
        <f>INDEX('magnet data'!$A$2:$E$1304,MATCH($AJ4105,'magnet data'!$A$2:$A$1304,0),5)</f>
        <v>11287</v>
      </c>
      <c r="AO4105">
        <f t="shared" si="79"/>
        <v>155</v>
      </c>
      <c r="AR4105" t="s">
        <v>1228</v>
      </c>
      <c r="AS4105" t="s">
        <v>1708</v>
      </c>
      <c r="AT4105" t="s">
        <v>1709</v>
      </c>
    </row>
    <row r="4106" spans="1:46">
      <c r="A4106" t="s">
        <v>837</v>
      </c>
      <c r="B4106" t="s">
        <v>46</v>
      </c>
      <c r="C4106" t="s">
        <v>1198</v>
      </c>
      <c r="D4106" s="13">
        <v>44421</v>
      </c>
      <c r="E4106" s="16">
        <v>0.3040039351851852</v>
      </c>
      <c r="F4106" t="s">
        <v>88</v>
      </c>
      <c r="G4106" s="17">
        <v>44421.304003495374</v>
      </c>
      <c r="H4106">
        <v>38</v>
      </c>
      <c r="I4106">
        <v>598</v>
      </c>
      <c r="J4106">
        <v>95</v>
      </c>
      <c r="K4106">
        <v>10</v>
      </c>
      <c r="L4106">
        <v>0</v>
      </c>
      <c r="M4106">
        <v>11442.9</v>
      </c>
      <c r="N4106">
        <v>6159.3469999999998</v>
      </c>
      <c r="O4106">
        <v>63.890439999999998</v>
      </c>
      <c r="P4106" t="s">
        <v>207</v>
      </c>
      <c r="Q4106" t="s">
        <v>207</v>
      </c>
      <c r="R4106">
        <v>815.51111406914504</v>
      </c>
      <c r="S4106">
        <v>811.85463097519903</v>
      </c>
      <c r="T4106" t="s">
        <v>868</v>
      </c>
      <c r="U4106">
        <v>11442</v>
      </c>
      <c r="V4106">
        <v>3</v>
      </c>
      <c r="W4106">
        <v>88</v>
      </c>
      <c r="X4106" t="s">
        <v>871</v>
      </c>
      <c r="Y4106">
        <v>125</v>
      </c>
      <c r="Z4106" t="s">
        <v>90</v>
      </c>
      <c r="AA4106" t="s">
        <v>91</v>
      </c>
      <c r="AB4106">
        <v>55</v>
      </c>
      <c r="AC4106" t="s">
        <v>61</v>
      </c>
      <c r="AD4106">
        <v>5.7954092222222204</v>
      </c>
      <c r="AE4106"/>
      <c r="AF4106"/>
      <c r="AG4106">
        <v>26</v>
      </c>
      <c r="AH4106">
        <v>11302.67</v>
      </c>
      <c r="AI4106" t="s">
        <v>208</v>
      </c>
      <c r="AJ4106">
        <f>INDEX(layout!$B$3:$U$1234,MATCH($T4106,layout!$A$3:$A$1234,0),MATCH(YEAR($D4106),layout!$B$1:$U$1,0))</f>
        <v>3299</v>
      </c>
      <c r="AK4106">
        <f>INDEX('magnet data'!$A$2:$E$1304,MATCH($AJ4106,'magnet data'!$A$2:$A$1304,0),2)</f>
        <v>3</v>
      </c>
      <c r="AL4106" t="str">
        <f>INDEX('magnet data'!$A$2:$E$1304,MATCH($AJ4106,'magnet data'!$A$2:$A$1304,0),3)</f>
        <v>01B</v>
      </c>
      <c r="AM4106" t="str">
        <f>INDEX('magnet data'!$A$2:$E$1304,MATCH($AJ4106,'magnet data'!$A$2:$A$1304,0),4)</f>
        <v>02D</v>
      </c>
      <c r="AN4106">
        <f>INDEX('magnet data'!$A$2:$E$1304,MATCH($AJ4106,'magnet data'!$A$2:$A$1304,0),5)</f>
        <v>10237</v>
      </c>
      <c r="AO4106">
        <f t="shared" si="79"/>
        <v>1205</v>
      </c>
      <c r="AP4106">
        <v>752</v>
      </c>
      <c r="AR4106" t="s">
        <v>1228</v>
      </c>
      <c r="AS4106" t="s">
        <v>1708</v>
      </c>
      <c r="AT4106" t="s">
        <v>1709</v>
      </c>
    </row>
    <row r="4107" spans="1:46">
      <c r="A4107" t="s">
        <v>837</v>
      </c>
      <c r="B4107" t="s">
        <v>46</v>
      </c>
      <c r="C4107" t="s">
        <v>1198</v>
      </c>
      <c r="D4107" s="13">
        <v>44421</v>
      </c>
      <c r="E4107" s="16">
        <v>0.3040039351851852</v>
      </c>
      <c r="F4107" t="s">
        <v>88</v>
      </c>
      <c r="G4107" s="17">
        <v>44421.304003495374</v>
      </c>
      <c r="H4107">
        <v>38</v>
      </c>
      <c r="I4107">
        <v>598</v>
      </c>
      <c r="J4107">
        <v>95</v>
      </c>
      <c r="K4107">
        <v>10</v>
      </c>
      <c r="L4107">
        <v>0</v>
      </c>
      <c r="M4107">
        <v>11442.9</v>
      </c>
      <c r="N4107">
        <v>6159.3469999999998</v>
      </c>
      <c r="O4107">
        <v>63.890439999999998</v>
      </c>
      <c r="P4107" t="s">
        <v>207</v>
      </c>
      <c r="Q4107" t="s">
        <v>207</v>
      </c>
      <c r="R4107">
        <v>815.51111406914504</v>
      </c>
      <c r="S4107">
        <v>811.85463097519903</v>
      </c>
      <c r="T4107" t="s">
        <v>838</v>
      </c>
      <c r="U4107">
        <v>7661</v>
      </c>
      <c r="V4107">
        <v>4</v>
      </c>
      <c r="W4107">
        <v>39219</v>
      </c>
      <c r="X4107" t="s">
        <v>1635</v>
      </c>
      <c r="Y4107">
        <v>3649</v>
      </c>
      <c r="Z4107" t="s">
        <v>69</v>
      </c>
      <c r="AA4107" t="s">
        <v>96</v>
      </c>
      <c r="AC4107" t="s">
        <v>61</v>
      </c>
      <c r="AD4107">
        <v>-8.2145929374999902</v>
      </c>
      <c r="AE4107"/>
      <c r="AF4107"/>
      <c r="AG4107">
        <v>27.22</v>
      </c>
      <c r="AH4107">
        <v>4361.53</v>
      </c>
      <c r="AI4107" t="s">
        <v>208</v>
      </c>
      <c r="AJ4107">
        <f>INDEX(layout!$B$3:$U$1234,MATCH($T4107,layout!$A$3:$A$1234,0),MATCH(YEAR($D4107),layout!$B$1:$U$1,0))</f>
        <v>1328</v>
      </c>
      <c r="AK4107">
        <f>INDEX('magnet data'!$A$2:$E$1304,MATCH($AJ4107,'magnet data'!$A$2:$A$1304,0),2)</f>
        <v>1</v>
      </c>
      <c r="AL4107" t="str">
        <f>INDEX('magnet data'!$A$2:$E$1304,MATCH($AJ4107,'magnet data'!$A$2:$A$1304,0),3)</f>
        <v>01B</v>
      </c>
      <c r="AM4107" t="str">
        <f>INDEX('magnet data'!$A$2:$E$1304,MATCH($AJ4107,'magnet data'!$A$2:$A$1304,0),4)</f>
        <v>02B5</v>
      </c>
      <c r="AN4107">
        <f>INDEX('magnet data'!$A$2:$E$1304,MATCH($AJ4107,'magnet data'!$A$2:$A$1304,0),5)</f>
        <v>10275</v>
      </c>
      <c r="AO4107" t="str">
        <f t="shared" si="79"/>
        <v>-</v>
      </c>
      <c r="AR4107" t="s">
        <v>1228</v>
      </c>
      <c r="AS4107" t="s">
        <v>1708</v>
      </c>
      <c r="AT4107" t="s">
        <v>1709</v>
      </c>
    </row>
    <row r="4108" spans="1:46">
      <c r="A4108" t="s">
        <v>837</v>
      </c>
      <c r="B4108" t="s">
        <v>46</v>
      </c>
      <c r="C4108" t="s">
        <v>1198</v>
      </c>
      <c r="D4108" s="13">
        <v>44421</v>
      </c>
      <c r="E4108" s="16">
        <v>0.3040039351851852</v>
      </c>
      <c r="F4108" t="s">
        <v>88</v>
      </c>
      <c r="G4108" s="17">
        <v>44421.304003495374</v>
      </c>
      <c r="H4108">
        <v>38</v>
      </c>
      <c r="I4108">
        <v>598</v>
      </c>
      <c r="J4108">
        <v>95</v>
      </c>
      <c r="K4108">
        <v>10</v>
      </c>
      <c r="L4108">
        <v>0</v>
      </c>
      <c r="M4108">
        <v>11442.9</v>
      </c>
      <c r="N4108">
        <v>6159.3469999999998</v>
      </c>
      <c r="O4108">
        <v>63.890439999999998</v>
      </c>
      <c r="P4108" t="s">
        <v>207</v>
      </c>
      <c r="Q4108" t="s">
        <v>207</v>
      </c>
      <c r="R4108">
        <v>815.51111406914504</v>
      </c>
      <c r="S4108">
        <v>811.85463097519903</v>
      </c>
      <c r="T4108" t="s">
        <v>869</v>
      </c>
      <c r="U4108">
        <v>7319</v>
      </c>
      <c r="V4108">
        <v>5</v>
      </c>
      <c r="W4108">
        <v>43451</v>
      </c>
      <c r="X4108" t="s">
        <v>869</v>
      </c>
      <c r="Y4108">
        <v>3014</v>
      </c>
      <c r="Z4108" t="s">
        <v>69</v>
      </c>
      <c r="AA4108" t="s">
        <v>91</v>
      </c>
      <c r="AC4108" t="s">
        <v>61</v>
      </c>
      <c r="AD4108">
        <v>1.1146699529411701</v>
      </c>
      <c r="AE4108"/>
      <c r="AF4108"/>
      <c r="AG4108">
        <v>16.62</v>
      </c>
      <c r="AH4108">
        <v>4364.97</v>
      </c>
      <c r="AI4108" t="s">
        <v>208</v>
      </c>
      <c r="AJ4108">
        <f>INDEX(layout!$B$3:$U$1234,MATCH($T4108,layout!$A$3:$A$1234,0),MATCH(YEAR($D4108),layout!$B$1:$U$1,0))</f>
        <v>3267</v>
      </c>
      <c r="AK4108">
        <f>INDEX('magnet data'!$A$2:$E$1304,MATCH($AJ4108,'magnet data'!$A$2:$A$1304,0),2)</f>
        <v>3</v>
      </c>
      <c r="AL4108" t="str">
        <f>INDEX('magnet data'!$A$2:$E$1304,MATCH($AJ4108,'magnet data'!$A$2:$A$1304,0),3)</f>
        <v>01B</v>
      </c>
      <c r="AM4108" t="str">
        <f>INDEX('magnet data'!$A$2:$E$1304,MATCH($AJ4108,'magnet data'!$A$2:$A$1304,0),4)</f>
        <v>02B8</v>
      </c>
      <c r="AN4108">
        <f>INDEX('magnet data'!$A$2:$E$1304,MATCH($AJ4108,'magnet data'!$A$2:$A$1304,0),5)</f>
        <v>12620</v>
      </c>
      <c r="AO4108" t="str">
        <f t="shared" si="79"/>
        <v>-</v>
      </c>
      <c r="AR4108" t="s">
        <v>1228</v>
      </c>
      <c r="AS4108" t="s">
        <v>1708</v>
      </c>
      <c r="AT4108" t="s">
        <v>1709</v>
      </c>
    </row>
    <row r="4109" spans="1:46">
      <c r="A4109" t="s">
        <v>837</v>
      </c>
      <c r="B4109" t="s">
        <v>46</v>
      </c>
      <c r="C4109" t="s">
        <v>1198</v>
      </c>
      <c r="D4109" s="13">
        <v>44421</v>
      </c>
      <c r="E4109" s="16">
        <v>0.3040039351851852</v>
      </c>
      <c r="F4109" t="s">
        <v>88</v>
      </c>
      <c r="G4109" s="17">
        <v>44421.304003495374</v>
      </c>
      <c r="H4109">
        <v>38</v>
      </c>
      <c r="I4109">
        <v>598</v>
      </c>
      <c r="J4109">
        <v>95</v>
      </c>
      <c r="K4109">
        <v>10</v>
      </c>
      <c r="L4109">
        <v>0</v>
      </c>
      <c r="M4109">
        <v>11442.9</v>
      </c>
      <c r="N4109">
        <v>6159.3469999999998</v>
      </c>
      <c r="O4109">
        <v>63.890439999999998</v>
      </c>
      <c r="P4109" t="s">
        <v>207</v>
      </c>
      <c r="Q4109" t="s">
        <v>207</v>
      </c>
      <c r="R4109">
        <v>815.51111406914504</v>
      </c>
      <c r="S4109">
        <v>811.85463097519903</v>
      </c>
      <c r="T4109" t="s">
        <v>959</v>
      </c>
      <c r="U4109">
        <v>5212</v>
      </c>
      <c r="V4109">
        <v>6</v>
      </c>
      <c r="W4109">
        <v>74192</v>
      </c>
      <c r="X4109" t="s">
        <v>838</v>
      </c>
      <c r="Y4109">
        <v>61</v>
      </c>
      <c r="Z4109" t="s">
        <v>69</v>
      </c>
      <c r="AA4109" t="s">
        <v>91</v>
      </c>
      <c r="AC4109" t="s">
        <v>61</v>
      </c>
      <c r="AD4109">
        <v>1.4887286190476099</v>
      </c>
      <c r="AE4109"/>
      <c r="AF4109"/>
      <c r="AG4109">
        <v>38.32</v>
      </c>
      <c r="AH4109">
        <v>4173.34</v>
      </c>
      <c r="AI4109" t="s">
        <v>208</v>
      </c>
      <c r="AJ4109">
        <f>INDEX(layout!$B$3:$U$1234,MATCH($T4109,layout!$A$3:$A$1234,0),MATCH(YEAR($D4109),layout!$B$1:$U$1,0))</f>
        <v>2287</v>
      </c>
      <c r="AK4109">
        <f>INDEX('magnet data'!$A$2:$E$1304,MATCH($AJ4109,'magnet data'!$A$2:$A$1304,0),2)</f>
        <v>2</v>
      </c>
      <c r="AL4109" t="str">
        <f>INDEX('magnet data'!$A$2:$E$1304,MATCH($AJ4109,'magnet data'!$A$2:$A$1304,0),3)</f>
        <v>01B</v>
      </c>
      <c r="AM4109" t="str">
        <f>INDEX('magnet data'!$A$2:$E$1304,MATCH($AJ4109,'magnet data'!$A$2:$A$1304,0),4)</f>
        <v>02D</v>
      </c>
      <c r="AN4109">
        <f>INDEX('magnet data'!$A$2:$E$1304,MATCH($AJ4109,'magnet data'!$A$2:$A$1304,0),5)</f>
        <v>9830</v>
      </c>
      <c r="AO4109" t="str">
        <f t="shared" si="79"/>
        <v>-</v>
      </c>
      <c r="AR4109" t="s">
        <v>1228</v>
      </c>
      <c r="AS4109" t="s">
        <v>1708</v>
      </c>
      <c r="AT4109" t="s">
        <v>1709</v>
      </c>
    </row>
    <row r="4110" spans="1:46">
      <c r="A4110" t="s">
        <v>837</v>
      </c>
      <c r="B4110" t="s">
        <v>46</v>
      </c>
      <c r="C4110" t="s">
        <v>1198</v>
      </c>
      <c r="D4110" s="13">
        <v>44421</v>
      </c>
      <c r="E4110" s="16">
        <v>0.3040039351851852</v>
      </c>
      <c r="F4110" t="s">
        <v>88</v>
      </c>
      <c r="G4110" s="17">
        <v>44421.304003495374</v>
      </c>
      <c r="H4110">
        <v>38</v>
      </c>
      <c r="I4110">
        <v>598</v>
      </c>
      <c r="J4110">
        <v>95</v>
      </c>
      <c r="K4110">
        <v>10</v>
      </c>
      <c r="L4110">
        <v>0</v>
      </c>
      <c r="M4110">
        <v>11442.9</v>
      </c>
      <c r="N4110">
        <v>6159.3469999999998</v>
      </c>
      <c r="O4110">
        <v>63.890439999999998</v>
      </c>
      <c r="P4110" t="s">
        <v>207</v>
      </c>
      <c r="Q4110" t="s">
        <v>207</v>
      </c>
      <c r="R4110">
        <v>815.51111406914504</v>
      </c>
      <c r="S4110">
        <v>811.85463097519903</v>
      </c>
      <c r="T4110" t="s">
        <v>921</v>
      </c>
      <c r="U4110">
        <v>3786</v>
      </c>
      <c r="V4110">
        <v>7</v>
      </c>
      <c r="W4110">
        <v>102289</v>
      </c>
      <c r="X4110" t="s">
        <v>921</v>
      </c>
      <c r="Y4110">
        <v>3503</v>
      </c>
      <c r="Z4110" t="s">
        <v>69</v>
      </c>
      <c r="AA4110" t="s">
        <v>91</v>
      </c>
      <c r="AC4110" t="s">
        <v>61</v>
      </c>
      <c r="AD4110">
        <v>0.51746918604651104</v>
      </c>
      <c r="AE4110"/>
      <c r="AF4110"/>
      <c r="AG4110">
        <v>13</v>
      </c>
      <c r="AH4110">
        <v>2875.26</v>
      </c>
      <c r="AI4110" t="s">
        <v>208</v>
      </c>
      <c r="AJ4110">
        <f>INDEX(layout!$B$3:$U$1234,MATCH($T4110,layout!$A$3:$A$1234,0),MATCH(YEAR($D4110),layout!$B$1:$U$1,0))</f>
        <v>1255</v>
      </c>
      <c r="AK4110">
        <f>INDEX('magnet data'!$A$2:$E$1304,MATCH($AJ4110,'magnet data'!$A$2:$A$1304,0),2)</f>
        <v>1</v>
      </c>
      <c r="AL4110" t="str">
        <f>INDEX('magnet data'!$A$2:$E$1304,MATCH($AJ4110,'magnet data'!$A$2:$A$1304,0),3)</f>
        <v>01B</v>
      </c>
      <c r="AM4110" t="str">
        <f>INDEX('magnet data'!$A$2:$E$1304,MATCH($AJ4110,'magnet data'!$A$2:$A$1304,0),4)</f>
        <v>02B8</v>
      </c>
      <c r="AN4110">
        <f>INDEX('magnet data'!$A$2:$E$1304,MATCH($AJ4110,'magnet data'!$A$2:$A$1304,0),5)</f>
        <v>11547</v>
      </c>
      <c r="AO4110" t="str">
        <f t="shared" si="79"/>
        <v>-</v>
      </c>
      <c r="AR4110" t="s">
        <v>1228</v>
      </c>
      <c r="AS4110" t="s">
        <v>1708</v>
      </c>
      <c r="AT4110" t="s">
        <v>1709</v>
      </c>
    </row>
    <row r="4111" spans="1:46">
      <c r="A4111" t="s">
        <v>837</v>
      </c>
      <c r="B4111" t="s">
        <v>46</v>
      </c>
      <c r="C4111" t="s">
        <v>1198</v>
      </c>
      <c r="D4111" s="13">
        <v>44421</v>
      </c>
      <c r="E4111" s="16">
        <v>0.3040039351851852</v>
      </c>
      <c r="F4111" t="s">
        <v>88</v>
      </c>
      <c r="G4111" s="17">
        <v>44421.304003495374</v>
      </c>
      <c r="H4111">
        <v>38</v>
      </c>
      <c r="I4111">
        <v>598</v>
      </c>
      <c r="J4111">
        <v>95</v>
      </c>
      <c r="K4111">
        <v>10</v>
      </c>
      <c r="L4111">
        <v>0</v>
      </c>
      <c r="M4111">
        <v>11442.9</v>
      </c>
      <c r="N4111">
        <v>6159.3469999999998</v>
      </c>
      <c r="O4111">
        <v>63.890439999999998</v>
      </c>
      <c r="P4111" t="s">
        <v>207</v>
      </c>
      <c r="Q4111" t="s">
        <v>207</v>
      </c>
      <c r="R4111">
        <v>815.51111406914504</v>
      </c>
      <c r="S4111">
        <v>811.85463097519903</v>
      </c>
      <c r="T4111" t="s">
        <v>839</v>
      </c>
      <c r="U4111">
        <v>3169</v>
      </c>
      <c r="V4111">
        <v>8</v>
      </c>
      <c r="W4111">
        <v>117594</v>
      </c>
      <c r="X4111" t="s">
        <v>921</v>
      </c>
      <c r="Y4111">
        <v>3503</v>
      </c>
      <c r="Z4111" t="s">
        <v>69</v>
      </c>
      <c r="AA4111" t="s">
        <v>91</v>
      </c>
      <c r="AC4111" t="s">
        <v>61</v>
      </c>
      <c r="AD4111">
        <v>0.411629999999999</v>
      </c>
      <c r="AE4111"/>
      <c r="AF4111"/>
      <c r="AG4111">
        <v>0</v>
      </c>
      <c r="AH4111">
        <v>0</v>
      </c>
      <c r="AI4111" t="s">
        <v>208</v>
      </c>
      <c r="AJ4111">
        <f>INDEX(layout!$B$3:$U$1234,MATCH($T4111,layout!$A$3:$A$1234,0),MATCH(YEAR($D4111),layout!$B$1:$U$1,0))</f>
        <v>3280</v>
      </c>
      <c r="AK4111">
        <f>INDEX('magnet data'!$A$2:$E$1304,MATCH($AJ4111,'magnet data'!$A$2:$A$1304,0),2)</f>
        <v>3</v>
      </c>
      <c r="AL4111" t="str">
        <f>INDEX('magnet data'!$A$2:$E$1304,MATCH($AJ4111,'magnet data'!$A$2:$A$1304,0),3)</f>
        <v>01B</v>
      </c>
      <c r="AM4111" t="str">
        <f>INDEX('magnet data'!$A$2:$E$1304,MATCH($AJ4111,'magnet data'!$A$2:$A$1304,0),4)</f>
        <v>02B8</v>
      </c>
      <c r="AN4111">
        <f>INDEX('magnet data'!$A$2:$E$1304,MATCH($AJ4111,'magnet data'!$A$2:$A$1304,0),5)</f>
        <v>11542</v>
      </c>
      <c r="AO4111" t="str">
        <f t="shared" si="79"/>
        <v>-</v>
      </c>
      <c r="AR4111" t="s">
        <v>1228</v>
      </c>
      <c r="AS4111" t="s">
        <v>1708</v>
      </c>
      <c r="AT4111" t="s">
        <v>1709</v>
      </c>
    </row>
    <row r="4112" spans="1:46">
      <c r="A4112" t="s">
        <v>837</v>
      </c>
      <c r="B4112" t="s">
        <v>46</v>
      </c>
      <c r="C4112" t="s">
        <v>1198</v>
      </c>
      <c r="D4112" s="13">
        <v>44421</v>
      </c>
      <c r="E4112" s="16">
        <v>0.3040039351851852</v>
      </c>
      <c r="F4112" t="s">
        <v>88</v>
      </c>
      <c r="G4112" s="17">
        <v>44421.304003495374</v>
      </c>
      <c r="H4112">
        <v>38</v>
      </c>
      <c r="I4112">
        <v>598</v>
      </c>
      <c r="J4112">
        <v>95</v>
      </c>
      <c r="K4112">
        <v>10</v>
      </c>
      <c r="L4112">
        <v>0</v>
      </c>
      <c r="M4112">
        <v>11442.9</v>
      </c>
      <c r="N4112">
        <v>6159.3469999999998</v>
      </c>
      <c r="O4112">
        <v>63.890439999999998</v>
      </c>
      <c r="P4112" t="s">
        <v>207</v>
      </c>
      <c r="Q4112" t="s">
        <v>207</v>
      </c>
      <c r="R4112">
        <v>815.51111406914504</v>
      </c>
      <c r="S4112">
        <v>811.85463097519903</v>
      </c>
      <c r="T4112" t="s">
        <v>871</v>
      </c>
      <c r="U4112">
        <v>1675</v>
      </c>
      <c r="V4112">
        <v>9</v>
      </c>
      <c r="W4112">
        <v>171301</v>
      </c>
      <c r="X4112" t="s">
        <v>869</v>
      </c>
      <c r="Y4112">
        <v>3014</v>
      </c>
      <c r="Z4112" t="s">
        <v>69</v>
      </c>
      <c r="AA4112" t="s">
        <v>96</v>
      </c>
      <c r="AC4112" t="s">
        <v>61</v>
      </c>
      <c r="AD4112">
        <v>-8.6540904255319101E-2</v>
      </c>
      <c r="AE4112"/>
      <c r="AF4112"/>
      <c r="AG4112">
        <v>6.87</v>
      </c>
      <c r="AH4112">
        <v>1307.92</v>
      </c>
      <c r="AI4112" t="s">
        <v>208</v>
      </c>
      <c r="AJ4112">
        <f>INDEX(layout!$B$3:$U$1234,MATCH($T4112,layout!$A$3:$A$1234,0),MATCH(YEAR($D4112),layout!$B$1:$U$1,0))</f>
        <v>3291</v>
      </c>
      <c r="AK4112">
        <f>INDEX('magnet data'!$A$2:$E$1304,MATCH($AJ4112,'magnet data'!$A$2:$A$1304,0),2)</f>
        <v>3</v>
      </c>
      <c r="AL4112" t="str">
        <f>INDEX('magnet data'!$A$2:$E$1304,MATCH($AJ4112,'magnet data'!$A$2:$A$1304,0),3)</f>
        <v>01B</v>
      </c>
      <c r="AM4112" t="str">
        <f>INDEX('magnet data'!$A$2:$E$1304,MATCH($AJ4112,'magnet data'!$A$2:$A$1304,0),4)</f>
        <v>02B8</v>
      </c>
      <c r="AN4112">
        <f>INDEX('magnet data'!$A$2:$E$1304,MATCH($AJ4112,'magnet data'!$A$2:$A$1304,0),5)</f>
        <v>10706</v>
      </c>
      <c r="AO4112" t="str">
        <f t="shared" si="79"/>
        <v>-</v>
      </c>
      <c r="AR4112" t="s">
        <v>1228</v>
      </c>
      <c r="AS4112" t="s">
        <v>1708</v>
      </c>
      <c r="AT4112" t="s">
        <v>1709</v>
      </c>
    </row>
    <row r="4113" spans="1:46">
      <c r="A4113" t="s">
        <v>837</v>
      </c>
      <c r="B4113" t="s">
        <v>46</v>
      </c>
      <c r="C4113" t="s">
        <v>1198</v>
      </c>
      <c r="D4113" s="13">
        <v>44421</v>
      </c>
      <c r="E4113" s="16">
        <v>0.3040039351851852</v>
      </c>
      <c r="F4113" t="s">
        <v>88</v>
      </c>
      <c r="G4113" s="17">
        <v>44421.304003495374</v>
      </c>
      <c r="H4113">
        <v>38</v>
      </c>
      <c r="I4113">
        <v>598</v>
      </c>
      <c r="J4113">
        <v>95</v>
      </c>
      <c r="K4113">
        <v>10</v>
      </c>
      <c r="L4113">
        <v>0</v>
      </c>
      <c r="M4113">
        <v>11442.9</v>
      </c>
      <c r="N4113">
        <v>6159.3469999999998</v>
      </c>
      <c r="O4113">
        <v>63.890439999999998</v>
      </c>
      <c r="P4113" t="s">
        <v>207</v>
      </c>
      <c r="Q4113" t="s">
        <v>207</v>
      </c>
      <c r="R4113">
        <v>815.51111406914504</v>
      </c>
      <c r="S4113">
        <v>811.85463097519903</v>
      </c>
      <c r="T4113" t="s">
        <v>960</v>
      </c>
      <c r="U4113">
        <v>776</v>
      </c>
      <c r="V4113">
        <v>10</v>
      </c>
      <c r="W4113">
        <v>233409</v>
      </c>
      <c r="X4113" t="s">
        <v>1635</v>
      </c>
      <c r="Y4113">
        <v>3649</v>
      </c>
      <c r="Z4113" t="s">
        <v>69</v>
      </c>
      <c r="AA4113" t="s">
        <v>91</v>
      </c>
      <c r="AC4113" t="s">
        <v>102</v>
      </c>
      <c r="AD4113">
        <v>0.41163</v>
      </c>
      <c r="AE4113"/>
      <c r="AF4113"/>
      <c r="AG4113"/>
      <c r="AH4113"/>
      <c r="AI4113" t="s">
        <v>208</v>
      </c>
      <c r="AJ4113">
        <f>INDEX(layout!$B$3:$U$1234,MATCH($T4113,layout!$A$3:$A$1234,0),MATCH(YEAR($D4113),layout!$B$1:$U$1,0))</f>
        <v>1294</v>
      </c>
      <c r="AK4113">
        <f>INDEX('magnet data'!$A$2:$E$1304,MATCH($AJ4113,'magnet data'!$A$2:$A$1304,0),2)</f>
        <v>1</v>
      </c>
      <c r="AL4113" t="str">
        <f>INDEX('magnet data'!$A$2:$E$1304,MATCH($AJ4113,'magnet data'!$A$2:$A$1304,0),3)</f>
        <v>01E</v>
      </c>
      <c r="AM4113" t="str">
        <f>INDEX('magnet data'!$A$2:$E$1304,MATCH($AJ4113,'magnet data'!$A$2:$A$1304,0),4)</f>
        <v>02B8</v>
      </c>
      <c r="AN4113">
        <f>INDEX('magnet data'!$A$2:$E$1304,MATCH($AJ4113,'magnet data'!$A$2:$A$1304,0),5)</f>
        <v>12758</v>
      </c>
      <c r="AO4113" t="str">
        <f t="shared" si="79"/>
        <v>-</v>
      </c>
      <c r="AR4113" t="s">
        <v>1228</v>
      </c>
      <c r="AS4113" t="s">
        <v>1708</v>
      </c>
      <c r="AT4113" t="s">
        <v>1709</v>
      </c>
    </row>
    <row r="4114" spans="1:46">
      <c r="A4114" t="s">
        <v>837</v>
      </c>
      <c r="B4114" t="s">
        <v>46</v>
      </c>
      <c r="C4114" t="s">
        <v>1198</v>
      </c>
      <c r="D4114" s="13">
        <v>44421</v>
      </c>
      <c r="E4114" s="16">
        <v>0.3040039351851852</v>
      </c>
      <c r="F4114" t="s">
        <v>88</v>
      </c>
      <c r="G4114" s="17">
        <v>44421.304003495374</v>
      </c>
      <c r="H4114">
        <v>38</v>
      </c>
      <c r="I4114">
        <v>598</v>
      </c>
      <c r="J4114">
        <v>95</v>
      </c>
      <c r="K4114">
        <v>10</v>
      </c>
      <c r="L4114">
        <v>0</v>
      </c>
      <c r="M4114">
        <v>11442.9</v>
      </c>
      <c r="N4114">
        <v>6159.3469999999998</v>
      </c>
      <c r="O4114">
        <v>63.890439999999998</v>
      </c>
      <c r="P4114" t="s">
        <v>207</v>
      </c>
      <c r="Q4114" t="s">
        <v>207</v>
      </c>
      <c r="R4114">
        <v>815.51111406914504</v>
      </c>
      <c r="S4114">
        <v>811.85463097519903</v>
      </c>
      <c r="T4114" t="s">
        <v>1657</v>
      </c>
      <c r="U4114">
        <v>269</v>
      </c>
      <c r="V4114">
        <v>11</v>
      </c>
      <c r="W4114">
        <v>309111</v>
      </c>
      <c r="X4114" t="s">
        <v>871</v>
      </c>
      <c r="Y4114">
        <v>125</v>
      </c>
      <c r="Z4114" t="s">
        <v>69</v>
      </c>
      <c r="AA4114" t="s">
        <v>96</v>
      </c>
      <c r="AC4114" t="s">
        <v>102</v>
      </c>
      <c r="AD4114">
        <v>0</v>
      </c>
      <c r="AE4114"/>
      <c r="AF4114"/>
      <c r="AG4114"/>
      <c r="AH4114"/>
      <c r="AI4114" t="s">
        <v>208</v>
      </c>
      <c r="AJ4114">
        <f>INDEX(layout!$B$3:$U$1234,MATCH($T4114,layout!$A$3:$A$1234,0),MATCH(YEAR($D4114),layout!$B$1:$U$1,0))</f>
        <v>3284</v>
      </c>
      <c r="AK4114">
        <f>INDEX('magnet data'!$A$2:$E$1304,MATCH($AJ4114,'magnet data'!$A$2:$A$1304,0),2)</f>
        <v>3</v>
      </c>
      <c r="AL4114" t="str">
        <f>INDEX('magnet data'!$A$2:$E$1304,MATCH($AJ4114,'magnet data'!$A$2:$A$1304,0),3)</f>
        <v>01B</v>
      </c>
      <c r="AM4114" t="str">
        <f>INDEX('magnet data'!$A$2:$E$1304,MATCH($AJ4114,'magnet data'!$A$2:$A$1304,0),4)</f>
        <v>02B8</v>
      </c>
      <c r="AN4114">
        <f>INDEX('magnet data'!$A$2:$E$1304,MATCH($AJ4114,'magnet data'!$A$2:$A$1304,0),5)</f>
        <v>8459</v>
      </c>
      <c r="AO4114" t="str">
        <f t="shared" si="79"/>
        <v>-</v>
      </c>
      <c r="AR4114" t="s">
        <v>1228</v>
      </c>
      <c r="AS4114" t="s">
        <v>1708</v>
      </c>
      <c r="AT4114" t="s">
        <v>1709</v>
      </c>
    </row>
    <row r="4115" spans="1:46">
      <c r="A4115" t="s">
        <v>1072</v>
      </c>
      <c r="B4115" t="s">
        <v>46</v>
      </c>
      <c r="C4115" t="s">
        <v>1198</v>
      </c>
      <c r="D4115" s="13">
        <v>44421</v>
      </c>
      <c r="E4115" s="16">
        <v>0.37568935185185182</v>
      </c>
      <c r="F4115" t="s">
        <v>88</v>
      </c>
      <c r="G4115" s="17">
        <v>44421.375688946762</v>
      </c>
      <c r="H4115">
        <v>35</v>
      </c>
      <c r="I4115">
        <v>597</v>
      </c>
      <c r="J4115">
        <v>95</v>
      </c>
      <c r="K4115">
        <v>10</v>
      </c>
      <c r="L4115">
        <v>0</v>
      </c>
      <c r="M4115">
        <v>11291.8</v>
      </c>
      <c r="N4115">
        <v>6190.4219999999996</v>
      </c>
      <c r="O4115">
        <v>61.037596000000001</v>
      </c>
      <c r="P4115" t="s">
        <v>207</v>
      </c>
      <c r="Q4115" t="s">
        <v>207</v>
      </c>
      <c r="R4115">
        <v>787.33600649999903</v>
      </c>
      <c r="S4115">
        <v>784.87230085427097</v>
      </c>
      <c r="T4115" t="s">
        <v>1723</v>
      </c>
      <c r="U4115">
        <v>11291</v>
      </c>
      <c r="W4115">
        <v>-6</v>
      </c>
      <c r="X4115" t="s">
        <v>1724</v>
      </c>
      <c r="Y4115">
        <v>17</v>
      </c>
      <c r="Z4115" t="s">
        <v>90</v>
      </c>
      <c r="AA4115" t="s">
        <v>96</v>
      </c>
      <c r="AB4115">
        <v>45</v>
      </c>
      <c r="AC4115" t="s">
        <v>61</v>
      </c>
      <c r="AD4115">
        <v>6.2845626000000001</v>
      </c>
      <c r="AE4115"/>
      <c r="AF4115"/>
      <c r="AG4115">
        <v>19</v>
      </c>
      <c r="AH4115">
        <v>11246.59</v>
      </c>
      <c r="AI4115" t="s">
        <v>208</v>
      </c>
      <c r="AJ4115">
        <f>INDEX(layout!$B$3:$U$1234,MATCH($T4115,layout!$A$3:$A$1234,0),MATCH(YEAR($D4115),layout!$B$1:$U$1,0))</f>
        <v>1074</v>
      </c>
      <c r="AK4115">
        <f>INDEX('magnet data'!$A$2:$E$1304,MATCH($AJ4115,'magnet data'!$A$2:$A$1304,0),2)</f>
        <v>1</v>
      </c>
      <c r="AL4115" t="str">
        <f>INDEX('magnet data'!$A$2:$E$1304,MATCH($AJ4115,'magnet data'!$A$2:$A$1304,0),3)</f>
        <v>01B</v>
      </c>
      <c r="AM4115" t="str">
        <f>INDEX('magnet data'!$A$2:$E$1304,MATCH($AJ4115,'magnet data'!$A$2:$A$1304,0),4)</f>
        <v>02B5</v>
      </c>
      <c r="AN4115">
        <f>INDEX('magnet data'!$A$2:$E$1304,MATCH($AJ4115,'magnet data'!$A$2:$A$1304,0),5)</f>
        <v>11571</v>
      </c>
      <c r="AO4115">
        <f t="shared" si="79"/>
        <v>-280</v>
      </c>
      <c r="AP4115">
        <v>-22</v>
      </c>
      <c r="AQ4115" t="s">
        <v>1725</v>
      </c>
      <c r="AR4115" t="s">
        <v>1228</v>
      </c>
      <c r="AS4115" t="s">
        <v>1708</v>
      </c>
      <c r="AT4115" t="s">
        <v>1709</v>
      </c>
    </row>
    <row r="4116" spans="1:46">
      <c r="A4116" t="s">
        <v>1072</v>
      </c>
      <c r="B4116" t="s">
        <v>46</v>
      </c>
      <c r="C4116" t="s">
        <v>1198</v>
      </c>
      <c r="D4116" s="13">
        <v>44421</v>
      </c>
      <c r="E4116" s="16">
        <v>0.37568935185185182</v>
      </c>
      <c r="F4116" t="s">
        <v>88</v>
      </c>
      <c r="G4116" s="17">
        <v>44421.375688946762</v>
      </c>
      <c r="H4116">
        <v>35</v>
      </c>
      <c r="I4116">
        <v>597</v>
      </c>
      <c r="J4116">
        <v>95</v>
      </c>
      <c r="K4116">
        <v>10</v>
      </c>
      <c r="L4116">
        <v>0</v>
      </c>
      <c r="M4116">
        <v>11291.8</v>
      </c>
      <c r="N4116">
        <v>6190.4219999999996</v>
      </c>
      <c r="O4116">
        <v>61.037596000000001</v>
      </c>
      <c r="P4116" t="s">
        <v>207</v>
      </c>
      <c r="Q4116" t="s">
        <v>207</v>
      </c>
      <c r="R4116">
        <v>787.33600649999903</v>
      </c>
      <c r="S4116">
        <v>784.87230085427097</v>
      </c>
      <c r="T4116" t="s">
        <v>1724</v>
      </c>
      <c r="U4116">
        <v>7761</v>
      </c>
      <c r="W4116">
        <v>37858</v>
      </c>
      <c r="X4116" t="s">
        <v>1186</v>
      </c>
      <c r="Y4116">
        <v>3689</v>
      </c>
      <c r="Z4116" t="s">
        <v>69</v>
      </c>
      <c r="AA4116" t="s">
        <v>91</v>
      </c>
      <c r="AC4116" t="s">
        <v>61</v>
      </c>
      <c r="AD4116">
        <v>-1.6830704999999999</v>
      </c>
      <c r="AE4116"/>
      <c r="AF4116"/>
      <c r="AG4116">
        <v>42.19</v>
      </c>
      <c r="AH4116">
        <v>5376.57</v>
      </c>
      <c r="AI4116" t="s">
        <v>208</v>
      </c>
      <c r="AJ4116">
        <f>INDEX(layout!$B$3:$U$1234,MATCH($T4116,layout!$A$3:$A$1234,0),MATCH(YEAR($D4116),layout!$B$1:$U$1,0))</f>
        <v>1171</v>
      </c>
      <c r="AK4116">
        <f>INDEX('magnet data'!$A$2:$E$1304,MATCH($AJ4116,'magnet data'!$A$2:$A$1304,0),2)</f>
        <v>1</v>
      </c>
      <c r="AL4116" t="str">
        <f>INDEX('magnet data'!$A$2:$E$1304,MATCH($AJ4116,'magnet data'!$A$2:$A$1304,0),3)</f>
        <v>01B</v>
      </c>
      <c r="AM4116" t="str">
        <f>INDEX('magnet data'!$A$2:$E$1304,MATCH($AJ4116,'magnet data'!$A$2:$A$1304,0),4)</f>
        <v>02B5</v>
      </c>
      <c r="AN4116">
        <f>INDEX('magnet data'!$A$2:$E$1304,MATCH($AJ4116,'magnet data'!$A$2:$A$1304,0),5)</f>
        <v>11688</v>
      </c>
      <c r="AO4116" t="str">
        <f t="shared" si="79"/>
        <v>-</v>
      </c>
      <c r="AR4116" t="s">
        <v>1228</v>
      </c>
      <c r="AS4116" t="s">
        <v>1708</v>
      </c>
      <c r="AT4116" t="s">
        <v>1709</v>
      </c>
    </row>
    <row r="4117" spans="1:46">
      <c r="A4117" t="s">
        <v>1072</v>
      </c>
      <c r="B4117" t="s">
        <v>46</v>
      </c>
      <c r="C4117" t="s">
        <v>1198</v>
      </c>
      <c r="D4117" s="13">
        <v>44421</v>
      </c>
      <c r="E4117" s="16">
        <v>0.37568935185185182</v>
      </c>
      <c r="F4117" t="s">
        <v>88</v>
      </c>
      <c r="G4117" s="17">
        <v>44421.375688946762</v>
      </c>
      <c r="H4117">
        <v>35</v>
      </c>
      <c r="I4117">
        <v>597</v>
      </c>
      <c r="J4117">
        <v>95</v>
      </c>
      <c r="K4117">
        <v>10</v>
      </c>
      <c r="L4117">
        <v>0</v>
      </c>
      <c r="M4117">
        <v>11291.8</v>
      </c>
      <c r="N4117">
        <v>6190.4219999999996</v>
      </c>
      <c r="O4117">
        <v>61.037596000000001</v>
      </c>
      <c r="P4117" t="s">
        <v>207</v>
      </c>
      <c r="Q4117" t="s">
        <v>207</v>
      </c>
      <c r="R4117">
        <v>787.33600649999903</v>
      </c>
      <c r="S4117">
        <v>784.87230085427097</v>
      </c>
      <c r="T4117" t="s">
        <v>1189</v>
      </c>
      <c r="U4117">
        <v>7727</v>
      </c>
      <c r="W4117">
        <v>38277</v>
      </c>
      <c r="X4117" t="s">
        <v>1724</v>
      </c>
      <c r="Y4117">
        <v>17</v>
      </c>
      <c r="Z4117" t="s">
        <v>69</v>
      </c>
      <c r="AA4117" t="s">
        <v>96</v>
      </c>
      <c r="AC4117" t="s">
        <v>61</v>
      </c>
      <c r="AD4117">
        <v>4.1072976666666596</v>
      </c>
      <c r="AE4117"/>
      <c r="AF4117"/>
      <c r="AG4117">
        <v>46.87</v>
      </c>
      <c r="AH4117">
        <v>4474.87</v>
      </c>
      <c r="AI4117" t="s">
        <v>208</v>
      </c>
      <c r="AJ4117">
        <f>INDEX(layout!$B$3:$U$1234,MATCH($T4117,layout!$A$3:$A$1234,0),MATCH(YEAR($D4117),layout!$B$1:$U$1,0))</f>
        <v>1155</v>
      </c>
      <c r="AK4117">
        <f>INDEX('magnet data'!$A$2:$E$1304,MATCH($AJ4117,'magnet data'!$A$2:$A$1304,0),2)</f>
        <v>1</v>
      </c>
      <c r="AL4117" t="str">
        <f>INDEX('magnet data'!$A$2:$E$1304,MATCH($AJ4117,'magnet data'!$A$2:$A$1304,0),3)</f>
        <v>01B</v>
      </c>
      <c r="AM4117" t="str">
        <f>INDEX('magnet data'!$A$2:$E$1304,MATCH($AJ4117,'magnet data'!$A$2:$A$1304,0),4)</f>
        <v>02B5</v>
      </c>
      <c r="AN4117">
        <f>INDEX('magnet data'!$A$2:$E$1304,MATCH($AJ4117,'magnet data'!$A$2:$A$1304,0),5)</f>
        <v>12484</v>
      </c>
      <c r="AO4117" t="str">
        <f t="shared" si="79"/>
        <v>-</v>
      </c>
      <c r="AR4117" t="s">
        <v>1228</v>
      </c>
      <c r="AS4117" t="s">
        <v>1708</v>
      </c>
      <c r="AT4117" t="s">
        <v>1709</v>
      </c>
    </row>
    <row r="4118" spans="1:46">
      <c r="A4118" t="s">
        <v>1072</v>
      </c>
      <c r="B4118" t="s">
        <v>46</v>
      </c>
      <c r="C4118" t="s">
        <v>1198</v>
      </c>
      <c r="D4118" s="13">
        <v>44421</v>
      </c>
      <c r="E4118" s="16">
        <v>0.37568935185185182</v>
      </c>
      <c r="F4118" t="s">
        <v>88</v>
      </c>
      <c r="G4118" s="17">
        <v>44421.375688946762</v>
      </c>
      <c r="H4118">
        <v>35</v>
      </c>
      <c r="I4118">
        <v>597</v>
      </c>
      <c r="J4118">
        <v>95</v>
      </c>
      <c r="K4118">
        <v>10</v>
      </c>
      <c r="L4118">
        <v>0</v>
      </c>
      <c r="M4118">
        <v>11291.8</v>
      </c>
      <c r="N4118">
        <v>6190.4219999999996</v>
      </c>
      <c r="O4118">
        <v>61.037596000000001</v>
      </c>
      <c r="P4118" t="s">
        <v>207</v>
      </c>
      <c r="Q4118" t="s">
        <v>207</v>
      </c>
      <c r="R4118">
        <v>787.33600649999903</v>
      </c>
      <c r="S4118">
        <v>784.87230085427097</v>
      </c>
      <c r="T4118" t="s">
        <v>1188</v>
      </c>
      <c r="U4118">
        <v>3284</v>
      </c>
      <c r="W4118">
        <v>117105</v>
      </c>
      <c r="X4118" t="s">
        <v>1186</v>
      </c>
      <c r="Y4118">
        <v>3689</v>
      </c>
      <c r="Z4118" t="s">
        <v>69</v>
      </c>
      <c r="AA4118" t="s">
        <v>91</v>
      </c>
      <c r="AC4118" t="s">
        <v>61</v>
      </c>
      <c r="AD4118">
        <v>-0.25962260638297802</v>
      </c>
      <c r="AE4118"/>
      <c r="AF4118"/>
      <c r="AG4118">
        <v>18.670000000000002</v>
      </c>
      <c r="AH4118">
        <v>2705.31</v>
      </c>
      <c r="AI4118" t="s">
        <v>208</v>
      </c>
      <c r="AJ4118">
        <f>INDEX(layout!$B$3:$U$1234,MATCH($T4118,layout!$A$3:$A$1234,0),MATCH(YEAR($D4118),layout!$B$1:$U$1,0))</f>
        <v>3117</v>
      </c>
      <c r="AK4118">
        <f>INDEX('magnet data'!$A$2:$E$1304,MATCH($AJ4118,'magnet data'!$A$2:$A$1304,0),2)</f>
        <v>3</v>
      </c>
      <c r="AL4118" t="str">
        <f>INDEX('magnet data'!$A$2:$E$1304,MATCH($AJ4118,'magnet data'!$A$2:$A$1304,0),3)</f>
        <v>01B</v>
      </c>
      <c r="AM4118" t="str">
        <f>INDEX('magnet data'!$A$2:$E$1304,MATCH($AJ4118,'magnet data'!$A$2:$A$1304,0),4)</f>
        <v>02G</v>
      </c>
      <c r="AN4118">
        <f>INDEX('magnet data'!$A$2:$E$1304,MATCH($AJ4118,'magnet data'!$A$2:$A$1304,0),5)</f>
        <v>9283</v>
      </c>
      <c r="AO4118" t="str">
        <f t="shared" si="79"/>
        <v>-</v>
      </c>
      <c r="AR4118" t="s">
        <v>1228</v>
      </c>
      <c r="AS4118" t="s">
        <v>1708</v>
      </c>
      <c r="AT4118" t="s">
        <v>1709</v>
      </c>
    </row>
    <row r="4119" spans="1:46">
      <c r="A4119" t="s">
        <v>1072</v>
      </c>
      <c r="B4119" t="s">
        <v>46</v>
      </c>
      <c r="C4119" t="s">
        <v>1198</v>
      </c>
      <c r="D4119" s="13">
        <v>44421</v>
      </c>
      <c r="E4119" s="16">
        <v>0.37568935185185182</v>
      </c>
      <c r="F4119" t="s">
        <v>88</v>
      </c>
      <c r="G4119" s="17">
        <v>44421.375688946762</v>
      </c>
      <c r="H4119">
        <v>35</v>
      </c>
      <c r="I4119">
        <v>597</v>
      </c>
      <c r="J4119">
        <v>95</v>
      </c>
      <c r="K4119">
        <v>10</v>
      </c>
      <c r="L4119">
        <v>0</v>
      </c>
      <c r="M4119">
        <v>11291.8</v>
      </c>
      <c r="N4119">
        <v>6190.4219999999996</v>
      </c>
      <c r="O4119">
        <v>61.037596000000001</v>
      </c>
      <c r="P4119" t="s">
        <v>207</v>
      </c>
      <c r="Q4119" t="s">
        <v>207</v>
      </c>
      <c r="R4119">
        <v>787.33600649999903</v>
      </c>
      <c r="S4119">
        <v>784.87230085427097</v>
      </c>
      <c r="T4119" t="s">
        <v>1125</v>
      </c>
      <c r="U4119">
        <v>1280</v>
      </c>
      <c r="W4119">
        <v>200313</v>
      </c>
      <c r="X4119" t="s">
        <v>1120</v>
      </c>
      <c r="Y4119">
        <v>4400</v>
      </c>
      <c r="Z4119" t="s">
        <v>69</v>
      </c>
      <c r="AA4119" t="s">
        <v>91</v>
      </c>
      <c r="AC4119" t="s">
        <v>61</v>
      </c>
      <c r="AD4119">
        <v>-0.104358085106382</v>
      </c>
      <c r="AE4119"/>
      <c r="AF4119"/>
      <c r="AG4119">
        <v>2.0699999999999998</v>
      </c>
      <c r="AH4119">
        <v>990.24</v>
      </c>
      <c r="AI4119" t="s">
        <v>208</v>
      </c>
      <c r="AJ4119">
        <f>INDEX(layout!$B$3:$U$1234,MATCH($T4119,layout!$A$3:$A$1234,0),MATCH(YEAR($D4119),layout!$B$1:$U$1,0))</f>
        <v>2118</v>
      </c>
      <c r="AK4119">
        <f>INDEX('magnet data'!$A$2:$E$1304,MATCH($AJ4119,'magnet data'!$A$2:$A$1304,0),2)</f>
        <v>2</v>
      </c>
      <c r="AL4119" t="str">
        <f>INDEX('magnet data'!$A$2:$E$1304,MATCH($AJ4119,'magnet data'!$A$2:$A$1304,0),3)</f>
        <v>01B</v>
      </c>
      <c r="AM4119" t="str">
        <f>INDEX('magnet data'!$A$2:$E$1304,MATCH($AJ4119,'magnet data'!$A$2:$A$1304,0),4)</f>
        <v>02B5</v>
      </c>
      <c r="AN4119">
        <f>INDEX('magnet data'!$A$2:$E$1304,MATCH($AJ4119,'magnet data'!$A$2:$A$1304,0),5)</f>
        <v>11588</v>
      </c>
      <c r="AO4119" t="str">
        <f t="shared" si="79"/>
        <v>-</v>
      </c>
      <c r="AR4119" t="s">
        <v>1228</v>
      </c>
      <c r="AS4119" t="s">
        <v>1708</v>
      </c>
      <c r="AT4119" t="s">
        <v>1709</v>
      </c>
    </row>
    <row r="4120" spans="1:46">
      <c r="A4120" t="s">
        <v>1072</v>
      </c>
      <c r="B4120" t="s">
        <v>46</v>
      </c>
      <c r="C4120" t="s">
        <v>1198</v>
      </c>
      <c r="D4120" s="13">
        <v>44421</v>
      </c>
      <c r="E4120" s="16">
        <v>0.37568935185185182</v>
      </c>
      <c r="F4120" t="s">
        <v>88</v>
      </c>
      <c r="G4120" s="17">
        <v>44421.375688946762</v>
      </c>
      <c r="H4120">
        <v>35</v>
      </c>
      <c r="I4120">
        <v>597</v>
      </c>
      <c r="J4120">
        <v>95</v>
      </c>
      <c r="K4120">
        <v>10</v>
      </c>
      <c r="L4120">
        <v>0</v>
      </c>
      <c r="M4120">
        <v>11291.8</v>
      </c>
      <c r="N4120">
        <v>6190.4219999999996</v>
      </c>
      <c r="O4120">
        <v>61.037596000000001</v>
      </c>
      <c r="P4120" t="s">
        <v>207</v>
      </c>
      <c r="Q4120" t="s">
        <v>207</v>
      </c>
      <c r="R4120">
        <v>787.33600649999903</v>
      </c>
      <c r="S4120">
        <v>784.87230085427097</v>
      </c>
      <c r="T4120" t="s">
        <v>1187</v>
      </c>
      <c r="U4120">
        <v>1278</v>
      </c>
      <c r="W4120">
        <v>200487</v>
      </c>
      <c r="X4120" t="s">
        <v>1186</v>
      </c>
      <c r="Y4120">
        <v>3689</v>
      </c>
      <c r="Z4120" t="s">
        <v>69</v>
      </c>
      <c r="AA4120" t="s">
        <v>96</v>
      </c>
      <c r="AC4120" t="s">
        <v>102</v>
      </c>
      <c r="AD4120">
        <v>0.36652574468085097</v>
      </c>
      <c r="AE4120"/>
      <c r="AF4120"/>
      <c r="AG4120">
        <v>3.37</v>
      </c>
      <c r="AH4120">
        <v>1008.33</v>
      </c>
      <c r="AI4120" t="s">
        <v>208</v>
      </c>
      <c r="AJ4120">
        <f>INDEX(layout!$B$3:$U$1234,MATCH($T4120,layout!$A$3:$A$1234,0),MATCH(YEAR($D4120),layout!$B$1:$U$1,0))</f>
        <v>3120</v>
      </c>
      <c r="AK4120">
        <f>INDEX('magnet data'!$A$2:$E$1304,MATCH($AJ4120,'magnet data'!$A$2:$A$1304,0),2)</f>
        <v>3</v>
      </c>
      <c r="AL4120" t="str">
        <f>INDEX('magnet data'!$A$2:$E$1304,MATCH($AJ4120,'magnet data'!$A$2:$A$1304,0),3)</f>
        <v>01B</v>
      </c>
      <c r="AM4120" t="str">
        <f>INDEX('magnet data'!$A$2:$E$1304,MATCH($AJ4120,'magnet data'!$A$2:$A$1304,0),4)</f>
        <v>02G</v>
      </c>
      <c r="AN4120">
        <f>INDEX('magnet data'!$A$2:$E$1304,MATCH($AJ4120,'magnet data'!$A$2:$A$1304,0),5)</f>
        <v>12395</v>
      </c>
      <c r="AO4120" t="str">
        <f t="shared" si="79"/>
        <v>-</v>
      </c>
      <c r="AR4120" t="s">
        <v>1228</v>
      </c>
      <c r="AS4120" t="s">
        <v>1708</v>
      </c>
      <c r="AT4120" t="s">
        <v>1709</v>
      </c>
    </row>
    <row r="4121" spans="1:46">
      <c r="A4121" t="s">
        <v>837</v>
      </c>
      <c r="B4121" t="s">
        <v>46</v>
      </c>
      <c r="C4121" t="s">
        <v>1198</v>
      </c>
      <c r="D4121" s="13">
        <v>44421</v>
      </c>
      <c r="E4121" s="16">
        <v>0.692075</v>
      </c>
      <c r="F4121" t="s">
        <v>88</v>
      </c>
      <c r="G4121" s="17">
        <v>44421.692074699073</v>
      </c>
      <c r="H4121">
        <v>26</v>
      </c>
      <c r="I4121">
        <v>598</v>
      </c>
      <c r="J4121">
        <v>95</v>
      </c>
      <c r="K4121">
        <v>10</v>
      </c>
      <c r="L4121">
        <v>0</v>
      </c>
      <c r="M4121" s="39">
        <v>11461.4</v>
      </c>
      <c r="N4121" s="39">
        <v>6293.11</v>
      </c>
      <c r="O4121" s="39">
        <v>63.877170999999997</v>
      </c>
      <c r="P4121" t="s">
        <v>207</v>
      </c>
      <c r="Q4121" t="s">
        <v>207</v>
      </c>
      <c r="R4121" s="55">
        <v>820.64955399940004</v>
      </c>
      <c r="S4121" s="55">
        <v>816.06413547279999</v>
      </c>
      <c r="T4121" t="s">
        <v>860</v>
      </c>
      <c r="U4121">
        <v>11461</v>
      </c>
      <c r="V4121">
        <v>1</v>
      </c>
      <c r="W4121">
        <v>-8</v>
      </c>
      <c r="X4121" t="s">
        <v>861</v>
      </c>
      <c r="Y4121">
        <v>7</v>
      </c>
      <c r="Z4121" t="s">
        <v>90</v>
      </c>
      <c r="AA4121" t="s">
        <v>91</v>
      </c>
      <c r="AB4121">
        <v>56</v>
      </c>
      <c r="AC4121" t="s">
        <v>61</v>
      </c>
      <c r="AD4121" s="50">
        <v>7.9297593571428502</v>
      </c>
      <c r="AG4121" s="39">
        <v>13.33</v>
      </c>
      <c r="AH4121" s="55">
        <v>8073.99</v>
      </c>
      <c r="AI4121" t="s">
        <v>208</v>
      </c>
      <c r="AJ4121">
        <f>INDEX(layout!$B$3:$U$1234,MATCH($T4121,layout!$A$3:$A$1234,0),MATCH(YEAR($D4121),layout!$B$1:$U$1,0))</f>
        <v>3261</v>
      </c>
      <c r="AK4121">
        <f>INDEX('magnet data'!$A$2:$E$1304,MATCH($AJ4121,'magnet data'!$A$2:$A$1304,0),2)</f>
        <v>3</v>
      </c>
      <c r="AL4121" t="str">
        <f>INDEX('magnet data'!$A$2:$E$1304,MATCH($AJ4121,'magnet data'!$A$2:$A$1304,0),3)</f>
        <v>01B</v>
      </c>
      <c r="AM4121" t="str">
        <f>INDEX('magnet data'!$A$2:$E$1304,MATCH($AJ4121,'magnet data'!$A$2:$A$1304,0),4)</f>
        <v>02G</v>
      </c>
      <c r="AN4121">
        <f>INDEX('magnet data'!$A$2:$E$1304,MATCH($AJ4121,'magnet data'!$A$2:$A$1304,0),5)</f>
        <v>12280</v>
      </c>
      <c r="AO4121">
        <f t="shared" si="79"/>
        <v>-819</v>
      </c>
      <c r="AP4121">
        <v>151</v>
      </c>
      <c r="AR4121" t="s">
        <v>1232</v>
      </c>
      <c r="AS4121" t="s">
        <v>1708</v>
      </c>
      <c r="AT4121" t="s">
        <v>1709</v>
      </c>
    </row>
    <row r="4122" spans="1:46">
      <c r="A4122" t="s">
        <v>837</v>
      </c>
      <c r="B4122" t="s">
        <v>46</v>
      </c>
      <c r="C4122" t="s">
        <v>1198</v>
      </c>
      <c r="D4122" s="13">
        <v>44421</v>
      </c>
      <c r="E4122" s="16">
        <v>0.692075</v>
      </c>
      <c r="F4122" t="s">
        <v>88</v>
      </c>
      <c r="G4122" s="17">
        <v>44421.692074699073</v>
      </c>
      <c r="H4122">
        <v>26</v>
      </c>
      <c r="I4122">
        <v>598</v>
      </c>
      <c r="J4122">
        <v>95</v>
      </c>
      <c r="K4122">
        <v>10</v>
      </c>
      <c r="L4122">
        <v>0</v>
      </c>
      <c r="M4122" s="39">
        <v>11461.4</v>
      </c>
      <c r="N4122" s="39">
        <v>6293.11</v>
      </c>
      <c r="O4122" s="39">
        <v>63.877170999999997</v>
      </c>
      <c r="P4122" t="s">
        <v>207</v>
      </c>
      <c r="Q4122" t="s">
        <v>207</v>
      </c>
      <c r="R4122" s="55">
        <v>820.64955399940004</v>
      </c>
      <c r="S4122" s="55">
        <v>816.06413547279999</v>
      </c>
      <c r="T4122" t="s">
        <v>861</v>
      </c>
      <c r="U4122">
        <v>5258</v>
      </c>
      <c r="V4122">
        <v>2</v>
      </c>
      <c r="W4122">
        <v>74848</v>
      </c>
      <c r="X4122" t="s">
        <v>863</v>
      </c>
      <c r="Y4122">
        <v>3860</v>
      </c>
      <c r="Z4122" t="s">
        <v>69</v>
      </c>
      <c r="AA4122" t="s">
        <v>91</v>
      </c>
      <c r="AC4122" t="s">
        <v>61</v>
      </c>
      <c r="AD4122" s="50">
        <v>0.74323311702127604</v>
      </c>
      <c r="AG4122" s="39">
        <v>12.12</v>
      </c>
      <c r="AH4122" s="55">
        <v>2888.38</v>
      </c>
      <c r="AI4122" t="s">
        <v>208</v>
      </c>
      <c r="AJ4122">
        <f>INDEX(layout!$B$3:$U$1234,MATCH($T4122,layout!$A$3:$A$1234,0),MATCH(YEAR($D4122),layout!$B$1:$U$1,0))</f>
        <v>1046</v>
      </c>
      <c r="AK4122">
        <f>INDEX('magnet data'!$A$2:$E$1304,MATCH($AJ4122,'magnet data'!$A$2:$A$1304,0),2)</f>
        <v>1</v>
      </c>
      <c r="AL4122" t="str">
        <f>INDEX('magnet data'!$A$2:$E$1304,MATCH($AJ4122,'magnet data'!$A$2:$A$1304,0),3)</f>
        <v>01B</v>
      </c>
      <c r="AM4122" t="str">
        <f>INDEX('magnet data'!$A$2:$E$1304,MATCH($AJ4122,'magnet data'!$A$2:$A$1304,0),4)</f>
        <v>02B5</v>
      </c>
      <c r="AN4122">
        <f>INDEX('magnet data'!$A$2:$E$1304,MATCH($AJ4122,'magnet data'!$A$2:$A$1304,0),5)</f>
        <v>11574</v>
      </c>
      <c r="AO4122" t="str">
        <f t="shared" si="79"/>
        <v>-</v>
      </c>
      <c r="AR4122" t="s">
        <v>1232</v>
      </c>
      <c r="AS4122" t="s">
        <v>1708</v>
      </c>
      <c r="AT4122" t="s">
        <v>1709</v>
      </c>
    </row>
    <row r="4123" spans="1:46">
      <c r="A4123" t="s">
        <v>837</v>
      </c>
      <c r="B4123" t="s">
        <v>46</v>
      </c>
      <c r="C4123" t="s">
        <v>1198</v>
      </c>
      <c r="D4123" s="13">
        <v>44421</v>
      </c>
      <c r="E4123" s="16">
        <v>0.692075</v>
      </c>
      <c r="F4123" t="s">
        <v>88</v>
      </c>
      <c r="G4123" s="17">
        <v>44421.692074699073</v>
      </c>
      <c r="H4123">
        <v>26</v>
      </c>
      <c r="I4123">
        <v>598</v>
      </c>
      <c r="J4123">
        <v>95</v>
      </c>
      <c r="K4123">
        <v>10</v>
      </c>
      <c r="L4123">
        <v>0</v>
      </c>
      <c r="M4123" s="39">
        <v>11461.4</v>
      </c>
      <c r="N4123" s="39">
        <v>6293.11</v>
      </c>
      <c r="O4123" s="39">
        <v>63.877170999999997</v>
      </c>
      <c r="P4123" t="s">
        <v>207</v>
      </c>
      <c r="Q4123" t="s">
        <v>207</v>
      </c>
      <c r="R4123" s="55">
        <v>820.64955399940004</v>
      </c>
      <c r="S4123" s="55">
        <v>816.06413547279999</v>
      </c>
      <c r="T4123" t="s">
        <v>862</v>
      </c>
      <c r="U4123">
        <v>3945</v>
      </c>
      <c r="V4123">
        <v>3</v>
      </c>
      <c r="W4123">
        <v>100790</v>
      </c>
      <c r="X4123" t="s">
        <v>863</v>
      </c>
      <c r="Y4123">
        <v>3860</v>
      </c>
      <c r="Z4123" t="s">
        <v>69</v>
      </c>
      <c r="AA4123" t="s">
        <v>91</v>
      </c>
      <c r="AC4123" t="s">
        <v>61</v>
      </c>
      <c r="AD4123" s="50">
        <v>0.53960750000000002</v>
      </c>
      <c r="AG4123" s="39">
        <v>0</v>
      </c>
      <c r="AH4123" s="55">
        <v>0</v>
      </c>
      <c r="AI4123" t="s">
        <v>208</v>
      </c>
      <c r="AJ4123">
        <f>INDEX(layout!$B$3:$U$1234,MATCH($T4123,layout!$A$3:$A$1234,0),MATCH(YEAR($D4123),layout!$B$1:$U$1,0))</f>
        <v>1134</v>
      </c>
      <c r="AK4123">
        <f>INDEX('magnet data'!$A$2:$E$1304,MATCH($AJ4123,'magnet data'!$A$2:$A$1304,0),2)</f>
        <v>1</v>
      </c>
      <c r="AL4123" t="str">
        <f>INDEX('magnet data'!$A$2:$E$1304,MATCH($AJ4123,'magnet data'!$A$2:$A$1304,0),3)</f>
        <v>01B</v>
      </c>
      <c r="AM4123" t="str">
        <f>INDEX('magnet data'!$A$2:$E$1304,MATCH($AJ4123,'magnet data'!$A$2:$A$1304,0),4)</f>
        <v>02B5</v>
      </c>
      <c r="AN4123">
        <f>INDEX('magnet data'!$A$2:$E$1304,MATCH($AJ4123,'magnet data'!$A$2:$A$1304,0),5)</f>
        <v>11555</v>
      </c>
      <c r="AO4123" t="str">
        <f t="shared" si="79"/>
        <v>-</v>
      </c>
      <c r="AR4123" t="s">
        <v>1232</v>
      </c>
      <c r="AS4123" t="s">
        <v>1708</v>
      </c>
      <c r="AT4123" t="s">
        <v>1709</v>
      </c>
    </row>
    <row r="4124" spans="1:46">
      <c r="A4124" t="s">
        <v>837</v>
      </c>
      <c r="B4124" t="s">
        <v>46</v>
      </c>
      <c r="C4124" t="s">
        <v>1198</v>
      </c>
      <c r="D4124" s="13">
        <v>44421</v>
      </c>
      <c r="E4124" s="16">
        <v>0.692075</v>
      </c>
      <c r="F4124" t="s">
        <v>88</v>
      </c>
      <c r="G4124" s="17">
        <v>44421.692074699073</v>
      </c>
      <c r="H4124">
        <v>26</v>
      </c>
      <c r="I4124">
        <v>598</v>
      </c>
      <c r="J4124">
        <v>95</v>
      </c>
      <c r="K4124">
        <v>10</v>
      </c>
      <c r="L4124">
        <v>0</v>
      </c>
      <c r="M4124" s="39">
        <v>11461.4</v>
      </c>
      <c r="N4124" s="39">
        <v>6293.11</v>
      </c>
      <c r="O4124" s="39">
        <v>63.877170999999997</v>
      </c>
      <c r="P4124" t="s">
        <v>207</v>
      </c>
      <c r="Q4124" t="s">
        <v>207</v>
      </c>
      <c r="R4124" s="55">
        <v>820.64955399940004</v>
      </c>
      <c r="S4124" s="55">
        <v>816.06413547279999</v>
      </c>
      <c r="T4124" t="s">
        <v>863</v>
      </c>
      <c r="U4124">
        <v>2080</v>
      </c>
      <c r="V4124">
        <v>4</v>
      </c>
      <c r="W4124">
        <v>157310</v>
      </c>
      <c r="X4124" t="s">
        <v>861</v>
      </c>
      <c r="Y4124">
        <v>7</v>
      </c>
      <c r="Z4124" t="s">
        <v>69</v>
      </c>
      <c r="AA4124" t="s">
        <v>96</v>
      </c>
      <c r="AC4124" t="s">
        <v>61</v>
      </c>
      <c r="AD4124" s="50">
        <v>-0.15111157894736801</v>
      </c>
      <c r="AG4124" s="39">
        <v>36.82</v>
      </c>
      <c r="AH4124" s="55">
        <v>1535.23</v>
      </c>
      <c r="AI4124" t="s">
        <v>208</v>
      </c>
      <c r="AJ4124">
        <f>INDEX(layout!$B$3:$U$1234,MATCH($T4124,layout!$A$3:$A$1234,0),MATCH(YEAR($D4124),layout!$B$1:$U$1,0))</f>
        <v>3276</v>
      </c>
      <c r="AK4124">
        <f>INDEX('magnet data'!$A$2:$E$1304,MATCH($AJ4124,'magnet data'!$A$2:$A$1304,0),2)</f>
        <v>3</v>
      </c>
      <c r="AL4124" t="str">
        <f>INDEX('magnet data'!$A$2:$E$1304,MATCH($AJ4124,'magnet data'!$A$2:$A$1304,0),3)</f>
        <v>01B</v>
      </c>
      <c r="AM4124" t="str">
        <f>INDEX('magnet data'!$A$2:$E$1304,MATCH($AJ4124,'magnet data'!$A$2:$A$1304,0),4)</f>
        <v>02B8</v>
      </c>
      <c r="AN4124">
        <f>INDEX('magnet data'!$A$2:$E$1304,MATCH($AJ4124,'magnet data'!$A$2:$A$1304,0),5)</f>
        <v>11756</v>
      </c>
      <c r="AO4124" t="str">
        <f t="shared" si="79"/>
        <v>-</v>
      </c>
      <c r="AR4124" t="s">
        <v>1232</v>
      </c>
      <c r="AS4124" t="s">
        <v>1708</v>
      </c>
      <c r="AT4124" t="s">
        <v>1709</v>
      </c>
    </row>
    <row r="4125" spans="1:46">
      <c r="A4125" t="s">
        <v>837</v>
      </c>
      <c r="B4125" t="s">
        <v>46</v>
      </c>
      <c r="C4125" t="s">
        <v>1198</v>
      </c>
      <c r="D4125" s="13">
        <v>44421</v>
      </c>
      <c r="E4125" s="16">
        <v>0.692075</v>
      </c>
      <c r="F4125" t="s">
        <v>88</v>
      </c>
      <c r="G4125" s="17">
        <v>44421.692074699073</v>
      </c>
      <c r="H4125">
        <v>26</v>
      </c>
      <c r="I4125">
        <v>598</v>
      </c>
      <c r="J4125">
        <v>95</v>
      </c>
      <c r="K4125">
        <v>10</v>
      </c>
      <c r="L4125">
        <v>0</v>
      </c>
      <c r="M4125" s="39">
        <v>11461.4</v>
      </c>
      <c r="N4125" s="39">
        <v>6293.11</v>
      </c>
      <c r="O4125" s="39">
        <v>63.877170999999997</v>
      </c>
      <c r="P4125" t="s">
        <v>207</v>
      </c>
      <c r="Q4125" t="s">
        <v>207</v>
      </c>
      <c r="R4125" s="55">
        <v>820.64955399940004</v>
      </c>
      <c r="S4125" s="55">
        <v>816.06413547279999</v>
      </c>
      <c r="T4125" t="s">
        <v>1710</v>
      </c>
      <c r="U4125">
        <v>867</v>
      </c>
      <c r="V4125">
        <v>5</v>
      </c>
      <c r="W4125">
        <v>232492</v>
      </c>
      <c r="X4125" t="s">
        <v>861</v>
      </c>
      <c r="Y4125">
        <v>7</v>
      </c>
      <c r="Z4125" t="s">
        <v>69</v>
      </c>
      <c r="AA4125" t="s">
        <v>91</v>
      </c>
      <c r="AC4125" t="s">
        <v>61</v>
      </c>
      <c r="AD4125" s="50">
        <v>4.11631182795699E-2</v>
      </c>
      <c r="AI4125" t="s">
        <v>208</v>
      </c>
      <c r="AJ4125">
        <f>INDEX(layout!$B$3:$U$1234,MATCH($T4125,layout!$A$3:$A$1234,0),MATCH(YEAR($D4125),layout!$B$1:$U$1,0))</f>
        <v>2278</v>
      </c>
      <c r="AK4125">
        <f>INDEX('magnet data'!$A$2:$E$1304,MATCH($AJ4125,'magnet data'!$A$2:$A$1304,0),2)</f>
        <v>2</v>
      </c>
      <c r="AL4125" t="str">
        <f>INDEX('magnet data'!$A$2:$E$1304,MATCH($AJ4125,'magnet data'!$A$2:$A$1304,0),3)</f>
        <v>01B</v>
      </c>
      <c r="AM4125" t="str">
        <f>INDEX('magnet data'!$A$2:$E$1304,MATCH($AJ4125,'magnet data'!$A$2:$A$1304,0),4)</f>
        <v>02D</v>
      </c>
      <c r="AN4125">
        <f>INDEX('magnet data'!$A$2:$E$1304,MATCH($AJ4125,'magnet data'!$A$2:$A$1304,0),5)</f>
        <v>9749</v>
      </c>
      <c r="AO4125" t="str">
        <f t="shared" si="79"/>
        <v>-</v>
      </c>
      <c r="AR4125" t="s">
        <v>1232</v>
      </c>
      <c r="AS4125" t="s">
        <v>1708</v>
      </c>
      <c r="AT4125" t="s">
        <v>1709</v>
      </c>
    </row>
    <row r="4126" spans="1:46">
      <c r="A4126" t="s">
        <v>837</v>
      </c>
      <c r="B4126" t="s">
        <v>46</v>
      </c>
      <c r="C4126" t="s">
        <v>1198</v>
      </c>
      <c r="D4126" s="13">
        <v>44421</v>
      </c>
      <c r="E4126" s="16">
        <v>0.692075</v>
      </c>
      <c r="F4126" t="s">
        <v>88</v>
      </c>
      <c r="G4126" s="17">
        <v>44421.692074699073</v>
      </c>
      <c r="H4126">
        <v>26</v>
      </c>
      <c r="I4126">
        <v>598</v>
      </c>
      <c r="J4126">
        <v>95</v>
      </c>
      <c r="K4126">
        <v>10</v>
      </c>
      <c r="L4126">
        <v>0</v>
      </c>
      <c r="M4126" s="39">
        <v>11461.4</v>
      </c>
      <c r="N4126" s="39">
        <v>6293.11</v>
      </c>
      <c r="O4126" s="39">
        <v>63.877170999999997</v>
      </c>
      <c r="P4126" t="s">
        <v>207</v>
      </c>
      <c r="Q4126" t="s">
        <v>207</v>
      </c>
      <c r="R4126" s="55">
        <v>820.64955399940004</v>
      </c>
      <c r="S4126" s="55">
        <v>816.06413547279999</v>
      </c>
      <c r="T4126" t="s">
        <v>901</v>
      </c>
      <c r="U4126">
        <v>347</v>
      </c>
      <c r="V4126">
        <v>6</v>
      </c>
      <c r="W4126">
        <v>306157</v>
      </c>
      <c r="X4126" t="s">
        <v>863</v>
      </c>
      <c r="Y4126">
        <v>3860</v>
      </c>
      <c r="Z4126" t="s">
        <v>69</v>
      </c>
      <c r="AA4126" t="s">
        <v>91</v>
      </c>
      <c r="AC4126" t="s">
        <v>102</v>
      </c>
      <c r="AD4126" s="50">
        <v>8.2325860215053198E-2</v>
      </c>
      <c r="AI4126" t="s">
        <v>208</v>
      </c>
      <c r="AJ4126">
        <f>INDEX(layout!$B$3:$U$1234,MATCH($T4126,layout!$A$3:$A$1234,0),MATCH(YEAR($D4126),layout!$B$1:$U$1,0))</f>
        <v>3301</v>
      </c>
      <c r="AK4126">
        <f>INDEX('magnet data'!$A$2:$E$1304,MATCH($AJ4126,'magnet data'!$A$2:$A$1304,0),2)</f>
        <v>3</v>
      </c>
      <c r="AL4126" t="str">
        <f>INDEX('magnet data'!$A$2:$E$1304,MATCH($AJ4126,'magnet data'!$A$2:$A$1304,0),3)</f>
        <v>01B</v>
      </c>
      <c r="AM4126" t="str">
        <f>INDEX('magnet data'!$A$2:$E$1304,MATCH($AJ4126,'magnet data'!$A$2:$A$1304,0),4)</f>
        <v>02D</v>
      </c>
      <c r="AN4126">
        <f>INDEX('magnet data'!$A$2:$E$1304,MATCH($AJ4126,'magnet data'!$A$2:$A$1304,0),5)</f>
        <v>11706</v>
      </c>
      <c r="AO4126" t="str">
        <f t="shared" si="79"/>
        <v>-</v>
      </c>
      <c r="AR4126" t="s">
        <v>1232</v>
      </c>
      <c r="AS4126" t="s">
        <v>1708</v>
      </c>
      <c r="AT4126" t="s">
        <v>1709</v>
      </c>
    </row>
    <row r="4127" spans="1:46">
      <c r="A4127" t="s">
        <v>1072</v>
      </c>
      <c r="B4127" t="s">
        <v>46</v>
      </c>
      <c r="C4127" t="s">
        <v>1198</v>
      </c>
      <c r="D4127" s="13">
        <v>44421</v>
      </c>
      <c r="E4127" s="16">
        <v>0.89531342592592589</v>
      </c>
      <c r="F4127" t="s">
        <v>88</v>
      </c>
      <c r="G4127" s="17">
        <v>44421.895313032408</v>
      </c>
      <c r="H4127">
        <v>34</v>
      </c>
      <c r="I4127">
        <v>595</v>
      </c>
      <c r="J4127">
        <v>95</v>
      </c>
      <c r="K4127">
        <v>10</v>
      </c>
      <c r="L4127">
        <v>0</v>
      </c>
      <c r="M4127" s="39">
        <v>11446.9</v>
      </c>
      <c r="N4127" s="39">
        <v>6362.1639999999998</v>
      </c>
      <c r="O4127" s="39">
        <v>61.037596000000001</v>
      </c>
      <c r="P4127" t="s">
        <v>207</v>
      </c>
      <c r="Q4127" t="s">
        <v>207</v>
      </c>
      <c r="R4127" s="55">
        <v>796.84370149999995</v>
      </c>
      <c r="S4127" s="55">
        <v>795.11632949494901</v>
      </c>
      <c r="T4127" t="s">
        <v>1188</v>
      </c>
      <c r="U4127">
        <v>11446</v>
      </c>
      <c r="V4127">
        <v>1</v>
      </c>
      <c r="W4127">
        <v>-7</v>
      </c>
      <c r="X4127" t="s">
        <v>1186</v>
      </c>
      <c r="Y4127">
        <v>10</v>
      </c>
      <c r="Z4127" t="s">
        <v>90</v>
      </c>
      <c r="AA4127" t="s">
        <v>91</v>
      </c>
      <c r="AB4127">
        <v>46</v>
      </c>
      <c r="AC4127" t="s">
        <v>61</v>
      </c>
      <c r="AD4127" s="50">
        <v>-7.7588600821428502</v>
      </c>
      <c r="AG4127" s="39">
        <v>51.84</v>
      </c>
      <c r="AH4127" s="55">
        <v>7463.11</v>
      </c>
      <c r="AI4127" t="s">
        <v>208</v>
      </c>
      <c r="AJ4127">
        <f>INDEX(layout!$B$3:$U$1234,MATCH($T4127,layout!$A$3:$A$1234,0),MATCH(YEAR($D4127),layout!$B$1:$U$1,0))</f>
        <v>3117</v>
      </c>
      <c r="AK4127">
        <f>INDEX('magnet data'!$A$2:$E$1304,MATCH($AJ4127,'magnet data'!$A$2:$A$1304,0),2)</f>
        <v>3</v>
      </c>
      <c r="AL4127" t="str">
        <f>INDEX('magnet data'!$A$2:$E$1304,MATCH($AJ4127,'magnet data'!$A$2:$A$1304,0),3)</f>
        <v>01B</v>
      </c>
      <c r="AM4127" t="str">
        <f>INDEX('magnet data'!$A$2:$E$1304,MATCH($AJ4127,'magnet data'!$A$2:$A$1304,0),4)</f>
        <v>02G</v>
      </c>
      <c r="AN4127">
        <f>INDEX('magnet data'!$A$2:$E$1304,MATCH($AJ4127,'magnet data'!$A$2:$A$1304,0),5)</f>
        <v>9283</v>
      </c>
      <c r="AO4127">
        <f t="shared" si="79"/>
        <v>2163</v>
      </c>
      <c r="AR4127" t="s">
        <v>1232</v>
      </c>
      <c r="AS4127" t="s">
        <v>1708</v>
      </c>
      <c r="AT4127" t="s">
        <v>1709</v>
      </c>
    </row>
    <row r="4128" spans="1:46">
      <c r="A4128" t="s">
        <v>1072</v>
      </c>
      <c r="B4128" t="s">
        <v>46</v>
      </c>
      <c r="C4128" t="s">
        <v>1198</v>
      </c>
      <c r="D4128" s="13">
        <v>44421</v>
      </c>
      <c r="E4128" s="16">
        <v>0.89531342592592589</v>
      </c>
      <c r="F4128" t="s">
        <v>88</v>
      </c>
      <c r="G4128" s="17">
        <v>44421.895313032408</v>
      </c>
      <c r="H4128">
        <v>34</v>
      </c>
      <c r="I4128">
        <v>595</v>
      </c>
      <c r="J4128">
        <v>95</v>
      </c>
      <c r="K4128">
        <v>10</v>
      </c>
      <c r="L4128">
        <v>0</v>
      </c>
      <c r="M4128" s="39">
        <v>11446.9</v>
      </c>
      <c r="N4128" s="39">
        <v>6362.1639999999998</v>
      </c>
      <c r="O4128" s="39">
        <v>61.037596000000001</v>
      </c>
      <c r="P4128" t="s">
        <v>207</v>
      </c>
      <c r="Q4128" t="s">
        <v>207</v>
      </c>
      <c r="R4128" s="55">
        <v>796.84370149999995</v>
      </c>
      <c r="S4128" s="55">
        <v>795.11632949494901</v>
      </c>
      <c r="T4128" t="s">
        <v>1186</v>
      </c>
      <c r="U4128">
        <v>7548</v>
      </c>
      <c r="V4128">
        <v>2</v>
      </c>
      <c r="W4128">
        <v>41805</v>
      </c>
      <c r="X4128" t="s">
        <v>1724</v>
      </c>
      <c r="Y4128">
        <v>4100</v>
      </c>
      <c r="Z4128" t="s">
        <v>69</v>
      </c>
      <c r="AA4128" t="s">
        <v>96</v>
      </c>
      <c r="AC4128" t="s">
        <v>61</v>
      </c>
      <c r="AD4128" s="50">
        <v>1.24415204285714</v>
      </c>
      <c r="AG4128" s="39">
        <v>48.18</v>
      </c>
      <c r="AH4128" s="55">
        <v>5067.3100000000004</v>
      </c>
      <c r="AI4128" t="s">
        <v>208</v>
      </c>
      <c r="AJ4128">
        <f>INDEX(layout!$B$3:$U$1234,MATCH($T4128,layout!$A$3:$A$1234,0),MATCH(YEAR($D4128),layout!$B$1:$U$1,0))</f>
        <v>2046</v>
      </c>
      <c r="AK4128">
        <f>INDEX('magnet data'!$A$2:$E$1304,MATCH($AJ4128,'magnet data'!$A$2:$A$1304,0),2)</f>
        <v>2</v>
      </c>
      <c r="AL4128" t="str">
        <f>INDEX('magnet data'!$A$2:$E$1304,MATCH($AJ4128,'magnet data'!$A$2:$A$1304,0),3)</f>
        <v>01B</v>
      </c>
      <c r="AM4128" t="str">
        <f>INDEX('magnet data'!$A$2:$E$1304,MATCH($AJ4128,'magnet data'!$A$2:$A$1304,0),4)</f>
        <v>02K</v>
      </c>
      <c r="AN4128">
        <f>INDEX('magnet data'!$A$2:$E$1304,MATCH($AJ4128,'magnet data'!$A$2:$A$1304,0),5)</f>
        <v>11243</v>
      </c>
      <c r="AO4128" t="str">
        <f t="shared" si="79"/>
        <v>-</v>
      </c>
      <c r="AR4128" t="s">
        <v>1232</v>
      </c>
      <c r="AS4128" t="s">
        <v>1708</v>
      </c>
      <c r="AT4128" t="s">
        <v>1709</v>
      </c>
    </row>
    <row r="4129" spans="1:46">
      <c r="A4129" t="s">
        <v>1072</v>
      </c>
      <c r="B4129" t="s">
        <v>46</v>
      </c>
      <c r="C4129" t="s">
        <v>1198</v>
      </c>
      <c r="D4129" s="13">
        <v>44421</v>
      </c>
      <c r="E4129" s="16">
        <v>0.89531342592592589</v>
      </c>
      <c r="F4129" t="s">
        <v>88</v>
      </c>
      <c r="G4129" s="17">
        <v>44421.895313032408</v>
      </c>
      <c r="H4129">
        <v>34</v>
      </c>
      <c r="I4129">
        <v>595</v>
      </c>
      <c r="J4129">
        <v>95</v>
      </c>
      <c r="K4129">
        <v>10</v>
      </c>
      <c r="L4129">
        <v>0</v>
      </c>
      <c r="M4129" s="39">
        <v>11446.9</v>
      </c>
      <c r="N4129" s="39">
        <v>6362.1639999999998</v>
      </c>
      <c r="O4129" s="39">
        <v>61.037596000000001</v>
      </c>
      <c r="P4129" t="s">
        <v>207</v>
      </c>
      <c r="Q4129" t="s">
        <v>207</v>
      </c>
      <c r="R4129" s="55">
        <v>796.84370149999995</v>
      </c>
      <c r="S4129" s="55">
        <v>795.11632949494901</v>
      </c>
      <c r="T4129" t="s">
        <v>1187</v>
      </c>
      <c r="U4129">
        <v>5266</v>
      </c>
      <c r="V4129">
        <v>3</v>
      </c>
      <c r="W4129">
        <v>75567</v>
      </c>
      <c r="X4129" t="s">
        <v>1186</v>
      </c>
      <c r="Y4129">
        <v>10</v>
      </c>
      <c r="Z4129" t="s">
        <v>69</v>
      </c>
      <c r="AA4129" t="s">
        <v>91</v>
      </c>
      <c r="AC4129" t="s">
        <v>102</v>
      </c>
      <c r="AD4129" s="50">
        <v>-8.8697098214285699</v>
      </c>
      <c r="AG4129" s="39">
        <v>9.84</v>
      </c>
      <c r="AH4129" s="55">
        <v>2949.65</v>
      </c>
      <c r="AI4129" t="s">
        <v>208</v>
      </c>
      <c r="AJ4129">
        <f>INDEX(layout!$B$3:$U$1234,MATCH($T4129,layout!$A$3:$A$1234,0),MATCH(YEAR($D4129),layout!$B$1:$U$1,0))</f>
        <v>3120</v>
      </c>
      <c r="AK4129">
        <f>INDEX('magnet data'!$A$2:$E$1304,MATCH($AJ4129,'magnet data'!$A$2:$A$1304,0),2)</f>
        <v>3</v>
      </c>
      <c r="AL4129" t="str">
        <f>INDEX('magnet data'!$A$2:$E$1304,MATCH($AJ4129,'magnet data'!$A$2:$A$1304,0),3)</f>
        <v>01B</v>
      </c>
      <c r="AM4129" t="str">
        <f>INDEX('magnet data'!$A$2:$E$1304,MATCH($AJ4129,'magnet data'!$A$2:$A$1304,0),4)</f>
        <v>02G</v>
      </c>
      <c r="AN4129">
        <f>INDEX('magnet data'!$A$2:$E$1304,MATCH($AJ4129,'magnet data'!$A$2:$A$1304,0),5)</f>
        <v>12395</v>
      </c>
      <c r="AO4129" t="str">
        <f t="shared" si="79"/>
        <v>-</v>
      </c>
      <c r="AR4129" t="s">
        <v>1232</v>
      </c>
      <c r="AS4129" t="s">
        <v>1708</v>
      </c>
      <c r="AT4129" t="s">
        <v>1709</v>
      </c>
    </row>
    <row r="4130" spans="1:46">
      <c r="A4130" t="s">
        <v>1072</v>
      </c>
      <c r="B4130" t="s">
        <v>46</v>
      </c>
      <c r="C4130" t="s">
        <v>1198</v>
      </c>
      <c r="D4130" s="13">
        <v>44421</v>
      </c>
      <c r="E4130" s="16">
        <v>0.89531342592592589</v>
      </c>
      <c r="F4130" t="s">
        <v>88</v>
      </c>
      <c r="G4130" s="17">
        <v>44421.895313032408</v>
      </c>
      <c r="H4130">
        <v>34</v>
      </c>
      <c r="I4130">
        <v>595</v>
      </c>
      <c r="J4130">
        <v>95</v>
      </c>
      <c r="K4130">
        <v>10</v>
      </c>
      <c r="L4130">
        <v>0</v>
      </c>
      <c r="M4130" s="39">
        <v>11446.9</v>
      </c>
      <c r="N4130" s="39">
        <v>6362.1639999999998</v>
      </c>
      <c r="O4130" s="39">
        <v>61.037596000000001</v>
      </c>
      <c r="P4130" t="s">
        <v>207</v>
      </c>
      <c r="Q4130" t="s">
        <v>207</v>
      </c>
      <c r="R4130" s="55">
        <v>796.84370149999995</v>
      </c>
      <c r="S4130" s="55">
        <v>795.11632949494901</v>
      </c>
      <c r="T4130" t="s">
        <v>1189</v>
      </c>
      <c r="U4130">
        <v>4005</v>
      </c>
      <c r="V4130">
        <v>4</v>
      </c>
      <c r="W4130">
        <v>100456</v>
      </c>
      <c r="X4130" t="s">
        <v>1724</v>
      </c>
      <c r="Y4130">
        <v>4100</v>
      </c>
      <c r="Z4130" t="s">
        <v>69</v>
      </c>
      <c r="AA4130" t="s">
        <v>96</v>
      </c>
      <c r="AC4130" t="s">
        <v>61</v>
      </c>
      <c r="AD4130" s="50">
        <v>0.72032526595744595</v>
      </c>
      <c r="AG4130" s="39">
        <v>49.54</v>
      </c>
      <c r="AH4130" s="55">
        <v>3688.99</v>
      </c>
      <c r="AI4130" t="s">
        <v>208</v>
      </c>
      <c r="AJ4130">
        <f>INDEX(layout!$B$3:$U$1234,MATCH($T4130,layout!$A$3:$A$1234,0),MATCH(YEAR($D4130),layout!$B$1:$U$1,0))</f>
        <v>1155</v>
      </c>
      <c r="AK4130">
        <f>INDEX('magnet data'!$A$2:$E$1304,MATCH($AJ4130,'magnet data'!$A$2:$A$1304,0),2)</f>
        <v>1</v>
      </c>
      <c r="AL4130" t="str">
        <f>INDEX('magnet data'!$A$2:$E$1304,MATCH($AJ4130,'magnet data'!$A$2:$A$1304,0),3)</f>
        <v>01B</v>
      </c>
      <c r="AM4130" t="str">
        <f>INDEX('magnet data'!$A$2:$E$1304,MATCH($AJ4130,'magnet data'!$A$2:$A$1304,0),4)</f>
        <v>02B5</v>
      </c>
      <c r="AN4130">
        <f>INDEX('magnet data'!$A$2:$E$1304,MATCH($AJ4130,'magnet data'!$A$2:$A$1304,0),5)</f>
        <v>12484</v>
      </c>
      <c r="AO4130" t="str">
        <f t="shared" si="79"/>
        <v>-</v>
      </c>
      <c r="AR4130" t="s">
        <v>1232</v>
      </c>
      <c r="AS4130" t="s">
        <v>1708</v>
      </c>
      <c r="AT4130" t="s">
        <v>1709</v>
      </c>
    </row>
    <row r="4131" spans="1:46">
      <c r="A4131" t="s">
        <v>837</v>
      </c>
      <c r="B4131" t="s">
        <v>46</v>
      </c>
      <c r="C4131" t="s">
        <v>1198</v>
      </c>
      <c r="D4131" s="13">
        <v>44421</v>
      </c>
      <c r="E4131" s="16">
        <v>0.99440833333333334</v>
      </c>
      <c r="F4131" t="s">
        <v>88</v>
      </c>
      <c r="G4131" s="17">
        <v>44421.994407951388</v>
      </c>
      <c r="H4131">
        <v>33</v>
      </c>
      <c r="I4131">
        <v>596</v>
      </c>
      <c r="J4131">
        <v>94</v>
      </c>
      <c r="K4131">
        <v>10</v>
      </c>
      <c r="L4131">
        <v>0</v>
      </c>
      <c r="M4131" s="39">
        <v>11477.3</v>
      </c>
      <c r="N4131" s="39">
        <v>6283.6170000000002</v>
      </c>
      <c r="O4131" s="39">
        <v>63.877170999999997</v>
      </c>
      <c r="P4131" t="s">
        <v>207</v>
      </c>
      <c r="Q4131" t="s">
        <v>207</v>
      </c>
      <c r="R4131" s="55">
        <v>824.3000694996</v>
      </c>
      <c r="S4131" s="55">
        <v>821.14751797279996</v>
      </c>
      <c r="T4131" t="s">
        <v>883</v>
      </c>
      <c r="U4131">
        <v>11477</v>
      </c>
      <c r="V4131">
        <v>1</v>
      </c>
      <c r="W4131">
        <v>-11</v>
      </c>
      <c r="X4131" t="s">
        <v>890</v>
      </c>
      <c r="Y4131">
        <v>-7</v>
      </c>
      <c r="Z4131" t="s">
        <v>90</v>
      </c>
      <c r="AA4131" t="s">
        <v>91</v>
      </c>
      <c r="AB4131">
        <v>57</v>
      </c>
      <c r="AC4131" t="s">
        <v>61</v>
      </c>
      <c r="AD4131" s="50">
        <v>10.331682181818101</v>
      </c>
      <c r="AG4131" s="39">
        <v>42</v>
      </c>
      <c r="AH4131" s="55">
        <v>11440.94</v>
      </c>
      <c r="AI4131" t="s">
        <v>208</v>
      </c>
      <c r="AJ4131">
        <f>INDEX(layout!$B$3:$U$1234,MATCH($T4131,layout!$A$3:$A$1234,0),MATCH(YEAR($D4131),layout!$B$1:$U$1,0))</f>
        <v>3298</v>
      </c>
      <c r="AK4131">
        <f>INDEX('magnet data'!$A$2:$E$1304,MATCH($AJ4131,'magnet data'!$A$2:$A$1304,0),2)</f>
        <v>3</v>
      </c>
      <c r="AL4131" t="str">
        <f>INDEX('magnet data'!$A$2:$E$1304,MATCH($AJ4131,'magnet data'!$A$2:$A$1304,0),3)</f>
        <v>01B</v>
      </c>
      <c r="AM4131" t="str">
        <f>INDEX('magnet data'!$A$2:$E$1304,MATCH($AJ4131,'magnet data'!$A$2:$A$1304,0),4)</f>
        <v>02B8</v>
      </c>
      <c r="AN4131">
        <f>INDEX('magnet data'!$A$2:$E$1304,MATCH($AJ4131,'magnet data'!$A$2:$A$1304,0),5)</f>
        <v>11568</v>
      </c>
      <c r="AO4131">
        <f t="shared" si="79"/>
        <v>-91</v>
      </c>
      <c r="AR4131" t="s">
        <v>1232</v>
      </c>
      <c r="AS4131" t="s">
        <v>1708</v>
      </c>
      <c r="AT4131" t="s">
        <v>1709</v>
      </c>
    </row>
    <row r="4132" spans="1:46">
      <c r="A4132" t="s">
        <v>837</v>
      </c>
      <c r="B4132" t="s">
        <v>46</v>
      </c>
      <c r="C4132" t="s">
        <v>1198</v>
      </c>
      <c r="D4132" s="13">
        <v>44421</v>
      </c>
      <c r="E4132" s="16">
        <v>0.99440833333333334</v>
      </c>
      <c r="F4132" t="s">
        <v>88</v>
      </c>
      <c r="G4132" s="17">
        <v>44421.994407951388</v>
      </c>
      <c r="H4132">
        <v>33</v>
      </c>
      <c r="I4132">
        <v>596</v>
      </c>
      <c r="J4132">
        <v>94</v>
      </c>
      <c r="K4132">
        <v>10</v>
      </c>
      <c r="L4132">
        <v>0</v>
      </c>
      <c r="M4132" s="39">
        <v>11477.3</v>
      </c>
      <c r="N4132" s="39">
        <v>6283.6170000000002</v>
      </c>
      <c r="O4132" s="39">
        <v>63.877170999999997</v>
      </c>
      <c r="P4132" t="s">
        <v>207</v>
      </c>
      <c r="Q4132" t="s">
        <v>207</v>
      </c>
      <c r="R4132" s="55">
        <v>824.3000694996</v>
      </c>
      <c r="S4132" s="55">
        <v>821.14751797279996</v>
      </c>
      <c r="T4132" t="s">
        <v>887</v>
      </c>
      <c r="U4132">
        <v>5329</v>
      </c>
      <c r="V4132">
        <v>2</v>
      </c>
      <c r="W4132">
        <v>73489</v>
      </c>
      <c r="X4132" t="s">
        <v>883</v>
      </c>
      <c r="Y4132">
        <v>3514</v>
      </c>
      <c r="Z4132" t="s">
        <v>69</v>
      </c>
      <c r="AA4132" t="s">
        <v>91</v>
      </c>
      <c r="AC4132" t="s">
        <v>61</v>
      </c>
      <c r="AD4132" s="50">
        <v>0.74323315957446701</v>
      </c>
      <c r="AG4132" s="39">
        <v>12.18</v>
      </c>
      <c r="AH4132" s="55">
        <v>4925.3599999999997</v>
      </c>
      <c r="AI4132" t="s">
        <v>208</v>
      </c>
      <c r="AJ4132">
        <f>INDEX(layout!$B$3:$U$1234,MATCH($T4132,layout!$A$3:$A$1234,0),MATCH(YEAR($D4132),layout!$B$1:$U$1,0))</f>
        <v>1263</v>
      </c>
      <c r="AK4132">
        <f>INDEX('magnet data'!$A$2:$E$1304,MATCH($AJ4132,'magnet data'!$A$2:$A$1304,0),2)</f>
        <v>1</v>
      </c>
      <c r="AL4132" t="str">
        <f>INDEX('magnet data'!$A$2:$E$1304,MATCH($AJ4132,'magnet data'!$A$2:$A$1304,0),3)</f>
        <v>01B</v>
      </c>
      <c r="AM4132" t="str">
        <f>INDEX('magnet data'!$A$2:$E$1304,MATCH($AJ4132,'magnet data'!$A$2:$A$1304,0),4)</f>
        <v>02B8</v>
      </c>
      <c r="AN4132">
        <f>INDEX('magnet data'!$A$2:$E$1304,MATCH($AJ4132,'magnet data'!$A$2:$A$1304,0),5)</f>
        <v>11398</v>
      </c>
      <c r="AO4132" t="str">
        <f t="shared" si="79"/>
        <v>-</v>
      </c>
      <c r="AR4132" t="s">
        <v>1232</v>
      </c>
      <c r="AS4132" t="s">
        <v>1708</v>
      </c>
      <c r="AT4132" t="s">
        <v>1709</v>
      </c>
    </row>
    <row r="4133" spans="1:46">
      <c r="A4133" t="s">
        <v>837</v>
      </c>
      <c r="B4133" t="s">
        <v>46</v>
      </c>
      <c r="C4133" t="s">
        <v>1198</v>
      </c>
      <c r="D4133" s="13">
        <v>44421</v>
      </c>
      <c r="E4133" s="16">
        <v>0.99440833333333334</v>
      </c>
      <c r="F4133" t="s">
        <v>88</v>
      </c>
      <c r="G4133" s="17">
        <v>44421.994407951388</v>
      </c>
      <c r="H4133">
        <v>33</v>
      </c>
      <c r="I4133">
        <v>596</v>
      </c>
      <c r="J4133">
        <v>94</v>
      </c>
      <c r="K4133">
        <v>10</v>
      </c>
      <c r="L4133">
        <v>0</v>
      </c>
      <c r="M4133" s="39">
        <v>11477.3</v>
      </c>
      <c r="N4133" s="39">
        <v>6283.6170000000002</v>
      </c>
      <c r="O4133" s="39">
        <v>63.877170999999997</v>
      </c>
      <c r="P4133" t="s">
        <v>207</v>
      </c>
      <c r="Q4133" t="s">
        <v>207</v>
      </c>
      <c r="R4133" s="55">
        <v>824.3000694996</v>
      </c>
      <c r="S4133" s="55">
        <v>821.14751797279996</v>
      </c>
      <c r="T4133" t="s">
        <v>885</v>
      </c>
      <c r="U4133">
        <v>5301</v>
      </c>
      <c r="V4133">
        <v>3</v>
      </c>
      <c r="W4133">
        <v>73968</v>
      </c>
      <c r="X4133" t="s">
        <v>883</v>
      </c>
      <c r="Y4133">
        <v>3514</v>
      </c>
      <c r="Z4133" t="s">
        <v>69</v>
      </c>
      <c r="AA4133" t="s">
        <v>91</v>
      </c>
      <c r="AC4133" t="s">
        <v>61</v>
      </c>
      <c r="AD4133" s="50">
        <v>2.1202506808510599</v>
      </c>
      <c r="AG4133" s="39">
        <v>14.56</v>
      </c>
      <c r="AH4133" s="55">
        <v>3004.31</v>
      </c>
      <c r="AI4133" t="s">
        <v>208</v>
      </c>
      <c r="AJ4133">
        <f>INDEX(layout!$B$3:$U$1234,MATCH($T4133,layout!$A$3:$A$1234,0),MATCH(YEAR($D4133),layout!$B$1:$U$1,0))</f>
        <v>2295</v>
      </c>
      <c r="AK4133">
        <f>INDEX('magnet data'!$A$2:$E$1304,MATCH($AJ4133,'magnet data'!$A$2:$A$1304,0),2)</f>
        <v>2</v>
      </c>
      <c r="AL4133" t="str">
        <f>INDEX('magnet data'!$A$2:$E$1304,MATCH($AJ4133,'magnet data'!$A$2:$A$1304,0),3)</f>
        <v>01B</v>
      </c>
      <c r="AM4133" t="str">
        <f>INDEX('magnet data'!$A$2:$E$1304,MATCH($AJ4133,'magnet data'!$A$2:$A$1304,0),4)</f>
        <v>02D</v>
      </c>
      <c r="AN4133">
        <f>INDEX('magnet data'!$A$2:$E$1304,MATCH($AJ4133,'magnet data'!$A$2:$A$1304,0),5)</f>
        <v>10985</v>
      </c>
      <c r="AO4133" t="str">
        <f t="shared" si="79"/>
        <v>-</v>
      </c>
      <c r="AR4133" t="s">
        <v>1232</v>
      </c>
      <c r="AS4133" t="s">
        <v>1708</v>
      </c>
      <c r="AT4133" t="s">
        <v>1709</v>
      </c>
    </row>
    <row r="4134" spans="1:46">
      <c r="A4134" t="s">
        <v>837</v>
      </c>
      <c r="B4134" t="s">
        <v>46</v>
      </c>
      <c r="C4134" t="s">
        <v>1198</v>
      </c>
      <c r="D4134" s="13">
        <v>44421</v>
      </c>
      <c r="E4134" s="16">
        <v>0.99440833333333334</v>
      </c>
      <c r="F4134" t="s">
        <v>88</v>
      </c>
      <c r="G4134" s="17">
        <v>44421.994407951388</v>
      </c>
      <c r="H4134">
        <v>33</v>
      </c>
      <c r="I4134">
        <v>596</v>
      </c>
      <c r="J4134">
        <v>94</v>
      </c>
      <c r="K4134">
        <v>10</v>
      </c>
      <c r="L4134">
        <v>0</v>
      </c>
      <c r="M4134" s="39">
        <v>11477.3</v>
      </c>
      <c r="N4134" s="39">
        <v>6283.6170000000002</v>
      </c>
      <c r="O4134" s="39">
        <v>63.877170999999997</v>
      </c>
      <c r="P4134" t="s">
        <v>207</v>
      </c>
      <c r="Q4134" t="s">
        <v>207</v>
      </c>
      <c r="R4134" s="55">
        <v>824.3000694996</v>
      </c>
      <c r="S4134" s="55">
        <v>821.14751797279996</v>
      </c>
      <c r="T4134" t="s">
        <v>888</v>
      </c>
      <c r="U4134">
        <v>2327</v>
      </c>
      <c r="V4134">
        <v>4</v>
      </c>
      <c r="W4134">
        <v>146884</v>
      </c>
      <c r="X4134" t="s">
        <v>890</v>
      </c>
      <c r="Y4134">
        <v>-7</v>
      </c>
      <c r="Z4134" t="s">
        <v>69</v>
      </c>
      <c r="AA4134" t="s">
        <v>96</v>
      </c>
      <c r="AC4134" t="s">
        <v>61</v>
      </c>
      <c r="AD4134" s="50">
        <v>-0.31561962765957402</v>
      </c>
      <c r="AG4134" s="39">
        <v>4.71</v>
      </c>
      <c r="AH4134" s="55">
        <v>1795.05</v>
      </c>
      <c r="AI4134" t="s">
        <v>208</v>
      </c>
      <c r="AJ4134">
        <f>INDEX(layout!$B$3:$U$1234,MATCH($T4134,layout!$A$3:$A$1234,0),MATCH(YEAR($D4134),layout!$B$1:$U$1,0))</f>
        <v>1321</v>
      </c>
      <c r="AK4134">
        <f>INDEX('magnet data'!$A$2:$E$1304,MATCH($AJ4134,'magnet data'!$A$2:$A$1304,0),2)</f>
        <v>1</v>
      </c>
      <c r="AL4134" t="str">
        <f>INDEX('magnet data'!$A$2:$E$1304,MATCH($AJ4134,'magnet data'!$A$2:$A$1304,0),3)</f>
        <v>01B</v>
      </c>
      <c r="AM4134" t="str">
        <f>INDEX('magnet data'!$A$2:$E$1304,MATCH($AJ4134,'magnet data'!$A$2:$A$1304,0),4)</f>
        <v>02B5</v>
      </c>
      <c r="AN4134">
        <f>INDEX('magnet data'!$A$2:$E$1304,MATCH($AJ4134,'magnet data'!$A$2:$A$1304,0),5)</f>
        <v>11494</v>
      </c>
      <c r="AO4134" t="str">
        <f t="shared" si="79"/>
        <v>-</v>
      </c>
      <c r="AR4134" t="s">
        <v>1232</v>
      </c>
      <c r="AS4134" t="s">
        <v>1708</v>
      </c>
      <c r="AT4134" t="s">
        <v>1709</v>
      </c>
    </row>
    <row r="4135" spans="1:46">
      <c r="A4135" t="s">
        <v>837</v>
      </c>
      <c r="B4135" t="s">
        <v>46</v>
      </c>
      <c r="C4135" t="s">
        <v>1198</v>
      </c>
      <c r="D4135" s="13">
        <v>44421</v>
      </c>
      <c r="E4135" s="16">
        <v>0.99440833333333334</v>
      </c>
      <c r="F4135" t="s">
        <v>88</v>
      </c>
      <c r="G4135" s="17">
        <v>44421.994407951388</v>
      </c>
      <c r="H4135">
        <v>33</v>
      </c>
      <c r="I4135">
        <v>596</v>
      </c>
      <c r="J4135">
        <v>94</v>
      </c>
      <c r="K4135">
        <v>10</v>
      </c>
      <c r="L4135">
        <v>0</v>
      </c>
      <c r="M4135" s="39">
        <v>11477.3</v>
      </c>
      <c r="N4135" s="39">
        <v>6283.6170000000002</v>
      </c>
      <c r="O4135" s="39">
        <v>63.877170999999997</v>
      </c>
      <c r="P4135" t="s">
        <v>207</v>
      </c>
      <c r="Q4135" t="s">
        <v>207</v>
      </c>
      <c r="R4135" s="55">
        <v>824.3000694996</v>
      </c>
      <c r="S4135" s="55">
        <v>821.14751797279996</v>
      </c>
      <c r="T4135" t="s">
        <v>890</v>
      </c>
      <c r="U4135">
        <v>304</v>
      </c>
      <c r="V4135">
        <v>5</v>
      </c>
      <c r="W4135">
        <v>317641</v>
      </c>
      <c r="X4135" t="s">
        <v>883</v>
      </c>
      <c r="Y4135">
        <v>3514</v>
      </c>
      <c r="Z4135" t="s">
        <v>69</v>
      </c>
      <c r="AA4135" t="s">
        <v>91</v>
      </c>
      <c r="AC4135" t="s">
        <v>61</v>
      </c>
      <c r="AD4135" s="50">
        <v>1.0516978021978001E-2</v>
      </c>
      <c r="AI4135" t="s">
        <v>208</v>
      </c>
      <c r="AJ4135">
        <f>INDEX(layout!$B$3:$U$1234,MATCH($T4135,layout!$A$3:$A$1234,0),MATCH(YEAR($D4135),layout!$B$1:$U$1,0))</f>
        <v>1037</v>
      </c>
      <c r="AK4135">
        <f>INDEX('magnet data'!$A$2:$E$1304,MATCH($AJ4135,'magnet data'!$A$2:$A$1304,0),2)</f>
        <v>1</v>
      </c>
      <c r="AL4135" t="str">
        <f>INDEX('magnet data'!$A$2:$E$1304,MATCH($AJ4135,'magnet data'!$A$2:$A$1304,0),3)</f>
        <v>01B</v>
      </c>
      <c r="AM4135" t="str">
        <f>INDEX('magnet data'!$A$2:$E$1304,MATCH($AJ4135,'magnet data'!$A$2:$A$1304,0),4)</f>
        <v>02B5</v>
      </c>
      <c r="AN4135">
        <f>INDEX('magnet data'!$A$2:$E$1304,MATCH($AJ4135,'magnet data'!$A$2:$A$1304,0),5)</f>
        <v>12850</v>
      </c>
      <c r="AO4135" t="str">
        <f t="shared" si="79"/>
        <v>-</v>
      </c>
      <c r="AR4135" t="s">
        <v>1232</v>
      </c>
      <c r="AS4135" t="s">
        <v>1708</v>
      </c>
      <c r="AT4135" t="s">
        <v>1709</v>
      </c>
    </row>
    <row r="4136" spans="1:46">
      <c r="A4136" t="s">
        <v>1072</v>
      </c>
      <c r="B4136" t="s">
        <v>46</v>
      </c>
      <c r="C4136" t="s">
        <v>1198</v>
      </c>
      <c r="D4136" s="13">
        <v>44424</v>
      </c>
      <c r="E4136" s="16">
        <v>0.32557870370370373</v>
      </c>
      <c r="F4136" t="s">
        <v>88</v>
      </c>
      <c r="G4136" s="17">
        <v>44424.325578703705</v>
      </c>
      <c r="H4136">
        <v>20</v>
      </c>
      <c r="I4136">
        <v>596</v>
      </c>
      <c r="J4136">
        <v>96</v>
      </c>
      <c r="K4136">
        <v>10</v>
      </c>
      <c r="L4136">
        <v>0</v>
      </c>
      <c r="M4136" s="39">
        <v>11469.2</v>
      </c>
      <c r="N4136" s="39">
        <v>6455.0870000000004</v>
      </c>
      <c r="O4136" s="39">
        <v>60.984520000000003</v>
      </c>
      <c r="P4136" t="s">
        <v>207</v>
      </c>
      <c r="Q4136" t="s">
        <v>207</v>
      </c>
      <c r="R4136" s="55">
        <v>786.09231699999998</v>
      </c>
      <c r="S4136" s="55">
        <v>788.02192749999995</v>
      </c>
      <c r="T4136" t="s">
        <v>1109</v>
      </c>
      <c r="U4136">
        <v>11469</v>
      </c>
      <c r="V4136">
        <v>1</v>
      </c>
      <c r="W4136">
        <v>-7</v>
      </c>
      <c r="X4136" t="s">
        <v>1115</v>
      </c>
      <c r="Y4136">
        <v>-3</v>
      </c>
      <c r="Z4136" t="s">
        <v>90</v>
      </c>
      <c r="AA4136" t="s">
        <v>96</v>
      </c>
      <c r="AB4136">
        <v>47</v>
      </c>
      <c r="AC4136" t="s">
        <v>61</v>
      </c>
      <c r="AD4136" s="50">
        <v>12.800410287</v>
      </c>
      <c r="AG4136" s="39">
        <v>31.79</v>
      </c>
      <c r="AH4136" s="55">
        <v>8483.64</v>
      </c>
      <c r="AI4136" t="s">
        <v>208</v>
      </c>
      <c r="AJ4136">
        <f>INDEX(layout!$B$3:$U$1234,MATCH($T4136,layout!$A$3:$A$1234,0),MATCH(YEAR($D4136),layout!$B$1:$U$1,0))</f>
        <v>3149</v>
      </c>
      <c r="AK4136">
        <f>INDEX('magnet data'!$A$2:$E$1304,MATCH($AJ4136,'magnet data'!$A$2:$A$1304,0),2)</f>
        <v>3</v>
      </c>
      <c r="AL4136" t="str">
        <f>INDEX('magnet data'!$A$2:$E$1304,MATCH($AJ4136,'magnet data'!$A$2:$A$1304,0),3)</f>
        <v>01B</v>
      </c>
      <c r="AM4136" t="str">
        <f>INDEX('magnet data'!$A$2:$E$1304,MATCH($AJ4136,'magnet data'!$A$2:$A$1304,0),4)</f>
        <v>02G</v>
      </c>
      <c r="AN4136">
        <f>INDEX('magnet data'!$A$2:$E$1304,MATCH($AJ4136,'magnet data'!$A$2:$A$1304,0),5)</f>
        <v>9546</v>
      </c>
      <c r="AO4136">
        <f t="shared" si="79"/>
        <v>1923</v>
      </c>
      <c r="AR4136" t="s">
        <v>1290</v>
      </c>
      <c r="AS4136" t="s">
        <v>1708</v>
      </c>
      <c r="AT4136" t="s">
        <v>1709</v>
      </c>
    </row>
    <row r="4137" spans="1:46">
      <c r="A4137" t="s">
        <v>1072</v>
      </c>
      <c r="B4137" t="s">
        <v>46</v>
      </c>
      <c r="C4137" t="s">
        <v>1198</v>
      </c>
      <c r="D4137" s="13">
        <v>44424</v>
      </c>
      <c r="E4137" s="16">
        <v>0.32557870370370373</v>
      </c>
      <c r="F4137" t="s">
        <v>88</v>
      </c>
      <c r="G4137" s="17">
        <v>44424.325578703705</v>
      </c>
      <c r="H4137">
        <v>20</v>
      </c>
      <c r="I4137">
        <v>596</v>
      </c>
      <c r="J4137">
        <v>96</v>
      </c>
      <c r="K4137">
        <v>10</v>
      </c>
      <c r="L4137">
        <v>0</v>
      </c>
      <c r="M4137" s="39">
        <v>11469.2</v>
      </c>
      <c r="N4137" s="39">
        <v>6455.0870000000004</v>
      </c>
      <c r="O4137" s="39">
        <v>60.984520000000003</v>
      </c>
      <c r="P4137" t="s">
        <v>207</v>
      </c>
      <c r="Q4137" t="s">
        <v>207</v>
      </c>
      <c r="R4137" s="55">
        <v>786.09231699999998</v>
      </c>
      <c r="S4137" s="55">
        <v>788.02192749999995</v>
      </c>
      <c r="T4137" t="s">
        <v>1111</v>
      </c>
      <c r="U4137">
        <v>6799</v>
      </c>
      <c r="V4137">
        <v>2</v>
      </c>
      <c r="W4137">
        <v>52548</v>
      </c>
      <c r="X4137" t="s">
        <v>1109</v>
      </c>
      <c r="Y4137">
        <v>3196</v>
      </c>
      <c r="Z4137" t="s">
        <v>69</v>
      </c>
      <c r="AA4137" t="s">
        <v>96</v>
      </c>
      <c r="AC4137" t="s">
        <v>61</v>
      </c>
      <c r="AD4137" s="50">
        <v>0.95955852631578897</v>
      </c>
      <c r="AG4137" s="39">
        <v>38.619999999999997</v>
      </c>
      <c r="AH4137" s="55">
        <v>4229.57</v>
      </c>
      <c r="AI4137" t="s">
        <v>208</v>
      </c>
      <c r="AJ4137">
        <f>INDEX(layout!$B$3:$U$1234,MATCH($T4137,layout!$A$3:$A$1234,0),MATCH(YEAR($D4137),layout!$B$1:$U$1,0))</f>
        <v>3086</v>
      </c>
      <c r="AK4137">
        <f>INDEX('magnet data'!$A$2:$E$1304,MATCH($AJ4137,'magnet data'!$A$2:$A$1304,0),2)</f>
        <v>3</v>
      </c>
      <c r="AL4137" t="str">
        <f>INDEX('magnet data'!$A$2:$E$1304,MATCH($AJ4137,'magnet data'!$A$2:$A$1304,0),3)</f>
        <v>01B</v>
      </c>
      <c r="AM4137" t="str">
        <f>INDEX('magnet data'!$A$2:$E$1304,MATCH($AJ4137,'magnet data'!$A$2:$A$1304,0),4)</f>
        <v>02K</v>
      </c>
      <c r="AN4137">
        <f>INDEX('magnet data'!$A$2:$E$1304,MATCH($AJ4137,'magnet data'!$A$2:$A$1304,0),5)</f>
        <v>10931</v>
      </c>
      <c r="AO4137" t="str">
        <f t="shared" si="79"/>
        <v>-</v>
      </c>
      <c r="AR4137" t="s">
        <v>1290</v>
      </c>
      <c r="AS4137" t="s">
        <v>1708</v>
      </c>
      <c r="AT4137" t="s">
        <v>1709</v>
      </c>
    </row>
    <row r="4138" spans="1:46">
      <c r="A4138" t="s">
        <v>1072</v>
      </c>
      <c r="B4138" t="s">
        <v>46</v>
      </c>
      <c r="C4138" t="s">
        <v>1198</v>
      </c>
      <c r="D4138" s="13">
        <v>44424</v>
      </c>
      <c r="E4138" s="16">
        <v>0.32557870370370373</v>
      </c>
      <c r="F4138" t="s">
        <v>88</v>
      </c>
      <c r="G4138" s="17">
        <v>44424.325578703705</v>
      </c>
      <c r="H4138">
        <v>20</v>
      </c>
      <c r="I4138">
        <v>596</v>
      </c>
      <c r="J4138">
        <v>96</v>
      </c>
      <c r="K4138">
        <v>10</v>
      </c>
      <c r="L4138">
        <v>0</v>
      </c>
      <c r="M4138" s="39">
        <v>11469.2</v>
      </c>
      <c r="N4138" s="39">
        <v>6455.0870000000004</v>
      </c>
      <c r="O4138" s="39">
        <v>60.984520000000003</v>
      </c>
      <c r="P4138" t="s">
        <v>207</v>
      </c>
      <c r="Q4138" t="s">
        <v>207</v>
      </c>
      <c r="R4138" s="55">
        <v>786.09231699999998</v>
      </c>
      <c r="S4138" s="55">
        <v>788.02192749999995</v>
      </c>
      <c r="T4138" t="s">
        <v>1112</v>
      </c>
      <c r="U4138">
        <v>6532</v>
      </c>
      <c r="V4138">
        <v>3</v>
      </c>
      <c r="W4138">
        <v>56337</v>
      </c>
      <c r="X4138" t="s">
        <v>1109</v>
      </c>
      <c r="Y4138">
        <v>3196</v>
      </c>
      <c r="Z4138" t="s">
        <v>69</v>
      </c>
      <c r="AA4138" t="s">
        <v>96</v>
      </c>
      <c r="AC4138" t="s">
        <v>61</v>
      </c>
      <c r="AD4138" s="50">
        <v>2.7514903611111099</v>
      </c>
      <c r="AG4138" s="39">
        <v>68.739999999999995</v>
      </c>
      <c r="AH4138" s="55">
        <v>996.61</v>
      </c>
      <c r="AI4138" t="s">
        <v>208</v>
      </c>
      <c r="AJ4138">
        <f>INDEX(layout!$B$3:$U$1234,MATCH($T4138,layout!$A$3:$A$1234,0),MATCH(YEAR($D4138),layout!$B$1:$U$1,0))</f>
        <v>3133</v>
      </c>
      <c r="AK4138">
        <f>INDEX('magnet data'!$A$2:$E$1304,MATCH($AJ4138,'magnet data'!$A$2:$A$1304,0),2)</f>
        <v>3</v>
      </c>
      <c r="AL4138" t="str">
        <f>INDEX('magnet data'!$A$2:$E$1304,MATCH($AJ4138,'magnet data'!$A$2:$A$1304,0),3)</f>
        <v>01B</v>
      </c>
      <c r="AM4138" t="str">
        <f>INDEX('magnet data'!$A$2:$E$1304,MATCH($AJ4138,'magnet data'!$A$2:$A$1304,0),4)</f>
        <v>02G</v>
      </c>
      <c r="AN4138">
        <f>INDEX('magnet data'!$A$2:$E$1304,MATCH($AJ4138,'magnet data'!$A$2:$A$1304,0),5)</f>
        <v>11997</v>
      </c>
      <c r="AO4138" t="str">
        <f t="shared" si="79"/>
        <v>-</v>
      </c>
      <c r="AR4138" t="s">
        <v>1290</v>
      </c>
      <c r="AS4138" t="s">
        <v>1708</v>
      </c>
      <c r="AT4138" t="s">
        <v>1709</v>
      </c>
    </row>
    <row r="4139" spans="1:46">
      <c r="A4139" t="s">
        <v>1072</v>
      </c>
      <c r="B4139" t="s">
        <v>46</v>
      </c>
      <c r="C4139" t="s">
        <v>1198</v>
      </c>
      <c r="D4139" s="13">
        <v>44424</v>
      </c>
      <c r="E4139" s="16">
        <v>0.32557870370370373</v>
      </c>
      <c r="F4139" t="s">
        <v>88</v>
      </c>
      <c r="G4139" s="17">
        <v>44424.325578703705</v>
      </c>
      <c r="H4139">
        <v>20</v>
      </c>
      <c r="I4139">
        <v>596</v>
      </c>
      <c r="J4139">
        <v>96</v>
      </c>
      <c r="K4139">
        <v>10</v>
      </c>
      <c r="L4139">
        <v>0</v>
      </c>
      <c r="M4139" s="39">
        <v>11469.2</v>
      </c>
      <c r="N4139" s="39">
        <v>6455.0870000000004</v>
      </c>
      <c r="O4139" s="39">
        <v>60.984520000000003</v>
      </c>
      <c r="P4139" t="s">
        <v>207</v>
      </c>
      <c r="Q4139" t="s">
        <v>207</v>
      </c>
      <c r="R4139" s="55">
        <v>786.09231699999998</v>
      </c>
      <c r="S4139" s="55">
        <v>788.02192749999995</v>
      </c>
      <c r="T4139" t="s">
        <v>1123</v>
      </c>
      <c r="U4139">
        <v>1703</v>
      </c>
      <c r="V4139">
        <v>4</v>
      </c>
      <c r="W4139">
        <v>178552</v>
      </c>
      <c r="X4139" t="s">
        <v>1115</v>
      </c>
      <c r="Y4139">
        <v>-3</v>
      </c>
      <c r="Z4139" t="s">
        <v>69</v>
      </c>
      <c r="AA4139" t="s">
        <v>91</v>
      </c>
      <c r="AC4139" t="s">
        <v>61</v>
      </c>
      <c r="AD4139" s="50">
        <v>-0.46833877659574402</v>
      </c>
      <c r="AG4139" s="39">
        <v>12.52</v>
      </c>
      <c r="AH4139" s="55">
        <v>1365.03</v>
      </c>
      <c r="AI4139" t="s">
        <v>208</v>
      </c>
      <c r="AJ4139">
        <f>INDEX(layout!$B$3:$U$1234,MATCH($T4139,layout!$A$3:$A$1234,0),MATCH(YEAR($D4139),layout!$B$1:$U$1,0))</f>
        <v>2047</v>
      </c>
      <c r="AK4139">
        <f>INDEX('magnet data'!$A$2:$E$1304,MATCH($AJ4139,'magnet data'!$A$2:$A$1304,0),2)</f>
        <v>2</v>
      </c>
      <c r="AL4139" t="str">
        <f>INDEX('magnet data'!$A$2:$E$1304,MATCH($AJ4139,'magnet data'!$A$2:$A$1304,0),3)</f>
        <v>01B</v>
      </c>
      <c r="AM4139" t="str">
        <f>INDEX('magnet data'!$A$2:$E$1304,MATCH($AJ4139,'magnet data'!$A$2:$A$1304,0),4)</f>
        <v>02K</v>
      </c>
      <c r="AN4139">
        <f>INDEX('magnet data'!$A$2:$E$1304,MATCH($AJ4139,'magnet data'!$A$2:$A$1304,0),5)</f>
        <v>10351</v>
      </c>
      <c r="AO4139" t="str">
        <f t="shared" si="79"/>
        <v>-</v>
      </c>
      <c r="AR4139" t="s">
        <v>1290</v>
      </c>
      <c r="AS4139" t="s">
        <v>1708</v>
      </c>
      <c r="AT4139" t="s">
        <v>1709</v>
      </c>
    </row>
    <row r="4140" spans="1:46">
      <c r="A4140" t="s">
        <v>837</v>
      </c>
      <c r="B4140" t="s">
        <v>46</v>
      </c>
      <c r="C4140" t="s">
        <v>1198</v>
      </c>
      <c r="D4140" s="13">
        <v>44424</v>
      </c>
      <c r="E4140" s="16">
        <v>0.51263888888888887</v>
      </c>
      <c r="F4140" t="s">
        <v>88</v>
      </c>
      <c r="G4140" s="17">
        <v>44424.512638888889</v>
      </c>
      <c r="H4140">
        <v>20</v>
      </c>
      <c r="I4140">
        <v>598</v>
      </c>
      <c r="J4140">
        <v>92</v>
      </c>
      <c r="K4140">
        <v>10</v>
      </c>
      <c r="L4140">
        <v>0</v>
      </c>
      <c r="M4140" s="39">
        <v>11497.1</v>
      </c>
      <c r="N4140" s="39">
        <v>6412.5280000000002</v>
      </c>
      <c r="O4140" s="39">
        <v>63.863902000000003</v>
      </c>
      <c r="P4140" t="s">
        <v>207</v>
      </c>
      <c r="Q4140" t="s">
        <v>207</v>
      </c>
      <c r="R4140" s="55">
        <v>806.96164649920001</v>
      </c>
      <c r="S4140" s="55">
        <v>802.09551297279995</v>
      </c>
      <c r="T4140" t="s">
        <v>1680</v>
      </c>
      <c r="U4140">
        <v>11497</v>
      </c>
      <c r="V4140">
        <v>1</v>
      </c>
      <c r="W4140">
        <v>-9</v>
      </c>
      <c r="X4140" t="s">
        <v>1681</v>
      </c>
      <c r="Y4140">
        <v>6</v>
      </c>
      <c r="Z4140" t="s">
        <v>90</v>
      </c>
      <c r="AA4140" t="s">
        <v>91</v>
      </c>
      <c r="AB4140">
        <v>58</v>
      </c>
      <c r="AC4140" t="s">
        <v>61</v>
      </c>
      <c r="AD4140" s="50">
        <v>7.9415908769230699</v>
      </c>
      <c r="AG4140" s="39">
        <v>41</v>
      </c>
      <c r="AH4140" s="55">
        <v>11470.52</v>
      </c>
      <c r="AI4140" t="s">
        <v>208</v>
      </c>
      <c r="AJ4140">
        <f>INDEX(layout!$B$3:$U$1234,MATCH($T4140,layout!$A$3:$A$1234,0),MATCH(YEAR($D4140),layout!$B$1:$U$1,0))</f>
        <v>3296</v>
      </c>
      <c r="AK4140">
        <f>INDEX('magnet data'!$A$2:$E$1304,MATCH($AJ4140,'magnet data'!$A$2:$A$1304,0),2)</f>
        <v>3</v>
      </c>
      <c r="AL4140" t="str">
        <f>INDEX('magnet data'!$A$2:$E$1304,MATCH($AJ4140,'magnet data'!$A$2:$A$1304,0),3)</f>
        <v>01B</v>
      </c>
      <c r="AM4140" t="str">
        <f>INDEX('magnet data'!$A$2:$E$1304,MATCH($AJ4140,'magnet data'!$A$2:$A$1304,0),4)</f>
        <v>02B8</v>
      </c>
      <c r="AN4140">
        <f>INDEX('magnet data'!$A$2:$E$1304,MATCH($AJ4140,'magnet data'!$A$2:$A$1304,0),5)</f>
        <v>12267</v>
      </c>
      <c r="AO4140">
        <f t="shared" si="79"/>
        <v>-770</v>
      </c>
      <c r="AP4140">
        <v>290</v>
      </c>
      <c r="AR4140" t="s">
        <v>1290</v>
      </c>
      <c r="AS4140" t="s">
        <v>1708</v>
      </c>
      <c r="AT4140" t="s">
        <v>1709</v>
      </c>
    </row>
    <row r="4141" spans="1:46">
      <c r="A4141" t="s">
        <v>837</v>
      </c>
      <c r="B4141" t="s">
        <v>46</v>
      </c>
      <c r="C4141" t="s">
        <v>1198</v>
      </c>
      <c r="D4141" s="13">
        <v>44424</v>
      </c>
      <c r="E4141" s="16">
        <v>0.51263888888888887</v>
      </c>
      <c r="F4141" t="s">
        <v>88</v>
      </c>
      <c r="G4141" s="17">
        <v>44424.512638888889</v>
      </c>
      <c r="H4141">
        <v>20</v>
      </c>
      <c r="I4141">
        <v>598</v>
      </c>
      <c r="J4141">
        <v>92</v>
      </c>
      <c r="K4141">
        <v>10</v>
      </c>
      <c r="L4141">
        <v>0</v>
      </c>
      <c r="M4141" s="39">
        <v>11497.1</v>
      </c>
      <c r="N4141" s="39">
        <v>6412.5280000000002</v>
      </c>
      <c r="O4141" s="39">
        <v>63.863902000000003</v>
      </c>
      <c r="P4141" t="s">
        <v>207</v>
      </c>
      <c r="Q4141" t="s">
        <v>207</v>
      </c>
      <c r="R4141" s="55">
        <v>806.96164649920001</v>
      </c>
      <c r="S4141" s="55">
        <v>802.09551297279995</v>
      </c>
      <c r="T4141" t="s">
        <v>1681</v>
      </c>
      <c r="U4141">
        <v>7717</v>
      </c>
      <c r="V4141">
        <v>2</v>
      </c>
      <c r="W4141">
        <v>40042</v>
      </c>
      <c r="X4141" t="s">
        <v>1682</v>
      </c>
      <c r="Y4141">
        <v>3486</v>
      </c>
      <c r="Z4141" t="s">
        <v>69</v>
      </c>
      <c r="AA4141" t="s">
        <v>96</v>
      </c>
      <c r="AC4141" t="s">
        <v>61</v>
      </c>
      <c r="AD4141" s="50">
        <v>-8.7628971833333296</v>
      </c>
      <c r="AG4141" s="39">
        <v>5.82</v>
      </c>
      <c r="AH4141" s="55">
        <v>4470.9399999999996</v>
      </c>
      <c r="AI4141" t="s">
        <v>208</v>
      </c>
      <c r="AJ4141">
        <f>INDEX(layout!$B$3:$U$1234,MATCH($T4141,layout!$A$3:$A$1234,0),MATCH(YEAR($D4141),layout!$B$1:$U$1,0))</f>
        <v>1261</v>
      </c>
      <c r="AK4141">
        <f>INDEX('magnet data'!$A$2:$E$1304,MATCH($AJ4141,'magnet data'!$A$2:$A$1304,0),2)</f>
        <v>1</v>
      </c>
      <c r="AL4141" t="str">
        <f>INDEX('magnet data'!$A$2:$E$1304,MATCH($AJ4141,'magnet data'!$A$2:$A$1304,0),3)</f>
        <v>01B</v>
      </c>
      <c r="AM4141" t="str">
        <f>INDEX('magnet data'!$A$2:$E$1304,MATCH($AJ4141,'magnet data'!$A$2:$A$1304,0),4)</f>
        <v>02B8</v>
      </c>
      <c r="AN4141">
        <f>INDEX('magnet data'!$A$2:$E$1304,MATCH($AJ4141,'magnet data'!$A$2:$A$1304,0),5)</f>
        <v>10919</v>
      </c>
      <c r="AO4141" t="str">
        <f t="shared" si="79"/>
        <v>-</v>
      </c>
      <c r="AR4141" t="s">
        <v>1290</v>
      </c>
      <c r="AS4141" t="s">
        <v>1708</v>
      </c>
      <c r="AT4141" t="s">
        <v>1709</v>
      </c>
    </row>
    <row r="4142" spans="1:46">
      <c r="A4142" t="s">
        <v>837</v>
      </c>
      <c r="B4142" t="s">
        <v>46</v>
      </c>
      <c r="C4142" t="s">
        <v>1198</v>
      </c>
      <c r="D4142" s="13">
        <v>44424</v>
      </c>
      <c r="E4142" s="16">
        <v>0.51263888888888887</v>
      </c>
      <c r="F4142" t="s">
        <v>88</v>
      </c>
      <c r="G4142" s="17">
        <v>44424.512638888889</v>
      </c>
      <c r="H4142">
        <v>20</v>
      </c>
      <c r="I4142">
        <v>598</v>
      </c>
      <c r="J4142">
        <v>92</v>
      </c>
      <c r="K4142">
        <v>10</v>
      </c>
      <c r="L4142">
        <v>0</v>
      </c>
      <c r="M4142" s="39">
        <v>11497.1</v>
      </c>
      <c r="N4142" s="39">
        <v>6412.5280000000002</v>
      </c>
      <c r="O4142" s="39">
        <v>63.863902000000003</v>
      </c>
      <c r="P4142" t="s">
        <v>207</v>
      </c>
      <c r="Q4142" t="s">
        <v>207</v>
      </c>
      <c r="R4142" s="55">
        <v>806.96164649920001</v>
      </c>
      <c r="S4142" s="55">
        <v>802.09551297279995</v>
      </c>
      <c r="T4142" t="s">
        <v>1683</v>
      </c>
      <c r="U4142">
        <v>5335</v>
      </c>
      <c r="V4142">
        <v>3</v>
      </c>
      <c r="W4142">
        <v>74649</v>
      </c>
      <c r="X4142" t="s">
        <v>1681</v>
      </c>
      <c r="Y4142">
        <v>6</v>
      </c>
      <c r="Z4142" t="s">
        <v>69</v>
      </c>
      <c r="AA4142" t="s">
        <v>96</v>
      </c>
      <c r="AC4142" t="s">
        <v>61</v>
      </c>
      <c r="AD4142" s="50">
        <v>-1.26807784333333</v>
      </c>
      <c r="AG4142" s="39">
        <v>11.82</v>
      </c>
      <c r="AH4142" s="55">
        <v>3133.43</v>
      </c>
      <c r="AI4142" t="s">
        <v>208</v>
      </c>
      <c r="AJ4142">
        <f>INDEX(layout!$B$3:$U$1234,MATCH($T4142,layout!$A$3:$A$1234,0),MATCH(YEAR($D4142),layout!$B$1:$U$1,0))</f>
        <v>3304</v>
      </c>
      <c r="AK4142">
        <f>INDEX('magnet data'!$A$2:$E$1304,MATCH($AJ4142,'magnet data'!$A$2:$A$1304,0),2)</f>
        <v>3</v>
      </c>
      <c r="AL4142" t="str">
        <f>INDEX('magnet data'!$A$2:$E$1304,MATCH($AJ4142,'magnet data'!$A$2:$A$1304,0),3)</f>
        <v>01B</v>
      </c>
      <c r="AM4142" t="str">
        <f>INDEX('magnet data'!$A$2:$E$1304,MATCH($AJ4142,'magnet data'!$A$2:$A$1304,0),4)</f>
        <v>02D</v>
      </c>
      <c r="AN4142">
        <f>INDEX('magnet data'!$A$2:$E$1304,MATCH($AJ4142,'magnet data'!$A$2:$A$1304,0),5)</f>
        <v>12281</v>
      </c>
      <c r="AO4142" t="str">
        <f t="shared" si="79"/>
        <v>-</v>
      </c>
      <c r="AR4142" t="s">
        <v>1290</v>
      </c>
      <c r="AS4142" t="s">
        <v>1708</v>
      </c>
      <c r="AT4142" t="s">
        <v>1709</v>
      </c>
    </row>
    <row r="4143" spans="1:46">
      <c r="A4143" t="s">
        <v>837</v>
      </c>
      <c r="B4143" t="s">
        <v>46</v>
      </c>
      <c r="C4143" t="s">
        <v>1198</v>
      </c>
      <c r="D4143" s="13">
        <v>44424</v>
      </c>
      <c r="E4143" s="16">
        <v>0.51263888888888887</v>
      </c>
      <c r="F4143" t="s">
        <v>88</v>
      </c>
      <c r="G4143" s="17">
        <v>44424.512638888889</v>
      </c>
      <c r="H4143">
        <v>20</v>
      </c>
      <c r="I4143">
        <v>598</v>
      </c>
      <c r="J4143">
        <v>92</v>
      </c>
      <c r="K4143">
        <v>10</v>
      </c>
      <c r="L4143">
        <v>0</v>
      </c>
      <c r="M4143" s="39">
        <v>11497.1</v>
      </c>
      <c r="N4143" s="39">
        <v>6412.5280000000002</v>
      </c>
      <c r="O4143" s="39">
        <v>63.863902000000003</v>
      </c>
      <c r="P4143" t="s">
        <v>207</v>
      </c>
      <c r="Q4143" t="s">
        <v>207</v>
      </c>
      <c r="R4143" s="55">
        <v>806.96164649920001</v>
      </c>
      <c r="S4143" s="55">
        <v>802.09551297279995</v>
      </c>
      <c r="T4143" t="s">
        <v>1684</v>
      </c>
      <c r="U4143">
        <v>2429</v>
      </c>
      <c r="V4143">
        <v>4</v>
      </c>
      <c r="W4143">
        <v>145462</v>
      </c>
      <c r="X4143" t="s">
        <v>1682</v>
      </c>
      <c r="Y4143">
        <v>3486</v>
      </c>
      <c r="Z4143" t="s">
        <v>69</v>
      </c>
      <c r="AA4143" t="s">
        <v>91</v>
      </c>
      <c r="AC4143" t="s">
        <v>61</v>
      </c>
      <c r="AD4143" s="50">
        <v>0.27913693548386997</v>
      </c>
      <c r="AG4143" s="39">
        <v>29.42</v>
      </c>
      <c r="AH4143" s="55">
        <v>2231.34</v>
      </c>
      <c r="AI4143" t="s">
        <v>208</v>
      </c>
      <c r="AJ4143">
        <f>INDEX(layout!$B$3:$U$1234,MATCH($T4143,layout!$A$3:$A$1234,0),MATCH(YEAR($D4143),layout!$B$1:$U$1,0))</f>
        <v>2299</v>
      </c>
      <c r="AK4143">
        <f>INDEX('magnet data'!$A$2:$E$1304,MATCH($AJ4143,'magnet data'!$A$2:$A$1304,0),2)</f>
        <v>2</v>
      </c>
      <c r="AL4143" t="str">
        <f>INDEX('magnet data'!$A$2:$E$1304,MATCH($AJ4143,'magnet data'!$A$2:$A$1304,0),3)</f>
        <v>01B</v>
      </c>
      <c r="AM4143" t="str">
        <f>INDEX('magnet data'!$A$2:$E$1304,MATCH($AJ4143,'magnet data'!$A$2:$A$1304,0),4)</f>
        <v>02D</v>
      </c>
      <c r="AN4143">
        <f>INDEX('magnet data'!$A$2:$E$1304,MATCH($AJ4143,'magnet data'!$A$2:$A$1304,0),5)</f>
        <v>10879</v>
      </c>
      <c r="AO4143" t="str">
        <f t="shared" si="79"/>
        <v>-</v>
      </c>
      <c r="AR4143" t="s">
        <v>1290</v>
      </c>
      <c r="AS4143" t="s">
        <v>1708</v>
      </c>
      <c r="AT4143" t="s">
        <v>1709</v>
      </c>
    </row>
    <row r="4144" spans="1:46">
      <c r="A4144" t="s">
        <v>837</v>
      </c>
      <c r="B4144" t="s">
        <v>46</v>
      </c>
      <c r="C4144" t="s">
        <v>1198</v>
      </c>
      <c r="D4144" s="13">
        <v>44424</v>
      </c>
      <c r="E4144" s="16">
        <v>0.80577708333333342</v>
      </c>
      <c r="F4144" t="s">
        <v>88</v>
      </c>
      <c r="G4144" s="17">
        <v>44424.805776805559</v>
      </c>
      <c r="H4144">
        <v>24</v>
      </c>
      <c r="I4144">
        <v>598</v>
      </c>
      <c r="J4144">
        <v>93</v>
      </c>
      <c r="K4144">
        <v>10</v>
      </c>
      <c r="L4144">
        <v>0</v>
      </c>
      <c r="M4144" s="39">
        <v>11520</v>
      </c>
      <c r="N4144" s="39">
        <v>6341.2049999999999</v>
      </c>
      <c r="O4144" s="39">
        <v>63.903709999999997</v>
      </c>
      <c r="P4144" t="s">
        <v>207</v>
      </c>
      <c r="Q4144" t="s">
        <v>207</v>
      </c>
      <c r="R4144" s="55">
        <v>825.51938899979996</v>
      </c>
      <c r="S4144" s="55">
        <v>821.10724147559995</v>
      </c>
      <c r="T4144" t="s">
        <v>869</v>
      </c>
      <c r="U4144">
        <v>11520</v>
      </c>
      <c r="V4144">
        <v>1</v>
      </c>
      <c r="W4144">
        <v>-9</v>
      </c>
      <c r="X4144" t="s">
        <v>869</v>
      </c>
      <c r="Y4144">
        <v>12</v>
      </c>
      <c r="Z4144" t="s">
        <v>90</v>
      </c>
      <c r="AA4144" t="s">
        <v>91</v>
      </c>
      <c r="AB4144">
        <v>59</v>
      </c>
      <c r="AC4144" t="s">
        <v>61</v>
      </c>
      <c r="AD4144" s="50">
        <v>6.2656206156249903</v>
      </c>
      <c r="AG4144" s="39">
        <v>18.079999999999998</v>
      </c>
      <c r="AH4144" s="55">
        <v>10780.84</v>
      </c>
      <c r="AI4144" t="s">
        <v>208</v>
      </c>
      <c r="AJ4144">
        <f>INDEX(layout!$B$3:$U$1234,MATCH($T4144,layout!$A$3:$A$1234,0),MATCH(YEAR($D4144),layout!$B$1:$U$1,0))</f>
        <v>3267</v>
      </c>
      <c r="AK4144">
        <f>INDEX('magnet data'!$A$2:$E$1304,MATCH($AJ4144,'magnet data'!$A$2:$A$1304,0),2)</f>
        <v>3</v>
      </c>
      <c r="AL4144" t="str">
        <f>INDEX('magnet data'!$A$2:$E$1304,MATCH($AJ4144,'magnet data'!$A$2:$A$1304,0),3)</f>
        <v>01B</v>
      </c>
      <c r="AM4144" t="str">
        <f>INDEX('magnet data'!$A$2:$E$1304,MATCH($AJ4144,'magnet data'!$A$2:$A$1304,0),4)</f>
        <v>02B8</v>
      </c>
      <c r="AN4144">
        <f>INDEX('magnet data'!$A$2:$E$1304,MATCH($AJ4144,'magnet data'!$A$2:$A$1304,0),5)</f>
        <v>12620</v>
      </c>
      <c r="AO4144">
        <f t="shared" ref="AO4144:AO4207" si="80">IF(LEFT(Z4144,8)="Training",U4144-AN4144,"-")</f>
        <v>-1100</v>
      </c>
      <c r="AP4144">
        <v>363</v>
      </c>
      <c r="AR4144" t="s">
        <v>1202</v>
      </c>
      <c r="AS4144" t="s">
        <v>1708</v>
      </c>
      <c r="AT4144" t="s">
        <v>1709</v>
      </c>
    </row>
    <row r="4145" spans="1:46">
      <c r="A4145" t="s">
        <v>837</v>
      </c>
      <c r="B4145" t="s">
        <v>46</v>
      </c>
      <c r="C4145" t="s">
        <v>1198</v>
      </c>
      <c r="D4145" s="13">
        <v>44424</v>
      </c>
      <c r="E4145" s="16">
        <v>0.80577708333333342</v>
      </c>
      <c r="F4145" t="s">
        <v>88</v>
      </c>
      <c r="G4145" s="17">
        <v>44424.805776805559</v>
      </c>
      <c r="H4145">
        <v>24</v>
      </c>
      <c r="I4145">
        <v>598</v>
      </c>
      <c r="J4145">
        <v>93</v>
      </c>
      <c r="K4145">
        <v>10</v>
      </c>
      <c r="L4145">
        <v>0</v>
      </c>
      <c r="M4145" s="39">
        <v>11520</v>
      </c>
      <c r="N4145" s="39">
        <v>6341.2049999999999</v>
      </c>
      <c r="O4145" s="39">
        <v>63.903709999999997</v>
      </c>
      <c r="P4145" t="s">
        <v>207</v>
      </c>
      <c r="Q4145" t="s">
        <v>207</v>
      </c>
      <c r="R4145" s="55">
        <v>825.51938899979996</v>
      </c>
      <c r="S4145" s="55">
        <v>821.10724147559995</v>
      </c>
      <c r="T4145" t="s">
        <v>868</v>
      </c>
      <c r="U4145">
        <v>8326</v>
      </c>
      <c r="V4145">
        <v>2</v>
      </c>
      <c r="W4145">
        <v>32253</v>
      </c>
      <c r="X4145" t="s">
        <v>871</v>
      </c>
      <c r="Y4145">
        <v>3168</v>
      </c>
      <c r="Z4145" t="s">
        <v>69</v>
      </c>
      <c r="AA4145" t="s">
        <v>91</v>
      </c>
      <c r="AC4145" t="s">
        <v>61</v>
      </c>
      <c r="AD4145" s="50">
        <v>5.7422403333333296</v>
      </c>
      <c r="AG4145" s="39">
        <v>24.14</v>
      </c>
      <c r="AH4145" s="55">
        <v>7603.83</v>
      </c>
      <c r="AI4145" t="s">
        <v>208</v>
      </c>
      <c r="AJ4145">
        <f>INDEX(layout!$B$3:$U$1234,MATCH($T4145,layout!$A$3:$A$1234,0),MATCH(YEAR($D4145),layout!$B$1:$U$1,0))</f>
        <v>3299</v>
      </c>
      <c r="AK4145">
        <f>INDEX('magnet data'!$A$2:$E$1304,MATCH($AJ4145,'magnet data'!$A$2:$A$1304,0),2)</f>
        <v>3</v>
      </c>
      <c r="AL4145" t="str">
        <f>INDEX('magnet data'!$A$2:$E$1304,MATCH($AJ4145,'magnet data'!$A$2:$A$1304,0),3)</f>
        <v>01B</v>
      </c>
      <c r="AM4145" t="str">
        <f>INDEX('magnet data'!$A$2:$E$1304,MATCH($AJ4145,'magnet data'!$A$2:$A$1304,0),4)</f>
        <v>02D</v>
      </c>
      <c r="AN4145">
        <f>INDEX('magnet data'!$A$2:$E$1304,MATCH($AJ4145,'magnet data'!$A$2:$A$1304,0),5)</f>
        <v>10237</v>
      </c>
      <c r="AO4145" t="str">
        <f t="shared" si="80"/>
        <v>-</v>
      </c>
      <c r="AR4145" t="s">
        <v>1202</v>
      </c>
      <c r="AS4145" t="s">
        <v>1708</v>
      </c>
      <c r="AT4145" t="s">
        <v>1709</v>
      </c>
    </row>
    <row r="4146" spans="1:46">
      <c r="A4146" t="s">
        <v>837</v>
      </c>
      <c r="B4146" t="s">
        <v>46</v>
      </c>
      <c r="C4146" t="s">
        <v>1198</v>
      </c>
      <c r="D4146" s="13">
        <v>44424</v>
      </c>
      <c r="E4146" s="16">
        <v>0.80577708333333342</v>
      </c>
      <c r="F4146" t="s">
        <v>88</v>
      </c>
      <c r="G4146" s="17">
        <v>44424.805776805559</v>
      </c>
      <c r="H4146">
        <v>24</v>
      </c>
      <c r="I4146">
        <v>598</v>
      </c>
      <c r="J4146">
        <v>93</v>
      </c>
      <c r="K4146">
        <v>10</v>
      </c>
      <c r="L4146">
        <v>0</v>
      </c>
      <c r="M4146" s="39">
        <v>11520</v>
      </c>
      <c r="N4146" s="39">
        <v>6341.2049999999999</v>
      </c>
      <c r="O4146" s="39">
        <v>63.903709999999997</v>
      </c>
      <c r="P4146" t="s">
        <v>207</v>
      </c>
      <c r="Q4146" t="s">
        <v>207</v>
      </c>
      <c r="R4146" s="55">
        <v>825.51938899979996</v>
      </c>
      <c r="S4146" s="55">
        <v>821.10724147559995</v>
      </c>
      <c r="T4146" t="s">
        <v>871</v>
      </c>
      <c r="U4146">
        <v>465</v>
      </c>
      <c r="V4146">
        <v>3</v>
      </c>
      <c r="W4146">
        <v>288395</v>
      </c>
      <c r="X4146" t="s">
        <v>869</v>
      </c>
      <c r="Y4146">
        <v>12</v>
      </c>
      <c r="Z4146" t="s">
        <v>69</v>
      </c>
      <c r="AA4146" t="s">
        <v>96</v>
      </c>
      <c r="AC4146" t="s">
        <v>102</v>
      </c>
      <c r="AD4146" s="50">
        <v>0</v>
      </c>
      <c r="AI4146" t="s">
        <v>208</v>
      </c>
      <c r="AJ4146">
        <f>INDEX(layout!$B$3:$U$1234,MATCH($T4146,layout!$A$3:$A$1234,0),MATCH(YEAR($D4146),layout!$B$1:$U$1,0))</f>
        <v>3291</v>
      </c>
      <c r="AK4146">
        <f>INDEX('magnet data'!$A$2:$E$1304,MATCH($AJ4146,'magnet data'!$A$2:$A$1304,0),2)</f>
        <v>3</v>
      </c>
      <c r="AL4146" t="str">
        <f>INDEX('magnet data'!$A$2:$E$1304,MATCH($AJ4146,'magnet data'!$A$2:$A$1304,0),3)</f>
        <v>01B</v>
      </c>
      <c r="AM4146" t="str">
        <f>INDEX('magnet data'!$A$2:$E$1304,MATCH($AJ4146,'magnet data'!$A$2:$A$1304,0),4)</f>
        <v>02B8</v>
      </c>
      <c r="AN4146">
        <f>INDEX('magnet data'!$A$2:$E$1304,MATCH($AJ4146,'magnet data'!$A$2:$A$1304,0),5)</f>
        <v>10706</v>
      </c>
      <c r="AO4146" t="str">
        <f t="shared" si="80"/>
        <v>-</v>
      </c>
      <c r="AR4146" t="s">
        <v>1202</v>
      </c>
      <c r="AS4146" t="s">
        <v>1708</v>
      </c>
      <c r="AT4146" t="s">
        <v>1709</v>
      </c>
    </row>
    <row r="4147" spans="1:46">
      <c r="A4147" t="s">
        <v>1072</v>
      </c>
      <c r="B4147" t="s">
        <v>46</v>
      </c>
      <c r="C4147" t="s">
        <v>1198</v>
      </c>
      <c r="D4147" s="13">
        <v>44424</v>
      </c>
      <c r="E4147" s="16">
        <v>0.84405578703703699</v>
      </c>
      <c r="F4147" t="s">
        <v>88</v>
      </c>
      <c r="G4147" s="17">
        <v>44424.844055520836</v>
      </c>
      <c r="H4147">
        <v>23</v>
      </c>
      <c r="I4147">
        <v>598</v>
      </c>
      <c r="J4147">
        <v>95</v>
      </c>
      <c r="K4147">
        <v>10</v>
      </c>
      <c r="L4147">
        <v>0</v>
      </c>
      <c r="M4147" s="39">
        <v>11485.6</v>
      </c>
      <c r="N4147" s="39">
        <v>6414.1090000000004</v>
      </c>
      <c r="O4147" s="39">
        <v>60.997788999999997</v>
      </c>
      <c r="P4147" t="s">
        <v>207</v>
      </c>
      <c r="Q4147" t="s">
        <v>207</v>
      </c>
      <c r="R4147" s="55">
        <v>799.0381605</v>
      </c>
      <c r="S4147" s="55">
        <v>797.56745799999999</v>
      </c>
      <c r="T4147" t="s">
        <v>1707</v>
      </c>
      <c r="U4147">
        <v>11485</v>
      </c>
      <c r="V4147">
        <v>1</v>
      </c>
      <c r="W4147">
        <v>-6</v>
      </c>
      <c r="X4147" t="s">
        <v>1707</v>
      </c>
      <c r="Y4147">
        <v>12</v>
      </c>
      <c r="Z4147" t="s">
        <v>90</v>
      </c>
      <c r="AA4147" t="s">
        <v>91</v>
      </c>
      <c r="AB4147">
        <v>48</v>
      </c>
      <c r="AC4147" t="s">
        <v>61</v>
      </c>
      <c r="AD4147" s="50">
        <v>-8.9396225681818091</v>
      </c>
      <c r="AG4147" s="39">
        <v>25.78</v>
      </c>
      <c r="AH4147" s="55">
        <v>8350.14</v>
      </c>
      <c r="AI4147" t="s">
        <v>208</v>
      </c>
      <c r="AJ4147">
        <f>INDEX(layout!$B$3:$U$1234,MATCH($T4147,layout!$A$3:$A$1234,0),MATCH(YEAR($D4147),layout!$B$1:$U$1,0))</f>
        <v>1158</v>
      </c>
      <c r="AK4147">
        <f>INDEX('magnet data'!$A$2:$E$1304,MATCH($AJ4147,'magnet data'!$A$2:$A$1304,0),2)</f>
        <v>1</v>
      </c>
      <c r="AL4147" t="str">
        <f>INDEX('magnet data'!$A$2:$E$1304,MATCH($AJ4147,'magnet data'!$A$2:$A$1304,0),3)</f>
        <v>01B</v>
      </c>
      <c r="AM4147" t="str">
        <f>INDEX('magnet data'!$A$2:$E$1304,MATCH($AJ4147,'magnet data'!$A$2:$A$1304,0),4)</f>
        <v>02B5</v>
      </c>
      <c r="AN4147">
        <f>INDEX('magnet data'!$A$2:$E$1304,MATCH($AJ4147,'magnet data'!$A$2:$A$1304,0),5)</f>
        <v>12342</v>
      </c>
      <c r="AO4147">
        <f t="shared" si="80"/>
        <v>-857</v>
      </c>
      <c r="AR4147" t="s">
        <v>1202</v>
      </c>
      <c r="AS4147" t="s">
        <v>1708</v>
      </c>
      <c r="AT4147" t="s">
        <v>1709</v>
      </c>
    </row>
    <row r="4148" spans="1:46">
      <c r="A4148" t="s">
        <v>1072</v>
      </c>
      <c r="B4148" t="s">
        <v>46</v>
      </c>
      <c r="C4148" t="s">
        <v>1198</v>
      </c>
      <c r="D4148" s="13">
        <v>44424</v>
      </c>
      <c r="E4148" s="16">
        <v>0.84405578703703699</v>
      </c>
      <c r="F4148" t="s">
        <v>88</v>
      </c>
      <c r="G4148" s="17">
        <v>44424.844055520836</v>
      </c>
      <c r="H4148">
        <v>23</v>
      </c>
      <c r="I4148">
        <v>598</v>
      </c>
      <c r="J4148">
        <v>95</v>
      </c>
      <c r="K4148">
        <v>10</v>
      </c>
      <c r="L4148">
        <v>0</v>
      </c>
      <c r="M4148" s="39">
        <v>11485.6</v>
      </c>
      <c r="N4148" s="39">
        <v>6414.1090000000004</v>
      </c>
      <c r="O4148" s="39">
        <v>60.997788999999997</v>
      </c>
      <c r="P4148" t="s">
        <v>207</v>
      </c>
      <c r="Q4148" t="s">
        <v>207</v>
      </c>
      <c r="R4148" s="55">
        <v>799.0381605</v>
      </c>
      <c r="S4148" s="55">
        <v>797.56745799999999</v>
      </c>
      <c r="T4148" t="s">
        <v>1726</v>
      </c>
      <c r="U4148">
        <v>8867</v>
      </c>
      <c r="V4148">
        <v>2</v>
      </c>
      <c r="W4148">
        <v>26440</v>
      </c>
      <c r="X4148" t="s">
        <v>1666</v>
      </c>
      <c r="Y4148">
        <v>4215</v>
      </c>
      <c r="Z4148" t="s">
        <v>69</v>
      </c>
      <c r="AA4148" t="s">
        <v>91</v>
      </c>
      <c r="AC4148" t="s">
        <v>61</v>
      </c>
      <c r="AD4148" s="50">
        <v>-5.8052029578947302</v>
      </c>
      <c r="AG4148" s="39">
        <v>40.53</v>
      </c>
      <c r="AH4148" s="55">
        <v>5848.61</v>
      </c>
      <c r="AI4148" t="s">
        <v>208</v>
      </c>
      <c r="AJ4148">
        <f>INDEX(layout!$B$3:$U$1234,MATCH($T4148,layout!$A$3:$A$1234,0),MATCH(YEAR($D4148),layout!$B$1:$U$1,0))</f>
        <v>1103</v>
      </c>
      <c r="AK4148">
        <f>INDEX('magnet data'!$A$2:$E$1304,MATCH($AJ4148,'magnet data'!$A$2:$A$1304,0),2)</f>
        <v>1</v>
      </c>
      <c r="AL4148" t="str">
        <f>INDEX('magnet data'!$A$2:$E$1304,MATCH($AJ4148,'magnet data'!$A$2:$A$1304,0),3)</f>
        <v>01B</v>
      </c>
      <c r="AM4148" t="str">
        <f>INDEX('magnet data'!$A$2:$E$1304,MATCH($AJ4148,'magnet data'!$A$2:$A$1304,0),4)</f>
        <v>02B5</v>
      </c>
      <c r="AN4148">
        <f>INDEX('magnet data'!$A$2:$E$1304,MATCH($AJ4148,'magnet data'!$A$2:$A$1304,0),5)</f>
        <v>12229</v>
      </c>
      <c r="AO4148" t="str">
        <f t="shared" si="80"/>
        <v>-</v>
      </c>
      <c r="AR4148" t="s">
        <v>1202</v>
      </c>
      <c r="AS4148" t="s">
        <v>1708</v>
      </c>
      <c r="AT4148" t="s">
        <v>1709</v>
      </c>
    </row>
    <row r="4149" spans="1:46">
      <c r="A4149" t="s">
        <v>1072</v>
      </c>
      <c r="B4149" t="s">
        <v>46</v>
      </c>
      <c r="C4149" t="s">
        <v>1198</v>
      </c>
      <c r="D4149" s="13">
        <v>44424</v>
      </c>
      <c r="E4149" s="16">
        <v>0.84405578703703699</v>
      </c>
      <c r="F4149" t="s">
        <v>88</v>
      </c>
      <c r="G4149" s="17">
        <v>44424.844055520836</v>
      </c>
      <c r="H4149">
        <v>23</v>
      </c>
      <c r="I4149">
        <v>598</v>
      </c>
      <c r="J4149">
        <v>95</v>
      </c>
      <c r="K4149">
        <v>10</v>
      </c>
      <c r="L4149">
        <v>0</v>
      </c>
      <c r="M4149" s="39">
        <v>11485.6</v>
      </c>
      <c r="N4149" s="39">
        <v>6414.1090000000004</v>
      </c>
      <c r="O4149" s="39">
        <v>60.997788999999997</v>
      </c>
      <c r="P4149" t="s">
        <v>207</v>
      </c>
      <c r="Q4149" t="s">
        <v>207</v>
      </c>
      <c r="R4149" s="55">
        <v>799.0381605</v>
      </c>
      <c r="S4149" s="55">
        <v>797.56745799999999</v>
      </c>
      <c r="T4149" t="s">
        <v>1666</v>
      </c>
      <c r="U4149">
        <v>1748</v>
      </c>
      <c r="V4149">
        <v>3</v>
      </c>
      <c r="W4149">
        <v>175674</v>
      </c>
      <c r="X4149" t="s">
        <v>1707</v>
      </c>
      <c r="Y4149">
        <v>12</v>
      </c>
      <c r="Z4149" t="s">
        <v>69</v>
      </c>
      <c r="AA4149" t="s">
        <v>91</v>
      </c>
      <c r="AC4149" t="s">
        <v>61</v>
      </c>
      <c r="AD4149" s="50">
        <v>-0.12599329787234001</v>
      </c>
      <c r="AG4149" s="39">
        <v>3.97</v>
      </c>
      <c r="AH4149" s="55">
        <v>1395.98</v>
      </c>
      <c r="AI4149" t="s">
        <v>208</v>
      </c>
      <c r="AJ4149">
        <f>INDEX(layout!$B$3:$U$1234,MATCH($T4149,layout!$A$3:$A$1234,0),MATCH(YEAR($D4149),layout!$B$1:$U$1,0))</f>
        <v>1160</v>
      </c>
      <c r="AK4149">
        <f>INDEX('magnet data'!$A$2:$E$1304,MATCH($AJ4149,'magnet data'!$A$2:$A$1304,0),2)</f>
        <v>1</v>
      </c>
      <c r="AL4149" t="str">
        <f>INDEX('magnet data'!$A$2:$E$1304,MATCH($AJ4149,'magnet data'!$A$2:$A$1304,0),3)</f>
        <v>01B</v>
      </c>
      <c r="AM4149" t="str">
        <f>INDEX('magnet data'!$A$2:$E$1304,MATCH($AJ4149,'magnet data'!$A$2:$A$1304,0),4)</f>
        <v>02B5</v>
      </c>
      <c r="AN4149">
        <f>INDEX('magnet data'!$A$2:$E$1304,MATCH($AJ4149,'magnet data'!$A$2:$A$1304,0),5)</f>
        <v>11511</v>
      </c>
      <c r="AO4149" t="str">
        <f t="shared" si="80"/>
        <v>-</v>
      </c>
      <c r="AR4149" t="s">
        <v>1202</v>
      </c>
      <c r="AS4149" t="s">
        <v>1708</v>
      </c>
      <c r="AT4149" t="s">
        <v>1709</v>
      </c>
    </row>
    <row r="4150" spans="1:46">
      <c r="A4150" t="s">
        <v>1072</v>
      </c>
      <c r="B4150" t="s">
        <v>46</v>
      </c>
      <c r="C4150" t="s">
        <v>1198</v>
      </c>
      <c r="D4150" s="13">
        <v>44424</v>
      </c>
      <c r="E4150" s="16">
        <v>0.84405578703703699</v>
      </c>
      <c r="F4150" t="s">
        <v>88</v>
      </c>
      <c r="G4150" s="17">
        <v>44424.844055520836</v>
      </c>
      <c r="H4150">
        <v>23</v>
      </c>
      <c r="I4150">
        <v>598</v>
      </c>
      <c r="J4150">
        <v>95</v>
      </c>
      <c r="K4150">
        <v>10</v>
      </c>
      <c r="L4150">
        <v>0</v>
      </c>
      <c r="M4150" s="39">
        <v>11485.6</v>
      </c>
      <c r="N4150" s="39">
        <v>6414.1090000000004</v>
      </c>
      <c r="O4150" s="39">
        <v>60.997788999999997</v>
      </c>
      <c r="P4150" t="s">
        <v>207</v>
      </c>
      <c r="Q4150" t="s">
        <v>207</v>
      </c>
      <c r="R4150" s="55">
        <v>799.0381605</v>
      </c>
      <c r="S4150" s="55">
        <v>797.56745799999999</v>
      </c>
      <c r="T4150" t="s">
        <v>1075</v>
      </c>
      <c r="U4150">
        <v>325</v>
      </c>
      <c r="V4150">
        <v>4</v>
      </c>
      <c r="W4150">
        <v>320668</v>
      </c>
      <c r="X4150" t="s">
        <v>1666</v>
      </c>
      <c r="Y4150">
        <v>4215</v>
      </c>
      <c r="Z4150" t="s">
        <v>69</v>
      </c>
      <c r="AA4150" t="s">
        <v>91</v>
      </c>
      <c r="AC4150" t="s">
        <v>61</v>
      </c>
      <c r="AD4150" s="50">
        <v>0</v>
      </c>
      <c r="AI4150" t="s">
        <v>208</v>
      </c>
      <c r="AJ4150">
        <f>INDEX(layout!$B$3:$U$1234,MATCH($T4150,layout!$A$3:$A$1234,0),MATCH(YEAR($D4150),layout!$B$1:$U$1,0))</f>
        <v>3123</v>
      </c>
      <c r="AK4150">
        <f>INDEX('magnet data'!$A$2:$E$1304,MATCH($AJ4150,'magnet data'!$A$2:$A$1304,0),2)</f>
        <v>3</v>
      </c>
      <c r="AL4150" t="str">
        <f>INDEX('magnet data'!$A$2:$E$1304,MATCH($AJ4150,'magnet data'!$A$2:$A$1304,0),3)</f>
        <v>01B</v>
      </c>
      <c r="AM4150" t="str">
        <f>INDEX('magnet data'!$A$2:$E$1304,MATCH($AJ4150,'magnet data'!$A$2:$A$1304,0),4)</f>
        <v>02G</v>
      </c>
      <c r="AN4150">
        <f>INDEX('magnet data'!$A$2:$E$1304,MATCH($AJ4150,'magnet data'!$A$2:$A$1304,0),5)</f>
        <v>12645</v>
      </c>
      <c r="AO4150" t="str">
        <f t="shared" si="80"/>
        <v>-</v>
      </c>
      <c r="AR4150" t="s">
        <v>1202</v>
      </c>
      <c r="AS4150" t="s">
        <v>1708</v>
      </c>
      <c r="AT4150" t="s">
        <v>1709</v>
      </c>
    </row>
    <row r="4151" spans="1:46">
      <c r="A4151" t="s">
        <v>837</v>
      </c>
      <c r="B4151" t="s">
        <v>46</v>
      </c>
      <c r="C4151" t="s">
        <v>1198</v>
      </c>
      <c r="D4151" s="13">
        <v>44425</v>
      </c>
      <c r="E4151" s="16">
        <v>0.31080439814814814</v>
      </c>
      <c r="F4151" t="s">
        <v>88</v>
      </c>
      <c r="G4151" s="17">
        <v>44425.310803969907</v>
      </c>
      <c r="H4151">
        <v>37</v>
      </c>
      <c r="I4151">
        <v>598</v>
      </c>
      <c r="J4151">
        <v>95</v>
      </c>
      <c r="K4151">
        <v>10</v>
      </c>
      <c r="L4151">
        <v>0</v>
      </c>
      <c r="M4151" s="39">
        <v>11533.5</v>
      </c>
      <c r="N4151" s="39">
        <v>6306.3190000000004</v>
      </c>
      <c r="O4151" s="39">
        <v>63.863902000000003</v>
      </c>
      <c r="P4151" t="s">
        <v>207</v>
      </c>
      <c r="Q4151" t="s">
        <v>207</v>
      </c>
      <c r="R4151" s="55">
        <v>824.30495149959995</v>
      </c>
      <c r="S4151" s="55">
        <v>820.39813097239903</v>
      </c>
      <c r="T4151" t="s">
        <v>1631</v>
      </c>
      <c r="U4151">
        <v>11533</v>
      </c>
      <c r="V4151">
        <v>1</v>
      </c>
      <c r="W4151">
        <v>-10</v>
      </c>
      <c r="X4151" t="s">
        <v>854</v>
      </c>
      <c r="Y4151">
        <v>8</v>
      </c>
      <c r="Z4151" t="s">
        <v>90</v>
      </c>
      <c r="AA4151" t="s">
        <v>91</v>
      </c>
      <c r="AB4151">
        <v>60</v>
      </c>
      <c r="AC4151" t="s">
        <v>61</v>
      </c>
      <c r="AD4151" s="50">
        <v>7.7075907142857103</v>
      </c>
      <c r="AG4151" s="39">
        <v>41</v>
      </c>
      <c r="AH4151" s="55">
        <v>11507.48</v>
      </c>
      <c r="AI4151" t="s">
        <v>208</v>
      </c>
      <c r="AJ4151">
        <f>INDEX(layout!$B$3:$U$1234,MATCH($T4151,layout!$A$3:$A$1234,0),MATCH(YEAR($D4151),layout!$B$1:$U$1,0))</f>
        <v>3286</v>
      </c>
      <c r="AK4151">
        <f>INDEX('magnet data'!$A$2:$E$1304,MATCH($AJ4151,'magnet data'!$A$2:$A$1304,0),2)</f>
        <v>3</v>
      </c>
      <c r="AL4151" t="str">
        <f>INDEX('magnet data'!$A$2:$E$1304,MATCH($AJ4151,'magnet data'!$A$2:$A$1304,0),3)</f>
        <v>01B</v>
      </c>
      <c r="AM4151" t="str">
        <f>INDEX('magnet data'!$A$2:$E$1304,MATCH($AJ4151,'magnet data'!$A$2:$A$1304,0),4)</f>
        <v>02B8</v>
      </c>
      <c r="AN4151">
        <f>INDEX('magnet data'!$A$2:$E$1304,MATCH($AJ4151,'magnet data'!$A$2:$A$1304,0),5)</f>
        <v>11801</v>
      </c>
      <c r="AO4151">
        <f t="shared" si="80"/>
        <v>-268</v>
      </c>
      <c r="AP4151">
        <v>473</v>
      </c>
      <c r="AR4151" t="s">
        <v>1202</v>
      </c>
      <c r="AS4151" t="s">
        <v>1708</v>
      </c>
      <c r="AT4151" t="s">
        <v>1709</v>
      </c>
    </row>
    <row r="4152" spans="1:46">
      <c r="A4152" t="s">
        <v>837</v>
      </c>
      <c r="B4152" t="s">
        <v>46</v>
      </c>
      <c r="C4152" t="s">
        <v>1198</v>
      </c>
      <c r="D4152" s="13">
        <v>44425</v>
      </c>
      <c r="E4152" s="16">
        <v>0.31080439814814814</v>
      </c>
      <c r="F4152" t="s">
        <v>88</v>
      </c>
      <c r="G4152" s="17">
        <v>44425.310803969907</v>
      </c>
      <c r="H4152">
        <v>37</v>
      </c>
      <c r="I4152">
        <v>598</v>
      </c>
      <c r="J4152">
        <v>95</v>
      </c>
      <c r="K4152">
        <v>10</v>
      </c>
      <c r="L4152">
        <v>0</v>
      </c>
      <c r="M4152" s="39">
        <v>11533.5</v>
      </c>
      <c r="N4152" s="39">
        <v>6306.3190000000004</v>
      </c>
      <c r="O4152" s="39">
        <v>63.863902000000003</v>
      </c>
      <c r="P4152" t="s">
        <v>207</v>
      </c>
      <c r="Q4152" t="s">
        <v>207</v>
      </c>
      <c r="R4152" s="55">
        <v>824.30495149959995</v>
      </c>
      <c r="S4152" s="55">
        <v>820.39813097239903</v>
      </c>
      <c r="T4152" t="s">
        <v>854</v>
      </c>
      <c r="U4152">
        <v>11528</v>
      </c>
      <c r="V4152">
        <v>2</v>
      </c>
      <c r="W4152">
        <v>149</v>
      </c>
      <c r="X4152" t="s">
        <v>851</v>
      </c>
      <c r="Y4152">
        <v>98</v>
      </c>
      <c r="Z4152" t="s">
        <v>75</v>
      </c>
      <c r="AA4152" t="s">
        <v>96</v>
      </c>
      <c r="AC4152" t="s">
        <v>61</v>
      </c>
      <c r="AD4152" s="50">
        <v>-27.621237238888799</v>
      </c>
      <c r="AG4152" s="39">
        <v>47</v>
      </c>
      <c r="AH4152" s="55">
        <v>11503.59</v>
      </c>
      <c r="AI4152" t="s">
        <v>208</v>
      </c>
      <c r="AJ4152">
        <f>INDEX(layout!$B$3:$U$1234,MATCH($T4152,layout!$A$3:$A$1234,0),MATCH(YEAR($D4152),layout!$B$1:$U$1,0))</f>
        <v>1262</v>
      </c>
      <c r="AK4152">
        <f>INDEX('magnet data'!$A$2:$E$1304,MATCH($AJ4152,'magnet data'!$A$2:$A$1304,0),2)</f>
        <v>1</v>
      </c>
      <c r="AL4152" t="str">
        <f>INDEX('magnet data'!$A$2:$E$1304,MATCH($AJ4152,'magnet data'!$A$2:$A$1304,0),3)</f>
        <v>01B</v>
      </c>
      <c r="AM4152" t="str">
        <f>INDEX('magnet data'!$A$2:$E$1304,MATCH($AJ4152,'magnet data'!$A$2:$A$1304,0),4)</f>
        <v>02B8</v>
      </c>
      <c r="AN4152">
        <f>INDEX('magnet data'!$A$2:$E$1304,MATCH($AJ4152,'magnet data'!$A$2:$A$1304,0),5)</f>
        <v>11728</v>
      </c>
      <c r="AO4152" t="str">
        <f t="shared" si="80"/>
        <v>-</v>
      </c>
      <c r="AP4152">
        <v>165</v>
      </c>
      <c r="AQ4152" t="s">
        <v>1727</v>
      </c>
      <c r="AR4152" t="s">
        <v>1202</v>
      </c>
      <c r="AS4152" t="s">
        <v>1708</v>
      </c>
      <c r="AT4152" t="s">
        <v>1709</v>
      </c>
    </row>
    <row r="4153" spans="1:46">
      <c r="A4153" t="s">
        <v>837</v>
      </c>
      <c r="B4153" t="s">
        <v>46</v>
      </c>
      <c r="C4153" t="s">
        <v>1198</v>
      </c>
      <c r="D4153" s="13">
        <v>44425</v>
      </c>
      <c r="E4153" s="16">
        <v>0.31080439814814814</v>
      </c>
      <c r="F4153" t="s">
        <v>88</v>
      </c>
      <c r="G4153" s="17">
        <v>44425.310803969907</v>
      </c>
      <c r="H4153">
        <v>37</v>
      </c>
      <c r="I4153">
        <v>598</v>
      </c>
      <c r="J4153">
        <v>95</v>
      </c>
      <c r="K4153">
        <v>10</v>
      </c>
      <c r="L4153">
        <v>0</v>
      </c>
      <c r="M4153" s="39">
        <v>11533.5</v>
      </c>
      <c r="N4153" s="39">
        <v>6306.3190000000004</v>
      </c>
      <c r="O4153" s="39">
        <v>63.863902000000003</v>
      </c>
      <c r="P4153" t="s">
        <v>207</v>
      </c>
      <c r="Q4153" t="s">
        <v>207</v>
      </c>
      <c r="R4153" s="55">
        <v>824.30495149959995</v>
      </c>
      <c r="S4153" s="55">
        <v>820.39813097239903</v>
      </c>
      <c r="T4153" t="s">
        <v>852</v>
      </c>
      <c r="U4153">
        <v>8426</v>
      </c>
      <c r="V4153">
        <v>3</v>
      </c>
      <c r="W4153">
        <v>31062</v>
      </c>
      <c r="X4153" t="s">
        <v>854</v>
      </c>
      <c r="Y4153">
        <v>8</v>
      </c>
      <c r="Z4153" t="s">
        <v>69</v>
      </c>
      <c r="AA4153" t="s">
        <v>96</v>
      </c>
      <c r="AC4153" t="s">
        <v>61</v>
      </c>
      <c r="AD4153" s="50">
        <v>-8.1348395526923092</v>
      </c>
      <c r="AG4153" s="39">
        <v>32.14</v>
      </c>
      <c r="AH4153" s="55">
        <v>5007.58</v>
      </c>
      <c r="AI4153" t="s">
        <v>208</v>
      </c>
      <c r="AJ4153">
        <f>INDEX(layout!$B$3:$U$1234,MATCH($T4153,layout!$A$3:$A$1234,0),MATCH(YEAR($D4153),layout!$B$1:$U$1,0))</f>
        <v>1389</v>
      </c>
      <c r="AK4153">
        <f>INDEX('magnet data'!$A$2:$E$1304,MATCH($AJ4153,'magnet data'!$A$2:$A$1304,0),2)</f>
        <v>1</v>
      </c>
      <c r="AL4153" t="str">
        <f>INDEX('magnet data'!$A$2:$E$1304,MATCH($AJ4153,'magnet data'!$A$2:$A$1304,0),3)</f>
        <v>01B</v>
      </c>
      <c r="AM4153" t="str">
        <f>INDEX('magnet data'!$A$2:$E$1304,MATCH($AJ4153,'magnet data'!$A$2:$A$1304,0),4)</f>
        <v>02B5</v>
      </c>
      <c r="AN4153">
        <f>INDEX('magnet data'!$A$2:$E$1304,MATCH($AJ4153,'magnet data'!$A$2:$A$1304,0),5)</f>
        <v>12037</v>
      </c>
      <c r="AO4153" t="str">
        <f t="shared" si="80"/>
        <v>-</v>
      </c>
      <c r="AR4153" t="s">
        <v>1202</v>
      </c>
      <c r="AS4153" t="s">
        <v>1708</v>
      </c>
      <c r="AT4153" t="s">
        <v>1709</v>
      </c>
    </row>
    <row r="4154" spans="1:46">
      <c r="A4154" t="s">
        <v>837</v>
      </c>
      <c r="B4154" t="s">
        <v>46</v>
      </c>
      <c r="C4154" t="s">
        <v>1198</v>
      </c>
      <c r="D4154" s="13">
        <v>44425</v>
      </c>
      <c r="E4154" s="16">
        <v>0.31080439814814814</v>
      </c>
      <c r="F4154" t="s">
        <v>88</v>
      </c>
      <c r="G4154" s="17">
        <v>44425.310803969907</v>
      </c>
      <c r="H4154">
        <v>37</v>
      </c>
      <c r="I4154">
        <v>598</v>
      </c>
      <c r="J4154">
        <v>95</v>
      </c>
      <c r="K4154">
        <v>10</v>
      </c>
      <c r="L4154">
        <v>0</v>
      </c>
      <c r="M4154" s="39">
        <v>11533.5</v>
      </c>
      <c r="N4154" s="39">
        <v>6306.3190000000004</v>
      </c>
      <c r="O4154" s="39">
        <v>63.863902000000003</v>
      </c>
      <c r="P4154" t="s">
        <v>207</v>
      </c>
      <c r="Q4154" t="s">
        <v>207</v>
      </c>
      <c r="R4154" s="55">
        <v>824.30495149959995</v>
      </c>
      <c r="S4154" s="55">
        <v>820.39813097239903</v>
      </c>
      <c r="T4154" t="s">
        <v>941</v>
      </c>
      <c r="U4154">
        <v>3160</v>
      </c>
      <c r="V4154">
        <v>4</v>
      </c>
      <c r="W4154">
        <v>120008</v>
      </c>
      <c r="X4154" t="s">
        <v>940</v>
      </c>
      <c r="Y4154">
        <v>3064</v>
      </c>
      <c r="Z4154" t="s">
        <v>69</v>
      </c>
      <c r="AA4154" t="s">
        <v>91</v>
      </c>
      <c r="AC4154" t="s">
        <v>61</v>
      </c>
      <c r="AD4154" s="50">
        <v>0.52433606382978704</v>
      </c>
      <c r="AG4154" s="39">
        <v>15.64</v>
      </c>
      <c r="AH4154" s="55">
        <v>2503.79</v>
      </c>
      <c r="AI4154" t="s">
        <v>208</v>
      </c>
      <c r="AJ4154">
        <f>INDEX(layout!$B$3:$U$1234,MATCH($T4154,layout!$A$3:$A$1234,0),MATCH(YEAR($D4154),layout!$B$1:$U$1,0))</f>
        <v>3271</v>
      </c>
      <c r="AK4154">
        <f>INDEX('magnet data'!$A$2:$E$1304,MATCH($AJ4154,'magnet data'!$A$2:$A$1304,0),2)</f>
        <v>3</v>
      </c>
      <c r="AL4154" t="str">
        <f>INDEX('magnet data'!$A$2:$E$1304,MATCH($AJ4154,'magnet data'!$A$2:$A$1304,0),3)</f>
        <v>01B</v>
      </c>
      <c r="AM4154" t="str">
        <f>INDEX('magnet data'!$A$2:$E$1304,MATCH($AJ4154,'magnet data'!$A$2:$A$1304,0),4)</f>
        <v>02B8</v>
      </c>
      <c r="AN4154">
        <f>INDEX('magnet data'!$A$2:$E$1304,MATCH($AJ4154,'magnet data'!$A$2:$A$1304,0),5)</f>
        <v>11263</v>
      </c>
      <c r="AO4154" t="str">
        <f t="shared" si="80"/>
        <v>-</v>
      </c>
      <c r="AR4154" t="s">
        <v>1202</v>
      </c>
      <c r="AS4154" t="s">
        <v>1708</v>
      </c>
      <c r="AT4154" t="s">
        <v>1709</v>
      </c>
    </row>
    <row r="4155" spans="1:46">
      <c r="A4155" t="s">
        <v>837</v>
      </c>
      <c r="B4155" t="s">
        <v>46</v>
      </c>
      <c r="C4155" t="s">
        <v>1198</v>
      </c>
      <c r="D4155" s="13">
        <v>44425</v>
      </c>
      <c r="E4155" s="16">
        <v>0.31080439814814814</v>
      </c>
      <c r="F4155" t="s">
        <v>88</v>
      </c>
      <c r="G4155" s="17">
        <v>44425.310803969907</v>
      </c>
      <c r="H4155">
        <v>37</v>
      </c>
      <c r="I4155">
        <v>598</v>
      </c>
      <c r="J4155">
        <v>95</v>
      </c>
      <c r="K4155">
        <v>10</v>
      </c>
      <c r="L4155">
        <v>0</v>
      </c>
      <c r="M4155" s="39">
        <v>11533.5</v>
      </c>
      <c r="N4155" s="39">
        <v>6306.3190000000004</v>
      </c>
      <c r="O4155" s="39">
        <v>63.863902000000003</v>
      </c>
      <c r="P4155" t="s">
        <v>207</v>
      </c>
      <c r="Q4155" t="s">
        <v>207</v>
      </c>
      <c r="R4155" s="55">
        <v>824.30495149959995</v>
      </c>
      <c r="S4155" s="55">
        <v>820.39813097239903</v>
      </c>
      <c r="T4155" t="s">
        <v>850</v>
      </c>
      <c r="U4155">
        <v>2947</v>
      </c>
      <c r="V4155">
        <v>5</v>
      </c>
      <c r="W4155">
        <v>126107</v>
      </c>
      <c r="X4155" t="s">
        <v>851</v>
      </c>
      <c r="Y4155">
        <v>98</v>
      </c>
      <c r="Z4155" t="s">
        <v>69</v>
      </c>
      <c r="AA4155" t="s">
        <v>96</v>
      </c>
      <c r="AC4155" t="s">
        <v>61</v>
      </c>
      <c r="AD4155" s="50">
        <v>-0.28125765957446802</v>
      </c>
      <c r="AG4155" s="39">
        <v>28.83</v>
      </c>
      <c r="AH4155" s="55">
        <v>2227.14</v>
      </c>
      <c r="AI4155" t="s">
        <v>208</v>
      </c>
      <c r="AJ4155">
        <f>INDEX(layout!$B$3:$U$1234,MATCH($T4155,layout!$A$3:$A$1234,0),MATCH(YEAR($D4155),layout!$B$1:$U$1,0))</f>
        <v>3292</v>
      </c>
      <c r="AK4155">
        <f>INDEX('magnet data'!$A$2:$E$1304,MATCH($AJ4155,'magnet data'!$A$2:$A$1304,0),2)</f>
        <v>3</v>
      </c>
      <c r="AL4155" t="str">
        <f>INDEX('magnet data'!$A$2:$E$1304,MATCH($AJ4155,'magnet data'!$A$2:$A$1304,0),3)</f>
        <v>01B</v>
      </c>
      <c r="AM4155" t="str">
        <f>INDEX('magnet data'!$A$2:$E$1304,MATCH($AJ4155,'magnet data'!$A$2:$A$1304,0),4)</f>
        <v>02B8</v>
      </c>
      <c r="AN4155">
        <f>INDEX('magnet data'!$A$2:$E$1304,MATCH($AJ4155,'magnet data'!$A$2:$A$1304,0),5)</f>
        <v>12591</v>
      </c>
      <c r="AO4155" t="str">
        <f t="shared" si="80"/>
        <v>-</v>
      </c>
      <c r="AR4155" t="s">
        <v>1202</v>
      </c>
      <c r="AS4155" t="s">
        <v>1708</v>
      </c>
      <c r="AT4155" t="s">
        <v>1709</v>
      </c>
    </row>
    <row r="4156" spans="1:46">
      <c r="A4156" t="s">
        <v>837</v>
      </c>
      <c r="B4156" t="s">
        <v>46</v>
      </c>
      <c r="C4156" t="s">
        <v>1198</v>
      </c>
      <c r="D4156" s="13">
        <v>44425</v>
      </c>
      <c r="E4156" s="16">
        <v>0.31080439814814814</v>
      </c>
      <c r="F4156" t="s">
        <v>88</v>
      </c>
      <c r="G4156" s="17">
        <v>44425.310803969907</v>
      </c>
      <c r="H4156">
        <v>37</v>
      </c>
      <c r="I4156">
        <v>598</v>
      </c>
      <c r="J4156">
        <v>95</v>
      </c>
      <c r="K4156">
        <v>10</v>
      </c>
      <c r="L4156">
        <v>0</v>
      </c>
      <c r="M4156" s="39">
        <v>11533.5</v>
      </c>
      <c r="N4156" s="39">
        <v>6306.3190000000004</v>
      </c>
      <c r="O4156" s="39">
        <v>63.863902000000003</v>
      </c>
      <c r="P4156" t="s">
        <v>207</v>
      </c>
      <c r="Q4156" t="s">
        <v>207</v>
      </c>
      <c r="R4156" s="55">
        <v>824.30495149959995</v>
      </c>
      <c r="S4156" s="55">
        <v>820.39813097239903</v>
      </c>
      <c r="T4156" t="s">
        <v>853</v>
      </c>
      <c r="U4156">
        <v>2943</v>
      </c>
      <c r="V4156">
        <v>6</v>
      </c>
      <c r="W4156">
        <v>126248</v>
      </c>
      <c r="X4156" t="s">
        <v>851</v>
      </c>
      <c r="Y4156">
        <v>98</v>
      </c>
      <c r="Z4156" t="s">
        <v>69</v>
      </c>
      <c r="AA4156" t="s">
        <v>91</v>
      </c>
      <c r="AC4156" t="s">
        <v>61</v>
      </c>
      <c r="AD4156" s="50">
        <v>1.7487731636363599</v>
      </c>
      <c r="AG4156" s="39">
        <v>59.68</v>
      </c>
      <c r="AH4156" s="55">
        <v>2541</v>
      </c>
      <c r="AI4156" t="s">
        <v>208</v>
      </c>
      <c r="AJ4156">
        <f>INDEX(layout!$B$3:$U$1234,MATCH($T4156,layout!$A$3:$A$1234,0),MATCH(YEAR($D4156),layout!$B$1:$U$1,0))</f>
        <v>1307</v>
      </c>
      <c r="AK4156">
        <f>INDEX('magnet data'!$A$2:$E$1304,MATCH($AJ4156,'magnet data'!$A$2:$A$1304,0),2)</f>
        <v>1</v>
      </c>
      <c r="AL4156" t="str">
        <f>INDEX('magnet data'!$A$2:$E$1304,MATCH($AJ4156,'magnet data'!$A$2:$A$1304,0),3)</f>
        <v>01B</v>
      </c>
      <c r="AM4156" t="str">
        <f>INDEX('magnet data'!$A$2:$E$1304,MATCH($AJ4156,'magnet data'!$A$2:$A$1304,0),4)</f>
        <v>02B5</v>
      </c>
      <c r="AN4156">
        <f>INDEX('magnet data'!$A$2:$E$1304,MATCH($AJ4156,'magnet data'!$A$2:$A$1304,0),5)</f>
        <v>11894</v>
      </c>
      <c r="AO4156" t="str">
        <f t="shared" si="80"/>
        <v>-</v>
      </c>
      <c r="AR4156" t="s">
        <v>1202</v>
      </c>
      <c r="AS4156" t="s">
        <v>1708</v>
      </c>
      <c r="AT4156" t="s">
        <v>1709</v>
      </c>
    </row>
    <row r="4157" spans="1:46">
      <c r="A4157" t="s">
        <v>1072</v>
      </c>
      <c r="B4157" t="s">
        <v>46</v>
      </c>
      <c r="C4157" t="s">
        <v>1198</v>
      </c>
      <c r="D4157" s="13">
        <v>44425</v>
      </c>
      <c r="E4157" s="16">
        <v>0.34365208333333336</v>
      </c>
      <c r="F4157" t="s">
        <v>88</v>
      </c>
      <c r="G4157" s="17">
        <v>44425.343651678239</v>
      </c>
      <c r="H4157">
        <v>35</v>
      </c>
      <c r="I4157">
        <v>597</v>
      </c>
      <c r="J4157">
        <v>96</v>
      </c>
      <c r="K4157">
        <v>10</v>
      </c>
      <c r="L4157">
        <v>0</v>
      </c>
      <c r="M4157" s="39">
        <v>11501.5</v>
      </c>
      <c r="N4157" s="39">
        <v>6410.7150000000001</v>
      </c>
      <c r="O4157" s="39">
        <v>60.984520000000003</v>
      </c>
      <c r="P4157" t="s">
        <v>207</v>
      </c>
      <c r="Q4157" t="s">
        <v>207</v>
      </c>
      <c r="R4157" s="55">
        <v>800.99462200000005</v>
      </c>
      <c r="S4157" s="55">
        <v>799.27371700000003</v>
      </c>
      <c r="T4157" t="s">
        <v>1141</v>
      </c>
      <c r="U4157">
        <v>11501</v>
      </c>
      <c r="V4157">
        <v>1</v>
      </c>
      <c r="W4157">
        <v>-6</v>
      </c>
      <c r="X4157" t="s">
        <v>1144</v>
      </c>
      <c r="Y4157">
        <v>-4</v>
      </c>
      <c r="Z4157" t="s">
        <v>90</v>
      </c>
      <c r="AA4157" t="s">
        <v>91</v>
      </c>
      <c r="AB4157">
        <v>49</v>
      </c>
      <c r="AC4157" t="s">
        <v>61</v>
      </c>
      <c r="AD4157" s="50">
        <v>-11.5171070136363</v>
      </c>
      <c r="AG4157" s="39">
        <v>27.54</v>
      </c>
      <c r="AH4157" s="55">
        <v>10777.91</v>
      </c>
      <c r="AI4157" t="s">
        <v>208</v>
      </c>
      <c r="AJ4157">
        <f>INDEX(layout!$B$3:$U$1234,MATCH($T4157,layout!$A$3:$A$1234,0),MATCH(YEAR($D4157),layout!$B$1:$U$1,0))</f>
        <v>3150</v>
      </c>
      <c r="AK4157">
        <f>INDEX('magnet data'!$A$2:$E$1304,MATCH($AJ4157,'magnet data'!$A$2:$A$1304,0),2)</f>
        <v>3</v>
      </c>
      <c r="AL4157" t="str">
        <f>INDEX('magnet data'!$A$2:$E$1304,MATCH($AJ4157,'magnet data'!$A$2:$A$1304,0),3)</f>
        <v>01B</v>
      </c>
      <c r="AM4157" t="str">
        <f>INDEX('magnet data'!$A$2:$E$1304,MATCH($AJ4157,'magnet data'!$A$2:$A$1304,0),4)</f>
        <v>02G</v>
      </c>
      <c r="AN4157">
        <f>INDEX('magnet data'!$A$2:$E$1304,MATCH($AJ4157,'magnet data'!$A$2:$A$1304,0),5)</f>
        <v>12190</v>
      </c>
      <c r="AO4157">
        <f t="shared" si="80"/>
        <v>-689</v>
      </c>
      <c r="AR4157" t="s">
        <v>1202</v>
      </c>
      <c r="AS4157" t="s">
        <v>1708</v>
      </c>
      <c r="AT4157" t="s">
        <v>1709</v>
      </c>
    </row>
    <row r="4158" spans="1:46">
      <c r="A4158" t="s">
        <v>1072</v>
      </c>
      <c r="B4158" t="s">
        <v>46</v>
      </c>
      <c r="C4158" t="s">
        <v>1198</v>
      </c>
      <c r="D4158" s="13">
        <v>44425</v>
      </c>
      <c r="E4158" s="16">
        <v>0.34365208333333336</v>
      </c>
      <c r="F4158" t="s">
        <v>88</v>
      </c>
      <c r="G4158" s="17">
        <v>44425.343651678239</v>
      </c>
      <c r="H4158">
        <v>35</v>
      </c>
      <c r="I4158">
        <v>597</v>
      </c>
      <c r="J4158">
        <v>96</v>
      </c>
      <c r="K4158">
        <v>10</v>
      </c>
      <c r="L4158">
        <v>0</v>
      </c>
      <c r="M4158" s="39">
        <v>11501.5</v>
      </c>
      <c r="N4158" s="39">
        <v>6410.7150000000001</v>
      </c>
      <c r="O4158" s="39">
        <v>60.984520000000003</v>
      </c>
      <c r="P4158" t="s">
        <v>207</v>
      </c>
      <c r="Q4158" t="s">
        <v>207</v>
      </c>
      <c r="R4158" s="55">
        <v>800.99462200000005</v>
      </c>
      <c r="S4158" s="55">
        <v>799.27371700000003</v>
      </c>
      <c r="T4158" t="s">
        <v>1144</v>
      </c>
      <c r="U4158">
        <v>8137</v>
      </c>
      <c r="V4158">
        <v>2</v>
      </c>
      <c r="W4158">
        <v>34930</v>
      </c>
      <c r="X4158" t="s">
        <v>1137</v>
      </c>
      <c r="Y4158">
        <v>3453</v>
      </c>
      <c r="Z4158" t="s">
        <v>69</v>
      </c>
      <c r="AA4158" t="s">
        <v>91</v>
      </c>
      <c r="AC4158" t="s">
        <v>61</v>
      </c>
      <c r="AD4158" s="50">
        <v>-4.7168404809523796</v>
      </c>
      <c r="AG4158" s="39">
        <v>47.99</v>
      </c>
      <c r="AH4158" s="55">
        <v>7574.83</v>
      </c>
      <c r="AI4158" t="s">
        <v>208</v>
      </c>
      <c r="AJ4158">
        <f>INDEX(layout!$B$3:$U$1234,MATCH($T4158,layout!$A$3:$A$1234,0),MATCH(YEAR($D4158),layout!$B$1:$U$1,0))</f>
        <v>1168</v>
      </c>
      <c r="AK4158">
        <f>INDEX('magnet data'!$A$2:$E$1304,MATCH($AJ4158,'magnet data'!$A$2:$A$1304,0),2)</f>
        <v>1</v>
      </c>
      <c r="AL4158" t="str">
        <f>INDEX('magnet data'!$A$2:$E$1304,MATCH($AJ4158,'magnet data'!$A$2:$A$1304,0),3)</f>
        <v>01B</v>
      </c>
      <c r="AM4158" t="str">
        <f>INDEX('magnet data'!$A$2:$E$1304,MATCH($AJ4158,'magnet data'!$A$2:$A$1304,0),4)</f>
        <v>02B5</v>
      </c>
      <c r="AN4158">
        <f>INDEX('magnet data'!$A$2:$E$1304,MATCH($AJ4158,'magnet data'!$A$2:$A$1304,0),5)</f>
        <v>10815</v>
      </c>
      <c r="AO4158" t="str">
        <f t="shared" si="80"/>
        <v>-</v>
      </c>
      <c r="AR4158" t="s">
        <v>1202</v>
      </c>
      <c r="AS4158" t="s">
        <v>1708</v>
      </c>
      <c r="AT4158" t="s">
        <v>1709</v>
      </c>
    </row>
    <row r="4159" spans="1:46">
      <c r="A4159" t="s">
        <v>1072</v>
      </c>
      <c r="B4159" t="s">
        <v>46</v>
      </c>
      <c r="C4159" t="s">
        <v>1198</v>
      </c>
      <c r="D4159" s="13">
        <v>44425</v>
      </c>
      <c r="E4159" s="16">
        <v>0.34365208333333336</v>
      </c>
      <c r="F4159" t="s">
        <v>88</v>
      </c>
      <c r="G4159" s="17">
        <v>44425.343651678239</v>
      </c>
      <c r="H4159">
        <v>35</v>
      </c>
      <c r="I4159">
        <v>597</v>
      </c>
      <c r="J4159">
        <v>96</v>
      </c>
      <c r="K4159">
        <v>10</v>
      </c>
      <c r="L4159">
        <v>0</v>
      </c>
      <c r="M4159" s="39">
        <v>11501.5</v>
      </c>
      <c r="N4159" s="39">
        <v>6410.7150000000001</v>
      </c>
      <c r="O4159" s="39">
        <v>60.984520000000003</v>
      </c>
      <c r="P4159" t="s">
        <v>207</v>
      </c>
      <c r="Q4159" t="s">
        <v>207</v>
      </c>
      <c r="R4159" s="55">
        <v>800.99462200000005</v>
      </c>
      <c r="S4159" s="55">
        <v>799.27371700000003</v>
      </c>
      <c r="T4159" t="s">
        <v>1139</v>
      </c>
      <c r="U4159">
        <v>6302</v>
      </c>
      <c r="V4159">
        <v>3</v>
      </c>
      <c r="W4159">
        <v>59188</v>
      </c>
      <c r="X4159" t="s">
        <v>1144</v>
      </c>
      <c r="Y4159">
        <v>-4</v>
      </c>
      <c r="Z4159" t="s">
        <v>69</v>
      </c>
      <c r="AA4159" t="s">
        <v>91</v>
      </c>
      <c r="AC4159" t="s">
        <v>61</v>
      </c>
      <c r="AD4159" s="50">
        <v>-1.15594283373493</v>
      </c>
      <c r="AG4159" s="39">
        <v>61.56</v>
      </c>
      <c r="AH4159" s="55">
        <v>4023.72</v>
      </c>
      <c r="AI4159" t="s">
        <v>208</v>
      </c>
      <c r="AJ4159">
        <f>INDEX(layout!$B$3:$U$1234,MATCH($T4159,layout!$A$3:$A$1234,0),MATCH(YEAR($D4159),layout!$B$1:$U$1,0))</f>
        <v>2095</v>
      </c>
      <c r="AK4159">
        <f>INDEX('magnet data'!$A$2:$E$1304,MATCH($AJ4159,'magnet data'!$A$2:$A$1304,0),2)</f>
        <v>2</v>
      </c>
      <c r="AL4159" t="str">
        <f>INDEX('magnet data'!$A$2:$E$1304,MATCH($AJ4159,'magnet data'!$A$2:$A$1304,0),3)</f>
        <v>01B</v>
      </c>
      <c r="AM4159" t="str">
        <f>INDEX('magnet data'!$A$2:$E$1304,MATCH($AJ4159,'magnet data'!$A$2:$A$1304,0),4)</f>
        <v>02B5</v>
      </c>
      <c r="AN4159">
        <f>INDEX('magnet data'!$A$2:$E$1304,MATCH($AJ4159,'magnet data'!$A$2:$A$1304,0),5)</f>
        <v>11443</v>
      </c>
      <c r="AO4159" t="str">
        <f t="shared" si="80"/>
        <v>-</v>
      </c>
      <c r="AR4159" t="s">
        <v>1202</v>
      </c>
      <c r="AS4159" t="s">
        <v>1708</v>
      </c>
      <c r="AT4159" t="s">
        <v>1709</v>
      </c>
    </row>
    <row r="4160" spans="1:46">
      <c r="A4160" t="s">
        <v>1072</v>
      </c>
      <c r="B4160" t="s">
        <v>46</v>
      </c>
      <c r="C4160" t="s">
        <v>1198</v>
      </c>
      <c r="D4160" s="13">
        <v>44425</v>
      </c>
      <c r="E4160" s="16">
        <v>0.34365208333333336</v>
      </c>
      <c r="F4160" t="s">
        <v>88</v>
      </c>
      <c r="G4160" s="17">
        <v>44425.343651678239</v>
      </c>
      <c r="H4160">
        <v>35</v>
      </c>
      <c r="I4160">
        <v>597</v>
      </c>
      <c r="J4160">
        <v>96</v>
      </c>
      <c r="K4160">
        <v>10</v>
      </c>
      <c r="L4160">
        <v>0</v>
      </c>
      <c r="M4160" s="39">
        <v>11501.5</v>
      </c>
      <c r="N4160" s="39">
        <v>6410.7150000000001</v>
      </c>
      <c r="O4160" s="39">
        <v>60.984520000000003</v>
      </c>
      <c r="P4160" t="s">
        <v>207</v>
      </c>
      <c r="Q4160" t="s">
        <v>207</v>
      </c>
      <c r="R4160" s="55">
        <v>800.99462200000005</v>
      </c>
      <c r="S4160" s="55">
        <v>799.27371700000003</v>
      </c>
      <c r="T4160" t="s">
        <v>1135</v>
      </c>
      <c r="U4160">
        <v>2601</v>
      </c>
      <c r="V4160">
        <v>4</v>
      </c>
      <c r="W4160">
        <v>139307</v>
      </c>
      <c r="X4160" t="s">
        <v>1137</v>
      </c>
      <c r="Y4160">
        <v>3453</v>
      </c>
      <c r="Z4160" t="s">
        <v>69</v>
      </c>
      <c r="AA4160" t="s">
        <v>91</v>
      </c>
      <c r="AC4160" t="s">
        <v>61</v>
      </c>
      <c r="AD4160" s="50">
        <v>-2.0597162663043398</v>
      </c>
      <c r="AG4160" s="39">
        <v>10.89</v>
      </c>
      <c r="AH4160" s="55">
        <v>2099.69</v>
      </c>
      <c r="AI4160" t="s">
        <v>208</v>
      </c>
      <c r="AJ4160">
        <f>INDEX(layout!$B$3:$U$1234,MATCH($T4160,layout!$A$3:$A$1234,0),MATCH(YEAR($D4160),layout!$B$1:$U$1,0))</f>
        <v>3076</v>
      </c>
      <c r="AK4160">
        <f>INDEX('magnet data'!$A$2:$E$1304,MATCH($AJ4160,'magnet data'!$A$2:$A$1304,0),2)</f>
        <v>3</v>
      </c>
      <c r="AL4160" t="str">
        <f>INDEX('magnet data'!$A$2:$E$1304,MATCH($AJ4160,'magnet data'!$A$2:$A$1304,0),3)</f>
        <v>01B</v>
      </c>
      <c r="AM4160" t="str">
        <f>INDEX('magnet data'!$A$2:$E$1304,MATCH($AJ4160,'magnet data'!$A$2:$A$1304,0),4)</f>
        <v>02K</v>
      </c>
      <c r="AN4160">
        <f>INDEX('magnet data'!$A$2:$E$1304,MATCH($AJ4160,'magnet data'!$A$2:$A$1304,0),5)</f>
        <v>10641</v>
      </c>
      <c r="AO4160" t="str">
        <f t="shared" si="80"/>
        <v>-</v>
      </c>
      <c r="AR4160" t="s">
        <v>1202</v>
      </c>
      <c r="AS4160" t="s">
        <v>1708</v>
      </c>
      <c r="AT4160" t="s">
        <v>1709</v>
      </c>
    </row>
    <row r="4161" spans="1:46">
      <c r="A4161" t="s">
        <v>1072</v>
      </c>
      <c r="B4161" t="s">
        <v>46</v>
      </c>
      <c r="C4161" t="s">
        <v>1198</v>
      </c>
      <c r="D4161" s="13">
        <v>44425</v>
      </c>
      <c r="E4161" s="16">
        <v>0.72391805555555555</v>
      </c>
      <c r="F4161" t="s">
        <v>88</v>
      </c>
      <c r="G4161" s="17">
        <v>44425.723917615738</v>
      </c>
      <c r="H4161">
        <v>38</v>
      </c>
      <c r="I4161">
        <v>597</v>
      </c>
      <c r="J4161">
        <v>98</v>
      </c>
      <c r="K4161">
        <v>10</v>
      </c>
      <c r="L4161">
        <v>0</v>
      </c>
      <c r="M4161">
        <v>11511.3</v>
      </c>
      <c r="N4161">
        <v>6329.7849999999999</v>
      </c>
      <c r="O4161">
        <v>60.984520000000003</v>
      </c>
      <c r="P4161" t="s">
        <v>207</v>
      </c>
      <c r="Q4161" t="s">
        <v>207</v>
      </c>
      <c r="R4161">
        <v>804.89411949999999</v>
      </c>
      <c r="S4161">
        <v>801.96491949999995</v>
      </c>
      <c r="T4161" t="s">
        <v>1158</v>
      </c>
      <c r="U4161">
        <v>11511</v>
      </c>
      <c r="V4161">
        <v>1</v>
      </c>
      <c r="W4161">
        <v>-5</v>
      </c>
      <c r="X4161" t="s">
        <v>1706</v>
      </c>
      <c r="Y4161">
        <v>-1</v>
      </c>
      <c r="Z4161" t="s">
        <v>90</v>
      </c>
      <c r="AA4161" t="s">
        <v>91</v>
      </c>
      <c r="AB4161">
        <v>50</v>
      </c>
      <c r="AC4161" t="s">
        <v>61</v>
      </c>
      <c r="AD4161">
        <v>-11.3974771045454</v>
      </c>
      <c r="AE4161"/>
      <c r="AF4161"/>
      <c r="AG4161">
        <v>34</v>
      </c>
      <c r="AH4161">
        <v>11387.31</v>
      </c>
      <c r="AI4161" t="s">
        <v>208</v>
      </c>
      <c r="AJ4161">
        <f>INDEX(layout!$B$3:$U$1234,MATCH($T4161,layout!$A$3:$A$1234,0),MATCH(YEAR($D4161),layout!$B$1:$U$1,0))</f>
        <v>3163</v>
      </c>
      <c r="AK4161">
        <f>INDEX('magnet data'!$A$2:$E$1304,MATCH($AJ4161,'magnet data'!$A$2:$A$1304,0),2)</f>
        <v>3</v>
      </c>
      <c r="AL4161" t="str">
        <f>INDEX('magnet data'!$A$2:$E$1304,MATCH($AJ4161,'magnet data'!$A$2:$A$1304,0),3)</f>
        <v>01B</v>
      </c>
      <c r="AM4161" t="str">
        <f>INDEX('magnet data'!$A$2:$E$1304,MATCH($AJ4161,'magnet data'!$A$2:$A$1304,0),4)</f>
        <v>02G</v>
      </c>
      <c r="AN4161">
        <f>INDEX('magnet data'!$A$2:$E$1304,MATCH($AJ4161,'magnet data'!$A$2:$A$1304,0),5)</f>
        <v>10107</v>
      </c>
      <c r="AO4161">
        <f t="shared" si="80"/>
        <v>1404</v>
      </c>
      <c r="AR4161" t="s">
        <v>1228</v>
      </c>
      <c r="AS4161" t="s">
        <v>1708</v>
      </c>
      <c r="AT4161" t="s">
        <v>1709</v>
      </c>
    </row>
    <row r="4162" spans="1:46">
      <c r="A4162" t="s">
        <v>1072</v>
      </c>
      <c r="B4162" t="s">
        <v>46</v>
      </c>
      <c r="C4162" t="s">
        <v>1198</v>
      </c>
      <c r="D4162" s="13">
        <v>44425</v>
      </c>
      <c r="E4162" s="16">
        <v>0.72391805555555555</v>
      </c>
      <c r="F4162" t="s">
        <v>88</v>
      </c>
      <c r="G4162" s="17">
        <v>44425.723917615738</v>
      </c>
      <c r="H4162">
        <v>38</v>
      </c>
      <c r="I4162">
        <v>597</v>
      </c>
      <c r="J4162">
        <v>98</v>
      </c>
      <c r="K4162">
        <v>10</v>
      </c>
      <c r="L4162">
        <v>0</v>
      </c>
      <c r="M4162">
        <v>11511.3</v>
      </c>
      <c r="N4162">
        <v>6329.7849999999999</v>
      </c>
      <c r="O4162">
        <v>60.984520000000003</v>
      </c>
      <c r="P4162" t="s">
        <v>207</v>
      </c>
      <c r="Q4162" t="s">
        <v>207</v>
      </c>
      <c r="R4162">
        <v>804.89411949999999</v>
      </c>
      <c r="S4162">
        <v>801.96491949999995</v>
      </c>
      <c r="T4162" t="s">
        <v>1705</v>
      </c>
      <c r="U4162">
        <v>11475</v>
      </c>
      <c r="V4162">
        <v>2</v>
      </c>
      <c r="W4162">
        <v>620</v>
      </c>
      <c r="X4162" t="s">
        <v>1706</v>
      </c>
      <c r="Y4162">
        <v>-1</v>
      </c>
      <c r="Z4162" t="s">
        <v>90</v>
      </c>
      <c r="AA4162" t="s">
        <v>91</v>
      </c>
      <c r="AB4162">
        <v>51</v>
      </c>
      <c r="AC4162" t="s">
        <v>61</v>
      </c>
      <c r="AD4162">
        <v>-6.90435944285713</v>
      </c>
      <c r="AE4162"/>
      <c r="AF4162"/>
      <c r="AG4162">
        <v>26.02</v>
      </c>
      <c r="AH4162">
        <v>7730.44</v>
      </c>
      <c r="AI4162" t="s">
        <v>208</v>
      </c>
      <c r="AJ4162">
        <f>INDEX(layout!$B$3:$U$1234,MATCH($T4162,layout!$A$3:$A$1234,0),MATCH(YEAR($D4162),layout!$B$1:$U$1,0))</f>
        <v>1114</v>
      </c>
      <c r="AK4162">
        <f>INDEX('magnet data'!$A$2:$E$1304,MATCH($AJ4162,'magnet data'!$A$2:$A$1304,0),2)</f>
        <v>1</v>
      </c>
      <c r="AL4162" t="str">
        <f>INDEX('magnet data'!$A$2:$E$1304,MATCH($AJ4162,'magnet data'!$A$2:$A$1304,0),3)</f>
        <v>01B</v>
      </c>
      <c r="AM4162" t="str">
        <f>INDEX('magnet data'!$A$2:$E$1304,MATCH($AJ4162,'magnet data'!$A$2:$A$1304,0),4)</f>
        <v>02B5</v>
      </c>
      <c r="AN4162">
        <f>INDEX('magnet data'!$A$2:$E$1304,MATCH($AJ4162,'magnet data'!$A$2:$A$1304,0),5)</f>
        <v>10919</v>
      </c>
      <c r="AO4162">
        <f t="shared" si="80"/>
        <v>556</v>
      </c>
      <c r="AR4162" t="s">
        <v>1228</v>
      </c>
      <c r="AS4162" t="s">
        <v>1708</v>
      </c>
      <c r="AT4162" t="s">
        <v>1709</v>
      </c>
    </row>
    <row r="4163" spans="1:46">
      <c r="A4163" t="s">
        <v>1072</v>
      </c>
      <c r="B4163" t="s">
        <v>46</v>
      </c>
      <c r="C4163" t="s">
        <v>1198</v>
      </c>
      <c r="D4163" s="13">
        <v>44425</v>
      </c>
      <c r="E4163" s="16">
        <v>0.72391805555555555</v>
      </c>
      <c r="F4163" t="s">
        <v>88</v>
      </c>
      <c r="G4163" s="17">
        <v>44425.723917615738</v>
      </c>
      <c r="H4163">
        <v>38</v>
      </c>
      <c r="I4163">
        <v>597</v>
      </c>
      <c r="J4163">
        <v>98</v>
      </c>
      <c r="K4163">
        <v>10</v>
      </c>
      <c r="L4163">
        <v>0</v>
      </c>
      <c r="M4163">
        <v>11511.3</v>
      </c>
      <c r="N4163">
        <v>6329.7849999999999</v>
      </c>
      <c r="O4163">
        <v>60.984520000000003</v>
      </c>
      <c r="P4163" t="s">
        <v>207</v>
      </c>
      <c r="Q4163" t="s">
        <v>207</v>
      </c>
      <c r="R4163">
        <v>804.89411949999999</v>
      </c>
      <c r="S4163">
        <v>801.96491949999995</v>
      </c>
      <c r="T4163" t="s">
        <v>1160</v>
      </c>
      <c r="U4163">
        <v>9158</v>
      </c>
      <c r="V4163">
        <v>3</v>
      </c>
      <c r="W4163">
        <v>23209</v>
      </c>
      <c r="X4163" t="s">
        <v>1158</v>
      </c>
      <c r="Y4163">
        <v>3482</v>
      </c>
      <c r="Z4163" t="s">
        <v>69</v>
      </c>
      <c r="AA4163" t="s">
        <v>91</v>
      </c>
      <c r="AC4163" t="s">
        <v>61</v>
      </c>
      <c r="AD4163">
        <v>-7.9415910911538399</v>
      </c>
      <c r="AE4163"/>
      <c r="AF4163"/>
      <c r="AG4163">
        <v>23.56</v>
      </c>
      <c r="AH4163">
        <v>8528.6299999999992</v>
      </c>
      <c r="AI4163" t="s">
        <v>208</v>
      </c>
      <c r="AJ4163">
        <f>INDEX(layout!$B$3:$U$1234,MATCH($T4163,layout!$A$3:$A$1234,0),MATCH(YEAR($D4163),layout!$B$1:$U$1,0))</f>
        <v>2128</v>
      </c>
      <c r="AK4163">
        <f>INDEX('magnet data'!$A$2:$E$1304,MATCH($AJ4163,'magnet data'!$A$2:$A$1304,0),2)</f>
        <v>2</v>
      </c>
      <c r="AL4163" t="str">
        <f>INDEX('magnet data'!$A$2:$E$1304,MATCH($AJ4163,'magnet data'!$A$2:$A$1304,0),3)</f>
        <v>01B</v>
      </c>
      <c r="AM4163" t="str">
        <f>INDEX('magnet data'!$A$2:$E$1304,MATCH($AJ4163,'magnet data'!$A$2:$A$1304,0),4)</f>
        <v>02B5</v>
      </c>
      <c r="AN4163">
        <f>INDEX('magnet data'!$A$2:$E$1304,MATCH($AJ4163,'magnet data'!$A$2:$A$1304,0),5)</f>
        <v>11108</v>
      </c>
      <c r="AO4163" t="str">
        <f t="shared" si="80"/>
        <v>-</v>
      </c>
      <c r="AR4163" t="s">
        <v>1228</v>
      </c>
      <c r="AS4163" t="s">
        <v>1708</v>
      </c>
      <c r="AT4163" t="s">
        <v>1709</v>
      </c>
    </row>
    <row r="4164" spans="1:46">
      <c r="A4164" t="s">
        <v>1072</v>
      </c>
      <c r="B4164" t="s">
        <v>46</v>
      </c>
      <c r="C4164" t="s">
        <v>1198</v>
      </c>
      <c r="D4164" s="13">
        <v>44425</v>
      </c>
      <c r="E4164" s="16">
        <v>0.72391805555555555</v>
      </c>
      <c r="F4164" t="s">
        <v>88</v>
      </c>
      <c r="G4164" s="17">
        <v>44425.723917615738</v>
      </c>
      <c r="H4164">
        <v>38</v>
      </c>
      <c r="I4164">
        <v>597</v>
      </c>
      <c r="J4164">
        <v>98</v>
      </c>
      <c r="K4164">
        <v>10</v>
      </c>
      <c r="L4164">
        <v>0</v>
      </c>
      <c r="M4164">
        <v>11511.3</v>
      </c>
      <c r="N4164">
        <v>6329.7849999999999</v>
      </c>
      <c r="O4164">
        <v>60.984520000000003</v>
      </c>
      <c r="P4164" t="s">
        <v>207</v>
      </c>
      <c r="Q4164" t="s">
        <v>207</v>
      </c>
      <c r="R4164">
        <v>804.89411949999999</v>
      </c>
      <c r="S4164">
        <v>801.96491949999995</v>
      </c>
      <c r="T4164" t="s">
        <v>1706</v>
      </c>
      <c r="U4164">
        <v>8424</v>
      </c>
      <c r="V4164">
        <v>4</v>
      </c>
      <c r="W4164">
        <v>31257</v>
      </c>
      <c r="X4164" t="s">
        <v>1158</v>
      </c>
      <c r="Y4164">
        <v>3482</v>
      </c>
      <c r="Z4164" t="s">
        <v>69</v>
      </c>
      <c r="AA4164" t="s">
        <v>96</v>
      </c>
      <c r="AC4164" t="s">
        <v>61</v>
      </c>
      <c r="AD4164">
        <v>4.4523153478260804</v>
      </c>
      <c r="AE4164"/>
      <c r="AF4164"/>
      <c r="AG4164">
        <v>19.79</v>
      </c>
      <c r="AH4164">
        <v>4880.37</v>
      </c>
      <c r="AI4164" t="s">
        <v>208</v>
      </c>
      <c r="AJ4164">
        <f>INDEX(layout!$B$3:$U$1234,MATCH($T4164,layout!$A$3:$A$1234,0),MATCH(YEAR($D4164),layout!$B$1:$U$1,0))</f>
        <v>1179</v>
      </c>
      <c r="AK4164">
        <f>INDEX('magnet data'!$A$2:$E$1304,MATCH($AJ4164,'magnet data'!$A$2:$A$1304,0),2)</f>
        <v>1</v>
      </c>
      <c r="AL4164" t="str">
        <f>INDEX('magnet data'!$A$2:$E$1304,MATCH($AJ4164,'magnet data'!$A$2:$A$1304,0),3)</f>
        <v>01B</v>
      </c>
      <c r="AM4164" t="str">
        <f>INDEX('magnet data'!$A$2:$E$1304,MATCH($AJ4164,'magnet data'!$A$2:$A$1304,0),4)</f>
        <v>02B5</v>
      </c>
      <c r="AN4164">
        <f>INDEX('magnet data'!$A$2:$E$1304,MATCH($AJ4164,'magnet data'!$A$2:$A$1304,0),5)</f>
        <v>9858</v>
      </c>
      <c r="AO4164" t="str">
        <f t="shared" si="80"/>
        <v>-</v>
      </c>
      <c r="AR4164" t="s">
        <v>1228</v>
      </c>
      <c r="AS4164" t="s">
        <v>1708</v>
      </c>
      <c r="AT4164" t="s">
        <v>1709</v>
      </c>
    </row>
    <row r="4165" spans="1:46">
      <c r="A4165" t="s">
        <v>1072</v>
      </c>
      <c r="B4165" t="s">
        <v>46</v>
      </c>
      <c r="C4165" t="s">
        <v>1198</v>
      </c>
      <c r="D4165" s="13">
        <v>44425</v>
      </c>
      <c r="E4165" s="16">
        <v>0.72391805555555555</v>
      </c>
      <c r="F4165" t="s">
        <v>88</v>
      </c>
      <c r="G4165" s="17">
        <v>44425.723917615738</v>
      </c>
      <c r="H4165">
        <v>38</v>
      </c>
      <c r="I4165">
        <v>597</v>
      </c>
      <c r="J4165">
        <v>98</v>
      </c>
      <c r="K4165">
        <v>10</v>
      </c>
      <c r="L4165">
        <v>0</v>
      </c>
      <c r="M4165">
        <v>11511.3</v>
      </c>
      <c r="N4165">
        <v>6329.7849999999999</v>
      </c>
      <c r="O4165">
        <v>60.984520000000003</v>
      </c>
      <c r="P4165" t="s">
        <v>207</v>
      </c>
      <c r="Q4165" t="s">
        <v>207</v>
      </c>
      <c r="R4165">
        <v>804.89411949999999</v>
      </c>
      <c r="S4165">
        <v>801.96491949999995</v>
      </c>
      <c r="T4165" t="s">
        <v>1159</v>
      </c>
      <c r="U4165">
        <v>5874</v>
      </c>
      <c r="V4165">
        <v>5</v>
      </c>
      <c r="W4165">
        <v>64849</v>
      </c>
      <c r="X4165" t="s">
        <v>1158</v>
      </c>
      <c r="Y4165">
        <v>3482</v>
      </c>
      <c r="Z4165" t="s">
        <v>69</v>
      </c>
      <c r="AA4165" t="s">
        <v>91</v>
      </c>
      <c r="AC4165" t="s">
        <v>61</v>
      </c>
      <c r="AD4165">
        <v>-0.809411409574468</v>
      </c>
      <c r="AE4165"/>
      <c r="AF4165"/>
      <c r="AG4165">
        <v>56.45</v>
      </c>
      <c r="AH4165">
        <v>5109.67</v>
      </c>
      <c r="AI4165" t="s">
        <v>208</v>
      </c>
      <c r="AJ4165">
        <f>INDEX(layout!$B$3:$U$1234,MATCH($T4165,layout!$A$3:$A$1234,0),MATCH(YEAR($D4165),layout!$B$1:$U$1,0))</f>
        <v>1174</v>
      </c>
      <c r="AK4165">
        <f>INDEX('magnet data'!$A$2:$E$1304,MATCH($AJ4165,'magnet data'!$A$2:$A$1304,0),2)</f>
        <v>1</v>
      </c>
      <c r="AL4165" t="str">
        <f>INDEX('magnet data'!$A$2:$E$1304,MATCH($AJ4165,'magnet data'!$A$2:$A$1304,0),3)</f>
        <v>01B</v>
      </c>
      <c r="AM4165" t="str">
        <f>INDEX('magnet data'!$A$2:$E$1304,MATCH($AJ4165,'magnet data'!$A$2:$A$1304,0),4)</f>
        <v>02B5</v>
      </c>
      <c r="AN4165">
        <f>INDEX('magnet data'!$A$2:$E$1304,MATCH($AJ4165,'magnet data'!$A$2:$A$1304,0),5)</f>
        <v>11927</v>
      </c>
      <c r="AO4165" t="str">
        <f t="shared" si="80"/>
        <v>-</v>
      </c>
      <c r="AR4165" t="s">
        <v>1228</v>
      </c>
      <c r="AS4165" t="s">
        <v>1708</v>
      </c>
      <c r="AT4165" t="s">
        <v>1709</v>
      </c>
    </row>
    <row r="4166" spans="1:46">
      <c r="A4166" t="s">
        <v>1072</v>
      </c>
      <c r="B4166" t="s">
        <v>46</v>
      </c>
      <c r="C4166" t="s">
        <v>1198</v>
      </c>
      <c r="D4166" s="13">
        <v>44425</v>
      </c>
      <c r="E4166" s="16">
        <v>0.72391805555555555</v>
      </c>
      <c r="F4166" t="s">
        <v>88</v>
      </c>
      <c r="G4166" s="17">
        <v>44425.723917615738</v>
      </c>
      <c r="H4166">
        <v>38</v>
      </c>
      <c r="I4166">
        <v>597</v>
      </c>
      <c r="J4166">
        <v>98</v>
      </c>
      <c r="K4166">
        <v>10</v>
      </c>
      <c r="L4166">
        <v>0</v>
      </c>
      <c r="M4166">
        <v>11511.3</v>
      </c>
      <c r="N4166">
        <v>6329.7849999999999</v>
      </c>
      <c r="O4166">
        <v>60.984520000000003</v>
      </c>
      <c r="P4166" t="s">
        <v>207</v>
      </c>
      <c r="Q4166" t="s">
        <v>207</v>
      </c>
      <c r="R4166">
        <v>804.89411949999999</v>
      </c>
      <c r="S4166">
        <v>801.96491949999995</v>
      </c>
      <c r="T4166" t="s">
        <v>1161</v>
      </c>
      <c r="U4166">
        <v>1913</v>
      </c>
      <c r="V4166">
        <v>6</v>
      </c>
      <c r="W4166">
        <v>163949</v>
      </c>
      <c r="X4166" t="s">
        <v>1706</v>
      </c>
      <c r="Y4166">
        <v>-1</v>
      </c>
      <c r="Z4166" t="s">
        <v>69</v>
      </c>
      <c r="AA4166" t="s">
        <v>91</v>
      </c>
      <c r="AC4166" t="s">
        <v>61</v>
      </c>
      <c r="AD4166">
        <v>-0.16118568421052601</v>
      </c>
      <c r="AE4166"/>
      <c r="AF4166"/>
      <c r="AG4166">
        <v>14.99</v>
      </c>
      <c r="AH4166">
        <v>1725.45</v>
      </c>
      <c r="AI4166" t="s">
        <v>208</v>
      </c>
      <c r="AJ4166">
        <f>INDEX(layout!$B$3:$U$1234,MATCH($T4166,layout!$A$3:$A$1234,0),MATCH(YEAR($D4166),layout!$B$1:$U$1,0))</f>
        <v>3078</v>
      </c>
      <c r="AK4166">
        <f>INDEX('magnet data'!$A$2:$E$1304,MATCH($AJ4166,'magnet data'!$A$2:$A$1304,0),2)</f>
        <v>3</v>
      </c>
      <c r="AL4166" t="str">
        <f>INDEX('magnet data'!$A$2:$E$1304,MATCH($AJ4166,'magnet data'!$A$2:$A$1304,0),3)</f>
        <v>01B</v>
      </c>
      <c r="AM4166" t="str">
        <f>INDEX('magnet data'!$A$2:$E$1304,MATCH($AJ4166,'magnet data'!$A$2:$A$1304,0),4)</f>
        <v>02K</v>
      </c>
      <c r="AN4166">
        <f>INDEX('magnet data'!$A$2:$E$1304,MATCH($AJ4166,'magnet data'!$A$2:$A$1304,0),5)</f>
        <v>9942</v>
      </c>
      <c r="AO4166" t="str">
        <f t="shared" si="80"/>
        <v>-</v>
      </c>
      <c r="AR4166" t="s">
        <v>1228</v>
      </c>
      <c r="AS4166" t="s">
        <v>1708</v>
      </c>
      <c r="AT4166" t="s">
        <v>1709</v>
      </c>
    </row>
    <row r="4167" spans="1:46">
      <c r="A4167" t="s">
        <v>837</v>
      </c>
      <c r="B4167" t="s">
        <v>46</v>
      </c>
      <c r="C4167" t="s">
        <v>1198</v>
      </c>
      <c r="D4167" s="13">
        <v>44425</v>
      </c>
      <c r="E4167" s="16">
        <v>0.76262615740740747</v>
      </c>
      <c r="F4167" t="s">
        <v>88</v>
      </c>
      <c r="G4167" s="17">
        <v>44425.762625856485</v>
      </c>
      <c r="H4167">
        <v>26</v>
      </c>
      <c r="I4167">
        <v>597</v>
      </c>
      <c r="J4167">
        <v>94</v>
      </c>
      <c r="K4167">
        <v>10</v>
      </c>
      <c r="L4167">
        <v>0</v>
      </c>
      <c r="M4167">
        <v>11537.6</v>
      </c>
      <c r="N4167">
        <v>6359.05</v>
      </c>
      <c r="O4167">
        <v>63.890439999999998</v>
      </c>
      <c r="P4167" t="s">
        <v>207</v>
      </c>
      <c r="Q4167" t="s">
        <v>207</v>
      </c>
      <c r="R4167">
        <v>824.78708899959997</v>
      </c>
      <c r="S4167">
        <v>821.1109029726</v>
      </c>
      <c r="T4167" t="s">
        <v>950</v>
      </c>
      <c r="U4167">
        <v>11537</v>
      </c>
      <c r="V4167">
        <v>1</v>
      </c>
      <c r="W4167">
        <v>-10</v>
      </c>
      <c r="X4167" t="s">
        <v>948</v>
      </c>
      <c r="Y4167">
        <v>-6</v>
      </c>
      <c r="Z4167" t="s">
        <v>90</v>
      </c>
      <c r="AA4167" t="s">
        <v>96</v>
      </c>
      <c r="AB4167">
        <v>61</v>
      </c>
      <c r="AC4167" t="s">
        <v>61</v>
      </c>
      <c r="AD4167">
        <v>-12.824335714999901</v>
      </c>
      <c r="AE4167"/>
      <c r="AF4167"/>
      <c r="AG4167">
        <v>17.64</v>
      </c>
      <c r="AH4167">
        <v>10766.41</v>
      </c>
      <c r="AI4167" t="s">
        <v>208</v>
      </c>
      <c r="AJ4167">
        <f>INDEX(layout!$B$3:$U$1234,MATCH($T4167,layout!$A$3:$A$1234,0),MATCH(YEAR($D4167),layout!$B$1:$U$1,0))</f>
        <v>3305</v>
      </c>
      <c r="AK4167">
        <f>INDEX('magnet data'!$A$2:$E$1304,MATCH($AJ4167,'magnet data'!$A$2:$A$1304,0),2)</f>
        <v>3</v>
      </c>
      <c r="AL4167" t="str">
        <f>INDEX('magnet data'!$A$2:$E$1304,MATCH($AJ4167,'magnet data'!$A$2:$A$1304,0),3)</f>
        <v>01B</v>
      </c>
      <c r="AM4167" t="str">
        <f>INDEX('magnet data'!$A$2:$E$1304,MATCH($AJ4167,'magnet data'!$A$2:$A$1304,0),4)</f>
        <v>02D</v>
      </c>
      <c r="AN4167">
        <f>INDEX('magnet data'!$A$2:$E$1304,MATCH($AJ4167,'magnet data'!$A$2:$A$1304,0),5)</f>
        <v>12385</v>
      </c>
      <c r="AO4167">
        <f t="shared" si="80"/>
        <v>-848</v>
      </c>
      <c r="AR4167" t="s">
        <v>1228</v>
      </c>
      <c r="AS4167" t="s">
        <v>1708</v>
      </c>
      <c r="AT4167" t="s">
        <v>1709</v>
      </c>
    </row>
    <row r="4168" spans="1:46">
      <c r="A4168" t="s">
        <v>837</v>
      </c>
      <c r="B4168" t="s">
        <v>46</v>
      </c>
      <c r="C4168" t="s">
        <v>1198</v>
      </c>
      <c r="D4168" s="13">
        <v>44425</v>
      </c>
      <c r="E4168" s="16">
        <v>0.76262615740740747</v>
      </c>
      <c r="F4168" t="s">
        <v>88</v>
      </c>
      <c r="G4168" s="17">
        <v>44425.762625856485</v>
      </c>
      <c r="H4168">
        <v>26</v>
      </c>
      <c r="I4168">
        <v>597</v>
      </c>
      <c r="J4168">
        <v>94</v>
      </c>
      <c r="K4168">
        <v>10</v>
      </c>
      <c r="L4168">
        <v>0</v>
      </c>
      <c r="M4168">
        <v>11537.6</v>
      </c>
      <c r="N4168">
        <v>6359.05</v>
      </c>
      <c r="O4168">
        <v>63.890439999999998</v>
      </c>
      <c r="P4168" t="s">
        <v>207</v>
      </c>
      <c r="Q4168" t="s">
        <v>207</v>
      </c>
      <c r="R4168">
        <v>824.78708899959997</v>
      </c>
      <c r="S4168">
        <v>821.1109029726</v>
      </c>
      <c r="T4168" t="s">
        <v>948</v>
      </c>
      <c r="U4168">
        <v>7717</v>
      </c>
      <c r="V4168">
        <v>2</v>
      </c>
      <c r="W4168">
        <v>39704</v>
      </c>
      <c r="X4168" t="s">
        <v>1625</v>
      </c>
      <c r="Y4168">
        <v>3297</v>
      </c>
      <c r="Z4168" t="s">
        <v>69</v>
      </c>
      <c r="AA4168" t="s">
        <v>96</v>
      </c>
      <c r="AC4168" t="s">
        <v>61</v>
      </c>
      <c r="AD4168">
        <v>-2.2046101666666602</v>
      </c>
      <c r="AE4168"/>
      <c r="AF4168"/>
      <c r="AG4168">
        <v>39.26</v>
      </c>
      <c r="AH4168">
        <v>4102.5600000000004</v>
      </c>
      <c r="AI4168" t="s">
        <v>208</v>
      </c>
      <c r="AJ4168">
        <f>INDEX(layout!$B$3:$U$1234,MATCH($T4168,layout!$A$3:$A$1234,0),MATCH(YEAR($D4168),layout!$B$1:$U$1,0))</f>
        <v>2277</v>
      </c>
      <c r="AK4168">
        <f>INDEX('magnet data'!$A$2:$E$1304,MATCH($AJ4168,'magnet data'!$A$2:$A$1304,0),2)</f>
        <v>2</v>
      </c>
      <c r="AL4168" t="str">
        <f>INDEX('magnet data'!$A$2:$E$1304,MATCH($AJ4168,'magnet data'!$A$2:$A$1304,0),3)</f>
        <v>01B</v>
      </c>
      <c r="AM4168" t="str">
        <f>INDEX('magnet data'!$A$2:$E$1304,MATCH($AJ4168,'magnet data'!$A$2:$A$1304,0),4)</f>
        <v>02D</v>
      </c>
      <c r="AN4168">
        <f>INDEX('magnet data'!$A$2:$E$1304,MATCH($AJ4168,'magnet data'!$A$2:$A$1304,0),5)</f>
        <v>10223</v>
      </c>
      <c r="AO4168" t="str">
        <f t="shared" si="80"/>
        <v>-</v>
      </c>
      <c r="AR4168" t="s">
        <v>1228</v>
      </c>
      <c r="AS4168" t="s">
        <v>1708</v>
      </c>
      <c r="AT4168" t="s">
        <v>1709</v>
      </c>
    </row>
    <row r="4169" spans="1:46">
      <c r="A4169" t="s">
        <v>837</v>
      </c>
      <c r="B4169" t="s">
        <v>46</v>
      </c>
      <c r="C4169" t="s">
        <v>1198</v>
      </c>
      <c r="D4169" s="13">
        <v>44425</v>
      </c>
      <c r="E4169" s="16">
        <v>0.76262615740740747</v>
      </c>
      <c r="F4169" t="s">
        <v>88</v>
      </c>
      <c r="G4169" s="17">
        <v>44425.762625856485</v>
      </c>
      <c r="H4169">
        <v>26</v>
      </c>
      <c r="I4169">
        <v>597</v>
      </c>
      <c r="J4169">
        <v>94</v>
      </c>
      <c r="K4169">
        <v>10</v>
      </c>
      <c r="L4169">
        <v>0</v>
      </c>
      <c r="M4169">
        <v>11537.6</v>
      </c>
      <c r="N4169">
        <v>6359.05</v>
      </c>
      <c r="O4169">
        <v>63.890439999999998</v>
      </c>
      <c r="P4169" t="s">
        <v>207</v>
      </c>
      <c r="Q4169" t="s">
        <v>207</v>
      </c>
      <c r="R4169">
        <v>824.78708899959997</v>
      </c>
      <c r="S4169">
        <v>821.1109029726</v>
      </c>
      <c r="T4169" t="s">
        <v>946</v>
      </c>
      <c r="U4169">
        <v>5911</v>
      </c>
      <c r="V4169">
        <v>3</v>
      </c>
      <c r="W4169">
        <v>64457</v>
      </c>
      <c r="X4169" t="s">
        <v>948</v>
      </c>
      <c r="Y4169">
        <v>-6</v>
      </c>
      <c r="Z4169" t="s">
        <v>69</v>
      </c>
      <c r="AA4169" t="s">
        <v>96</v>
      </c>
      <c r="AC4169" t="s">
        <v>61</v>
      </c>
      <c r="AD4169">
        <v>-0.86286316489361703</v>
      </c>
      <c r="AE4169"/>
      <c r="AF4169"/>
      <c r="AG4169">
        <v>12.29</v>
      </c>
      <c r="AH4169">
        <v>2939.57</v>
      </c>
      <c r="AI4169" t="s">
        <v>208</v>
      </c>
      <c r="AJ4169">
        <f>INDEX(layout!$B$3:$U$1234,MATCH($T4169,layout!$A$3:$A$1234,0),MATCH(YEAR($D4169),layout!$B$1:$U$1,0))</f>
        <v>3300</v>
      </c>
      <c r="AK4169">
        <f>INDEX('magnet data'!$A$2:$E$1304,MATCH($AJ4169,'magnet data'!$A$2:$A$1304,0),2)</f>
        <v>3</v>
      </c>
      <c r="AL4169" t="str">
        <f>INDEX('magnet data'!$A$2:$E$1304,MATCH($AJ4169,'magnet data'!$A$2:$A$1304,0),3)</f>
        <v>01B</v>
      </c>
      <c r="AM4169" t="str">
        <f>INDEX('magnet data'!$A$2:$E$1304,MATCH($AJ4169,'magnet data'!$A$2:$A$1304,0),4)</f>
        <v>02D</v>
      </c>
      <c r="AN4169">
        <f>INDEX('magnet data'!$A$2:$E$1304,MATCH($AJ4169,'magnet data'!$A$2:$A$1304,0),5)</f>
        <v>8864</v>
      </c>
      <c r="AO4169" t="str">
        <f t="shared" si="80"/>
        <v>-</v>
      </c>
      <c r="AR4169" t="s">
        <v>1228</v>
      </c>
      <c r="AS4169" t="s">
        <v>1708</v>
      </c>
      <c r="AT4169" t="s">
        <v>1709</v>
      </c>
    </row>
    <row r="4170" spans="1:46">
      <c r="A4170" t="s">
        <v>1072</v>
      </c>
      <c r="B4170" t="s">
        <v>46</v>
      </c>
      <c r="C4170" t="s">
        <v>1198</v>
      </c>
      <c r="D4170" s="13">
        <v>44426</v>
      </c>
      <c r="E4170" s="16">
        <v>0.31535856481481478</v>
      </c>
      <c r="F4170" t="s">
        <v>88</v>
      </c>
      <c r="G4170" s="17">
        <v>44426.315358321757</v>
      </c>
      <c r="H4170">
        <v>21</v>
      </c>
      <c r="I4170">
        <v>596</v>
      </c>
      <c r="J4170">
        <v>94</v>
      </c>
      <c r="K4170">
        <v>10</v>
      </c>
      <c r="L4170">
        <v>0</v>
      </c>
      <c r="M4170" s="39">
        <v>11481.2</v>
      </c>
      <c r="N4170" s="39">
        <v>6390.2539999999999</v>
      </c>
      <c r="O4170" s="39">
        <v>60.997788999999997</v>
      </c>
      <c r="P4170" t="s">
        <v>207</v>
      </c>
      <c r="Q4170" t="s">
        <v>207</v>
      </c>
      <c r="R4170" s="55">
        <v>798.06789300000003</v>
      </c>
      <c r="S4170" s="55">
        <v>796.606273718593</v>
      </c>
      <c r="T4170" t="s">
        <v>1122</v>
      </c>
      <c r="U4170">
        <v>11481</v>
      </c>
      <c r="V4170">
        <v>1</v>
      </c>
      <c r="W4170">
        <v>-8</v>
      </c>
      <c r="X4170" t="s">
        <v>1712</v>
      </c>
      <c r="Y4170">
        <v>14</v>
      </c>
      <c r="Z4170" t="s">
        <v>90</v>
      </c>
      <c r="AA4170" t="s">
        <v>96</v>
      </c>
      <c r="AB4170">
        <v>52</v>
      </c>
      <c r="AC4170" t="s">
        <v>61</v>
      </c>
      <c r="AD4170" s="50">
        <v>6.6035766000000002</v>
      </c>
      <c r="AG4170" s="39">
        <v>36.630000000000003</v>
      </c>
      <c r="AH4170" s="55">
        <v>7910.21</v>
      </c>
      <c r="AI4170" t="s">
        <v>208</v>
      </c>
      <c r="AJ4170">
        <f>INDEX(layout!$B$3:$U$1234,MATCH($T4170,layout!$A$3:$A$1234,0),MATCH(YEAR($D4170),layout!$B$1:$U$1,0))</f>
        <v>1056</v>
      </c>
      <c r="AK4170">
        <f>INDEX('magnet data'!$A$2:$E$1304,MATCH($AJ4170,'magnet data'!$A$2:$A$1304,0),2)</f>
        <v>1</v>
      </c>
      <c r="AL4170" t="str">
        <f>INDEX('magnet data'!$A$2:$E$1304,MATCH($AJ4170,'magnet data'!$A$2:$A$1304,0),3)</f>
        <v>01B</v>
      </c>
      <c r="AM4170" t="str">
        <f>INDEX('magnet data'!$A$2:$E$1304,MATCH($AJ4170,'magnet data'!$A$2:$A$1304,0),4)</f>
        <v>02B5</v>
      </c>
      <c r="AN4170">
        <f>INDEX('magnet data'!$A$2:$E$1304,MATCH($AJ4170,'magnet data'!$A$2:$A$1304,0),5)</f>
        <v>12536</v>
      </c>
      <c r="AO4170">
        <f t="shared" si="80"/>
        <v>-1055</v>
      </c>
      <c r="AQ4170" t="s">
        <v>968</v>
      </c>
      <c r="AR4170" t="s">
        <v>1207</v>
      </c>
      <c r="AS4170" t="s">
        <v>1708</v>
      </c>
      <c r="AT4170" t="s">
        <v>1709</v>
      </c>
    </row>
    <row r="4171" spans="1:46">
      <c r="A4171" t="s">
        <v>1072</v>
      </c>
      <c r="B4171" t="s">
        <v>46</v>
      </c>
      <c r="C4171" t="s">
        <v>1198</v>
      </c>
      <c r="D4171" s="13">
        <v>44426</v>
      </c>
      <c r="E4171" s="16">
        <v>0.31535856481481478</v>
      </c>
      <c r="F4171" t="s">
        <v>88</v>
      </c>
      <c r="G4171" s="17">
        <v>44426.315358321757</v>
      </c>
      <c r="H4171">
        <v>21</v>
      </c>
      <c r="I4171">
        <v>596</v>
      </c>
      <c r="J4171">
        <v>94</v>
      </c>
      <c r="K4171">
        <v>10</v>
      </c>
      <c r="L4171">
        <v>0</v>
      </c>
      <c r="M4171" s="39">
        <v>11481.2</v>
      </c>
      <c r="N4171" s="39">
        <v>6390.2539999999999</v>
      </c>
      <c r="O4171" s="39">
        <v>60.997788999999997</v>
      </c>
      <c r="P4171" t="s">
        <v>207</v>
      </c>
      <c r="Q4171" t="s">
        <v>207</v>
      </c>
      <c r="R4171" s="55">
        <v>798.06789300000003</v>
      </c>
      <c r="S4171" s="55">
        <v>796.606273718593</v>
      </c>
      <c r="T4171" t="s">
        <v>1114</v>
      </c>
      <c r="U4171">
        <v>7696</v>
      </c>
      <c r="V4171">
        <v>2</v>
      </c>
      <c r="W4171">
        <v>40236</v>
      </c>
      <c r="X4171" t="s">
        <v>1122</v>
      </c>
      <c r="Y4171">
        <v>4467</v>
      </c>
      <c r="Z4171" t="s">
        <v>69</v>
      </c>
      <c r="AA4171" t="s">
        <v>91</v>
      </c>
      <c r="AC4171" t="s">
        <v>61</v>
      </c>
      <c r="AD4171" s="50">
        <v>-1.66305315081967</v>
      </c>
      <c r="AG4171" s="39">
        <v>22.56</v>
      </c>
      <c r="AH4171" s="55">
        <v>4957.9799999999996</v>
      </c>
      <c r="AI4171" t="s">
        <v>208</v>
      </c>
      <c r="AJ4171">
        <f>INDEX(layout!$B$3:$U$1234,MATCH($T4171,layout!$A$3:$A$1234,0),MATCH(YEAR($D4171),layout!$B$1:$U$1,0))</f>
        <v>1119</v>
      </c>
      <c r="AK4171">
        <f>INDEX('magnet data'!$A$2:$E$1304,MATCH($AJ4171,'magnet data'!$A$2:$A$1304,0),2)</f>
        <v>1</v>
      </c>
      <c r="AL4171" t="str">
        <f>INDEX('magnet data'!$A$2:$E$1304,MATCH($AJ4171,'magnet data'!$A$2:$A$1304,0),3)</f>
        <v>01B</v>
      </c>
      <c r="AM4171" t="str">
        <f>INDEX('magnet data'!$A$2:$E$1304,MATCH($AJ4171,'magnet data'!$A$2:$A$1304,0),4)</f>
        <v>02B5</v>
      </c>
      <c r="AN4171">
        <f>INDEX('magnet data'!$A$2:$E$1304,MATCH($AJ4171,'magnet data'!$A$2:$A$1304,0),5)</f>
        <v>11350</v>
      </c>
      <c r="AO4171" t="str">
        <f t="shared" si="80"/>
        <v>-</v>
      </c>
      <c r="AQ4171" t="s">
        <v>968</v>
      </c>
      <c r="AR4171" t="s">
        <v>1207</v>
      </c>
      <c r="AS4171" t="s">
        <v>1708</v>
      </c>
      <c r="AT4171" t="s">
        <v>1709</v>
      </c>
    </row>
    <row r="4172" spans="1:46">
      <c r="A4172" t="s">
        <v>1072</v>
      </c>
      <c r="B4172" t="s">
        <v>46</v>
      </c>
      <c r="C4172" t="s">
        <v>1198</v>
      </c>
      <c r="D4172" s="13">
        <v>44426</v>
      </c>
      <c r="E4172" s="16">
        <v>0.31535856481481478</v>
      </c>
      <c r="F4172" t="s">
        <v>88</v>
      </c>
      <c r="G4172" s="17">
        <v>44426.315358321757</v>
      </c>
      <c r="H4172">
        <v>21</v>
      </c>
      <c r="I4172">
        <v>596</v>
      </c>
      <c r="J4172">
        <v>94</v>
      </c>
      <c r="K4172">
        <v>10</v>
      </c>
      <c r="L4172">
        <v>0</v>
      </c>
      <c r="M4172" s="39">
        <v>11481.2</v>
      </c>
      <c r="N4172" s="39">
        <v>6390.2539999999999</v>
      </c>
      <c r="O4172" s="39">
        <v>60.997788999999997</v>
      </c>
      <c r="P4172" t="s">
        <v>207</v>
      </c>
      <c r="Q4172" t="s">
        <v>207</v>
      </c>
      <c r="R4172" s="55">
        <v>798.06789300000003</v>
      </c>
      <c r="S4172" s="55">
        <v>796.606273718593</v>
      </c>
      <c r="T4172" t="s">
        <v>1133</v>
      </c>
      <c r="U4172">
        <v>7658</v>
      </c>
      <c r="V4172">
        <v>3</v>
      </c>
      <c r="W4172">
        <v>40722</v>
      </c>
      <c r="X4172" t="s">
        <v>1122</v>
      </c>
      <c r="Y4172">
        <v>4467</v>
      </c>
      <c r="Z4172" t="s">
        <v>69</v>
      </c>
      <c r="AA4172" t="s">
        <v>91</v>
      </c>
      <c r="AC4172" t="s">
        <v>61</v>
      </c>
      <c r="AD4172" s="50">
        <v>-3.3177385083333299</v>
      </c>
      <c r="AG4172" s="39">
        <v>12.23</v>
      </c>
      <c r="AH4172" s="55">
        <v>6296.55</v>
      </c>
      <c r="AI4172" t="s">
        <v>208</v>
      </c>
      <c r="AJ4172">
        <f>INDEX(layout!$B$3:$U$1234,MATCH($T4172,layout!$A$3:$A$1234,0),MATCH(YEAR($D4172),layout!$B$1:$U$1,0))</f>
        <v>3069</v>
      </c>
      <c r="AK4172">
        <f>INDEX('magnet data'!$A$2:$E$1304,MATCH($AJ4172,'magnet data'!$A$2:$A$1304,0),2)</f>
        <v>3</v>
      </c>
      <c r="AL4172" t="str">
        <f>INDEX('magnet data'!$A$2:$E$1304,MATCH($AJ4172,'magnet data'!$A$2:$A$1304,0),3)</f>
        <v>01B</v>
      </c>
      <c r="AM4172" t="str">
        <f>INDEX('magnet data'!$A$2:$E$1304,MATCH($AJ4172,'magnet data'!$A$2:$A$1304,0),4)</f>
        <v>02K</v>
      </c>
      <c r="AN4172">
        <f>INDEX('magnet data'!$A$2:$E$1304,MATCH($AJ4172,'magnet data'!$A$2:$A$1304,0),5)</f>
        <v>9697</v>
      </c>
      <c r="AO4172" t="str">
        <f t="shared" si="80"/>
        <v>-</v>
      </c>
      <c r="AQ4172" t="s">
        <v>968</v>
      </c>
      <c r="AR4172" t="s">
        <v>1207</v>
      </c>
      <c r="AS4172" t="s">
        <v>1708</v>
      </c>
      <c r="AT4172" t="s">
        <v>1709</v>
      </c>
    </row>
    <row r="4173" spans="1:46">
      <c r="A4173" t="s">
        <v>1072</v>
      </c>
      <c r="B4173" t="s">
        <v>46</v>
      </c>
      <c r="C4173" t="s">
        <v>1198</v>
      </c>
      <c r="D4173" s="13">
        <v>44426</v>
      </c>
      <c r="E4173" s="16">
        <v>0.31535856481481478</v>
      </c>
      <c r="F4173" t="s">
        <v>88</v>
      </c>
      <c r="G4173" s="17">
        <v>44426.315358321757</v>
      </c>
      <c r="H4173">
        <v>21</v>
      </c>
      <c r="I4173">
        <v>596</v>
      </c>
      <c r="J4173">
        <v>94</v>
      </c>
      <c r="K4173">
        <v>10</v>
      </c>
      <c r="L4173">
        <v>0</v>
      </c>
      <c r="M4173" s="39">
        <v>11481.2</v>
      </c>
      <c r="N4173" s="39">
        <v>6390.2539999999999</v>
      </c>
      <c r="O4173" s="39">
        <v>60.997788999999997</v>
      </c>
      <c r="P4173" t="s">
        <v>207</v>
      </c>
      <c r="Q4173" t="s">
        <v>207</v>
      </c>
      <c r="R4173" s="55">
        <v>798.06789300000003</v>
      </c>
      <c r="S4173" s="55">
        <v>796.606273718593</v>
      </c>
      <c r="T4173" t="s">
        <v>1110</v>
      </c>
      <c r="U4173">
        <v>3781</v>
      </c>
      <c r="V4173">
        <v>4</v>
      </c>
      <c r="W4173">
        <v>105734</v>
      </c>
      <c r="X4173" t="s">
        <v>1115</v>
      </c>
      <c r="Y4173">
        <v>3251</v>
      </c>
      <c r="Z4173" t="s">
        <v>69</v>
      </c>
      <c r="AA4173" t="s">
        <v>91</v>
      </c>
      <c r="AC4173" t="s">
        <v>61</v>
      </c>
      <c r="AD4173" s="50">
        <v>-0.52815374999999898</v>
      </c>
      <c r="AG4173" s="39">
        <v>11.29</v>
      </c>
      <c r="AH4173" s="55">
        <v>3042.38</v>
      </c>
      <c r="AI4173" t="s">
        <v>208</v>
      </c>
      <c r="AJ4173">
        <f>INDEX(layout!$B$3:$U$1234,MATCH($T4173,layout!$A$3:$A$1234,0),MATCH(YEAR($D4173),layout!$B$1:$U$1,0))</f>
        <v>3157</v>
      </c>
      <c r="AK4173">
        <f>INDEX('magnet data'!$A$2:$E$1304,MATCH($AJ4173,'magnet data'!$A$2:$A$1304,0),2)</f>
        <v>3</v>
      </c>
      <c r="AL4173" t="str">
        <f>INDEX('magnet data'!$A$2:$E$1304,MATCH($AJ4173,'magnet data'!$A$2:$A$1304,0),3)</f>
        <v>01B</v>
      </c>
      <c r="AM4173" t="str">
        <f>INDEX('magnet data'!$A$2:$E$1304,MATCH($AJ4173,'magnet data'!$A$2:$A$1304,0),4)</f>
        <v>02G</v>
      </c>
      <c r="AN4173">
        <f>INDEX('magnet data'!$A$2:$E$1304,MATCH($AJ4173,'magnet data'!$A$2:$A$1304,0),5)</f>
        <v>9662</v>
      </c>
      <c r="AO4173" t="str">
        <f t="shared" si="80"/>
        <v>-</v>
      </c>
      <c r="AQ4173" t="s">
        <v>968</v>
      </c>
      <c r="AR4173" t="s">
        <v>1207</v>
      </c>
      <c r="AS4173" t="s">
        <v>1708</v>
      </c>
      <c r="AT4173" t="s">
        <v>1709</v>
      </c>
    </row>
    <row r="4174" spans="1:46">
      <c r="A4174" t="s">
        <v>1072</v>
      </c>
      <c r="B4174" t="s">
        <v>46</v>
      </c>
      <c r="C4174" t="s">
        <v>1198</v>
      </c>
      <c r="D4174" s="13">
        <v>44426</v>
      </c>
      <c r="E4174" s="16">
        <v>0.31535856481481478</v>
      </c>
      <c r="F4174" t="s">
        <v>88</v>
      </c>
      <c r="G4174" s="17">
        <v>44426.315358321757</v>
      </c>
      <c r="H4174">
        <v>21</v>
      </c>
      <c r="I4174">
        <v>596</v>
      </c>
      <c r="J4174">
        <v>94</v>
      </c>
      <c r="K4174">
        <v>10</v>
      </c>
      <c r="L4174">
        <v>0</v>
      </c>
      <c r="M4174" s="39">
        <v>11481.2</v>
      </c>
      <c r="N4174" s="39">
        <v>6390.2539999999999</v>
      </c>
      <c r="O4174" s="39">
        <v>60.997788999999997</v>
      </c>
      <c r="P4174" t="s">
        <v>207</v>
      </c>
      <c r="Q4174" t="s">
        <v>207</v>
      </c>
      <c r="R4174" s="55">
        <v>798.06789300000003</v>
      </c>
      <c r="S4174" s="55">
        <v>796.606273718593</v>
      </c>
      <c r="T4174" t="s">
        <v>1134</v>
      </c>
      <c r="U4174">
        <v>1906</v>
      </c>
      <c r="V4174">
        <v>5</v>
      </c>
      <c r="W4174">
        <v>166447</v>
      </c>
      <c r="X4174" t="s">
        <v>1712</v>
      </c>
      <c r="Y4174">
        <v>14</v>
      </c>
      <c r="Z4174" t="s">
        <v>69</v>
      </c>
      <c r="AA4174" t="s">
        <v>96</v>
      </c>
      <c r="AC4174" t="s">
        <v>61</v>
      </c>
      <c r="AD4174" s="50">
        <v>0.12483124999999901</v>
      </c>
      <c r="AG4174" s="39">
        <v>31.96</v>
      </c>
      <c r="AH4174" s="55">
        <v>1339.81</v>
      </c>
      <c r="AI4174" t="s">
        <v>208</v>
      </c>
      <c r="AJ4174">
        <f>INDEX(layout!$B$3:$U$1234,MATCH($T4174,layout!$A$3:$A$1234,0),MATCH(YEAR($D4174),layout!$B$1:$U$1,0))</f>
        <v>1078</v>
      </c>
      <c r="AK4174">
        <f>INDEX('magnet data'!$A$2:$E$1304,MATCH($AJ4174,'magnet data'!$A$2:$A$1304,0),2)</f>
        <v>1</v>
      </c>
      <c r="AL4174" t="str">
        <f>INDEX('magnet data'!$A$2:$E$1304,MATCH($AJ4174,'magnet data'!$A$2:$A$1304,0),3)</f>
        <v>01B</v>
      </c>
      <c r="AM4174" t="str">
        <f>INDEX('magnet data'!$A$2:$E$1304,MATCH($AJ4174,'magnet data'!$A$2:$A$1304,0),4)</f>
        <v>02B5</v>
      </c>
      <c r="AN4174">
        <f>INDEX('magnet data'!$A$2:$E$1304,MATCH($AJ4174,'magnet data'!$A$2:$A$1304,0),5)</f>
        <v>10622</v>
      </c>
      <c r="AO4174" t="str">
        <f t="shared" si="80"/>
        <v>-</v>
      </c>
      <c r="AQ4174" t="s">
        <v>968</v>
      </c>
      <c r="AR4174" t="s">
        <v>1207</v>
      </c>
      <c r="AS4174" t="s">
        <v>1708</v>
      </c>
      <c r="AT4174" t="s">
        <v>1709</v>
      </c>
    </row>
    <row r="4175" spans="1:46">
      <c r="A4175" t="s">
        <v>1072</v>
      </c>
      <c r="B4175" t="s">
        <v>46</v>
      </c>
      <c r="C4175" t="s">
        <v>1198</v>
      </c>
      <c r="D4175" s="13">
        <v>44426</v>
      </c>
      <c r="E4175" s="16">
        <v>0.31535856481481478</v>
      </c>
      <c r="F4175" t="s">
        <v>88</v>
      </c>
      <c r="G4175" s="17">
        <v>44426.315358321757</v>
      </c>
      <c r="H4175">
        <v>21</v>
      </c>
      <c r="I4175">
        <v>596</v>
      </c>
      <c r="J4175">
        <v>94</v>
      </c>
      <c r="K4175">
        <v>10</v>
      </c>
      <c r="L4175">
        <v>0</v>
      </c>
      <c r="M4175" s="39">
        <v>11481.2</v>
      </c>
      <c r="N4175" s="39">
        <v>6390.2539999999999</v>
      </c>
      <c r="O4175" s="39">
        <v>60.997788999999997</v>
      </c>
      <c r="P4175" t="s">
        <v>207</v>
      </c>
      <c r="Q4175" t="s">
        <v>207</v>
      </c>
      <c r="R4175" s="55">
        <v>798.06789300000003</v>
      </c>
      <c r="S4175" s="55">
        <v>796.606273718593</v>
      </c>
      <c r="T4175" t="s">
        <v>1095</v>
      </c>
      <c r="U4175">
        <v>1902</v>
      </c>
      <c r="V4175">
        <v>6</v>
      </c>
      <c r="W4175">
        <v>166653</v>
      </c>
      <c r="X4175" t="s">
        <v>1712</v>
      </c>
      <c r="Y4175">
        <v>14</v>
      </c>
      <c r="Z4175" t="s">
        <v>148</v>
      </c>
      <c r="AA4175" t="s">
        <v>91</v>
      </c>
      <c r="AC4175" t="s">
        <v>102</v>
      </c>
      <c r="AD4175" s="50">
        <v>-0.84250056914893601</v>
      </c>
      <c r="AG4175" s="39">
        <v>20.05</v>
      </c>
      <c r="AH4175" s="55">
        <v>1419.02</v>
      </c>
      <c r="AI4175" t="s">
        <v>208</v>
      </c>
      <c r="AJ4175">
        <f>INDEX(layout!$B$3:$U$1234,MATCH($T4175,layout!$A$3:$A$1234,0),MATCH(YEAR($D4175),layout!$B$1:$U$1,0))</f>
        <v>3165</v>
      </c>
      <c r="AK4175">
        <f>INDEX('magnet data'!$A$2:$E$1304,MATCH($AJ4175,'magnet data'!$A$2:$A$1304,0),2)</f>
        <v>3</v>
      </c>
      <c r="AL4175" t="str">
        <f>INDEX('magnet data'!$A$2:$E$1304,MATCH($AJ4175,'magnet data'!$A$2:$A$1304,0),3)</f>
        <v>01B</v>
      </c>
      <c r="AM4175" t="str">
        <f>INDEX('magnet data'!$A$2:$E$1304,MATCH($AJ4175,'magnet data'!$A$2:$A$1304,0),4)</f>
        <v>02G</v>
      </c>
      <c r="AN4175">
        <f>INDEX('magnet data'!$A$2:$E$1304,MATCH($AJ4175,'magnet data'!$A$2:$A$1304,0),5)</f>
        <v>10106</v>
      </c>
      <c r="AO4175" t="str">
        <f t="shared" si="80"/>
        <v>-</v>
      </c>
      <c r="AQ4175" t="s">
        <v>968</v>
      </c>
      <c r="AR4175" t="s">
        <v>1207</v>
      </c>
      <c r="AS4175" t="s">
        <v>1708</v>
      </c>
      <c r="AT4175" t="s">
        <v>1709</v>
      </c>
    </row>
    <row r="4176" spans="1:46">
      <c r="A4176" t="s">
        <v>837</v>
      </c>
      <c r="B4176" t="s">
        <v>46</v>
      </c>
      <c r="C4176" t="s">
        <v>1198</v>
      </c>
      <c r="D4176" s="13">
        <v>44426</v>
      </c>
      <c r="E4176" s="16">
        <v>0.31693240740740741</v>
      </c>
      <c r="F4176" t="s">
        <v>88</v>
      </c>
      <c r="G4176" s="17">
        <v>44426.316932037036</v>
      </c>
      <c r="H4176">
        <v>32</v>
      </c>
      <c r="I4176">
        <v>598</v>
      </c>
      <c r="J4176">
        <v>92</v>
      </c>
      <c r="K4176">
        <v>10</v>
      </c>
      <c r="L4176">
        <v>0</v>
      </c>
      <c r="M4176" s="39">
        <v>11533.1</v>
      </c>
      <c r="N4176" s="39">
        <v>6361.6610000000001</v>
      </c>
      <c r="O4176" s="39">
        <v>63.877170999999997</v>
      </c>
      <c r="P4176" t="s">
        <v>207</v>
      </c>
      <c r="Q4176" t="s">
        <v>207</v>
      </c>
      <c r="R4176" s="55">
        <v>822.58897849939899</v>
      </c>
      <c r="S4176" s="55">
        <v>818.68576947459997</v>
      </c>
      <c r="T4176" t="s">
        <v>948</v>
      </c>
      <c r="U4176">
        <v>11533</v>
      </c>
      <c r="V4176">
        <v>1</v>
      </c>
      <c r="W4176">
        <v>-10</v>
      </c>
      <c r="X4176" t="s">
        <v>1625</v>
      </c>
      <c r="Y4176">
        <v>-4</v>
      </c>
      <c r="Z4176" t="s">
        <v>90</v>
      </c>
      <c r="AA4176" t="s">
        <v>91</v>
      </c>
      <c r="AB4176">
        <v>62</v>
      </c>
      <c r="AC4176" t="s">
        <v>61</v>
      </c>
      <c r="AD4176" s="50">
        <v>13.458375125</v>
      </c>
      <c r="AG4176" s="39">
        <v>28.17</v>
      </c>
      <c r="AH4176" s="55">
        <v>6812.29</v>
      </c>
      <c r="AI4176" t="s">
        <v>208</v>
      </c>
      <c r="AJ4176">
        <f>INDEX(layout!$B$3:$U$1234,MATCH($T4176,layout!$A$3:$A$1234,0),MATCH(YEAR($D4176),layout!$B$1:$U$1,0))</f>
        <v>2277</v>
      </c>
      <c r="AK4176">
        <f>INDEX('magnet data'!$A$2:$E$1304,MATCH($AJ4176,'magnet data'!$A$2:$A$1304,0),2)</f>
        <v>2</v>
      </c>
      <c r="AL4176" t="str">
        <f>INDEX('magnet data'!$A$2:$E$1304,MATCH($AJ4176,'magnet data'!$A$2:$A$1304,0),3)</f>
        <v>01B</v>
      </c>
      <c r="AM4176" t="str">
        <f>INDEX('magnet data'!$A$2:$E$1304,MATCH($AJ4176,'magnet data'!$A$2:$A$1304,0),4)</f>
        <v>02D</v>
      </c>
      <c r="AN4176">
        <f>INDEX('magnet data'!$A$2:$E$1304,MATCH($AJ4176,'magnet data'!$A$2:$A$1304,0),5)</f>
        <v>10223</v>
      </c>
      <c r="AO4176">
        <f t="shared" si="80"/>
        <v>1310</v>
      </c>
      <c r="AQ4176" t="s">
        <v>968</v>
      </c>
      <c r="AR4176" t="s">
        <v>1207</v>
      </c>
      <c r="AS4176" t="s">
        <v>1708</v>
      </c>
      <c r="AT4176" t="s">
        <v>1709</v>
      </c>
    </row>
    <row r="4177" spans="1:46">
      <c r="A4177" t="s">
        <v>837</v>
      </c>
      <c r="B4177" t="s">
        <v>46</v>
      </c>
      <c r="C4177" t="s">
        <v>1198</v>
      </c>
      <c r="D4177" s="13">
        <v>44426</v>
      </c>
      <c r="E4177" s="16">
        <v>0.31693240740740741</v>
      </c>
      <c r="F4177" t="s">
        <v>88</v>
      </c>
      <c r="G4177" s="17">
        <v>44426.316932037036</v>
      </c>
      <c r="H4177">
        <v>32</v>
      </c>
      <c r="I4177">
        <v>598</v>
      </c>
      <c r="J4177">
        <v>92</v>
      </c>
      <c r="K4177">
        <v>10</v>
      </c>
      <c r="L4177">
        <v>0</v>
      </c>
      <c r="M4177" s="39">
        <v>11533.1</v>
      </c>
      <c r="N4177" s="39">
        <v>6361.6610000000001</v>
      </c>
      <c r="O4177" s="39">
        <v>63.877170999999997</v>
      </c>
      <c r="P4177" t="s">
        <v>207</v>
      </c>
      <c r="Q4177" t="s">
        <v>207</v>
      </c>
      <c r="R4177" s="55">
        <v>822.58897849939899</v>
      </c>
      <c r="S4177" s="55">
        <v>818.68576947459997</v>
      </c>
      <c r="T4177" t="s">
        <v>946</v>
      </c>
      <c r="U4177">
        <v>8340</v>
      </c>
      <c r="V4177">
        <v>2</v>
      </c>
      <c r="W4177">
        <v>32323</v>
      </c>
      <c r="X4177" t="s">
        <v>948</v>
      </c>
      <c r="Y4177">
        <v>3208</v>
      </c>
      <c r="Z4177" t="s">
        <v>69</v>
      </c>
      <c r="AA4177" t="s">
        <v>91</v>
      </c>
      <c r="AC4177" t="s">
        <v>61</v>
      </c>
      <c r="AD4177" s="50">
        <v>4.1671121666666604</v>
      </c>
      <c r="AG4177" s="39">
        <v>21.61</v>
      </c>
      <c r="AH4177" s="55">
        <v>5031.3900000000003</v>
      </c>
      <c r="AI4177" t="s">
        <v>208</v>
      </c>
      <c r="AJ4177">
        <f>INDEX(layout!$B$3:$U$1234,MATCH($T4177,layout!$A$3:$A$1234,0),MATCH(YEAR($D4177),layout!$B$1:$U$1,0))</f>
        <v>3300</v>
      </c>
      <c r="AK4177">
        <f>INDEX('magnet data'!$A$2:$E$1304,MATCH($AJ4177,'magnet data'!$A$2:$A$1304,0),2)</f>
        <v>3</v>
      </c>
      <c r="AL4177" t="str">
        <f>INDEX('magnet data'!$A$2:$E$1304,MATCH($AJ4177,'magnet data'!$A$2:$A$1304,0),3)</f>
        <v>01B</v>
      </c>
      <c r="AM4177" t="str">
        <f>INDEX('magnet data'!$A$2:$E$1304,MATCH($AJ4177,'magnet data'!$A$2:$A$1304,0),4)</f>
        <v>02D</v>
      </c>
      <c r="AN4177">
        <f>INDEX('magnet data'!$A$2:$E$1304,MATCH($AJ4177,'magnet data'!$A$2:$A$1304,0),5)</f>
        <v>8864</v>
      </c>
      <c r="AO4177" t="str">
        <f t="shared" si="80"/>
        <v>-</v>
      </c>
      <c r="AQ4177" t="s">
        <v>968</v>
      </c>
      <c r="AR4177" t="s">
        <v>1207</v>
      </c>
      <c r="AS4177" t="s">
        <v>1708</v>
      </c>
      <c r="AT4177" t="s">
        <v>1709</v>
      </c>
    </row>
    <row r="4178" spans="1:46">
      <c r="A4178" t="s">
        <v>837</v>
      </c>
      <c r="B4178" t="s">
        <v>46</v>
      </c>
      <c r="C4178" t="s">
        <v>1198</v>
      </c>
      <c r="D4178" s="13">
        <v>44426</v>
      </c>
      <c r="E4178" s="16">
        <v>0.31693240740740741</v>
      </c>
      <c r="F4178" t="s">
        <v>88</v>
      </c>
      <c r="G4178" s="17">
        <v>44426.316932037036</v>
      </c>
      <c r="H4178">
        <v>32</v>
      </c>
      <c r="I4178">
        <v>598</v>
      </c>
      <c r="J4178">
        <v>92</v>
      </c>
      <c r="K4178">
        <v>10</v>
      </c>
      <c r="L4178">
        <v>0</v>
      </c>
      <c r="M4178" s="39">
        <v>11533.1</v>
      </c>
      <c r="N4178" s="39">
        <v>6361.6610000000001</v>
      </c>
      <c r="O4178" s="39">
        <v>63.877170999999997</v>
      </c>
      <c r="P4178" t="s">
        <v>207</v>
      </c>
      <c r="Q4178" t="s">
        <v>207</v>
      </c>
      <c r="R4178" s="55">
        <v>822.58897849939899</v>
      </c>
      <c r="S4178" s="55">
        <v>818.68576947459997</v>
      </c>
      <c r="T4178" t="s">
        <v>950</v>
      </c>
      <c r="U4178">
        <v>5005</v>
      </c>
      <c r="V4178">
        <v>3</v>
      </c>
      <c r="W4178">
        <v>79670</v>
      </c>
      <c r="X4178" t="s">
        <v>948</v>
      </c>
      <c r="Y4178">
        <v>3208</v>
      </c>
      <c r="Z4178" t="s">
        <v>69</v>
      </c>
      <c r="AA4178" t="s">
        <v>91</v>
      </c>
      <c r="AC4178" t="s">
        <v>61</v>
      </c>
      <c r="AD4178" s="50">
        <v>1.4355598181818101</v>
      </c>
      <c r="AG4178" s="39">
        <v>9.1999999999999993</v>
      </c>
      <c r="AH4178" s="55">
        <v>4560.5200000000004</v>
      </c>
      <c r="AI4178" t="s">
        <v>208</v>
      </c>
      <c r="AJ4178">
        <f>INDEX(layout!$B$3:$U$1234,MATCH($T4178,layout!$A$3:$A$1234,0),MATCH(YEAR($D4178),layout!$B$1:$U$1,0))</f>
        <v>3305</v>
      </c>
      <c r="AK4178">
        <f>INDEX('magnet data'!$A$2:$E$1304,MATCH($AJ4178,'magnet data'!$A$2:$A$1304,0),2)</f>
        <v>3</v>
      </c>
      <c r="AL4178" t="str">
        <f>INDEX('magnet data'!$A$2:$E$1304,MATCH($AJ4178,'magnet data'!$A$2:$A$1304,0),3)</f>
        <v>01B</v>
      </c>
      <c r="AM4178" t="str">
        <f>INDEX('magnet data'!$A$2:$E$1304,MATCH($AJ4178,'magnet data'!$A$2:$A$1304,0),4)</f>
        <v>02D</v>
      </c>
      <c r="AN4178">
        <f>INDEX('magnet data'!$A$2:$E$1304,MATCH($AJ4178,'magnet data'!$A$2:$A$1304,0),5)</f>
        <v>12385</v>
      </c>
      <c r="AO4178" t="str">
        <f t="shared" si="80"/>
        <v>-</v>
      </c>
      <c r="AQ4178" t="s">
        <v>968</v>
      </c>
      <c r="AR4178" t="s">
        <v>1207</v>
      </c>
      <c r="AS4178" t="s">
        <v>1708</v>
      </c>
      <c r="AT4178" t="s">
        <v>1709</v>
      </c>
    </row>
    <row r="4179" spans="1:46" ht="14.25" customHeight="1">
      <c r="A4179" t="s">
        <v>837</v>
      </c>
      <c r="B4179" t="s">
        <v>46</v>
      </c>
      <c r="C4179" t="s">
        <v>1198</v>
      </c>
      <c r="D4179" s="13">
        <v>44426</v>
      </c>
      <c r="E4179" s="16">
        <v>0.31693240740740741</v>
      </c>
      <c r="F4179" t="s">
        <v>88</v>
      </c>
      <c r="G4179" s="17">
        <v>44426.316932037036</v>
      </c>
      <c r="H4179">
        <v>32</v>
      </c>
      <c r="I4179">
        <v>598</v>
      </c>
      <c r="J4179">
        <v>92</v>
      </c>
      <c r="K4179">
        <v>10</v>
      </c>
      <c r="L4179">
        <v>0</v>
      </c>
      <c r="M4179" s="39">
        <v>11533.1</v>
      </c>
      <c r="N4179" s="39">
        <v>6361.6610000000001</v>
      </c>
      <c r="O4179" s="39">
        <v>63.877170999999997</v>
      </c>
      <c r="P4179" t="s">
        <v>207</v>
      </c>
      <c r="Q4179" t="s">
        <v>207</v>
      </c>
      <c r="R4179" s="55">
        <v>822.58897849939899</v>
      </c>
      <c r="S4179" s="55">
        <v>818.68576947459997</v>
      </c>
      <c r="T4179" t="s">
        <v>949</v>
      </c>
      <c r="U4179">
        <v>3168</v>
      </c>
      <c r="V4179">
        <v>4</v>
      </c>
      <c r="W4179">
        <v>120485</v>
      </c>
      <c r="X4179" t="s">
        <v>1625</v>
      </c>
      <c r="Y4179">
        <v>-4</v>
      </c>
      <c r="Z4179" t="s">
        <v>69</v>
      </c>
      <c r="AA4179" t="s">
        <v>91</v>
      </c>
      <c r="AC4179" t="s">
        <v>61</v>
      </c>
      <c r="AD4179" s="50">
        <v>0.35259347368421001</v>
      </c>
      <c r="AG4179" s="39">
        <v>8.6999999999999993</v>
      </c>
      <c r="AH4179" s="55">
        <v>1731.32</v>
      </c>
      <c r="AI4179" t="s">
        <v>208</v>
      </c>
      <c r="AJ4179">
        <f>INDEX(layout!$B$3:$U$1234,MATCH($T4179,layout!$A$3:$A$1234,0),MATCH(YEAR($D4179),layout!$B$1:$U$1,0))</f>
        <v>3308</v>
      </c>
      <c r="AK4179">
        <f>INDEX('magnet data'!$A$2:$E$1304,MATCH($AJ4179,'magnet data'!$A$2:$A$1304,0),2)</f>
        <v>3</v>
      </c>
      <c r="AL4179" t="str">
        <f>INDEX('magnet data'!$A$2:$E$1304,MATCH($AJ4179,'magnet data'!$A$2:$A$1304,0),3)</f>
        <v>01B</v>
      </c>
      <c r="AM4179" t="str">
        <f>INDEX('magnet data'!$A$2:$E$1304,MATCH($AJ4179,'magnet data'!$A$2:$A$1304,0),4)</f>
        <v>02D</v>
      </c>
      <c r="AN4179">
        <f>INDEX('magnet data'!$A$2:$E$1304,MATCH($AJ4179,'magnet data'!$A$2:$A$1304,0),5)</f>
        <v>1177</v>
      </c>
      <c r="AO4179" t="str">
        <f t="shared" si="80"/>
        <v>-</v>
      </c>
      <c r="AQ4179" t="s">
        <v>968</v>
      </c>
      <c r="AR4179" t="s">
        <v>1207</v>
      </c>
      <c r="AS4179" t="s">
        <v>1708</v>
      </c>
      <c r="AT4179" t="s">
        <v>1709</v>
      </c>
    </row>
    <row r="4180" spans="1:46">
      <c r="A4180" t="s">
        <v>837</v>
      </c>
      <c r="B4180" t="s">
        <v>46</v>
      </c>
      <c r="C4180" t="s">
        <v>1198</v>
      </c>
      <c r="D4180" s="13">
        <v>44426</v>
      </c>
      <c r="E4180" s="16">
        <v>0.64914606481481485</v>
      </c>
      <c r="F4180" t="s">
        <v>88</v>
      </c>
      <c r="G4180" s="17">
        <v>44426.649145636577</v>
      </c>
      <c r="H4180">
        <v>37</v>
      </c>
      <c r="I4180">
        <v>600</v>
      </c>
      <c r="J4180">
        <v>94</v>
      </c>
      <c r="K4180">
        <v>10</v>
      </c>
      <c r="L4180">
        <v>0</v>
      </c>
      <c r="M4180">
        <v>11545.7</v>
      </c>
      <c r="N4180">
        <v>6343.6</v>
      </c>
      <c r="O4180">
        <v>63.9</v>
      </c>
      <c r="P4180" t="s">
        <v>207</v>
      </c>
      <c r="Q4180" t="s">
        <v>207</v>
      </c>
      <c r="R4180">
        <v>828</v>
      </c>
      <c r="S4180">
        <v>824</v>
      </c>
      <c r="T4180" t="s">
        <v>1638</v>
      </c>
      <c r="U4180">
        <v>11545</v>
      </c>
      <c r="V4180">
        <v>1</v>
      </c>
      <c r="W4180">
        <v>-8</v>
      </c>
      <c r="X4180" t="s">
        <v>1637</v>
      </c>
      <c r="Y4180">
        <v>13</v>
      </c>
      <c r="Z4180" t="s">
        <v>90</v>
      </c>
      <c r="AA4180" t="s">
        <v>96</v>
      </c>
      <c r="AB4180">
        <v>63</v>
      </c>
      <c r="AC4180" t="s">
        <v>61</v>
      </c>
      <c r="AD4180">
        <v>-7.56</v>
      </c>
      <c r="AE4180"/>
      <c r="AF4180"/>
      <c r="AG4180">
        <v>58.94</v>
      </c>
      <c r="AH4180">
        <v>3724.89</v>
      </c>
      <c r="AI4180" t="s">
        <v>208</v>
      </c>
      <c r="AJ4180">
        <f>INDEX(layout!$B$3:$U$1234,MATCH($T4180,layout!$A$3:$A$1234,0),MATCH(YEAR($D4180),layout!$B$1:$U$1,0))</f>
        <v>1311</v>
      </c>
      <c r="AK4180">
        <f>INDEX('magnet data'!$A$2:$E$1304,MATCH($AJ4180,'magnet data'!$A$2:$A$1304,0),2)</f>
        <v>1</v>
      </c>
      <c r="AL4180" t="str">
        <f>INDEX('magnet data'!$A$2:$E$1304,MATCH($AJ4180,'magnet data'!$A$2:$A$1304,0),3)</f>
        <v>01B</v>
      </c>
      <c r="AM4180" t="str">
        <f>INDEX('magnet data'!$A$2:$E$1304,MATCH($AJ4180,'magnet data'!$A$2:$A$1304,0),4)</f>
        <v>02B5</v>
      </c>
      <c r="AN4180">
        <f>INDEX('magnet data'!$A$2:$E$1304,MATCH($AJ4180,'magnet data'!$A$2:$A$1304,0),5)</f>
        <v>12281</v>
      </c>
      <c r="AO4180">
        <f t="shared" si="80"/>
        <v>-736</v>
      </c>
      <c r="AR4180" t="s">
        <v>209</v>
      </c>
      <c r="AS4180" t="s">
        <v>1708</v>
      </c>
      <c r="AT4180" t="s">
        <v>1471</v>
      </c>
    </row>
    <row r="4181" spans="1:46">
      <c r="A4181" t="s">
        <v>837</v>
      </c>
      <c r="B4181" t="s">
        <v>46</v>
      </c>
      <c r="C4181" t="s">
        <v>1198</v>
      </c>
      <c r="D4181" s="13">
        <v>44426</v>
      </c>
      <c r="E4181" s="16">
        <v>0.64914606481481485</v>
      </c>
      <c r="F4181" t="s">
        <v>88</v>
      </c>
      <c r="G4181" s="17">
        <v>44426.649145636577</v>
      </c>
      <c r="H4181">
        <v>37</v>
      </c>
      <c r="I4181">
        <v>600</v>
      </c>
      <c r="J4181">
        <v>94</v>
      </c>
      <c r="K4181">
        <v>10</v>
      </c>
      <c r="L4181">
        <v>0</v>
      </c>
      <c r="M4181">
        <v>11545.7</v>
      </c>
      <c r="N4181">
        <v>6343.6</v>
      </c>
      <c r="O4181">
        <v>63.9</v>
      </c>
      <c r="P4181" t="s">
        <v>207</v>
      </c>
      <c r="Q4181" t="s">
        <v>207</v>
      </c>
      <c r="R4181">
        <v>828</v>
      </c>
      <c r="S4181">
        <v>824</v>
      </c>
      <c r="T4181" t="s">
        <v>1637</v>
      </c>
      <c r="U4181">
        <v>8630</v>
      </c>
      <c r="V4181">
        <v>2</v>
      </c>
      <c r="W4181">
        <v>28983</v>
      </c>
      <c r="X4181" t="s">
        <v>955</v>
      </c>
      <c r="Y4181">
        <v>3720</v>
      </c>
      <c r="Z4181" t="s">
        <v>69</v>
      </c>
      <c r="AA4181" t="s">
        <v>96</v>
      </c>
      <c r="AC4181" t="s">
        <v>61</v>
      </c>
      <c r="AD4181">
        <v>-3.94</v>
      </c>
      <c r="AE4181"/>
      <c r="AF4181"/>
      <c r="AG4181">
        <v>25.49</v>
      </c>
      <c r="AH4181">
        <v>5833.8</v>
      </c>
      <c r="AI4181" t="s">
        <v>208</v>
      </c>
      <c r="AJ4181">
        <f>INDEX(layout!$B$3:$U$1234,MATCH($T4181,layout!$A$3:$A$1234,0),MATCH(YEAR($D4181),layout!$B$1:$U$1,0))</f>
        <v>3175</v>
      </c>
      <c r="AK4181">
        <f>INDEX('magnet data'!$A$2:$E$1304,MATCH($AJ4181,'magnet data'!$A$2:$A$1304,0),2)</f>
        <v>3</v>
      </c>
      <c r="AL4181" t="str">
        <f>INDEX('magnet data'!$A$2:$E$1304,MATCH($AJ4181,'magnet data'!$A$2:$A$1304,0),3)</f>
        <v>01B</v>
      </c>
      <c r="AM4181" t="str">
        <f>INDEX('magnet data'!$A$2:$E$1304,MATCH($AJ4181,'magnet data'!$A$2:$A$1304,0),4)</f>
        <v>02G</v>
      </c>
      <c r="AN4181">
        <f>INDEX('magnet data'!$A$2:$E$1304,MATCH($AJ4181,'magnet data'!$A$2:$A$1304,0),5)</f>
        <v>12457</v>
      </c>
      <c r="AO4181" t="str">
        <f t="shared" si="80"/>
        <v>-</v>
      </c>
      <c r="AR4181" t="s">
        <v>209</v>
      </c>
      <c r="AS4181" t="s">
        <v>1708</v>
      </c>
      <c r="AT4181" t="s">
        <v>1471</v>
      </c>
    </row>
    <row r="4182" spans="1:46">
      <c r="A4182" t="s">
        <v>837</v>
      </c>
      <c r="B4182" t="s">
        <v>46</v>
      </c>
      <c r="C4182" t="s">
        <v>1198</v>
      </c>
      <c r="D4182" s="13">
        <v>44426</v>
      </c>
      <c r="E4182" s="16">
        <v>0.64914606481481485</v>
      </c>
      <c r="F4182" t="s">
        <v>88</v>
      </c>
      <c r="G4182" s="17">
        <v>44426.649145636577</v>
      </c>
      <c r="H4182">
        <v>37</v>
      </c>
      <c r="I4182">
        <v>600</v>
      </c>
      <c r="J4182">
        <v>94</v>
      </c>
      <c r="K4182">
        <v>10</v>
      </c>
      <c r="L4182">
        <v>0</v>
      </c>
      <c r="M4182">
        <v>11545.7</v>
      </c>
      <c r="N4182">
        <v>6343.6</v>
      </c>
      <c r="O4182">
        <v>63.9</v>
      </c>
      <c r="P4182" t="s">
        <v>207</v>
      </c>
      <c r="Q4182" t="s">
        <v>207</v>
      </c>
      <c r="R4182">
        <v>828</v>
      </c>
      <c r="S4182">
        <v>824</v>
      </c>
      <c r="T4182" t="s">
        <v>1636</v>
      </c>
      <c r="U4182">
        <v>4335</v>
      </c>
      <c r="V4182">
        <v>3</v>
      </c>
      <c r="W4182">
        <v>92337</v>
      </c>
      <c r="X4182" t="s">
        <v>1637</v>
      </c>
      <c r="Y4182">
        <v>13</v>
      </c>
      <c r="Z4182" t="s">
        <v>69</v>
      </c>
      <c r="AA4182" t="s">
        <v>96</v>
      </c>
      <c r="AC4182" t="s">
        <v>61</v>
      </c>
      <c r="AD4182">
        <v>-1.26</v>
      </c>
      <c r="AE4182"/>
      <c r="AF4182"/>
      <c r="AG4182">
        <v>12.23</v>
      </c>
      <c r="AH4182">
        <v>3906.11</v>
      </c>
      <c r="AI4182" t="s">
        <v>208</v>
      </c>
      <c r="AJ4182">
        <f>INDEX(layout!$B$3:$U$1234,MATCH($T4182,layout!$A$3:$A$1234,0),MATCH(YEAR($D4182),layout!$B$1:$U$1,0))</f>
        <v>3272</v>
      </c>
      <c r="AK4182">
        <f>INDEX('magnet data'!$A$2:$E$1304,MATCH($AJ4182,'magnet data'!$A$2:$A$1304,0),2)</f>
        <v>3</v>
      </c>
      <c r="AL4182" t="str">
        <f>INDEX('magnet data'!$A$2:$E$1304,MATCH($AJ4182,'magnet data'!$A$2:$A$1304,0),3)</f>
        <v>01B</v>
      </c>
      <c r="AM4182" t="str">
        <f>INDEX('magnet data'!$A$2:$E$1304,MATCH($AJ4182,'magnet data'!$A$2:$A$1304,0),4)</f>
        <v>02B8</v>
      </c>
      <c r="AN4182">
        <f>INDEX('magnet data'!$A$2:$E$1304,MATCH($AJ4182,'magnet data'!$A$2:$A$1304,0),5)</f>
        <v>12240</v>
      </c>
      <c r="AO4182" t="str">
        <f t="shared" si="80"/>
        <v>-</v>
      </c>
      <c r="AR4182" t="s">
        <v>209</v>
      </c>
      <c r="AS4182" t="s">
        <v>1708</v>
      </c>
      <c r="AT4182" t="s">
        <v>1471</v>
      </c>
    </row>
    <row r="4183" spans="1:46">
      <c r="A4183" t="s">
        <v>837</v>
      </c>
      <c r="B4183" t="s">
        <v>46</v>
      </c>
      <c r="C4183" t="s">
        <v>1198</v>
      </c>
      <c r="D4183" s="13">
        <v>44426</v>
      </c>
      <c r="E4183" s="16">
        <v>0.64914606481481485</v>
      </c>
      <c r="F4183" t="s">
        <v>88</v>
      </c>
      <c r="G4183" s="17">
        <v>44426.649145636577</v>
      </c>
      <c r="H4183">
        <v>37</v>
      </c>
      <c r="I4183">
        <v>600</v>
      </c>
      <c r="J4183">
        <v>94</v>
      </c>
      <c r="K4183">
        <v>10</v>
      </c>
      <c r="L4183">
        <v>0</v>
      </c>
      <c r="M4183">
        <v>11545.7</v>
      </c>
      <c r="N4183">
        <v>6343.6</v>
      </c>
      <c r="O4183">
        <v>63.9</v>
      </c>
      <c r="P4183" t="s">
        <v>207</v>
      </c>
      <c r="Q4183" t="s">
        <v>207</v>
      </c>
      <c r="R4183">
        <v>828</v>
      </c>
      <c r="S4183">
        <v>824</v>
      </c>
      <c r="T4183" t="s">
        <v>1674</v>
      </c>
      <c r="U4183">
        <v>3882</v>
      </c>
      <c r="V4183">
        <v>4</v>
      </c>
      <c r="W4183">
        <v>102160</v>
      </c>
      <c r="X4183" t="s">
        <v>899</v>
      </c>
      <c r="Y4183">
        <v>4166</v>
      </c>
      <c r="Z4183" t="s">
        <v>69</v>
      </c>
      <c r="AA4183" t="s">
        <v>91</v>
      </c>
      <c r="AC4183" t="s">
        <v>61</v>
      </c>
      <c r="AD4183">
        <v>0.51</v>
      </c>
      <c r="AE4183"/>
      <c r="AF4183"/>
      <c r="AG4183">
        <v>64.5</v>
      </c>
      <c r="AH4183">
        <v>3532.89</v>
      </c>
      <c r="AI4183" t="s">
        <v>208</v>
      </c>
      <c r="AJ4183">
        <f>INDEX(layout!$B$3:$U$1234,MATCH($T4183,layout!$A$3:$A$1234,0),MATCH(YEAR($D4183),layout!$B$1:$U$1,0))</f>
        <v>2275</v>
      </c>
      <c r="AK4183">
        <f>INDEX('magnet data'!$A$2:$E$1304,MATCH($AJ4183,'magnet data'!$A$2:$A$1304,0),2)</f>
        <v>2</v>
      </c>
      <c r="AL4183" t="str">
        <f>INDEX('magnet data'!$A$2:$E$1304,MATCH($AJ4183,'magnet data'!$A$2:$A$1304,0),3)</f>
        <v>01B</v>
      </c>
      <c r="AM4183" t="str">
        <f>INDEX('magnet data'!$A$2:$E$1304,MATCH($AJ4183,'magnet data'!$A$2:$A$1304,0),4)</f>
        <v>02D</v>
      </c>
      <c r="AN4183">
        <f>INDEX('magnet data'!$A$2:$E$1304,MATCH($AJ4183,'magnet data'!$A$2:$A$1304,0),5)</f>
        <v>10698</v>
      </c>
      <c r="AO4183" t="str">
        <f t="shared" si="80"/>
        <v>-</v>
      </c>
      <c r="AR4183" t="s">
        <v>209</v>
      </c>
      <c r="AS4183" t="s">
        <v>1708</v>
      </c>
      <c r="AT4183" t="s">
        <v>1471</v>
      </c>
    </row>
    <row r="4184" spans="1:46">
      <c r="A4184" t="s">
        <v>1072</v>
      </c>
      <c r="B4184" t="s">
        <v>46</v>
      </c>
      <c r="C4184" t="s">
        <v>1198</v>
      </c>
      <c r="D4184" s="13">
        <v>44426</v>
      </c>
      <c r="E4184" s="16">
        <v>0.88345162037037028</v>
      </c>
      <c r="F4184" t="s">
        <v>88</v>
      </c>
      <c r="G4184" s="17">
        <v>44426.883451273148</v>
      </c>
      <c r="H4184">
        <v>30</v>
      </c>
      <c r="I4184">
        <v>597</v>
      </c>
      <c r="J4184">
        <v>95</v>
      </c>
      <c r="K4184">
        <v>10</v>
      </c>
      <c r="L4184">
        <v>0</v>
      </c>
      <c r="M4184">
        <v>11528.4</v>
      </c>
      <c r="N4184">
        <v>6436.2</v>
      </c>
      <c r="O4184">
        <v>61</v>
      </c>
      <c r="P4184" t="s">
        <v>207</v>
      </c>
      <c r="Q4184" t="s">
        <v>207</v>
      </c>
      <c r="R4184">
        <v>801</v>
      </c>
      <c r="S4184">
        <v>800</v>
      </c>
      <c r="T4184" t="s">
        <v>1152</v>
      </c>
      <c r="U4184">
        <v>11528</v>
      </c>
      <c r="V4184">
        <v>1</v>
      </c>
      <c r="W4184">
        <v>-7</v>
      </c>
      <c r="X4184" t="s">
        <v>1153</v>
      </c>
      <c r="Y4184">
        <v>13</v>
      </c>
      <c r="Z4184" t="s">
        <v>90</v>
      </c>
      <c r="AA4184" t="s">
        <v>96</v>
      </c>
      <c r="AB4184">
        <v>53</v>
      </c>
      <c r="AC4184" t="s">
        <v>61</v>
      </c>
      <c r="AD4184">
        <v>5.74</v>
      </c>
      <c r="AE4184"/>
      <c r="AF4184"/>
      <c r="AG4184">
        <v>47</v>
      </c>
      <c r="AH4184">
        <v>11497.11</v>
      </c>
      <c r="AI4184" t="s">
        <v>208</v>
      </c>
      <c r="AJ4184">
        <f>INDEX(layout!$B$3:$U$1234,MATCH($T4184,layout!$A$3:$A$1234,0),MATCH(YEAR($D4184),layout!$B$1:$U$1,0))</f>
        <v>2060</v>
      </c>
      <c r="AK4184">
        <f>INDEX('magnet data'!$A$2:$E$1304,MATCH($AJ4184,'magnet data'!$A$2:$A$1304,0),2)</f>
        <v>2</v>
      </c>
      <c r="AL4184" t="str">
        <f>INDEX('magnet data'!$A$2:$E$1304,MATCH($AJ4184,'magnet data'!$A$2:$A$1304,0),3)</f>
        <v>01B</v>
      </c>
      <c r="AM4184" t="str">
        <f>INDEX('magnet data'!$A$2:$E$1304,MATCH($AJ4184,'magnet data'!$A$2:$A$1304,0),4)</f>
        <v>02K</v>
      </c>
      <c r="AN4184">
        <f>INDEX('magnet data'!$A$2:$E$1304,MATCH($AJ4184,'magnet data'!$A$2:$A$1304,0),5)</f>
        <v>10706</v>
      </c>
      <c r="AO4184">
        <f t="shared" si="80"/>
        <v>822</v>
      </c>
      <c r="AR4184" t="s">
        <v>209</v>
      </c>
      <c r="AS4184" t="s">
        <v>1708</v>
      </c>
      <c r="AT4184" t="s">
        <v>1471</v>
      </c>
    </row>
    <row r="4185" spans="1:46">
      <c r="A4185" t="s">
        <v>1072</v>
      </c>
      <c r="B4185" t="s">
        <v>46</v>
      </c>
      <c r="C4185" t="s">
        <v>1198</v>
      </c>
      <c r="D4185" s="13">
        <v>44426</v>
      </c>
      <c r="E4185" s="16">
        <v>0.88345162037037028</v>
      </c>
      <c r="F4185" t="s">
        <v>88</v>
      </c>
      <c r="G4185" s="17">
        <v>44426.883451273148</v>
      </c>
      <c r="H4185">
        <v>30</v>
      </c>
      <c r="I4185">
        <v>597</v>
      </c>
      <c r="J4185">
        <v>95</v>
      </c>
      <c r="K4185">
        <v>10</v>
      </c>
      <c r="L4185">
        <v>0</v>
      </c>
      <c r="M4185">
        <v>11528.4</v>
      </c>
      <c r="N4185">
        <v>6436.2</v>
      </c>
      <c r="O4185">
        <v>61</v>
      </c>
      <c r="P4185" t="s">
        <v>207</v>
      </c>
      <c r="Q4185" t="s">
        <v>207</v>
      </c>
      <c r="R4185">
        <v>801</v>
      </c>
      <c r="S4185">
        <v>800</v>
      </c>
      <c r="T4185" t="s">
        <v>1153</v>
      </c>
      <c r="U4185">
        <v>9010</v>
      </c>
      <c r="V4185">
        <v>2</v>
      </c>
      <c r="W4185">
        <v>25225</v>
      </c>
      <c r="X4185" t="s">
        <v>1129</v>
      </c>
      <c r="Y4185">
        <v>4150</v>
      </c>
      <c r="Z4185" t="s">
        <v>69</v>
      </c>
      <c r="AA4185" t="s">
        <v>91</v>
      </c>
      <c r="AC4185" t="s">
        <v>61</v>
      </c>
      <c r="AD4185">
        <v>-9.1300000000000008</v>
      </c>
      <c r="AE4185"/>
      <c r="AF4185"/>
      <c r="AG4185">
        <v>30.82</v>
      </c>
      <c r="AH4185">
        <v>6627.1</v>
      </c>
      <c r="AI4185" t="s">
        <v>208</v>
      </c>
      <c r="AJ4185">
        <f>INDEX(layout!$B$3:$U$1234,MATCH($T4185,layout!$A$3:$A$1234,0),MATCH(YEAR($D4185),layout!$B$1:$U$1,0))</f>
        <v>1098</v>
      </c>
      <c r="AK4185">
        <f>INDEX('magnet data'!$A$2:$E$1304,MATCH($AJ4185,'magnet data'!$A$2:$A$1304,0),2)</f>
        <v>1</v>
      </c>
      <c r="AL4185" t="str">
        <f>INDEX('magnet data'!$A$2:$E$1304,MATCH($AJ4185,'magnet data'!$A$2:$A$1304,0),3)</f>
        <v>01B</v>
      </c>
      <c r="AM4185" t="str">
        <f>INDEX('magnet data'!$A$2:$E$1304,MATCH($AJ4185,'magnet data'!$A$2:$A$1304,0),4)</f>
        <v>02B5</v>
      </c>
      <c r="AN4185">
        <f>INDEX('magnet data'!$A$2:$E$1304,MATCH($AJ4185,'magnet data'!$A$2:$A$1304,0),5)</f>
        <v>12006</v>
      </c>
      <c r="AO4185" t="str">
        <f t="shared" si="80"/>
        <v>-</v>
      </c>
      <c r="AQ4185" t="s">
        <v>1728</v>
      </c>
      <c r="AR4185" t="s">
        <v>209</v>
      </c>
      <c r="AS4185" t="s">
        <v>1708</v>
      </c>
      <c r="AT4185" t="s">
        <v>1471</v>
      </c>
    </row>
    <row r="4186" spans="1:46">
      <c r="A4186" t="s">
        <v>1072</v>
      </c>
      <c r="B4186" t="s">
        <v>46</v>
      </c>
      <c r="C4186" t="s">
        <v>1198</v>
      </c>
      <c r="D4186" s="13">
        <v>44426</v>
      </c>
      <c r="E4186" s="16">
        <v>0.88345162037037028</v>
      </c>
      <c r="F4186" t="s">
        <v>88</v>
      </c>
      <c r="G4186" s="17">
        <v>44426.883451273148</v>
      </c>
      <c r="H4186">
        <v>30</v>
      </c>
      <c r="I4186">
        <v>597</v>
      </c>
      <c r="J4186">
        <v>95</v>
      </c>
      <c r="K4186">
        <v>10</v>
      </c>
      <c r="L4186">
        <v>0</v>
      </c>
      <c r="M4186">
        <v>11528.4</v>
      </c>
      <c r="N4186">
        <v>6436.2</v>
      </c>
      <c r="O4186">
        <v>61</v>
      </c>
      <c r="P4186" t="s">
        <v>207</v>
      </c>
      <c r="Q4186" t="s">
        <v>207</v>
      </c>
      <c r="R4186">
        <v>801</v>
      </c>
      <c r="S4186">
        <v>800</v>
      </c>
      <c r="T4186" t="s">
        <v>1154</v>
      </c>
      <c r="U4186">
        <v>7118</v>
      </c>
      <c r="V4186">
        <v>3</v>
      </c>
      <c r="W4186">
        <v>47918</v>
      </c>
      <c r="X4186" t="s">
        <v>1153</v>
      </c>
      <c r="Y4186">
        <v>13</v>
      </c>
      <c r="Z4186" t="s">
        <v>69</v>
      </c>
      <c r="AA4186" t="s">
        <v>96</v>
      </c>
      <c r="AC4186" t="s">
        <v>61</v>
      </c>
      <c r="AD4186">
        <v>1.4</v>
      </c>
      <c r="AE4186"/>
      <c r="AF4186"/>
      <c r="AG4186">
        <v>35.979999999999997</v>
      </c>
      <c r="AH4186">
        <v>4901.58</v>
      </c>
      <c r="AI4186" t="s">
        <v>208</v>
      </c>
      <c r="AJ4186">
        <f>INDEX(layout!$B$3:$U$1234,MATCH($T4186,layout!$A$3:$A$1234,0),MATCH(YEAR($D4186),layout!$B$1:$U$1,0))</f>
        <v>2088</v>
      </c>
      <c r="AK4186">
        <f>INDEX('magnet data'!$A$2:$E$1304,MATCH($AJ4186,'magnet data'!$A$2:$A$1304,0),2)</f>
        <v>2</v>
      </c>
      <c r="AL4186" t="str">
        <f>INDEX('magnet data'!$A$2:$E$1304,MATCH($AJ4186,'magnet data'!$A$2:$A$1304,0),3)</f>
        <v>01B</v>
      </c>
      <c r="AM4186" t="str">
        <f>INDEX('magnet data'!$A$2:$E$1304,MATCH($AJ4186,'magnet data'!$A$2:$A$1304,0),4)</f>
        <v>02K</v>
      </c>
      <c r="AN4186">
        <f>INDEX('magnet data'!$A$2:$E$1304,MATCH($AJ4186,'magnet data'!$A$2:$A$1304,0),5)</f>
        <v>11515</v>
      </c>
      <c r="AO4186" t="str">
        <f t="shared" si="80"/>
        <v>-</v>
      </c>
      <c r="AR4186" t="s">
        <v>209</v>
      </c>
      <c r="AS4186" t="s">
        <v>1708</v>
      </c>
      <c r="AT4186" t="s">
        <v>1471</v>
      </c>
    </row>
    <row r="4187" spans="1:46">
      <c r="A4187" t="s">
        <v>1072</v>
      </c>
      <c r="B4187" t="s">
        <v>46</v>
      </c>
      <c r="C4187" t="s">
        <v>1198</v>
      </c>
      <c r="D4187" s="13">
        <v>44426</v>
      </c>
      <c r="E4187" s="16">
        <v>0.88345162037037028</v>
      </c>
      <c r="F4187" t="s">
        <v>88</v>
      </c>
      <c r="G4187" s="17">
        <v>44426.883451273148</v>
      </c>
      <c r="H4187">
        <v>30</v>
      </c>
      <c r="I4187">
        <v>597</v>
      </c>
      <c r="J4187">
        <v>95</v>
      </c>
      <c r="K4187">
        <v>10</v>
      </c>
      <c r="L4187">
        <v>0</v>
      </c>
      <c r="M4187">
        <v>11528.4</v>
      </c>
      <c r="N4187">
        <v>6436.2</v>
      </c>
      <c r="O4187">
        <v>61</v>
      </c>
      <c r="P4187" t="s">
        <v>207</v>
      </c>
      <c r="Q4187" t="s">
        <v>207</v>
      </c>
      <c r="R4187">
        <v>801</v>
      </c>
      <c r="S4187">
        <v>800</v>
      </c>
      <c r="T4187" t="s">
        <v>1131</v>
      </c>
      <c r="U4187">
        <v>3231</v>
      </c>
      <c r="V4187">
        <v>4</v>
      </c>
      <c r="W4187">
        <v>120052</v>
      </c>
      <c r="X4187" t="s">
        <v>1129</v>
      </c>
      <c r="Y4187">
        <v>4150</v>
      </c>
      <c r="Z4187" t="s">
        <v>69</v>
      </c>
      <c r="AA4187" t="s">
        <v>91</v>
      </c>
      <c r="AC4187" t="s">
        <v>61</v>
      </c>
      <c r="AD4187">
        <v>-0.34</v>
      </c>
      <c r="AE4187"/>
      <c r="AF4187"/>
      <c r="AG4187">
        <v>5.45</v>
      </c>
      <c r="AH4187">
        <v>2533.39</v>
      </c>
      <c r="AI4187" t="s">
        <v>208</v>
      </c>
      <c r="AJ4187">
        <f>INDEX(layout!$B$3:$U$1234,MATCH($T4187,layout!$A$3:$A$1234,0),MATCH(YEAR($D4187),layout!$B$1:$U$1,0))</f>
        <v>3071</v>
      </c>
      <c r="AK4187">
        <f>INDEX('magnet data'!$A$2:$E$1304,MATCH($AJ4187,'magnet data'!$A$2:$A$1304,0),2)</f>
        <v>3</v>
      </c>
      <c r="AL4187" t="str">
        <f>INDEX('magnet data'!$A$2:$E$1304,MATCH($AJ4187,'magnet data'!$A$2:$A$1304,0),3)</f>
        <v>01B</v>
      </c>
      <c r="AM4187" t="str">
        <f>INDEX('magnet data'!$A$2:$E$1304,MATCH($AJ4187,'magnet data'!$A$2:$A$1304,0),4)</f>
        <v>02K</v>
      </c>
      <c r="AN4187">
        <f>INDEX('magnet data'!$A$2:$E$1304,MATCH($AJ4187,'magnet data'!$A$2:$A$1304,0),5)</f>
        <v>12325</v>
      </c>
      <c r="AO4187" t="str">
        <f t="shared" si="80"/>
        <v>-</v>
      </c>
      <c r="AR4187" t="s">
        <v>209</v>
      </c>
      <c r="AS4187" t="s">
        <v>1708</v>
      </c>
      <c r="AT4187" t="s">
        <v>1471</v>
      </c>
    </row>
    <row r="4188" spans="1:46">
      <c r="A4188" t="s">
        <v>837</v>
      </c>
      <c r="B4188" t="s">
        <v>46</v>
      </c>
      <c r="C4188" t="s">
        <v>1198</v>
      </c>
      <c r="D4188" s="13">
        <v>44426</v>
      </c>
      <c r="E4188" s="16">
        <v>0.94359143518518518</v>
      </c>
      <c r="F4188" t="s">
        <v>88</v>
      </c>
      <c r="G4188" s="17">
        <v>44426.943591053241</v>
      </c>
      <c r="H4188">
        <v>33</v>
      </c>
      <c r="I4188">
        <v>598</v>
      </c>
      <c r="J4188">
        <v>95</v>
      </c>
      <c r="K4188">
        <v>10</v>
      </c>
      <c r="L4188">
        <v>0</v>
      </c>
      <c r="M4188">
        <v>11569.2</v>
      </c>
      <c r="N4188">
        <v>6368.4</v>
      </c>
      <c r="O4188">
        <v>61.8</v>
      </c>
      <c r="P4188" t="s">
        <v>207</v>
      </c>
      <c r="Q4188" t="s">
        <v>207</v>
      </c>
      <c r="R4188">
        <v>832</v>
      </c>
      <c r="S4188">
        <v>828</v>
      </c>
      <c r="T4188" t="s">
        <v>871</v>
      </c>
      <c r="U4188">
        <v>11569</v>
      </c>
      <c r="V4188">
        <v>1</v>
      </c>
      <c r="W4188">
        <v>-8</v>
      </c>
      <c r="X4188" t="s">
        <v>869</v>
      </c>
      <c r="Y4188">
        <v>7</v>
      </c>
      <c r="Z4188" t="s">
        <v>90</v>
      </c>
      <c r="AA4188" t="s">
        <v>96</v>
      </c>
      <c r="AB4188">
        <v>64</v>
      </c>
      <c r="AC4188" t="s">
        <v>61</v>
      </c>
      <c r="AD4188">
        <v>-7.94</v>
      </c>
      <c r="AE4188"/>
      <c r="AF4188"/>
      <c r="AG4188">
        <v>12</v>
      </c>
      <c r="AH4188">
        <v>11528.49</v>
      </c>
      <c r="AI4188" t="s">
        <v>208</v>
      </c>
      <c r="AJ4188">
        <f>INDEX(layout!$B$3:$U$1234,MATCH($T4188,layout!$A$3:$A$1234,0),MATCH(YEAR($D4188),layout!$B$1:$U$1,0))</f>
        <v>3291</v>
      </c>
      <c r="AK4188">
        <f>INDEX('magnet data'!$A$2:$E$1304,MATCH($AJ4188,'magnet data'!$A$2:$A$1304,0),2)</f>
        <v>3</v>
      </c>
      <c r="AL4188" t="str">
        <f>INDEX('magnet data'!$A$2:$E$1304,MATCH($AJ4188,'magnet data'!$A$2:$A$1304,0),3)</f>
        <v>01B</v>
      </c>
      <c r="AM4188" t="str">
        <f>INDEX('magnet data'!$A$2:$E$1304,MATCH($AJ4188,'magnet data'!$A$2:$A$1304,0),4)</f>
        <v>02B8</v>
      </c>
      <c r="AN4188">
        <f>INDEX('magnet data'!$A$2:$E$1304,MATCH($AJ4188,'magnet data'!$A$2:$A$1304,0),5)</f>
        <v>10706</v>
      </c>
      <c r="AO4188">
        <f t="shared" si="80"/>
        <v>863</v>
      </c>
      <c r="AR4188" t="s">
        <v>209</v>
      </c>
      <c r="AS4188" t="s">
        <v>1708</v>
      </c>
      <c r="AT4188" t="s">
        <v>1471</v>
      </c>
    </row>
    <row r="4189" spans="1:46">
      <c r="A4189" t="s">
        <v>837</v>
      </c>
      <c r="B4189" t="s">
        <v>46</v>
      </c>
      <c r="C4189" t="s">
        <v>1198</v>
      </c>
      <c r="D4189" s="13">
        <v>44426</v>
      </c>
      <c r="E4189" s="16">
        <v>0.94359143518518518</v>
      </c>
      <c r="F4189" t="s">
        <v>88</v>
      </c>
      <c r="G4189" s="17">
        <v>44426.943591053241</v>
      </c>
      <c r="H4189">
        <v>33</v>
      </c>
      <c r="I4189">
        <v>598</v>
      </c>
      <c r="J4189">
        <v>95</v>
      </c>
      <c r="K4189">
        <v>10</v>
      </c>
      <c r="L4189">
        <v>0</v>
      </c>
      <c r="M4189">
        <v>11569.2</v>
      </c>
      <c r="N4189">
        <v>6368.4</v>
      </c>
      <c r="O4189">
        <v>61.8</v>
      </c>
      <c r="P4189" t="s">
        <v>207</v>
      </c>
      <c r="Q4189" t="s">
        <v>207</v>
      </c>
      <c r="R4189">
        <v>832</v>
      </c>
      <c r="S4189">
        <v>828</v>
      </c>
      <c r="T4189" t="s">
        <v>1657</v>
      </c>
      <c r="U4189">
        <v>8370</v>
      </c>
      <c r="V4189">
        <v>2</v>
      </c>
      <c r="W4189">
        <v>32028</v>
      </c>
      <c r="X4189" t="s">
        <v>871</v>
      </c>
      <c r="Y4189">
        <v>3156</v>
      </c>
      <c r="Z4189" t="s">
        <v>69</v>
      </c>
      <c r="AA4189" t="s">
        <v>96</v>
      </c>
      <c r="AC4189" t="s">
        <v>61</v>
      </c>
      <c r="AD4189">
        <v>-4.7</v>
      </c>
      <c r="AE4189"/>
      <c r="AF4189"/>
      <c r="AG4189">
        <v>39.36</v>
      </c>
      <c r="AH4189">
        <v>5514.45</v>
      </c>
      <c r="AI4189" t="s">
        <v>208</v>
      </c>
      <c r="AJ4189">
        <f>INDEX(layout!$B$3:$U$1234,MATCH($T4189,layout!$A$3:$A$1234,0),MATCH(YEAR($D4189),layout!$B$1:$U$1,0))</f>
        <v>3284</v>
      </c>
      <c r="AK4189">
        <f>INDEX('magnet data'!$A$2:$E$1304,MATCH($AJ4189,'magnet data'!$A$2:$A$1304,0),2)</f>
        <v>3</v>
      </c>
      <c r="AL4189" t="str">
        <f>INDEX('magnet data'!$A$2:$E$1304,MATCH($AJ4189,'magnet data'!$A$2:$A$1304,0),3)</f>
        <v>01B</v>
      </c>
      <c r="AM4189" t="str">
        <f>INDEX('magnet data'!$A$2:$E$1304,MATCH($AJ4189,'magnet data'!$A$2:$A$1304,0),4)</f>
        <v>02B8</v>
      </c>
      <c r="AN4189">
        <f>INDEX('magnet data'!$A$2:$E$1304,MATCH($AJ4189,'magnet data'!$A$2:$A$1304,0),5)</f>
        <v>8459</v>
      </c>
      <c r="AO4189" t="str">
        <f t="shared" si="80"/>
        <v>-</v>
      </c>
      <c r="AR4189" t="s">
        <v>209</v>
      </c>
      <c r="AS4189" t="s">
        <v>1708</v>
      </c>
      <c r="AT4189" t="s">
        <v>1471</v>
      </c>
    </row>
    <row r="4190" spans="1:46">
      <c r="A4190" t="s">
        <v>837</v>
      </c>
      <c r="B4190" t="s">
        <v>46</v>
      </c>
      <c r="C4190" t="s">
        <v>1198</v>
      </c>
      <c r="D4190" s="13">
        <v>44426</v>
      </c>
      <c r="E4190" s="16">
        <v>0.94359143518518518</v>
      </c>
      <c r="F4190" t="s">
        <v>88</v>
      </c>
      <c r="G4190" s="17">
        <v>44426.943591053241</v>
      </c>
      <c r="H4190">
        <v>33</v>
      </c>
      <c r="I4190">
        <v>598</v>
      </c>
      <c r="J4190">
        <v>95</v>
      </c>
      <c r="K4190">
        <v>10</v>
      </c>
      <c r="L4190">
        <v>0</v>
      </c>
      <c r="M4190">
        <v>11569.2</v>
      </c>
      <c r="N4190">
        <v>6368.4</v>
      </c>
      <c r="O4190">
        <v>61.8</v>
      </c>
      <c r="P4190" t="s">
        <v>207</v>
      </c>
      <c r="Q4190" t="s">
        <v>207</v>
      </c>
      <c r="R4190">
        <v>832</v>
      </c>
      <c r="S4190">
        <v>828</v>
      </c>
      <c r="T4190" t="s">
        <v>868</v>
      </c>
      <c r="U4190">
        <v>319</v>
      </c>
      <c r="V4190">
        <v>3</v>
      </c>
      <c r="W4190">
        <v>319445</v>
      </c>
      <c r="X4190" t="s">
        <v>871</v>
      </c>
      <c r="Y4190">
        <v>3156</v>
      </c>
      <c r="Z4190" t="s">
        <v>69</v>
      </c>
      <c r="AA4190" t="s">
        <v>96</v>
      </c>
      <c r="AC4190" t="s">
        <v>102</v>
      </c>
      <c r="AD4190">
        <v>0</v>
      </c>
      <c r="AE4190"/>
      <c r="AF4190"/>
      <c r="AG4190"/>
      <c r="AH4190"/>
      <c r="AI4190" t="s">
        <v>208</v>
      </c>
      <c r="AJ4190">
        <f>INDEX(layout!$B$3:$U$1234,MATCH($T4190,layout!$A$3:$A$1234,0),MATCH(YEAR($D4190),layout!$B$1:$U$1,0))</f>
        <v>3299</v>
      </c>
      <c r="AK4190">
        <f>INDEX('magnet data'!$A$2:$E$1304,MATCH($AJ4190,'magnet data'!$A$2:$A$1304,0),2)</f>
        <v>3</v>
      </c>
      <c r="AL4190" t="str">
        <f>INDEX('magnet data'!$A$2:$E$1304,MATCH($AJ4190,'magnet data'!$A$2:$A$1304,0),3)</f>
        <v>01B</v>
      </c>
      <c r="AM4190" t="str">
        <f>INDEX('magnet data'!$A$2:$E$1304,MATCH($AJ4190,'magnet data'!$A$2:$A$1304,0),4)</f>
        <v>02D</v>
      </c>
      <c r="AN4190">
        <f>INDEX('magnet data'!$A$2:$E$1304,MATCH($AJ4190,'magnet data'!$A$2:$A$1304,0),5)</f>
        <v>10237</v>
      </c>
      <c r="AO4190" t="str">
        <f t="shared" si="80"/>
        <v>-</v>
      </c>
      <c r="AR4190" t="s">
        <v>209</v>
      </c>
      <c r="AS4190" t="s">
        <v>1708</v>
      </c>
      <c r="AT4190" t="s">
        <v>1471</v>
      </c>
    </row>
    <row r="4191" spans="1:46">
      <c r="A4191" t="s">
        <v>837</v>
      </c>
      <c r="B4191" t="s">
        <v>46</v>
      </c>
      <c r="C4191" t="s">
        <v>1198</v>
      </c>
      <c r="D4191" s="13">
        <v>44426</v>
      </c>
      <c r="E4191" s="16">
        <v>0.94359143518518518</v>
      </c>
      <c r="F4191" t="s">
        <v>88</v>
      </c>
      <c r="G4191" s="17">
        <v>44426.943591053241</v>
      </c>
      <c r="H4191">
        <v>33</v>
      </c>
      <c r="I4191">
        <v>598</v>
      </c>
      <c r="J4191">
        <v>95</v>
      </c>
      <c r="K4191">
        <v>10</v>
      </c>
      <c r="L4191">
        <v>0</v>
      </c>
      <c r="M4191">
        <v>11569.2</v>
      </c>
      <c r="N4191">
        <v>6368.4</v>
      </c>
      <c r="O4191">
        <v>61.8</v>
      </c>
      <c r="P4191" t="s">
        <v>207</v>
      </c>
      <c r="Q4191" t="s">
        <v>207</v>
      </c>
      <c r="R4191">
        <v>832</v>
      </c>
      <c r="S4191">
        <v>828</v>
      </c>
      <c r="T4191" t="s">
        <v>1658</v>
      </c>
      <c r="U4191">
        <v>317</v>
      </c>
      <c r="V4191">
        <v>4</v>
      </c>
      <c r="W4191">
        <v>319944</v>
      </c>
      <c r="X4191" t="s">
        <v>869</v>
      </c>
      <c r="Y4191">
        <v>7</v>
      </c>
      <c r="Z4191" t="s">
        <v>69</v>
      </c>
      <c r="AA4191" t="s">
        <v>96</v>
      </c>
      <c r="AC4191" t="s">
        <v>102</v>
      </c>
      <c r="AD4191">
        <v>0</v>
      </c>
      <c r="AE4191"/>
      <c r="AF4191"/>
      <c r="AG4191"/>
      <c r="AH4191"/>
      <c r="AI4191" t="s">
        <v>208</v>
      </c>
      <c r="AJ4191">
        <f>INDEX(layout!$B$3:$U$1234,MATCH($T4191,layout!$A$3:$A$1234,0),MATCH(YEAR($D4191),layout!$B$1:$U$1,0))</f>
        <v>3309</v>
      </c>
      <c r="AK4191">
        <f>INDEX('magnet data'!$A$2:$E$1304,MATCH($AJ4191,'magnet data'!$A$2:$A$1304,0),2)</f>
        <v>3</v>
      </c>
      <c r="AL4191" t="str">
        <f>INDEX('magnet data'!$A$2:$E$1304,MATCH($AJ4191,'magnet data'!$A$2:$A$1304,0),3)</f>
        <v>01B</v>
      </c>
      <c r="AM4191" t="str">
        <f>INDEX('magnet data'!$A$2:$E$1304,MATCH($AJ4191,'magnet data'!$A$2:$A$1304,0),4)</f>
        <v>02D</v>
      </c>
      <c r="AN4191">
        <f>INDEX('magnet data'!$A$2:$E$1304,MATCH($AJ4191,'magnet data'!$A$2:$A$1304,0),5)</f>
        <v>10188</v>
      </c>
      <c r="AO4191" t="str">
        <f t="shared" si="80"/>
        <v>-</v>
      </c>
      <c r="AR4191" t="s">
        <v>209</v>
      </c>
      <c r="AS4191" t="s">
        <v>1708</v>
      </c>
      <c r="AT4191" t="s">
        <v>1471</v>
      </c>
    </row>
    <row r="4192" spans="1:46">
      <c r="A4192" t="s">
        <v>837</v>
      </c>
      <c r="B4192" t="s">
        <v>46</v>
      </c>
      <c r="C4192" t="s">
        <v>1198</v>
      </c>
      <c r="D4192" s="13">
        <v>44426</v>
      </c>
      <c r="E4192" s="16">
        <v>0.94359143518518518</v>
      </c>
      <c r="F4192" t="s">
        <v>88</v>
      </c>
      <c r="G4192" s="17">
        <v>44426.943591053241</v>
      </c>
      <c r="H4192">
        <v>33</v>
      </c>
      <c r="I4192">
        <v>598</v>
      </c>
      <c r="J4192">
        <v>95</v>
      </c>
      <c r="K4192">
        <v>10</v>
      </c>
      <c r="L4192">
        <v>0</v>
      </c>
      <c r="M4192">
        <v>11569.2</v>
      </c>
      <c r="N4192">
        <v>6368.4</v>
      </c>
      <c r="O4192">
        <v>61.8</v>
      </c>
      <c r="P4192" t="s">
        <v>207</v>
      </c>
      <c r="Q4192" t="s">
        <v>207</v>
      </c>
      <c r="R4192">
        <v>832</v>
      </c>
      <c r="S4192">
        <v>828</v>
      </c>
      <c r="T4192" t="s">
        <v>881</v>
      </c>
      <c r="U4192">
        <v>316</v>
      </c>
      <c r="V4192">
        <v>5</v>
      </c>
      <c r="W4192">
        <v>320045</v>
      </c>
      <c r="X4192" t="s">
        <v>1658</v>
      </c>
      <c r="Y4192">
        <v>7</v>
      </c>
      <c r="Z4192" t="s">
        <v>148</v>
      </c>
      <c r="AA4192" t="s">
        <v>96</v>
      </c>
      <c r="AC4192" t="s">
        <v>102</v>
      </c>
      <c r="AD4192">
        <v>0</v>
      </c>
      <c r="AE4192"/>
      <c r="AF4192"/>
      <c r="AG4192"/>
      <c r="AH4192"/>
      <c r="AI4192" t="s">
        <v>208</v>
      </c>
      <c r="AJ4192">
        <f>INDEX(layout!$B$3:$U$1234,MATCH($T4192,layout!$A$3:$A$1234,0),MATCH(YEAR($D4192),layout!$B$1:$U$1,0))</f>
        <v>3294</v>
      </c>
      <c r="AK4192">
        <f>INDEX('magnet data'!$A$2:$E$1304,MATCH($AJ4192,'magnet data'!$A$2:$A$1304,0),2)</f>
        <v>3</v>
      </c>
      <c r="AL4192" t="str">
        <f>INDEX('magnet data'!$A$2:$E$1304,MATCH($AJ4192,'magnet data'!$A$2:$A$1304,0),3)</f>
        <v>01B</v>
      </c>
      <c r="AM4192" t="str">
        <f>INDEX('magnet data'!$A$2:$E$1304,MATCH($AJ4192,'magnet data'!$A$2:$A$1304,0),4)</f>
        <v>02B8</v>
      </c>
      <c r="AN4192">
        <f>INDEX('magnet data'!$A$2:$E$1304,MATCH($AJ4192,'magnet data'!$A$2:$A$1304,0),5)</f>
        <v>11917</v>
      </c>
      <c r="AO4192" t="str">
        <f t="shared" si="80"/>
        <v>-</v>
      </c>
      <c r="AR4192" t="s">
        <v>209</v>
      </c>
      <c r="AS4192" t="s">
        <v>1708</v>
      </c>
      <c r="AT4192" t="s">
        <v>1471</v>
      </c>
    </row>
    <row r="4193" spans="1:46">
      <c r="A4193" t="s">
        <v>837</v>
      </c>
      <c r="B4193" t="s">
        <v>46</v>
      </c>
      <c r="C4193" t="s">
        <v>1198</v>
      </c>
      <c r="D4193" s="13">
        <v>44427</v>
      </c>
      <c r="E4193" s="16">
        <v>0.41914050925925928</v>
      </c>
      <c r="F4193" t="s">
        <v>88</v>
      </c>
      <c r="G4193" s="17">
        <v>44427.419140289348</v>
      </c>
      <c r="H4193">
        <v>19</v>
      </c>
      <c r="I4193">
        <v>598</v>
      </c>
      <c r="J4193">
        <v>92</v>
      </c>
      <c r="K4193">
        <v>10</v>
      </c>
      <c r="L4193">
        <v>0</v>
      </c>
      <c r="M4193" s="39">
        <v>11316.1</v>
      </c>
      <c r="N4193" s="39">
        <v>6124.4219999999996</v>
      </c>
      <c r="O4193" s="39">
        <v>63.943517</v>
      </c>
      <c r="P4193" t="s">
        <v>207</v>
      </c>
      <c r="Q4193" t="s">
        <v>207</v>
      </c>
      <c r="R4193" s="55">
        <v>810.1471514996</v>
      </c>
      <c r="S4193" s="55">
        <v>807.241140976</v>
      </c>
      <c r="T4193" t="s">
        <v>895</v>
      </c>
      <c r="U4193">
        <v>11316</v>
      </c>
      <c r="V4193">
        <v>1</v>
      </c>
      <c r="W4193">
        <v>-10</v>
      </c>
      <c r="X4193" t="s">
        <v>894</v>
      </c>
      <c r="Y4193">
        <v>5</v>
      </c>
      <c r="Z4193" t="s">
        <v>90</v>
      </c>
      <c r="AA4193" t="s">
        <v>96</v>
      </c>
      <c r="AB4193">
        <v>65</v>
      </c>
      <c r="AC4193" t="s">
        <v>61</v>
      </c>
      <c r="AD4193" s="50">
        <v>-5.65779472058823</v>
      </c>
      <c r="AG4193" s="39">
        <v>46.3</v>
      </c>
      <c r="AH4193" s="55">
        <v>4259.8599999999997</v>
      </c>
      <c r="AI4193" t="s">
        <v>208</v>
      </c>
      <c r="AJ4193">
        <f>INDEX(layout!$B$3:$U$1234,MATCH($T4193,layout!$A$3:$A$1234,0),MATCH(YEAR($D4193),layout!$B$1:$U$1,0))</f>
        <v>1306</v>
      </c>
      <c r="AK4193">
        <f>INDEX('magnet data'!$A$2:$E$1304,MATCH($AJ4193,'magnet data'!$A$2:$A$1304,0),2)</f>
        <v>1</v>
      </c>
      <c r="AL4193" t="str">
        <f>INDEX('magnet data'!$A$2:$E$1304,MATCH($AJ4193,'magnet data'!$A$2:$A$1304,0),3)</f>
        <v>01B</v>
      </c>
      <c r="AM4193" t="str">
        <f>INDEX('magnet data'!$A$2:$E$1304,MATCH($AJ4193,'magnet data'!$A$2:$A$1304,0),4)</f>
        <v>02B5</v>
      </c>
      <c r="AN4193">
        <f>INDEX('magnet data'!$A$2:$E$1304,MATCH($AJ4193,'magnet data'!$A$2:$A$1304,0),5)</f>
        <v>11036</v>
      </c>
      <c r="AO4193">
        <f t="shared" si="80"/>
        <v>280</v>
      </c>
      <c r="AR4193" t="s">
        <v>1218</v>
      </c>
      <c r="AS4193" t="s">
        <v>1708</v>
      </c>
      <c r="AT4193" t="s">
        <v>1709</v>
      </c>
    </row>
    <row r="4194" spans="1:46">
      <c r="A4194" t="s">
        <v>837</v>
      </c>
      <c r="B4194" t="s">
        <v>46</v>
      </c>
      <c r="C4194" t="s">
        <v>1198</v>
      </c>
      <c r="D4194" s="13">
        <v>44427</v>
      </c>
      <c r="E4194" s="16">
        <v>0.41914050925925928</v>
      </c>
      <c r="F4194" t="s">
        <v>88</v>
      </c>
      <c r="G4194" s="17">
        <v>44427.419140289348</v>
      </c>
      <c r="H4194">
        <v>19</v>
      </c>
      <c r="I4194">
        <v>598</v>
      </c>
      <c r="J4194">
        <v>92</v>
      </c>
      <c r="K4194">
        <v>10</v>
      </c>
      <c r="L4194">
        <v>0</v>
      </c>
      <c r="M4194" s="39">
        <v>11316.1</v>
      </c>
      <c r="N4194" s="39">
        <v>6124.4219999999996</v>
      </c>
      <c r="O4194" s="39">
        <v>63.943517</v>
      </c>
      <c r="P4194" t="s">
        <v>207</v>
      </c>
      <c r="Q4194" t="s">
        <v>207</v>
      </c>
      <c r="R4194" s="55">
        <v>810.1471514996</v>
      </c>
      <c r="S4194" s="55">
        <v>807.241140976</v>
      </c>
      <c r="T4194" t="s">
        <v>894</v>
      </c>
      <c r="U4194">
        <v>8739</v>
      </c>
      <c r="V4194">
        <v>2</v>
      </c>
      <c r="W4194">
        <v>25982</v>
      </c>
      <c r="X4194" t="s">
        <v>899</v>
      </c>
      <c r="Y4194">
        <v>3826</v>
      </c>
      <c r="Z4194" t="s">
        <v>69</v>
      </c>
      <c r="AA4194" t="s">
        <v>96</v>
      </c>
      <c r="AC4194" t="s">
        <v>61</v>
      </c>
      <c r="AD4194" s="50">
        <v>-6.93853930357142</v>
      </c>
      <c r="AG4194" s="39">
        <v>23.47</v>
      </c>
      <c r="AH4194" s="55">
        <v>5140.3100000000004</v>
      </c>
      <c r="AI4194" t="s">
        <v>208</v>
      </c>
      <c r="AJ4194">
        <f>INDEX(layout!$B$3:$U$1234,MATCH($T4194,layout!$A$3:$A$1234,0),MATCH(YEAR($D4194),layout!$B$1:$U$1,0))</f>
        <v>3281</v>
      </c>
      <c r="AK4194">
        <f>INDEX('magnet data'!$A$2:$E$1304,MATCH($AJ4194,'magnet data'!$A$2:$A$1304,0),2)</f>
        <v>3</v>
      </c>
      <c r="AL4194" t="str">
        <f>INDEX('magnet data'!$A$2:$E$1304,MATCH($AJ4194,'magnet data'!$A$2:$A$1304,0),3)</f>
        <v>01B</v>
      </c>
      <c r="AM4194" t="str">
        <f>INDEX('magnet data'!$A$2:$E$1304,MATCH($AJ4194,'magnet data'!$A$2:$A$1304,0),4)</f>
        <v>02B8</v>
      </c>
      <c r="AN4194">
        <f>INDEX('magnet data'!$A$2:$E$1304,MATCH($AJ4194,'magnet data'!$A$2:$A$1304,0),5)</f>
        <v>11436</v>
      </c>
      <c r="AO4194" t="str">
        <f t="shared" si="80"/>
        <v>-</v>
      </c>
      <c r="AR4194" t="s">
        <v>1218</v>
      </c>
      <c r="AS4194" t="s">
        <v>1708</v>
      </c>
      <c r="AT4194" t="s">
        <v>1709</v>
      </c>
    </row>
    <row r="4195" spans="1:46">
      <c r="A4195" t="s">
        <v>837</v>
      </c>
      <c r="B4195" t="s">
        <v>46</v>
      </c>
      <c r="C4195" t="s">
        <v>1198</v>
      </c>
      <c r="D4195" s="13">
        <v>44427</v>
      </c>
      <c r="E4195" s="16">
        <v>0.41914050925925928</v>
      </c>
      <c r="F4195" t="s">
        <v>88</v>
      </c>
      <c r="G4195" s="17">
        <v>44427.419140289348</v>
      </c>
      <c r="H4195">
        <v>19</v>
      </c>
      <c r="I4195">
        <v>598</v>
      </c>
      <c r="J4195">
        <v>92</v>
      </c>
      <c r="K4195">
        <v>10</v>
      </c>
      <c r="L4195">
        <v>0</v>
      </c>
      <c r="M4195" s="39">
        <v>11316.1</v>
      </c>
      <c r="N4195" s="39">
        <v>6124.4219999999996</v>
      </c>
      <c r="O4195" s="39">
        <v>63.943517</v>
      </c>
      <c r="P4195" t="s">
        <v>207</v>
      </c>
      <c r="Q4195" t="s">
        <v>207</v>
      </c>
      <c r="R4195" s="55">
        <v>810.1471514996</v>
      </c>
      <c r="S4195" s="55">
        <v>807.241140976</v>
      </c>
      <c r="T4195" t="s">
        <v>897</v>
      </c>
      <c r="U4195">
        <v>6341</v>
      </c>
      <c r="V4195">
        <v>3</v>
      </c>
      <c r="W4195">
        <v>56241</v>
      </c>
      <c r="X4195" t="s">
        <v>894</v>
      </c>
      <c r="Y4195">
        <v>5</v>
      </c>
      <c r="Z4195" t="s">
        <v>69</v>
      </c>
      <c r="AA4195" t="s">
        <v>96</v>
      </c>
      <c r="AC4195" t="s">
        <v>61</v>
      </c>
      <c r="AD4195" s="50">
        <v>-3.30013752586206</v>
      </c>
      <c r="AG4195" s="39">
        <v>22.81</v>
      </c>
      <c r="AH4195" s="55">
        <v>5881.97</v>
      </c>
      <c r="AI4195" t="s">
        <v>208</v>
      </c>
      <c r="AJ4195">
        <f>INDEX(layout!$B$3:$U$1234,MATCH($T4195,layout!$A$3:$A$1234,0),MATCH(YEAR($D4195),layout!$B$1:$U$1,0))</f>
        <v>2288</v>
      </c>
      <c r="AK4195">
        <f>INDEX('magnet data'!$A$2:$E$1304,MATCH($AJ4195,'magnet data'!$A$2:$A$1304,0),2)</f>
        <v>2</v>
      </c>
      <c r="AL4195" t="str">
        <f>INDEX('magnet data'!$A$2:$E$1304,MATCH($AJ4195,'magnet data'!$A$2:$A$1304,0),3)</f>
        <v>01B</v>
      </c>
      <c r="AM4195" t="str">
        <f>INDEX('magnet data'!$A$2:$E$1304,MATCH($AJ4195,'magnet data'!$A$2:$A$1304,0),4)</f>
        <v>02D</v>
      </c>
      <c r="AN4195">
        <f>INDEX('magnet data'!$A$2:$E$1304,MATCH($AJ4195,'magnet data'!$A$2:$A$1304,0),5)</f>
        <v>11596</v>
      </c>
      <c r="AO4195" t="str">
        <f t="shared" si="80"/>
        <v>-</v>
      </c>
      <c r="AR4195" t="s">
        <v>1218</v>
      </c>
      <c r="AS4195" t="s">
        <v>1708</v>
      </c>
      <c r="AT4195" t="s">
        <v>1709</v>
      </c>
    </row>
    <row r="4196" spans="1:46">
      <c r="A4196" t="s">
        <v>837</v>
      </c>
      <c r="B4196" t="s">
        <v>46</v>
      </c>
      <c r="C4196" t="s">
        <v>1198</v>
      </c>
      <c r="D4196" s="13">
        <v>44427</v>
      </c>
      <c r="E4196" s="16">
        <v>0.41914050925925928</v>
      </c>
      <c r="F4196" t="s">
        <v>88</v>
      </c>
      <c r="G4196" s="17">
        <v>44427.419140289348</v>
      </c>
      <c r="H4196">
        <v>19</v>
      </c>
      <c r="I4196">
        <v>598</v>
      </c>
      <c r="J4196">
        <v>92</v>
      </c>
      <c r="K4196">
        <v>10</v>
      </c>
      <c r="L4196">
        <v>0</v>
      </c>
      <c r="M4196" s="39">
        <v>11316.1</v>
      </c>
      <c r="N4196" s="39">
        <v>6124.4219999999996</v>
      </c>
      <c r="O4196" s="39">
        <v>63.943517</v>
      </c>
      <c r="P4196" t="s">
        <v>207</v>
      </c>
      <c r="Q4196" t="s">
        <v>207</v>
      </c>
      <c r="R4196" s="55">
        <v>810.1471514996</v>
      </c>
      <c r="S4196" s="55">
        <v>807.241140976</v>
      </c>
      <c r="T4196" t="s">
        <v>898</v>
      </c>
      <c r="U4196">
        <v>581</v>
      </c>
      <c r="V4196">
        <v>4</v>
      </c>
      <c r="W4196">
        <v>266591</v>
      </c>
      <c r="X4196" t="s">
        <v>899</v>
      </c>
      <c r="Y4196">
        <v>3826</v>
      </c>
      <c r="Z4196" t="s">
        <v>69</v>
      </c>
      <c r="AA4196" t="s">
        <v>91</v>
      </c>
      <c r="AC4196" t="s">
        <v>61</v>
      </c>
      <c r="AD4196" s="50">
        <v>7.6359574468085001E-2</v>
      </c>
      <c r="AI4196" t="s">
        <v>208</v>
      </c>
      <c r="AJ4196">
        <f>INDEX(layout!$B$3:$U$1234,MATCH($T4196,layout!$A$3:$A$1234,0),MATCH(YEAR($D4196),layout!$B$1:$U$1,0))</f>
        <v>1298</v>
      </c>
      <c r="AK4196">
        <f>INDEX('magnet data'!$A$2:$E$1304,MATCH($AJ4196,'magnet data'!$A$2:$A$1304,0),2)</f>
        <v>1</v>
      </c>
      <c r="AL4196" t="str">
        <f>INDEX('magnet data'!$A$2:$E$1304,MATCH($AJ4196,'magnet data'!$A$2:$A$1304,0),3)</f>
        <v>01E</v>
      </c>
      <c r="AM4196" t="str">
        <f>INDEX('magnet data'!$A$2:$E$1304,MATCH($AJ4196,'magnet data'!$A$2:$A$1304,0),4)</f>
        <v>02B8</v>
      </c>
      <c r="AN4196">
        <f>INDEX('magnet data'!$A$2:$E$1304,MATCH($AJ4196,'magnet data'!$A$2:$A$1304,0),5)</f>
        <v>12853</v>
      </c>
      <c r="AO4196" t="str">
        <f t="shared" si="80"/>
        <v>-</v>
      </c>
      <c r="AR4196" t="s">
        <v>1218</v>
      </c>
      <c r="AS4196" t="s">
        <v>1708</v>
      </c>
      <c r="AT4196" t="s">
        <v>1709</v>
      </c>
    </row>
    <row r="4197" spans="1:46">
      <c r="A4197" t="s">
        <v>1072</v>
      </c>
      <c r="B4197" t="s">
        <v>46</v>
      </c>
      <c r="C4197" t="s">
        <v>1198</v>
      </c>
      <c r="D4197" s="13">
        <v>44427</v>
      </c>
      <c r="E4197" s="16">
        <v>0.51609791666666671</v>
      </c>
      <c r="F4197" t="s">
        <v>88</v>
      </c>
      <c r="G4197" s="17">
        <v>44427.516097488427</v>
      </c>
      <c r="H4197">
        <v>37</v>
      </c>
      <c r="I4197">
        <v>595</v>
      </c>
      <c r="J4197">
        <v>95</v>
      </c>
      <c r="K4197">
        <v>10</v>
      </c>
      <c r="L4197">
        <v>0</v>
      </c>
      <c r="M4197" s="39">
        <v>11539.7</v>
      </c>
      <c r="N4197" s="39">
        <v>6455.7510000000002</v>
      </c>
      <c r="O4197" s="39">
        <v>60.957982000000001</v>
      </c>
      <c r="P4197" t="s">
        <v>207</v>
      </c>
      <c r="Q4197" t="s">
        <v>207</v>
      </c>
      <c r="R4197" s="55">
        <v>800.50031950000005</v>
      </c>
      <c r="S4197" s="55">
        <v>799.51174449999996</v>
      </c>
      <c r="T4197" t="s">
        <v>1661</v>
      </c>
      <c r="U4197">
        <v>11539</v>
      </c>
      <c r="V4197">
        <v>1</v>
      </c>
      <c r="W4197">
        <v>-8</v>
      </c>
      <c r="X4197" t="s">
        <v>1182</v>
      </c>
      <c r="Y4197">
        <v>0</v>
      </c>
      <c r="Z4197" t="s">
        <v>90</v>
      </c>
      <c r="AA4197" t="s">
        <v>96</v>
      </c>
      <c r="AB4197">
        <v>54</v>
      </c>
      <c r="AC4197" t="s">
        <v>61</v>
      </c>
      <c r="AD4197" s="50">
        <v>10.396932804545401</v>
      </c>
      <c r="AG4197" s="39">
        <v>50.58</v>
      </c>
      <c r="AH4197" s="55">
        <v>3430.3</v>
      </c>
      <c r="AI4197" t="s">
        <v>208</v>
      </c>
      <c r="AJ4197">
        <f>INDEX(layout!$B$3:$U$1234,MATCH($T4197,layout!$A$3:$A$1234,0),MATCH(YEAR($D4197),layout!$B$1:$U$1,0))</f>
        <v>3031</v>
      </c>
      <c r="AK4197">
        <f>INDEX('magnet data'!$A$2:$E$1304,MATCH($AJ4197,'magnet data'!$A$2:$A$1304,0),2)</f>
        <v>3</v>
      </c>
      <c r="AL4197" t="str">
        <f>INDEX('magnet data'!$A$2:$E$1304,MATCH($AJ4197,'magnet data'!$A$2:$A$1304,0),3)</f>
        <v>01B</v>
      </c>
      <c r="AM4197" t="str">
        <f>INDEX('magnet data'!$A$2:$E$1304,MATCH($AJ4197,'magnet data'!$A$2:$A$1304,0),4)</f>
        <v>02K</v>
      </c>
      <c r="AN4197">
        <f>INDEX('magnet data'!$A$2:$E$1304,MATCH($AJ4197,'magnet data'!$A$2:$A$1304,0),5)</f>
        <v>12660</v>
      </c>
      <c r="AO4197">
        <f t="shared" si="80"/>
        <v>-1121</v>
      </c>
      <c r="AR4197" t="s">
        <v>1218</v>
      </c>
      <c r="AS4197" t="s">
        <v>1708</v>
      </c>
      <c r="AT4197" t="s">
        <v>1709</v>
      </c>
    </row>
    <row r="4198" spans="1:46">
      <c r="A4198" t="s">
        <v>1072</v>
      </c>
      <c r="B4198" t="s">
        <v>46</v>
      </c>
      <c r="C4198" t="s">
        <v>1198</v>
      </c>
      <c r="D4198" s="13">
        <v>44427</v>
      </c>
      <c r="E4198" s="16">
        <v>0.51609791666666671</v>
      </c>
      <c r="F4198" t="s">
        <v>88</v>
      </c>
      <c r="G4198" s="17">
        <v>44427.516097488427</v>
      </c>
      <c r="H4198">
        <v>37</v>
      </c>
      <c r="I4198">
        <v>595</v>
      </c>
      <c r="J4198">
        <v>95</v>
      </c>
      <c r="K4198">
        <v>10</v>
      </c>
      <c r="L4198">
        <v>0</v>
      </c>
      <c r="M4198" s="39">
        <v>11539.7</v>
      </c>
      <c r="N4198" s="39">
        <v>6455.7510000000002</v>
      </c>
      <c r="O4198" s="39">
        <v>60.957982000000001</v>
      </c>
      <c r="P4198" t="s">
        <v>207</v>
      </c>
      <c r="Q4198" t="s">
        <v>207</v>
      </c>
      <c r="R4198" s="55">
        <v>800.50031950000005</v>
      </c>
      <c r="S4198" s="55">
        <v>799.51174449999996</v>
      </c>
      <c r="T4198" t="s">
        <v>1660</v>
      </c>
      <c r="U4198">
        <v>7989</v>
      </c>
      <c r="V4198">
        <v>2</v>
      </c>
      <c r="W4198">
        <v>37120</v>
      </c>
      <c r="X4198" t="s">
        <v>1661</v>
      </c>
      <c r="Y4198">
        <v>3455</v>
      </c>
      <c r="Z4198" t="s">
        <v>69</v>
      </c>
      <c r="AA4198" t="s">
        <v>91</v>
      </c>
      <c r="AC4198" t="s">
        <v>61</v>
      </c>
      <c r="AD4198" s="50">
        <v>-1.6302120042372801</v>
      </c>
      <c r="AG4198" s="39">
        <v>27.16</v>
      </c>
      <c r="AH4198" s="55">
        <v>3721.78</v>
      </c>
      <c r="AI4198" t="s">
        <v>208</v>
      </c>
      <c r="AJ4198">
        <f>INDEX(layout!$B$3:$U$1234,MATCH($T4198,layout!$A$3:$A$1234,0),MATCH(YEAR($D4198),layout!$B$1:$U$1,0))</f>
        <v>3079</v>
      </c>
      <c r="AK4198">
        <f>INDEX('magnet data'!$A$2:$E$1304,MATCH($AJ4198,'magnet data'!$A$2:$A$1304,0),2)</f>
        <v>3</v>
      </c>
      <c r="AL4198" t="str">
        <f>INDEX('magnet data'!$A$2:$E$1304,MATCH($AJ4198,'magnet data'!$A$2:$A$1304,0),3)</f>
        <v>01B</v>
      </c>
      <c r="AM4198" t="str">
        <f>INDEX('magnet data'!$A$2:$E$1304,MATCH($AJ4198,'magnet data'!$A$2:$A$1304,0),4)</f>
        <v>02K</v>
      </c>
      <c r="AN4198">
        <f>INDEX('magnet data'!$A$2:$E$1304,MATCH($AJ4198,'magnet data'!$A$2:$A$1304,0),5)</f>
        <v>12832</v>
      </c>
      <c r="AO4198" t="str">
        <f t="shared" si="80"/>
        <v>-</v>
      </c>
      <c r="AR4198" t="s">
        <v>1218</v>
      </c>
      <c r="AS4198" t="s">
        <v>1708</v>
      </c>
      <c r="AT4198" t="s">
        <v>1709</v>
      </c>
    </row>
    <row r="4199" spans="1:46">
      <c r="A4199" t="s">
        <v>1072</v>
      </c>
      <c r="B4199" t="s">
        <v>46</v>
      </c>
      <c r="C4199" t="s">
        <v>1198</v>
      </c>
      <c r="D4199" s="13">
        <v>44427</v>
      </c>
      <c r="E4199" s="16">
        <v>0.51609791666666671</v>
      </c>
      <c r="F4199" t="s">
        <v>88</v>
      </c>
      <c r="G4199" s="17">
        <v>44427.516097488427</v>
      </c>
      <c r="H4199">
        <v>37</v>
      </c>
      <c r="I4199">
        <v>595</v>
      </c>
      <c r="J4199">
        <v>95</v>
      </c>
      <c r="K4199">
        <v>10</v>
      </c>
      <c r="L4199">
        <v>0</v>
      </c>
      <c r="M4199" s="39">
        <v>11539.7</v>
      </c>
      <c r="N4199" s="39">
        <v>6455.7510000000002</v>
      </c>
      <c r="O4199" s="39">
        <v>60.957982000000001</v>
      </c>
      <c r="P4199" t="s">
        <v>207</v>
      </c>
      <c r="Q4199" t="s">
        <v>207</v>
      </c>
      <c r="R4199" s="55">
        <v>800.50031950000005</v>
      </c>
      <c r="S4199" s="55">
        <v>799.51174449999996</v>
      </c>
      <c r="T4199" t="s">
        <v>1662</v>
      </c>
      <c r="U4199">
        <v>7961</v>
      </c>
      <c r="V4199">
        <v>3</v>
      </c>
      <c r="W4199">
        <v>37450</v>
      </c>
      <c r="X4199" t="s">
        <v>1661</v>
      </c>
      <c r="Y4199">
        <v>3455</v>
      </c>
      <c r="Z4199" t="s">
        <v>69</v>
      </c>
      <c r="AA4199" t="s">
        <v>96</v>
      </c>
      <c r="AC4199" t="s">
        <v>61</v>
      </c>
      <c r="AD4199" s="50">
        <v>3.9385877307692301</v>
      </c>
      <c r="AG4199" s="39">
        <v>21.86</v>
      </c>
      <c r="AH4199" s="55">
        <v>5107.8900000000003</v>
      </c>
      <c r="AI4199" t="s">
        <v>208</v>
      </c>
      <c r="AJ4199">
        <f>INDEX(layout!$B$3:$U$1234,MATCH($T4199,layout!$A$3:$A$1234,0),MATCH(YEAR($D4199),layout!$B$1:$U$1,0))</f>
        <v>3060</v>
      </c>
      <c r="AK4199">
        <f>INDEX('magnet data'!$A$2:$E$1304,MATCH($AJ4199,'magnet data'!$A$2:$A$1304,0),2)</f>
        <v>3</v>
      </c>
      <c r="AL4199" t="str">
        <f>INDEX('magnet data'!$A$2:$E$1304,MATCH($AJ4199,'magnet data'!$A$2:$A$1304,0),3)</f>
        <v>01B</v>
      </c>
      <c r="AM4199" t="str">
        <f>INDEX('magnet data'!$A$2:$E$1304,MATCH($AJ4199,'magnet data'!$A$2:$A$1304,0),4)</f>
        <v>02K</v>
      </c>
      <c r="AN4199">
        <f>INDEX('magnet data'!$A$2:$E$1304,MATCH($AJ4199,'magnet data'!$A$2:$A$1304,0),5)</f>
        <v>12237</v>
      </c>
      <c r="AO4199" t="str">
        <f t="shared" si="80"/>
        <v>-</v>
      </c>
      <c r="AR4199" t="s">
        <v>1218</v>
      </c>
      <c r="AS4199" t="s">
        <v>1708</v>
      </c>
      <c r="AT4199" t="s">
        <v>1709</v>
      </c>
    </row>
    <row r="4200" spans="1:46">
      <c r="A4200" t="s">
        <v>1072</v>
      </c>
      <c r="B4200" t="s">
        <v>46</v>
      </c>
      <c r="C4200" t="s">
        <v>1198</v>
      </c>
      <c r="D4200" s="13">
        <v>44427</v>
      </c>
      <c r="E4200" s="16">
        <v>0.51609791666666671</v>
      </c>
      <c r="F4200" t="s">
        <v>88</v>
      </c>
      <c r="G4200" s="17">
        <v>44427.516097488427</v>
      </c>
      <c r="H4200">
        <v>37</v>
      </c>
      <c r="I4200">
        <v>595</v>
      </c>
      <c r="J4200">
        <v>95</v>
      </c>
      <c r="K4200">
        <v>10</v>
      </c>
      <c r="L4200">
        <v>0</v>
      </c>
      <c r="M4200" s="39">
        <v>11539.7</v>
      </c>
      <c r="N4200" s="39">
        <v>6455.7510000000002</v>
      </c>
      <c r="O4200" s="39">
        <v>60.957982000000001</v>
      </c>
      <c r="P4200" t="s">
        <v>207</v>
      </c>
      <c r="Q4200" t="s">
        <v>207</v>
      </c>
      <c r="R4200" s="55">
        <v>800.50031950000005</v>
      </c>
      <c r="S4200" s="55">
        <v>799.51174449999996</v>
      </c>
      <c r="T4200" t="s">
        <v>1183</v>
      </c>
      <c r="U4200">
        <v>4041</v>
      </c>
      <c r="V4200">
        <v>4</v>
      </c>
      <c r="W4200">
        <v>100139</v>
      </c>
      <c r="X4200" t="s">
        <v>1182</v>
      </c>
      <c r="Y4200">
        <v>0</v>
      </c>
      <c r="Z4200" t="s">
        <v>69</v>
      </c>
      <c r="AA4200" t="s">
        <v>96</v>
      </c>
      <c r="AC4200" t="s">
        <v>61</v>
      </c>
      <c r="AD4200" s="50">
        <v>0.51968295698924705</v>
      </c>
      <c r="AG4200" s="39">
        <v>13.28</v>
      </c>
      <c r="AH4200" s="55">
        <v>3353.36</v>
      </c>
      <c r="AI4200" t="s">
        <v>208</v>
      </c>
      <c r="AJ4200">
        <f>INDEX(layout!$B$3:$U$1234,MATCH($T4200,layout!$A$3:$A$1234,0),MATCH(YEAR($D4200),layout!$B$1:$U$1,0))</f>
        <v>3137</v>
      </c>
      <c r="AK4200">
        <f>INDEX('magnet data'!$A$2:$E$1304,MATCH($AJ4200,'magnet data'!$A$2:$A$1304,0),2)</f>
        <v>3</v>
      </c>
      <c r="AL4200" t="str">
        <f>INDEX('magnet data'!$A$2:$E$1304,MATCH($AJ4200,'magnet data'!$A$2:$A$1304,0),3)</f>
        <v>01B</v>
      </c>
      <c r="AM4200" t="str">
        <f>INDEX('magnet data'!$A$2:$E$1304,MATCH($AJ4200,'magnet data'!$A$2:$A$1304,0),4)</f>
        <v>02G</v>
      </c>
      <c r="AN4200">
        <f>INDEX('magnet data'!$A$2:$E$1304,MATCH($AJ4200,'magnet data'!$A$2:$A$1304,0),5)</f>
        <v>11089</v>
      </c>
      <c r="AO4200" t="str">
        <f t="shared" si="80"/>
        <v>-</v>
      </c>
      <c r="AR4200" t="s">
        <v>1218</v>
      </c>
      <c r="AS4200" t="s">
        <v>1708</v>
      </c>
      <c r="AT4200" t="s">
        <v>1709</v>
      </c>
    </row>
    <row r="4201" spans="1:46">
      <c r="A4201" t="s">
        <v>837</v>
      </c>
      <c r="B4201" t="s">
        <v>46</v>
      </c>
      <c r="C4201" t="s">
        <v>1198</v>
      </c>
      <c r="D4201" s="13">
        <v>44427</v>
      </c>
      <c r="E4201" s="16">
        <v>0.74118796296296308</v>
      </c>
      <c r="F4201" t="s">
        <v>88</v>
      </c>
      <c r="G4201" s="17">
        <v>44427.741187557869</v>
      </c>
      <c r="H4201">
        <v>35</v>
      </c>
      <c r="I4201">
        <v>596</v>
      </c>
      <c r="J4201">
        <v>94</v>
      </c>
      <c r="K4201">
        <v>10</v>
      </c>
      <c r="L4201">
        <v>0</v>
      </c>
      <c r="M4201">
        <v>11584.8</v>
      </c>
      <c r="N4201">
        <v>6393.2</v>
      </c>
      <c r="O4201">
        <v>60.2</v>
      </c>
      <c r="P4201" t="s">
        <v>207</v>
      </c>
      <c r="Q4201" t="s">
        <v>207</v>
      </c>
      <c r="R4201">
        <v>832</v>
      </c>
      <c r="S4201">
        <v>827</v>
      </c>
      <c r="T4201" t="s">
        <v>940</v>
      </c>
      <c r="U4201">
        <v>11584</v>
      </c>
      <c r="V4201">
        <v>1</v>
      </c>
      <c r="W4201">
        <v>-8</v>
      </c>
      <c r="X4201" t="s">
        <v>937</v>
      </c>
      <c r="Y4201">
        <v>8</v>
      </c>
      <c r="Z4201" t="s">
        <v>90</v>
      </c>
      <c r="AA4201" t="s">
        <v>96</v>
      </c>
      <c r="AB4201">
        <v>66</v>
      </c>
      <c r="AC4201" t="s">
        <v>61</v>
      </c>
      <c r="AD4201">
        <v>-8.02</v>
      </c>
      <c r="AE4201"/>
      <c r="AF4201"/>
      <c r="AG4201">
        <v>54.34</v>
      </c>
      <c r="AH4201">
        <v>5048.53</v>
      </c>
      <c r="AI4201" t="s">
        <v>208</v>
      </c>
      <c r="AJ4201">
        <f>INDEX(layout!$B$3:$U$1234,MATCH($T4201,layout!$A$3:$A$1234,0),MATCH(YEAR($D4201),layout!$B$1:$U$1,0))</f>
        <v>3278</v>
      </c>
      <c r="AK4201">
        <f>INDEX('magnet data'!$A$2:$E$1304,MATCH($AJ4201,'magnet data'!$A$2:$A$1304,0),2)</f>
        <v>3</v>
      </c>
      <c r="AL4201" t="str">
        <f>INDEX('magnet data'!$A$2:$E$1304,MATCH($AJ4201,'magnet data'!$A$2:$A$1304,0),3)</f>
        <v>01B</v>
      </c>
      <c r="AM4201" t="str">
        <f>INDEX('magnet data'!$A$2:$E$1304,MATCH($AJ4201,'magnet data'!$A$2:$A$1304,0),4)</f>
        <v>02B8</v>
      </c>
      <c r="AN4201">
        <f>INDEX('magnet data'!$A$2:$E$1304,MATCH($AJ4201,'magnet data'!$A$2:$A$1304,0),5)</f>
        <v>9740</v>
      </c>
      <c r="AO4201">
        <f t="shared" si="80"/>
        <v>1844</v>
      </c>
      <c r="AR4201" t="s">
        <v>209</v>
      </c>
      <c r="AS4201" t="s">
        <v>1708</v>
      </c>
      <c r="AT4201" t="s">
        <v>1471</v>
      </c>
    </row>
    <row r="4202" spans="1:46">
      <c r="A4202" t="s">
        <v>837</v>
      </c>
      <c r="B4202" t="s">
        <v>46</v>
      </c>
      <c r="C4202" t="s">
        <v>1198</v>
      </c>
      <c r="D4202" s="13">
        <v>44427</v>
      </c>
      <c r="E4202" s="16">
        <v>0.74118796296296308</v>
      </c>
      <c r="F4202" t="s">
        <v>88</v>
      </c>
      <c r="G4202" s="17">
        <v>44427.741187557869</v>
      </c>
      <c r="H4202">
        <v>35</v>
      </c>
      <c r="I4202">
        <v>596</v>
      </c>
      <c r="J4202">
        <v>94</v>
      </c>
      <c r="K4202">
        <v>10</v>
      </c>
      <c r="L4202">
        <v>0</v>
      </c>
      <c r="M4202">
        <v>11584.8</v>
      </c>
      <c r="N4202">
        <v>6393.2</v>
      </c>
      <c r="O4202">
        <v>60.2</v>
      </c>
      <c r="P4202" t="s">
        <v>207</v>
      </c>
      <c r="Q4202" t="s">
        <v>207</v>
      </c>
      <c r="R4202">
        <v>832</v>
      </c>
      <c r="S4202">
        <v>827</v>
      </c>
      <c r="T4202" t="s">
        <v>941</v>
      </c>
      <c r="U4202">
        <v>6726</v>
      </c>
      <c r="V4202">
        <v>2</v>
      </c>
      <c r="W4202">
        <v>52806</v>
      </c>
      <c r="X4202" t="s">
        <v>940</v>
      </c>
      <c r="Y4202">
        <v>3247</v>
      </c>
      <c r="Z4202" t="s">
        <v>69</v>
      </c>
      <c r="AA4202" t="s">
        <v>91</v>
      </c>
      <c r="AC4202" t="s">
        <v>61</v>
      </c>
      <c r="AD4202">
        <v>1.38</v>
      </c>
      <c r="AE4202"/>
      <c r="AF4202"/>
      <c r="AG4202">
        <v>19.3</v>
      </c>
      <c r="AH4202">
        <v>4224</v>
      </c>
      <c r="AI4202" t="s">
        <v>208</v>
      </c>
      <c r="AJ4202">
        <f>INDEX(layout!$B$3:$U$1234,MATCH($T4202,layout!$A$3:$A$1234,0),MATCH(YEAR($D4202),layout!$B$1:$U$1,0))</f>
        <v>3271</v>
      </c>
      <c r="AK4202">
        <f>INDEX('magnet data'!$A$2:$E$1304,MATCH($AJ4202,'magnet data'!$A$2:$A$1304,0),2)</f>
        <v>3</v>
      </c>
      <c r="AL4202" t="str">
        <f>INDEX('magnet data'!$A$2:$E$1304,MATCH($AJ4202,'magnet data'!$A$2:$A$1304,0),3)</f>
        <v>01B</v>
      </c>
      <c r="AM4202" t="str">
        <f>INDEX('magnet data'!$A$2:$E$1304,MATCH($AJ4202,'magnet data'!$A$2:$A$1304,0),4)</f>
        <v>02B8</v>
      </c>
      <c r="AN4202">
        <f>INDEX('magnet data'!$A$2:$E$1304,MATCH($AJ4202,'magnet data'!$A$2:$A$1304,0),5)</f>
        <v>11263</v>
      </c>
      <c r="AO4202" t="str">
        <f t="shared" si="80"/>
        <v>-</v>
      </c>
      <c r="AR4202" t="s">
        <v>209</v>
      </c>
      <c r="AS4202" t="s">
        <v>1708</v>
      </c>
      <c r="AT4202" t="s">
        <v>1471</v>
      </c>
    </row>
    <row r="4203" spans="1:46">
      <c r="A4203" t="s">
        <v>837</v>
      </c>
      <c r="B4203" t="s">
        <v>46</v>
      </c>
      <c r="C4203" t="s">
        <v>1198</v>
      </c>
      <c r="D4203" s="13">
        <v>44427</v>
      </c>
      <c r="E4203" s="16">
        <v>0.74118796296296308</v>
      </c>
      <c r="F4203" t="s">
        <v>88</v>
      </c>
      <c r="G4203" s="17">
        <v>44427.741187557869</v>
      </c>
      <c r="H4203">
        <v>35</v>
      </c>
      <c r="I4203">
        <v>596</v>
      </c>
      <c r="J4203">
        <v>94</v>
      </c>
      <c r="K4203">
        <v>10</v>
      </c>
      <c r="L4203">
        <v>0</v>
      </c>
      <c r="M4203">
        <v>11584.8</v>
      </c>
      <c r="N4203">
        <v>6393.2</v>
      </c>
      <c r="O4203">
        <v>60.2</v>
      </c>
      <c r="P4203" t="s">
        <v>207</v>
      </c>
      <c r="Q4203" t="s">
        <v>207</v>
      </c>
      <c r="R4203">
        <v>832</v>
      </c>
      <c r="S4203">
        <v>827</v>
      </c>
      <c r="T4203" t="s">
        <v>939</v>
      </c>
      <c r="U4203">
        <v>4427</v>
      </c>
      <c r="V4203">
        <v>3</v>
      </c>
      <c r="W4203">
        <v>90798</v>
      </c>
      <c r="X4203" t="s">
        <v>940</v>
      </c>
      <c r="Y4203">
        <v>3247</v>
      </c>
      <c r="Z4203" t="s">
        <v>69</v>
      </c>
      <c r="AA4203" t="s">
        <v>91</v>
      </c>
      <c r="AC4203" t="s">
        <v>61</v>
      </c>
      <c r="AD4203">
        <v>1.18</v>
      </c>
      <c r="AE4203"/>
      <c r="AF4203"/>
      <c r="AG4203">
        <v>32.22</v>
      </c>
      <c r="AH4203">
        <v>3184.22</v>
      </c>
      <c r="AI4203" t="s">
        <v>208</v>
      </c>
      <c r="AJ4203">
        <f>INDEX(layout!$B$3:$U$1234,MATCH($T4203,layout!$A$3:$A$1234,0),MATCH(YEAR($D4203),layout!$B$1:$U$1,0))</f>
        <v>1257</v>
      </c>
      <c r="AK4203">
        <f>INDEX('magnet data'!$A$2:$E$1304,MATCH($AJ4203,'magnet data'!$A$2:$A$1304,0),2)</f>
        <v>1</v>
      </c>
      <c r="AL4203" t="str">
        <f>INDEX('magnet data'!$A$2:$E$1304,MATCH($AJ4203,'magnet data'!$A$2:$A$1304,0),3)</f>
        <v>01B</v>
      </c>
      <c r="AM4203" t="str">
        <f>INDEX('magnet data'!$A$2:$E$1304,MATCH($AJ4203,'magnet data'!$A$2:$A$1304,0),4)</f>
        <v>02B8</v>
      </c>
      <c r="AN4203">
        <f>INDEX('magnet data'!$A$2:$E$1304,MATCH($AJ4203,'magnet data'!$A$2:$A$1304,0),5)</f>
        <v>10613</v>
      </c>
      <c r="AO4203" t="str">
        <f t="shared" si="80"/>
        <v>-</v>
      </c>
      <c r="AR4203" t="s">
        <v>209</v>
      </c>
      <c r="AS4203" t="s">
        <v>1708</v>
      </c>
      <c r="AT4203" t="s">
        <v>1471</v>
      </c>
    </row>
    <row r="4204" spans="1:46">
      <c r="A4204" t="s">
        <v>837</v>
      </c>
      <c r="B4204" t="s">
        <v>46</v>
      </c>
      <c r="C4204" t="s">
        <v>1198</v>
      </c>
      <c r="D4204" s="13">
        <v>44427</v>
      </c>
      <c r="E4204" s="16">
        <v>0.74118796296296308</v>
      </c>
      <c r="F4204" t="s">
        <v>88</v>
      </c>
      <c r="G4204" s="17">
        <v>44427.741187557869</v>
      </c>
      <c r="H4204">
        <v>35</v>
      </c>
      <c r="I4204">
        <v>596</v>
      </c>
      <c r="J4204">
        <v>94</v>
      </c>
      <c r="K4204">
        <v>10</v>
      </c>
      <c r="L4204">
        <v>0</v>
      </c>
      <c r="M4204">
        <v>11584.8</v>
      </c>
      <c r="N4204">
        <v>6393.2</v>
      </c>
      <c r="O4204">
        <v>60.2</v>
      </c>
      <c r="P4204" t="s">
        <v>207</v>
      </c>
      <c r="Q4204" t="s">
        <v>207</v>
      </c>
      <c r="R4204">
        <v>832</v>
      </c>
      <c r="S4204">
        <v>827</v>
      </c>
      <c r="T4204" t="s">
        <v>1631</v>
      </c>
      <c r="U4204">
        <v>1731</v>
      </c>
      <c r="V4204">
        <v>4</v>
      </c>
      <c r="W4204">
        <v>173327</v>
      </c>
      <c r="X4204" t="s">
        <v>854</v>
      </c>
      <c r="Y4204">
        <v>4031</v>
      </c>
      <c r="Z4204" t="s">
        <v>69</v>
      </c>
      <c r="AA4204" t="s">
        <v>96</v>
      </c>
      <c r="AC4204" t="s">
        <v>61</v>
      </c>
      <c r="AD4204">
        <v>-0.08</v>
      </c>
      <c r="AE4204"/>
      <c r="AF4204"/>
      <c r="AG4204">
        <v>36.299999999999997</v>
      </c>
      <c r="AH4204">
        <v>1269.7</v>
      </c>
      <c r="AI4204" t="s">
        <v>208</v>
      </c>
      <c r="AJ4204">
        <f>INDEX(layout!$B$3:$U$1234,MATCH($T4204,layout!$A$3:$A$1234,0),MATCH(YEAR($D4204),layout!$B$1:$U$1,0))</f>
        <v>3286</v>
      </c>
      <c r="AK4204">
        <f>INDEX('magnet data'!$A$2:$E$1304,MATCH($AJ4204,'magnet data'!$A$2:$A$1304,0),2)</f>
        <v>3</v>
      </c>
      <c r="AL4204" t="str">
        <f>INDEX('magnet data'!$A$2:$E$1304,MATCH($AJ4204,'magnet data'!$A$2:$A$1304,0),3)</f>
        <v>01B</v>
      </c>
      <c r="AM4204" t="str">
        <f>INDEX('magnet data'!$A$2:$E$1304,MATCH($AJ4204,'magnet data'!$A$2:$A$1304,0),4)</f>
        <v>02B8</v>
      </c>
      <c r="AN4204">
        <f>INDEX('magnet data'!$A$2:$E$1304,MATCH($AJ4204,'magnet data'!$A$2:$A$1304,0),5)</f>
        <v>11801</v>
      </c>
      <c r="AO4204" t="str">
        <f t="shared" si="80"/>
        <v>-</v>
      </c>
      <c r="AR4204" t="s">
        <v>209</v>
      </c>
      <c r="AS4204" t="s">
        <v>1708</v>
      </c>
      <c r="AT4204" t="s">
        <v>1471</v>
      </c>
    </row>
    <row r="4205" spans="1:46">
      <c r="A4205" t="s">
        <v>837</v>
      </c>
      <c r="B4205" t="s">
        <v>46</v>
      </c>
      <c r="C4205" t="s">
        <v>1198</v>
      </c>
      <c r="D4205" s="13">
        <v>44427</v>
      </c>
      <c r="E4205" s="16">
        <v>0.74118796296296308</v>
      </c>
      <c r="F4205" t="s">
        <v>88</v>
      </c>
      <c r="G4205" s="17">
        <v>44427.741187557869</v>
      </c>
      <c r="H4205">
        <v>35</v>
      </c>
      <c r="I4205">
        <v>596</v>
      </c>
      <c r="J4205">
        <v>94</v>
      </c>
      <c r="K4205">
        <v>10</v>
      </c>
      <c r="L4205">
        <v>0</v>
      </c>
      <c r="M4205">
        <v>11584.8</v>
      </c>
      <c r="N4205">
        <v>6393.2</v>
      </c>
      <c r="O4205">
        <v>60.2</v>
      </c>
      <c r="P4205" t="s">
        <v>207</v>
      </c>
      <c r="Q4205" t="s">
        <v>207</v>
      </c>
      <c r="R4205">
        <v>832</v>
      </c>
      <c r="S4205">
        <v>827</v>
      </c>
      <c r="T4205" t="s">
        <v>935</v>
      </c>
      <c r="U4205">
        <v>290</v>
      </c>
      <c r="V4205">
        <v>5</v>
      </c>
      <c r="W4205">
        <v>321606</v>
      </c>
      <c r="X4205" t="s">
        <v>937</v>
      </c>
      <c r="Y4205">
        <v>8</v>
      </c>
      <c r="Z4205" t="s">
        <v>148</v>
      </c>
      <c r="AA4205" t="s">
        <v>96</v>
      </c>
      <c r="AC4205" t="s">
        <v>102</v>
      </c>
      <c r="AD4205">
        <v>0</v>
      </c>
      <c r="AE4205"/>
      <c r="AF4205"/>
      <c r="AG4205"/>
      <c r="AH4205"/>
      <c r="AI4205" t="s">
        <v>208</v>
      </c>
      <c r="AJ4205">
        <f>INDEX(layout!$B$3:$U$1234,MATCH($T4205,layout!$A$3:$A$1234,0),MATCH(YEAR($D4205),layout!$B$1:$U$1,0))</f>
        <v>1327</v>
      </c>
      <c r="AK4205">
        <f>INDEX('magnet data'!$A$2:$E$1304,MATCH($AJ4205,'magnet data'!$A$2:$A$1304,0),2)</f>
        <v>1</v>
      </c>
      <c r="AL4205" t="str">
        <f>INDEX('magnet data'!$A$2:$E$1304,MATCH($AJ4205,'magnet data'!$A$2:$A$1304,0),3)</f>
        <v>01B</v>
      </c>
      <c r="AM4205" t="str">
        <f>INDEX('magnet data'!$A$2:$E$1304,MATCH($AJ4205,'magnet data'!$A$2:$A$1304,0),4)</f>
        <v>02B5</v>
      </c>
      <c r="AN4205">
        <f>INDEX('magnet data'!$A$2:$E$1304,MATCH($AJ4205,'magnet data'!$A$2:$A$1304,0),5)</f>
        <v>11829</v>
      </c>
      <c r="AO4205" t="str">
        <f t="shared" si="80"/>
        <v>-</v>
      </c>
      <c r="AR4205" t="s">
        <v>209</v>
      </c>
      <c r="AS4205" t="s">
        <v>1708</v>
      </c>
      <c r="AT4205" t="s">
        <v>1471</v>
      </c>
    </row>
    <row r="4206" spans="1:46">
      <c r="A4206" t="s">
        <v>837</v>
      </c>
      <c r="B4206" t="s">
        <v>46</v>
      </c>
      <c r="C4206" t="s">
        <v>1198</v>
      </c>
      <c r="D4206" s="13">
        <v>44427</v>
      </c>
      <c r="E4206" s="16">
        <v>0.74118796296296308</v>
      </c>
      <c r="F4206" t="s">
        <v>88</v>
      </c>
      <c r="G4206" s="17">
        <v>44427.741187557869</v>
      </c>
      <c r="H4206">
        <v>35</v>
      </c>
      <c r="I4206">
        <v>596</v>
      </c>
      <c r="J4206">
        <v>94</v>
      </c>
      <c r="K4206">
        <v>10</v>
      </c>
      <c r="L4206">
        <v>0</v>
      </c>
      <c r="M4206">
        <v>11584.8</v>
      </c>
      <c r="N4206">
        <v>6393.2</v>
      </c>
      <c r="O4206">
        <v>60.2</v>
      </c>
      <c r="P4206" t="s">
        <v>207</v>
      </c>
      <c r="Q4206" t="s">
        <v>207</v>
      </c>
      <c r="R4206">
        <v>832</v>
      </c>
      <c r="S4206">
        <v>827</v>
      </c>
      <c r="T4206" t="s">
        <v>934</v>
      </c>
      <c r="U4206">
        <v>290</v>
      </c>
      <c r="V4206">
        <v>6</v>
      </c>
      <c r="W4206">
        <v>321606</v>
      </c>
      <c r="X4206" t="s">
        <v>937</v>
      </c>
      <c r="Y4206">
        <v>8</v>
      </c>
      <c r="Z4206" t="s">
        <v>69</v>
      </c>
      <c r="AA4206" t="s">
        <v>96</v>
      </c>
      <c r="AC4206" t="s">
        <v>102</v>
      </c>
      <c r="AD4206">
        <v>0</v>
      </c>
      <c r="AE4206"/>
      <c r="AF4206"/>
      <c r="AG4206"/>
      <c r="AH4206"/>
      <c r="AI4206" t="s">
        <v>208</v>
      </c>
      <c r="AJ4206">
        <f>INDEX(layout!$B$3:$U$1234,MATCH($T4206,layout!$A$3:$A$1234,0),MATCH(YEAR($D4206),layout!$B$1:$U$1,0))</f>
        <v>3248</v>
      </c>
      <c r="AK4206">
        <f>INDEX('magnet data'!$A$2:$E$1304,MATCH($AJ4206,'magnet data'!$A$2:$A$1304,0),2)</f>
        <v>3</v>
      </c>
      <c r="AL4206" t="str">
        <f>INDEX('magnet data'!$A$2:$E$1304,MATCH($AJ4206,'magnet data'!$A$2:$A$1304,0),3)</f>
        <v>01B</v>
      </c>
      <c r="AM4206" t="str">
        <f>INDEX('magnet data'!$A$2:$E$1304,MATCH($AJ4206,'magnet data'!$A$2:$A$1304,0),4)</f>
        <v>02G</v>
      </c>
      <c r="AN4206">
        <f>INDEX('magnet data'!$A$2:$E$1304,MATCH($AJ4206,'magnet data'!$A$2:$A$1304,0),5)</f>
        <v>11532</v>
      </c>
      <c r="AO4206" t="str">
        <f t="shared" si="80"/>
        <v>-</v>
      </c>
      <c r="AR4206" t="s">
        <v>209</v>
      </c>
      <c r="AS4206" t="s">
        <v>1708</v>
      </c>
      <c r="AT4206" t="s">
        <v>1471</v>
      </c>
    </row>
    <row r="4207" spans="1:46">
      <c r="A4207" t="s">
        <v>1072</v>
      </c>
      <c r="B4207" t="s">
        <v>46</v>
      </c>
      <c r="C4207" t="s">
        <v>1198</v>
      </c>
      <c r="D4207" s="13">
        <v>44427</v>
      </c>
      <c r="E4207" s="16">
        <v>0.8917652777777777</v>
      </c>
      <c r="F4207" t="s">
        <v>88</v>
      </c>
      <c r="G4207" s="17">
        <v>44427.891764965279</v>
      </c>
      <c r="H4207">
        <v>27</v>
      </c>
      <c r="I4207">
        <v>597</v>
      </c>
      <c r="J4207">
        <v>97</v>
      </c>
      <c r="K4207">
        <v>10</v>
      </c>
      <c r="L4207">
        <v>0</v>
      </c>
      <c r="M4207">
        <v>11546.5</v>
      </c>
      <c r="N4207">
        <v>6281.3</v>
      </c>
      <c r="O4207">
        <v>61</v>
      </c>
      <c r="P4207" t="s">
        <v>207</v>
      </c>
      <c r="Q4207" t="s">
        <v>207</v>
      </c>
      <c r="R4207">
        <v>807</v>
      </c>
      <c r="S4207">
        <v>805</v>
      </c>
      <c r="T4207" t="s">
        <v>1157</v>
      </c>
      <c r="U4207">
        <v>11546</v>
      </c>
      <c r="V4207">
        <v>1</v>
      </c>
      <c r="W4207">
        <v>-6</v>
      </c>
      <c r="X4207" t="s">
        <v>1156</v>
      </c>
      <c r="Y4207">
        <v>-4</v>
      </c>
      <c r="Z4207" t="s">
        <v>90</v>
      </c>
      <c r="AA4207" t="s">
        <v>91</v>
      </c>
      <c r="AB4207">
        <v>55</v>
      </c>
      <c r="AC4207" t="s">
        <v>61</v>
      </c>
      <c r="AD4207">
        <v>-11.59</v>
      </c>
      <c r="AE4207"/>
      <c r="AF4207"/>
      <c r="AG4207">
        <v>30</v>
      </c>
      <c r="AH4207">
        <v>11497.23</v>
      </c>
      <c r="AI4207" t="s">
        <v>208</v>
      </c>
      <c r="AJ4207">
        <f>INDEX(layout!$B$3:$U$1234,MATCH($T4207,layout!$A$3:$A$1234,0),MATCH(YEAR($D4207),layout!$B$1:$U$1,0))</f>
        <v>3083</v>
      </c>
      <c r="AK4207">
        <f>INDEX('magnet data'!$A$2:$E$1304,MATCH($AJ4207,'magnet data'!$A$2:$A$1304,0),2)</f>
        <v>3</v>
      </c>
      <c r="AL4207" t="str">
        <f>INDEX('magnet data'!$A$2:$E$1304,MATCH($AJ4207,'magnet data'!$A$2:$A$1304,0),3)</f>
        <v>01B</v>
      </c>
      <c r="AM4207" t="str">
        <f>INDEX('magnet data'!$A$2:$E$1304,MATCH($AJ4207,'magnet data'!$A$2:$A$1304,0),4)</f>
        <v>02K</v>
      </c>
      <c r="AN4207">
        <f>INDEX('magnet data'!$A$2:$E$1304,MATCH($AJ4207,'magnet data'!$A$2:$A$1304,0),5)</f>
        <v>9731</v>
      </c>
      <c r="AO4207">
        <f t="shared" si="80"/>
        <v>1815</v>
      </c>
      <c r="AR4207" t="s">
        <v>209</v>
      </c>
      <c r="AS4207" t="s">
        <v>1708</v>
      </c>
      <c r="AT4207" t="s">
        <v>1471</v>
      </c>
    </row>
    <row r="4208" spans="1:46">
      <c r="A4208" t="s">
        <v>1072</v>
      </c>
      <c r="B4208" t="s">
        <v>46</v>
      </c>
      <c r="C4208" t="s">
        <v>1198</v>
      </c>
      <c r="D4208" s="13">
        <v>44427</v>
      </c>
      <c r="E4208" s="16">
        <v>0.8917652777777777</v>
      </c>
      <c r="F4208" t="s">
        <v>88</v>
      </c>
      <c r="G4208" s="17">
        <v>44427.891764965279</v>
      </c>
      <c r="H4208">
        <v>27</v>
      </c>
      <c r="I4208">
        <v>597</v>
      </c>
      <c r="J4208">
        <v>97</v>
      </c>
      <c r="K4208">
        <v>10</v>
      </c>
      <c r="L4208">
        <v>0</v>
      </c>
      <c r="M4208">
        <v>11546.5</v>
      </c>
      <c r="N4208">
        <v>6281.3</v>
      </c>
      <c r="O4208">
        <v>61</v>
      </c>
      <c r="P4208" t="s">
        <v>207</v>
      </c>
      <c r="Q4208" t="s">
        <v>207</v>
      </c>
      <c r="R4208">
        <v>807</v>
      </c>
      <c r="S4208">
        <v>805</v>
      </c>
      <c r="T4208" t="s">
        <v>1182</v>
      </c>
      <c r="U4208">
        <v>11546</v>
      </c>
      <c r="V4208">
        <v>2</v>
      </c>
      <c r="W4208">
        <v>19</v>
      </c>
      <c r="X4208" t="s">
        <v>1661</v>
      </c>
      <c r="Y4208">
        <v>22</v>
      </c>
      <c r="Z4208" t="s">
        <v>90</v>
      </c>
      <c r="AA4208" t="s">
        <v>96</v>
      </c>
      <c r="AB4208">
        <v>56</v>
      </c>
      <c r="AC4208" t="s">
        <v>61</v>
      </c>
      <c r="AD4208">
        <v>14.29</v>
      </c>
      <c r="AE4208"/>
      <c r="AF4208"/>
      <c r="AG4208">
        <v>44.82</v>
      </c>
      <c r="AH4208">
        <v>4597.6899999999996</v>
      </c>
      <c r="AI4208" t="s">
        <v>208</v>
      </c>
      <c r="AJ4208">
        <f>INDEX(layout!$B$3:$U$1234,MATCH($T4208,layout!$A$3:$A$1234,0),MATCH(YEAR($D4208),layout!$B$1:$U$1,0))</f>
        <v>2066</v>
      </c>
      <c r="AK4208">
        <f>INDEX('magnet data'!$A$2:$E$1304,MATCH($AJ4208,'magnet data'!$A$2:$A$1304,0),2)</f>
        <v>2</v>
      </c>
      <c r="AL4208" t="str">
        <f>INDEX('magnet data'!$A$2:$E$1304,MATCH($AJ4208,'magnet data'!$A$2:$A$1304,0),3)</f>
        <v>01B</v>
      </c>
      <c r="AM4208" t="str">
        <f>INDEX('magnet data'!$A$2:$E$1304,MATCH($AJ4208,'magnet data'!$A$2:$A$1304,0),4)</f>
        <v>02K</v>
      </c>
      <c r="AN4208">
        <f>INDEX('magnet data'!$A$2:$E$1304,MATCH($AJ4208,'magnet data'!$A$2:$A$1304,0),5)</f>
        <v>11247</v>
      </c>
      <c r="AO4208">
        <f t="shared" ref="AO4208:AO4271" si="81">IF(LEFT(Z4208,8)="Training",U4208-AN4208,"-")</f>
        <v>299</v>
      </c>
      <c r="AR4208" t="s">
        <v>209</v>
      </c>
      <c r="AS4208" t="s">
        <v>1708</v>
      </c>
      <c r="AT4208" t="s">
        <v>1471</v>
      </c>
    </row>
    <row r="4209" spans="1:46">
      <c r="A4209" t="s">
        <v>1072</v>
      </c>
      <c r="B4209" t="s">
        <v>46</v>
      </c>
      <c r="C4209" t="s">
        <v>1198</v>
      </c>
      <c r="D4209" s="13">
        <v>44427</v>
      </c>
      <c r="E4209" s="16">
        <v>0.8917652777777777</v>
      </c>
      <c r="F4209" t="s">
        <v>88</v>
      </c>
      <c r="G4209" s="17">
        <v>44427.891764965279</v>
      </c>
      <c r="H4209">
        <v>27</v>
      </c>
      <c r="I4209">
        <v>597</v>
      </c>
      <c r="J4209">
        <v>97</v>
      </c>
      <c r="K4209">
        <v>10</v>
      </c>
      <c r="L4209">
        <v>0</v>
      </c>
      <c r="M4209">
        <v>11546.5</v>
      </c>
      <c r="N4209">
        <v>6281.3</v>
      </c>
      <c r="O4209">
        <v>61</v>
      </c>
      <c r="P4209" t="s">
        <v>207</v>
      </c>
      <c r="Q4209" t="s">
        <v>207</v>
      </c>
      <c r="R4209">
        <v>807</v>
      </c>
      <c r="S4209">
        <v>805</v>
      </c>
      <c r="T4209" t="s">
        <v>1155</v>
      </c>
      <c r="U4209">
        <v>11533</v>
      </c>
      <c r="V4209">
        <v>3</v>
      </c>
      <c r="W4209">
        <v>280</v>
      </c>
      <c r="X4209" t="s">
        <v>1156</v>
      </c>
      <c r="Y4209">
        <v>-4</v>
      </c>
      <c r="Z4209" t="s">
        <v>90</v>
      </c>
      <c r="AA4209" t="s">
        <v>91</v>
      </c>
      <c r="AB4209">
        <v>57</v>
      </c>
      <c r="AC4209" t="s">
        <v>61</v>
      </c>
      <c r="AD4209">
        <v>-11.66</v>
      </c>
      <c r="AE4209"/>
      <c r="AF4209"/>
      <c r="AG4209">
        <v>29.84</v>
      </c>
      <c r="AH4209">
        <v>7789.77</v>
      </c>
      <c r="AI4209" t="s">
        <v>208</v>
      </c>
      <c r="AJ4209">
        <f>INDEX(layout!$B$3:$U$1234,MATCH($T4209,layout!$A$3:$A$1234,0),MATCH(YEAR($D4209),layout!$B$1:$U$1,0))</f>
        <v>3140</v>
      </c>
      <c r="AK4209">
        <f>INDEX('magnet data'!$A$2:$E$1304,MATCH($AJ4209,'magnet data'!$A$2:$A$1304,0),2)</f>
        <v>3</v>
      </c>
      <c r="AL4209" t="str">
        <f>INDEX('magnet data'!$A$2:$E$1304,MATCH($AJ4209,'magnet data'!$A$2:$A$1304,0),3)</f>
        <v>01B</v>
      </c>
      <c r="AM4209" t="str">
        <f>INDEX('magnet data'!$A$2:$E$1304,MATCH($AJ4209,'magnet data'!$A$2:$A$1304,0),4)</f>
        <v>02G</v>
      </c>
      <c r="AN4209">
        <f>INDEX('magnet data'!$A$2:$E$1304,MATCH($AJ4209,'magnet data'!$A$2:$A$1304,0),5)</f>
        <v>11464</v>
      </c>
      <c r="AO4209">
        <f t="shared" si="81"/>
        <v>69</v>
      </c>
      <c r="AR4209" t="s">
        <v>209</v>
      </c>
      <c r="AS4209" t="s">
        <v>1708</v>
      </c>
      <c r="AT4209" t="s">
        <v>1471</v>
      </c>
    </row>
    <row r="4210" spans="1:46">
      <c r="A4210" t="s">
        <v>1072</v>
      </c>
      <c r="B4210" t="s">
        <v>46</v>
      </c>
      <c r="C4210" t="s">
        <v>1198</v>
      </c>
      <c r="D4210" s="13">
        <v>44427</v>
      </c>
      <c r="E4210" s="16">
        <v>0.8917652777777777</v>
      </c>
      <c r="F4210" t="s">
        <v>88</v>
      </c>
      <c r="G4210" s="17">
        <v>44427.891764965279</v>
      </c>
      <c r="H4210">
        <v>27</v>
      </c>
      <c r="I4210">
        <v>597</v>
      </c>
      <c r="J4210">
        <v>97</v>
      </c>
      <c r="K4210">
        <v>10</v>
      </c>
      <c r="L4210">
        <v>0</v>
      </c>
      <c r="M4210">
        <v>11546.5</v>
      </c>
      <c r="N4210">
        <v>6281.3</v>
      </c>
      <c r="O4210">
        <v>61</v>
      </c>
      <c r="P4210" t="s">
        <v>207</v>
      </c>
      <c r="Q4210" t="s">
        <v>207</v>
      </c>
      <c r="R4210">
        <v>807</v>
      </c>
      <c r="S4210">
        <v>805</v>
      </c>
      <c r="T4210" t="s">
        <v>1156</v>
      </c>
      <c r="U4210">
        <v>8114</v>
      </c>
      <c r="V4210">
        <v>4</v>
      </c>
      <c r="W4210">
        <v>34976</v>
      </c>
      <c r="X4210" t="s">
        <v>1088</v>
      </c>
      <c r="Y4210">
        <v>4242</v>
      </c>
      <c r="Z4210" t="s">
        <v>69</v>
      </c>
      <c r="AA4210" t="s">
        <v>96</v>
      </c>
      <c r="AC4210" t="s">
        <v>61</v>
      </c>
      <c r="AD4210">
        <v>2.02</v>
      </c>
      <c r="AE4210"/>
      <c r="AF4210"/>
      <c r="AG4210">
        <v>9.2100000000000009</v>
      </c>
      <c r="AH4210">
        <v>5725.63</v>
      </c>
      <c r="AI4210" t="s">
        <v>208</v>
      </c>
      <c r="AJ4210">
        <f>INDEX(layout!$B$3:$U$1234,MATCH($T4210,layout!$A$3:$A$1234,0),MATCH(YEAR($D4210),layout!$B$1:$U$1,0))</f>
        <v>3084</v>
      </c>
      <c r="AK4210">
        <f>INDEX('magnet data'!$A$2:$E$1304,MATCH($AJ4210,'magnet data'!$A$2:$A$1304,0),2)</f>
        <v>3</v>
      </c>
      <c r="AL4210" t="str">
        <f>INDEX('magnet data'!$A$2:$E$1304,MATCH($AJ4210,'magnet data'!$A$2:$A$1304,0),3)</f>
        <v>01B</v>
      </c>
      <c r="AM4210" t="str">
        <f>INDEX('magnet data'!$A$2:$E$1304,MATCH($AJ4210,'magnet data'!$A$2:$A$1304,0),4)</f>
        <v>02K</v>
      </c>
      <c r="AN4210">
        <f>INDEX('magnet data'!$A$2:$E$1304,MATCH($AJ4210,'magnet data'!$A$2:$A$1304,0),5)</f>
        <v>11230</v>
      </c>
      <c r="AO4210" t="str">
        <f t="shared" si="81"/>
        <v>-</v>
      </c>
      <c r="AR4210" t="s">
        <v>209</v>
      </c>
      <c r="AS4210" t="s">
        <v>1708</v>
      </c>
      <c r="AT4210" t="s">
        <v>1471</v>
      </c>
    </row>
    <row r="4211" spans="1:46">
      <c r="A4211" t="s">
        <v>1072</v>
      </c>
      <c r="B4211" t="s">
        <v>46</v>
      </c>
      <c r="C4211" t="s">
        <v>1198</v>
      </c>
      <c r="D4211" s="13">
        <v>44427</v>
      </c>
      <c r="E4211" s="16">
        <v>0.8917652777777777</v>
      </c>
      <c r="F4211" t="s">
        <v>88</v>
      </c>
      <c r="G4211" s="17">
        <v>44427.891764965279</v>
      </c>
      <c r="H4211">
        <v>27</v>
      </c>
      <c r="I4211">
        <v>597</v>
      </c>
      <c r="J4211">
        <v>97</v>
      </c>
      <c r="K4211">
        <v>10</v>
      </c>
      <c r="L4211">
        <v>0</v>
      </c>
      <c r="M4211">
        <v>11546.5</v>
      </c>
      <c r="N4211">
        <v>6281.3</v>
      </c>
      <c r="O4211">
        <v>61</v>
      </c>
      <c r="P4211" t="s">
        <v>207</v>
      </c>
      <c r="Q4211" t="s">
        <v>207</v>
      </c>
      <c r="R4211">
        <v>807</v>
      </c>
      <c r="S4211">
        <v>805</v>
      </c>
      <c r="T4211" t="s">
        <v>1181</v>
      </c>
      <c r="U4211">
        <v>8110</v>
      </c>
      <c r="V4211">
        <v>5</v>
      </c>
      <c r="W4211">
        <v>35014</v>
      </c>
      <c r="X4211" t="s">
        <v>1182</v>
      </c>
      <c r="Y4211">
        <v>3235</v>
      </c>
      <c r="Z4211" t="s">
        <v>69</v>
      </c>
      <c r="AA4211" t="s">
        <v>96</v>
      </c>
      <c r="AC4211" t="s">
        <v>61</v>
      </c>
      <c r="AD4211">
        <v>0.94</v>
      </c>
      <c r="AE4211"/>
      <c r="AF4211"/>
      <c r="AG4211">
        <v>53.43</v>
      </c>
      <c r="AH4211">
        <v>4306.6400000000003</v>
      </c>
      <c r="AI4211" t="s">
        <v>208</v>
      </c>
      <c r="AJ4211">
        <f>INDEX(layout!$B$3:$U$1234,MATCH($T4211,layout!$A$3:$A$1234,0),MATCH(YEAR($D4211),layout!$B$1:$U$1,0))</f>
        <v>3092</v>
      </c>
      <c r="AK4211">
        <f>INDEX('magnet data'!$A$2:$E$1304,MATCH($AJ4211,'magnet data'!$A$2:$A$1304,0),2)</f>
        <v>3</v>
      </c>
      <c r="AL4211" t="str">
        <f>INDEX('magnet data'!$A$2:$E$1304,MATCH($AJ4211,'magnet data'!$A$2:$A$1304,0),3)</f>
        <v>01B</v>
      </c>
      <c r="AM4211" t="str">
        <f>INDEX('magnet data'!$A$2:$E$1304,MATCH($AJ4211,'magnet data'!$A$2:$A$1304,0),4)</f>
        <v>02G</v>
      </c>
      <c r="AN4211">
        <f>INDEX('magnet data'!$A$2:$E$1304,MATCH($AJ4211,'magnet data'!$A$2:$A$1304,0),5)</f>
        <v>11056</v>
      </c>
      <c r="AO4211" t="str">
        <f t="shared" si="81"/>
        <v>-</v>
      </c>
      <c r="AR4211" t="s">
        <v>209</v>
      </c>
      <c r="AS4211" t="s">
        <v>1708</v>
      </c>
      <c r="AT4211" t="s">
        <v>1471</v>
      </c>
    </row>
    <row r="4212" spans="1:46">
      <c r="A4212" t="s">
        <v>1072</v>
      </c>
      <c r="B4212" t="s">
        <v>46</v>
      </c>
      <c r="C4212" t="s">
        <v>1198</v>
      </c>
      <c r="D4212" s="13">
        <v>44427</v>
      </c>
      <c r="E4212" s="16">
        <v>0.8917652777777777</v>
      </c>
      <c r="F4212" t="s">
        <v>88</v>
      </c>
      <c r="G4212" s="17">
        <v>44427.891764965279</v>
      </c>
      <c r="H4212">
        <v>27</v>
      </c>
      <c r="I4212">
        <v>597</v>
      </c>
      <c r="J4212">
        <v>97</v>
      </c>
      <c r="K4212">
        <v>10</v>
      </c>
      <c r="L4212">
        <v>0</v>
      </c>
      <c r="M4212">
        <v>11546.5</v>
      </c>
      <c r="N4212">
        <v>6281.3</v>
      </c>
      <c r="O4212">
        <v>61</v>
      </c>
      <c r="P4212" t="s">
        <v>207</v>
      </c>
      <c r="Q4212" t="s">
        <v>207</v>
      </c>
      <c r="R4212">
        <v>807</v>
      </c>
      <c r="S4212">
        <v>805</v>
      </c>
      <c r="T4212" t="s">
        <v>1183</v>
      </c>
      <c r="U4212">
        <v>8086</v>
      </c>
      <c r="V4212">
        <v>6</v>
      </c>
      <c r="W4212">
        <v>35300</v>
      </c>
      <c r="X4212" t="s">
        <v>1182</v>
      </c>
      <c r="Y4212">
        <v>3235</v>
      </c>
      <c r="Z4212" t="s">
        <v>69</v>
      </c>
      <c r="AA4212" t="s">
        <v>91</v>
      </c>
      <c r="AC4212" t="s">
        <v>61</v>
      </c>
      <c r="AD4212">
        <v>-9.33</v>
      </c>
      <c r="AE4212"/>
      <c r="AF4212"/>
      <c r="AG4212">
        <v>14.03</v>
      </c>
      <c r="AH4212">
        <v>5596.77</v>
      </c>
      <c r="AI4212" t="s">
        <v>208</v>
      </c>
      <c r="AJ4212">
        <f>INDEX(layout!$B$3:$U$1234,MATCH($T4212,layout!$A$3:$A$1234,0),MATCH(YEAR($D4212),layout!$B$1:$U$1,0))</f>
        <v>3137</v>
      </c>
      <c r="AK4212">
        <f>INDEX('magnet data'!$A$2:$E$1304,MATCH($AJ4212,'magnet data'!$A$2:$A$1304,0),2)</f>
        <v>3</v>
      </c>
      <c r="AL4212" t="str">
        <f>INDEX('magnet data'!$A$2:$E$1304,MATCH($AJ4212,'magnet data'!$A$2:$A$1304,0),3)</f>
        <v>01B</v>
      </c>
      <c r="AM4212" t="str">
        <f>INDEX('magnet data'!$A$2:$E$1304,MATCH($AJ4212,'magnet data'!$A$2:$A$1304,0),4)</f>
        <v>02G</v>
      </c>
      <c r="AN4212">
        <f>INDEX('magnet data'!$A$2:$E$1304,MATCH($AJ4212,'magnet data'!$A$2:$A$1304,0),5)</f>
        <v>11089</v>
      </c>
      <c r="AO4212" t="str">
        <f t="shared" si="81"/>
        <v>-</v>
      </c>
      <c r="AR4212" t="s">
        <v>209</v>
      </c>
      <c r="AS4212" t="s">
        <v>1708</v>
      </c>
      <c r="AT4212" t="s">
        <v>1471</v>
      </c>
    </row>
    <row r="4213" spans="1:46">
      <c r="A4213" t="s">
        <v>1072</v>
      </c>
      <c r="B4213" t="s">
        <v>46</v>
      </c>
      <c r="C4213" t="s">
        <v>1198</v>
      </c>
      <c r="D4213" s="13">
        <v>44427</v>
      </c>
      <c r="E4213" s="16">
        <v>0.8917652777777777</v>
      </c>
      <c r="F4213" t="s">
        <v>88</v>
      </c>
      <c r="G4213" s="17">
        <v>44427.891764965279</v>
      </c>
      <c r="H4213">
        <v>27</v>
      </c>
      <c r="I4213">
        <v>597</v>
      </c>
      <c r="J4213">
        <v>97</v>
      </c>
      <c r="K4213">
        <v>10</v>
      </c>
      <c r="L4213">
        <v>0</v>
      </c>
      <c r="M4213">
        <v>11546.5</v>
      </c>
      <c r="N4213">
        <v>6281.3</v>
      </c>
      <c r="O4213">
        <v>61</v>
      </c>
      <c r="P4213" t="s">
        <v>207</v>
      </c>
      <c r="Q4213" t="s">
        <v>207</v>
      </c>
      <c r="R4213">
        <v>807</v>
      </c>
      <c r="S4213">
        <v>805</v>
      </c>
      <c r="T4213" t="s">
        <v>1093</v>
      </c>
      <c r="U4213">
        <v>7140</v>
      </c>
      <c r="V4213">
        <v>7</v>
      </c>
      <c r="W4213">
        <v>46796</v>
      </c>
      <c r="X4213" t="s">
        <v>1088</v>
      </c>
      <c r="Y4213">
        <v>4242</v>
      </c>
      <c r="Z4213" t="s">
        <v>69</v>
      </c>
      <c r="AA4213" t="s">
        <v>91</v>
      </c>
      <c r="AC4213" t="s">
        <v>61</v>
      </c>
      <c r="AD4213">
        <v>-2.75</v>
      </c>
      <c r="AE4213"/>
      <c r="AF4213"/>
      <c r="AG4213">
        <v>41.43</v>
      </c>
      <c r="AH4213">
        <v>4755.1000000000004</v>
      </c>
      <c r="AI4213" t="s">
        <v>208</v>
      </c>
      <c r="AJ4213">
        <f>INDEX(layout!$B$3:$U$1234,MATCH($T4213,layout!$A$3:$A$1234,0),MATCH(YEAR($D4213),layout!$B$1:$U$1,0))</f>
        <v>1118</v>
      </c>
      <c r="AK4213">
        <f>INDEX('magnet data'!$A$2:$E$1304,MATCH($AJ4213,'magnet data'!$A$2:$A$1304,0),2)</f>
        <v>1</v>
      </c>
      <c r="AL4213" t="str">
        <f>INDEX('magnet data'!$A$2:$E$1304,MATCH($AJ4213,'magnet data'!$A$2:$A$1304,0),3)</f>
        <v>01B</v>
      </c>
      <c r="AM4213" t="str">
        <f>INDEX('magnet data'!$A$2:$E$1304,MATCH($AJ4213,'magnet data'!$A$2:$A$1304,0),4)</f>
        <v>02B5</v>
      </c>
      <c r="AN4213">
        <f>INDEX('magnet data'!$A$2:$E$1304,MATCH($AJ4213,'magnet data'!$A$2:$A$1304,0),5)</f>
        <v>11295</v>
      </c>
      <c r="AO4213" t="str">
        <f t="shared" si="81"/>
        <v>-</v>
      </c>
      <c r="AR4213" t="s">
        <v>209</v>
      </c>
      <c r="AS4213" t="s">
        <v>1708</v>
      </c>
      <c r="AT4213" t="s">
        <v>1471</v>
      </c>
    </row>
    <row r="4214" spans="1:46">
      <c r="A4214" t="s">
        <v>1072</v>
      </c>
      <c r="B4214" t="s">
        <v>46</v>
      </c>
      <c r="C4214" t="s">
        <v>1198</v>
      </c>
      <c r="D4214" s="13">
        <v>44427</v>
      </c>
      <c r="E4214" s="16">
        <v>0.8917652777777777</v>
      </c>
      <c r="F4214" t="s">
        <v>88</v>
      </c>
      <c r="G4214" s="17">
        <v>44427.891764965279</v>
      </c>
      <c r="H4214">
        <v>27</v>
      </c>
      <c r="I4214">
        <v>597</v>
      </c>
      <c r="J4214">
        <v>97</v>
      </c>
      <c r="K4214">
        <v>10</v>
      </c>
      <c r="L4214">
        <v>0</v>
      </c>
      <c r="M4214">
        <v>11546.5</v>
      </c>
      <c r="N4214">
        <v>6281.3</v>
      </c>
      <c r="O4214">
        <v>61</v>
      </c>
      <c r="P4214" t="s">
        <v>207</v>
      </c>
      <c r="Q4214" t="s">
        <v>207</v>
      </c>
      <c r="R4214">
        <v>807</v>
      </c>
      <c r="S4214">
        <v>805</v>
      </c>
      <c r="T4214" t="s">
        <v>1088</v>
      </c>
      <c r="U4214">
        <v>5606</v>
      </c>
      <c r="V4214">
        <v>8</v>
      </c>
      <c r="W4214">
        <v>68550</v>
      </c>
      <c r="X4214" t="s">
        <v>1156</v>
      </c>
      <c r="Y4214">
        <v>-4</v>
      </c>
      <c r="Z4214" t="s">
        <v>69</v>
      </c>
      <c r="AA4214" t="s">
        <v>91</v>
      </c>
      <c r="AC4214" t="s">
        <v>61</v>
      </c>
      <c r="AD4214">
        <v>-0.87</v>
      </c>
      <c r="AE4214"/>
      <c r="AF4214"/>
      <c r="AG4214">
        <v>20.100000000000001</v>
      </c>
      <c r="AH4214">
        <v>3043.67</v>
      </c>
      <c r="AI4214" t="s">
        <v>208</v>
      </c>
      <c r="AJ4214">
        <f>INDEX(layout!$B$3:$U$1234,MATCH($T4214,layout!$A$3:$A$1234,0),MATCH(YEAR($D4214),layout!$B$1:$U$1,0))</f>
        <v>3162</v>
      </c>
      <c r="AK4214">
        <f>INDEX('magnet data'!$A$2:$E$1304,MATCH($AJ4214,'magnet data'!$A$2:$A$1304,0),2)</f>
        <v>3</v>
      </c>
      <c r="AL4214" t="str">
        <f>INDEX('magnet data'!$A$2:$E$1304,MATCH($AJ4214,'magnet data'!$A$2:$A$1304,0),3)</f>
        <v>01B</v>
      </c>
      <c r="AM4214" t="str">
        <f>INDEX('magnet data'!$A$2:$E$1304,MATCH($AJ4214,'magnet data'!$A$2:$A$1304,0),4)</f>
        <v>02G</v>
      </c>
      <c r="AN4214">
        <f>INDEX('magnet data'!$A$2:$E$1304,MATCH($AJ4214,'magnet data'!$A$2:$A$1304,0),5)</f>
        <v>9081</v>
      </c>
      <c r="AO4214" t="str">
        <f t="shared" si="81"/>
        <v>-</v>
      </c>
      <c r="AR4214" t="s">
        <v>209</v>
      </c>
      <c r="AS4214" t="s">
        <v>1708</v>
      </c>
      <c r="AT4214" t="s">
        <v>1471</v>
      </c>
    </row>
    <row r="4215" spans="1:46">
      <c r="A4215" t="s">
        <v>1072</v>
      </c>
      <c r="B4215" t="s">
        <v>46</v>
      </c>
      <c r="C4215" t="s">
        <v>1198</v>
      </c>
      <c r="D4215" s="13">
        <v>44427</v>
      </c>
      <c r="E4215" s="16">
        <v>0.8917652777777777</v>
      </c>
      <c r="F4215" t="s">
        <v>88</v>
      </c>
      <c r="G4215" s="17">
        <v>44427.891764965279</v>
      </c>
      <c r="H4215">
        <v>27</v>
      </c>
      <c r="I4215">
        <v>597</v>
      </c>
      <c r="J4215">
        <v>97</v>
      </c>
      <c r="K4215">
        <v>10</v>
      </c>
      <c r="L4215">
        <v>0</v>
      </c>
      <c r="M4215">
        <v>11546.5</v>
      </c>
      <c r="N4215">
        <v>6281.3</v>
      </c>
      <c r="O4215">
        <v>61</v>
      </c>
      <c r="P4215" t="s">
        <v>207</v>
      </c>
      <c r="Q4215" t="s">
        <v>207</v>
      </c>
      <c r="R4215">
        <v>807</v>
      </c>
      <c r="S4215">
        <v>805</v>
      </c>
      <c r="T4215" t="s">
        <v>1090</v>
      </c>
      <c r="U4215">
        <v>3818</v>
      </c>
      <c r="V4215">
        <v>9</v>
      </c>
      <c r="W4215">
        <v>102032</v>
      </c>
      <c r="X4215" t="s">
        <v>1088</v>
      </c>
      <c r="Y4215">
        <v>4242</v>
      </c>
      <c r="Z4215" t="s">
        <v>69</v>
      </c>
      <c r="AA4215" t="s">
        <v>96</v>
      </c>
      <c r="AC4215" t="s">
        <v>61</v>
      </c>
      <c r="AD4215">
        <v>0.5</v>
      </c>
      <c r="AE4215"/>
      <c r="AF4215"/>
      <c r="AG4215">
        <v>72.8</v>
      </c>
      <c r="AH4215">
        <v>3506.11</v>
      </c>
      <c r="AI4215" t="s">
        <v>208</v>
      </c>
      <c r="AJ4215">
        <f>INDEX(layout!$B$3:$U$1234,MATCH($T4215,layout!$A$3:$A$1234,0),MATCH(YEAR($D4215),layout!$B$1:$U$1,0))</f>
        <v>2114</v>
      </c>
      <c r="AK4215">
        <f>INDEX('magnet data'!$A$2:$E$1304,MATCH($AJ4215,'magnet data'!$A$2:$A$1304,0),2)</f>
        <v>2</v>
      </c>
      <c r="AL4215" t="str">
        <f>INDEX('magnet data'!$A$2:$E$1304,MATCH($AJ4215,'magnet data'!$A$2:$A$1304,0),3)</f>
        <v>01B</v>
      </c>
      <c r="AM4215" t="str">
        <f>INDEX('magnet data'!$A$2:$E$1304,MATCH($AJ4215,'magnet data'!$A$2:$A$1304,0),4)</f>
        <v>02B5</v>
      </c>
      <c r="AN4215">
        <f>INDEX('magnet data'!$A$2:$E$1304,MATCH($AJ4215,'magnet data'!$A$2:$A$1304,0),5)</f>
        <v>12057</v>
      </c>
      <c r="AO4215" t="str">
        <f t="shared" si="81"/>
        <v>-</v>
      </c>
      <c r="AR4215" t="s">
        <v>209</v>
      </c>
      <c r="AS4215" t="s">
        <v>1708</v>
      </c>
      <c r="AT4215" t="s">
        <v>1471</v>
      </c>
    </row>
    <row r="4216" spans="1:46">
      <c r="A4216" t="s">
        <v>1072</v>
      </c>
      <c r="B4216" t="s">
        <v>46</v>
      </c>
      <c r="C4216" t="s">
        <v>1198</v>
      </c>
      <c r="D4216" s="13">
        <v>44427</v>
      </c>
      <c r="E4216" s="16">
        <v>0.8917652777777777</v>
      </c>
      <c r="F4216" t="s">
        <v>88</v>
      </c>
      <c r="G4216" s="17">
        <v>44427.891764965279</v>
      </c>
      <c r="H4216">
        <v>27</v>
      </c>
      <c r="I4216">
        <v>597</v>
      </c>
      <c r="J4216">
        <v>97</v>
      </c>
      <c r="K4216">
        <v>10</v>
      </c>
      <c r="L4216">
        <v>0</v>
      </c>
      <c r="M4216">
        <v>11546.5</v>
      </c>
      <c r="N4216">
        <v>6281.3</v>
      </c>
      <c r="O4216">
        <v>61</v>
      </c>
      <c r="P4216" t="s">
        <v>207</v>
      </c>
      <c r="Q4216" t="s">
        <v>207</v>
      </c>
      <c r="R4216">
        <v>807</v>
      </c>
      <c r="S4216">
        <v>805</v>
      </c>
      <c r="T4216" t="s">
        <v>1660</v>
      </c>
      <c r="U4216">
        <v>1062</v>
      </c>
      <c r="V4216">
        <v>10</v>
      </c>
      <c r="W4216">
        <v>208920</v>
      </c>
      <c r="X4216" t="s">
        <v>1661</v>
      </c>
      <c r="Y4216">
        <v>22</v>
      </c>
      <c r="Z4216" t="s">
        <v>69</v>
      </c>
      <c r="AA4216" t="s">
        <v>91</v>
      </c>
      <c r="AC4216" t="s">
        <v>102</v>
      </c>
      <c r="AD4216">
        <v>0</v>
      </c>
      <c r="AE4216"/>
      <c r="AF4216"/>
      <c r="AG4216">
        <v>0</v>
      </c>
      <c r="AH4216">
        <v>0</v>
      </c>
      <c r="AI4216" t="s">
        <v>208</v>
      </c>
      <c r="AJ4216">
        <f>INDEX(layout!$B$3:$U$1234,MATCH($T4216,layout!$A$3:$A$1234,0),MATCH(YEAR($D4216),layout!$B$1:$U$1,0))</f>
        <v>3079</v>
      </c>
      <c r="AK4216">
        <f>INDEX('magnet data'!$A$2:$E$1304,MATCH($AJ4216,'magnet data'!$A$2:$A$1304,0),2)</f>
        <v>3</v>
      </c>
      <c r="AL4216" t="str">
        <f>INDEX('magnet data'!$A$2:$E$1304,MATCH($AJ4216,'magnet data'!$A$2:$A$1304,0),3)</f>
        <v>01B</v>
      </c>
      <c r="AM4216" t="str">
        <f>INDEX('magnet data'!$A$2:$E$1304,MATCH($AJ4216,'magnet data'!$A$2:$A$1304,0),4)</f>
        <v>02K</v>
      </c>
      <c r="AN4216">
        <f>INDEX('magnet data'!$A$2:$E$1304,MATCH($AJ4216,'magnet data'!$A$2:$A$1304,0),5)</f>
        <v>12832</v>
      </c>
      <c r="AO4216" t="str">
        <f t="shared" si="81"/>
        <v>-</v>
      </c>
      <c r="AR4216" t="s">
        <v>209</v>
      </c>
      <c r="AS4216" t="s">
        <v>1708</v>
      </c>
      <c r="AT4216" t="s">
        <v>1471</v>
      </c>
    </row>
    <row r="4217" spans="1:46">
      <c r="A4217" t="s">
        <v>837</v>
      </c>
      <c r="B4217" t="s">
        <v>46</v>
      </c>
      <c r="C4217" t="s">
        <v>1198</v>
      </c>
      <c r="D4217" s="13">
        <v>44428</v>
      </c>
      <c r="E4217" s="16">
        <v>0.30340462962962961</v>
      </c>
      <c r="F4217" t="s">
        <v>88</v>
      </c>
      <c r="G4217" s="17">
        <v>44428.303404421298</v>
      </c>
      <c r="H4217">
        <v>18</v>
      </c>
      <c r="I4217">
        <v>598</v>
      </c>
      <c r="J4217">
        <v>93</v>
      </c>
      <c r="K4217">
        <v>10</v>
      </c>
      <c r="L4217">
        <v>0</v>
      </c>
      <c r="M4217" s="39">
        <v>11595.6</v>
      </c>
      <c r="N4217" s="39">
        <v>6430.7219999999998</v>
      </c>
      <c r="O4217" s="39">
        <v>58.304172999999999</v>
      </c>
      <c r="P4217" t="s">
        <v>207</v>
      </c>
      <c r="Q4217" t="s">
        <v>207</v>
      </c>
      <c r="R4217" s="55">
        <v>827.4575029998</v>
      </c>
      <c r="S4217" s="55">
        <v>824.04132347379903</v>
      </c>
      <c r="T4217" t="s">
        <v>873</v>
      </c>
      <c r="U4217">
        <v>11595</v>
      </c>
      <c r="V4217">
        <v>1</v>
      </c>
      <c r="W4217">
        <v>-9</v>
      </c>
      <c r="X4217" t="s">
        <v>1721</v>
      </c>
      <c r="Y4217">
        <v>-7</v>
      </c>
      <c r="Z4217" t="s">
        <v>90</v>
      </c>
      <c r="AA4217" t="s">
        <v>96</v>
      </c>
      <c r="AB4217">
        <v>67</v>
      </c>
      <c r="AC4217" t="s">
        <v>61</v>
      </c>
      <c r="AD4217" s="50">
        <v>-12.824335719999899</v>
      </c>
      <c r="AG4217" s="39">
        <v>15.7</v>
      </c>
      <c r="AH4217" s="55">
        <v>8279.85</v>
      </c>
      <c r="AI4217" t="s">
        <v>208</v>
      </c>
      <c r="AJ4217">
        <f>INDEX(layout!$B$3:$U$1234,MATCH($T4217,layout!$A$3:$A$1234,0),MATCH(YEAR($D4217),layout!$B$1:$U$1,0))</f>
        <v>3277</v>
      </c>
      <c r="AK4217">
        <f>INDEX('magnet data'!$A$2:$E$1304,MATCH($AJ4217,'magnet data'!$A$2:$A$1304,0),2)</f>
        <v>3</v>
      </c>
      <c r="AL4217" t="str">
        <f>INDEX('magnet data'!$A$2:$E$1304,MATCH($AJ4217,'magnet data'!$A$2:$A$1304,0),3)</f>
        <v>01B</v>
      </c>
      <c r="AM4217" t="str">
        <f>INDEX('magnet data'!$A$2:$E$1304,MATCH($AJ4217,'magnet data'!$A$2:$A$1304,0),4)</f>
        <v>02B8</v>
      </c>
      <c r="AN4217">
        <f>INDEX('magnet data'!$A$2:$E$1304,MATCH($AJ4217,'magnet data'!$A$2:$A$1304,0),5)</f>
        <v>11371</v>
      </c>
      <c r="AO4217">
        <f t="shared" si="81"/>
        <v>224</v>
      </c>
      <c r="AR4217" t="s">
        <v>1220</v>
      </c>
      <c r="AS4217" t="s">
        <v>1708</v>
      </c>
      <c r="AT4217" t="s">
        <v>1709</v>
      </c>
    </row>
    <row r="4218" spans="1:46">
      <c r="A4218" t="s">
        <v>837</v>
      </c>
      <c r="B4218" t="s">
        <v>46</v>
      </c>
      <c r="C4218" t="s">
        <v>1198</v>
      </c>
      <c r="D4218" s="13">
        <v>44428</v>
      </c>
      <c r="E4218" s="16">
        <v>0.30340462962962961</v>
      </c>
      <c r="F4218" t="s">
        <v>88</v>
      </c>
      <c r="G4218" s="17">
        <v>44428.303404421298</v>
      </c>
      <c r="H4218">
        <v>18</v>
      </c>
      <c r="I4218">
        <v>598</v>
      </c>
      <c r="J4218">
        <v>93</v>
      </c>
      <c r="K4218">
        <v>10</v>
      </c>
      <c r="L4218">
        <v>0</v>
      </c>
      <c r="M4218" s="39">
        <v>11595.6</v>
      </c>
      <c r="N4218" s="39">
        <v>6430.7219999999998</v>
      </c>
      <c r="O4218" s="39">
        <v>58.304172999999999</v>
      </c>
      <c r="P4218" t="s">
        <v>207</v>
      </c>
      <c r="Q4218" t="s">
        <v>207</v>
      </c>
      <c r="R4218" s="55">
        <v>827.4575029998</v>
      </c>
      <c r="S4218" s="55">
        <v>824.04132347379903</v>
      </c>
      <c r="T4218" t="s">
        <v>874</v>
      </c>
      <c r="U4218">
        <v>6269</v>
      </c>
      <c r="V4218">
        <v>2</v>
      </c>
      <c r="W4218">
        <v>59681</v>
      </c>
      <c r="X4218" t="s">
        <v>873</v>
      </c>
      <c r="Y4218">
        <v>3228</v>
      </c>
      <c r="Z4218" t="s">
        <v>69</v>
      </c>
      <c r="AA4218" t="s">
        <v>91</v>
      </c>
      <c r="AC4218" t="s">
        <v>61</v>
      </c>
      <c r="AD4218" s="50">
        <v>3.2220344000000001</v>
      </c>
      <c r="AG4218" s="39">
        <v>8.23</v>
      </c>
      <c r="AH4218" s="55">
        <v>3749.62</v>
      </c>
      <c r="AI4218" t="s">
        <v>208</v>
      </c>
      <c r="AJ4218">
        <f>INDEX(layout!$B$3:$U$1234,MATCH($T4218,layout!$A$3:$A$1234,0),MATCH(YEAR($D4218),layout!$B$1:$U$1,0))</f>
        <v>2293</v>
      </c>
      <c r="AK4218">
        <f>INDEX('magnet data'!$A$2:$E$1304,MATCH($AJ4218,'magnet data'!$A$2:$A$1304,0),2)</f>
        <v>2</v>
      </c>
      <c r="AL4218" t="str">
        <f>INDEX('magnet data'!$A$2:$E$1304,MATCH($AJ4218,'magnet data'!$A$2:$A$1304,0),3)</f>
        <v>01B</v>
      </c>
      <c r="AM4218" t="str">
        <f>INDEX('magnet data'!$A$2:$E$1304,MATCH($AJ4218,'magnet data'!$A$2:$A$1304,0),4)</f>
        <v>02D</v>
      </c>
      <c r="AN4218">
        <f>INDEX('magnet data'!$A$2:$E$1304,MATCH($AJ4218,'magnet data'!$A$2:$A$1304,0),5)</f>
        <v>11405</v>
      </c>
      <c r="AO4218" t="str">
        <f t="shared" si="81"/>
        <v>-</v>
      </c>
      <c r="AR4218" t="s">
        <v>1220</v>
      </c>
      <c r="AS4218" t="s">
        <v>1708</v>
      </c>
      <c r="AT4218" t="s">
        <v>1709</v>
      </c>
    </row>
    <row r="4219" spans="1:46">
      <c r="A4219" t="s">
        <v>837</v>
      </c>
      <c r="B4219" t="s">
        <v>46</v>
      </c>
      <c r="C4219" t="s">
        <v>1198</v>
      </c>
      <c r="D4219" s="13">
        <v>44428</v>
      </c>
      <c r="E4219" s="16">
        <v>0.30340462962962961</v>
      </c>
      <c r="F4219" t="s">
        <v>88</v>
      </c>
      <c r="G4219" s="17">
        <v>44428.303404421298</v>
      </c>
      <c r="H4219">
        <v>18</v>
      </c>
      <c r="I4219">
        <v>598</v>
      </c>
      <c r="J4219">
        <v>93</v>
      </c>
      <c r="K4219">
        <v>10</v>
      </c>
      <c r="L4219">
        <v>0</v>
      </c>
      <c r="M4219" s="39">
        <v>11595.6</v>
      </c>
      <c r="N4219" s="39">
        <v>6430.7219999999998</v>
      </c>
      <c r="O4219" s="39">
        <v>58.304172999999999</v>
      </c>
      <c r="P4219" t="s">
        <v>207</v>
      </c>
      <c r="Q4219" t="s">
        <v>207</v>
      </c>
      <c r="R4219" s="55">
        <v>827.4575029998</v>
      </c>
      <c r="S4219" s="55">
        <v>824.04132347379903</v>
      </c>
      <c r="T4219" t="s">
        <v>875</v>
      </c>
      <c r="U4219">
        <v>6154</v>
      </c>
      <c r="V4219">
        <v>3</v>
      </c>
      <c r="W4219">
        <v>61370</v>
      </c>
      <c r="X4219" t="s">
        <v>873</v>
      </c>
      <c r="Y4219">
        <v>3228</v>
      </c>
      <c r="Z4219" t="s">
        <v>69</v>
      </c>
      <c r="AA4219" t="s">
        <v>96</v>
      </c>
      <c r="AC4219" t="s">
        <v>102</v>
      </c>
      <c r="AD4219" s="50">
        <v>-10.7507508</v>
      </c>
      <c r="AG4219" s="39">
        <v>19.88</v>
      </c>
      <c r="AH4219" s="55">
        <v>3407.23</v>
      </c>
      <c r="AI4219" t="s">
        <v>208</v>
      </c>
      <c r="AJ4219">
        <f>INDEX(layout!$B$3:$U$1234,MATCH($T4219,layout!$A$3:$A$1234,0),MATCH(YEAR($D4219),layout!$B$1:$U$1,0))</f>
        <v>1526</v>
      </c>
      <c r="AK4219">
        <f>INDEX('magnet data'!$A$2:$E$1304,MATCH($AJ4219,'magnet data'!$A$2:$A$1304,0),2)</f>
        <v>1</v>
      </c>
      <c r="AL4219" t="str">
        <f>INDEX('magnet data'!$A$2:$E$1304,MATCH($AJ4219,'magnet data'!$A$2:$A$1304,0),3)</f>
        <v>01B</v>
      </c>
      <c r="AM4219" t="str">
        <f>INDEX('magnet data'!$A$2:$E$1304,MATCH($AJ4219,'magnet data'!$A$2:$A$1304,0),4)</f>
        <v>02C8</v>
      </c>
      <c r="AN4219">
        <f>INDEX('magnet data'!$A$2:$E$1304,MATCH($AJ4219,'magnet data'!$A$2:$A$1304,0),5)</f>
        <v>12435</v>
      </c>
      <c r="AO4219" t="str">
        <f t="shared" si="81"/>
        <v>-</v>
      </c>
      <c r="AQ4219" t="s">
        <v>1729</v>
      </c>
      <c r="AR4219" t="s">
        <v>1220</v>
      </c>
      <c r="AS4219" t="s">
        <v>1708</v>
      </c>
      <c r="AT4219" t="s">
        <v>1709</v>
      </c>
    </row>
    <row r="4220" spans="1:46">
      <c r="A4220" t="s">
        <v>837</v>
      </c>
      <c r="B4220" t="s">
        <v>46</v>
      </c>
      <c r="C4220" t="s">
        <v>1198</v>
      </c>
      <c r="D4220" s="13">
        <v>44428</v>
      </c>
      <c r="E4220" s="16">
        <v>0.30340462962962961</v>
      </c>
      <c r="F4220" t="s">
        <v>88</v>
      </c>
      <c r="G4220" s="17">
        <v>44428.303404421298</v>
      </c>
      <c r="H4220">
        <v>18</v>
      </c>
      <c r="I4220">
        <v>598</v>
      </c>
      <c r="J4220">
        <v>93</v>
      </c>
      <c r="K4220">
        <v>10</v>
      </c>
      <c r="L4220">
        <v>0</v>
      </c>
      <c r="M4220" s="39">
        <v>11595.6</v>
      </c>
      <c r="N4220" s="39">
        <v>6430.7219999999998</v>
      </c>
      <c r="O4220" s="39">
        <v>58.304172999999999</v>
      </c>
      <c r="P4220" t="s">
        <v>207</v>
      </c>
      <c r="Q4220" t="s">
        <v>207</v>
      </c>
      <c r="R4220" s="55">
        <v>827.4575029998</v>
      </c>
      <c r="S4220" s="55">
        <v>824.04132347379903</v>
      </c>
      <c r="T4220" t="s">
        <v>876</v>
      </c>
      <c r="U4220">
        <v>674</v>
      </c>
      <c r="V4220">
        <v>4</v>
      </c>
      <c r="W4220">
        <v>255370</v>
      </c>
      <c r="X4220" t="s">
        <v>1721</v>
      </c>
      <c r="Y4220">
        <v>-7</v>
      </c>
      <c r="Z4220" t="s">
        <v>69</v>
      </c>
      <c r="AA4220" t="s">
        <v>96</v>
      </c>
      <c r="AC4220" t="s">
        <v>102</v>
      </c>
      <c r="AD4220" s="50">
        <v>0</v>
      </c>
      <c r="AI4220" t="s">
        <v>208</v>
      </c>
      <c r="AJ4220">
        <f>INDEX(layout!$B$3:$U$1234,MATCH($T4220,layout!$A$3:$A$1234,0),MATCH(YEAR($D4220),layout!$B$1:$U$1,0))</f>
        <v>1300</v>
      </c>
      <c r="AK4220">
        <f>INDEX('magnet data'!$A$2:$E$1304,MATCH($AJ4220,'magnet data'!$A$2:$A$1304,0),2)</f>
        <v>1</v>
      </c>
      <c r="AL4220" t="str">
        <f>INDEX('magnet data'!$A$2:$E$1304,MATCH($AJ4220,'magnet data'!$A$2:$A$1304,0),3)</f>
        <v>01B</v>
      </c>
      <c r="AM4220" t="str">
        <f>INDEX('magnet data'!$A$2:$E$1304,MATCH($AJ4220,'magnet data'!$A$2:$A$1304,0),4)</f>
        <v>02B5</v>
      </c>
      <c r="AN4220">
        <f>INDEX('magnet data'!$A$2:$E$1304,MATCH($AJ4220,'magnet data'!$A$2:$A$1304,0),5)</f>
        <v>12281</v>
      </c>
      <c r="AO4220" t="str">
        <f t="shared" si="81"/>
        <v>-</v>
      </c>
      <c r="AQ4220" t="s">
        <v>1729</v>
      </c>
      <c r="AR4220" t="s">
        <v>1220</v>
      </c>
      <c r="AS4220" t="s">
        <v>1708</v>
      </c>
      <c r="AT4220" t="s">
        <v>1709</v>
      </c>
    </row>
    <row r="4221" spans="1:46">
      <c r="A4221" t="s">
        <v>1072</v>
      </c>
      <c r="B4221" t="s">
        <v>46</v>
      </c>
      <c r="C4221" t="s">
        <v>1198</v>
      </c>
      <c r="D4221" s="13">
        <v>44428</v>
      </c>
      <c r="E4221" s="16">
        <v>0.32932361111111114</v>
      </c>
      <c r="F4221" t="s">
        <v>88</v>
      </c>
      <c r="G4221" s="17">
        <v>44428.329323240738</v>
      </c>
      <c r="H4221">
        <v>32</v>
      </c>
      <c r="I4221">
        <v>597</v>
      </c>
      <c r="J4221">
        <v>95</v>
      </c>
      <c r="K4221">
        <v>10</v>
      </c>
      <c r="L4221">
        <v>0</v>
      </c>
      <c r="M4221" s="39">
        <v>11546.8</v>
      </c>
      <c r="N4221" s="39">
        <v>6457.7950000000001</v>
      </c>
      <c r="O4221" s="39">
        <v>60.984520000000003</v>
      </c>
      <c r="P4221" t="s">
        <v>207</v>
      </c>
      <c r="Q4221" t="s">
        <v>207</v>
      </c>
      <c r="R4221" s="55">
        <v>806.10973749999903</v>
      </c>
      <c r="S4221" s="55">
        <v>803.17931699999997</v>
      </c>
      <c r="T4221" t="s">
        <v>1689</v>
      </c>
      <c r="U4221">
        <v>11546</v>
      </c>
      <c r="V4221">
        <v>1</v>
      </c>
      <c r="W4221">
        <v>-8</v>
      </c>
      <c r="X4221" t="s">
        <v>1687</v>
      </c>
      <c r="Y4221">
        <v>2</v>
      </c>
      <c r="Z4221" t="s">
        <v>90</v>
      </c>
      <c r="AA4221" t="s">
        <v>91</v>
      </c>
      <c r="AB4221">
        <v>58</v>
      </c>
      <c r="AC4221" t="s">
        <v>61</v>
      </c>
      <c r="AD4221" s="50">
        <v>-10.5274393199999</v>
      </c>
      <c r="AG4221" s="39">
        <v>22.51</v>
      </c>
      <c r="AH4221" s="55">
        <v>8269.36</v>
      </c>
      <c r="AI4221" t="s">
        <v>208</v>
      </c>
      <c r="AJ4221">
        <f>INDEX(layout!$B$3:$U$1234,MATCH($T4221,layout!$A$3:$A$1234,0),MATCH(YEAR($D4221),layout!$B$1:$U$1,0))</f>
        <v>3032</v>
      </c>
      <c r="AK4221">
        <f>INDEX('magnet data'!$A$2:$E$1304,MATCH($AJ4221,'magnet data'!$A$2:$A$1304,0),2)</f>
        <v>3</v>
      </c>
      <c r="AL4221" t="str">
        <f>INDEX('magnet data'!$A$2:$E$1304,MATCH($AJ4221,'magnet data'!$A$2:$A$1304,0),3)</f>
        <v>01B</v>
      </c>
      <c r="AM4221" t="str">
        <f>INDEX('magnet data'!$A$2:$E$1304,MATCH($AJ4221,'magnet data'!$A$2:$A$1304,0),4)</f>
        <v>02K</v>
      </c>
      <c r="AN4221">
        <f>INDEX('magnet data'!$A$2:$E$1304,MATCH($AJ4221,'magnet data'!$A$2:$A$1304,0),5)</f>
        <v>12490</v>
      </c>
      <c r="AO4221">
        <f t="shared" si="81"/>
        <v>-944</v>
      </c>
      <c r="AR4221" t="s">
        <v>1220</v>
      </c>
      <c r="AS4221" t="s">
        <v>1708</v>
      </c>
      <c r="AT4221" t="s">
        <v>1709</v>
      </c>
    </row>
    <row r="4222" spans="1:46">
      <c r="A4222" t="s">
        <v>1072</v>
      </c>
      <c r="B4222" t="s">
        <v>46</v>
      </c>
      <c r="C4222" t="s">
        <v>1198</v>
      </c>
      <c r="D4222" s="13">
        <v>44428</v>
      </c>
      <c r="E4222" s="16">
        <v>0.32932361111111114</v>
      </c>
      <c r="F4222" t="s">
        <v>88</v>
      </c>
      <c r="G4222" s="17">
        <v>44428.329323240738</v>
      </c>
      <c r="H4222">
        <v>32</v>
      </c>
      <c r="I4222">
        <v>597</v>
      </c>
      <c r="J4222">
        <v>95</v>
      </c>
      <c r="K4222">
        <v>10</v>
      </c>
      <c r="L4222">
        <v>0</v>
      </c>
      <c r="M4222" s="39">
        <v>11546.8</v>
      </c>
      <c r="N4222" s="39">
        <v>6457.7950000000001</v>
      </c>
      <c r="O4222" s="39">
        <v>60.984520000000003</v>
      </c>
      <c r="P4222" t="s">
        <v>207</v>
      </c>
      <c r="Q4222" t="s">
        <v>207</v>
      </c>
      <c r="R4222" s="55">
        <v>806.10973749999903</v>
      </c>
      <c r="S4222" s="55">
        <v>803.17931699999997</v>
      </c>
      <c r="T4222" t="s">
        <v>1687</v>
      </c>
      <c r="U4222">
        <v>8037</v>
      </c>
      <c r="V4222">
        <v>2</v>
      </c>
      <c r="W4222">
        <v>36439</v>
      </c>
      <c r="X4222" t="s">
        <v>1688</v>
      </c>
      <c r="Y4222">
        <v>3132</v>
      </c>
      <c r="Z4222" t="s">
        <v>69</v>
      </c>
      <c r="AA4222" t="s">
        <v>91</v>
      </c>
      <c r="AC4222" t="s">
        <v>61</v>
      </c>
      <c r="AD4222" s="50">
        <v>-5.4652024736842097</v>
      </c>
      <c r="AG4222" s="39">
        <v>42.11</v>
      </c>
      <c r="AH4222" s="55">
        <v>5556.17</v>
      </c>
      <c r="AI4222" t="s">
        <v>208</v>
      </c>
      <c r="AJ4222">
        <f>INDEX(layout!$B$3:$U$1234,MATCH($T4222,layout!$A$3:$A$1234,0),MATCH(YEAR($D4222),layout!$B$1:$U$1,0))</f>
        <v>3170</v>
      </c>
      <c r="AK4222">
        <f>INDEX('magnet data'!$A$2:$E$1304,MATCH($AJ4222,'magnet data'!$A$2:$A$1304,0),2)</f>
        <v>3</v>
      </c>
      <c r="AL4222" t="str">
        <f>INDEX('magnet data'!$A$2:$E$1304,MATCH($AJ4222,'magnet data'!$A$2:$A$1304,0),3)</f>
        <v>01B</v>
      </c>
      <c r="AM4222" t="str">
        <f>INDEX('magnet data'!$A$2:$E$1304,MATCH($AJ4222,'magnet data'!$A$2:$A$1304,0),4)</f>
        <v>02G</v>
      </c>
      <c r="AN4222">
        <f>INDEX('magnet data'!$A$2:$E$1304,MATCH($AJ4222,'magnet data'!$A$2:$A$1304,0),5)</f>
        <v>12497</v>
      </c>
      <c r="AO4222" t="str">
        <f t="shared" si="81"/>
        <v>-</v>
      </c>
      <c r="AR4222" t="s">
        <v>1220</v>
      </c>
      <c r="AS4222" t="s">
        <v>1708</v>
      </c>
      <c r="AT4222" t="s">
        <v>1709</v>
      </c>
    </row>
    <row r="4223" spans="1:46">
      <c r="A4223" t="s">
        <v>1072</v>
      </c>
      <c r="B4223" t="s">
        <v>46</v>
      </c>
      <c r="C4223" t="s">
        <v>1198</v>
      </c>
      <c r="D4223" s="13">
        <v>44428</v>
      </c>
      <c r="E4223" s="16">
        <v>0.32932361111111114</v>
      </c>
      <c r="F4223" t="s">
        <v>88</v>
      </c>
      <c r="G4223" s="17">
        <v>44428.329323240738</v>
      </c>
      <c r="H4223">
        <v>32</v>
      </c>
      <c r="I4223">
        <v>597</v>
      </c>
      <c r="J4223">
        <v>95</v>
      </c>
      <c r="K4223">
        <v>10</v>
      </c>
      <c r="L4223">
        <v>0</v>
      </c>
      <c r="M4223" s="39">
        <v>11546.8</v>
      </c>
      <c r="N4223" s="39">
        <v>6457.7950000000001</v>
      </c>
      <c r="O4223" s="39">
        <v>60.984520000000003</v>
      </c>
      <c r="P4223" t="s">
        <v>207</v>
      </c>
      <c r="Q4223" t="s">
        <v>207</v>
      </c>
      <c r="R4223" s="55">
        <v>806.10973749999903</v>
      </c>
      <c r="S4223" s="55">
        <v>803.17931699999997</v>
      </c>
      <c r="T4223" t="s">
        <v>1690</v>
      </c>
      <c r="U4223">
        <v>4829</v>
      </c>
      <c r="V4223">
        <v>3</v>
      </c>
      <c r="W4223">
        <v>84023</v>
      </c>
      <c r="X4223" t="s">
        <v>1687</v>
      </c>
      <c r="Y4223">
        <v>2</v>
      </c>
      <c r="Z4223" t="s">
        <v>69</v>
      </c>
      <c r="AA4223" t="s">
        <v>91</v>
      </c>
      <c r="AC4223" t="s">
        <v>61</v>
      </c>
      <c r="AD4223" s="50">
        <v>-1.17661414556962</v>
      </c>
      <c r="AG4223" s="39">
        <v>15.79</v>
      </c>
      <c r="AH4223" s="55">
        <v>2967.96</v>
      </c>
      <c r="AI4223" t="s">
        <v>208</v>
      </c>
      <c r="AJ4223">
        <f>INDEX(layout!$B$3:$U$1234,MATCH($T4223,layout!$A$3:$A$1234,0),MATCH(YEAR($D4223),layout!$B$1:$U$1,0))</f>
        <v>1107</v>
      </c>
      <c r="AK4223">
        <f>INDEX('magnet data'!$A$2:$E$1304,MATCH($AJ4223,'magnet data'!$A$2:$A$1304,0),2)</f>
        <v>1</v>
      </c>
      <c r="AL4223" t="str">
        <f>INDEX('magnet data'!$A$2:$E$1304,MATCH($AJ4223,'magnet data'!$A$2:$A$1304,0),3)</f>
        <v>01B</v>
      </c>
      <c r="AM4223" t="str">
        <f>INDEX('magnet data'!$A$2:$E$1304,MATCH($AJ4223,'magnet data'!$A$2:$A$1304,0),4)</f>
        <v>02B5</v>
      </c>
      <c r="AN4223">
        <f>INDEX('magnet data'!$A$2:$E$1304,MATCH($AJ4223,'magnet data'!$A$2:$A$1304,0),5)</f>
        <v>11679</v>
      </c>
      <c r="AO4223" t="str">
        <f t="shared" si="81"/>
        <v>-</v>
      </c>
      <c r="AR4223" t="s">
        <v>1220</v>
      </c>
      <c r="AS4223" t="s">
        <v>1708</v>
      </c>
      <c r="AT4223" t="s">
        <v>1709</v>
      </c>
    </row>
    <row r="4224" spans="1:46">
      <c r="A4224" t="s">
        <v>837</v>
      </c>
      <c r="B4224" t="s">
        <v>46</v>
      </c>
      <c r="C4224" t="s">
        <v>1198</v>
      </c>
      <c r="D4224" s="13">
        <v>44428</v>
      </c>
      <c r="E4224" s="16">
        <v>0.69244976851851847</v>
      </c>
      <c r="F4224" t="s">
        <v>88</v>
      </c>
      <c r="G4224" s="17">
        <v>44428.692449479167</v>
      </c>
      <c r="H4224">
        <v>25</v>
      </c>
      <c r="I4224">
        <v>597</v>
      </c>
      <c r="J4224">
        <v>94</v>
      </c>
      <c r="K4224">
        <v>0</v>
      </c>
      <c r="L4224">
        <v>110.39</v>
      </c>
      <c r="M4224" s="39">
        <v>11600</v>
      </c>
      <c r="N4224" s="39">
        <v>6396.2110000000002</v>
      </c>
      <c r="O4224" s="39">
        <v>56.658811999999998</v>
      </c>
      <c r="P4224" t="s">
        <v>207</v>
      </c>
      <c r="Q4224" t="s">
        <v>207</v>
      </c>
      <c r="R4224" s="55">
        <v>830.90175399959901</v>
      </c>
      <c r="S4224" s="55">
        <v>826.73740797519997</v>
      </c>
      <c r="T4224" t="s">
        <v>858</v>
      </c>
      <c r="U4224">
        <v>11599</v>
      </c>
      <c r="V4224">
        <v>1</v>
      </c>
      <c r="W4224">
        <v>-9</v>
      </c>
      <c r="X4224" t="s">
        <v>857</v>
      </c>
      <c r="Y4224">
        <v>-6</v>
      </c>
      <c r="Z4224" t="s">
        <v>90</v>
      </c>
      <c r="AA4224" t="s">
        <v>96</v>
      </c>
      <c r="AB4224">
        <v>68</v>
      </c>
      <c r="AC4224" t="s">
        <v>61</v>
      </c>
      <c r="AD4224" s="50">
        <v>-11.082088190908999</v>
      </c>
      <c r="AG4224" s="39">
        <v>27.76</v>
      </c>
      <c r="AH4224" s="55">
        <v>3665.09</v>
      </c>
      <c r="AI4224" t="s">
        <v>208</v>
      </c>
      <c r="AJ4224">
        <f>INDEX(layout!$B$3:$U$1234,MATCH($T4224,layout!$A$3:$A$1234,0),MATCH(YEAR($D4224),layout!$B$1:$U$1,0))</f>
        <v>1335</v>
      </c>
      <c r="AK4224">
        <f>INDEX('magnet data'!$A$2:$E$1304,MATCH($AJ4224,'magnet data'!$A$2:$A$1304,0),2)</f>
        <v>1</v>
      </c>
      <c r="AL4224" t="str">
        <f>INDEX('magnet data'!$A$2:$E$1304,MATCH($AJ4224,'magnet data'!$A$2:$A$1304,0),3)</f>
        <v>01B</v>
      </c>
      <c r="AM4224" t="str">
        <f>INDEX('magnet data'!$A$2:$E$1304,MATCH($AJ4224,'magnet data'!$A$2:$A$1304,0),4)</f>
        <v>02B5</v>
      </c>
      <c r="AN4224">
        <f>INDEX('magnet data'!$A$2:$E$1304,MATCH($AJ4224,'magnet data'!$A$2:$A$1304,0),5)</f>
        <v>11006</v>
      </c>
      <c r="AO4224">
        <f t="shared" si="81"/>
        <v>593</v>
      </c>
      <c r="AR4224" t="s">
        <v>1232</v>
      </c>
      <c r="AS4224" t="s">
        <v>1708</v>
      </c>
      <c r="AT4224" t="s">
        <v>1709</v>
      </c>
    </row>
    <row r="4225" spans="1:46">
      <c r="A4225" t="s">
        <v>837</v>
      </c>
      <c r="B4225" t="s">
        <v>46</v>
      </c>
      <c r="C4225" t="s">
        <v>1198</v>
      </c>
      <c r="D4225" s="13">
        <v>44428</v>
      </c>
      <c r="E4225" s="16">
        <v>0.69244976851851847</v>
      </c>
      <c r="F4225" t="s">
        <v>88</v>
      </c>
      <c r="G4225" s="17">
        <v>44428.692449479167</v>
      </c>
      <c r="H4225">
        <v>25</v>
      </c>
      <c r="I4225">
        <v>597</v>
      </c>
      <c r="J4225">
        <v>94</v>
      </c>
      <c r="K4225">
        <v>0</v>
      </c>
      <c r="L4225">
        <v>110.39</v>
      </c>
      <c r="M4225" s="39">
        <v>11600</v>
      </c>
      <c r="N4225" s="39">
        <v>6396.2110000000002</v>
      </c>
      <c r="O4225" s="39">
        <v>56.658811999999998</v>
      </c>
      <c r="P4225" t="s">
        <v>207</v>
      </c>
      <c r="Q4225" t="s">
        <v>207</v>
      </c>
      <c r="R4225" s="55">
        <v>830.90175399959901</v>
      </c>
      <c r="S4225" s="55">
        <v>826.73740797519997</v>
      </c>
      <c r="T4225" t="s">
        <v>857</v>
      </c>
      <c r="U4225">
        <v>8240</v>
      </c>
      <c r="V4225">
        <v>2</v>
      </c>
      <c r="W4225">
        <v>33874</v>
      </c>
      <c r="X4225" t="s">
        <v>903</v>
      </c>
      <c r="Y4225">
        <v>3107</v>
      </c>
      <c r="Z4225" t="s">
        <v>69</v>
      </c>
      <c r="AA4225" t="s">
        <v>91</v>
      </c>
      <c r="AC4225" t="s">
        <v>61</v>
      </c>
      <c r="AD4225" s="50">
        <v>2.0137714895833301</v>
      </c>
      <c r="AG4225" s="39">
        <v>30.84</v>
      </c>
      <c r="AH4225" s="55">
        <v>5832.78</v>
      </c>
      <c r="AI4225" t="s">
        <v>208</v>
      </c>
      <c r="AJ4225">
        <f>INDEX(layout!$B$3:$U$1234,MATCH($T4225,layout!$A$3:$A$1234,0),MATCH(YEAR($D4225),layout!$B$1:$U$1,0))</f>
        <v>2525</v>
      </c>
      <c r="AK4225">
        <f>INDEX('magnet data'!$A$2:$E$1304,MATCH($AJ4225,'magnet data'!$A$2:$A$1304,0),2)</f>
        <v>2</v>
      </c>
      <c r="AL4225" t="str">
        <f>INDEX('magnet data'!$A$2:$E$1304,MATCH($AJ4225,'magnet data'!$A$2:$A$1304,0),3)</f>
        <v>01B</v>
      </c>
      <c r="AM4225" t="str">
        <f>INDEX('magnet data'!$A$2:$E$1304,MATCH($AJ4225,'magnet data'!$A$2:$A$1304,0),4)</f>
        <v>02B5</v>
      </c>
      <c r="AN4225">
        <f>INDEX('magnet data'!$A$2:$E$1304,MATCH($AJ4225,'magnet data'!$A$2:$A$1304,0),5)</f>
        <v>11618</v>
      </c>
      <c r="AO4225" t="str">
        <f t="shared" si="81"/>
        <v>-</v>
      </c>
      <c r="AR4225" t="s">
        <v>1232</v>
      </c>
      <c r="AS4225" t="s">
        <v>1708</v>
      </c>
      <c r="AT4225" t="s">
        <v>1709</v>
      </c>
    </row>
    <row r="4226" spans="1:46">
      <c r="A4226" t="s">
        <v>837</v>
      </c>
      <c r="B4226" t="s">
        <v>46</v>
      </c>
      <c r="C4226" t="s">
        <v>1198</v>
      </c>
      <c r="D4226" s="13">
        <v>44428</v>
      </c>
      <c r="E4226" s="16">
        <v>0.69244976851851847</v>
      </c>
      <c r="F4226" t="s">
        <v>88</v>
      </c>
      <c r="G4226" s="17">
        <v>44428.692449479167</v>
      </c>
      <c r="H4226">
        <v>25</v>
      </c>
      <c r="I4226">
        <v>597</v>
      </c>
      <c r="J4226">
        <v>94</v>
      </c>
      <c r="K4226">
        <v>0</v>
      </c>
      <c r="L4226">
        <v>110.39</v>
      </c>
      <c r="M4226" s="39">
        <v>11600</v>
      </c>
      <c r="N4226" s="39">
        <v>6396.2110000000002</v>
      </c>
      <c r="O4226" s="39">
        <v>56.658811999999998</v>
      </c>
      <c r="P4226" t="s">
        <v>207</v>
      </c>
      <c r="Q4226" t="s">
        <v>207</v>
      </c>
      <c r="R4226" s="55">
        <v>830.90175399959901</v>
      </c>
      <c r="S4226" s="55">
        <v>826.73740797519997</v>
      </c>
      <c r="T4226" t="s">
        <v>856</v>
      </c>
      <c r="U4226">
        <v>5864</v>
      </c>
      <c r="V4226">
        <v>3</v>
      </c>
      <c r="W4226">
        <v>65490</v>
      </c>
      <c r="X4226" t="s">
        <v>857</v>
      </c>
      <c r="Y4226">
        <v>-6</v>
      </c>
      <c r="Z4226" t="s">
        <v>69</v>
      </c>
      <c r="AA4226" t="s">
        <v>91</v>
      </c>
      <c r="AC4226" t="s">
        <v>61</v>
      </c>
      <c r="AD4226" s="50">
        <v>0.78523096808510595</v>
      </c>
      <c r="AG4226" s="39">
        <v>15.02</v>
      </c>
      <c r="AH4226" s="55">
        <v>3591.38</v>
      </c>
      <c r="AI4226" t="s">
        <v>208</v>
      </c>
      <c r="AJ4226">
        <f>INDEX(layout!$B$3:$U$1234,MATCH($T4226,layout!$A$3:$A$1234,0),MATCH(YEAR($D4226),layout!$B$1:$U$1,0))</f>
        <v>3253</v>
      </c>
      <c r="AK4226">
        <f>INDEX('magnet data'!$A$2:$E$1304,MATCH($AJ4226,'magnet data'!$A$2:$A$1304,0),2)</f>
        <v>3</v>
      </c>
      <c r="AL4226" t="str">
        <f>INDEX('magnet data'!$A$2:$E$1304,MATCH($AJ4226,'magnet data'!$A$2:$A$1304,0),3)</f>
        <v>01B</v>
      </c>
      <c r="AM4226" t="str">
        <f>INDEX('magnet data'!$A$2:$E$1304,MATCH($AJ4226,'magnet data'!$A$2:$A$1304,0),4)</f>
        <v>02G</v>
      </c>
      <c r="AN4226">
        <f>INDEX('magnet data'!$A$2:$E$1304,MATCH($AJ4226,'magnet data'!$A$2:$A$1304,0),5)</f>
        <v>4858</v>
      </c>
      <c r="AO4226" t="str">
        <f t="shared" si="81"/>
        <v>-</v>
      </c>
      <c r="AR4226" t="s">
        <v>1232</v>
      </c>
      <c r="AS4226" t="s">
        <v>1708</v>
      </c>
      <c r="AT4226" t="s">
        <v>1709</v>
      </c>
    </row>
    <row r="4227" spans="1:46">
      <c r="A4227" t="s">
        <v>837</v>
      </c>
      <c r="B4227" t="s">
        <v>46</v>
      </c>
      <c r="C4227" t="s">
        <v>1198</v>
      </c>
      <c r="D4227" s="13">
        <v>44428</v>
      </c>
      <c r="E4227" s="16">
        <v>0.69244976851851847</v>
      </c>
      <c r="F4227" t="s">
        <v>88</v>
      </c>
      <c r="G4227" s="17">
        <v>44428.692449479167</v>
      </c>
      <c r="H4227">
        <v>25</v>
      </c>
      <c r="I4227">
        <v>597</v>
      </c>
      <c r="J4227">
        <v>94</v>
      </c>
      <c r="K4227">
        <v>0</v>
      </c>
      <c r="L4227">
        <v>110.39</v>
      </c>
      <c r="M4227" s="39">
        <v>11600</v>
      </c>
      <c r="N4227" s="39">
        <v>6396.2110000000002</v>
      </c>
      <c r="O4227" s="39">
        <v>56.658811999999998</v>
      </c>
      <c r="P4227" t="s">
        <v>207</v>
      </c>
      <c r="Q4227" t="s">
        <v>207</v>
      </c>
      <c r="R4227" s="55">
        <v>830.90175399959901</v>
      </c>
      <c r="S4227" s="55">
        <v>826.73740797519997</v>
      </c>
      <c r="T4227" t="s">
        <v>875</v>
      </c>
      <c r="U4227">
        <v>4900</v>
      </c>
      <c r="V4227">
        <v>4</v>
      </c>
      <c r="W4227">
        <v>81652</v>
      </c>
      <c r="X4227" t="s">
        <v>873</v>
      </c>
      <c r="Y4227">
        <v>3551</v>
      </c>
      <c r="Z4227" t="s">
        <v>69</v>
      </c>
      <c r="AA4227" t="s">
        <v>96</v>
      </c>
      <c r="AC4227" t="s">
        <v>61</v>
      </c>
      <c r="AD4227" s="50">
        <v>-0.91122423936170205</v>
      </c>
      <c r="AG4227" s="39">
        <v>16</v>
      </c>
      <c r="AH4227" s="55">
        <v>4498.83</v>
      </c>
      <c r="AI4227" t="s">
        <v>208</v>
      </c>
      <c r="AJ4227">
        <f>INDEX(layout!$B$3:$U$1234,MATCH($T4227,layout!$A$3:$A$1234,0),MATCH(YEAR($D4227),layout!$B$1:$U$1,0))</f>
        <v>1526</v>
      </c>
      <c r="AK4227">
        <f>INDEX('magnet data'!$A$2:$E$1304,MATCH($AJ4227,'magnet data'!$A$2:$A$1304,0),2)</f>
        <v>1</v>
      </c>
      <c r="AL4227" t="str">
        <f>INDEX('magnet data'!$A$2:$E$1304,MATCH($AJ4227,'magnet data'!$A$2:$A$1304,0),3)</f>
        <v>01B</v>
      </c>
      <c r="AM4227" t="str">
        <f>INDEX('magnet data'!$A$2:$E$1304,MATCH($AJ4227,'magnet data'!$A$2:$A$1304,0),4)</f>
        <v>02C8</v>
      </c>
      <c r="AN4227">
        <f>INDEX('magnet data'!$A$2:$E$1304,MATCH($AJ4227,'magnet data'!$A$2:$A$1304,0),5)</f>
        <v>12435</v>
      </c>
      <c r="AO4227" t="str">
        <f t="shared" si="81"/>
        <v>-</v>
      </c>
      <c r="AR4227" t="s">
        <v>1232</v>
      </c>
      <c r="AS4227" t="s">
        <v>1708</v>
      </c>
      <c r="AT4227" t="s">
        <v>1709</v>
      </c>
    </row>
    <row r="4228" spans="1:46">
      <c r="A4228" t="s">
        <v>837</v>
      </c>
      <c r="B4228" t="s">
        <v>46</v>
      </c>
      <c r="C4228" t="s">
        <v>1198</v>
      </c>
      <c r="D4228" s="13">
        <v>44428</v>
      </c>
      <c r="E4228" s="16">
        <v>0.69244976851851847</v>
      </c>
      <c r="F4228" t="s">
        <v>88</v>
      </c>
      <c r="G4228" s="17">
        <v>44428.692449479167</v>
      </c>
      <c r="H4228">
        <v>25</v>
      </c>
      <c r="I4228">
        <v>597</v>
      </c>
      <c r="J4228">
        <v>94</v>
      </c>
      <c r="K4228">
        <v>0</v>
      </c>
      <c r="L4228">
        <v>110.39</v>
      </c>
      <c r="M4228" s="39">
        <v>11600</v>
      </c>
      <c r="N4228" s="39">
        <v>6396.2110000000002</v>
      </c>
      <c r="O4228" s="39">
        <v>56.658811999999998</v>
      </c>
      <c r="P4228" t="s">
        <v>207</v>
      </c>
      <c r="Q4228" t="s">
        <v>207</v>
      </c>
      <c r="R4228" s="55">
        <v>830.90175399959901</v>
      </c>
      <c r="S4228" s="55">
        <v>826.73740797519997</v>
      </c>
      <c r="T4228" t="s">
        <v>873</v>
      </c>
      <c r="U4228">
        <v>1945</v>
      </c>
      <c r="V4228">
        <v>5</v>
      </c>
      <c r="W4228">
        <v>162481</v>
      </c>
      <c r="X4228" t="s">
        <v>1721</v>
      </c>
      <c r="Y4228">
        <v>3495</v>
      </c>
      <c r="Z4228" t="s">
        <v>69</v>
      </c>
      <c r="AA4228" t="s">
        <v>96</v>
      </c>
      <c r="AC4228" t="s">
        <v>61</v>
      </c>
      <c r="AD4228" s="50">
        <v>-0.17494279569892399</v>
      </c>
      <c r="AG4228" s="39">
        <v>4.91</v>
      </c>
      <c r="AH4228" s="55">
        <v>1425.1</v>
      </c>
      <c r="AI4228" t="s">
        <v>208</v>
      </c>
      <c r="AJ4228">
        <f>INDEX(layout!$B$3:$U$1234,MATCH($T4228,layout!$A$3:$A$1234,0),MATCH(YEAR($D4228),layout!$B$1:$U$1,0))</f>
        <v>3277</v>
      </c>
      <c r="AK4228">
        <f>INDEX('magnet data'!$A$2:$E$1304,MATCH($AJ4228,'magnet data'!$A$2:$A$1304,0),2)</f>
        <v>3</v>
      </c>
      <c r="AL4228" t="str">
        <f>INDEX('magnet data'!$A$2:$E$1304,MATCH($AJ4228,'magnet data'!$A$2:$A$1304,0),3)</f>
        <v>01B</v>
      </c>
      <c r="AM4228" t="str">
        <f>INDEX('magnet data'!$A$2:$E$1304,MATCH($AJ4228,'magnet data'!$A$2:$A$1304,0),4)</f>
        <v>02B8</v>
      </c>
      <c r="AN4228">
        <f>INDEX('magnet data'!$A$2:$E$1304,MATCH($AJ4228,'magnet data'!$A$2:$A$1304,0),5)</f>
        <v>11371</v>
      </c>
      <c r="AO4228" t="str">
        <f t="shared" si="81"/>
        <v>-</v>
      </c>
      <c r="AR4228" t="s">
        <v>1232</v>
      </c>
      <c r="AS4228" t="s">
        <v>1708</v>
      </c>
      <c r="AT4228" t="s">
        <v>1709</v>
      </c>
    </row>
    <row r="4229" spans="1:46">
      <c r="A4229" t="s">
        <v>837</v>
      </c>
      <c r="B4229" t="s">
        <v>46</v>
      </c>
      <c r="C4229" t="s">
        <v>1198</v>
      </c>
      <c r="D4229" s="13">
        <v>44428</v>
      </c>
      <c r="E4229" s="16">
        <v>0.69244976851851847</v>
      </c>
      <c r="F4229" t="s">
        <v>88</v>
      </c>
      <c r="G4229" s="17">
        <v>44428.692449479167</v>
      </c>
      <c r="H4229">
        <v>25</v>
      </c>
      <c r="I4229">
        <v>597</v>
      </c>
      <c r="J4229">
        <v>94</v>
      </c>
      <c r="K4229">
        <v>0</v>
      </c>
      <c r="L4229">
        <v>110.39</v>
      </c>
      <c r="M4229" s="39">
        <v>11600</v>
      </c>
      <c r="N4229" s="39">
        <v>6396.2110000000002</v>
      </c>
      <c r="O4229" s="39">
        <v>56.658811999999998</v>
      </c>
      <c r="P4229" t="s">
        <v>207</v>
      </c>
      <c r="Q4229" t="s">
        <v>207</v>
      </c>
      <c r="R4229" s="55">
        <v>830.90175399959901</v>
      </c>
      <c r="S4229" s="55">
        <v>826.73740797519997</v>
      </c>
      <c r="T4229" t="s">
        <v>903</v>
      </c>
      <c r="U4229">
        <v>1940</v>
      </c>
      <c r="V4229">
        <v>6</v>
      </c>
      <c r="W4229">
        <v>162677</v>
      </c>
      <c r="X4229" t="s">
        <v>857</v>
      </c>
      <c r="Y4229">
        <v>-6</v>
      </c>
      <c r="Z4229" t="s">
        <v>148</v>
      </c>
      <c r="AA4229" t="s">
        <v>96</v>
      </c>
      <c r="AC4229" t="s">
        <v>102</v>
      </c>
      <c r="AD4229" s="50">
        <v>-0.59687744680850996</v>
      </c>
      <c r="AG4229" s="39">
        <v>13.11</v>
      </c>
      <c r="AH4229" s="55">
        <v>1450.87</v>
      </c>
      <c r="AI4229" t="s">
        <v>208</v>
      </c>
      <c r="AJ4229">
        <f>INDEX(layout!$B$3:$U$1234,MATCH($T4229,layout!$A$3:$A$1234,0),MATCH(YEAR($D4229),layout!$B$1:$U$1,0))</f>
        <v>2307</v>
      </c>
      <c r="AK4229">
        <f>INDEX('magnet data'!$A$2:$E$1304,MATCH($AJ4229,'magnet data'!$A$2:$A$1304,0),2)</f>
        <v>2</v>
      </c>
      <c r="AL4229" t="str">
        <f>INDEX('magnet data'!$A$2:$E$1304,MATCH($AJ4229,'magnet data'!$A$2:$A$1304,0),3)</f>
        <v>01B</v>
      </c>
      <c r="AM4229" t="str">
        <f>INDEX('magnet data'!$A$2:$E$1304,MATCH($AJ4229,'magnet data'!$A$2:$A$1304,0),4)</f>
        <v>02D</v>
      </c>
      <c r="AN4229">
        <f>INDEX('magnet data'!$A$2:$E$1304,MATCH($AJ4229,'magnet data'!$A$2:$A$1304,0),5)</f>
        <v>11294</v>
      </c>
      <c r="AO4229" t="str">
        <f t="shared" si="81"/>
        <v>-</v>
      </c>
      <c r="AR4229" t="s">
        <v>1232</v>
      </c>
      <c r="AS4229" t="s">
        <v>1708</v>
      </c>
      <c r="AT4229" t="s">
        <v>1709</v>
      </c>
    </row>
    <row r="4230" spans="1:46">
      <c r="A4230" t="s">
        <v>837</v>
      </c>
      <c r="B4230" t="s">
        <v>46</v>
      </c>
      <c r="C4230" t="s">
        <v>1198</v>
      </c>
      <c r="D4230" s="13">
        <v>44431</v>
      </c>
      <c r="E4230" s="16">
        <v>0.3598263888888889</v>
      </c>
      <c r="F4230" t="s">
        <v>88</v>
      </c>
      <c r="G4230" s="17">
        <v>44431.359826180553</v>
      </c>
      <c r="H4230">
        <v>18</v>
      </c>
      <c r="I4230">
        <v>598</v>
      </c>
      <c r="J4230">
        <v>93</v>
      </c>
      <c r="K4230">
        <v>0</v>
      </c>
      <c r="L4230">
        <v>4115</v>
      </c>
      <c r="M4230" s="39">
        <v>11600</v>
      </c>
      <c r="N4230" s="39">
        <v>6466.4939999999997</v>
      </c>
      <c r="O4230" s="39">
        <v>56.711888000000002</v>
      </c>
      <c r="P4230" t="s">
        <v>207</v>
      </c>
      <c r="Q4230" t="s">
        <v>207</v>
      </c>
      <c r="R4230" s="55">
        <v>814.06246030150703</v>
      </c>
      <c r="S4230" s="55">
        <v>808.91566697400003</v>
      </c>
      <c r="T4230" t="s">
        <v>862</v>
      </c>
      <c r="U4230">
        <v>11599</v>
      </c>
      <c r="V4230">
        <v>1</v>
      </c>
      <c r="W4230">
        <v>-9</v>
      </c>
      <c r="X4230" t="s">
        <v>863</v>
      </c>
      <c r="Y4230">
        <v>18</v>
      </c>
      <c r="Z4230" t="s">
        <v>90</v>
      </c>
      <c r="AA4230" t="s">
        <v>91</v>
      </c>
      <c r="AB4230">
        <v>69</v>
      </c>
      <c r="AC4230" t="s">
        <v>61</v>
      </c>
      <c r="AD4230" s="50">
        <v>6.5721737812500001</v>
      </c>
      <c r="AG4230" s="39">
        <v>51.45</v>
      </c>
      <c r="AH4230" s="55">
        <v>1052.3599999999999</v>
      </c>
      <c r="AI4230" t="s">
        <v>208</v>
      </c>
      <c r="AJ4230">
        <f>INDEX(layout!$B$3:$U$1234,MATCH($T4230,layout!$A$3:$A$1234,0),MATCH(YEAR($D4230),layout!$B$1:$U$1,0))</f>
        <v>1134</v>
      </c>
      <c r="AK4230">
        <f>INDEX('magnet data'!$A$2:$E$1304,MATCH($AJ4230,'magnet data'!$A$2:$A$1304,0),2)</f>
        <v>1</v>
      </c>
      <c r="AL4230" t="str">
        <f>INDEX('magnet data'!$A$2:$E$1304,MATCH($AJ4230,'magnet data'!$A$2:$A$1304,0),3)</f>
        <v>01B</v>
      </c>
      <c r="AM4230" t="str">
        <f>INDEX('magnet data'!$A$2:$E$1304,MATCH($AJ4230,'magnet data'!$A$2:$A$1304,0),4)</f>
        <v>02B5</v>
      </c>
      <c r="AN4230">
        <f>INDEX('magnet data'!$A$2:$E$1304,MATCH($AJ4230,'magnet data'!$A$2:$A$1304,0),5)</f>
        <v>11555</v>
      </c>
      <c r="AO4230">
        <f t="shared" si="81"/>
        <v>44</v>
      </c>
      <c r="AQ4230" t="s">
        <v>1730</v>
      </c>
      <c r="AR4230" t="s">
        <v>1202</v>
      </c>
      <c r="AS4230" t="s">
        <v>1708</v>
      </c>
      <c r="AT4230" t="s">
        <v>1709</v>
      </c>
    </row>
    <row r="4231" spans="1:46">
      <c r="A4231" t="s">
        <v>837</v>
      </c>
      <c r="B4231" t="s">
        <v>46</v>
      </c>
      <c r="C4231" t="s">
        <v>1198</v>
      </c>
      <c r="D4231" s="13">
        <v>44431</v>
      </c>
      <c r="E4231" s="16">
        <v>0.3598263888888889</v>
      </c>
      <c r="F4231" t="s">
        <v>88</v>
      </c>
      <c r="G4231" s="17">
        <v>44431.359826180553</v>
      </c>
      <c r="H4231">
        <v>18</v>
      </c>
      <c r="I4231">
        <v>598</v>
      </c>
      <c r="J4231">
        <v>93</v>
      </c>
      <c r="K4231">
        <v>0</v>
      </c>
      <c r="L4231">
        <v>4115</v>
      </c>
      <c r="M4231" s="39">
        <v>11600</v>
      </c>
      <c r="N4231" s="39">
        <v>6466.4939999999997</v>
      </c>
      <c r="O4231" s="39">
        <v>56.711888000000002</v>
      </c>
      <c r="P4231" t="s">
        <v>207</v>
      </c>
      <c r="Q4231" t="s">
        <v>207</v>
      </c>
      <c r="R4231" s="55">
        <v>814.06246030150703</v>
      </c>
      <c r="S4231" s="55">
        <v>808.91566697400003</v>
      </c>
      <c r="T4231" t="s">
        <v>863</v>
      </c>
      <c r="U4231">
        <v>11590</v>
      </c>
      <c r="V4231">
        <v>2</v>
      </c>
      <c r="W4231">
        <v>236</v>
      </c>
      <c r="X4231" t="s">
        <v>861</v>
      </c>
      <c r="Y4231">
        <v>279</v>
      </c>
      <c r="Z4231" t="s">
        <v>75</v>
      </c>
      <c r="AA4231" t="s">
        <v>96</v>
      </c>
      <c r="AC4231" t="s">
        <v>61</v>
      </c>
      <c r="AD4231" s="50">
        <v>-2.92428869444444</v>
      </c>
      <c r="AG4231" s="39">
        <v>42</v>
      </c>
      <c r="AH4231" s="55">
        <v>11523.47</v>
      </c>
      <c r="AI4231" t="s">
        <v>208</v>
      </c>
      <c r="AJ4231">
        <f>INDEX(layout!$B$3:$U$1234,MATCH($T4231,layout!$A$3:$A$1234,0),MATCH(YEAR($D4231),layout!$B$1:$U$1,0))</f>
        <v>3276</v>
      </c>
      <c r="AK4231">
        <f>INDEX('magnet data'!$A$2:$E$1304,MATCH($AJ4231,'magnet data'!$A$2:$A$1304,0),2)</f>
        <v>3</v>
      </c>
      <c r="AL4231" t="str">
        <f>INDEX('magnet data'!$A$2:$E$1304,MATCH($AJ4231,'magnet data'!$A$2:$A$1304,0),3)</f>
        <v>01B</v>
      </c>
      <c r="AM4231" t="str">
        <f>INDEX('magnet data'!$A$2:$E$1304,MATCH($AJ4231,'magnet data'!$A$2:$A$1304,0),4)</f>
        <v>02B8</v>
      </c>
      <c r="AN4231">
        <f>INDEX('magnet data'!$A$2:$E$1304,MATCH($AJ4231,'magnet data'!$A$2:$A$1304,0),5)</f>
        <v>11756</v>
      </c>
      <c r="AO4231" t="str">
        <f t="shared" si="81"/>
        <v>-</v>
      </c>
      <c r="AR4231" t="s">
        <v>1202</v>
      </c>
      <c r="AS4231" t="s">
        <v>1708</v>
      </c>
      <c r="AT4231" t="s">
        <v>1709</v>
      </c>
    </row>
    <row r="4232" spans="1:46">
      <c r="A4232" t="s">
        <v>837</v>
      </c>
      <c r="B4232" t="s">
        <v>46</v>
      </c>
      <c r="C4232" t="s">
        <v>1198</v>
      </c>
      <c r="D4232" s="13">
        <v>44431</v>
      </c>
      <c r="E4232" s="16">
        <v>0.3598263888888889</v>
      </c>
      <c r="F4232" t="s">
        <v>88</v>
      </c>
      <c r="G4232" s="17">
        <v>44431.359826180553</v>
      </c>
      <c r="H4232">
        <v>18</v>
      </c>
      <c r="I4232">
        <v>598</v>
      </c>
      <c r="J4232">
        <v>93</v>
      </c>
      <c r="K4232">
        <v>0</v>
      </c>
      <c r="L4232">
        <v>4115</v>
      </c>
      <c r="M4232" s="39">
        <v>11600</v>
      </c>
      <c r="N4232" s="39">
        <v>6466.4939999999997</v>
      </c>
      <c r="O4232" s="39">
        <v>56.711888000000002</v>
      </c>
      <c r="P4232" t="s">
        <v>207</v>
      </c>
      <c r="Q4232" t="s">
        <v>207</v>
      </c>
      <c r="R4232" s="55">
        <v>814.06246030150703</v>
      </c>
      <c r="S4232" s="55">
        <v>808.91566697400003</v>
      </c>
      <c r="T4232" t="s">
        <v>901</v>
      </c>
      <c r="U4232">
        <v>9406</v>
      </c>
      <c r="V4232">
        <v>3</v>
      </c>
      <c r="W4232">
        <v>21373</v>
      </c>
      <c r="X4232" t="s">
        <v>863</v>
      </c>
      <c r="Y4232">
        <v>18</v>
      </c>
      <c r="Z4232" t="s">
        <v>69</v>
      </c>
      <c r="AA4232" t="s">
        <v>91</v>
      </c>
      <c r="AC4232" t="s">
        <v>61</v>
      </c>
      <c r="AD4232" s="50">
        <v>8.1348396923076898</v>
      </c>
      <c r="AG4232" s="39">
        <v>61.16</v>
      </c>
      <c r="AH4232" s="55">
        <v>992.26</v>
      </c>
      <c r="AI4232" t="s">
        <v>208</v>
      </c>
      <c r="AJ4232">
        <f>INDEX(layout!$B$3:$U$1234,MATCH($T4232,layout!$A$3:$A$1234,0),MATCH(YEAR($D4232),layout!$B$1:$U$1,0))</f>
        <v>3301</v>
      </c>
      <c r="AK4232">
        <f>INDEX('magnet data'!$A$2:$E$1304,MATCH($AJ4232,'magnet data'!$A$2:$A$1304,0),2)</f>
        <v>3</v>
      </c>
      <c r="AL4232" t="str">
        <f>INDEX('magnet data'!$A$2:$E$1304,MATCH($AJ4232,'magnet data'!$A$2:$A$1304,0),3)</f>
        <v>01B</v>
      </c>
      <c r="AM4232" t="str">
        <f>INDEX('magnet data'!$A$2:$E$1304,MATCH($AJ4232,'magnet data'!$A$2:$A$1304,0),4)</f>
        <v>02D</v>
      </c>
      <c r="AN4232">
        <f>INDEX('magnet data'!$A$2:$E$1304,MATCH($AJ4232,'magnet data'!$A$2:$A$1304,0),5)</f>
        <v>11706</v>
      </c>
      <c r="AO4232" t="str">
        <f t="shared" si="81"/>
        <v>-</v>
      </c>
      <c r="AR4232" t="s">
        <v>1202</v>
      </c>
      <c r="AS4232" t="s">
        <v>1708</v>
      </c>
      <c r="AT4232" t="s">
        <v>1709</v>
      </c>
    </row>
    <row r="4233" spans="1:46">
      <c r="A4233" t="s">
        <v>837</v>
      </c>
      <c r="B4233" t="s">
        <v>46</v>
      </c>
      <c r="C4233" t="s">
        <v>1198</v>
      </c>
      <c r="D4233" s="13">
        <v>44431</v>
      </c>
      <c r="E4233" s="16">
        <v>0.3598263888888889</v>
      </c>
      <c r="F4233" t="s">
        <v>88</v>
      </c>
      <c r="G4233" s="17">
        <v>44431.359826180553</v>
      </c>
      <c r="H4233">
        <v>18</v>
      </c>
      <c r="I4233">
        <v>598</v>
      </c>
      <c r="J4233">
        <v>93</v>
      </c>
      <c r="K4233">
        <v>0</v>
      </c>
      <c r="L4233">
        <v>4115</v>
      </c>
      <c r="M4233" s="39">
        <v>11600</v>
      </c>
      <c r="N4233" s="39">
        <v>6466.4939999999997</v>
      </c>
      <c r="O4233" s="39">
        <v>56.711888000000002</v>
      </c>
      <c r="P4233" t="s">
        <v>207</v>
      </c>
      <c r="Q4233" t="s">
        <v>207</v>
      </c>
      <c r="R4233" s="55">
        <v>814.06246030150703</v>
      </c>
      <c r="S4233" s="55">
        <v>808.91566697400003</v>
      </c>
      <c r="T4233" t="s">
        <v>860</v>
      </c>
      <c r="U4233">
        <v>4587</v>
      </c>
      <c r="V4233">
        <v>4</v>
      </c>
      <c r="W4233">
        <v>88426</v>
      </c>
      <c r="X4233" t="s">
        <v>861</v>
      </c>
      <c r="Y4233">
        <v>279</v>
      </c>
      <c r="Z4233" t="s">
        <v>69</v>
      </c>
      <c r="AA4233" t="s">
        <v>91</v>
      </c>
      <c r="AC4233" t="s">
        <v>61</v>
      </c>
      <c r="AD4233" s="50">
        <v>0.52815356382978695</v>
      </c>
      <c r="AG4233" s="39">
        <v>8.58</v>
      </c>
      <c r="AH4233" s="55">
        <v>1156.82</v>
      </c>
      <c r="AI4233" t="s">
        <v>208</v>
      </c>
      <c r="AJ4233">
        <f>INDEX(layout!$B$3:$U$1234,MATCH($T4233,layout!$A$3:$A$1234,0),MATCH(YEAR($D4233),layout!$B$1:$U$1,0))</f>
        <v>3261</v>
      </c>
      <c r="AK4233">
        <f>INDEX('magnet data'!$A$2:$E$1304,MATCH($AJ4233,'magnet data'!$A$2:$A$1304,0),2)</f>
        <v>3</v>
      </c>
      <c r="AL4233" t="str">
        <f>INDEX('magnet data'!$A$2:$E$1304,MATCH($AJ4233,'magnet data'!$A$2:$A$1304,0),3)</f>
        <v>01B</v>
      </c>
      <c r="AM4233" t="str">
        <f>INDEX('magnet data'!$A$2:$E$1304,MATCH($AJ4233,'magnet data'!$A$2:$A$1304,0),4)</f>
        <v>02G</v>
      </c>
      <c r="AN4233">
        <f>INDEX('magnet data'!$A$2:$E$1304,MATCH($AJ4233,'magnet data'!$A$2:$A$1304,0),5)</f>
        <v>12280</v>
      </c>
      <c r="AO4233" t="str">
        <f t="shared" si="81"/>
        <v>-</v>
      </c>
      <c r="AR4233" t="s">
        <v>1202</v>
      </c>
      <c r="AS4233" t="s">
        <v>1708</v>
      </c>
      <c r="AT4233" t="s">
        <v>1709</v>
      </c>
    </row>
    <row r="4234" spans="1:46">
      <c r="A4234" t="s">
        <v>837</v>
      </c>
      <c r="B4234" t="s">
        <v>46</v>
      </c>
      <c r="C4234" t="s">
        <v>1198</v>
      </c>
      <c r="D4234" s="13">
        <v>44431</v>
      </c>
      <c r="E4234" s="16">
        <v>0.3598263888888889</v>
      </c>
      <c r="F4234" t="s">
        <v>88</v>
      </c>
      <c r="G4234" s="17">
        <v>44431.359826180553</v>
      </c>
      <c r="H4234">
        <v>18</v>
      </c>
      <c r="I4234">
        <v>598</v>
      </c>
      <c r="J4234">
        <v>93</v>
      </c>
      <c r="K4234">
        <v>0</v>
      </c>
      <c r="L4234">
        <v>4115</v>
      </c>
      <c r="M4234" s="39">
        <v>11600</v>
      </c>
      <c r="N4234" s="39">
        <v>6466.4939999999997</v>
      </c>
      <c r="O4234" s="39">
        <v>56.711888000000002</v>
      </c>
      <c r="P4234" t="s">
        <v>207</v>
      </c>
      <c r="Q4234" t="s">
        <v>207</v>
      </c>
      <c r="R4234" s="55">
        <v>814.06246030150703</v>
      </c>
      <c r="S4234" s="55">
        <v>808.91566697400003</v>
      </c>
      <c r="T4234" t="s">
        <v>1710</v>
      </c>
      <c r="U4234">
        <v>273</v>
      </c>
      <c r="V4234">
        <v>5</v>
      </c>
      <c r="W4234">
        <v>330430</v>
      </c>
      <c r="X4234" t="s">
        <v>861</v>
      </c>
      <c r="Y4234">
        <v>279</v>
      </c>
      <c r="Z4234" t="s">
        <v>69</v>
      </c>
      <c r="AA4234" t="s">
        <v>96</v>
      </c>
      <c r="AC4234" t="s">
        <v>102</v>
      </c>
      <c r="AD4234" s="50">
        <v>0</v>
      </c>
      <c r="AI4234" t="s">
        <v>208</v>
      </c>
      <c r="AJ4234">
        <f>INDEX(layout!$B$3:$U$1234,MATCH($T4234,layout!$A$3:$A$1234,0),MATCH(YEAR($D4234),layout!$B$1:$U$1,0))</f>
        <v>2278</v>
      </c>
      <c r="AK4234">
        <f>INDEX('magnet data'!$A$2:$E$1304,MATCH($AJ4234,'magnet data'!$A$2:$A$1304,0),2)</f>
        <v>2</v>
      </c>
      <c r="AL4234" t="str">
        <f>INDEX('magnet data'!$A$2:$E$1304,MATCH($AJ4234,'magnet data'!$A$2:$A$1304,0),3)</f>
        <v>01B</v>
      </c>
      <c r="AM4234" t="str">
        <f>INDEX('magnet data'!$A$2:$E$1304,MATCH($AJ4234,'magnet data'!$A$2:$A$1304,0),4)</f>
        <v>02D</v>
      </c>
      <c r="AN4234">
        <f>INDEX('magnet data'!$A$2:$E$1304,MATCH($AJ4234,'magnet data'!$A$2:$A$1304,0),5)</f>
        <v>9749</v>
      </c>
      <c r="AO4234" t="str">
        <f t="shared" si="81"/>
        <v>-</v>
      </c>
      <c r="AR4234" t="s">
        <v>1202</v>
      </c>
      <c r="AS4234" t="s">
        <v>1708</v>
      </c>
      <c r="AT4234" t="s">
        <v>1709</v>
      </c>
    </row>
    <row r="4235" spans="1:46">
      <c r="A4235" t="s">
        <v>837</v>
      </c>
      <c r="B4235" t="s">
        <v>46</v>
      </c>
      <c r="C4235" t="s">
        <v>1198</v>
      </c>
      <c r="D4235" s="13">
        <v>44431</v>
      </c>
      <c r="E4235" s="16">
        <v>0.3598263888888889</v>
      </c>
      <c r="F4235" t="s">
        <v>88</v>
      </c>
      <c r="G4235" s="17">
        <v>44431.359826180553</v>
      </c>
      <c r="H4235">
        <v>18</v>
      </c>
      <c r="I4235">
        <v>598</v>
      </c>
      <c r="J4235">
        <v>93</v>
      </c>
      <c r="K4235">
        <v>0</v>
      </c>
      <c r="L4235">
        <v>4115</v>
      </c>
      <c r="M4235" s="39">
        <v>11600</v>
      </c>
      <c r="N4235" s="39">
        <v>6466.4939999999997</v>
      </c>
      <c r="O4235" s="39">
        <v>56.711888000000002</v>
      </c>
      <c r="P4235" t="s">
        <v>207</v>
      </c>
      <c r="Q4235" t="s">
        <v>207</v>
      </c>
      <c r="R4235" s="55">
        <v>814.06246030150703</v>
      </c>
      <c r="S4235" s="55">
        <v>808.91566697400003</v>
      </c>
      <c r="T4235" t="s">
        <v>846</v>
      </c>
      <c r="U4235">
        <v>273</v>
      </c>
      <c r="V4235">
        <v>6</v>
      </c>
      <c r="W4235">
        <v>330430</v>
      </c>
      <c r="X4235" t="s">
        <v>845</v>
      </c>
      <c r="Y4235">
        <v>3695</v>
      </c>
      <c r="Z4235" t="s">
        <v>69</v>
      </c>
      <c r="AA4235" t="s">
        <v>96</v>
      </c>
      <c r="AC4235" t="s">
        <v>102</v>
      </c>
      <c r="AD4235" s="50">
        <v>0</v>
      </c>
      <c r="AI4235" t="s">
        <v>208</v>
      </c>
      <c r="AJ4235">
        <f>INDEX(layout!$B$3:$U$1234,MATCH($T4235,layout!$A$3:$A$1234,0),MATCH(YEAR($D4235),layout!$B$1:$U$1,0))</f>
        <v>1350</v>
      </c>
      <c r="AK4235">
        <f>INDEX('magnet data'!$A$2:$E$1304,MATCH($AJ4235,'magnet data'!$A$2:$A$1304,0),2)</f>
        <v>1</v>
      </c>
      <c r="AL4235" t="str">
        <f>INDEX('magnet data'!$A$2:$E$1304,MATCH($AJ4235,'magnet data'!$A$2:$A$1304,0),3)</f>
        <v>01E</v>
      </c>
      <c r="AM4235" t="str">
        <f>INDEX('magnet data'!$A$2:$E$1304,MATCH($AJ4235,'magnet data'!$A$2:$A$1304,0),4)</f>
        <v>02B8</v>
      </c>
      <c r="AN4235">
        <f>INDEX('magnet data'!$A$2:$E$1304,MATCH($AJ4235,'magnet data'!$A$2:$A$1304,0),5)</f>
        <v>12052</v>
      </c>
      <c r="AO4235" t="str">
        <f t="shared" si="81"/>
        <v>-</v>
      </c>
      <c r="AR4235" t="s">
        <v>1202</v>
      </c>
      <c r="AS4235" t="s">
        <v>1708</v>
      </c>
      <c r="AT4235" t="s">
        <v>1709</v>
      </c>
    </row>
    <row r="4236" spans="1:46">
      <c r="A4236" t="s">
        <v>1072</v>
      </c>
      <c r="B4236" t="s">
        <v>46</v>
      </c>
      <c r="C4236" t="s">
        <v>1198</v>
      </c>
      <c r="D4236" s="13">
        <v>44431</v>
      </c>
      <c r="E4236" s="16">
        <v>0.79695324074074081</v>
      </c>
      <c r="F4236" t="s">
        <v>88</v>
      </c>
      <c r="G4236" s="17">
        <v>44431.796952951387</v>
      </c>
      <c r="H4236">
        <v>25</v>
      </c>
      <c r="I4236">
        <v>596</v>
      </c>
      <c r="J4236">
        <v>93</v>
      </c>
      <c r="K4236">
        <v>10</v>
      </c>
      <c r="L4236">
        <v>0</v>
      </c>
      <c r="M4236" s="39">
        <v>11553.8</v>
      </c>
      <c r="N4236" s="39">
        <v>6559.7910000000002</v>
      </c>
      <c r="O4236" s="39">
        <v>60.095494000000002</v>
      </c>
      <c r="P4236" t="s">
        <v>207</v>
      </c>
      <c r="Q4236" t="s">
        <v>207</v>
      </c>
      <c r="R4236" s="55">
        <v>791.22696050000002</v>
      </c>
      <c r="S4236" s="55">
        <v>793.65578549999998</v>
      </c>
      <c r="T4236" t="s">
        <v>1097</v>
      </c>
      <c r="U4236">
        <v>11553</v>
      </c>
      <c r="V4236">
        <v>1</v>
      </c>
      <c r="W4236">
        <v>-8</v>
      </c>
      <c r="X4236" t="s">
        <v>1664</v>
      </c>
      <c r="Y4236">
        <v>-5</v>
      </c>
      <c r="Z4236" t="s">
        <v>90</v>
      </c>
      <c r="AA4236" t="s">
        <v>91</v>
      </c>
      <c r="AB4236">
        <v>59</v>
      </c>
      <c r="AC4236" t="s">
        <v>61</v>
      </c>
      <c r="AD4236" s="50">
        <v>-11.55625712</v>
      </c>
      <c r="AG4236" s="39">
        <v>26</v>
      </c>
      <c r="AH4236" s="55">
        <v>11523.22</v>
      </c>
      <c r="AI4236" t="s">
        <v>208</v>
      </c>
      <c r="AJ4236">
        <f>INDEX(layout!$B$3:$U$1234,MATCH($T4236,layout!$A$3:$A$1234,0),MATCH(YEAR($D4236),layout!$B$1:$U$1,0))</f>
        <v>3172</v>
      </c>
      <c r="AK4236">
        <f>INDEX('magnet data'!$A$2:$E$1304,MATCH($AJ4236,'magnet data'!$A$2:$A$1304,0),2)</f>
        <v>3</v>
      </c>
      <c r="AL4236" t="str">
        <f>INDEX('magnet data'!$A$2:$E$1304,MATCH($AJ4236,'magnet data'!$A$2:$A$1304,0),3)</f>
        <v>01B</v>
      </c>
      <c r="AM4236" t="str">
        <f>INDEX('magnet data'!$A$2:$E$1304,MATCH($AJ4236,'magnet data'!$A$2:$A$1304,0),4)</f>
        <v>02G</v>
      </c>
      <c r="AN4236">
        <f>INDEX('magnet data'!$A$2:$E$1304,MATCH($AJ4236,'magnet data'!$A$2:$A$1304,0),5)</f>
        <v>11656</v>
      </c>
      <c r="AO4236">
        <f t="shared" si="81"/>
        <v>-103</v>
      </c>
      <c r="AQ4236" t="s">
        <v>1731</v>
      </c>
      <c r="AR4236" t="s">
        <v>1202</v>
      </c>
      <c r="AS4236" t="s">
        <v>1708</v>
      </c>
      <c r="AT4236" t="s">
        <v>1709</v>
      </c>
    </row>
    <row r="4237" spans="1:46">
      <c r="A4237" t="s">
        <v>1072</v>
      </c>
      <c r="B4237" t="s">
        <v>46</v>
      </c>
      <c r="C4237" t="s">
        <v>1198</v>
      </c>
      <c r="D4237" s="13">
        <v>44431</v>
      </c>
      <c r="E4237" s="16">
        <v>0.79695324074074081</v>
      </c>
      <c r="F4237" t="s">
        <v>88</v>
      </c>
      <c r="G4237" s="17">
        <v>44431.796952951387</v>
      </c>
      <c r="H4237">
        <v>25</v>
      </c>
      <c r="I4237">
        <v>596</v>
      </c>
      <c r="J4237">
        <v>93</v>
      </c>
      <c r="K4237">
        <v>10</v>
      </c>
      <c r="L4237">
        <v>0</v>
      </c>
      <c r="M4237" s="39">
        <v>11553.8</v>
      </c>
      <c r="N4237" s="39">
        <v>6559.7910000000002</v>
      </c>
      <c r="O4237" s="39">
        <v>60.095494000000002</v>
      </c>
      <c r="P4237" t="s">
        <v>207</v>
      </c>
      <c r="Q4237" t="s">
        <v>207</v>
      </c>
      <c r="R4237" s="55">
        <v>791.22696050000002</v>
      </c>
      <c r="S4237" s="55">
        <v>793.65578549999998</v>
      </c>
      <c r="T4237" t="s">
        <v>1098</v>
      </c>
      <c r="U4237">
        <v>7050</v>
      </c>
      <c r="V4237">
        <v>2</v>
      </c>
      <c r="W4237">
        <v>49709</v>
      </c>
      <c r="X4237" t="s">
        <v>1097</v>
      </c>
      <c r="Y4237">
        <v>4302</v>
      </c>
      <c r="Z4237" t="s">
        <v>69</v>
      </c>
      <c r="AA4237" t="s">
        <v>91</v>
      </c>
      <c r="AC4237" t="s">
        <v>61</v>
      </c>
      <c r="AD4237" s="50">
        <v>-1.06154448275862</v>
      </c>
      <c r="AG4237" s="39">
        <v>36.200000000000003</v>
      </c>
      <c r="AH4237" s="55">
        <v>2811.23</v>
      </c>
      <c r="AI4237" t="s">
        <v>208</v>
      </c>
      <c r="AJ4237">
        <f>INDEX(layout!$B$3:$U$1234,MATCH($T4237,layout!$A$3:$A$1234,0),MATCH(YEAR($D4237),layout!$B$1:$U$1,0))</f>
        <v>1148</v>
      </c>
      <c r="AK4237">
        <f>INDEX('magnet data'!$A$2:$E$1304,MATCH($AJ4237,'magnet data'!$A$2:$A$1304,0),2)</f>
        <v>1</v>
      </c>
      <c r="AL4237" t="str">
        <f>INDEX('magnet data'!$A$2:$E$1304,MATCH($AJ4237,'magnet data'!$A$2:$A$1304,0),3)</f>
        <v>01B</v>
      </c>
      <c r="AM4237" t="str">
        <f>INDEX('magnet data'!$A$2:$E$1304,MATCH($AJ4237,'magnet data'!$A$2:$A$1304,0),4)</f>
        <v>02B5</v>
      </c>
      <c r="AN4237">
        <f>INDEX('magnet data'!$A$2:$E$1304,MATCH($AJ4237,'magnet data'!$A$2:$A$1304,0),5)</f>
        <v>12506</v>
      </c>
      <c r="AO4237" t="str">
        <f t="shared" si="81"/>
        <v>-</v>
      </c>
      <c r="AR4237" t="s">
        <v>1202</v>
      </c>
      <c r="AS4237" t="s">
        <v>1708</v>
      </c>
      <c r="AT4237" t="s">
        <v>1709</v>
      </c>
    </row>
    <row r="4238" spans="1:46">
      <c r="A4238" t="s">
        <v>1072</v>
      </c>
      <c r="B4238" t="s">
        <v>46</v>
      </c>
      <c r="C4238" t="s">
        <v>1198</v>
      </c>
      <c r="D4238" s="13">
        <v>44431</v>
      </c>
      <c r="E4238" s="16">
        <v>0.79695324074074081</v>
      </c>
      <c r="F4238" t="s">
        <v>88</v>
      </c>
      <c r="G4238" s="17">
        <v>44431.796952951387</v>
      </c>
      <c r="H4238">
        <v>25</v>
      </c>
      <c r="I4238">
        <v>596</v>
      </c>
      <c r="J4238">
        <v>93</v>
      </c>
      <c r="K4238">
        <v>10</v>
      </c>
      <c r="L4238">
        <v>0</v>
      </c>
      <c r="M4238" s="39">
        <v>11553.8</v>
      </c>
      <c r="N4238" s="39">
        <v>6559.7910000000002</v>
      </c>
      <c r="O4238" s="39">
        <v>60.095494000000002</v>
      </c>
      <c r="P4238" t="s">
        <v>207</v>
      </c>
      <c r="Q4238" t="s">
        <v>207</v>
      </c>
      <c r="R4238" s="55">
        <v>791.22696050000002</v>
      </c>
      <c r="S4238" s="55">
        <v>793.65578549999998</v>
      </c>
      <c r="T4238" t="s">
        <v>1665</v>
      </c>
      <c r="U4238">
        <v>711</v>
      </c>
      <c r="V4238">
        <v>3</v>
      </c>
      <c r="W4238">
        <v>258077</v>
      </c>
      <c r="X4238" t="s">
        <v>1666</v>
      </c>
      <c r="Y4238">
        <v>4255</v>
      </c>
      <c r="Z4238" t="s">
        <v>69</v>
      </c>
      <c r="AA4238" t="s">
        <v>96</v>
      </c>
      <c r="AC4238" t="s">
        <v>61</v>
      </c>
      <c r="AD4238" s="50">
        <v>9.1631382978723294E-2</v>
      </c>
      <c r="AI4238" t="s">
        <v>208</v>
      </c>
      <c r="AJ4238">
        <f>INDEX(layout!$B$3:$U$1234,MATCH($T4238,layout!$A$3:$A$1234,0),MATCH(YEAR($D4238),layout!$B$1:$U$1,0))</f>
        <v>2061</v>
      </c>
      <c r="AK4238">
        <f>INDEX('magnet data'!$A$2:$E$1304,MATCH($AJ4238,'magnet data'!$A$2:$A$1304,0),2)</f>
        <v>2</v>
      </c>
      <c r="AL4238" t="str">
        <f>INDEX('magnet data'!$A$2:$E$1304,MATCH($AJ4238,'magnet data'!$A$2:$A$1304,0),3)</f>
        <v>01B</v>
      </c>
      <c r="AM4238" t="str">
        <f>INDEX('magnet data'!$A$2:$E$1304,MATCH($AJ4238,'magnet data'!$A$2:$A$1304,0),4)</f>
        <v>02K</v>
      </c>
      <c r="AN4238">
        <f>INDEX('magnet data'!$A$2:$E$1304,MATCH($AJ4238,'magnet data'!$A$2:$A$1304,0),5)</f>
        <v>11757</v>
      </c>
      <c r="AO4238" t="str">
        <f t="shared" si="81"/>
        <v>-</v>
      </c>
      <c r="AR4238" t="s">
        <v>1202</v>
      </c>
      <c r="AS4238" t="s">
        <v>1708</v>
      </c>
      <c r="AT4238" t="s">
        <v>1709</v>
      </c>
    </row>
    <row r="4239" spans="1:46">
      <c r="A4239" t="s">
        <v>1072</v>
      </c>
      <c r="B4239" t="s">
        <v>46</v>
      </c>
      <c r="C4239" t="s">
        <v>1198</v>
      </c>
      <c r="D4239" s="13">
        <v>44432</v>
      </c>
      <c r="E4239" s="16">
        <v>0.3037414351851852</v>
      </c>
      <c r="F4239" t="s">
        <v>88</v>
      </c>
      <c r="G4239" s="17">
        <v>44432.303741192132</v>
      </c>
      <c r="H4239">
        <v>21</v>
      </c>
      <c r="I4239">
        <v>595</v>
      </c>
      <c r="J4239">
        <v>95</v>
      </c>
      <c r="K4239">
        <v>10</v>
      </c>
      <c r="L4239">
        <v>0</v>
      </c>
      <c r="M4239" s="39">
        <v>11558.6</v>
      </c>
      <c r="N4239" s="39">
        <v>6457.1890000000003</v>
      </c>
      <c r="O4239" s="39">
        <v>59.86992</v>
      </c>
      <c r="P4239" t="s">
        <v>207</v>
      </c>
      <c r="Q4239" t="s">
        <v>207</v>
      </c>
      <c r="R4239" s="55">
        <v>804.16059899999902</v>
      </c>
      <c r="S4239" s="55">
        <v>802.68501449999997</v>
      </c>
      <c r="T4239" t="s">
        <v>1117</v>
      </c>
      <c r="U4239">
        <v>11558</v>
      </c>
      <c r="V4239">
        <v>1</v>
      </c>
      <c r="W4239">
        <v>-8</v>
      </c>
      <c r="X4239" t="s">
        <v>1120</v>
      </c>
      <c r="Y4239">
        <v>12</v>
      </c>
      <c r="Z4239" t="s">
        <v>90</v>
      </c>
      <c r="AA4239" t="s">
        <v>96</v>
      </c>
      <c r="AB4239">
        <v>60</v>
      </c>
      <c r="AC4239" t="s">
        <v>61</v>
      </c>
      <c r="AD4239" s="50">
        <v>6.92258966666666</v>
      </c>
      <c r="AG4239" s="39">
        <v>17.149999999999999</v>
      </c>
      <c r="AH4239" s="55">
        <v>10820.51</v>
      </c>
      <c r="AI4239" t="s">
        <v>208</v>
      </c>
      <c r="AJ4239">
        <f>INDEX(layout!$B$3:$U$1234,MATCH($T4239,layout!$A$3:$A$1234,0),MATCH(YEAR($D4239),layout!$B$1:$U$1,0))</f>
        <v>1122</v>
      </c>
      <c r="AK4239">
        <f>INDEX('magnet data'!$A$2:$E$1304,MATCH($AJ4239,'magnet data'!$A$2:$A$1304,0),2)</f>
        <v>1</v>
      </c>
      <c r="AL4239" t="str">
        <f>INDEX('magnet data'!$A$2:$E$1304,MATCH($AJ4239,'magnet data'!$A$2:$A$1304,0),3)</f>
        <v>01B</v>
      </c>
      <c r="AM4239" t="str">
        <f>INDEX('magnet data'!$A$2:$E$1304,MATCH($AJ4239,'magnet data'!$A$2:$A$1304,0),4)</f>
        <v>02B5</v>
      </c>
      <c r="AN4239">
        <f>INDEX('magnet data'!$A$2:$E$1304,MATCH($AJ4239,'magnet data'!$A$2:$A$1304,0),5)</f>
        <v>11550</v>
      </c>
      <c r="AO4239">
        <f t="shared" si="81"/>
        <v>8</v>
      </c>
      <c r="AR4239" t="s">
        <v>1202</v>
      </c>
      <c r="AS4239" t="s">
        <v>1708</v>
      </c>
      <c r="AT4239" t="s">
        <v>1709</v>
      </c>
    </row>
    <row r="4240" spans="1:46">
      <c r="A4240" t="s">
        <v>1072</v>
      </c>
      <c r="B4240" t="s">
        <v>46</v>
      </c>
      <c r="C4240" t="s">
        <v>1198</v>
      </c>
      <c r="D4240" s="13">
        <v>44432</v>
      </c>
      <c r="E4240" s="16">
        <v>0.3037414351851852</v>
      </c>
      <c r="F4240" t="s">
        <v>88</v>
      </c>
      <c r="G4240" s="17">
        <v>44432.303741192132</v>
      </c>
      <c r="H4240">
        <v>21</v>
      </c>
      <c r="I4240">
        <v>595</v>
      </c>
      <c r="J4240">
        <v>95</v>
      </c>
      <c r="K4240">
        <v>10</v>
      </c>
      <c r="L4240">
        <v>0</v>
      </c>
      <c r="M4240" s="39">
        <v>11558.6</v>
      </c>
      <c r="N4240" s="39">
        <v>6457.1890000000003</v>
      </c>
      <c r="O4240" s="39">
        <v>59.86992</v>
      </c>
      <c r="P4240" t="s">
        <v>207</v>
      </c>
      <c r="Q4240" t="s">
        <v>207</v>
      </c>
      <c r="R4240" s="55">
        <v>804.16059899999902</v>
      </c>
      <c r="S4240" s="55">
        <v>802.68501449999997</v>
      </c>
      <c r="T4240" t="s">
        <v>1108</v>
      </c>
      <c r="U4240">
        <v>9011</v>
      </c>
      <c r="V4240">
        <v>2</v>
      </c>
      <c r="W4240">
        <v>25432</v>
      </c>
      <c r="X4240" t="s">
        <v>1117</v>
      </c>
      <c r="Y4240">
        <v>4265</v>
      </c>
      <c r="Z4240" t="s">
        <v>69</v>
      </c>
      <c r="AA4240" t="s">
        <v>91</v>
      </c>
      <c r="AC4240" t="s">
        <v>61</v>
      </c>
      <c r="AD4240" s="50">
        <v>-2.7614591319444401</v>
      </c>
      <c r="AG4240" s="39">
        <v>32.450000000000003</v>
      </c>
      <c r="AH4240" s="55">
        <v>4981.25</v>
      </c>
      <c r="AI4240" t="s">
        <v>208</v>
      </c>
      <c r="AJ4240">
        <f>INDEX(layout!$B$3:$U$1234,MATCH($T4240,layout!$A$3:$A$1234,0),MATCH(YEAR($D4240),layout!$B$1:$U$1,0))</f>
        <v>2099</v>
      </c>
      <c r="AK4240">
        <f>INDEX('magnet data'!$A$2:$E$1304,MATCH($AJ4240,'magnet data'!$A$2:$A$1304,0),2)</f>
        <v>2</v>
      </c>
      <c r="AL4240" t="str">
        <f>INDEX('magnet data'!$A$2:$E$1304,MATCH($AJ4240,'magnet data'!$A$2:$A$1304,0),3)</f>
        <v>01B</v>
      </c>
      <c r="AM4240" t="str">
        <f>INDEX('magnet data'!$A$2:$E$1304,MATCH($AJ4240,'magnet data'!$A$2:$A$1304,0),4)</f>
        <v>02B5</v>
      </c>
      <c r="AN4240">
        <f>INDEX('magnet data'!$A$2:$E$1304,MATCH($AJ4240,'magnet data'!$A$2:$A$1304,0),5)</f>
        <v>12277</v>
      </c>
      <c r="AO4240" t="str">
        <f t="shared" si="81"/>
        <v>-</v>
      </c>
      <c r="AR4240" t="s">
        <v>1202</v>
      </c>
      <c r="AS4240" t="s">
        <v>1708</v>
      </c>
      <c r="AT4240" t="s">
        <v>1709</v>
      </c>
    </row>
    <row r="4241" spans="1:46">
      <c r="A4241" t="s">
        <v>1072</v>
      </c>
      <c r="B4241" t="s">
        <v>46</v>
      </c>
      <c r="C4241" t="s">
        <v>1198</v>
      </c>
      <c r="D4241" s="13">
        <v>44432</v>
      </c>
      <c r="E4241" s="16">
        <v>0.3037414351851852</v>
      </c>
      <c r="F4241" t="s">
        <v>88</v>
      </c>
      <c r="G4241" s="17">
        <v>44432.303741192132</v>
      </c>
      <c r="H4241">
        <v>21</v>
      </c>
      <c r="I4241">
        <v>595</v>
      </c>
      <c r="J4241">
        <v>95</v>
      </c>
      <c r="K4241">
        <v>10</v>
      </c>
      <c r="L4241">
        <v>0</v>
      </c>
      <c r="M4241" s="39">
        <v>11558.6</v>
      </c>
      <c r="N4241" s="39">
        <v>6457.1890000000003</v>
      </c>
      <c r="O4241" s="39">
        <v>59.86992</v>
      </c>
      <c r="P4241" t="s">
        <v>207</v>
      </c>
      <c r="Q4241" t="s">
        <v>207</v>
      </c>
      <c r="R4241" s="55">
        <v>804.16059899999902</v>
      </c>
      <c r="S4241" s="55">
        <v>802.68501449999997</v>
      </c>
      <c r="T4241" t="s">
        <v>1127</v>
      </c>
      <c r="U4241">
        <v>6752</v>
      </c>
      <c r="V4241">
        <v>3</v>
      </c>
      <c r="W4241">
        <v>53106</v>
      </c>
      <c r="X4241" t="s">
        <v>1117</v>
      </c>
      <c r="Y4241">
        <v>4265</v>
      </c>
      <c r="Z4241" t="s">
        <v>69</v>
      </c>
      <c r="AA4241" t="s">
        <v>91</v>
      </c>
      <c r="AC4241" t="s">
        <v>61</v>
      </c>
      <c r="AD4241" s="50">
        <v>-2.3674149605263102</v>
      </c>
      <c r="AG4241" s="39">
        <v>14.54</v>
      </c>
      <c r="AH4241" s="55">
        <v>4104</v>
      </c>
      <c r="AI4241" t="s">
        <v>208</v>
      </c>
      <c r="AJ4241">
        <f>INDEX(layout!$B$3:$U$1234,MATCH($T4241,layout!$A$3:$A$1234,0),MATCH(YEAR($D4241),layout!$B$1:$U$1,0))</f>
        <v>3045</v>
      </c>
      <c r="AK4241">
        <f>INDEX('magnet data'!$A$2:$E$1304,MATCH($AJ4241,'magnet data'!$A$2:$A$1304,0),2)</f>
        <v>3</v>
      </c>
      <c r="AL4241" t="str">
        <f>INDEX('magnet data'!$A$2:$E$1304,MATCH($AJ4241,'magnet data'!$A$2:$A$1304,0),3)</f>
        <v>01B</v>
      </c>
      <c r="AM4241" t="str">
        <f>INDEX('magnet data'!$A$2:$E$1304,MATCH($AJ4241,'magnet data'!$A$2:$A$1304,0),4)</f>
        <v>02K</v>
      </c>
      <c r="AN4241">
        <f>INDEX('magnet data'!$A$2:$E$1304,MATCH($AJ4241,'magnet data'!$A$2:$A$1304,0),5)</f>
        <v>11892</v>
      </c>
      <c r="AO4241" t="str">
        <f t="shared" si="81"/>
        <v>-</v>
      </c>
      <c r="AR4241" t="s">
        <v>1202</v>
      </c>
      <c r="AS4241" t="s">
        <v>1708</v>
      </c>
      <c r="AT4241" t="s">
        <v>1709</v>
      </c>
    </row>
    <row r="4242" spans="1:46">
      <c r="A4242" t="s">
        <v>1072</v>
      </c>
      <c r="B4242" t="s">
        <v>46</v>
      </c>
      <c r="C4242" t="s">
        <v>1198</v>
      </c>
      <c r="D4242" s="13">
        <v>44432</v>
      </c>
      <c r="E4242" s="16">
        <v>0.3037414351851852</v>
      </c>
      <c r="F4242" t="s">
        <v>88</v>
      </c>
      <c r="G4242" s="17">
        <v>44432.303741192132</v>
      </c>
      <c r="H4242">
        <v>21</v>
      </c>
      <c r="I4242">
        <v>595</v>
      </c>
      <c r="J4242">
        <v>95</v>
      </c>
      <c r="K4242">
        <v>10</v>
      </c>
      <c r="L4242">
        <v>0</v>
      </c>
      <c r="M4242" s="39">
        <v>11558.6</v>
      </c>
      <c r="N4242" s="39">
        <v>6457.1890000000003</v>
      </c>
      <c r="O4242" s="39">
        <v>59.86992</v>
      </c>
      <c r="P4242" t="s">
        <v>207</v>
      </c>
      <c r="Q4242" t="s">
        <v>207</v>
      </c>
      <c r="R4242" s="55">
        <v>804.16059899999902</v>
      </c>
      <c r="S4242" s="55">
        <v>802.68501449999997</v>
      </c>
      <c r="T4242" t="s">
        <v>1118</v>
      </c>
      <c r="U4242">
        <v>4712</v>
      </c>
      <c r="V4242">
        <v>4</v>
      </c>
      <c r="W4242">
        <v>86178</v>
      </c>
      <c r="X4242" t="s">
        <v>1120</v>
      </c>
      <c r="Y4242">
        <v>12</v>
      </c>
      <c r="Z4242" t="s">
        <v>69</v>
      </c>
      <c r="AA4242" t="s">
        <v>91</v>
      </c>
      <c r="AC4242" t="s">
        <v>61</v>
      </c>
      <c r="AD4242" s="50">
        <v>-0.65481692105263101</v>
      </c>
      <c r="AG4242" s="39">
        <v>21.84</v>
      </c>
      <c r="AH4242" s="55">
        <v>2081.1999999999998</v>
      </c>
      <c r="AI4242" t="s">
        <v>208</v>
      </c>
      <c r="AJ4242">
        <f>INDEX(layout!$B$3:$U$1234,MATCH($T4242,layout!$A$3:$A$1234,0),MATCH(YEAR($D4242),layout!$B$1:$U$1,0))</f>
        <v>1048</v>
      </c>
      <c r="AK4242">
        <f>INDEX('magnet data'!$A$2:$E$1304,MATCH($AJ4242,'magnet data'!$A$2:$A$1304,0),2)</f>
        <v>1</v>
      </c>
      <c r="AL4242" t="str">
        <f>INDEX('magnet data'!$A$2:$E$1304,MATCH($AJ4242,'magnet data'!$A$2:$A$1304,0),3)</f>
        <v>01B</v>
      </c>
      <c r="AM4242" t="str">
        <f>INDEX('magnet data'!$A$2:$E$1304,MATCH($AJ4242,'magnet data'!$A$2:$A$1304,0),4)</f>
        <v>02B5</v>
      </c>
      <c r="AN4242">
        <f>INDEX('magnet data'!$A$2:$E$1304,MATCH($AJ4242,'magnet data'!$A$2:$A$1304,0),5)</f>
        <v>11998</v>
      </c>
      <c r="AO4242" t="str">
        <f t="shared" si="81"/>
        <v>-</v>
      </c>
      <c r="AR4242" t="s">
        <v>1202</v>
      </c>
      <c r="AS4242" t="s">
        <v>1708</v>
      </c>
      <c r="AT4242" t="s">
        <v>1709</v>
      </c>
    </row>
    <row r="4243" spans="1:46">
      <c r="A4243" t="s">
        <v>1072</v>
      </c>
      <c r="B4243" t="s">
        <v>46</v>
      </c>
      <c r="C4243" t="s">
        <v>1198</v>
      </c>
      <c r="D4243" s="13">
        <v>44432</v>
      </c>
      <c r="E4243" s="16">
        <v>0.3037414351851852</v>
      </c>
      <c r="F4243" t="s">
        <v>88</v>
      </c>
      <c r="G4243" s="17">
        <v>44432.303741192132</v>
      </c>
      <c r="H4243">
        <v>21</v>
      </c>
      <c r="I4243">
        <v>595</v>
      </c>
      <c r="J4243">
        <v>95</v>
      </c>
      <c r="K4243">
        <v>10</v>
      </c>
      <c r="L4243">
        <v>0</v>
      </c>
      <c r="M4243" s="39">
        <v>11558.6</v>
      </c>
      <c r="N4243" s="39">
        <v>6457.1890000000003</v>
      </c>
      <c r="O4243" s="39">
        <v>59.86992</v>
      </c>
      <c r="P4243" t="s">
        <v>207</v>
      </c>
      <c r="Q4243" t="s">
        <v>207</v>
      </c>
      <c r="R4243" s="55">
        <v>804.16059899999902</v>
      </c>
      <c r="S4243" s="55">
        <v>802.68501449999997</v>
      </c>
      <c r="T4243" t="s">
        <v>1120</v>
      </c>
      <c r="U4243">
        <v>3054</v>
      </c>
      <c r="V4243">
        <v>5</v>
      </c>
      <c r="W4243">
        <v>124915</v>
      </c>
      <c r="X4243" t="s">
        <v>1117</v>
      </c>
      <c r="Y4243">
        <v>4265</v>
      </c>
      <c r="Z4243" t="s">
        <v>69</v>
      </c>
      <c r="AA4243" t="s">
        <v>91</v>
      </c>
      <c r="AC4243" t="s">
        <v>61</v>
      </c>
      <c r="AD4243" s="50">
        <v>-0.34361808510638198</v>
      </c>
      <c r="AG4243" s="39">
        <v>3</v>
      </c>
      <c r="AH4243" s="55">
        <v>2811.4</v>
      </c>
      <c r="AI4243" t="s">
        <v>208</v>
      </c>
      <c r="AJ4243">
        <f>INDEX(layout!$B$3:$U$1234,MATCH($T4243,layout!$A$3:$A$1234,0),MATCH(YEAR($D4243),layout!$B$1:$U$1,0))</f>
        <v>1057</v>
      </c>
      <c r="AK4243">
        <f>INDEX('magnet data'!$A$2:$E$1304,MATCH($AJ4243,'magnet data'!$A$2:$A$1304,0),2)</f>
        <v>1</v>
      </c>
      <c r="AL4243" t="str">
        <f>INDEX('magnet data'!$A$2:$E$1304,MATCH($AJ4243,'magnet data'!$A$2:$A$1304,0),3)</f>
        <v>01B</v>
      </c>
      <c r="AM4243" t="str">
        <f>INDEX('magnet data'!$A$2:$E$1304,MATCH($AJ4243,'magnet data'!$A$2:$A$1304,0),4)</f>
        <v>02B5</v>
      </c>
      <c r="AN4243">
        <f>INDEX('magnet data'!$A$2:$E$1304,MATCH($AJ4243,'magnet data'!$A$2:$A$1304,0),5)</f>
        <v>12261</v>
      </c>
      <c r="AO4243" t="str">
        <f t="shared" si="81"/>
        <v>-</v>
      </c>
      <c r="AR4243" t="s">
        <v>1202</v>
      </c>
      <c r="AS4243" t="s">
        <v>1708</v>
      </c>
      <c r="AT4243" t="s">
        <v>1709</v>
      </c>
    </row>
    <row r="4244" spans="1:46">
      <c r="A4244" t="s">
        <v>837</v>
      </c>
      <c r="B4244" t="s">
        <v>46</v>
      </c>
      <c r="C4244" t="s">
        <v>1198</v>
      </c>
      <c r="D4244" s="13">
        <v>44432</v>
      </c>
      <c r="E4244" s="16">
        <v>0.76677569444444449</v>
      </c>
      <c r="F4244" t="s">
        <v>88</v>
      </c>
      <c r="G4244" s="17">
        <v>44432.766775324075</v>
      </c>
      <c r="H4244">
        <v>32</v>
      </c>
      <c r="I4244">
        <v>599</v>
      </c>
      <c r="J4244">
        <v>93</v>
      </c>
      <c r="K4244">
        <v>0</v>
      </c>
      <c r="L4244">
        <v>4920</v>
      </c>
      <c r="M4244">
        <v>11600</v>
      </c>
      <c r="N4244">
        <v>6444.8429999999998</v>
      </c>
      <c r="O4244">
        <v>56.68535</v>
      </c>
      <c r="P4244" t="s">
        <v>207</v>
      </c>
      <c r="Q4244" t="s">
        <v>207</v>
      </c>
      <c r="R4244">
        <v>816.72320549999995</v>
      </c>
      <c r="S4244">
        <v>811.836323474599</v>
      </c>
      <c r="T4244" t="s">
        <v>861</v>
      </c>
      <c r="U4244">
        <v>11599</v>
      </c>
      <c r="V4244">
        <v>1</v>
      </c>
      <c r="W4244">
        <v>-9</v>
      </c>
      <c r="X4244" t="s">
        <v>863</v>
      </c>
      <c r="Y4244">
        <v>-5</v>
      </c>
      <c r="Z4244" t="s">
        <v>90</v>
      </c>
      <c r="AA4244" t="s">
        <v>91</v>
      </c>
      <c r="AB4244">
        <v>70</v>
      </c>
      <c r="AC4244" t="s">
        <v>61</v>
      </c>
      <c r="AD4244">
        <v>11.759628335</v>
      </c>
      <c r="AE4244"/>
      <c r="AF4244"/>
      <c r="AG4244">
        <v>15</v>
      </c>
      <c r="AH4244">
        <v>11478.88</v>
      </c>
      <c r="AI4244" t="s">
        <v>208</v>
      </c>
      <c r="AJ4244">
        <f>INDEX(layout!$B$3:$U$1234,MATCH($T4244,layout!$A$3:$A$1234,0),MATCH(YEAR($D4244),layout!$B$1:$U$1,0))</f>
        <v>1046</v>
      </c>
      <c r="AK4244">
        <f>INDEX('magnet data'!$A$2:$E$1304,MATCH($AJ4244,'magnet data'!$A$2:$A$1304,0),2)</f>
        <v>1</v>
      </c>
      <c r="AL4244" t="str">
        <f>INDEX('magnet data'!$A$2:$E$1304,MATCH($AJ4244,'magnet data'!$A$2:$A$1304,0),3)</f>
        <v>01B</v>
      </c>
      <c r="AM4244" t="str">
        <f>INDEX('magnet data'!$A$2:$E$1304,MATCH($AJ4244,'magnet data'!$A$2:$A$1304,0),4)</f>
        <v>02B5</v>
      </c>
      <c r="AN4244">
        <f>INDEX('magnet data'!$A$2:$E$1304,MATCH($AJ4244,'magnet data'!$A$2:$A$1304,0),5)</f>
        <v>11574</v>
      </c>
      <c r="AO4244">
        <f t="shared" si="81"/>
        <v>25</v>
      </c>
      <c r="AR4244" t="s">
        <v>1228</v>
      </c>
      <c r="AS4244" t="s">
        <v>1708</v>
      </c>
      <c r="AT4244" t="s">
        <v>1709</v>
      </c>
    </row>
    <row r="4245" spans="1:46">
      <c r="A4245" t="s">
        <v>837</v>
      </c>
      <c r="B4245" t="s">
        <v>46</v>
      </c>
      <c r="C4245" t="s">
        <v>1198</v>
      </c>
      <c r="D4245" s="13">
        <v>44432</v>
      </c>
      <c r="E4245" s="16">
        <v>0.76677569444444449</v>
      </c>
      <c r="F4245" t="s">
        <v>88</v>
      </c>
      <c r="G4245" s="17">
        <v>44432.766775324075</v>
      </c>
      <c r="H4245">
        <v>32</v>
      </c>
      <c r="I4245">
        <v>599</v>
      </c>
      <c r="J4245">
        <v>93</v>
      </c>
      <c r="K4245">
        <v>0</v>
      </c>
      <c r="L4245">
        <v>4920</v>
      </c>
      <c r="M4245">
        <v>11600</v>
      </c>
      <c r="N4245">
        <v>6444.8429999999998</v>
      </c>
      <c r="O4245">
        <v>56.68535</v>
      </c>
      <c r="P4245" t="s">
        <v>207</v>
      </c>
      <c r="Q4245" t="s">
        <v>207</v>
      </c>
      <c r="R4245">
        <v>816.72320549999995</v>
      </c>
      <c r="S4245">
        <v>811.836323474599</v>
      </c>
      <c r="T4245" t="s">
        <v>1710</v>
      </c>
      <c r="U4245">
        <v>11591</v>
      </c>
      <c r="V4245">
        <v>2</v>
      </c>
      <c r="W4245">
        <v>196</v>
      </c>
      <c r="X4245" t="s">
        <v>861</v>
      </c>
      <c r="Y4245">
        <v>230</v>
      </c>
      <c r="Z4245" t="s">
        <v>75</v>
      </c>
      <c r="AA4245" t="s">
        <v>96</v>
      </c>
      <c r="AC4245" t="s">
        <v>61</v>
      </c>
      <c r="AD4245">
        <v>-5.9814998999999904</v>
      </c>
      <c r="AE4245"/>
      <c r="AF4245"/>
      <c r="AG4245">
        <v>23</v>
      </c>
      <c r="AH4245">
        <v>11458.57</v>
      </c>
      <c r="AI4245" t="s">
        <v>208</v>
      </c>
      <c r="AJ4245">
        <f>INDEX(layout!$B$3:$U$1234,MATCH($T4245,layout!$A$3:$A$1234,0),MATCH(YEAR($D4245),layout!$B$1:$U$1,0))</f>
        <v>2278</v>
      </c>
      <c r="AK4245">
        <f>INDEX('magnet data'!$A$2:$E$1304,MATCH($AJ4245,'magnet data'!$A$2:$A$1304,0),2)</f>
        <v>2</v>
      </c>
      <c r="AL4245" t="str">
        <f>INDEX('magnet data'!$A$2:$E$1304,MATCH($AJ4245,'magnet data'!$A$2:$A$1304,0),3)</f>
        <v>01B</v>
      </c>
      <c r="AM4245" t="str">
        <f>INDEX('magnet data'!$A$2:$E$1304,MATCH($AJ4245,'magnet data'!$A$2:$A$1304,0),4)</f>
        <v>02D</v>
      </c>
      <c r="AN4245">
        <f>INDEX('magnet data'!$A$2:$E$1304,MATCH($AJ4245,'magnet data'!$A$2:$A$1304,0),5)</f>
        <v>9749</v>
      </c>
      <c r="AO4245" t="str">
        <f t="shared" si="81"/>
        <v>-</v>
      </c>
      <c r="AR4245" t="s">
        <v>1228</v>
      </c>
      <c r="AS4245" t="s">
        <v>1708</v>
      </c>
      <c r="AT4245" t="s">
        <v>1709</v>
      </c>
    </row>
    <row r="4246" spans="1:46">
      <c r="A4246" t="s">
        <v>837</v>
      </c>
      <c r="B4246" t="s">
        <v>46</v>
      </c>
      <c r="C4246" t="s">
        <v>1198</v>
      </c>
      <c r="D4246" s="13">
        <v>44432</v>
      </c>
      <c r="E4246" s="16">
        <v>0.76677569444444449</v>
      </c>
      <c r="F4246" t="s">
        <v>88</v>
      </c>
      <c r="G4246" s="17">
        <v>44432.766775324075</v>
      </c>
      <c r="H4246">
        <v>32</v>
      </c>
      <c r="I4246">
        <v>599</v>
      </c>
      <c r="J4246">
        <v>93</v>
      </c>
      <c r="K4246">
        <v>0</v>
      </c>
      <c r="L4246">
        <v>4920</v>
      </c>
      <c r="M4246">
        <v>11600</v>
      </c>
      <c r="N4246">
        <v>6444.8429999999998</v>
      </c>
      <c r="O4246">
        <v>56.68535</v>
      </c>
      <c r="P4246" t="s">
        <v>207</v>
      </c>
      <c r="Q4246" t="s">
        <v>207</v>
      </c>
      <c r="R4246">
        <v>816.72320549999995</v>
      </c>
      <c r="S4246">
        <v>811.836323474599</v>
      </c>
      <c r="T4246" t="s">
        <v>860</v>
      </c>
      <c r="U4246">
        <v>10513</v>
      </c>
      <c r="V4246">
        <v>3</v>
      </c>
      <c r="W4246">
        <v>10261</v>
      </c>
      <c r="X4246" t="s">
        <v>861</v>
      </c>
      <c r="Y4246">
        <v>230</v>
      </c>
      <c r="Z4246" t="s">
        <v>69</v>
      </c>
      <c r="AA4246" t="s">
        <v>91</v>
      </c>
      <c r="AC4246" t="s">
        <v>61</v>
      </c>
      <c r="AD4246">
        <v>13.877078624999999</v>
      </c>
      <c r="AE4246"/>
      <c r="AF4246"/>
      <c r="AG4246">
        <v>12.09</v>
      </c>
      <c r="AH4246">
        <v>6846.61</v>
      </c>
      <c r="AI4246" t="s">
        <v>208</v>
      </c>
      <c r="AJ4246">
        <f>INDEX(layout!$B$3:$U$1234,MATCH($T4246,layout!$A$3:$A$1234,0),MATCH(YEAR($D4246),layout!$B$1:$U$1,0))</f>
        <v>3261</v>
      </c>
      <c r="AK4246">
        <f>INDEX('magnet data'!$A$2:$E$1304,MATCH($AJ4246,'magnet data'!$A$2:$A$1304,0),2)</f>
        <v>3</v>
      </c>
      <c r="AL4246" t="str">
        <f>INDEX('magnet data'!$A$2:$E$1304,MATCH($AJ4246,'magnet data'!$A$2:$A$1304,0),3)</f>
        <v>01B</v>
      </c>
      <c r="AM4246" t="str">
        <f>INDEX('magnet data'!$A$2:$E$1304,MATCH($AJ4246,'magnet data'!$A$2:$A$1304,0),4)</f>
        <v>02G</v>
      </c>
      <c r="AN4246">
        <f>INDEX('magnet data'!$A$2:$E$1304,MATCH($AJ4246,'magnet data'!$A$2:$A$1304,0),5)</f>
        <v>12280</v>
      </c>
      <c r="AO4246" t="str">
        <f t="shared" si="81"/>
        <v>-</v>
      </c>
      <c r="AQ4246" t="s">
        <v>1732</v>
      </c>
      <c r="AR4246" t="s">
        <v>1228</v>
      </c>
      <c r="AS4246" t="s">
        <v>1708</v>
      </c>
      <c r="AT4246" t="s">
        <v>1709</v>
      </c>
    </row>
    <row r="4247" spans="1:46">
      <c r="A4247" t="s">
        <v>837</v>
      </c>
      <c r="B4247" t="s">
        <v>46</v>
      </c>
      <c r="C4247" t="s">
        <v>1198</v>
      </c>
      <c r="D4247" s="13">
        <v>44432</v>
      </c>
      <c r="E4247" s="16">
        <v>0.76677569444444449</v>
      </c>
      <c r="F4247" t="s">
        <v>88</v>
      </c>
      <c r="G4247" s="17">
        <v>44432.766775324075</v>
      </c>
      <c r="H4247">
        <v>32</v>
      </c>
      <c r="I4247">
        <v>599</v>
      </c>
      <c r="J4247">
        <v>93</v>
      </c>
      <c r="K4247">
        <v>0</v>
      </c>
      <c r="L4247">
        <v>4920</v>
      </c>
      <c r="M4247">
        <v>11600</v>
      </c>
      <c r="N4247">
        <v>6444.8429999999998</v>
      </c>
      <c r="O4247">
        <v>56.68535</v>
      </c>
      <c r="P4247" t="s">
        <v>207</v>
      </c>
      <c r="Q4247" t="s">
        <v>207</v>
      </c>
      <c r="R4247">
        <v>816.72320549999995</v>
      </c>
      <c r="S4247">
        <v>811.836323474599</v>
      </c>
      <c r="T4247" t="s">
        <v>862</v>
      </c>
      <c r="U4247">
        <v>3445</v>
      </c>
      <c r="V4247">
        <v>4</v>
      </c>
      <c r="W4247">
        <v>113895</v>
      </c>
      <c r="X4247" t="s">
        <v>863</v>
      </c>
      <c r="Y4247">
        <v>-5</v>
      </c>
      <c r="Z4247" t="s">
        <v>69</v>
      </c>
      <c r="AA4247" t="s">
        <v>91</v>
      </c>
      <c r="AC4247" t="s">
        <v>61</v>
      </c>
      <c r="AD4247">
        <v>0.33470925531914802</v>
      </c>
      <c r="AE4247"/>
      <c r="AF4247"/>
      <c r="AG4247">
        <v>50.37</v>
      </c>
      <c r="AH4247">
        <v>3002.48</v>
      </c>
      <c r="AI4247" t="s">
        <v>208</v>
      </c>
      <c r="AJ4247">
        <f>INDEX(layout!$B$3:$U$1234,MATCH($T4247,layout!$A$3:$A$1234,0),MATCH(YEAR($D4247),layout!$B$1:$U$1,0))</f>
        <v>1134</v>
      </c>
      <c r="AK4247">
        <f>INDEX('magnet data'!$A$2:$E$1304,MATCH($AJ4247,'magnet data'!$A$2:$A$1304,0),2)</f>
        <v>1</v>
      </c>
      <c r="AL4247" t="str">
        <f>INDEX('magnet data'!$A$2:$E$1304,MATCH($AJ4247,'magnet data'!$A$2:$A$1304,0),3)</f>
        <v>01B</v>
      </c>
      <c r="AM4247" t="str">
        <f>INDEX('magnet data'!$A$2:$E$1304,MATCH($AJ4247,'magnet data'!$A$2:$A$1304,0),4)</f>
        <v>02B5</v>
      </c>
      <c r="AN4247">
        <f>INDEX('magnet data'!$A$2:$E$1304,MATCH($AJ4247,'magnet data'!$A$2:$A$1304,0),5)</f>
        <v>11555</v>
      </c>
      <c r="AO4247" t="str">
        <f t="shared" si="81"/>
        <v>-</v>
      </c>
      <c r="AR4247" t="s">
        <v>1228</v>
      </c>
      <c r="AS4247" t="s">
        <v>1708</v>
      </c>
      <c r="AT4247" t="s">
        <v>1709</v>
      </c>
    </row>
    <row r="4248" spans="1:46">
      <c r="A4248" t="s">
        <v>837</v>
      </c>
      <c r="B4248" t="s">
        <v>46</v>
      </c>
      <c r="C4248" t="s">
        <v>1198</v>
      </c>
      <c r="D4248" s="13">
        <v>44432</v>
      </c>
      <c r="E4248" s="16">
        <v>0.76677569444444449</v>
      </c>
      <c r="F4248" t="s">
        <v>88</v>
      </c>
      <c r="G4248" s="17">
        <v>44432.766775324075</v>
      </c>
      <c r="H4248">
        <v>32</v>
      </c>
      <c r="I4248">
        <v>599</v>
      </c>
      <c r="J4248">
        <v>93</v>
      </c>
      <c r="K4248">
        <v>0</v>
      </c>
      <c r="L4248">
        <v>4920</v>
      </c>
      <c r="M4248">
        <v>11600</v>
      </c>
      <c r="N4248">
        <v>6444.8429999999998</v>
      </c>
      <c r="O4248">
        <v>56.68535</v>
      </c>
      <c r="P4248" t="s">
        <v>207</v>
      </c>
      <c r="Q4248" t="s">
        <v>207</v>
      </c>
      <c r="R4248">
        <v>816.72320549999995</v>
      </c>
      <c r="S4248">
        <v>811.836323474599</v>
      </c>
      <c r="T4248" t="s">
        <v>863</v>
      </c>
      <c r="U4248">
        <v>1138</v>
      </c>
      <c r="V4248">
        <v>5</v>
      </c>
      <c r="W4248">
        <v>210864</v>
      </c>
      <c r="X4248" t="s">
        <v>861</v>
      </c>
      <c r="Y4248">
        <v>230</v>
      </c>
      <c r="Z4248" t="s">
        <v>69</v>
      </c>
      <c r="AA4248" t="s">
        <v>96</v>
      </c>
      <c r="AC4248" t="s">
        <v>61</v>
      </c>
      <c r="AD4248">
        <v>-9.4444684210526306E-2</v>
      </c>
      <c r="AE4248"/>
      <c r="AF4248"/>
      <c r="AG4248">
        <v>16.27</v>
      </c>
      <c r="AH4248">
        <v>989.52</v>
      </c>
      <c r="AI4248" t="s">
        <v>208</v>
      </c>
      <c r="AJ4248">
        <f>INDEX(layout!$B$3:$U$1234,MATCH($T4248,layout!$A$3:$A$1234,0),MATCH(YEAR($D4248),layout!$B$1:$U$1,0))</f>
        <v>3276</v>
      </c>
      <c r="AK4248">
        <f>INDEX('magnet data'!$A$2:$E$1304,MATCH($AJ4248,'magnet data'!$A$2:$A$1304,0),2)</f>
        <v>3</v>
      </c>
      <c r="AL4248" t="str">
        <f>INDEX('magnet data'!$A$2:$E$1304,MATCH($AJ4248,'magnet data'!$A$2:$A$1304,0),3)</f>
        <v>01B</v>
      </c>
      <c r="AM4248" t="str">
        <f>INDEX('magnet data'!$A$2:$E$1304,MATCH($AJ4248,'magnet data'!$A$2:$A$1304,0),4)</f>
        <v>02B8</v>
      </c>
      <c r="AN4248">
        <f>INDEX('magnet data'!$A$2:$E$1304,MATCH($AJ4248,'magnet data'!$A$2:$A$1304,0),5)</f>
        <v>11756</v>
      </c>
      <c r="AO4248" t="str">
        <f t="shared" si="81"/>
        <v>-</v>
      </c>
      <c r="AR4248" t="s">
        <v>1228</v>
      </c>
      <c r="AS4248" t="s">
        <v>1708</v>
      </c>
      <c r="AT4248" t="s">
        <v>1709</v>
      </c>
    </row>
    <row r="4249" spans="1:46">
      <c r="A4249" t="s">
        <v>1072</v>
      </c>
      <c r="B4249" t="s">
        <v>46</v>
      </c>
      <c r="C4249" t="s">
        <v>1198</v>
      </c>
      <c r="D4249" s="13">
        <v>44432</v>
      </c>
      <c r="E4249" s="16">
        <v>0.87129351851851855</v>
      </c>
      <c r="F4249" t="s">
        <v>88</v>
      </c>
      <c r="G4249" s="17">
        <v>44432.871293136574</v>
      </c>
      <c r="H4249">
        <v>33</v>
      </c>
      <c r="I4249">
        <v>598</v>
      </c>
      <c r="J4249">
        <v>95</v>
      </c>
      <c r="K4249">
        <v>10</v>
      </c>
      <c r="L4249">
        <v>0</v>
      </c>
      <c r="M4249">
        <v>11581.3</v>
      </c>
      <c r="N4249">
        <v>6505.2039999999997</v>
      </c>
      <c r="O4249">
        <v>57.521299999999997</v>
      </c>
      <c r="P4249" t="s">
        <v>207</v>
      </c>
      <c r="Q4249" t="s">
        <v>207</v>
      </c>
      <c r="R4249">
        <v>805.39452449999999</v>
      </c>
      <c r="S4249">
        <v>803.65775299999996</v>
      </c>
      <c r="T4249" t="s">
        <v>1733</v>
      </c>
      <c r="U4249">
        <v>11581</v>
      </c>
      <c r="V4249">
        <v>1</v>
      </c>
      <c r="W4249">
        <v>-7</v>
      </c>
      <c r="X4249" t="s">
        <v>1722</v>
      </c>
      <c r="Y4249">
        <v>2</v>
      </c>
      <c r="Z4249" t="s">
        <v>90</v>
      </c>
      <c r="AA4249" t="s">
        <v>96</v>
      </c>
      <c r="AB4249">
        <v>61</v>
      </c>
      <c r="AC4249" t="s">
        <v>61</v>
      </c>
      <c r="AD4249">
        <v>10.135923</v>
      </c>
      <c r="AE4249"/>
      <c r="AF4249"/>
      <c r="AG4249">
        <v>26.95</v>
      </c>
      <c r="AH4249">
        <v>8317.15</v>
      </c>
      <c r="AI4249" t="s">
        <v>208</v>
      </c>
      <c r="AJ4249">
        <f>INDEX(layout!$B$3:$U$1234,MATCH($T4249,layout!$A$3:$A$1234,0),MATCH(YEAR($D4249),layout!$B$1:$U$1,0))</f>
        <v>1121</v>
      </c>
      <c r="AK4249">
        <f>INDEX('magnet data'!$A$2:$E$1304,MATCH($AJ4249,'magnet data'!$A$2:$A$1304,0),2)</f>
        <v>1</v>
      </c>
      <c r="AL4249" t="str">
        <f>INDEX('magnet data'!$A$2:$E$1304,MATCH($AJ4249,'magnet data'!$A$2:$A$1304,0),3)</f>
        <v>01B</v>
      </c>
      <c r="AM4249" t="str">
        <f>INDEX('magnet data'!$A$2:$E$1304,MATCH($AJ4249,'magnet data'!$A$2:$A$1304,0),4)</f>
        <v>02B5</v>
      </c>
      <c r="AN4249">
        <f>INDEX('magnet data'!$A$2:$E$1304,MATCH($AJ4249,'magnet data'!$A$2:$A$1304,0),5)</f>
        <v>11529</v>
      </c>
      <c r="AO4249">
        <f t="shared" si="81"/>
        <v>52</v>
      </c>
      <c r="AR4249" t="s">
        <v>1228</v>
      </c>
      <c r="AS4249" t="s">
        <v>1708</v>
      </c>
      <c r="AT4249" t="s">
        <v>1709</v>
      </c>
    </row>
    <row r="4250" spans="1:46">
      <c r="A4250" t="s">
        <v>1072</v>
      </c>
      <c r="B4250" t="s">
        <v>46</v>
      </c>
      <c r="C4250" t="s">
        <v>1198</v>
      </c>
      <c r="D4250" s="13">
        <v>44432</v>
      </c>
      <c r="E4250" s="16">
        <v>0.87129351851851855</v>
      </c>
      <c r="F4250" t="s">
        <v>88</v>
      </c>
      <c r="G4250" s="17">
        <v>44432.871293136574</v>
      </c>
      <c r="H4250">
        <v>33</v>
      </c>
      <c r="I4250">
        <v>598</v>
      </c>
      <c r="J4250">
        <v>95</v>
      </c>
      <c r="K4250">
        <v>10</v>
      </c>
      <c r="L4250">
        <v>0</v>
      </c>
      <c r="M4250">
        <v>11581.3</v>
      </c>
      <c r="N4250">
        <v>6505.2039999999997</v>
      </c>
      <c r="O4250">
        <v>57.521299999999997</v>
      </c>
      <c r="P4250" t="s">
        <v>207</v>
      </c>
      <c r="Q4250" t="s">
        <v>207</v>
      </c>
      <c r="R4250">
        <v>805.39452449999999</v>
      </c>
      <c r="S4250">
        <v>803.65775299999996</v>
      </c>
      <c r="T4250" t="s">
        <v>1722</v>
      </c>
      <c r="U4250">
        <v>7719</v>
      </c>
      <c r="V4250">
        <v>2</v>
      </c>
      <c r="W4250">
        <v>40700</v>
      </c>
      <c r="X4250" t="s">
        <v>1178</v>
      </c>
      <c r="Y4250">
        <v>4020</v>
      </c>
      <c r="Z4250" t="s">
        <v>69</v>
      </c>
      <c r="AA4250" t="s">
        <v>91</v>
      </c>
      <c r="AC4250" t="s">
        <v>61</v>
      </c>
      <c r="AD4250">
        <v>-1.16449954113924</v>
      </c>
      <c r="AE4250"/>
      <c r="AF4250"/>
      <c r="AG4250">
        <v>40.479999999999997</v>
      </c>
      <c r="AH4250">
        <v>997.14</v>
      </c>
      <c r="AI4250" t="s">
        <v>208</v>
      </c>
      <c r="AJ4250">
        <f>INDEX(layout!$B$3:$U$1234,MATCH($T4250,layout!$A$3:$A$1234,0),MATCH(YEAR($D4250),layout!$B$1:$U$1,0))</f>
        <v>1090</v>
      </c>
      <c r="AK4250">
        <f>INDEX('magnet data'!$A$2:$E$1304,MATCH($AJ4250,'magnet data'!$A$2:$A$1304,0),2)</f>
        <v>1</v>
      </c>
      <c r="AL4250" t="str">
        <f>INDEX('magnet data'!$A$2:$E$1304,MATCH($AJ4250,'magnet data'!$A$2:$A$1304,0),3)</f>
        <v>01B</v>
      </c>
      <c r="AM4250" t="str">
        <f>INDEX('magnet data'!$A$2:$E$1304,MATCH($AJ4250,'magnet data'!$A$2:$A$1304,0),4)</f>
        <v>02B5</v>
      </c>
      <c r="AN4250">
        <f>INDEX('magnet data'!$A$2:$E$1304,MATCH($AJ4250,'magnet data'!$A$2:$A$1304,0),5)</f>
        <v>11694</v>
      </c>
      <c r="AO4250" t="str">
        <f t="shared" si="81"/>
        <v>-</v>
      </c>
      <c r="AR4250" t="s">
        <v>1228</v>
      </c>
      <c r="AS4250" t="s">
        <v>1708</v>
      </c>
      <c r="AT4250" t="s">
        <v>1709</v>
      </c>
    </row>
    <row r="4251" spans="1:46">
      <c r="A4251" t="s">
        <v>1072</v>
      </c>
      <c r="B4251" t="s">
        <v>46</v>
      </c>
      <c r="C4251" t="s">
        <v>1198</v>
      </c>
      <c r="D4251" s="13">
        <v>44432</v>
      </c>
      <c r="E4251" s="16">
        <v>0.87129351851851855</v>
      </c>
      <c r="F4251" t="s">
        <v>88</v>
      </c>
      <c r="G4251" s="17">
        <v>44432.871293136574</v>
      </c>
      <c r="H4251">
        <v>33</v>
      </c>
      <c r="I4251">
        <v>598</v>
      </c>
      <c r="J4251">
        <v>95</v>
      </c>
      <c r="K4251">
        <v>10</v>
      </c>
      <c r="L4251">
        <v>0</v>
      </c>
      <c r="M4251">
        <v>11581.3</v>
      </c>
      <c r="N4251">
        <v>6505.2039999999997</v>
      </c>
      <c r="O4251">
        <v>57.521299999999997</v>
      </c>
      <c r="P4251" t="s">
        <v>207</v>
      </c>
      <c r="Q4251" t="s">
        <v>207</v>
      </c>
      <c r="R4251">
        <v>805.39452449999999</v>
      </c>
      <c r="S4251">
        <v>803.65775299999996</v>
      </c>
      <c r="T4251" t="s">
        <v>1734</v>
      </c>
      <c r="U4251">
        <v>4513</v>
      </c>
      <c r="V4251">
        <v>3</v>
      </c>
      <c r="W4251">
        <v>90686</v>
      </c>
      <c r="X4251" t="s">
        <v>1722</v>
      </c>
      <c r="Y4251">
        <v>2</v>
      </c>
      <c r="Z4251" t="s">
        <v>69</v>
      </c>
      <c r="AA4251" t="s">
        <v>91</v>
      </c>
      <c r="AC4251" t="s">
        <v>61</v>
      </c>
      <c r="AD4251">
        <v>-0.63887505319148896</v>
      </c>
      <c r="AE4251"/>
      <c r="AF4251"/>
      <c r="AG4251">
        <v>11.54</v>
      </c>
      <c r="AH4251">
        <v>1982.21</v>
      </c>
      <c r="AI4251" t="s">
        <v>208</v>
      </c>
      <c r="AJ4251">
        <f>INDEX(layout!$B$3:$U$1234,MATCH($T4251,layout!$A$3:$A$1234,0),MATCH(YEAR($D4251),layout!$B$1:$U$1,0))</f>
        <v>1047</v>
      </c>
      <c r="AK4251">
        <f>INDEX('magnet data'!$A$2:$E$1304,MATCH($AJ4251,'magnet data'!$A$2:$A$1304,0),2)</f>
        <v>1</v>
      </c>
      <c r="AL4251" t="str">
        <f>INDEX('magnet data'!$A$2:$E$1304,MATCH($AJ4251,'magnet data'!$A$2:$A$1304,0),3)</f>
        <v>01B</v>
      </c>
      <c r="AM4251" t="str">
        <f>INDEX('magnet data'!$A$2:$E$1304,MATCH($AJ4251,'magnet data'!$A$2:$A$1304,0),4)</f>
        <v>02B5</v>
      </c>
      <c r="AN4251">
        <f>INDEX('magnet data'!$A$2:$E$1304,MATCH($AJ4251,'magnet data'!$A$2:$A$1304,0),5)</f>
        <v>11272</v>
      </c>
      <c r="AO4251" t="str">
        <f t="shared" si="81"/>
        <v>-</v>
      </c>
      <c r="AR4251" t="s">
        <v>1228</v>
      </c>
      <c r="AS4251" t="s">
        <v>1708</v>
      </c>
      <c r="AT4251" t="s">
        <v>1709</v>
      </c>
    </row>
    <row r="4252" spans="1:46">
      <c r="A4252" t="s">
        <v>1072</v>
      </c>
      <c r="B4252" t="s">
        <v>46</v>
      </c>
      <c r="C4252" t="s">
        <v>1198</v>
      </c>
      <c r="D4252" s="13">
        <v>44432</v>
      </c>
      <c r="E4252" s="16">
        <v>0.87129351851851855</v>
      </c>
      <c r="F4252" t="s">
        <v>88</v>
      </c>
      <c r="G4252" s="17">
        <v>44432.871293136574</v>
      </c>
      <c r="H4252">
        <v>33</v>
      </c>
      <c r="I4252">
        <v>598</v>
      </c>
      <c r="J4252">
        <v>95</v>
      </c>
      <c r="K4252">
        <v>10</v>
      </c>
      <c r="L4252">
        <v>0</v>
      </c>
      <c r="M4252">
        <v>11581.3</v>
      </c>
      <c r="N4252">
        <v>6505.2039999999997</v>
      </c>
      <c r="O4252">
        <v>57.521299999999997</v>
      </c>
      <c r="P4252" t="s">
        <v>207</v>
      </c>
      <c r="Q4252" t="s">
        <v>207</v>
      </c>
      <c r="R4252">
        <v>805.39452449999999</v>
      </c>
      <c r="S4252">
        <v>803.65775299999996</v>
      </c>
      <c r="T4252" t="s">
        <v>1179</v>
      </c>
      <c r="U4252">
        <v>3722</v>
      </c>
      <c r="V4252">
        <v>4</v>
      </c>
      <c r="W4252">
        <v>108062</v>
      </c>
      <c r="X4252" t="s">
        <v>1178</v>
      </c>
      <c r="Y4252">
        <v>4020</v>
      </c>
      <c r="Z4252" t="s">
        <v>69</v>
      </c>
      <c r="AA4252" t="s">
        <v>96</v>
      </c>
      <c r="AC4252" t="s">
        <v>61</v>
      </c>
      <c r="AD4252">
        <v>0.54978877659574399</v>
      </c>
      <c r="AE4252"/>
      <c r="AF4252"/>
      <c r="AG4252">
        <v>6.16</v>
      </c>
      <c r="AH4252">
        <v>1938.18</v>
      </c>
      <c r="AI4252" t="s">
        <v>208</v>
      </c>
      <c r="AJ4252">
        <f>INDEX(layout!$B$3:$U$1234,MATCH($T4252,layout!$A$3:$A$1234,0),MATCH(YEAR($D4252),layout!$B$1:$U$1,0))</f>
        <v>1060</v>
      </c>
      <c r="AK4252">
        <f>INDEX('magnet data'!$A$2:$E$1304,MATCH($AJ4252,'magnet data'!$A$2:$A$1304,0),2)</f>
        <v>1</v>
      </c>
      <c r="AL4252" t="str">
        <f>INDEX('magnet data'!$A$2:$E$1304,MATCH($AJ4252,'magnet data'!$A$2:$A$1304,0),3)</f>
        <v>01B</v>
      </c>
      <c r="AM4252" t="str">
        <f>INDEX('magnet data'!$A$2:$E$1304,MATCH($AJ4252,'magnet data'!$A$2:$A$1304,0),4)</f>
        <v>02B5</v>
      </c>
      <c r="AN4252">
        <f>INDEX('magnet data'!$A$2:$E$1304,MATCH($AJ4252,'magnet data'!$A$2:$A$1304,0),5)</f>
        <v>11800</v>
      </c>
      <c r="AO4252" t="str">
        <f t="shared" si="81"/>
        <v>-</v>
      </c>
      <c r="AR4252" t="s">
        <v>1228</v>
      </c>
      <c r="AS4252" t="s">
        <v>1708</v>
      </c>
      <c r="AT4252" t="s">
        <v>1709</v>
      </c>
    </row>
    <row r="4253" spans="1:46">
      <c r="A4253" t="s">
        <v>1072</v>
      </c>
      <c r="B4253" t="s">
        <v>46</v>
      </c>
      <c r="C4253" t="s">
        <v>1198</v>
      </c>
      <c r="D4253" s="13">
        <v>44433</v>
      </c>
      <c r="E4253" s="16">
        <v>0.80238032407407411</v>
      </c>
      <c r="F4253" t="s">
        <v>88</v>
      </c>
      <c r="G4253" s="17">
        <v>44433.802380092595</v>
      </c>
      <c r="H4253">
        <v>20</v>
      </c>
      <c r="I4253">
        <v>596</v>
      </c>
      <c r="J4253">
        <v>96</v>
      </c>
      <c r="K4253">
        <v>10</v>
      </c>
      <c r="L4253">
        <v>0</v>
      </c>
      <c r="M4253">
        <v>11583.8</v>
      </c>
      <c r="N4253">
        <v>6480.3</v>
      </c>
      <c r="O4253">
        <v>57.3</v>
      </c>
      <c r="P4253" t="s">
        <v>207</v>
      </c>
      <c r="Q4253" t="s">
        <v>207</v>
      </c>
      <c r="R4253">
        <v>799</v>
      </c>
      <c r="S4253">
        <v>800</v>
      </c>
      <c r="T4253" t="s">
        <v>1137</v>
      </c>
      <c r="U4253">
        <v>11583</v>
      </c>
      <c r="V4253">
        <v>1</v>
      </c>
      <c r="W4253">
        <v>-7</v>
      </c>
      <c r="X4253" t="s">
        <v>1144</v>
      </c>
      <c r="Y4253">
        <v>12</v>
      </c>
      <c r="Z4253" t="s">
        <v>90</v>
      </c>
      <c r="AA4253" t="s">
        <v>96</v>
      </c>
      <c r="AB4253">
        <v>62</v>
      </c>
      <c r="AC4253" t="s">
        <v>61</v>
      </c>
      <c r="AD4253">
        <v>7.34</v>
      </c>
      <c r="AE4253"/>
      <c r="AF4253"/>
      <c r="AG4253">
        <v>43</v>
      </c>
      <c r="AH4253">
        <v>11556</v>
      </c>
      <c r="AI4253" t="s">
        <v>208</v>
      </c>
      <c r="AJ4253">
        <f>INDEX(layout!$B$3:$U$1234,MATCH($T4253,layout!$A$3:$A$1234,0),MATCH(YEAR($D4253),layout!$B$1:$U$1,0))</f>
        <v>1086</v>
      </c>
      <c r="AK4253">
        <f>INDEX('magnet data'!$A$2:$E$1304,MATCH($AJ4253,'magnet data'!$A$2:$A$1304,0),2)</f>
        <v>1</v>
      </c>
      <c r="AL4253" t="str">
        <f>INDEX('magnet data'!$A$2:$E$1304,MATCH($AJ4253,'magnet data'!$A$2:$A$1304,0),3)</f>
        <v>01B</v>
      </c>
      <c r="AM4253" t="str">
        <f>INDEX('magnet data'!$A$2:$E$1304,MATCH($AJ4253,'magnet data'!$A$2:$A$1304,0),4)</f>
        <v>02B5</v>
      </c>
      <c r="AN4253">
        <f>INDEX('magnet data'!$A$2:$E$1304,MATCH($AJ4253,'magnet data'!$A$2:$A$1304,0),5)</f>
        <v>11122</v>
      </c>
      <c r="AO4253">
        <f t="shared" si="81"/>
        <v>461</v>
      </c>
      <c r="AR4253" t="s">
        <v>209</v>
      </c>
      <c r="AS4253" t="s">
        <v>1708</v>
      </c>
      <c r="AT4253" t="s">
        <v>1471</v>
      </c>
    </row>
    <row r="4254" spans="1:46">
      <c r="A4254" t="s">
        <v>1072</v>
      </c>
      <c r="B4254" t="s">
        <v>46</v>
      </c>
      <c r="C4254" t="s">
        <v>1198</v>
      </c>
      <c r="D4254" s="13">
        <v>44433</v>
      </c>
      <c r="E4254" s="16">
        <v>0.80238032407407411</v>
      </c>
      <c r="F4254" t="s">
        <v>88</v>
      </c>
      <c r="G4254" s="17">
        <v>44433.802380092595</v>
      </c>
      <c r="H4254">
        <v>20</v>
      </c>
      <c r="I4254">
        <v>596</v>
      </c>
      <c r="J4254">
        <v>96</v>
      </c>
      <c r="K4254">
        <v>10</v>
      </c>
      <c r="L4254">
        <v>0</v>
      </c>
      <c r="M4254">
        <v>11583.8</v>
      </c>
      <c r="N4254">
        <v>6480.3</v>
      </c>
      <c r="O4254">
        <v>57.3</v>
      </c>
      <c r="P4254" t="s">
        <v>207</v>
      </c>
      <c r="Q4254" t="s">
        <v>207</v>
      </c>
      <c r="R4254">
        <v>799</v>
      </c>
      <c r="S4254">
        <v>800</v>
      </c>
      <c r="T4254" t="s">
        <v>1138</v>
      </c>
      <c r="U4254">
        <v>11572</v>
      </c>
      <c r="V4254">
        <v>2</v>
      </c>
      <c r="W4254">
        <v>263</v>
      </c>
      <c r="X4254" t="s">
        <v>1137</v>
      </c>
      <c r="Y4254">
        <v>304</v>
      </c>
      <c r="Z4254" t="s">
        <v>75</v>
      </c>
      <c r="AA4254" t="s">
        <v>96</v>
      </c>
      <c r="AC4254" t="s">
        <v>61</v>
      </c>
      <c r="AD4254">
        <v>3.58</v>
      </c>
      <c r="AE4254"/>
      <c r="AF4254"/>
      <c r="AG4254">
        <v>47</v>
      </c>
      <c r="AH4254">
        <v>11517</v>
      </c>
      <c r="AI4254" t="s">
        <v>208</v>
      </c>
      <c r="AJ4254">
        <f>INDEX(layout!$B$3:$U$1234,MATCH($T4254,layout!$A$3:$A$1234,0),MATCH(YEAR($D4254),layout!$B$1:$U$1,0))</f>
        <v>3129</v>
      </c>
      <c r="AK4254">
        <f>INDEX('magnet data'!$A$2:$E$1304,MATCH($AJ4254,'magnet data'!$A$2:$A$1304,0),2)</f>
        <v>3</v>
      </c>
      <c r="AL4254" t="str">
        <f>INDEX('magnet data'!$A$2:$E$1304,MATCH($AJ4254,'magnet data'!$A$2:$A$1304,0),3)</f>
        <v>01B</v>
      </c>
      <c r="AM4254" t="str">
        <f>INDEX('magnet data'!$A$2:$E$1304,MATCH($AJ4254,'magnet data'!$A$2:$A$1304,0),4)</f>
        <v>02G</v>
      </c>
      <c r="AN4254">
        <f>INDEX('magnet data'!$A$2:$E$1304,MATCH($AJ4254,'magnet data'!$A$2:$A$1304,0),5)</f>
        <v>9390</v>
      </c>
      <c r="AO4254" t="str">
        <f t="shared" si="81"/>
        <v>-</v>
      </c>
      <c r="AR4254" t="s">
        <v>209</v>
      </c>
      <c r="AS4254" t="s">
        <v>1708</v>
      </c>
      <c r="AT4254" t="s">
        <v>1471</v>
      </c>
    </row>
    <row r="4255" spans="1:46">
      <c r="A4255" t="s">
        <v>1072</v>
      </c>
      <c r="B4255" t="s">
        <v>46</v>
      </c>
      <c r="C4255" t="s">
        <v>1198</v>
      </c>
      <c r="D4255" s="13">
        <v>44433</v>
      </c>
      <c r="E4255" s="16">
        <v>0.80238032407407411</v>
      </c>
      <c r="F4255" t="s">
        <v>88</v>
      </c>
      <c r="G4255" s="17">
        <v>44433.802380092595</v>
      </c>
      <c r="H4255">
        <v>20</v>
      </c>
      <c r="I4255">
        <v>596</v>
      </c>
      <c r="J4255">
        <v>96</v>
      </c>
      <c r="K4255">
        <v>10</v>
      </c>
      <c r="L4255">
        <v>0</v>
      </c>
      <c r="M4255">
        <v>11583.8</v>
      </c>
      <c r="N4255">
        <v>6480.3</v>
      </c>
      <c r="O4255">
        <v>57.3</v>
      </c>
      <c r="P4255" t="s">
        <v>207</v>
      </c>
      <c r="Q4255" t="s">
        <v>207</v>
      </c>
      <c r="R4255">
        <v>799</v>
      </c>
      <c r="S4255">
        <v>800</v>
      </c>
      <c r="T4255" t="s">
        <v>1135</v>
      </c>
      <c r="U4255">
        <v>8696</v>
      </c>
      <c r="V4255">
        <v>3</v>
      </c>
      <c r="W4255">
        <v>29123</v>
      </c>
      <c r="X4255" t="s">
        <v>1137</v>
      </c>
      <c r="Y4255">
        <v>304</v>
      </c>
      <c r="Z4255" t="s">
        <v>69</v>
      </c>
      <c r="AA4255" t="s">
        <v>96</v>
      </c>
      <c r="AC4255" t="s">
        <v>61</v>
      </c>
      <c r="AD4255">
        <v>3.83</v>
      </c>
      <c r="AE4255"/>
      <c r="AF4255"/>
      <c r="AG4255">
        <v>12.7</v>
      </c>
      <c r="AH4255">
        <v>6117</v>
      </c>
      <c r="AI4255" t="s">
        <v>208</v>
      </c>
      <c r="AJ4255">
        <f>INDEX(layout!$B$3:$U$1234,MATCH($T4255,layout!$A$3:$A$1234,0),MATCH(YEAR($D4255),layout!$B$1:$U$1,0))</f>
        <v>3076</v>
      </c>
      <c r="AK4255">
        <f>INDEX('magnet data'!$A$2:$E$1304,MATCH($AJ4255,'magnet data'!$A$2:$A$1304,0),2)</f>
        <v>3</v>
      </c>
      <c r="AL4255" t="str">
        <f>INDEX('magnet data'!$A$2:$E$1304,MATCH($AJ4255,'magnet data'!$A$2:$A$1304,0),3)</f>
        <v>01B</v>
      </c>
      <c r="AM4255" t="str">
        <f>INDEX('magnet data'!$A$2:$E$1304,MATCH($AJ4255,'magnet data'!$A$2:$A$1304,0),4)</f>
        <v>02K</v>
      </c>
      <c r="AN4255">
        <f>INDEX('magnet data'!$A$2:$E$1304,MATCH($AJ4255,'magnet data'!$A$2:$A$1304,0),5)</f>
        <v>10641</v>
      </c>
      <c r="AO4255" t="str">
        <f t="shared" si="81"/>
        <v>-</v>
      </c>
      <c r="AR4255" t="s">
        <v>209</v>
      </c>
      <c r="AS4255" t="s">
        <v>1708</v>
      </c>
      <c r="AT4255" t="s">
        <v>1471</v>
      </c>
    </row>
    <row r="4256" spans="1:46">
      <c r="A4256" t="s">
        <v>1072</v>
      </c>
      <c r="B4256" t="s">
        <v>46</v>
      </c>
      <c r="C4256" t="s">
        <v>1198</v>
      </c>
      <c r="D4256" s="13">
        <v>44433</v>
      </c>
      <c r="E4256" s="16">
        <v>0.80238032407407411</v>
      </c>
      <c r="F4256" t="s">
        <v>88</v>
      </c>
      <c r="G4256" s="17">
        <v>44433.802380092595</v>
      </c>
      <c r="H4256">
        <v>20</v>
      </c>
      <c r="I4256">
        <v>596</v>
      </c>
      <c r="J4256">
        <v>96</v>
      </c>
      <c r="K4256">
        <v>10</v>
      </c>
      <c r="L4256">
        <v>0</v>
      </c>
      <c r="M4256">
        <v>11583.8</v>
      </c>
      <c r="N4256">
        <v>6480.3</v>
      </c>
      <c r="O4256">
        <v>57.3</v>
      </c>
      <c r="P4256" t="s">
        <v>207</v>
      </c>
      <c r="Q4256" t="s">
        <v>207</v>
      </c>
      <c r="R4256">
        <v>799</v>
      </c>
      <c r="S4256">
        <v>800</v>
      </c>
      <c r="T4256" t="s">
        <v>1177</v>
      </c>
      <c r="U4256">
        <v>6632</v>
      </c>
      <c r="V4256">
        <v>4</v>
      </c>
      <c r="W4256">
        <v>54940</v>
      </c>
      <c r="X4256" t="s">
        <v>1178</v>
      </c>
      <c r="Y4256">
        <v>2714</v>
      </c>
      <c r="Z4256" t="s">
        <v>69</v>
      </c>
      <c r="AA4256" t="s">
        <v>91</v>
      </c>
      <c r="AC4256" t="s">
        <v>61</v>
      </c>
      <c r="AD4256">
        <v>-1.04</v>
      </c>
      <c r="AE4256"/>
      <c r="AF4256"/>
      <c r="AG4256">
        <v>31.9</v>
      </c>
      <c r="AH4256">
        <v>3696</v>
      </c>
      <c r="AI4256" t="s">
        <v>208</v>
      </c>
      <c r="AJ4256">
        <f>INDEX(layout!$B$3:$U$1234,MATCH($T4256,layout!$A$3:$A$1234,0),MATCH(YEAR($D4256),layout!$B$1:$U$1,0))</f>
        <v>3148</v>
      </c>
      <c r="AK4256">
        <f>INDEX('magnet data'!$A$2:$E$1304,MATCH($AJ4256,'magnet data'!$A$2:$A$1304,0),2)</f>
        <v>3</v>
      </c>
      <c r="AL4256" t="str">
        <f>INDEX('magnet data'!$A$2:$E$1304,MATCH($AJ4256,'magnet data'!$A$2:$A$1304,0),3)</f>
        <v>01B</v>
      </c>
      <c r="AM4256" t="str">
        <f>INDEX('magnet data'!$A$2:$E$1304,MATCH($AJ4256,'magnet data'!$A$2:$A$1304,0),4)</f>
        <v>02G</v>
      </c>
      <c r="AN4256">
        <f>INDEX('magnet data'!$A$2:$E$1304,MATCH($AJ4256,'magnet data'!$A$2:$A$1304,0),5)</f>
        <v>9826</v>
      </c>
      <c r="AO4256" t="str">
        <f t="shared" si="81"/>
        <v>-</v>
      </c>
      <c r="AR4256" t="s">
        <v>209</v>
      </c>
      <c r="AS4256" t="s">
        <v>1708</v>
      </c>
      <c r="AT4256" t="s">
        <v>1471</v>
      </c>
    </row>
    <row r="4257" spans="1:46">
      <c r="A4257" t="s">
        <v>1072</v>
      </c>
      <c r="B4257" t="s">
        <v>46</v>
      </c>
      <c r="C4257" t="s">
        <v>1198</v>
      </c>
      <c r="D4257" s="13">
        <v>44433</v>
      </c>
      <c r="E4257" s="16">
        <v>0.80238032407407411</v>
      </c>
      <c r="F4257" t="s">
        <v>88</v>
      </c>
      <c r="G4257" s="17">
        <v>44433.802380092595</v>
      </c>
      <c r="H4257">
        <v>20</v>
      </c>
      <c r="I4257">
        <v>596</v>
      </c>
      <c r="J4257">
        <v>96</v>
      </c>
      <c r="K4257">
        <v>10</v>
      </c>
      <c r="L4257">
        <v>0</v>
      </c>
      <c r="M4257">
        <v>11583.8</v>
      </c>
      <c r="N4257">
        <v>6480.3</v>
      </c>
      <c r="O4257">
        <v>57.3</v>
      </c>
      <c r="P4257" t="s">
        <v>207</v>
      </c>
      <c r="Q4257" t="s">
        <v>207</v>
      </c>
      <c r="R4257">
        <v>799</v>
      </c>
      <c r="S4257">
        <v>800</v>
      </c>
      <c r="T4257" t="s">
        <v>1178</v>
      </c>
      <c r="U4257">
        <v>3752</v>
      </c>
      <c r="V4257">
        <v>5</v>
      </c>
      <c r="W4257">
        <v>106771</v>
      </c>
      <c r="X4257" t="s">
        <v>1722</v>
      </c>
      <c r="Y4257">
        <v>3283</v>
      </c>
      <c r="Z4257" t="s">
        <v>69</v>
      </c>
      <c r="AA4257" t="s">
        <v>91</v>
      </c>
      <c r="AC4257" t="s">
        <v>102</v>
      </c>
      <c r="AD4257">
        <v>-2.39</v>
      </c>
      <c r="AE4257"/>
      <c r="AF4257"/>
      <c r="AG4257">
        <v>11.2</v>
      </c>
      <c r="AH4257">
        <v>2964</v>
      </c>
      <c r="AI4257" t="s">
        <v>208</v>
      </c>
      <c r="AJ4257">
        <f>INDEX(layout!$B$3:$U$1234,MATCH($T4257,layout!$A$3:$A$1234,0),MATCH(YEAR($D4257),layout!$B$1:$U$1,0))</f>
        <v>1149</v>
      </c>
      <c r="AK4257">
        <f>INDEX('magnet data'!$A$2:$E$1304,MATCH($AJ4257,'magnet data'!$A$2:$A$1304,0),2)</f>
        <v>1</v>
      </c>
      <c r="AL4257" t="str">
        <f>INDEX('magnet data'!$A$2:$E$1304,MATCH($AJ4257,'magnet data'!$A$2:$A$1304,0),3)</f>
        <v>01B</v>
      </c>
      <c r="AM4257" t="str">
        <f>INDEX('magnet data'!$A$2:$E$1304,MATCH($AJ4257,'magnet data'!$A$2:$A$1304,0),4)</f>
        <v>02B5</v>
      </c>
      <c r="AN4257">
        <f>INDEX('magnet data'!$A$2:$E$1304,MATCH($AJ4257,'magnet data'!$A$2:$A$1304,0),5)</f>
        <v>12300</v>
      </c>
      <c r="AO4257" t="str">
        <f t="shared" si="81"/>
        <v>-</v>
      </c>
      <c r="AR4257" t="s">
        <v>209</v>
      </c>
      <c r="AS4257" t="s">
        <v>1708</v>
      </c>
      <c r="AT4257" t="s">
        <v>1471</v>
      </c>
    </row>
    <row r="4258" spans="1:46">
      <c r="A4258" t="s">
        <v>1072</v>
      </c>
      <c r="B4258" t="s">
        <v>46</v>
      </c>
      <c r="C4258" t="s">
        <v>1198</v>
      </c>
      <c r="D4258" s="13">
        <v>44433</v>
      </c>
      <c r="E4258" s="16">
        <v>0.80238032407407411</v>
      </c>
      <c r="F4258" t="s">
        <v>88</v>
      </c>
      <c r="G4258" s="17">
        <v>44433.802380092595</v>
      </c>
      <c r="H4258">
        <v>20</v>
      </c>
      <c r="I4258">
        <v>596</v>
      </c>
      <c r="J4258">
        <v>96</v>
      </c>
      <c r="K4258">
        <v>10</v>
      </c>
      <c r="L4258">
        <v>0</v>
      </c>
      <c r="M4258">
        <v>11583.8</v>
      </c>
      <c r="N4258">
        <v>6480.3</v>
      </c>
      <c r="O4258">
        <v>57.3</v>
      </c>
      <c r="P4258" t="s">
        <v>207</v>
      </c>
      <c r="Q4258" t="s">
        <v>207</v>
      </c>
      <c r="R4258">
        <v>799</v>
      </c>
      <c r="S4258">
        <v>800</v>
      </c>
      <c r="T4258" t="s">
        <v>1179</v>
      </c>
      <c r="U4258">
        <v>1069</v>
      </c>
      <c r="V4258">
        <v>6</v>
      </c>
      <c r="W4258">
        <v>216465</v>
      </c>
      <c r="X4258" t="s">
        <v>1178</v>
      </c>
      <c r="Y4258">
        <v>2714</v>
      </c>
      <c r="Z4258" t="s">
        <v>69</v>
      </c>
      <c r="AA4258" t="s">
        <v>91</v>
      </c>
      <c r="AC4258" t="s">
        <v>61</v>
      </c>
      <c r="AD4258">
        <v>-0.02</v>
      </c>
      <c r="AE4258"/>
      <c r="AF4258"/>
      <c r="AG4258">
        <v>0</v>
      </c>
      <c r="AH4258">
        <v>0</v>
      </c>
      <c r="AI4258" t="s">
        <v>208</v>
      </c>
      <c r="AJ4258">
        <f>INDEX(layout!$B$3:$U$1234,MATCH($T4258,layout!$A$3:$A$1234,0),MATCH(YEAR($D4258),layout!$B$1:$U$1,0))</f>
        <v>1060</v>
      </c>
      <c r="AK4258">
        <f>INDEX('magnet data'!$A$2:$E$1304,MATCH($AJ4258,'magnet data'!$A$2:$A$1304,0),2)</f>
        <v>1</v>
      </c>
      <c r="AL4258" t="str">
        <f>INDEX('magnet data'!$A$2:$E$1304,MATCH($AJ4258,'magnet data'!$A$2:$A$1304,0),3)</f>
        <v>01B</v>
      </c>
      <c r="AM4258" t="str">
        <f>INDEX('magnet data'!$A$2:$E$1304,MATCH($AJ4258,'magnet data'!$A$2:$A$1304,0),4)</f>
        <v>02B5</v>
      </c>
      <c r="AN4258">
        <f>INDEX('magnet data'!$A$2:$E$1304,MATCH($AJ4258,'magnet data'!$A$2:$A$1304,0),5)</f>
        <v>11800</v>
      </c>
      <c r="AO4258" t="str">
        <f t="shared" si="81"/>
        <v>-</v>
      </c>
      <c r="AR4258" t="s">
        <v>209</v>
      </c>
      <c r="AS4258" t="s">
        <v>1708</v>
      </c>
      <c r="AT4258" t="s">
        <v>1471</v>
      </c>
    </row>
    <row r="4259" spans="1:46">
      <c r="A4259" t="s">
        <v>1072</v>
      </c>
      <c r="B4259" t="s">
        <v>46</v>
      </c>
      <c r="C4259" t="s">
        <v>1198</v>
      </c>
      <c r="D4259" s="13">
        <v>44433</v>
      </c>
      <c r="E4259" s="16">
        <v>0.80238032407407411</v>
      </c>
      <c r="F4259" t="s">
        <v>88</v>
      </c>
      <c r="G4259" s="17">
        <v>44433.802380092595</v>
      </c>
      <c r="H4259">
        <v>20</v>
      </c>
      <c r="I4259">
        <v>596</v>
      </c>
      <c r="J4259">
        <v>96</v>
      </c>
      <c r="K4259">
        <v>10</v>
      </c>
      <c r="L4259">
        <v>0</v>
      </c>
      <c r="M4259">
        <v>11583.8</v>
      </c>
      <c r="N4259">
        <v>6480.3</v>
      </c>
      <c r="O4259">
        <v>57.3</v>
      </c>
      <c r="P4259" t="s">
        <v>207</v>
      </c>
      <c r="Q4259" t="s">
        <v>207</v>
      </c>
      <c r="R4259">
        <v>799</v>
      </c>
      <c r="S4259">
        <v>800</v>
      </c>
      <c r="T4259" t="s">
        <v>1722</v>
      </c>
      <c r="U4259">
        <v>1067</v>
      </c>
      <c r="V4259">
        <v>7</v>
      </c>
      <c r="W4259">
        <v>216672</v>
      </c>
      <c r="X4259" t="s">
        <v>1178</v>
      </c>
      <c r="Y4259">
        <v>2714</v>
      </c>
      <c r="Z4259" t="s">
        <v>148</v>
      </c>
      <c r="AA4259" t="s">
        <v>96</v>
      </c>
      <c r="AC4259" t="s">
        <v>102</v>
      </c>
      <c r="AD4259">
        <v>0.23</v>
      </c>
      <c r="AE4259"/>
      <c r="AF4259"/>
      <c r="AG4259">
        <v>0</v>
      </c>
      <c r="AH4259">
        <v>0</v>
      </c>
      <c r="AI4259" t="s">
        <v>208</v>
      </c>
      <c r="AJ4259">
        <f>INDEX(layout!$B$3:$U$1234,MATCH($T4259,layout!$A$3:$A$1234,0),MATCH(YEAR($D4259),layout!$B$1:$U$1,0))</f>
        <v>1090</v>
      </c>
      <c r="AK4259">
        <f>INDEX('magnet data'!$A$2:$E$1304,MATCH($AJ4259,'magnet data'!$A$2:$A$1304,0),2)</f>
        <v>1</v>
      </c>
      <c r="AL4259" t="str">
        <f>INDEX('magnet data'!$A$2:$E$1304,MATCH($AJ4259,'magnet data'!$A$2:$A$1304,0),3)</f>
        <v>01B</v>
      </c>
      <c r="AM4259" t="str">
        <f>INDEX('magnet data'!$A$2:$E$1304,MATCH($AJ4259,'magnet data'!$A$2:$A$1304,0),4)</f>
        <v>02B5</v>
      </c>
      <c r="AN4259">
        <f>INDEX('magnet data'!$A$2:$E$1304,MATCH($AJ4259,'magnet data'!$A$2:$A$1304,0),5)</f>
        <v>11694</v>
      </c>
      <c r="AO4259" t="str">
        <f t="shared" si="81"/>
        <v>-</v>
      </c>
      <c r="AR4259" t="s">
        <v>209</v>
      </c>
      <c r="AS4259" t="s">
        <v>1708</v>
      </c>
      <c r="AT4259" t="s">
        <v>1471</v>
      </c>
    </row>
    <row r="4260" spans="1:46">
      <c r="A4260" t="s">
        <v>1072</v>
      </c>
      <c r="B4260" t="s">
        <v>46</v>
      </c>
      <c r="C4260" t="s">
        <v>1198</v>
      </c>
      <c r="D4260" s="13">
        <v>44433</v>
      </c>
      <c r="E4260" s="16">
        <v>0.80238032407407411</v>
      </c>
      <c r="F4260" t="s">
        <v>88</v>
      </c>
      <c r="G4260" s="17">
        <v>44433.802380092595</v>
      </c>
      <c r="H4260">
        <v>20</v>
      </c>
      <c r="I4260">
        <v>596</v>
      </c>
      <c r="J4260">
        <v>96</v>
      </c>
      <c r="K4260">
        <v>10</v>
      </c>
      <c r="L4260">
        <v>0</v>
      </c>
      <c r="M4260">
        <v>11583.8</v>
      </c>
      <c r="N4260">
        <v>6480.3</v>
      </c>
      <c r="O4260">
        <v>57.3</v>
      </c>
      <c r="P4260" t="s">
        <v>207</v>
      </c>
      <c r="Q4260" t="s">
        <v>207</v>
      </c>
      <c r="R4260">
        <v>799</v>
      </c>
      <c r="S4260">
        <v>800</v>
      </c>
      <c r="T4260" t="s">
        <v>1139</v>
      </c>
      <c r="U4260">
        <v>778</v>
      </c>
      <c r="V4260">
        <v>8</v>
      </c>
      <c r="W4260">
        <v>242553</v>
      </c>
      <c r="X4260" t="s">
        <v>1144</v>
      </c>
      <c r="Y4260">
        <v>12</v>
      </c>
      <c r="Z4260" t="s">
        <v>69</v>
      </c>
      <c r="AA4260" t="s">
        <v>96</v>
      </c>
      <c r="AC4260" t="s">
        <v>102</v>
      </c>
      <c r="AD4260">
        <v>0.21</v>
      </c>
      <c r="AE4260"/>
      <c r="AF4260"/>
      <c r="AG4260">
        <v>0</v>
      </c>
      <c r="AH4260">
        <v>0</v>
      </c>
      <c r="AI4260" t="s">
        <v>208</v>
      </c>
      <c r="AJ4260">
        <f>INDEX(layout!$B$3:$U$1234,MATCH($T4260,layout!$A$3:$A$1234,0),MATCH(YEAR($D4260),layout!$B$1:$U$1,0))</f>
        <v>2095</v>
      </c>
      <c r="AK4260">
        <f>INDEX('magnet data'!$A$2:$E$1304,MATCH($AJ4260,'magnet data'!$A$2:$A$1304,0),2)</f>
        <v>2</v>
      </c>
      <c r="AL4260" t="str">
        <f>INDEX('magnet data'!$A$2:$E$1304,MATCH($AJ4260,'magnet data'!$A$2:$A$1304,0),3)</f>
        <v>01B</v>
      </c>
      <c r="AM4260" t="str">
        <f>INDEX('magnet data'!$A$2:$E$1304,MATCH($AJ4260,'magnet data'!$A$2:$A$1304,0),4)</f>
        <v>02B5</v>
      </c>
      <c r="AN4260">
        <f>INDEX('magnet data'!$A$2:$E$1304,MATCH($AJ4260,'magnet data'!$A$2:$A$1304,0),5)</f>
        <v>11443</v>
      </c>
      <c r="AO4260" t="str">
        <f t="shared" si="81"/>
        <v>-</v>
      </c>
      <c r="AR4260" t="s">
        <v>209</v>
      </c>
      <c r="AS4260" t="s">
        <v>1708</v>
      </c>
      <c r="AT4260" t="s">
        <v>1471</v>
      </c>
    </row>
    <row r="4261" spans="1:46">
      <c r="A4261" t="s">
        <v>1072</v>
      </c>
      <c r="B4261" t="s">
        <v>46</v>
      </c>
      <c r="C4261" t="s">
        <v>1198</v>
      </c>
      <c r="D4261" s="13">
        <v>44434</v>
      </c>
      <c r="E4261" s="16">
        <v>0.31707685185185186</v>
      </c>
      <c r="F4261" t="s">
        <v>88</v>
      </c>
      <c r="G4261" s="17">
        <v>44434.317076516207</v>
      </c>
      <c r="H4261">
        <v>29</v>
      </c>
      <c r="I4261">
        <v>595</v>
      </c>
      <c r="J4261">
        <v>95</v>
      </c>
      <c r="K4261">
        <v>10</v>
      </c>
      <c r="L4261">
        <v>0</v>
      </c>
      <c r="M4261">
        <v>11587.8</v>
      </c>
      <c r="N4261">
        <v>6499.7839999999997</v>
      </c>
      <c r="O4261">
        <v>56.751694999999998</v>
      </c>
      <c r="P4261" t="s">
        <v>207</v>
      </c>
      <c r="Q4261" t="s">
        <v>207</v>
      </c>
      <c r="R4261">
        <v>806.35627850000003</v>
      </c>
      <c r="S4261">
        <v>804.63415299999997</v>
      </c>
      <c r="T4261" t="s">
        <v>1134</v>
      </c>
      <c r="U4261">
        <v>11587</v>
      </c>
      <c r="V4261">
        <v>1</v>
      </c>
      <c r="W4261">
        <v>-7</v>
      </c>
      <c r="X4261" t="s">
        <v>1712</v>
      </c>
      <c r="Y4261">
        <v>13</v>
      </c>
      <c r="Z4261" t="s">
        <v>90</v>
      </c>
      <c r="AA4261" t="s">
        <v>91</v>
      </c>
      <c r="AB4261">
        <v>63</v>
      </c>
      <c r="AC4261" t="s">
        <v>61</v>
      </c>
      <c r="AD4261">
        <v>-6.5198346365624902</v>
      </c>
      <c r="AE4261"/>
      <c r="AF4261"/>
      <c r="AG4261">
        <v>45</v>
      </c>
      <c r="AH4261">
        <v>11558.42</v>
      </c>
      <c r="AI4261" t="s">
        <v>208</v>
      </c>
      <c r="AJ4261">
        <f>INDEX(layout!$B$3:$U$1234,MATCH($T4261,layout!$A$3:$A$1234,0),MATCH(YEAR($D4261),layout!$B$1:$U$1,0))</f>
        <v>1078</v>
      </c>
      <c r="AK4261">
        <f>INDEX('magnet data'!$A$2:$E$1304,MATCH($AJ4261,'magnet data'!$A$2:$A$1304,0),2)</f>
        <v>1</v>
      </c>
      <c r="AL4261" t="str">
        <f>INDEX('magnet data'!$A$2:$E$1304,MATCH($AJ4261,'magnet data'!$A$2:$A$1304,0),3)</f>
        <v>01B</v>
      </c>
      <c r="AM4261" t="str">
        <f>INDEX('magnet data'!$A$2:$E$1304,MATCH($AJ4261,'magnet data'!$A$2:$A$1304,0),4)</f>
        <v>02B5</v>
      </c>
      <c r="AN4261">
        <f>INDEX('magnet data'!$A$2:$E$1304,MATCH($AJ4261,'magnet data'!$A$2:$A$1304,0),5)</f>
        <v>10622</v>
      </c>
      <c r="AO4261">
        <f t="shared" si="81"/>
        <v>965</v>
      </c>
      <c r="AR4261" t="s">
        <v>1286</v>
      </c>
      <c r="AS4261" t="s">
        <v>1708</v>
      </c>
      <c r="AT4261" t="s">
        <v>1709</v>
      </c>
    </row>
    <row r="4262" spans="1:46">
      <c r="A4262" t="s">
        <v>1072</v>
      </c>
      <c r="B4262" t="s">
        <v>46</v>
      </c>
      <c r="C4262" t="s">
        <v>1198</v>
      </c>
      <c r="D4262" s="13">
        <v>44434</v>
      </c>
      <c r="E4262" s="16">
        <v>0.31707685185185186</v>
      </c>
      <c r="F4262" t="s">
        <v>88</v>
      </c>
      <c r="G4262" s="17">
        <v>44434.317076516207</v>
      </c>
      <c r="H4262">
        <v>29</v>
      </c>
      <c r="I4262">
        <v>595</v>
      </c>
      <c r="J4262">
        <v>95</v>
      </c>
      <c r="K4262">
        <v>10</v>
      </c>
      <c r="L4262">
        <v>0</v>
      </c>
      <c r="M4262">
        <v>11587.8</v>
      </c>
      <c r="N4262">
        <v>6499.7839999999997</v>
      </c>
      <c r="O4262">
        <v>56.751694999999998</v>
      </c>
      <c r="P4262" t="s">
        <v>207</v>
      </c>
      <c r="Q4262" t="s">
        <v>207</v>
      </c>
      <c r="R4262">
        <v>806.35627850000003</v>
      </c>
      <c r="S4262">
        <v>804.63415299999997</v>
      </c>
      <c r="T4262" t="s">
        <v>1712</v>
      </c>
      <c r="U4262">
        <v>6672</v>
      </c>
      <c r="V4262">
        <v>2</v>
      </c>
      <c r="W4262">
        <v>54640</v>
      </c>
      <c r="X4262" t="s">
        <v>1122</v>
      </c>
      <c r="Y4262">
        <v>4205</v>
      </c>
      <c r="Z4262" t="s">
        <v>69</v>
      </c>
      <c r="AA4262" t="s">
        <v>91</v>
      </c>
      <c r="AC4262" t="s">
        <v>61</v>
      </c>
      <c r="AD4262">
        <v>-9.3093892727272607</v>
      </c>
      <c r="AE4262"/>
      <c r="AF4262"/>
      <c r="AG4262">
        <v>9.76</v>
      </c>
      <c r="AH4262">
        <v>3632.57</v>
      </c>
      <c r="AI4262" t="s">
        <v>208</v>
      </c>
      <c r="AJ4262">
        <f>INDEX(layout!$B$3:$U$1234,MATCH($T4262,layout!$A$3:$A$1234,0),MATCH(YEAR($D4262),layout!$B$1:$U$1,0))</f>
        <v>1172</v>
      </c>
      <c r="AK4262">
        <f>INDEX('magnet data'!$A$2:$E$1304,MATCH($AJ4262,'magnet data'!$A$2:$A$1304,0),2)</f>
        <v>1</v>
      </c>
      <c r="AL4262" t="str">
        <f>INDEX('magnet data'!$A$2:$E$1304,MATCH($AJ4262,'magnet data'!$A$2:$A$1304,0),3)</f>
        <v>01B</v>
      </c>
      <c r="AM4262" t="str">
        <f>INDEX('magnet data'!$A$2:$E$1304,MATCH($AJ4262,'magnet data'!$A$2:$A$1304,0),4)</f>
        <v>02B5</v>
      </c>
      <c r="AN4262">
        <f>INDEX('magnet data'!$A$2:$E$1304,MATCH($AJ4262,'magnet data'!$A$2:$A$1304,0),5)</f>
        <v>11980</v>
      </c>
      <c r="AO4262" t="str">
        <f t="shared" si="81"/>
        <v>-</v>
      </c>
      <c r="AR4262" t="s">
        <v>1286</v>
      </c>
      <c r="AS4262" t="s">
        <v>1708</v>
      </c>
      <c r="AT4262" t="s">
        <v>1709</v>
      </c>
    </row>
    <row r="4263" spans="1:46">
      <c r="A4263" t="s">
        <v>1072</v>
      </c>
      <c r="B4263" t="s">
        <v>46</v>
      </c>
      <c r="C4263" t="s">
        <v>1198</v>
      </c>
      <c r="D4263" s="13">
        <v>44434</v>
      </c>
      <c r="E4263" s="16">
        <v>0.31707685185185186</v>
      </c>
      <c r="F4263" t="s">
        <v>88</v>
      </c>
      <c r="G4263" s="17">
        <v>44434.317076516207</v>
      </c>
      <c r="H4263">
        <v>29</v>
      </c>
      <c r="I4263">
        <v>595</v>
      </c>
      <c r="J4263">
        <v>95</v>
      </c>
      <c r="K4263">
        <v>10</v>
      </c>
      <c r="L4263">
        <v>0</v>
      </c>
      <c r="M4263">
        <v>11587.8</v>
      </c>
      <c r="N4263">
        <v>6499.7839999999997</v>
      </c>
      <c r="O4263">
        <v>56.751694999999998</v>
      </c>
      <c r="P4263" t="s">
        <v>207</v>
      </c>
      <c r="Q4263" t="s">
        <v>207</v>
      </c>
      <c r="R4263">
        <v>806.35627850000003</v>
      </c>
      <c r="S4263">
        <v>804.63415299999997</v>
      </c>
      <c r="T4263" t="s">
        <v>1133</v>
      </c>
      <c r="U4263">
        <v>6079</v>
      </c>
      <c r="V4263">
        <v>3</v>
      </c>
      <c r="W4263">
        <v>63335</v>
      </c>
      <c r="X4263" t="s">
        <v>1122</v>
      </c>
      <c r="Y4263">
        <v>4205</v>
      </c>
      <c r="Z4263" t="s">
        <v>69</v>
      </c>
      <c r="AA4263" t="s">
        <v>91</v>
      </c>
      <c r="AC4263" t="s">
        <v>61</v>
      </c>
      <c r="AD4263">
        <v>-0.86031788829787204</v>
      </c>
      <c r="AE4263"/>
      <c r="AF4263"/>
      <c r="AG4263">
        <v>6.17</v>
      </c>
      <c r="AH4263">
        <v>5598.38</v>
      </c>
      <c r="AI4263" t="s">
        <v>208</v>
      </c>
      <c r="AJ4263">
        <f>INDEX(layout!$B$3:$U$1234,MATCH($T4263,layout!$A$3:$A$1234,0),MATCH(YEAR($D4263),layout!$B$1:$U$1,0))</f>
        <v>3069</v>
      </c>
      <c r="AK4263">
        <f>INDEX('magnet data'!$A$2:$E$1304,MATCH($AJ4263,'magnet data'!$A$2:$A$1304,0),2)</f>
        <v>3</v>
      </c>
      <c r="AL4263" t="str">
        <f>INDEX('magnet data'!$A$2:$E$1304,MATCH($AJ4263,'magnet data'!$A$2:$A$1304,0),3)</f>
        <v>01B</v>
      </c>
      <c r="AM4263" t="str">
        <f>INDEX('magnet data'!$A$2:$E$1304,MATCH($AJ4263,'magnet data'!$A$2:$A$1304,0),4)</f>
        <v>02K</v>
      </c>
      <c r="AN4263">
        <f>INDEX('magnet data'!$A$2:$E$1304,MATCH($AJ4263,'magnet data'!$A$2:$A$1304,0),5)</f>
        <v>9697</v>
      </c>
      <c r="AO4263" t="str">
        <f t="shared" si="81"/>
        <v>-</v>
      </c>
      <c r="AR4263" t="s">
        <v>1286</v>
      </c>
      <c r="AS4263" t="s">
        <v>1708</v>
      </c>
      <c r="AT4263" t="s">
        <v>1709</v>
      </c>
    </row>
    <row r="4264" spans="1:46">
      <c r="A4264" t="s">
        <v>1072</v>
      </c>
      <c r="B4264" t="s">
        <v>46</v>
      </c>
      <c r="C4264" t="s">
        <v>1198</v>
      </c>
      <c r="D4264" s="13">
        <v>44434</v>
      </c>
      <c r="E4264" s="16">
        <v>0.31707685185185186</v>
      </c>
      <c r="F4264" t="s">
        <v>88</v>
      </c>
      <c r="G4264" s="17">
        <v>44434.317076516207</v>
      </c>
      <c r="H4264">
        <v>29</v>
      </c>
      <c r="I4264">
        <v>595</v>
      </c>
      <c r="J4264">
        <v>95</v>
      </c>
      <c r="K4264">
        <v>10</v>
      </c>
      <c r="L4264">
        <v>0</v>
      </c>
      <c r="M4264">
        <v>11587.8</v>
      </c>
      <c r="N4264">
        <v>6499.7839999999997</v>
      </c>
      <c r="O4264">
        <v>56.751694999999998</v>
      </c>
      <c r="P4264" t="s">
        <v>207</v>
      </c>
      <c r="Q4264" t="s">
        <v>207</v>
      </c>
      <c r="R4264">
        <v>806.35627850000003</v>
      </c>
      <c r="S4264">
        <v>804.63415299999997</v>
      </c>
      <c r="T4264" t="s">
        <v>1122</v>
      </c>
      <c r="U4264">
        <v>4138</v>
      </c>
      <c r="V4264">
        <v>4</v>
      </c>
      <c r="W4264">
        <v>98400</v>
      </c>
      <c r="X4264" t="s">
        <v>1712</v>
      </c>
      <c r="Y4264">
        <v>13</v>
      </c>
      <c r="Z4264" t="s">
        <v>69</v>
      </c>
      <c r="AA4264" t="s">
        <v>91</v>
      </c>
      <c r="AC4264" t="s">
        <v>61</v>
      </c>
      <c r="AD4264">
        <v>-0.51160914893617004</v>
      </c>
      <c r="AE4264"/>
      <c r="AF4264"/>
      <c r="AG4264">
        <v>13.51</v>
      </c>
      <c r="AH4264">
        <v>2358</v>
      </c>
      <c r="AI4264" t="s">
        <v>208</v>
      </c>
      <c r="AJ4264">
        <f>INDEX(layout!$B$3:$U$1234,MATCH($T4264,layout!$A$3:$A$1234,0),MATCH(YEAR($D4264),layout!$B$1:$U$1,0))</f>
        <v>1056</v>
      </c>
      <c r="AK4264">
        <f>INDEX('magnet data'!$A$2:$E$1304,MATCH($AJ4264,'magnet data'!$A$2:$A$1304,0),2)</f>
        <v>1</v>
      </c>
      <c r="AL4264" t="str">
        <f>INDEX('magnet data'!$A$2:$E$1304,MATCH($AJ4264,'magnet data'!$A$2:$A$1304,0),3)</f>
        <v>01B</v>
      </c>
      <c r="AM4264" t="str">
        <f>INDEX('magnet data'!$A$2:$E$1304,MATCH($AJ4264,'magnet data'!$A$2:$A$1304,0),4)</f>
        <v>02B5</v>
      </c>
      <c r="AN4264">
        <f>INDEX('magnet data'!$A$2:$E$1304,MATCH($AJ4264,'magnet data'!$A$2:$A$1304,0),5)</f>
        <v>12536</v>
      </c>
      <c r="AO4264" t="str">
        <f t="shared" si="81"/>
        <v>-</v>
      </c>
      <c r="AR4264" t="s">
        <v>1286</v>
      </c>
      <c r="AS4264" t="s">
        <v>1708</v>
      </c>
      <c r="AT4264" t="s">
        <v>1709</v>
      </c>
    </row>
    <row r="4265" spans="1:46">
      <c r="A4265" t="s">
        <v>1072</v>
      </c>
      <c r="B4265" t="s">
        <v>46</v>
      </c>
      <c r="C4265" t="s">
        <v>1198</v>
      </c>
      <c r="D4265" s="13">
        <v>44434</v>
      </c>
      <c r="E4265" s="16">
        <v>0.31707685185185186</v>
      </c>
      <c r="F4265" t="s">
        <v>88</v>
      </c>
      <c r="G4265" s="17">
        <v>44434.317076516207</v>
      </c>
      <c r="H4265">
        <v>29</v>
      </c>
      <c r="I4265">
        <v>595</v>
      </c>
      <c r="J4265">
        <v>95</v>
      </c>
      <c r="K4265">
        <v>10</v>
      </c>
      <c r="L4265">
        <v>0</v>
      </c>
      <c r="M4265">
        <v>11587.8</v>
      </c>
      <c r="N4265">
        <v>6499.7839999999997</v>
      </c>
      <c r="O4265">
        <v>56.751694999999998</v>
      </c>
      <c r="P4265" t="s">
        <v>207</v>
      </c>
      <c r="Q4265" t="s">
        <v>207</v>
      </c>
      <c r="R4265">
        <v>806.35627850000003</v>
      </c>
      <c r="S4265">
        <v>804.63415299999997</v>
      </c>
      <c r="T4265" t="s">
        <v>1095</v>
      </c>
      <c r="U4265">
        <v>3400</v>
      </c>
      <c r="V4265">
        <v>5</v>
      </c>
      <c r="W4265">
        <v>115893</v>
      </c>
      <c r="X4265" t="s">
        <v>1712</v>
      </c>
      <c r="Y4265">
        <v>13</v>
      </c>
      <c r="Z4265" t="s">
        <v>69</v>
      </c>
      <c r="AA4265" t="s">
        <v>96</v>
      </c>
      <c r="AC4265" t="s">
        <v>61</v>
      </c>
      <c r="AD4265">
        <v>0.51924526595744602</v>
      </c>
      <c r="AE4265"/>
      <c r="AF4265"/>
      <c r="AG4265">
        <v>22.44</v>
      </c>
      <c r="AH4265">
        <v>2611.36</v>
      </c>
      <c r="AI4265" t="s">
        <v>208</v>
      </c>
      <c r="AJ4265">
        <f>INDEX(layout!$B$3:$U$1234,MATCH($T4265,layout!$A$3:$A$1234,0),MATCH(YEAR($D4265),layout!$B$1:$U$1,0))</f>
        <v>3165</v>
      </c>
      <c r="AK4265">
        <f>INDEX('magnet data'!$A$2:$E$1304,MATCH($AJ4265,'magnet data'!$A$2:$A$1304,0),2)</f>
        <v>3</v>
      </c>
      <c r="AL4265" t="str">
        <f>INDEX('magnet data'!$A$2:$E$1304,MATCH($AJ4265,'magnet data'!$A$2:$A$1304,0),3)</f>
        <v>01B</v>
      </c>
      <c r="AM4265" t="str">
        <f>INDEX('magnet data'!$A$2:$E$1304,MATCH($AJ4265,'magnet data'!$A$2:$A$1304,0),4)</f>
        <v>02G</v>
      </c>
      <c r="AN4265">
        <f>INDEX('magnet data'!$A$2:$E$1304,MATCH($AJ4265,'magnet data'!$A$2:$A$1304,0),5)</f>
        <v>10106</v>
      </c>
      <c r="AO4265" t="str">
        <f t="shared" si="81"/>
        <v>-</v>
      </c>
      <c r="AR4265" t="s">
        <v>1286</v>
      </c>
      <c r="AS4265" t="s">
        <v>1708</v>
      </c>
      <c r="AT4265" t="s">
        <v>1709</v>
      </c>
    </row>
    <row r="4266" spans="1:46">
      <c r="A4266" t="s">
        <v>1072</v>
      </c>
      <c r="B4266" t="s">
        <v>46</v>
      </c>
      <c r="C4266" t="s">
        <v>1198</v>
      </c>
      <c r="D4266" s="13">
        <v>44434</v>
      </c>
      <c r="E4266" s="16">
        <v>0.31707685185185186</v>
      </c>
      <c r="F4266" t="s">
        <v>88</v>
      </c>
      <c r="G4266" s="17">
        <v>44434.317076516207</v>
      </c>
      <c r="H4266">
        <v>29</v>
      </c>
      <c r="I4266">
        <v>595</v>
      </c>
      <c r="J4266">
        <v>95</v>
      </c>
      <c r="K4266">
        <v>10</v>
      </c>
      <c r="L4266">
        <v>0</v>
      </c>
      <c r="M4266">
        <v>11587.8</v>
      </c>
      <c r="N4266">
        <v>6499.7839999999997</v>
      </c>
      <c r="O4266">
        <v>56.751694999999998</v>
      </c>
      <c r="P4266" t="s">
        <v>207</v>
      </c>
      <c r="Q4266" t="s">
        <v>207</v>
      </c>
      <c r="R4266">
        <v>806.35627850000003</v>
      </c>
      <c r="S4266">
        <v>804.63415299999997</v>
      </c>
      <c r="T4266" t="s">
        <v>1114</v>
      </c>
      <c r="U4266">
        <v>1835</v>
      </c>
      <c r="V4266">
        <v>6</v>
      </c>
      <c r="W4266">
        <v>169801</v>
      </c>
      <c r="X4266" t="s">
        <v>1122</v>
      </c>
      <c r="Y4266">
        <v>4205</v>
      </c>
      <c r="Z4266" t="s">
        <v>69</v>
      </c>
      <c r="AA4266" t="s">
        <v>91</v>
      </c>
      <c r="AC4266" t="s">
        <v>102</v>
      </c>
      <c r="AD4266">
        <v>-0.68503915789473702</v>
      </c>
      <c r="AE4266"/>
      <c r="AF4266"/>
      <c r="AG4266">
        <v>11.85</v>
      </c>
      <c r="AH4266">
        <v>1345.11</v>
      </c>
      <c r="AI4266" t="s">
        <v>208</v>
      </c>
      <c r="AJ4266">
        <f>INDEX(layout!$B$3:$U$1234,MATCH($T4266,layout!$A$3:$A$1234,0),MATCH(YEAR($D4266),layout!$B$1:$U$1,0))</f>
        <v>1119</v>
      </c>
      <c r="AK4266">
        <f>INDEX('magnet data'!$A$2:$E$1304,MATCH($AJ4266,'magnet data'!$A$2:$A$1304,0),2)</f>
        <v>1</v>
      </c>
      <c r="AL4266" t="str">
        <f>INDEX('magnet data'!$A$2:$E$1304,MATCH($AJ4266,'magnet data'!$A$2:$A$1304,0),3)</f>
        <v>01B</v>
      </c>
      <c r="AM4266" t="str">
        <f>INDEX('magnet data'!$A$2:$E$1304,MATCH($AJ4266,'magnet data'!$A$2:$A$1304,0),4)</f>
        <v>02B5</v>
      </c>
      <c r="AN4266">
        <f>INDEX('magnet data'!$A$2:$E$1304,MATCH($AJ4266,'magnet data'!$A$2:$A$1304,0),5)</f>
        <v>11350</v>
      </c>
      <c r="AO4266" t="str">
        <f t="shared" si="81"/>
        <v>-</v>
      </c>
      <c r="AR4266" t="s">
        <v>1286</v>
      </c>
      <c r="AS4266" t="s">
        <v>1708</v>
      </c>
      <c r="AT4266" t="s">
        <v>1709</v>
      </c>
    </row>
    <row r="4267" spans="1:46">
      <c r="A4267" t="s">
        <v>1072</v>
      </c>
      <c r="B4267" t="s">
        <v>46</v>
      </c>
      <c r="C4267" t="s">
        <v>1198</v>
      </c>
      <c r="D4267" s="13">
        <v>44434</v>
      </c>
      <c r="E4267" s="16">
        <v>0.77191643518518516</v>
      </c>
      <c r="F4267" t="s">
        <v>88</v>
      </c>
      <c r="G4267" s="17">
        <v>44434.771916168982</v>
      </c>
      <c r="H4267">
        <v>23</v>
      </c>
      <c r="I4267">
        <v>597</v>
      </c>
      <c r="J4267">
        <v>95</v>
      </c>
      <c r="K4267">
        <v>0</v>
      </c>
      <c r="L4267">
        <v>26.06</v>
      </c>
      <c r="M4267" s="39">
        <v>11600</v>
      </c>
      <c r="N4267" s="39">
        <v>6512.607</v>
      </c>
      <c r="O4267" s="39">
        <v>53.474240999999999</v>
      </c>
      <c r="P4267" t="s">
        <v>207</v>
      </c>
      <c r="Q4267" t="s">
        <v>207</v>
      </c>
      <c r="R4267" s="55">
        <v>809.29036050000002</v>
      </c>
      <c r="S4267" s="55">
        <v>806.82861200000002</v>
      </c>
      <c r="T4267" t="s">
        <v>1694</v>
      </c>
      <c r="U4267">
        <v>11599</v>
      </c>
      <c r="V4267">
        <v>1</v>
      </c>
      <c r="W4267">
        <v>-8</v>
      </c>
      <c r="X4267" t="s">
        <v>1693</v>
      </c>
      <c r="Y4267">
        <v>-3</v>
      </c>
      <c r="Z4267" t="s">
        <v>90</v>
      </c>
      <c r="AA4267" t="s">
        <v>91</v>
      </c>
      <c r="AB4267">
        <v>64</v>
      </c>
      <c r="AC4267" t="s">
        <v>61</v>
      </c>
      <c r="AD4267" s="50">
        <v>-11.7237404185</v>
      </c>
      <c r="AG4267" s="39">
        <v>29.51</v>
      </c>
      <c r="AH4267" s="55">
        <v>10846.92</v>
      </c>
      <c r="AI4267" t="s">
        <v>208</v>
      </c>
      <c r="AJ4267">
        <f>INDEX(layout!$B$3:$U$1234,MATCH($T4267,layout!$A$3:$A$1234,0),MATCH(YEAR($D4267),layout!$B$1:$U$1,0))</f>
        <v>3147</v>
      </c>
      <c r="AK4267">
        <f>INDEX('magnet data'!$A$2:$E$1304,MATCH($AJ4267,'magnet data'!$A$2:$A$1304,0),2)</f>
        <v>3</v>
      </c>
      <c r="AL4267" t="str">
        <f>INDEX('magnet data'!$A$2:$E$1304,MATCH($AJ4267,'magnet data'!$A$2:$A$1304,0),3)</f>
        <v>01B</v>
      </c>
      <c r="AM4267" t="str">
        <f>INDEX('magnet data'!$A$2:$E$1304,MATCH($AJ4267,'magnet data'!$A$2:$A$1304,0),4)</f>
        <v>02G</v>
      </c>
      <c r="AN4267">
        <f>INDEX('magnet data'!$A$2:$E$1304,MATCH($AJ4267,'magnet data'!$A$2:$A$1304,0),5)</f>
        <v>9875</v>
      </c>
      <c r="AO4267">
        <f t="shared" si="81"/>
        <v>1724</v>
      </c>
      <c r="AR4267" t="s">
        <v>1232</v>
      </c>
      <c r="AS4267" t="s">
        <v>1708</v>
      </c>
      <c r="AT4267" t="s">
        <v>1709</v>
      </c>
    </row>
    <row r="4268" spans="1:46">
      <c r="A4268" t="s">
        <v>1072</v>
      </c>
      <c r="B4268" t="s">
        <v>46</v>
      </c>
      <c r="C4268" t="s">
        <v>1198</v>
      </c>
      <c r="D4268" s="13">
        <v>44434</v>
      </c>
      <c r="E4268" s="16">
        <v>0.77191643518518516</v>
      </c>
      <c r="F4268" t="s">
        <v>88</v>
      </c>
      <c r="G4268" s="17">
        <v>44434.771916168982</v>
      </c>
      <c r="H4268">
        <v>23</v>
      </c>
      <c r="I4268">
        <v>597</v>
      </c>
      <c r="J4268">
        <v>95</v>
      </c>
      <c r="K4268">
        <v>0</v>
      </c>
      <c r="L4268">
        <v>26.06</v>
      </c>
      <c r="M4268" s="39">
        <v>11600</v>
      </c>
      <c r="N4268" s="39">
        <v>6512.607</v>
      </c>
      <c r="O4268" s="39">
        <v>53.474240999999999</v>
      </c>
      <c r="P4268" t="s">
        <v>207</v>
      </c>
      <c r="Q4268" t="s">
        <v>207</v>
      </c>
      <c r="R4268" s="55">
        <v>809.29036050000002</v>
      </c>
      <c r="S4268" s="55">
        <v>806.82861200000002</v>
      </c>
      <c r="T4268" t="s">
        <v>1711</v>
      </c>
      <c r="U4268">
        <v>6940</v>
      </c>
      <c r="V4268">
        <v>2</v>
      </c>
      <c r="W4268">
        <v>50922</v>
      </c>
      <c r="X4268" t="s">
        <v>1694</v>
      </c>
      <c r="Y4268">
        <v>2862</v>
      </c>
      <c r="Z4268" t="s">
        <v>69</v>
      </c>
      <c r="AA4268" t="s">
        <v>91</v>
      </c>
      <c r="AC4268" t="s">
        <v>61</v>
      </c>
      <c r="AD4268" s="50">
        <v>-1.3176639275362301</v>
      </c>
      <c r="AG4268" s="39">
        <v>40.1</v>
      </c>
      <c r="AH4268" s="55">
        <v>4069.67</v>
      </c>
      <c r="AI4268" t="s">
        <v>208</v>
      </c>
      <c r="AJ4268">
        <f>INDEX(layout!$B$3:$U$1234,MATCH($T4268,layout!$A$3:$A$1234,0),MATCH(YEAR($D4268),layout!$B$1:$U$1,0))</f>
        <v>1151</v>
      </c>
      <c r="AK4268">
        <f>INDEX('magnet data'!$A$2:$E$1304,MATCH($AJ4268,'magnet data'!$A$2:$A$1304,0),2)</f>
        <v>1</v>
      </c>
      <c r="AL4268" t="str">
        <f>INDEX('magnet data'!$A$2:$E$1304,MATCH($AJ4268,'magnet data'!$A$2:$A$1304,0),3)</f>
        <v>01B</v>
      </c>
      <c r="AM4268" t="str">
        <f>INDEX('magnet data'!$A$2:$E$1304,MATCH($AJ4268,'magnet data'!$A$2:$A$1304,0),4)</f>
        <v>02B5</v>
      </c>
      <c r="AN4268">
        <f>INDEX('magnet data'!$A$2:$E$1304,MATCH($AJ4268,'magnet data'!$A$2:$A$1304,0),5)</f>
        <v>11654</v>
      </c>
      <c r="AO4268" t="str">
        <f t="shared" si="81"/>
        <v>-</v>
      </c>
      <c r="AR4268" t="s">
        <v>1232</v>
      </c>
      <c r="AS4268" t="s">
        <v>1708</v>
      </c>
      <c r="AT4268" t="s">
        <v>1709</v>
      </c>
    </row>
    <row r="4269" spans="1:46">
      <c r="A4269" t="s">
        <v>1072</v>
      </c>
      <c r="B4269" t="s">
        <v>46</v>
      </c>
      <c r="C4269" t="s">
        <v>1198</v>
      </c>
      <c r="D4269" s="13">
        <v>44434</v>
      </c>
      <c r="E4269" s="16">
        <v>0.77191643518518516</v>
      </c>
      <c r="F4269" t="s">
        <v>88</v>
      </c>
      <c r="G4269" s="17">
        <v>44434.771916168982</v>
      </c>
      <c r="H4269">
        <v>23</v>
      </c>
      <c r="I4269">
        <v>597</v>
      </c>
      <c r="J4269">
        <v>95</v>
      </c>
      <c r="K4269">
        <v>0</v>
      </c>
      <c r="L4269">
        <v>26.06</v>
      </c>
      <c r="M4269" s="39">
        <v>11600</v>
      </c>
      <c r="N4269" s="39">
        <v>6512.607</v>
      </c>
      <c r="O4269" s="39">
        <v>53.474240999999999</v>
      </c>
      <c r="P4269" t="s">
        <v>207</v>
      </c>
      <c r="Q4269" t="s">
        <v>207</v>
      </c>
      <c r="R4269" s="55">
        <v>809.29036050000002</v>
      </c>
      <c r="S4269" s="55">
        <v>806.82861200000002</v>
      </c>
      <c r="T4269" t="s">
        <v>1696</v>
      </c>
      <c r="U4269">
        <v>6910</v>
      </c>
      <c r="V4269">
        <v>3</v>
      </c>
      <c r="W4269">
        <v>51315</v>
      </c>
      <c r="X4269" t="s">
        <v>1694</v>
      </c>
      <c r="Y4269">
        <v>2862</v>
      </c>
      <c r="Z4269" t="s">
        <v>69</v>
      </c>
      <c r="AA4269" t="s">
        <v>96</v>
      </c>
      <c r="AC4269" t="s">
        <v>61</v>
      </c>
      <c r="AD4269" s="50">
        <v>4.1152715999999998</v>
      </c>
      <c r="AG4269" s="39">
        <v>27.45</v>
      </c>
      <c r="AH4269" s="55">
        <v>6403.66</v>
      </c>
      <c r="AI4269" t="s">
        <v>208</v>
      </c>
      <c r="AJ4269">
        <f>INDEX(layout!$B$3:$U$1234,MATCH($T4269,layout!$A$3:$A$1234,0),MATCH(YEAR($D4269),layout!$B$1:$U$1,0))</f>
        <v>3087</v>
      </c>
      <c r="AK4269">
        <f>INDEX('magnet data'!$A$2:$E$1304,MATCH($AJ4269,'magnet data'!$A$2:$A$1304,0),2)</f>
        <v>3</v>
      </c>
      <c r="AL4269" t="str">
        <f>INDEX('magnet data'!$A$2:$E$1304,MATCH($AJ4269,'magnet data'!$A$2:$A$1304,0),3)</f>
        <v>01B</v>
      </c>
      <c r="AM4269" t="str">
        <f>INDEX('magnet data'!$A$2:$E$1304,MATCH($AJ4269,'magnet data'!$A$2:$A$1304,0),4)</f>
        <v>02G</v>
      </c>
      <c r="AN4269">
        <f>INDEX('magnet data'!$A$2:$E$1304,MATCH($AJ4269,'magnet data'!$A$2:$A$1304,0),5)</f>
        <v>10977</v>
      </c>
      <c r="AO4269" t="str">
        <f t="shared" si="81"/>
        <v>-</v>
      </c>
      <c r="AR4269" t="s">
        <v>1232</v>
      </c>
      <c r="AS4269" t="s">
        <v>1708</v>
      </c>
      <c r="AT4269" t="s">
        <v>1709</v>
      </c>
    </row>
    <row r="4270" spans="1:46">
      <c r="A4270" t="s">
        <v>966</v>
      </c>
      <c r="B4270" t="s">
        <v>46</v>
      </c>
      <c r="C4270" t="s">
        <v>1198</v>
      </c>
      <c r="D4270" s="13">
        <v>44501</v>
      </c>
      <c r="E4270" s="16">
        <v>0.28242986111111112</v>
      </c>
      <c r="F4270" t="s">
        <v>88</v>
      </c>
      <c r="G4270" s="17">
        <v>44501.282429467596</v>
      </c>
      <c r="H4270">
        <v>34</v>
      </c>
      <c r="I4270">
        <v>590</v>
      </c>
      <c r="J4270">
        <v>94</v>
      </c>
      <c r="K4270">
        <v>10</v>
      </c>
      <c r="L4270">
        <v>0</v>
      </c>
      <c r="M4270" s="39">
        <v>10896.3</v>
      </c>
      <c r="N4270" s="39">
        <v>5842.8</v>
      </c>
      <c r="O4270" s="39">
        <v>62.4</v>
      </c>
      <c r="P4270" t="s">
        <v>207</v>
      </c>
      <c r="Q4270" t="s">
        <v>207</v>
      </c>
      <c r="R4270" s="55">
        <v>761</v>
      </c>
      <c r="S4270" s="55">
        <v>753</v>
      </c>
      <c r="T4270" t="s">
        <v>977</v>
      </c>
      <c r="U4270">
        <v>10896</v>
      </c>
      <c r="V4270">
        <v>1</v>
      </c>
      <c r="W4270">
        <v>-9</v>
      </c>
      <c r="X4270" t="s">
        <v>984</v>
      </c>
      <c r="Y4270">
        <v>1</v>
      </c>
      <c r="Z4270" t="s">
        <v>90</v>
      </c>
      <c r="AA4270" t="s">
        <v>96</v>
      </c>
      <c r="AB4270">
        <v>83</v>
      </c>
      <c r="AC4270" t="s">
        <v>61</v>
      </c>
      <c r="AD4270" s="50">
        <v>-9.27</v>
      </c>
      <c r="AG4270" s="39">
        <v>38</v>
      </c>
      <c r="AH4270" s="55">
        <v>10821</v>
      </c>
      <c r="AI4270" t="s">
        <v>208</v>
      </c>
      <c r="AJ4270">
        <f>INDEX(layout!$B$3:$U$1234,MATCH($T4270,layout!$A$3:$A$1234,0),MATCH(YEAR($D4270),layout!$B$1:$U$1,0))</f>
        <v>2029</v>
      </c>
      <c r="AK4270">
        <f>INDEX('magnet data'!$A$2:$E$1304,MATCH($AJ4270,'magnet data'!$A$2:$A$1304,0),2)</f>
        <v>2</v>
      </c>
      <c r="AL4270" t="str">
        <f>INDEX('magnet data'!$A$2:$E$1304,MATCH($AJ4270,'magnet data'!$A$2:$A$1304,0),3)</f>
        <v>01B</v>
      </c>
      <c r="AM4270" t="str">
        <f>INDEX('magnet data'!$A$2:$E$1304,MATCH($AJ4270,'magnet data'!$A$2:$A$1304,0),4)</f>
        <v>02K</v>
      </c>
      <c r="AN4270">
        <f>INDEX('magnet data'!$A$2:$E$1304,MATCH($AJ4270,'magnet data'!$A$2:$A$1304,0),5)</f>
        <v>9929</v>
      </c>
      <c r="AO4270">
        <f t="shared" si="81"/>
        <v>967</v>
      </c>
      <c r="AP4270">
        <v>-247</v>
      </c>
      <c r="AQ4270" t="s">
        <v>1735</v>
      </c>
      <c r="AR4270" t="s">
        <v>1202</v>
      </c>
      <c r="AS4270" t="s">
        <v>1736</v>
      </c>
      <c r="AT4270" t="s">
        <v>1737</v>
      </c>
    </row>
    <row r="4271" spans="1:46">
      <c r="A4271" t="s">
        <v>966</v>
      </c>
      <c r="B4271" t="s">
        <v>46</v>
      </c>
      <c r="C4271" t="s">
        <v>1198</v>
      </c>
      <c r="D4271" s="13">
        <v>44501</v>
      </c>
      <c r="E4271" s="16">
        <v>0.28242986111111112</v>
      </c>
      <c r="F4271" t="s">
        <v>88</v>
      </c>
      <c r="G4271" s="17">
        <v>44501.282429467596</v>
      </c>
      <c r="H4271">
        <v>34</v>
      </c>
      <c r="I4271">
        <v>590</v>
      </c>
      <c r="J4271">
        <v>94</v>
      </c>
      <c r="K4271">
        <v>10</v>
      </c>
      <c r="L4271">
        <v>0</v>
      </c>
      <c r="M4271" s="39">
        <v>10896.3</v>
      </c>
      <c r="N4271" s="39">
        <v>5842.8</v>
      </c>
      <c r="O4271" s="39">
        <v>62.4</v>
      </c>
      <c r="P4271" t="s">
        <v>207</v>
      </c>
      <c r="Q4271" t="s">
        <v>207</v>
      </c>
      <c r="R4271" s="55">
        <v>761</v>
      </c>
      <c r="S4271" s="55">
        <v>753</v>
      </c>
      <c r="T4271" t="s">
        <v>984</v>
      </c>
      <c r="U4271">
        <v>8265</v>
      </c>
      <c r="V4271">
        <v>2</v>
      </c>
      <c r="W4271">
        <v>28592</v>
      </c>
      <c r="X4271" t="s">
        <v>974</v>
      </c>
      <c r="Y4271">
        <v>3566</v>
      </c>
      <c r="Z4271" t="s">
        <v>69</v>
      </c>
      <c r="AA4271" t="s">
        <v>96</v>
      </c>
      <c r="AC4271" t="s">
        <v>61</v>
      </c>
      <c r="AD4271" s="50">
        <v>-3.47</v>
      </c>
      <c r="AG4271" s="39">
        <v>16.3</v>
      </c>
      <c r="AH4271" s="55">
        <v>6294</v>
      </c>
      <c r="AI4271" t="s">
        <v>208</v>
      </c>
      <c r="AJ4271">
        <f>INDEX(layout!$B$3:$U$1234,MATCH($T4271,layout!$A$3:$A$1234,0),MATCH(YEAR($D4271),layout!$B$1:$U$1,0))</f>
        <v>1021</v>
      </c>
      <c r="AK4271">
        <f>INDEX('magnet data'!$A$2:$E$1304,MATCH($AJ4271,'magnet data'!$A$2:$A$1304,0),2)</f>
        <v>1</v>
      </c>
      <c r="AL4271" t="str">
        <f>INDEX('magnet data'!$A$2:$E$1304,MATCH($AJ4271,'magnet data'!$A$2:$A$1304,0),3)</f>
        <v>01B</v>
      </c>
      <c r="AM4271" t="str">
        <f>INDEX('magnet data'!$A$2:$E$1304,MATCH($AJ4271,'magnet data'!$A$2:$A$1304,0),4)</f>
        <v>02B5</v>
      </c>
      <c r="AN4271">
        <f>INDEX('magnet data'!$A$2:$E$1304,MATCH($AJ4271,'magnet data'!$A$2:$A$1304,0),5)</f>
        <v>11840</v>
      </c>
      <c r="AO4271" t="str">
        <f t="shared" si="81"/>
        <v>-</v>
      </c>
      <c r="AR4271" t="s">
        <v>1202</v>
      </c>
      <c r="AS4271" t="s">
        <v>1736</v>
      </c>
      <c r="AT4271" t="s">
        <v>1737</v>
      </c>
    </row>
    <row r="4272" spans="1:46">
      <c r="A4272" t="s">
        <v>966</v>
      </c>
      <c r="B4272" t="s">
        <v>46</v>
      </c>
      <c r="C4272" t="s">
        <v>1198</v>
      </c>
      <c r="D4272" s="13">
        <v>44501</v>
      </c>
      <c r="E4272" s="16">
        <v>0.28242986111111112</v>
      </c>
      <c r="F4272" t="s">
        <v>88</v>
      </c>
      <c r="G4272" s="17">
        <v>44501.282429467596</v>
      </c>
      <c r="H4272">
        <v>34</v>
      </c>
      <c r="I4272">
        <v>590</v>
      </c>
      <c r="J4272">
        <v>94</v>
      </c>
      <c r="K4272">
        <v>10</v>
      </c>
      <c r="L4272">
        <v>0</v>
      </c>
      <c r="M4272" s="39">
        <v>10896.3</v>
      </c>
      <c r="N4272" s="39">
        <v>5842.8</v>
      </c>
      <c r="O4272" s="39">
        <v>62.4</v>
      </c>
      <c r="P4272" t="s">
        <v>207</v>
      </c>
      <c r="Q4272" t="s">
        <v>207</v>
      </c>
      <c r="R4272" s="55">
        <v>761</v>
      </c>
      <c r="S4272" s="55">
        <v>753</v>
      </c>
      <c r="T4272" t="s">
        <v>986</v>
      </c>
      <c r="U4272">
        <v>5567</v>
      </c>
      <c r="V4272">
        <v>3</v>
      </c>
      <c r="W4272">
        <v>66737</v>
      </c>
      <c r="X4272" t="s">
        <v>984</v>
      </c>
      <c r="Y4272">
        <v>1</v>
      </c>
      <c r="Z4272" t="s">
        <v>69</v>
      </c>
      <c r="AA4272" t="s">
        <v>96</v>
      </c>
      <c r="AC4272" t="s">
        <v>61</v>
      </c>
      <c r="AD4272" s="50">
        <v>-1.36</v>
      </c>
      <c r="AG4272" s="39">
        <v>7.6</v>
      </c>
      <c r="AH4272" s="55">
        <v>4008</v>
      </c>
      <c r="AI4272" t="s">
        <v>208</v>
      </c>
      <c r="AJ4272">
        <f>INDEX(layout!$B$3:$U$1234,MATCH($T4272,layout!$A$3:$A$1234,0),MATCH(YEAR($D4272),layout!$B$1:$U$1,0))</f>
        <v>3006</v>
      </c>
      <c r="AK4272">
        <f>INDEX('magnet data'!$A$2:$E$1304,MATCH($AJ4272,'magnet data'!$A$2:$A$1304,0),2)</f>
        <v>3</v>
      </c>
      <c r="AL4272" t="str">
        <f>INDEX('magnet data'!$A$2:$E$1304,MATCH($AJ4272,'magnet data'!$A$2:$A$1304,0),3)</f>
        <v>01E</v>
      </c>
      <c r="AM4272" t="str">
        <f>INDEX('magnet data'!$A$2:$E$1304,MATCH($AJ4272,'magnet data'!$A$2:$A$1304,0),4)</f>
        <v>02K</v>
      </c>
      <c r="AN4272">
        <f>INDEX('magnet data'!$A$2:$E$1304,MATCH($AJ4272,'magnet data'!$A$2:$A$1304,0),5)</f>
        <v>12588</v>
      </c>
      <c r="AO4272" t="str">
        <f t="shared" ref="AO4272:AO4273" si="82">IF(LEFT(Z4272,8)="Training",U4272-AN4272,"-")</f>
        <v>-</v>
      </c>
      <c r="AR4272" t="s">
        <v>1202</v>
      </c>
      <c r="AS4272" t="s">
        <v>1736</v>
      </c>
      <c r="AT4272" t="s">
        <v>1737</v>
      </c>
    </row>
    <row r="4273" spans="1:46">
      <c r="A4273" t="s">
        <v>966</v>
      </c>
      <c r="B4273" t="s">
        <v>46</v>
      </c>
      <c r="C4273" t="s">
        <v>1198</v>
      </c>
      <c r="D4273" s="13">
        <v>44501</v>
      </c>
      <c r="E4273" s="16">
        <v>0.28242986111111112</v>
      </c>
      <c r="F4273" t="s">
        <v>88</v>
      </c>
      <c r="G4273" s="17">
        <v>44501.282429467596</v>
      </c>
      <c r="H4273">
        <v>34</v>
      </c>
      <c r="I4273">
        <v>590</v>
      </c>
      <c r="J4273">
        <v>94</v>
      </c>
      <c r="K4273">
        <v>10</v>
      </c>
      <c r="L4273">
        <v>0</v>
      </c>
      <c r="M4273" s="39">
        <v>10896.3</v>
      </c>
      <c r="N4273" s="39">
        <v>5842.8</v>
      </c>
      <c r="O4273" s="39">
        <v>62.4</v>
      </c>
      <c r="P4273" t="s">
        <v>207</v>
      </c>
      <c r="Q4273" t="s">
        <v>207</v>
      </c>
      <c r="R4273" s="55">
        <v>761</v>
      </c>
      <c r="S4273" s="55">
        <v>753</v>
      </c>
      <c r="T4273" t="s">
        <v>975</v>
      </c>
      <c r="U4273">
        <v>4848</v>
      </c>
      <c r="V4273">
        <v>4</v>
      </c>
      <c r="W4273">
        <v>79665</v>
      </c>
      <c r="X4273" t="s">
        <v>974</v>
      </c>
      <c r="Y4273">
        <v>3566</v>
      </c>
      <c r="Z4273" t="s">
        <v>69</v>
      </c>
      <c r="AA4273" t="s">
        <v>91</v>
      </c>
      <c r="AC4273" t="s">
        <v>61</v>
      </c>
      <c r="AD4273" s="50">
        <v>0.65</v>
      </c>
      <c r="AG4273" s="39">
        <v>39.299999999999997</v>
      </c>
      <c r="AH4273" s="55">
        <v>2977</v>
      </c>
      <c r="AI4273" t="s">
        <v>208</v>
      </c>
      <c r="AJ4273">
        <f>INDEX(layout!$B$3:$U$1234,MATCH($T4273,layout!$A$3:$A$1234,0),MATCH(YEAR($D4273),layout!$B$1:$U$1,0))</f>
        <v>2004</v>
      </c>
      <c r="AK4273">
        <f>INDEX('magnet data'!$A$2:$E$1304,MATCH($AJ4273,'magnet data'!$A$2:$A$1304,0),2)</f>
        <v>2</v>
      </c>
      <c r="AL4273" t="str">
        <f>INDEX('magnet data'!$A$2:$E$1304,MATCH($AJ4273,'magnet data'!$A$2:$A$1304,0),3)</f>
        <v>01B</v>
      </c>
      <c r="AM4273" t="str">
        <f>INDEX('magnet data'!$A$2:$E$1304,MATCH($AJ4273,'magnet data'!$A$2:$A$1304,0),4)</f>
        <v>02C0</v>
      </c>
      <c r="AN4273">
        <f>INDEX('magnet data'!$A$2:$E$1304,MATCH($AJ4273,'magnet data'!$A$2:$A$1304,0),5)</f>
        <v>11280</v>
      </c>
      <c r="AO4273" t="str">
        <f t="shared" si="82"/>
        <v>-</v>
      </c>
      <c r="AR4273" t="s">
        <v>1202</v>
      </c>
      <c r="AS4273" t="s">
        <v>1736</v>
      </c>
      <c r="AT4273" t="s">
        <v>1737</v>
      </c>
    </row>
    <row r="4274" spans="1:46">
      <c r="A4274" t="s">
        <v>966</v>
      </c>
      <c r="B4274" t="s">
        <v>46</v>
      </c>
      <c r="C4274" t="s">
        <v>1198</v>
      </c>
      <c r="D4274" s="13">
        <v>44502</v>
      </c>
      <c r="E4274" s="16">
        <v>0.30664537037037037</v>
      </c>
      <c r="F4274" t="s">
        <v>88</v>
      </c>
      <c r="G4274" s="17">
        <v>44502.306645046294</v>
      </c>
      <c r="H4274">
        <v>28</v>
      </c>
      <c r="I4274">
        <v>590</v>
      </c>
      <c r="J4274">
        <v>92</v>
      </c>
      <c r="K4274">
        <v>10</v>
      </c>
      <c r="L4274">
        <v>0</v>
      </c>
      <c r="M4274" s="39">
        <v>11308.5</v>
      </c>
      <c r="N4274" s="39">
        <v>6252.6</v>
      </c>
      <c r="O4274" s="39">
        <v>62.3</v>
      </c>
      <c r="P4274" t="s">
        <v>207</v>
      </c>
      <c r="Q4274" t="s">
        <v>207</v>
      </c>
      <c r="R4274" s="55">
        <v>792</v>
      </c>
      <c r="S4274" s="55">
        <v>785</v>
      </c>
      <c r="T4274" t="s">
        <v>1289</v>
      </c>
      <c r="U4274">
        <v>11308</v>
      </c>
      <c r="V4274">
        <v>1</v>
      </c>
      <c r="W4274">
        <v>-11</v>
      </c>
      <c r="X4274" t="s">
        <v>1002</v>
      </c>
      <c r="Y4274">
        <v>-3</v>
      </c>
      <c r="Z4274" t="s">
        <v>90</v>
      </c>
      <c r="AA4274" t="s">
        <v>91</v>
      </c>
      <c r="AB4274">
        <v>84</v>
      </c>
      <c r="AC4274" t="s">
        <v>61</v>
      </c>
      <c r="AD4274" s="50">
        <v>9.25</v>
      </c>
      <c r="AG4274" s="39">
        <v>24</v>
      </c>
      <c r="AH4274" s="55">
        <v>11266</v>
      </c>
      <c r="AI4274" t="s">
        <v>208</v>
      </c>
      <c r="AJ4274">
        <f>INDEX(layout!$B$3:$U$1234,MATCH($T4274,layout!$A$3:$A$1234,0),MATCH(YEAR($D4274),layout!$B$1:$U$1,0))</f>
        <v>3027</v>
      </c>
      <c r="AK4274">
        <f>INDEX('magnet data'!$A$2:$E$1304,MATCH($AJ4274,'magnet data'!$A$2:$A$1304,0),2)</f>
        <v>3</v>
      </c>
      <c r="AL4274" t="str">
        <f>INDEX('magnet data'!$A$2:$E$1304,MATCH($AJ4274,'magnet data'!$A$2:$A$1304,0),3)</f>
        <v>01B</v>
      </c>
      <c r="AM4274" t="str">
        <f>INDEX('magnet data'!$A$2:$E$1304,MATCH($AJ4274,'magnet data'!$A$2:$A$1304,0),4)</f>
        <v>02K</v>
      </c>
      <c r="AN4274">
        <f>INDEX('magnet data'!$A$2:$E$1304,MATCH($AJ4274,'magnet data'!$A$2:$A$1304,0),5)</f>
        <v>12215</v>
      </c>
      <c r="AO4274">
        <f t="shared" ref="AO4274:AO4276" si="83">IF(LEFT(Z4274,8)="Training",U4274-AN4274,"-")</f>
        <v>-907</v>
      </c>
      <c r="AP4274">
        <v>58</v>
      </c>
      <c r="AQ4274" t="s">
        <v>1738</v>
      </c>
      <c r="AR4274" t="s">
        <v>1202</v>
      </c>
      <c r="AS4274" t="s">
        <v>1736</v>
      </c>
      <c r="AT4274" t="s">
        <v>1737</v>
      </c>
    </row>
    <row r="4275" spans="1:46">
      <c r="A4275" t="s">
        <v>966</v>
      </c>
      <c r="B4275" t="s">
        <v>46</v>
      </c>
      <c r="C4275" t="s">
        <v>1198</v>
      </c>
      <c r="D4275" s="13">
        <v>44502</v>
      </c>
      <c r="E4275" s="16">
        <v>0.30664537037037037</v>
      </c>
      <c r="F4275" t="s">
        <v>88</v>
      </c>
      <c r="G4275" s="17">
        <v>44502.306645046294</v>
      </c>
      <c r="H4275">
        <v>28</v>
      </c>
      <c r="I4275">
        <v>590</v>
      </c>
      <c r="J4275">
        <v>92</v>
      </c>
      <c r="K4275">
        <v>10</v>
      </c>
      <c r="L4275">
        <v>0</v>
      </c>
      <c r="M4275" s="39">
        <v>11308.5</v>
      </c>
      <c r="N4275" s="39">
        <v>6252.6</v>
      </c>
      <c r="O4275" s="39">
        <v>62.3</v>
      </c>
      <c r="P4275" t="s">
        <v>207</v>
      </c>
      <c r="Q4275" t="s">
        <v>207</v>
      </c>
      <c r="R4275" s="55">
        <v>792</v>
      </c>
      <c r="S4275" s="55">
        <v>785</v>
      </c>
      <c r="T4275" t="s">
        <v>1002</v>
      </c>
      <c r="U4275">
        <v>6839</v>
      </c>
      <c r="V4275">
        <v>2</v>
      </c>
      <c r="W4275">
        <v>50359</v>
      </c>
      <c r="X4275" t="s">
        <v>999</v>
      </c>
      <c r="Y4275">
        <v>4205</v>
      </c>
      <c r="Z4275" t="s">
        <v>69</v>
      </c>
      <c r="AA4275" t="s">
        <v>91</v>
      </c>
      <c r="AC4275" t="s">
        <v>61</v>
      </c>
      <c r="AD4275" s="50">
        <v>1.41</v>
      </c>
      <c r="AG4275" s="39">
        <v>33.9</v>
      </c>
      <c r="AH4275" s="55">
        <v>3567</v>
      </c>
      <c r="AI4275" t="s">
        <v>208</v>
      </c>
      <c r="AJ4275">
        <f>INDEX(layout!$B$3:$U$1234,MATCH($T4275,layout!$A$3:$A$1234,0),MATCH(YEAR($D4275),layout!$B$1:$U$1,0))</f>
        <v>1020</v>
      </c>
      <c r="AK4275">
        <f>INDEX('magnet data'!$A$2:$E$1304,MATCH($AJ4275,'magnet data'!$A$2:$A$1304,0),2)</f>
        <v>1</v>
      </c>
      <c r="AL4275" t="str">
        <f>INDEX('magnet data'!$A$2:$E$1304,MATCH($AJ4275,'magnet data'!$A$2:$A$1304,0),3)</f>
        <v>01B</v>
      </c>
      <c r="AM4275" t="str">
        <f>INDEX('magnet data'!$A$2:$E$1304,MATCH($AJ4275,'magnet data'!$A$2:$A$1304,0),4)</f>
        <v>02B5</v>
      </c>
      <c r="AN4275">
        <f>INDEX('magnet data'!$A$2:$E$1304,MATCH($AJ4275,'magnet data'!$A$2:$A$1304,0),5)</f>
        <v>10252</v>
      </c>
      <c r="AO4275" t="str">
        <f t="shared" si="83"/>
        <v>-</v>
      </c>
      <c r="AR4275" t="s">
        <v>1202</v>
      </c>
      <c r="AS4275" t="s">
        <v>1736</v>
      </c>
      <c r="AT4275" t="s">
        <v>1737</v>
      </c>
    </row>
    <row r="4276" spans="1:46">
      <c r="A4276" t="s">
        <v>966</v>
      </c>
      <c r="B4276" t="s">
        <v>46</v>
      </c>
      <c r="C4276" t="s">
        <v>1198</v>
      </c>
      <c r="D4276" s="13">
        <v>44502</v>
      </c>
      <c r="E4276" s="16">
        <v>0.30664537037037037</v>
      </c>
      <c r="F4276" t="s">
        <v>88</v>
      </c>
      <c r="G4276" s="17">
        <v>44502.306645046294</v>
      </c>
      <c r="H4276">
        <v>28</v>
      </c>
      <c r="I4276">
        <v>590</v>
      </c>
      <c r="J4276">
        <v>92</v>
      </c>
      <c r="K4276">
        <v>10</v>
      </c>
      <c r="L4276">
        <v>0</v>
      </c>
      <c r="M4276" s="39">
        <v>11308.5</v>
      </c>
      <c r="N4276" s="39">
        <v>6252.6</v>
      </c>
      <c r="O4276" s="39">
        <v>62.3</v>
      </c>
      <c r="P4276" t="s">
        <v>207</v>
      </c>
      <c r="Q4276" t="s">
        <v>207</v>
      </c>
      <c r="R4276" s="55">
        <v>792</v>
      </c>
      <c r="S4276" s="55">
        <v>785</v>
      </c>
      <c r="T4276" t="s">
        <v>1001</v>
      </c>
      <c r="U4276">
        <v>5370</v>
      </c>
      <c r="V4276">
        <v>3</v>
      </c>
      <c r="W4276">
        <v>73080</v>
      </c>
      <c r="X4276" t="s">
        <v>1002</v>
      </c>
      <c r="Y4276">
        <v>-3</v>
      </c>
      <c r="Z4276" t="s">
        <v>69</v>
      </c>
      <c r="AA4276" t="s">
        <v>96</v>
      </c>
      <c r="AC4276" t="s">
        <v>61</v>
      </c>
      <c r="AD4276" s="50">
        <v>-0.84</v>
      </c>
      <c r="AG4276" s="39">
        <v>9.4</v>
      </c>
      <c r="AH4276" s="55">
        <v>2958</v>
      </c>
      <c r="AI4276" t="s">
        <v>208</v>
      </c>
      <c r="AJ4276">
        <f>INDEX(layout!$B$3:$U$1234,MATCH($T4276,layout!$A$3:$A$1234,0),MATCH(YEAR($D4276),layout!$B$1:$U$1,0))</f>
        <v>3008</v>
      </c>
      <c r="AK4276">
        <f>INDEX('magnet data'!$A$2:$E$1304,MATCH($AJ4276,'magnet data'!$A$2:$A$1304,0),2)</f>
        <v>3</v>
      </c>
      <c r="AL4276" t="str">
        <f>INDEX('magnet data'!$A$2:$E$1304,MATCH($AJ4276,'magnet data'!$A$2:$A$1304,0),3)</f>
        <v>01E</v>
      </c>
      <c r="AM4276" t="str">
        <f>INDEX('magnet data'!$A$2:$E$1304,MATCH($AJ4276,'magnet data'!$A$2:$A$1304,0),4)</f>
        <v>02K</v>
      </c>
      <c r="AN4276">
        <f>INDEX('magnet data'!$A$2:$E$1304,MATCH($AJ4276,'magnet data'!$A$2:$A$1304,0),5)</f>
        <v>12791</v>
      </c>
      <c r="AO4276" t="str">
        <f t="shared" si="83"/>
        <v>-</v>
      </c>
      <c r="AR4276" t="s">
        <v>1202</v>
      </c>
      <c r="AS4276" t="s">
        <v>1736</v>
      </c>
      <c r="AT4276" t="s">
        <v>1737</v>
      </c>
    </row>
    <row r="4277" spans="1:46">
      <c r="A4277" t="s">
        <v>966</v>
      </c>
      <c r="B4277" t="s">
        <v>46</v>
      </c>
      <c r="C4277" t="s">
        <v>1198</v>
      </c>
      <c r="D4277" s="13">
        <v>44502</v>
      </c>
      <c r="E4277" s="16">
        <v>0.75183287037037039</v>
      </c>
      <c r="F4277" t="s">
        <v>88</v>
      </c>
      <c r="G4277" s="17">
        <v>44502.751832465277</v>
      </c>
      <c r="H4277">
        <v>35</v>
      </c>
      <c r="I4277">
        <v>590</v>
      </c>
      <c r="J4277">
        <v>91</v>
      </c>
      <c r="K4277">
        <v>10</v>
      </c>
      <c r="L4277">
        <v>0</v>
      </c>
      <c r="M4277" s="39">
        <v>11305.5</v>
      </c>
      <c r="N4277" s="39">
        <v>6209.4</v>
      </c>
      <c r="O4277" s="39">
        <v>62.3</v>
      </c>
      <c r="P4277" t="s">
        <v>207</v>
      </c>
      <c r="Q4277" t="s">
        <v>207</v>
      </c>
      <c r="R4277" s="55">
        <v>796</v>
      </c>
      <c r="S4277" s="55">
        <v>791</v>
      </c>
      <c r="T4277" t="s">
        <v>1323</v>
      </c>
      <c r="U4277">
        <v>11305</v>
      </c>
      <c r="V4277">
        <v>1</v>
      </c>
      <c r="W4277">
        <v>-12</v>
      </c>
      <c r="X4277" t="s">
        <v>1322</v>
      </c>
      <c r="Y4277">
        <v>3</v>
      </c>
      <c r="Z4277" t="s">
        <v>90</v>
      </c>
      <c r="AA4277" t="s">
        <v>96</v>
      </c>
      <c r="AB4277">
        <v>85</v>
      </c>
      <c r="AC4277" t="s">
        <v>61</v>
      </c>
      <c r="AD4277" s="50">
        <v>-10.43</v>
      </c>
      <c r="AG4277" s="39">
        <v>45.9</v>
      </c>
      <c r="AH4277" s="55">
        <v>990</v>
      </c>
      <c r="AI4277" t="s">
        <v>208</v>
      </c>
      <c r="AJ4277">
        <f>INDEX(layout!$B$3:$U$1234,MATCH($T4277,layout!$A$3:$A$1234,0),MATCH(YEAR($D4277),layout!$B$1:$U$1,0))</f>
        <v>3024</v>
      </c>
      <c r="AK4277">
        <f>INDEX('magnet data'!$A$2:$E$1304,MATCH($AJ4277,'magnet data'!$A$2:$A$1304,0),2)</f>
        <v>3</v>
      </c>
      <c r="AL4277" t="str">
        <f>INDEX('magnet data'!$A$2:$E$1304,MATCH($AJ4277,'magnet data'!$A$2:$A$1304,0),3)</f>
        <v>01B</v>
      </c>
      <c r="AM4277" t="str">
        <f>INDEX('magnet data'!$A$2:$E$1304,MATCH($AJ4277,'magnet data'!$A$2:$A$1304,0),4)</f>
        <v>02K</v>
      </c>
      <c r="AN4277">
        <f>INDEX('magnet data'!$A$2:$E$1304,MATCH($AJ4277,'magnet data'!$A$2:$A$1304,0),5)</f>
        <v>11865</v>
      </c>
      <c r="AO4277">
        <f t="shared" ref="AO4277:AO4283" si="84">IF(LEFT(Z4277,8)="Training",U4277-AN4277,"-")</f>
        <v>-560</v>
      </c>
      <c r="AP4277">
        <v>-174</v>
      </c>
      <c r="AQ4277" t="s">
        <v>1739</v>
      </c>
      <c r="AR4277" t="s">
        <v>1202</v>
      </c>
      <c r="AS4277" t="s">
        <v>1736</v>
      </c>
      <c r="AT4277" t="s">
        <v>1737</v>
      </c>
    </row>
    <row r="4278" spans="1:46">
      <c r="A4278" t="s">
        <v>966</v>
      </c>
      <c r="B4278" t="s">
        <v>46</v>
      </c>
      <c r="C4278" t="s">
        <v>1198</v>
      </c>
      <c r="D4278" s="13">
        <v>44502</v>
      </c>
      <c r="E4278" s="16">
        <v>0.75183287037037039</v>
      </c>
      <c r="F4278" t="s">
        <v>88</v>
      </c>
      <c r="G4278" s="17">
        <v>44502.751832465277</v>
      </c>
      <c r="H4278">
        <v>35</v>
      </c>
      <c r="I4278">
        <v>590</v>
      </c>
      <c r="J4278">
        <v>91</v>
      </c>
      <c r="K4278">
        <v>10</v>
      </c>
      <c r="L4278">
        <v>0</v>
      </c>
      <c r="M4278" s="39">
        <v>11305.5</v>
      </c>
      <c r="N4278" s="39">
        <v>6209.4</v>
      </c>
      <c r="O4278" s="39">
        <v>62.3</v>
      </c>
      <c r="P4278" t="s">
        <v>207</v>
      </c>
      <c r="Q4278" t="s">
        <v>207</v>
      </c>
      <c r="R4278" s="55">
        <v>796</v>
      </c>
      <c r="S4278" s="55">
        <v>791</v>
      </c>
      <c r="T4278" t="s">
        <v>1325</v>
      </c>
      <c r="U4278">
        <v>7292</v>
      </c>
      <c r="V4278">
        <v>2</v>
      </c>
      <c r="W4278">
        <v>43923</v>
      </c>
      <c r="X4278" t="s">
        <v>1323</v>
      </c>
      <c r="Y4278">
        <v>4382</v>
      </c>
      <c r="Z4278" t="s">
        <v>69</v>
      </c>
      <c r="AA4278" t="s">
        <v>91</v>
      </c>
      <c r="AC4278" t="s">
        <v>61</v>
      </c>
      <c r="AD4278" s="50">
        <v>0.99</v>
      </c>
      <c r="AG4278" s="39">
        <v>16</v>
      </c>
      <c r="AH4278" s="55">
        <v>3992</v>
      </c>
      <c r="AI4278" t="s">
        <v>208</v>
      </c>
      <c r="AJ4278">
        <f>INDEX(layout!$B$3:$U$1234,MATCH($T4278,layout!$A$3:$A$1234,0),MATCH(YEAR($D4278),layout!$B$1:$U$1,0))</f>
        <v>3039</v>
      </c>
      <c r="AK4278">
        <f>INDEX('magnet data'!$A$2:$E$1304,MATCH($AJ4278,'magnet data'!$A$2:$A$1304,0),2)</f>
        <v>3</v>
      </c>
      <c r="AL4278" t="str">
        <f>INDEX('magnet data'!$A$2:$E$1304,MATCH($AJ4278,'magnet data'!$A$2:$A$1304,0),3)</f>
        <v>01B</v>
      </c>
      <c r="AM4278" t="str">
        <f>INDEX('magnet data'!$A$2:$E$1304,MATCH($AJ4278,'magnet data'!$A$2:$A$1304,0),4)</f>
        <v>02K</v>
      </c>
      <c r="AN4278">
        <f>INDEX('magnet data'!$A$2:$E$1304,MATCH($AJ4278,'magnet data'!$A$2:$A$1304,0),5)</f>
        <v>10930</v>
      </c>
      <c r="AO4278" t="str">
        <f t="shared" si="84"/>
        <v>-</v>
      </c>
      <c r="AR4278" t="s">
        <v>1202</v>
      </c>
      <c r="AS4278" t="s">
        <v>1736</v>
      </c>
      <c r="AT4278" t="s">
        <v>1737</v>
      </c>
    </row>
    <row r="4279" spans="1:46">
      <c r="A4279" t="s">
        <v>966</v>
      </c>
      <c r="B4279" t="s">
        <v>46</v>
      </c>
      <c r="C4279" t="s">
        <v>1198</v>
      </c>
      <c r="D4279" s="13">
        <v>44502</v>
      </c>
      <c r="E4279" s="16">
        <v>0.75183287037037039</v>
      </c>
      <c r="F4279" t="s">
        <v>88</v>
      </c>
      <c r="G4279" s="17">
        <v>44502.751832465277</v>
      </c>
      <c r="H4279">
        <v>35</v>
      </c>
      <c r="I4279">
        <v>590</v>
      </c>
      <c r="J4279">
        <v>91</v>
      </c>
      <c r="K4279">
        <v>10</v>
      </c>
      <c r="L4279">
        <v>0</v>
      </c>
      <c r="M4279" s="39">
        <v>11305.5</v>
      </c>
      <c r="N4279" s="39">
        <v>6209.4</v>
      </c>
      <c r="O4279" s="39">
        <v>62.3</v>
      </c>
      <c r="P4279" t="s">
        <v>207</v>
      </c>
      <c r="Q4279" t="s">
        <v>207</v>
      </c>
      <c r="R4279" s="55">
        <v>796</v>
      </c>
      <c r="S4279" s="55">
        <v>791</v>
      </c>
      <c r="T4279" t="s">
        <v>1345</v>
      </c>
      <c r="U4279">
        <v>5771</v>
      </c>
      <c r="V4279">
        <v>3</v>
      </c>
      <c r="W4279">
        <v>65934</v>
      </c>
      <c r="X4279" t="s">
        <v>1323</v>
      </c>
      <c r="Y4279">
        <v>4382</v>
      </c>
      <c r="Z4279" t="s">
        <v>69</v>
      </c>
      <c r="AA4279" t="s">
        <v>91</v>
      </c>
      <c r="AC4279" t="s">
        <v>61</v>
      </c>
      <c r="AD4279" s="50">
        <v>0.71</v>
      </c>
      <c r="AG4279" s="39">
        <v>66.3</v>
      </c>
      <c r="AH4279" s="55">
        <v>3187</v>
      </c>
      <c r="AI4279" t="s">
        <v>208</v>
      </c>
      <c r="AJ4279">
        <f>INDEX(layout!$B$3:$U$1234,MATCH($T4279,layout!$A$3:$A$1234,0),MATCH(YEAR($D4279),layout!$B$1:$U$1,0))</f>
        <v>1049</v>
      </c>
      <c r="AK4279">
        <f>INDEX('magnet data'!$A$2:$E$1304,MATCH($AJ4279,'magnet data'!$A$2:$A$1304,0),2)</f>
        <v>1</v>
      </c>
      <c r="AL4279" t="str">
        <f>INDEX('magnet data'!$A$2:$E$1304,MATCH($AJ4279,'magnet data'!$A$2:$A$1304,0),3)</f>
        <v>01B</v>
      </c>
      <c r="AM4279" t="str">
        <f>INDEX('magnet data'!$A$2:$E$1304,MATCH($AJ4279,'magnet data'!$A$2:$A$1304,0),4)</f>
        <v>02B5</v>
      </c>
      <c r="AN4279">
        <f>INDEX('magnet data'!$A$2:$E$1304,MATCH($AJ4279,'magnet data'!$A$2:$A$1304,0),5)</f>
        <v>12111</v>
      </c>
      <c r="AO4279" t="str">
        <f t="shared" si="84"/>
        <v>-</v>
      </c>
      <c r="AR4279" t="s">
        <v>1202</v>
      </c>
      <c r="AS4279" t="s">
        <v>1736</v>
      </c>
      <c r="AT4279" t="s">
        <v>1737</v>
      </c>
    </row>
    <row r="4280" spans="1:46">
      <c r="A4280" t="s">
        <v>966</v>
      </c>
      <c r="B4280" t="s">
        <v>46</v>
      </c>
      <c r="C4280" t="s">
        <v>1198</v>
      </c>
      <c r="D4280" s="13">
        <v>44502</v>
      </c>
      <c r="E4280" s="16">
        <v>0.75183287037037039</v>
      </c>
      <c r="F4280" t="s">
        <v>88</v>
      </c>
      <c r="G4280" s="17">
        <v>44502.751832465277</v>
      </c>
      <c r="H4280">
        <v>35</v>
      </c>
      <c r="I4280">
        <v>590</v>
      </c>
      <c r="J4280">
        <v>91</v>
      </c>
      <c r="K4280">
        <v>10</v>
      </c>
      <c r="L4280">
        <v>0</v>
      </c>
      <c r="M4280" s="39">
        <v>11305.5</v>
      </c>
      <c r="N4280" s="39">
        <v>6209.4</v>
      </c>
      <c r="O4280" s="39">
        <v>62.3</v>
      </c>
      <c r="P4280" t="s">
        <v>207</v>
      </c>
      <c r="Q4280" t="s">
        <v>207</v>
      </c>
      <c r="R4280" s="55">
        <v>796</v>
      </c>
      <c r="S4280" s="55">
        <v>791</v>
      </c>
      <c r="T4280" t="s">
        <v>1324</v>
      </c>
      <c r="U4280">
        <v>2538</v>
      </c>
      <c r="V4280">
        <v>4</v>
      </c>
      <c r="W4280">
        <v>140327</v>
      </c>
      <c r="X4280" t="s">
        <v>1322</v>
      </c>
      <c r="Y4280">
        <v>3</v>
      </c>
      <c r="Z4280" t="s">
        <v>69</v>
      </c>
      <c r="AA4280" t="s">
        <v>91</v>
      </c>
      <c r="AC4280" t="s">
        <v>61</v>
      </c>
      <c r="AD4280" s="50">
        <v>0.31</v>
      </c>
      <c r="AG4280" s="39">
        <v>17.399999999999999</v>
      </c>
      <c r="AH4280" s="55">
        <v>1844</v>
      </c>
      <c r="AI4280" t="s">
        <v>208</v>
      </c>
      <c r="AJ4280">
        <f>INDEX(layout!$B$3:$U$1234,MATCH($T4280,layout!$A$3:$A$1234,0),MATCH(YEAR($D4280),layout!$B$1:$U$1,0))</f>
        <v>1334</v>
      </c>
      <c r="AK4280">
        <f>INDEX('magnet data'!$A$2:$E$1304,MATCH($AJ4280,'magnet data'!$A$2:$A$1304,0),2)</f>
        <v>1</v>
      </c>
      <c r="AL4280" t="str">
        <f>INDEX('magnet data'!$A$2:$E$1304,MATCH($AJ4280,'magnet data'!$A$2:$A$1304,0),3)</f>
        <v>01B</v>
      </c>
      <c r="AM4280" t="str">
        <f>INDEX('magnet data'!$A$2:$E$1304,MATCH($AJ4280,'magnet data'!$A$2:$A$1304,0),4)</f>
        <v>02B5</v>
      </c>
      <c r="AN4280">
        <f>INDEX('magnet data'!$A$2:$E$1304,MATCH($AJ4280,'magnet data'!$A$2:$A$1304,0),5)</f>
        <v>11538</v>
      </c>
      <c r="AO4280" t="str">
        <f t="shared" si="84"/>
        <v>-</v>
      </c>
      <c r="AR4280" t="s">
        <v>1202</v>
      </c>
      <c r="AS4280" t="s">
        <v>1736</v>
      </c>
      <c r="AT4280" t="s">
        <v>1737</v>
      </c>
    </row>
    <row r="4281" spans="1:46">
      <c r="A4281" t="s">
        <v>966</v>
      </c>
      <c r="B4281" t="s">
        <v>46</v>
      </c>
      <c r="C4281" t="s">
        <v>1198</v>
      </c>
      <c r="D4281" s="13">
        <v>44503</v>
      </c>
      <c r="E4281" s="16">
        <v>0.31976851851851851</v>
      </c>
      <c r="F4281" t="s">
        <v>88</v>
      </c>
      <c r="G4281" s="17">
        <v>44503.319768518515</v>
      </c>
      <c r="H4281">
        <v>36</v>
      </c>
      <c r="I4281">
        <v>590</v>
      </c>
      <c r="J4281">
        <v>91</v>
      </c>
      <c r="K4281">
        <v>10</v>
      </c>
      <c r="L4281">
        <v>0</v>
      </c>
      <c r="M4281" s="39">
        <v>11364.5</v>
      </c>
      <c r="N4281" s="39">
        <v>6286.5</v>
      </c>
      <c r="O4281" s="39">
        <v>62.3</v>
      </c>
      <c r="P4281" t="s">
        <v>207</v>
      </c>
      <c r="Q4281" t="s">
        <v>207</v>
      </c>
      <c r="R4281" s="55">
        <v>799</v>
      </c>
      <c r="S4281" s="55">
        <v>793</v>
      </c>
      <c r="T4281" t="s">
        <v>1252</v>
      </c>
      <c r="U4281">
        <v>11364</v>
      </c>
      <c r="V4281">
        <v>1</v>
      </c>
      <c r="W4281">
        <v>-12</v>
      </c>
      <c r="X4281" t="s">
        <v>1199</v>
      </c>
      <c r="Y4281">
        <v>29</v>
      </c>
      <c r="Z4281" t="s">
        <v>90</v>
      </c>
      <c r="AA4281" t="s">
        <v>96</v>
      </c>
      <c r="AB4281">
        <v>86</v>
      </c>
      <c r="AC4281" t="s">
        <v>61</v>
      </c>
      <c r="AD4281" s="50">
        <v>-7.03</v>
      </c>
      <c r="AG4281" s="39">
        <v>11.6</v>
      </c>
      <c r="AH4281" s="55">
        <v>8286</v>
      </c>
      <c r="AI4281" t="s">
        <v>208</v>
      </c>
      <c r="AJ4281">
        <f>INDEX(layout!$B$3:$U$1234,MATCH($T4281,layout!$A$3:$A$1234,0),MATCH(YEAR($D4281),layout!$B$1:$U$1,0))</f>
        <v>3263</v>
      </c>
      <c r="AK4281">
        <f>INDEX('magnet data'!$A$2:$E$1304,MATCH($AJ4281,'magnet data'!$A$2:$A$1304,0),2)</f>
        <v>3</v>
      </c>
      <c r="AL4281" t="str">
        <f>INDEX('magnet data'!$A$2:$E$1304,MATCH($AJ4281,'magnet data'!$A$2:$A$1304,0),3)</f>
        <v>01B</v>
      </c>
      <c r="AM4281" t="str">
        <f>INDEX('magnet data'!$A$2:$E$1304,MATCH($AJ4281,'magnet data'!$A$2:$A$1304,0),4)</f>
        <v>02G</v>
      </c>
      <c r="AN4281">
        <f>INDEX('magnet data'!$A$2:$E$1304,MATCH($AJ4281,'magnet data'!$A$2:$A$1304,0),5)</f>
        <v>11874</v>
      </c>
      <c r="AO4281">
        <f t="shared" si="84"/>
        <v>-510</v>
      </c>
      <c r="AP4281">
        <v>245</v>
      </c>
      <c r="AR4281" t="s">
        <v>1290</v>
      </c>
      <c r="AS4281" t="s">
        <v>1736</v>
      </c>
      <c r="AT4281" t="s">
        <v>1737</v>
      </c>
    </row>
    <row r="4282" spans="1:46">
      <c r="A4282" t="s">
        <v>966</v>
      </c>
      <c r="B4282" t="s">
        <v>46</v>
      </c>
      <c r="C4282" t="s">
        <v>1198</v>
      </c>
      <c r="D4282" s="13">
        <v>44503</v>
      </c>
      <c r="E4282" s="16">
        <v>0.31976851851851851</v>
      </c>
      <c r="F4282" t="s">
        <v>88</v>
      </c>
      <c r="G4282" s="17">
        <v>44503.319768518515</v>
      </c>
      <c r="H4282">
        <v>36</v>
      </c>
      <c r="I4282">
        <v>590</v>
      </c>
      <c r="J4282">
        <v>91</v>
      </c>
      <c r="K4282">
        <v>10</v>
      </c>
      <c r="L4282">
        <v>0</v>
      </c>
      <c r="M4282" s="39">
        <v>11364.5</v>
      </c>
      <c r="N4282" s="39">
        <v>6286.5</v>
      </c>
      <c r="O4282" s="39">
        <v>62.3</v>
      </c>
      <c r="P4282" t="s">
        <v>207</v>
      </c>
      <c r="Q4282" t="s">
        <v>207</v>
      </c>
      <c r="R4282" s="55">
        <v>799</v>
      </c>
      <c r="S4282" s="55">
        <v>793</v>
      </c>
      <c r="T4282" t="s">
        <v>1199</v>
      </c>
      <c r="U4282">
        <v>6557</v>
      </c>
      <c r="V4282">
        <v>2</v>
      </c>
      <c r="W4282">
        <v>54609</v>
      </c>
      <c r="X4282" t="s">
        <v>987</v>
      </c>
      <c r="Y4282">
        <v>4416</v>
      </c>
      <c r="Z4282" t="s">
        <v>69</v>
      </c>
      <c r="AA4282" t="s">
        <v>91</v>
      </c>
      <c r="AC4282" t="s">
        <v>61</v>
      </c>
      <c r="AD4282" s="50">
        <v>2.99</v>
      </c>
      <c r="AG4282" s="39">
        <v>46.6</v>
      </c>
      <c r="AH4282" s="55">
        <v>6087</v>
      </c>
      <c r="AI4282" t="s">
        <v>208</v>
      </c>
      <c r="AJ4282">
        <f>INDEX(layout!$B$3:$U$1234,MATCH($T4282,layout!$A$3:$A$1234,0),MATCH(YEAR($D4282),layout!$B$1:$U$1,0))</f>
        <v>3046</v>
      </c>
      <c r="AK4282">
        <f>INDEX('magnet data'!$A$2:$E$1304,MATCH($AJ4282,'magnet data'!$A$2:$A$1304,0),2)</f>
        <v>3</v>
      </c>
      <c r="AL4282" t="str">
        <f>INDEX('magnet data'!$A$2:$E$1304,MATCH($AJ4282,'magnet data'!$A$2:$A$1304,0),3)</f>
        <v>01B</v>
      </c>
      <c r="AM4282" t="str">
        <f>INDEX('magnet data'!$A$2:$E$1304,MATCH($AJ4282,'magnet data'!$A$2:$A$1304,0),4)</f>
        <v>02K</v>
      </c>
      <c r="AN4282">
        <f>INDEX('magnet data'!$A$2:$E$1304,MATCH($AJ4282,'magnet data'!$A$2:$A$1304,0),5)</f>
        <v>11740</v>
      </c>
      <c r="AO4282" t="str">
        <f t="shared" si="84"/>
        <v>-</v>
      </c>
      <c r="AR4282" t="s">
        <v>1290</v>
      </c>
      <c r="AS4282" t="s">
        <v>1736</v>
      </c>
      <c r="AT4282" t="s">
        <v>1737</v>
      </c>
    </row>
    <row r="4283" spans="1:46">
      <c r="A4283" t="s">
        <v>966</v>
      </c>
      <c r="B4283" t="s">
        <v>46</v>
      </c>
      <c r="C4283" t="s">
        <v>1198</v>
      </c>
      <c r="D4283" s="13">
        <v>44503</v>
      </c>
      <c r="E4283" s="16">
        <v>0.31976851851851851</v>
      </c>
      <c r="F4283" t="s">
        <v>88</v>
      </c>
      <c r="G4283" s="17">
        <v>44503.319768518515</v>
      </c>
      <c r="H4283">
        <v>36</v>
      </c>
      <c r="I4283">
        <v>590</v>
      </c>
      <c r="J4283">
        <v>91</v>
      </c>
      <c r="K4283">
        <v>10</v>
      </c>
      <c r="L4283">
        <v>0</v>
      </c>
      <c r="M4283" s="39">
        <v>11364.5</v>
      </c>
      <c r="N4283" s="39">
        <v>6286.5</v>
      </c>
      <c r="O4283" s="39">
        <v>62.3</v>
      </c>
      <c r="P4283" t="s">
        <v>207</v>
      </c>
      <c r="Q4283" t="s">
        <v>207</v>
      </c>
      <c r="R4283" s="55">
        <v>799</v>
      </c>
      <c r="S4283" s="55">
        <v>793</v>
      </c>
      <c r="T4283" t="s">
        <v>1253</v>
      </c>
      <c r="U4283">
        <v>3707</v>
      </c>
      <c r="V4283">
        <v>3</v>
      </c>
      <c r="W4283">
        <v>107244</v>
      </c>
      <c r="X4283" t="s">
        <v>1254</v>
      </c>
      <c r="Y4283">
        <v>3793</v>
      </c>
      <c r="Z4283" t="s">
        <v>69</v>
      </c>
      <c r="AA4283" t="s">
        <v>91</v>
      </c>
      <c r="AC4283" t="s">
        <v>61</v>
      </c>
      <c r="AD4283" s="50">
        <v>0.53</v>
      </c>
      <c r="AG4283" s="39">
        <v>11.2</v>
      </c>
      <c r="AH4283" s="55">
        <v>2589</v>
      </c>
      <c r="AI4283" t="s">
        <v>208</v>
      </c>
      <c r="AJ4283">
        <f>INDEX(layout!$B$3:$U$1234,MATCH($T4283,layout!$A$3:$A$1234,0),MATCH(YEAR($D4283),layout!$B$1:$U$1,0))</f>
        <v>1142</v>
      </c>
      <c r="AK4283">
        <f>INDEX('magnet data'!$A$2:$E$1304,MATCH($AJ4283,'magnet data'!$A$2:$A$1304,0),2)</f>
        <v>1</v>
      </c>
      <c r="AL4283" t="str">
        <f>INDEX('magnet data'!$A$2:$E$1304,MATCH($AJ4283,'magnet data'!$A$2:$A$1304,0),3)</f>
        <v>01B</v>
      </c>
      <c r="AM4283" t="str">
        <f>INDEX('magnet data'!$A$2:$E$1304,MATCH($AJ4283,'magnet data'!$A$2:$A$1304,0),4)</f>
        <v>02B5</v>
      </c>
      <c r="AN4283">
        <f>INDEX('magnet data'!$A$2:$E$1304,MATCH($AJ4283,'magnet data'!$A$2:$A$1304,0),5)</f>
        <v>11585</v>
      </c>
      <c r="AO4283" t="str">
        <f t="shared" si="84"/>
        <v>-</v>
      </c>
      <c r="AR4283" t="s">
        <v>1290</v>
      </c>
      <c r="AS4283" t="s">
        <v>1736</v>
      </c>
      <c r="AT4283" t="s">
        <v>1737</v>
      </c>
    </row>
    <row r="4284" spans="1:46">
      <c r="A4284" t="s">
        <v>966</v>
      </c>
      <c r="B4284" t="s">
        <v>46</v>
      </c>
      <c r="C4284" t="s">
        <v>1198</v>
      </c>
      <c r="D4284" s="13">
        <v>44503</v>
      </c>
      <c r="E4284" s="16">
        <v>0.31976851851851851</v>
      </c>
      <c r="F4284" t="s">
        <v>88</v>
      </c>
      <c r="G4284" s="17">
        <v>44503.319768518515</v>
      </c>
      <c r="H4284">
        <v>36</v>
      </c>
      <c r="I4284">
        <v>590</v>
      </c>
      <c r="J4284">
        <v>91</v>
      </c>
      <c r="K4284">
        <v>10</v>
      </c>
      <c r="L4284">
        <v>0</v>
      </c>
      <c r="M4284" s="39">
        <v>11364.5</v>
      </c>
      <c r="N4284" s="39">
        <v>6286.5</v>
      </c>
      <c r="O4284" s="39">
        <v>62.3</v>
      </c>
      <c r="P4284" t="s">
        <v>207</v>
      </c>
      <c r="Q4284" t="s">
        <v>207</v>
      </c>
      <c r="R4284" s="55">
        <v>799</v>
      </c>
      <c r="S4284" s="55">
        <v>793</v>
      </c>
      <c r="T4284" t="s">
        <v>1251</v>
      </c>
      <c r="U4284">
        <v>3466</v>
      </c>
      <c r="V4284">
        <v>4</v>
      </c>
      <c r="W4284">
        <v>113283</v>
      </c>
      <c r="X4284" t="s">
        <v>1199</v>
      </c>
      <c r="Y4284">
        <v>29</v>
      </c>
      <c r="Z4284" t="s">
        <v>69</v>
      </c>
      <c r="AA4284" t="s">
        <v>91</v>
      </c>
      <c r="AC4284" t="s">
        <v>61</v>
      </c>
      <c r="AD4284" s="50">
        <v>0.41</v>
      </c>
      <c r="AG4284" s="39">
        <v>8</v>
      </c>
      <c r="AH4284" s="55">
        <v>2635</v>
      </c>
      <c r="AI4284" t="s">
        <v>208</v>
      </c>
      <c r="AJ4284">
        <f>INDEX(layout!$B$3:$U$1234,MATCH($T4284,layout!$A$3:$A$1234,0),MATCH(YEAR($D4284),layout!$B$1:$U$1,0))</f>
        <v>2065</v>
      </c>
      <c r="AK4284">
        <f>INDEX('magnet data'!$A$2:$E$1304,MATCH($AJ4284,'magnet data'!$A$2:$A$1304,0),2)</f>
        <v>2</v>
      </c>
      <c r="AL4284" t="str">
        <f>INDEX('magnet data'!$A$2:$E$1304,MATCH($AJ4284,'magnet data'!$A$2:$A$1304,0),3)</f>
        <v>01B</v>
      </c>
      <c r="AM4284" t="str">
        <f>INDEX('magnet data'!$A$2:$E$1304,MATCH($AJ4284,'magnet data'!$A$2:$A$1304,0),4)</f>
        <v>02K</v>
      </c>
      <c r="AN4284">
        <f>INDEX('magnet data'!$A$2:$E$1304,MATCH($AJ4284,'magnet data'!$A$2:$A$1304,0),5)</f>
        <v>11357</v>
      </c>
      <c r="AO4284" t="str">
        <f t="shared" ref="AO4284" si="85">IF(LEFT(Z4284,8)="Training",U4284-AN4284,"-")</f>
        <v>-</v>
      </c>
      <c r="AR4284" t="s">
        <v>1290</v>
      </c>
      <c r="AS4284" t="s">
        <v>1736</v>
      </c>
      <c r="AT4284" t="s">
        <v>1737</v>
      </c>
    </row>
    <row r="4285" spans="1:46">
      <c r="A4285" t="s">
        <v>966</v>
      </c>
      <c r="B4285" t="s">
        <v>46</v>
      </c>
      <c r="C4285" t="s">
        <v>1198</v>
      </c>
      <c r="D4285" s="13">
        <v>44503</v>
      </c>
      <c r="E4285" s="16">
        <v>0.7612592592592593</v>
      </c>
      <c r="F4285" t="s">
        <v>88</v>
      </c>
      <c r="G4285" s="17">
        <v>44503.761258981482</v>
      </c>
      <c r="H4285">
        <v>24</v>
      </c>
      <c r="I4285">
        <v>591</v>
      </c>
      <c r="J4285">
        <v>92</v>
      </c>
      <c r="K4285">
        <v>10</v>
      </c>
      <c r="L4285">
        <v>0</v>
      </c>
      <c r="M4285">
        <v>11365</v>
      </c>
      <c r="N4285">
        <v>6259.5</v>
      </c>
      <c r="O4285">
        <v>62.3</v>
      </c>
      <c r="P4285" t="s">
        <v>207</v>
      </c>
      <c r="Q4285" t="s">
        <v>207</v>
      </c>
      <c r="R4285">
        <v>800</v>
      </c>
      <c r="S4285">
        <v>795</v>
      </c>
      <c r="T4285" t="s">
        <v>980</v>
      </c>
      <c r="U4285">
        <v>11364</v>
      </c>
      <c r="V4285">
        <v>1</v>
      </c>
      <c r="W4285">
        <v>-10</v>
      </c>
      <c r="X4285" t="s">
        <v>978</v>
      </c>
      <c r="Y4285">
        <v>1</v>
      </c>
      <c r="Z4285" t="s">
        <v>90</v>
      </c>
      <c r="AA4285" t="s">
        <v>96</v>
      </c>
      <c r="AB4285">
        <v>87</v>
      </c>
      <c r="AC4285" t="s">
        <v>61</v>
      </c>
      <c r="AD4285">
        <v>-14.98</v>
      </c>
      <c r="AE4285"/>
      <c r="AF4285"/>
      <c r="AG4285">
        <v>44.4</v>
      </c>
      <c r="AH4285">
        <v>1284</v>
      </c>
      <c r="AI4285" t="s">
        <v>208</v>
      </c>
      <c r="AJ4285">
        <f>INDEX(layout!$B$3:$U$1234,MATCH($T4285,layout!$A$3:$A$1234,0),MATCH(YEAR($D4285),layout!$B$1:$U$1,0))</f>
        <v>2027</v>
      </c>
      <c r="AK4285">
        <f>INDEX('magnet data'!$A$2:$E$1304,MATCH($AJ4285,'magnet data'!$A$2:$A$1304,0),2)</f>
        <v>2</v>
      </c>
      <c r="AL4285" t="str">
        <f>INDEX('magnet data'!$A$2:$E$1304,MATCH($AJ4285,'magnet data'!$A$2:$A$1304,0),3)</f>
        <v>01B</v>
      </c>
      <c r="AM4285" t="str">
        <f>INDEX('magnet data'!$A$2:$E$1304,MATCH($AJ4285,'magnet data'!$A$2:$A$1304,0),4)</f>
        <v>02K</v>
      </c>
      <c r="AN4285">
        <f>INDEX('magnet data'!$A$2:$E$1304,MATCH($AJ4285,'magnet data'!$A$2:$A$1304,0),5)</f>
        <v>8641</v>
      </c>
      <c r="AO4285">
        <f t="shared" ref="AO4285:AO4288" si="86">IF(LEFT(Z4285,8)="Training",U4285-AN4285,"-")</f>
        <v>2723</v>
      </c>
      <c r="AP4285">
        <v>874</v>
      </c>
      <c r="AR4285" t="s">
        <v>209</v>
      </c>
      <c r="AS4285" t="s">
        <v>1736</v>
      </c>
      <c r="AT4285" t="s">
        <v>1737</v>
      </c>
    </row>
    <row r="4286" spans="1:46">
      <c r="A4286" t="s">
        <v>966</v>
      </c>
      <c r="B4286" t="s">
        <v>46</v>
      </c>
      <c r="C4286" t="s">
        <v>1198</v>
      </c>
      <c r="D4286" s="13">
        <v>44503</v>
      </c>
      <c r="E4286" s="16">
        <v>0.7612592592592593</v>
      </c>
      <c r="F4286" t="s">
        <v>88</v>
      </c>
      <c r="G4286" s="17">
        <v>44503.761258981482</v>
      </c>
      <c r="H4286">
        <v>24</v>
      </c>
      <c r="I4286">
        <v>591</v>
      </c>
      <c r="J4286">
        <v>92</v>
      </c>
      <c r="K4286">
        <v>10</v>
      </c>
      <c r="L4286">
        <v>0</v>
      </c>
      <c r="M4286">
        <v>11365</v>
      </c>
      <c r="N4286">
        <v>6259.5</v>
      </c>
      <c r="O4286">
        <v>62.3</v>
      </c>
      <c r="P4286" t="s">
        <v>207</v>
      </c>
      <c r="Q4286" t="s">
        <v>207</v>
      </c>
      <c r="R4286">
        <v>800</v>
      </c>
      <c r="S4286">
        <v>795</v>
      </c>
      <c r="T4286" t="s">
        <v>978</v>
      </c>
      <c r="U4286">
        <v>8492</v>
      </c>
      <c r="V4286">
        <v>2</v>
      </c>
      <c r="W4286">
        <v>29630</v>
      </c>
      <c r="X4286" t="s">
        <v>1215</v>
      </c>
      <c r="Y4286">
        <v>4298</v>
      </c>
      <c r="Z4286" t="s">
        <v>69</v>
      </c>
      <c r="AA4286" t="s">
        <v>91</v>
      </c>
      <c r="AC4286" t="s">
        <v>61</v>
      </c>
      <c r="AD4286">
        <v>9.42</v>
      </c>
      <c r="AE4286"/>
      <c r="AF4286"/>
      <c r="AG4286">
        <v>50.2</v>
      </c>
      <c r="AH4286">
        <v>5613</v>
      </c>
      <c r="AI4286" t="s">
        <v>208</v>
      </c>
      <c r="AJ4286">
        <f>INDEX(layout!$B$3:$U$1234,MATCH($T4286,layout!$A$3:$A$1234,0),MATCH(YEAR($D4286),layout!$B$1:$U$1,0))</f>
        <v>2431</v>
      </c>
      <c r="AK4286">
        <f>INDEX('magnet data'!$A$2:$E$1304,MATCH($AJ4286,'magnet data'!$A$2:$A$1304,0),2)</f>
        <v>2</v>
      </c>
      <c r="AL4286" t="str">
        <f>INDEX('magnet data'!$A$2:$E$1304,MATCH($AJ4286,'magnet data'!$A$2:$A$1304,0),3)</f>
        <v>01B</v>
      </c>
      <c r="AM4286" t="str">
        <f>INDEX('magnet data'!$A$2:$E$1304,MATCH($AJ4286,'magnet data'!$A$2:$A$1304,0),4)</f>
        <v>02B5</v>
      </c>
      <c r="AN4286">
        <f>INDEX('magnet data'!$A$2:$E$1304,MATCH($AJ4286,'magnet data'!$A$2:$A$1304,0),5)</f>
        <v>10884</v>
      </c>
      <c r="AO4286" t="str">
        <f t="shared" si="86"/>
        <v>-</v>
      </c>
      <c r="AR4286" t="s">
        <v>209</v>
      </c>
      <c r="AS4286" t="s">
        <v>1736</v>
      </c>
      <c r="AT4286" t="s">
        <v>1737</v>
      </c>
    </row>
    <row r="4287" spans="1:46">
      <c r="A4287" t="s">
        <v>966</v>
      </c>
      <c r="B4287" t="s">
        <v>46</v>
      </c>
      <c r="C4287" t="s">
        <v>1198</v>
      </c>
      <c r="D4287" s="13">
        <v>44503</v>
      </c>
      <c r="E4287" s="16">
        <v>0.7612592592592593</v>
      </c>
      <c r="F4287" t="s">
        <v>88</v>
      </c>
      <c r="G4287" s="17">
        <v>44503.761258981482</v>
      </c>
      <c r="H4287">
        <v>24</v>
      </c>
      <c r="I4287">
        <v>591</v>
      </c>
      <c r="J4287">
        <v>92</v>
      </c>
      <c r="K4287">
        <v>10</v>
      </c>
      <c r="L4287">
        <v>0</v>
      </c>
      <c r="M4287">
        <v>11365</v>
      </c>
      <c r="N4287">
        <v>6259.5</v>
      </c>
      <c r="O4287">
        <v>62.3</v>
      </c>
      <c r="P4287" t="s">
        <v>207</v>
      </c>
      <c r="Q4287" t="s">
        <v>207</v>
      </c>
      <c r="R4287">
        <v>800</v>
      </c>
      <c r="S4287">
        <v>795</v>
      </c>
      <c r="T4287" t="s">
        <v>981</v>
      </c>
      <c r="U4287">
        <v>5778</v>
      </c>
      <c r="V4287">
        <v>3</v>
      </c>
      <c r="W4287">
        <v>66160</v>
      </c>
      <c r="X4287" t="s">
        <v>978</v>
      </c>
      <c r="Y4287">
        <v>1</v>
      </c>
      <c r="Z4287" t="s">
        <v>69</v>
      </c>
      <c r="AA4287" t="s">
        <v>96</v>
      </c>
      <c r="AC4287" t="s">
        <v>61</v>
      </c>
      <c r="AD4287">
        <v>-1.8</v>
      </c>
      <c r="AE4287"/>
      <c r="AF4287"/>
      <c r="AG4287">
        <v>11.7</v>
      </c>
      <c r="AH4287">
        <v>3217</v>
      </c>
      <c r="AI4287" t="s">
        <v>208</v>
      </c>
      <c r="AJ4287">
        <f>INDEX(layout!$B$3:$U$1234,MATCH($T4287,layout!$A$3:$A$1234,0),MATCH(YEAR($D4287),layout!$B$1:$U$1,0))</f>
        <v>2019</v>
      </c>
      <c r="AK4287">
        <f>INDEX('magnet data'!$A$2:$E$1304,MATCH($AJ4287,'magnet data'!$A$2:$A$1304,0),2)</f>
        <v>2</v>
      </c>
      <c r="AL4287" t="str">
        <f>INDEX('magnet data'!$A$2:$E$1304,MATCH($AJ4287,'magnet data'!$A$2:$A$1304,0),3)</f>
        <v>01B</v>
      </c>
      <c r="AM4287" t="str">
        <f>INDEX('magnet data'!$A$2:$E$1304,MATCH($AJ4287,'magnet data'!$A$2:$A$1304,0),4)</f>
        <v>02K</v>
      </c>
      <c r="AN4287">
        <f>INDEX('magnet data'!$A$2:$E$1304,MATCH($AJ4287,'magnet data'!$A$2:$A$1304,0),5)</f>
        <v>10584</v>
      </c>
      <c r="AO4287" t="str">
        <f t="shared" si="86"/>
        <v>-</v>
      </c>
      <c r="AR4287" t="s">
        <v>209</v>
      </c>
      <c r="AS4287" t="s">
        <v>1736</v>
      </c>
      <c r="AT4287" t="s">
        <v>1737</v>
      </c>
    </row>
    <row r="4288" spans="1:46">
      <c r="A4288" t="s">
        <v>966</v>
      </c>
      <c r="B4288" t="s">
        <v>46</v>
      </c>
      <c r="C4288" t="s">
        <v>1198</v>
      </c>
      <c r="D4288" s="13">
        <v>44503</v>
      </c>
      <c r="E4288" s="16">
        <v>0.7612592592592593</v>
      </c>
      <c r="F4288" t="s">
        <v>88</v>
      </c>
      <c r="G4288" s="17">
        <v>44503.761258981482</v>
      </c>
      <c r="H4288">
        <v>24</v>
      </c>
      <c r="I4288">
        <v>591</v>
      </c>
      <c r="J4288">
        <v>92</v>
      </c>
      <c r="K4288">
        <v>10</v>
      </c>
      <c r="L4288">
        <v>0</v>
      </c>
      <c r="M4288">
        <v>11365</v>
      </c>
      <c r="N4288">
        <v>6259.5</v>
      </c>
      <c r="O4288">
        <v>62.3</v>
      </c>
      <c r="P4288" t="s">
        <v>207</v>
      </c>
      <c r="Q4288" t="s">
        <v>207</v>
      </c>
      <c r="R4288">
        <v>800</v>
      </c>
      <c r="S4288">
        <v>795</v>
      </c>
      <c r="T4288" t="s">
        <v>1216</v>
      </c>
      <c r="U4288">
        <v>4057</v>
      </c>
      <c r="V4288">
        <v>4</v>
      </c>
      <c r="W4288">
        <v>98424</v>
      </c>
      <c r="X4288" t="s">
        <v>1215</v>
      </c>
      <c r="Y4288">
        <v>4298</v>
      </c>
      <c r="Z4288" t="s">
        <v>69</v>
      </c>
      <c r="AA4288" t="s">
        <v>91</v>
      </c>
      <c r="AC4288" t="s">
        <v>61</v>
      </c>
      <c r="AD4288">
        <v>0.5</v>
      </c>
      <c r="AE4288"/>
      <c r="AF4288"/>
      <c r="AG4288">
        <v>51.6</v>
      </c>
      <c r="AH4288">
        <v>3699</v>
      </c>
      <c r="AI4288" t="s">
        <v>208</v>
      </c>
      <c r="AJ4288">
        <f>INDEX(layout!$B$3:$U$1234,MATCH($T4288,layout!$A$3:$A$1234,0),MATCH(YEAR($D4288),layout!$B$1:$U$1,0))</f>
        <v>1041</v>
      </c>
      <c r="AK4288">
        <f>INDEX('magnet data'!$A$2:$E$1304,MATCH($AJ4288,'magnet data'!$A$2:$A$1304,0),2)</f>
        <v>1</v>
      </c>
      <c r="AL4288" t="str">
        <f>INDEX('magnet data'!$A$2:$E$1304,MATCH($AJ4288,'magnet data'!$A$2:$A$1304,0),3)</f>
        <v>01B</v>
      </c>
      <c r="AM4288" t="str">
        <f>INDEX('magnet data'!$A$2:$E$1304,MATCH($AJ4288,'magnet data'!$A$2:$A$1304,0),4)</f>
        <v>02B5</v>
      </c>
      <c r="AN4288">
        <f>INDEX('magnet data'!$A$2:$E$1304,MATCH($AJ4288,'magnet data'!$A$2:$A$1304,0),5)</f>
        <v>12142</v>
      </c>
      <c r="AO4288" t="str">
        <f t="shared" si="86"/>
        <v>-</v>
      </c>
      <c r="AR4288" t="s">
        <v>209</v>
      </c>
      <c r="AS4288" t="s">
        <v>1736</v>
      </c>
      <c r="AT4288" t="s">
        <v>1737</v>
      </c>
    </row>
    <row r="4289" spans="1:46">
      <c r="A4289" t="s">
        <v>966</v>
      </c>
      <c r="B4289" t="s">
        <v>46</v>
      </c>
      <c r="C4289" t="s">
        <v>1198</v>
      </c>
      <c r="D4289" s="13">
        <v>44504</v>
      </c>
      <c r="E4289" s="16">
        <v>0.30192291666666665</v>
      </c>
      <c r="F4289" t="s">
        <v>88</v>
      </c>
      <c r="G4289" s="17">
        <v>44504.301922546299</v>
      </c>
      <c r="H4289">
        <v>32</v>
      </c>
      <c r="I4289">
        <v>590</v>
      </c>
      <c r="J4289">
        <v>93</v>
      </c>
      <c r="K4289">
        <v>10</v>
      </c>
      <c r="L4289">
        <v>0</v>
      </c>
      <c r="M4289">
        <v>11418.3</v>
      </c>
      <c r="N4289">
        <v>6313.6</v>
      </c>
      <c r="O4289">
        <v>62.3</v>
      </c>
      <c r="P4289" t="s">
        <v>207</v>
      </c>
      <c r="Q4289" t="s">
        <v>207</v>
      </c>
      <c r="R4289">
        <v>803</v>
      </c>
      <c r="S4289">
        <v>797</v>
      </c>
      <c r="T4289" t="s">
        <v>989</v>
      </c>
      <c r="U4289">
        <v>11418</v>
      </c>
      <c r="V4289">
        <v>1</v>
      </c>
      <c r="W4289">
        <v>-10</v>
      </c>
      <c r="X4289" t="s">
        <v>997</v>
      </c>
      <c r="Y4289">
        <v>7</v>
      </c>
      <c r="Z4289" t="s">
        <v>90</v>
      </c>
      <c r="AA4289" t="s">
        <v>96</v>
      </c>
      <c r="AB4289">
        <v>88</v>
      </c>
      <c r="AC4289" t="s">
        <v>61</v>
      </c>
      <c r="AD4289">
        <v>-18.59</v>
      </c>
      <c r="AE4289"/>
      <c r="AF4289"/>
      <c r="AG4289">
        <v>10.8</v>
      </c>
      <c r="AH4289">
        <v>2948</v>
      </c>
      <c r="AI4289" t="s">
        <v>208</v>
      </c>
      <c r="AJ4289">
        <f>INDEX(layout!$B$3:$U$1234,MATCH($T4289,layout!$A$3:$A$1234,0),MATCH(YEAR($D4289),layout!$B$1:$U$1,0))</f>
        <v>3063</v>
      </c>
      <c r="AK4289">
        <f>INDEX('magnet data'!$A$2:$E$1304,MATCH($AJ4289,'magnet data'!$A$2:$A$1304,0),2)</f>
        <v>3</v>
      </c>
      <c r="AL4289" t="str">
        <f>INDEX('magnet data'!$A$2:$E$1304,MATCH($AJ4289,'magnet data'!$A$2:$A$1304,0),3)</f>
        <v>01B</v>
      </c>
      <c r="AM4289" t="str">
        <f>INDEX('magnet data'!$A$2:$E$1304,MATCH($AJ4289,'magnet data'!$A$2:$A$1304,0),4)</f>
        <v>02K</v>
      </c>
      <c r="AN4289">
        <f>INDEX('magnet data'!$A$2:$E$1304,MATCH($AJ4289,'magnet data'!$A$2:$A$1304,0),5)</f>
        <v>11292</v>
      </c>
      <c r="AO4289">
        <f t="shared" ref="AO4289:AO4292" si="87">IF(LEFT(Z4289,8)="Training",U4289-AN4289,"-")</f>
        <v>126</v>
      </c>
      <c r="AQ4289" t="s">
        <v>1740</v>
      </c>
      <c r="AR4289" t="s">
        <v>1286</v>
      </c>
      <c r="AS4289" t="s">
        <v>1736</v>
      </c>
      <c r="AT4289" t="s">
        <v>1737</v>
      </c>
    </row>
    <row r="4290" spans="1:46">
      <c r="A4290" t="s">
        <v>966</v>
      </c>
      <c r="B4290" t="s">
        <v>46</v>
      </c>
      <c r="C4290" t="s">
        <v>1198</v>
      </c>
      <c r="D4290" s="13">
        <v>44504</v>
      </c>
      <c r="E4290" s="16">
        <v>0.30192291666666665</v>
      </c>
      <c r="F4290" t="s">
        <v>88</v>
      </c>
      <c r="G4290" s="17">
        <v>44504.301922546299</v>
      </c>
      <c r="H4290">
        <v>32</v>
      </c>
      <c r="I4290">
        <v>590</v>
      </c>
      <c r="J4290">
        <v>93</v>
      </c>
      <c r="K4290">
        <v>10</v>
      </c>
      <c r="L4290">
        <v>0</v>
      </c>
      <c r="M4290">
        <v>11418.3</v>
      </c>
      <c r="N4290">
        <v>6313.6</v>
      </c>
      <c r="O4290">
        <v>62.3</v>
      </c>
      <c r="P4290" t="s">
        <v>207</v>
      </c>
      <c r="Q4290" t="s">
        <v>207</v>
      </c>
      <c r="R4290">
        <v>803</v>
      </c>
      <c r="S4290">
        <v>797</v>
      </c>
      <c r="T4290" t="s">
        <v>990</v>
      </c>
      <c r="U4290">
        <v>8381</v>
      </c>
      <c r="V4290">
        <v>2</v>
      </c>
      <c r="W4290">
        <v>31379</v>
      </c>
      <c r="X4290" t="s">
        <v>989</v>
      </c>
      <c r="Y4290">
        <v>3217</v>
      </c>
      <c r="Z4290" t="s">
        <v>69</v>
      </c>
      <c r="AA4290" t="s">
        <v>96</v>
      </c>
      <c r="AC4290" t="s">
        <v>61</v>
      </c>
      <c r="AD4290">
        <v>-4.32</v>
      </c>
      <c r="AE4290"/>
      <c r="AF4290"/>
      <c r="AG4290">
        <v>39.4</v>
      </c>
      <c r="AH4290">
        <v>6093</v>
      </c>
      <c r="AI4290" t="s">
        <v>208</v>
      </c>
      <c r="AJ4290">
        <f>INDEX(layout!$B$3:$U$1234,MATCH($T4290,layout!$A$3:$A$1234,0),MATCH(YEAR($D4290),layout!$B$1:$U$1,0))</f>
        <v>3003</v>
      </c>
      <c r="AK4290">
        <f>INDEX('magnet data'!$A$2:$E$1304,MATCH($AJ4290,'magnet data'!$A$2:$A$1304,0),2)</f>
        <v>3</v>
      </c>
      <c r="AL4290" t="str">
        <f>INDEX('magnet data'!$A$2:$E$1304,MATCH($AJ4290,'magnet data'!$A$2:$A$1304,0),3)</f>
        <v>01E</v>
      </c>
      <c r="AM4290" t="str">
        <f>INDEX('magnet data'!$A$2:$E$1304,MATCH($AJ4290,'magnet data'!$A$2:$A$1304,0),4)</f>
        <v>02K</v>
      </c>
      <c r="AN4290">
        <f>INDEX('magnet data'!$A$2:$E$1304,MATCH($AJ4290,'magnet data'!$A$2:$A$1304,0),5)</f>
        <v>9540</v>
      </c>
      <c r="AO4290" t="str">
        <f t="shared" si="87"/>
        <v>-</v>
      </c>
      <c r="AQ4290" t="s">
        <v>1740</v>
      </c>
      <c r="AR4290" t="s">
        <v>1286</v>
      </c>
      <c r="AS4290" t="s">
        <v>1736</v>
      </c>
      <c r="AT4290" t="s">
        <v>1737</v>
      </c>
    </row>
    <row r="4291" spans="1:46">
      <c r="A4291" t="s">
        <v>966</v>
      </c>
      <c r="B4291" t="s">
        <v>46</v>
      </c>
      <c r="C4291" t="s">
        <v>1198</v>
      </c>
      <c r="D4291" s="13">
        <v>44504</v>
      </c>
      <c r="E4291" s="16">
        <v>0.30192291666666665</v>
      </c>
      <c r="F4291" t="s">
        <v>88</v>
      </c>
      <c r="G4291" s="17">
        <v>44504.301922546299</v>
      </c>
      <c r="H4291">
        <v>32</v>
      </c>
      <c r="I4291">
        <v>590</v>
      </c>
      <c r="J4291">
        <v>93</v>
      </c>
      <c r="K4291">
        <v>10</v>
      </c>
      <c r="L4291">
        <v>0</v>
      </c>
      <c r="M4291">
        <v>11418.3</v>
      </c>
      <c r="N4291">
        <v>6313.6</v>
      </c>
      <c r="O4291">
        <v>62.3</v>
      </c>
      <c r="P4291" t="s">
        <v>207</v>
      </c>
      <c r="Q4291" t="s">
        <v>207</v>
      </c>
      <c r="R4291">
        <v>803</v>
      </c>
      <c r="S4291">
        <v>797</v>
      </c>
      <c r="T4291" t="s">
        <v>988</v>
      </c>
      <c r="U4291">
        <v>8333</v>
      </c>
      <c r="V4291">
        <v>3</v>
      </c>
      <c r="W4291">
        <v>31933</v>
      </c>
      <c r="X4291" t="s">
        <v>989</v>
      </c>
      <c r="Y4291">
        <v>3217</v>
      </c>
      <c r="Z4291" t="s">
        <v>69</v>
      </c>
      <c r="AA4291" t="s">
        <v>91</v>
      </c>
      <c r="AC4291" t="s">
        <v>61</v>
      </c>
      <c r="AD4291">
        <v>1.51</v>
      </c>
      <c r="AE4291"/>
      <c r="AF4291"/>
      <c r="AG4291">
        <v>20.6</v>
      </c>
      <c r="AH4291">
        <v>5090</v>
      </c>
      <c r="AI4291" t="s">
        <v>208</v>
      </c>
      <c r="AJ4291">
        <f>INDEX(layout!$B$3:$U$1234,MATCH($T4291,layout!$A$3:$A$1234,0),MATCH(YEAR($D4291),layout!$B$1:$U$1,0))</f>
        <v>3504</v>
      </c>
      <c r="AK4291">
        <f>INDEX('magnet data'!$A$2:$E$1304,MATCH($AJ4291,'magnet data'!$A$2:$A$1304,0),2)</f>
        <v>3</v>
      </c>
      <c r="AL4291" t="str">
        <f>INDEX('magnet data'!$A$2:$E$1304,MATCH($AJ4291,'magnet data'!$A$2:$A$1304,0),3)</f>
        <v>01B</v>
      </c>
      <c r="AM4291" t="str">
        <f>INDEX('magnet data'!$A$2:$E$1304,MATCH($AJ4291,'magnet data'!$A$2:$A$1304,0),4)</f>
        <v>02D</v>
      </c>
      <c r="AN4291">
        <f>INDEX('magnet data'!$A$2:$E$1304,MATCH($AJ4291,'magnet data'!$A$2:$A$1304,0),5)</f>
        <v>11820</v>
      </c>
      <c r="AO4291" t="str">
        <f t="shared" si="87"/>
        <v>-</v>
      </c>
      <c r="AQ4291" t="s">
        <v>1740</v>
      </c>
      <c r="AR4291" t="s">
        <v>1286</v>
      </c>
      <c r="AS4291" t="s">
        <v>1736</v>
      </c>
      <c r="AT4291" t="s">
        <v>1737</v>
      </c>
    </row>
    <row r="4292" spans="1:46">
      <c r="A4292" t="s">
        <v>966</v>
      </c>
      <c r="B4292" t="s">
        <v>46</v>
      </c>
      <c r="C4292" t="s">
        <v>1198</v>
      </c>
      <c r="D4292" s="13">
        <v>44504</v>
      </c>
      <c r="E4292" s="16">
        <v>0.30192291666666665</v>
      </c>
      <c r="F4292" t="s">
        <v>88</v>
      </c>
      <c r="G4292" s="17">
        <v>44504.301922546299</v>
      </c>
      <c r="H4292">
        <v>32</v>
      </c>
      <c r="I4292">
        <v>590</v>
      </c>
      <c r="J4292">
        <v>93</v>
      </c>
      <c r="K4292">
        <v>10</v>
      </c>
      <c r="L4292">
        <v>0</v>
      </c>
      <c r="M4292">
        <v>11418.3</v>
      </c>
      <c r="N4292">
        <v>6313.6</v>
      </c>
      <c r="O4292">
        <v>62.3</v>
      </c>
      <c r="P4292" t="s">
        <v>207</v>
      </c>
      <c r="Q4292" t="s">
        <v>207</v>
      </c>
      <c r="R4292">
        <v>803</v>
      </c>
      <c r="S4292">
        <v>797</v>
      </c>
      <c r="T4292" t="s">
        <v>1056</v>
      </c>
      <c r="U4292">
        <v>2137</v>
      </c>
      <c r="V4292">
        <v>4</v>
      </c>
      <c r="W4292">
        <v>156103</v>
      </c>
      <c r="X4292" t="s">
        <v>997</v>
      </c>
      <c r="Y4292">
        <v>7</v>
      </c>
      <c r="Z4292" t="s">
        <v>69</v>
      </c>
      <c r="AA4292" t="s">
        <v>91</v>
      </c>
      <c r="AC4292" t="s">
        <v>61</v>
      </c>
      <c r="AD4292">
        <v>0.25</v>
      </c>
      <c r="AE4292"/>
      <c r="AF4292"/>
      <c r="AG4292">
        <v>8.6999999999999993</v>
      </c>
      <c r="AH4292">
        <v>1693</v>
      </c>
      <c r="AI4292" t="s">
        <v>208</v>
      </c>
      <c r="AJ4292">
        <f>INDEX(layout!$B$3:$U$1234,MATCH($T4292,layout!$A$3:$A$1234,0),MATCH(YEAR($D4292),layout!$B$1:$U$1,0))</f>
        <v>2056</v>
      </c>
      <c r="AK4292">
        <f>INDEX('magnet data'!$A$2:$E$1304,MATCH($AJ4292,'magnet data'!$A$2:$A$1304,0),2)</f>
        <v>2</v>
      </c>
      <c r="AL4292" t="str">
        <f>INDEX('magnet data'!$A$2:$E$1304,MATCH($AJ4292,'magnet data'!$A$2:$A$1304,0),3)</f>
        <v>01B</v>
      </c>
      <c r="AM4292" t="str">
        <f>INDEX('magnet data'!$A$2:$E$1304,MATCH($AJ4292,'magnet data'!$A$2:$A$1304,0),4)</f>
        <v>02K</v>
      </c>
      <c r="AN4292">
        <f>INDEX('magnet data'!$A$2:$E$1304,MATCH($AJ4292,'magnet data'!$A$2:$A$1304,0),5)</f>
        <v>11723</v>
      </c>
      <c r="AO4292" t="str">
        <f t="shared" si="87"/>
        <v>-</v>
      </c>
      <c r="AQ4292" t="s">
        <v>1740</v>
      </c>
      <c r="AR4292" t="s">
        <v>1286</v>
      </c>
      <c r="AS4292" t="s">
        <v>1736</v>
      </c>
      <c r="AT4292" t="s">
        <v>1737</v>
      </c>
    </row>
    <row r="4293" spans="1:46">
      <c r="A4293" t="s">
        <v>966</v>
      </c>
      <c r="B4293" t="s">
        <v>46</v>
      </c>
      <c r="C4293" t="s">
        <v>1198</v>
      </c>
      <c r="D4293" s="13">
        <v>44504</v>
      </c>
      <c r="E4293" s="16">
        <v>0.75316157407407403</v>
      </c>
      <c r="F4293" t="s">
        <v>88</v>
      </c>
      <c r="G4293" s="17">
        <v>44504.753161261571</v>
      </c>
      <c r="H4293">
        <v>27</v>
      </c>
      <c r="I4293">
        <v>592</v>
      </c>
      <c r="J4293">
        <v>93</v>
      </c>
      <c r="K4293">
        <v>10</v>
      </c>
      <c r="L4293">
        <v>0</v>
      </c>
      <c r="M4293" s="39">
        <v>11448.5</v>
      </c>
      <c r="N4293" s="39">
        <v>6357.9</v>
      </c>
      <c r="O4293" s="39">
        <v>62.3</v>
      </c>
      <c r="P4293" t="s">
        <v>207</v>
      </c>
      <c r="Q4293" t="s">
        <v>207</v>
      </c>
      <c r="R4293" s="55">
        <v>805</v>
      </c>
      <c r="S4293" s="55">
        <v>801</v>
      </c>
      <c r="T4293" t="s">
        <v>1741</v>
      </c>
      <c r="U4293">
        <v>11448</v>
      </c>
      <c r="V4293">
        <v>1</v>
      </c>
      <c r="W4293">
        <v>-10</v>
      </c>
      <c r="X4293" t="s">
        <v>1233</v>
      </c>
      <c r="Y4293">
        <v>0</v>
      </c>
      <c r="Z4293" t="s">
        <v>90</v>
      </c>
      <c r="AA4293" t="s">
        <v>91</v>
      </c>
      <c r="AB4293">
        <v>89</v>
      </c>
      <c r="AC4293" t="s">
        <v>61</v>
      </c>
      <c r="AD4293" s="50">
        <v>9.69</v>
      </c>
      <c r="AG4293" s="39">
        <v>22</v>
      </c>
      <c r="AH4293" s="55">
        <v>11328</v>
      </c>
      <c r="AI4293" t="s">
        <v>208</v>
      </c>
      <c r="AJ4293">
        <f>INDEX(layout!$B$3:$U$1234,MATCH($T4293,layout!$A$3:$A$1234,0),MATCH(YEAR($D4293),layout!$B$1:$U$1,0))</f>
        <v>3064</v>
      </c>
      <c r="AK4293">
        <f>INDEX('magnet data'!$A$2:$E$1304,MATCH($AJ4293,'magnet data'!$A$2:$A$1304,0),2)</f>
        <v>3</v>
      </c>
      <c r="AL4293" t="str">
        <f>INDEX('magnet data'!$A$2:$E$1304,MATCH($AJ4293,'magnet data'!$A$2:$A$1304,0),3)</f>
        <v>01B</v>
      </c>
      <c r="AM4293" t="str">
        <f>INDEX('magnet data'!$A$2:$E$1304,MATCH($AJ4293,'magnet data'!$A$2:$A$1304,0),4)</f>
        <v>02K</v>
      </c>
      <c r="AN4293">
        <f>INDEX('magnet data'!$A$2:$E$1304,MATCH($AJ4293,'magnet data'!$A$2:$A$1304,0),5)</f>
        <v>12037</v>
      </c>
      <c r="AO4293">
        <f t="shared" ref="AO4293:AO4300" si="88">IF(LEFT(Z4293,8)="Training",U4293-AN4293,"-")</f>
        <v>-589</v>
      </c>
      <c r="AR4293" t="s">
        <v>1232</v>
      </c>
      <c r="AS4293" t="s">
        <v>1736</v>
      </c>
      <c r="AT4293" t="s">
        <v>1737</v>
      </c>
    </row>
    <row r="4294" spans="1:46">
      <c r="A4294" t="s">
        <v>966</v>
      </c>
      <c r="B4294" t="s">
        <v>46</v>
      </c>
      <c r="C4294" t="s">
        <v>1198</v>
      </c>
      <c r="D4294" s="13">
        <v>44504</v>
      </c>
      <c r="E4294" s="16">
        <v>0.75316157407407403</v>
      </c>
      <c r="F4294" t="s">
        <v>88</v>
      </c>
      <c r="G4294" s="17">
        <v>44504.753161261571</v>
      </c>
      <c r="H4294">
        <v>27</v>
      </c>
      <c r="I4294">
        <v>592</v>
      </c>
      <c r="J4294">
        <v>93</v>
      </c>
      <c r="K4294">
        <v>10</v>
      </c>
      <c r="L4294">
        <v>0</v>
      </c>
      <c r="M4294" s="39">
        <v>11448.5</v>
      </c>
      <c r="N4294" s="39">
        <v>6357.9</v>
      </c>
      <c r="O4294" s="39">
        <v>62.3</v>
      </c>
      <c r="P4294" t="s">
        <v>207</v>
      </c>
      <c r="Q4294" t="s">
        <v>207</v>
      </c>
      <c r="R4294" s="55">
        <v>805</v>
      </c>
      <c r="S4294" s="55">
        <v>801</v>
      </c>
      <c r="T4294" t="s">
        <v>1233</v>
      </c>
      <c r="U4294">
        <v>7995</v>
      </c>
      <c r="V4294">
        <v>2</v>
      </c>
      <c r="W4294">
        <v>36209</v>
      </c>
      <c r="X4294" t="s">
        <v>1066</v>
      </c>
      <c r="Y4294">
        <v>3153</v>
      </c>
      <c r="Z4294" t="s">
        <v>69</v>
      </c>
      <c r="AA4294" t="s">
        <v>91</v>
      </c>
      <c r="AC4294" t="s">
        <v>61</v>
      </c>
      <c r="AD4294" s="50">
        <v>1.88</v>
      </c>
      <c r="AG4294" s="39">
        <v>42.4</v>
      </c>
      <c r="AH4294" s="55">
        <v>5122</v>
      </c>
      <c r="AI4294" t="s">
        <v>208</v>
      </c>
      <c r="AJ4294">
        <f>INDEX(layout!$B$3:$U$1234,MATCH($T4294,layout!$A$3:$A$1234,0),MATCH(YEAR($D4294),layout!$B$1:$U$1,0))</f>
        <v>2044</v>
      </c>
      <c r="AK4294">
        <f>INDEX('magnet data'!$A$2:$E$1304,MATCH($AJ4294,'magnet data'!$A$2:$A$1304,0),2)</f>
        <v>2</v>
      </c>
      <c r="AL4294" t="str">
        <f>INDEX('magnet data'!$A$2:$E$1304,MATCH($AJ4294,'magnet data'!$A$2:$A$1304,0),3)</f>
        <v>01B</v>
      </c>
      <c r="AM4294" t="str">
        <f>INDEX('magnet data'!$A$2:$E$1304,MATCH($AJ4294,'magnet data'!$A$2:$A$1304,0),4)</f>
        <v>02K</v>
      </c>
      <c r="AN4294">
        <f>INDEX('magnet data'!$A$2:$E$1304,MATCH($AJ4294,'magnet data'!$A$2:$A$1304,0),5)</f>
        <v>11629</v>
      </c>
      <c r="AO4294" t="str">
        <f t="shared" si="88"/>
        <v>-</v>
      </c>
      <c r="AR4294" t="s">
        <v>1232</v>
      </c>
      <c r="AS4294" t="s">
        <v>1736</v>
      </c>
      <c r="AT4294" t="s">
        <v>1737</v>
      </c>
    </row>
    <row r="4295" spans="1:46">
      <c r="A4295" t="s">
        <v>966</v>
      </c>
      <c r="B4295" t="s">
        <v>46</v>
      </c>
      <c r="C4295" t="s">
        <v>1198</v>
      </c>
      <c r="D4295" s="13">
        <v>44504</v>
      </c>
      <c r="E4295" s="16">
        <v>0.75316157407407403</v>
      </c>
      <c r="F4295" t="s">
        <v>88</v>
      </c>
      <c r="G4295" s="17">
        <v>44504.753161261571</v>
      </c>
      <c r="H4295">
        <v>27</v>
      </c>
      <c r="I4295">
        <v>592</v>
      </c>
      <c r="J4295">
        <v>93</v>
      </c>
      <c r="K4295">
        <v>10</v>
      </c>
      <c r="L4295">
        <v>0</v>
      </c>
      <c r="M4295" s="39">
        <v>11448.5</v>
      </c>
      <c r="N4295" s="39">
        <v>6357.9</v>
      </c>
      <c r="O4295" s="39">
        <v>62.3</v>
      </c>
      <c r="P4295" t="s">
        <v>207</v>
      </c>
      <c r="Q4295" t="s">
        <v>207</v>
      </c>
      <c r="R4295" s="55">
        <v>805</v>
      </c>
      <c r="S4295" s="55">
        <v>801</v>
      </c>
      <c r="T4295" t="s">
        <v>1288</v>
      </c>
      <c r="U4295">
        <v>5816</v>
      </c>
      <c r="V4295">
        <v>3</v>
      </c>
      <c r="W4295">
        <v>66240</v>
      </c>
      <c r="X4295" t="s">
        <v>1233</v>
      </c>
      <c r="Y4295">
        <v>0</v>
      </c>
      <c r="Z4295" t="s">
        <v>69</v>
      </c>
      <c r="AA4295" t="s">
        <v>91</v>
      </c>
      <c r="AC4295" t="s">
        <v>61</v>
      </c>
      <c r="AD4295" s="50">
        <v>0.79</v>
      </c>
      <c r="AG4295" s="39">
        <v>85.3</v>
      </c>
      <c r="AH4295" s="55">
        <v>2261</v>
      </c>
      <c r="AI4295" t="s">
        <v>208</v>
      </c>
      <c r="AJ4295">
        <f>INDEX(layout!$B$3:$U$1234,MATCH($T4295,layout!$A$3:$A$1234,0),MATCH(YEAR($D4295),layout!$B$1:$U$1,0))</f>
        <v>1140</v>
      </c>
      <c r="AK4295">
        <f>INDEX('magnet data'!$A$2:$E$1304,MATCH($AJ4295,'magnet data'!$A$2:$A$1304,0),2)</f>
        <v>1</v>
      </c>
      <c r="AL4295" t="str">
        <f>INDEX('magnet data'!$A$2:$E$1304,MATCH($AJ4295,'magnet data'!$A$2:$A$1304,0),3)</f>
        <v>01B</v>
      </c>
      <c r="AM4295" t="str">
        <f>INDEX('magnet data'!$A$2:$E$1304,MATCH($AJ4295,'magnet data'!$A$2:$A$1304,0),4)</f>
        <v>02B5</v>
      </c>
      <c r="AN4295">
        <f>INDEX('magnet data'!$A$2:$E$1304,MATCH($AJ4295,'magnet data'!$A$2:$A$1304,0),5)</f>
        <v>11202</v>
      </c>
      <c r="AO4295" t="str">
        <f t="shared" si="88"/>
        <v>-</v>
      </c>
      <c r="AR4295" t="s">
        <v>1232</v>
      </c>
      <c r="AS4295" t="s">
        <v>1736</v>
      </c>
      <c r="AT4295" t="s">
        <v>1737</v>
      </c>
    </row>
    <row r="4296" spans="1:46">
      <c r="A4296" t="s">
        <v>966</v>
      </c>
      <c r="B4296" t="s">
        <v>46</v>
      </c>
      <c r="C4296" t="s">
        <v>1198</v>
      </c>
      <c r="D4296" s="13">
        <v>44505</v>
      </c>
      <c r="E4296" s="16">
        <v>0.31619629629629631</v>
      </c>
      <c r="F4296" t="s">
        <v>88</v>
      </c>
      <c r="G4296" s="17">
        <v>44505.316195983796</v>
      </c>
      <c r="H4296">
        <v>27</v>
      </c>
      <c r="I4296">
        <v>591</v>
      </c>
      <c r="J4296">
        <v>92</v>
      </c>
      <c r="K4296">
        <v>10</v>
      </c>
      <c r="L4296">
        <v>0</v>
      </c>
      <c r="M4296" s="39">
        <v>11470.5</v>
      </c>
      <c r="N4296" s="39">
        <v>6373.3</v>
      </c>
      <c r="O4296" s="39">
        <v>62.3</v>
      </c>
      <c r="P4296" t="s">
        <v>207</v>
      </c>
      <c r="Q4296" t="s">
        <v>207</v>
      </c>
      <c r="R4296" s="55">
        <v>807</v>
      </c>
      <c r="S4296" s="55">
        <v>801</v>
      </c>
      <c r="T4296" t="s">
        <v>1026</v>
      </c>
      <c r="U4296">
        <v>11470</v>
      </c>
      <c r="V4296">
        <v>1</v>
      </c>
      <c r="W4296">
        <v>-10</v>
      </c>
      <c r="X4296" t="s">
        <v>993</v>
      </c>
      <c r="Y4296">
        <v>0</v>
      </c>
      <c r="Z4296" t="s">
        <v>90</v>
      </c>
      <c r="AA4296" t="s">
        <v>91</v>
      </c>
      <c r="AB4296">
        <v>90</v>
      </c>
      <c r="AC4296" t="s">
        <v>61</v>
      </c>
      <c r="AD4296" s="50">
        <v>10.66</v>
      </c>
      <c r="AG4296" s="39">
        <v>45</v>
      </c>
      <c r="AH4296" s="55">
        <v>997</v>
      </c>
      <c r="AI4296" t="s">
        <v>208</v>
      </c>
      <c r="AJ4296">
        <f>INDEX(layout!$B$3:$U$1234,MATCH($T4296,layout!$A$3:$A$1234,0),MATCH(YEAR($D4296),layout!$B$1:$U$1,0))</f>
        <v>2002</v>
      </c>
      <c r="AK4296">
        <f>INDEX('magnet data'!$A$2:$E$1304,MATCH($AJ4296,'magnet data'!$A$2:$A$1304,0),2)</f>
        <v>2</v>
      </c>
      <c r="AL4296" t="str">
        <f>INDEX('magnet data'!$A$2:$E$1304,MATCH($AJ4296,'magnet data'!$A$2:$A$1304,0),3)</f>
        <v>01C</v>
      </c>
      <c r="AM4296" t="str">
        <f>INDEX('magnet data'!$A$2:$E$1304,MATCH($AJ4296,'magnet data'!$A$2:$A$1304,0),4)</f>
        <v>02D&amp;E</v>
      </c>
      <c r="AN4296">
        <f>INDEX('magnet data'!$A$2:$E$1304,MATCH($AJ4296,'magnet data'!$A$2:$A$1304,0),5)</f>
        <v>11463</v>
      </c>
      <c r="AO4296">
        <f t="shared" si="88"/>
        <v>7</v>
      </c>
      <c r="AR4296" t="s">
        <v>1202</v>
      </c>
      <c r="AS4296" t="s">
        <v>1736</v>
      </c>
      <c r="AT4296" t="s">
        <v>1737</v>
      </c>
    </row>
    <row r="4297" spans="1:46">
      <c r="A4297" t="s">
        <v>966</v>
      </c>
      <c r="B4297" t="s">
        <v>46</v>
      </c>
      <c r="C4297" t="s">
        <v>1198</v>
      </c>
      <c r="D4297" s="13">
        <v>44505</v>
      </c>
      <c r="E4297" s="16">
        <v>0.31619629629629631</v>
      </c>
      <c r="F4297" t="s">
        <v>88</v>
      </c>
      <c r="G4297" s="17">
        <v>44505.316195983796</v>
      </c>
      <c r="H4297">
        <v>27</v>
      </c>
      <c r="I4297">
        <v>591</v>
      </c>
      <c r="J4297">
        <v>92</v>
      </c>
      <c r="K4297">
        <v>10</v>
      </c>
      <c r="L4297">
        <v>0</v>
      </c>
      <c r="M4297" s="39">
        <v>11470.5</v>
      </c>
      <c r="N4297" s="39">
        <v>6373.3</v>
      </c>
      <c r="O4297" s="39">
        <v>62.3</v>
      </c>
      <c r="P4297" t="s">
        <v>207</v>
      </c>
      <c r="Q4297" t="s">
        <v>207</v>
      </c>
      <c r="R4297" s="55">
        <v>807</v>
      </c>
      <c r="S4297" s="55">
        <v>801</v>
      </c>
      <c r="T4297" t="s">
        <v>994</v>
      </c>
      <c r="U4297">
        <v>8564</v>
      </c>
      <c r="V4297">
        <v>2</v>
      </c>
      <c r="W4297">
        <v>29693</v>
      </c>
      <c r="X4297" t="s">
        <v>1026</v>
      </c>
      <c r="Y4297">
        <v>3171</v>
      </c>
      <c r="Z4297" t="s">
        <v>69</v>
      </c>
      <c r="AA4297" t="s">
        <v>96</v>
      </c>
      <c r="AC4297" t="s">
        <v>61</v>
      </c>
      <c r="AD4297" s="50">
        <v>-1.85</v>
      </c>
      <c r="AG4297" s="39">
        <v>26.5</v>
      </c>
      <c r="AH4297" s="55">
        <v>5065</v>
      </c>
      <c r="AI4297" t="s">
        <v>208</v>
      </c>
      <c r="AJ4297">
        <f>INDEX(layout!$B$3:$U$1234,MATCH($T4297,layout!$A$3:$A$1234,0),MATCH(YEAR($D4297),layout!$B$1:$U$1,0))</f>
        <v>3043</v>
      </c>
      <c r="AK4297">
        <f>INDEX('magnet data'!$A$2:$E$1304,MATCH($AJ4297,'magnet data'!$A$2:$A$1304,0),2)</f>
        <v>3</v>
      </c>
      <c r="AL4297" t="str">
        <f>INDEX('magnet data'!$A$2:$E$1304,MATCH($AJ4297,'magnet data'!$A$2:$A$1304,0),3)</f>
        <v>01B</v>
      </c>
      <c r="AM4297" t="str">
        <f>INDEX('magnet data'!$A$2:$E$1304,MATCH($AJ4297,'magnet data'!$A$2:$A$1304,0),4)</f>
        <v>02K</v>
      </c>
      <c r="AN4297">
        <f>INDEX('magnet data'!$A$2:$E$1304,MATCH($AJ4297,'magnet data'!$A$2:$A$1304,0),5)</f>
        <v>11231</v>
      </c>
      <c r="AO4297" t="str">
        <f t="shared" si="88"/>
        <v>-</v>
      </c>
      <c r="AR4297" t="s">
        <v>1202</v>
      </c>
      <c r="AS4297" t="s">
        <v>1736</v>
      </c>
      <c r="AT4297" t="s">
        <v>1737</v>
      </c>
    </row>
    <row r="4298" spans="1:46">
      <c r="A4298" t="s">
        <v>966</v>
      </c>
      <c r="B4298" t="s">
        <v>46</v>
      </c>
      <c r="C4298" t="s">
        <v>1198</v>
      </c>
      <c r="D4298" s="13">
        <v>44505</v>
      </c>
      <c r="E4298" s="16">
        <v>0.31619629629629631</v>
      </c>
      <c r="F4298" t="s">
        <v>88</v>
      </c>
      <c r="G4298" s="17">
        <v>44505.316195983796</v>
      </c>
      <c r="H4298">
        <v>27</v>
      </c>
      <c r="I4298">
        <v>591</v>
      </c>
      <c r="J4298">
        <v>92</v>
      </c>
      <c r="K4298">
        <v>10</v>
      </c>
      <c r="L4298">
        <v>0</v>
      </c>
      <c r="M4298" s="39">
        <v>11470.5</v>
      </c>
      <c r="N4298" s="39">
        <v>6373.3</v>
      </c>
      <c r="O4298" s="39">
        <v>62.3</v>
      </c>
      <c r="P4298" t="s">
        <v>207</v>
      </c>
      <c r="Q4298" t="s">
        <v>207</v>
      </c>
      <c r="R4298" s="55">
        <v>807</v>
      </c>
      <c r="S4298" s="55">
        <v>801</v>
      </c>
      <c r="T4298" t="s">
        <v>1027</v>
      </c>
      <c r="U4298">
        <v>5689</v>
      </c>
      <c r="V4298">
        <v>3</v>
      </c>
      <c r="W4298">
        <v>68442</v>
      </c>
      <c r="X4298" t="s">
        <v>1026</v>
      </c>
      <c r="Y4298">
        <v>3171</v>
      </c>
      <c r="Z4298" t="s">
        <v>69</v>
      </c>
      <c r="AA4298" t="s">
        <v>91</v>
      </c>
      <c r="AC4298" t="s">
        <v>61</v>
      </c>
      <c r="AD4298" s="50">
        <v>1.39</v>
      </c>
      <c r="AG4298" s="39">
        <v>4.7</v>
      </c>
      <c r="AH4298" s="55">
        <v>4008</v>
      </c>
      <c r="AI4298" t="s">
        <v>208</v>
      </c>
      <c r="AJ4298">
        <f>INDEX(layout!$B$3:$U$1234,MATCH($T4298,layout!$A$3:$A$1234,0),MATCH(YEAR($D4298),layout!$B$1:$U$1,0))</f>
        <v>3054</v>
      </c>
      <c r="AK4298">
        <f>INDEX('magnet data'!$A$2:$E$1304,MATCH($AJ4298,'magnet data'!$A$2:$A$1304,0),2)</f>
        <v>3</v>
      </c>
      <c r="AL4298" t="str">
        <f>INDEX('magnet data'!$A$2:$E$1304,MATCH($AJ4298,'magnet data'!$A$2:$A$1304,0),3)</f>
        <v>01B</v>
      </c>
      <c r="AM4298" t="str">
        <f>INDEX('magnet data'!$A$2:$E$1304,MATCH($AJ4298,'magnet data'!$A$2:$A$1304,0),4)</f>
        <v>02K</v>
      </c>
      <c r="AN4298">
        <f>INDEX('magnet data'!$A$2:$E$1304,MATCH($AJ4298,'magnet data'!$A$2:$A$1304,0),5)</f>
        <v>12716</v>
      </c>
      <c r="AO4298" t="str">
        <f t="shared" si="88"/>
        <v>-</v>
      </c>
      <c r="AR4298" t="s">
        <v>1202</v>
      </c>
      <c r="AS4298" t="s">
        <v>1736</v>
      </c>
      <c r="AT4298" t="s">
        <v>1737</v>
      </c>
    </row>
    <row r="4299" spans="1:46">
      <c r="A4299" t="s">
        <v>966</v>
      </c>
      <c r="B4299" t="s">
        <v>46</v>
      </c>
      <c r="C4299" t="s">
        <v>1198</v>
      </c>
      <c r="D4299" s="13">
        <v>44505</v>
      </c>
      <c r="E4299" s="16">
        <v>0.31619629629629631</v>
      </c>
      <c r="F4299" t="s">
        <v>88</v>
      </c>
      <c r="G4299" s="17">
        <v>44505.316195983796</v>
      </c>
      <c r="H4299">
        <v>27</v>
      </c>
      <c r="I4299">
        <v>591</v>
      </c>
      <c r="J4299">
        <v>92</v>
      </c>
      <c r="K4299">
        <v>10</v>
      </c>
      <c r="L4299">
        <v>0</v>
      </c>
      <c r="M4299" s="39">
        <v>11470.5</v>
      </c>
      <c r="N4299" s="39">
        <v>6373.3</v>
      </c>
      <c r="O4299" s="39">
        <v>62.3</v>
      </c>
      <c r="P4299" t="s">
        <v>207</v>
      </c>
      <c r="Q4299" t="s">
        <v>207</v>
      </c>
      <c r="R4299" s="55">
        <v>807</v>
      </c>
      <c r="S4299" s="55">
        <v>801</v>
      </c>
      <c r="T4299" t="s">
        <v>991</v>
      </c>
      <c r="U4299">
        <v>4134</v>
      </c>
      <c r="V4299">
        <v>4</v>
      </c>
      <c r="W4299">
        <v>97530</v>
      </c>
      <c r="X4299" t="s">
        <v>993</v>
      </c>
      <c r="Y4299">
        <v>0</v>
      </c>
      <c r="Z4299" t="s">
        <v>69</v>
      </c>
      <c r="AA4299" t="s">
        <v>91</v>
      </c>
      <c r="AC4299" t="s">
        <v>61</v>
      </c>
      <c r="AD4299" s="50">
        <v>0.51</v>
      </c>
      <c r="AG4299" s="39">
        <v>25.5</v>
      </c>
      <c r="AH4299" s="55">
        <v>3076</v>
      </c>
      <c r="AI4299" t="s">
        <v>208</v>
      </c>
      <c r="AJ4299">
        <f>INDEX(layout!$B$3:$U$1234,MATCH($T4299,layout!$A$3:$A$1234,0),MATCH(YEAR($D4299),layout!$B$1:$U$1,0))</f>
        <v>3014</v>
      </c>
      <c r="AK4299">
        <f>INDEX('magnet data'!$A$2:$E$1304,MATCH($AJ4299,'magnet data'!$A$2:$A$1304,0),2)</f>
        <v>3</v>
      </c>
      <c r="AL4299" t="str">
        <f>INDEX('magnet data'!$A$2:$E$1304,MATCH($AJ4299,'magnet data'!$A$2:$A$1304,0),3)</f>
        <v>01B</v>
      </c>
      <c r="AM4299" t="str">
        <f>INDEX('magnet data'!$A$2:$E$1304,MATCH($AJ4299,'magnet data'!$A$2:$A$1304,0),4)</f>
        <v>02K</v>
      </c>
      <c r="AN4299">
        <f>INDEX('magnet data'!$A$2:$E$1304,MATCH($AJ4299,'magnet data'!$A$2:$A$1304,0),5)</f>
        <v>12492</v>
      </c>
      <c r="AO4299" t="str">
        <f t="shared" si="88"/>
        <v>-</v>
      </c>
      <c r="AR4299" t="s">
        <v>1202</v>
      </c>
      <c r="AS4299" t="s">
        <v>1736</v>
      </c>
      <c r="AT4299" t="s">
        <v>1737</v>
      </c>
    </row>
    <row r="4300" spans="1:46">
      <c r="A4300" t="s">
        <v>966</v>
      </c>
      <c r="B4300" t="s">
        <v>46</v>
      </c>
      <c r="C4300" t="s">
        <v>1198</v>
      </c>
      <c r="D4300" s="13">
        <v>44505</v>
      </c>
      <c r="E4300" s="16">
        <v>0.31619629629629631</v>
      </c>
      <c r="F4300" t="s">
        <v>88</v>
      </c>
      <c r="G4300" s="17">
        <v>44505.316195983796</v>
      </c>
      <c r="H4300">
        <v>27</v>
      </c>
      <c r="I4300">
        <v>591</v>
      </c>
      <c r="J4300">
        <v>92</v>
      </c>
      <c r="K4300">
        <v>10</v>
      </c>
      <c r="L4300">
        <v>0</v>
      </c>
      <c r="M4300" s="39">
        <v>11470.5</v>
      </c>
      <c r="N4300" s="39">
        <v>6373.3</v>
      </c>
      <c r="O4300" s="39">
        <v>62.3</v>
      </c>
      <c r="P4300" t="s">
        <v>207</v>
      </c>
      <c r="Q4300" t="s">
        <v>207</v>
      </c>
      <c r="R4300" s="55">
        <v>807</v>
      </c>
      <c r="S4300" s="55">
        <v>801</v>
      </c>
      <c r="T4300" t="s">
        <v>993</v>
      </c>
      <c r="U4300">
        <v>1169</v>
      </c>
      <c r="V4300">
        <v>5</v>
      </c>
      <c r="W4300">
        <v>208791</v>
      </c>
      <c r="X4300" t="s">
        <v>1026</v>
      </c>
      <c r="Y4300">
        <v>3171</v>
      </c>
      <c r="Z4300" t="s">
        <v>69</v>
      </c>
      <c r="AA4300" t="s">
        <v>91</v>
      </c>
      <c r="AC4300" t="s">
        <v>61</v>
      </c>
      <c r="AD4300" s="50">
        <v>0.01</v>
      </c>
      <c r="AG4300" s="39">
        <v>4.0999999999999996</v>
      </c>
      <c r="AH4300" s="55">
        <v>1071</v>
      </c>
      <c r="AI4300" t="s">
        <v>208</v>
      </c>
      <c r="AJ4300">
        <f>INDEX(layout!$B$3:$U$1234,MATCH($T4300,layout!$A$3:$A$1234,0),MATCH(YEAR($D4300),layout!$B$1:$U$1,0))</f>
        <v>1012</v>
      </c>
      <c r="AK4300">
        <f>INDEX('magnet data'!$A$2:$E$1304,MATCH($AJ4300,'magnet data'!$A$2:$A$1304,0),2)</f>
        <v>1</v>
      </c>
      <c r="AL4300" t="str">
        <f>INDEX('magnet data'!$A$2:$E$1304,MATCH($AJ4300,'magnet data'!$A$2:$A$1304,0),3)</f>
        <v>01B</v>
      </c>
      <c r="AM4300" t="str">
        <f>INDEX('magnet data'!$A$2:$E$1304,MATCH($AJ4300,'magnet data'!$A$2:$A$1304,0),4)</f>
        <v>02B5</v>
      </c>
      <c r="AN4300">
        <f>INDEX('magnet data'!$A$2:$E$1304,MATCH($AJ4300,'magnet data'!$A$2:$A$1304,0),5)</f>
        <v>12756</v>
      </c>
      <c r="AO4300" t="str">
        <f t="shared" si="88"/>
        <v>-</v>
      </c>
      <c r="AR4300" t="s">
        <v>1202</v>
      </c>
      <c r="AS4300" t="s">
        <v>1736</v>
      </c>
      <c r="AT4300" t="s">
        <v>1737</v>
      </c>
    </row>
    <row r="4301" spans="1:46">
      <c r="A4301" t="s">
        <v>966</v>
      </c>
      <c r="B4301" t="s">
        <v>46</v>
      </c>
      <c r="C4301" t="s">
        <v>1198</v>
      </c>
      <c r="D4301" s="13">
        <v>44505</v>
      </c>
      <c r="E4301" s="16">
        <v>0.72228171296296295</v>
      </c>
      <c r="F4301" t="s">
        <v>88</v>
      </c>
      <c r="G4301" s="17">
        <v>44505.722281377311</v>
      </c>
      <c r="H4301">
        <v>29</v>
      </c>
      <c r="I4301">
        <v>590</v>
      </c>
      <c r="J4301">
        <v>91</v>
      </c>
      <c r="K4301">
        <v>10</v>
      </c>
      <c r="L4301">
        <v>0</v>
      </c>
      <c r="M4301" s="39">
        <v>11503.3</v>
      </c>
      <c r="N4301" s="39">
        <v>6401.3</v>
      </c>
      <c r="O4301" s="39">
        <v>62.3</v>
      </c>
      <c r="P4301" t="s">
        <v>207</v>
      </c>
      <c r="Q4301" t="s">
        <v>207</v>
      </c>
      <c r="R4301" s="55">
        <v>811</v>
      </c>
      <c r="S4301" s="55">
        <v>805</v>
      </c>
      <c r="T4301" t="s">
        <v>967</v>
      </c>
      <c r="U4301">
        <v>11503</v>
      </c>
      <c r="V4301">
        <v>1</v>
      </c>
      <c r="W4301">
        <v>-9</v>
      </c>
      <c r="X4301" t="s">
        <v>1035</v>
      </c>
      <c r="Y4301">
        <v>-8</v>
      </c>
      <c r="Z4301" t="s">
        <v>90</v>
      </c>
      <c r="AA4301" t="s">
        <v>96</v>
      </c>
      <c r="AB4301">
        <v>91</v>
      </c>
      <c r="AC4301" t="s">
        <v>61</v>
      </c>
      <c r="AD4301" s="50">
        <v>-14.14</v>
      </c>
      <c r="AG4301" s="39">
        <v>32.700000000000003</v>
      </c>
      <c r="AH4301" s="55">
        <v>3244</v>
      </c>
      <c r="AI4301" t="s">
        <v>208</v>
      </c>
      <c r="AJ4301">
        <f>INDEX(layout!$B$3:$U$1234,MATCH($T4301,layout!$A$3:$A$1234,0),MATCH(YEAR($D4301),layout!$B$1:$U$1,0))</f>
        <v>2034</v>
      </c>
      <c r="AK4301">
        <f>INDEX('magnet data'!$A$2:$E$1304,MATCH($AJ4301,'magnet data'!$A$2:$A$1304,0),2)</f>
        <v>2</v>
      </c>
      <c r="AL4301" t="str">
        <f>INDEX('magnet data'!$A$2:$E$1304,MATCH($AJ4301,'magnet data'!$A$2:$A$1304,0),3)</f>
        <v>01B</v>
      </c>
      <c r="AM4301" t="str">
        <f>INDEX('magnet data'!$A$2:$E$1304,MATCH($AJ4301,'magnet data'!$A$2:$A$1304,0),4)</f>
        <v>02K</v>
      </c>
      <c r="AN4301">
        <f>INDEX('magnet data'!$A$2:$E$1304,MATCH($AJ4301,'magnet data'!$A$2:$A$1304,0),5)</f>
        <v>10396</v>
      </c>
      <c r="AO4301">
        <f t="shared" ref="AO4301:AO4303" si="89">IF(LEFT(Z4301,8)="Training",U4301-AN4301,"-")</f>
        <v>1107</v>
      </c>
      <c r="AR4301" t="s">
        <v>1202</v>
      </c>
      <c r="AS4301" t="s">
        <v>1736</v>
      </c>
      <c r="AT4301" t="s">
        <v>1737</v>
      </c>
    </row>
    <row r="4302" spans="1:46">
      <c r="A4302" t="s">
        <v>966</v>
      </c>
      <c r="B4302" t="s">
        <v>46</v>
      </c>
      <c r="C4302" t="s">
        <v>1198</v>
      </c>
      <c r="D4302" s="13">
        <v>44505</v>
      </c>
      <c r="E4302" s="16">
        <v>0.72228171296296295</v>
      </c>
      <c r="F4302" t="s">
        <v>88</v>
      </c>
      <c r="G4302" s="17">
        <v>44505.722281377311</v>
      </c>
      <c r="H4302">
        <v>29</v>
      </c>
      <c r="I4302">
        <v>590</v>
      </c>
      <c r="J4302">
        <v>91</v>
      </c>
      <c r="K4302">
        <v>10</v>
      </c>
      <c r="L4302">
        <v>0</v>
      </c>
      <c r="M4302" s="39">
        <v>11503.3</v>
      </c>
      <c r="N4302" s="39">
        <v>6401.3</v>
      </c>
      <c r="O4302" s="39">
        <v>62.3</v>
      </c>
      <c r="P4302" t="s">
        <v>207</v>
      </c>
      <c r="Q4302" t="s">
        <v>207</v>
      </c>
      <c r="R4302" s="55">
        <v>811</v>
      </c>
      <c r="S4302" s="55">
        <v>805</v>
      </c>
      <c r="T4302" t="s">
        <v>1035</v>
      </c>
      <c r="U4302">
        <v>8129</v>
      </c>
      <c r="V4302">
        <v>2</v>
      </c>
      <c r="W4302">
        <v>34951</v>
      </c>
      <c r="X4302" t="s">
        <v>1037</v>
      </c>
      <c r="Y4302">
        <v>4377</v>
      </c>
      <c r="Z4302" t="s">
        <v>69</v>
      </c>
      <c r="AA4302" t="s">
        <v>91</v>
      </c>
      <c r="AC4302" t="s">
        <v>61</v>
      </c>
      <c r="AD4302" s="50">
        <v>1.98</v>
      </c>
      <c r="AG4302" s="39">
        <v>6.3</v>
      </c>
      <c r="AH4302" s="55">
        <v>4446</v>
      </c>
      <c r="AI4302" t="s">
        <v>208</v>
      </c>
      <c r="AJ4302">
        <f>INDEX(layout!$B$3:$U$1234,MATCH($T4302,layout!$A$3:$A$1234,0),MATCH(YEAR($D4302),layout!$B$1:$U$1,0))</f>
        <v>2048</v>
      </c>
      <c r="AK4302">
        <f>INDEX('magnet data'!$A$2:$E$1304,MATCH($AJ4302,'magnet data'!$A$2:$A$1304,0),2)</f>
        <v>2</v>
      </c>
      <c r="AL4302" t="str">
        <f>INDEX('magnet data'!$A$2:$E$1304,MATCH($AJ4302,'magnet data'!$A$2:$A$1304,0),3)</f>
        <v>01B</v>
      </c>
      <c r="AM4302" t="str">
        <f>INDEX('magnet data'!$A$2:$E$1304,MATCH($AJ4302,'magnet data'!$A$2:$A$1304,0),4)</f>
        <v>02K</v>
      </c>
      <c r="AN4302">
        <f>INDEX('magnet data'!$A$2:$E$1304,MATCH($AJ4302,'magnet data'!$A$2:$A$1304,0),5)</f>
        <v>11640</v>
      </c>
      <c r="AO4302" t="str">
        <f t="shared" si="89"/>
        <v>-</v>
      </c>
      <c r="AR4302" t="s">
        <v>1202</v>
      </c>
      <c r="AS4302" t="s">
        <v>1736</v>
      </c>
      <c r="AT4302" t="s">
        <v>1737</v>
      </c>
    </row>
    <row r="4303" spans="1:46">
      <c r="A4303" t="s">
        <v>966</v>
      </c>
      <c r="B4303" t="s">
        <v>46</v>
      </c>
      <c r="C4303" t="s">
        <v>1198</v>
      </c>
      <c r="D4303" s="13">
        <v>44505</v>
      </c>
      <c r="E4303" s="16">
        <v>0.72228171296296295</v>
      </c>
      <c r="F4303" t="s">
        <v>88</v>
      </c>
      <c r="G4303" s="17">
        <v>44505.722281377311</v>
      </c>
      <c r="H4303">
        <v>29</v>
      </c>
      <c r="I4303">
        <v>590</v>
      </c>
      <c r="J4303">
        <v>91</v>
      </c>
      <c r="K4303">
        <v>10</v>
      </c>
      <c r="L4303">
        <v>0</v>
      </c>
      <c r="M4303" s="39">
        <v>11503.3</v>
      </c>
      <c r="N4303" s="39">
        <v>6401.3</v>
      </c>
      <c r="O4303" s="39">
        <v>62.3</v>
      </c>
      <c r="P4303" t="s">
        <v>207</v>
      </c>
      <c r="Q4303" t="s">
        <v>207</v>
      </c>
      <c r="R4303" s="55">
        <v>811</v>
      </c>
      <c r="S4303" s="55">
        <v>805</v>
      </c>
      <c r="T4303" t="s">
        <v>1034</v>
      </c>
      <c r="U4303">
        <v>6331</v>
      </c>
      <c r="V4303">
        <v>3</v>
      </c>
      <c r="W4303">
        <v>58617</v>
      </c>
      <c r="X4303" t="s">
        <v>1035</v>
      </c>
      <c r="Y4303">
        <v>-8</v>
      </c>
      <c r="Z4303" t="s">
        <v>69</v>
      </c>
      <c r="AA4303" t="s">
        <v>91</v>
      </c>
      <c r="AC4303" t="s">
        <v>61</v>
      </c>
      <c r="AD4303" s="50">
        <v>1.03</v>
      </c>
      <c r="AG4303" s="39">
        <v>36.9</v>
      </c>
      <c r="AH4303" s="55">
        <v>3733</v>
      </c>
      <c r="AI4303" t="s">
        <v>208</v>
      </c>
      <c r="AJ4303">
        <f>INDEX(layout!$B$3:$U$1234,MATCH($T4303,layout!$A$3:$A$1234,0),MATCH(YEAR($D4303),layout!$B$1:$U$1,0))</f>
        <v>2011</v>
      </c>
      <c r="AK4303">
        <f>INDEX('magnet data'!$A$2:$E$1304,MATCH($AJ4303,'magnet data'!$A$2:$A$1304,0),2)</f>
        <v>2</v>
      </c>
      <c r="AL4303" t="str">
        <f>INDEX('magnet data'!$A$2:$E$1304,MATCH($AJ4303,'magnet data'!$A$2:$A$1304,0),3)</f>
        <v>01B</v>
      </c>
      <c r="AM4303" t="str">
        <f>INDEX('magnet data'!$A$2:$E$1304,MATCH($AJ4303,'magnet data'!$A$2:$A$1304,0),4)</f>
        <v>02K</v>
      </c>
      <c r="AN4303">
        <f>INDEX('magnet data'!$A$2:$E$1304,MATCH($AJ4303,'magnet data'!$A$2:$A$1304,0),5)</f>
        <v>11257</v>
      </c>
      <c r="AO4303" t="str">
        <f t="shared" si="89"/>
        <v>-</v>
      </c>
      <c r="AR4303" t="s">
        <v>1202</v>
      </c>
      <c r="AS4303" t="s">
        <v>1736</v>
      </c>
      <c r="AT4303" t="s">
        <v>1737</v>
      </c>
    </row>
    <row r="4304" spans="1:46">
      <c r="A4304" t="s">
        <v>235</v>
      </c>
      <c r="B4304" t="s">
        <v>46</v>
      </c>
      <c r="C4304" t="s">
        <v>1198</v>
      </c>
      <c r="D4304" s="13">
        <v>44505</v>
      </c>
      <c r="E4304" s="16">
        <v>0.88824861111111109</v>
      </c>
      <c r="F4304" t="s">
        <v>88</v>
      </c>
      <c r="G4304" s="17">
        <v>44505.888248310184</v>
      </c>
      <c r="H4304">
        <v>26</v>
      </c>
      <c r="I4304">
        <v>599</v>
      </c>
      <c r="J4304">
        <v>95</v>
      </c>
      <c r="K4304">
        <v>10</v>
      </c>
      <c r="L4304">
        <v>0</v>
      </c>
      <c r="M4304" s="39">
        <v>10920</v>
      </c>
      <c r="N4304" s="39">
        <v>5824.1</v>
      </c>
      <c r="O4304" s="39">
        <v>62.5</v>
      </c>
      <c r="P4304" t="s">
        <v>207</v>
      </c>
      <c r="Q4304" t="s">
        <v>207</v>
      </c>
      <c r="R4304" s="55">
        <v>774</v>
      </c>
      <c r="S4304" s="55">
        <v>761</v>
      </c>
      <c r="T4304" t="s">
        <v>1493</v>
      </c>
      <c r="U4304">
        <v>10920</v>
      </c>
      <c r="V4304">
        <v>1</v>
      </c>
      <c r="W4304">
        <v>-11</v>
      </c>
      <c r="X4304" t="s">
        <v>1486</v>
      </c>
      <c r="Y4304">
        <v>-7</v>
      </c>
      <c r="Z4304" t="s">
        <v>90</v>
      </c>
      <c r="AA4304" t="s">
        <v>91</v>
      </c>
      <c r="AB4304">
        <v>35</v>
      </c>
      <c r="AC4304" t="s">
        <v>61</v>
      </c>
      <c r="AD4304" s="50">
        <v>-10.87</v>
      </c>
      <c r="AG4304" s="39">
        <v>17.5</v>
      </c>
      <c r="AH4304" s="55">
        <v>7760</v>
      </c>
      <c r="AI4304" t="s">
        <v>208</v>
      </c>
      <c r="AJ4304">
        <f>INDEX(layout!$B$3:$U$1234,MATCH($T4304,layout!$A$3:$A$1234,0),MATCH(YEAR($D4304),layout!$B$1:$U$1,0))</f>
        <v>3414</v>
      </c>
      <c r="AK4304">
        <f>INDEX('magnet data'!$A$2:$E$1304,MATCH($AJ4304,'magnet data'!$A$2:$A$1304,0),2)</f>
        <v>3</v>
      </c>
      <c r="AL4304" t="str">
        <f>INDEX('magnet data'!$A$2:$E$1304,MATCH($AJ4304,'magnet data'!$A$2:$A$1304,0),3)</f>
        <v>01B</v>
      </c>
      <c r="AM4304" t="str">
        <f>INDEX('magnet data'!$A$2:$E$1304,MATCH($AJ4304,'magnet data'!$A$2:$A$1304,0),4)</f>
        <v>02D</v>
      </c>
      <c r="AN4304">
        <f>INDEX('magnet data'!$A$2:$E$1304,MATCH($AJ4304,'magnet data'!$A$2:$A$1304,0),5)</f>
        <v>12698</v>
      </c>
      <c r="AO4304">
        <f t="shared" ref="AO4304:AO4309" si="90">IF(LEFT(Z4304,8)="Training",U4304-AN4304,"-")</f>
        <v>-1778</v>
      </c>
      <c r="AQ4304" t="s">
        <v>1735</v>
      </c>
      <c r="AR4304" t="s">
        <v>1202</v>
      </c>
      <c r="AS4304" t="s">
        <v>1736</v>
      </c>
      <c r="AT4304" t="s">
        <v>1737</v>
      </c>
    </row>
    <row r="4305" spans="1:46">
      <c r="A4305" t="s">
        <v>235</v>
      </c>
      <c r="B4305" t="s">
        <v>46</v>
      </c>
      <c r="C4305" t="s">
        <v>1198</v>
      </c>
      <c r="D4305" s="13">
        <v>44505</v>
      </c>
      <c r="E4305" s="16">
        <v>0.88824861111111109</v>
      </c>
      <c r="F4305" t="s">
        <v>88</v>
      </c>
      <c r="G4305" s="17">
        <v>44505.888248310184</v>
      </c>
      <c r="H4305">
        <v>26</v>
      </c>
      <c r="I4305">
        <v>599</v>
      </c>
      <c r="J4305">
        <v>95</v>
      </c>
      <c r="K4305">
        <v>10</v>
      </c>
      <c r="L4305">
        <v>0</v>
      </c>
      <c r="M4305" s="39">
        <v>10920</v>
      </c>
      <c r="N4305" s="39">
        <v>5824.1</v>
      </c>
      <c r="O4305" s="39">
        <v>62.5</v>
      </c>
      <c r="P4305" t="s">
        <v>207</v>
      </c>
      <c r="Q4305" t="s">
        <v>207</v>
      </c>
      <c r="R4305" s="55">
        <v>774</v>
      </c>
      <c r="S4305" s="55">
        <v>761</v>
      </c>
      <c r="T4305" t="s">
        <v>1486</v>
      </c>
      <c r="U4305">
        <v>6555</v>
      </c>
      <c r="V4305">
        <v>2</v>
      </c>
      <c r="W4305">
        <v>50990</v>
      </c>
      <c r="X4305" t="s">
        <v>260</v>
      </c>
      <c r="Y4305">
        <v>4187</v>
      </c>
      <c r="Z4305" t="s">
        <v>69</v>
      </c>
      <c r="AA4305" t="s">
        <v>96</v>
      </c>
      <c r="AC4305" t="s">
        <v>61</v>
      </c>
      <c r="AD4305" s="50">
        <v>1.23</v>
      </c>
      <c r="AG4305" s="39">
        <v>53.9</v>
      </c>
      <c r="AH4305" s="55">
        <v>3898</v>
      </c>
      <c r="AI4305" t="s">
        <v>208</v>
      </c>
      <c r="AJ4305">
        <f>INDEX(layout!$B$3:$U$1234,MATCH($T4305,layout!$A$3:$A$1234,0),MATCH(YEAR($D4305),layout!$B$1:$U$1,0))</f>
        <v>1377</v>
      </c>
      <c r="AK4305">
        <f>INDEX('magnet data'!$A$2:$E$1304,MATCH($AJ4305,'magnet data'!$A$2:$A$1304,0),2)</f>
        <v>1</v>
      </c>
      <c r="AL4305" t="str">
        <f>INDEX('magnet data'!$A$2:$E$1304,MATCH($AJ4305,'magnet data'!$A$2:$A$1304,0),3)</f>
        <v>01E</v>
      </c>
      <c r="AM4305" t="str">
        <f>INDEX('magnet data'!$A$2:$E$1304,MATCH($AJ4305,'magnet data'!$A$2:$A$1304,0),4)</f>
        <v>02B5</v>
      </c>
      <c r="AN4305">
        <f>INDEX('magnet data'!$A$2:$E$1304,MATCH($AJ4305,'magnet data'!$A$2:$A$1304,0),5)</f>
        <v>12538</v>
      </c>
      <c r="AO4305" t="str">
        <f t="shared" si="90"/>
        <v>-</v>
      </c>
      <c r="AR4305" t="s">
        <v>1202</v>
      </c>
      <c r="AS4305" t="s">
        <v>1736</v>
      </c>
      <c r="AT4305" t="s">
        <v>1737</v>
      </c>
    </row>
    <row r="4306" spans="1:46">
      <c r="A4306" t="s">
        <v>235</v>
      </c>
      <c r="B4306" t="s">
        <v>46</v>
      </c>
      <c r="C4306" t="s">
        <v>1198</v>
      </c>
      <c r="D4306" s="13">
        <v>44505</v>
      </c>
      <c r="E4306" s="16">
        <v>0.88824861111111109</v>
      </c>
      <c r="F4306" t="s">
        <v>88</v>
      </c>
      <c r="G4306" s="17">
        <v>44505.888248310184</v>
      </c>
      <c r="H4306">
        <v>26</v>
      </c>
      <c r="I4306">
        <v>599</v>
      </c>
      <c r="J4306">
        <v>95</v>
      </c>
      <c r="K4306">
        <v>10</v>
      </c>
      <c r="L4306">
        <v>0</v>
      </c>
      <c r="M4306" s="39">
        <v>10920</v>
      </c>
      <c r="N4306" s="39">
        <v>5824.1</v>
      </c>
      <c r="O4306" s="39">
        <v>62.5</v>
      </c>
      <c r="P4306" t="s">
        <v>207</v>
      </c>
      <c r="Q4306" t="s">
        <v>207</v>
      </c>
      <c r="R4306" s="55">
        <v>774</v>
      </c>
      <c r="S4306" s="55">
        <v>761</v>
      </c>
      <c r="T4306" t="s">
        <v>263</v>
      </c>
      <c r="U4306">
        <v>4846</v>
      </c>
      <c r="V4306">
        <v>3</v>
      </c>
      <c r="W4306">
        <v>79344</v>
      </c>
      <c r="X4306" t="s">
        <v>1486</v>
      </c>
      <c r="Y4306">
        <v>-7</v>
      </c>
      <c r="Z4306" t="s">
        <v>69</v>
      </c>
      <c r="AA4306" t="s">
        <v>96</v>
      </c>
      <c r="AC4306" t="s">
        <v>61</v>
      </c>
      <c r="AD4306" s="50">
        <v>0.68</v>
      </c>
      <c r="AG4306" s="39">
        <v>6.2</v>
      </c>
      <c r="AH4306" s="55">
        <v>1354</v>
      </c>
      <c r="AI4306" t="s">
        <v>208</v>
      </c>
      <c r="AJ4306">
        <f>INDEX(layout!$B$3:$U$1234,MATCH($T4306,layout!$A$3:$A$1234,0),MATCH(YEAR($D4306),layout!$B$1:$U$1,0))</f>
        <v>1394</v>
      </c>
      <c r="AK4306">
        <f>INDEX('magnet data'!$A$2:$E$1304,MATCH($AJ4306,'magnet data'!$A$2:$A$1304,0),2)</f>
        <v>1</v>
      </c>
      <c r="AL4306" t="str">
        <f>INDEX('magnet data'!$A$2:$E$1304,MATCH($AJ4306,'magnet data'!$A$2:$A$1304,0),3)</f>
        <v>01B</v>
      </c>
      <c r="AM4306" t="str">
        <f>INDEX('magnet data'!$A$2:$E$1304,MATCH($AJ4306,'magnet data'!$A$2:$A$1304,0),4)</f>
        <v>02B8</v>
      </c>
      <c r="AN4306">
        <f>INDEX('magnet data'!$A$2:$E$1304,MATCH($AJ4306,'magnet data'!$A$2:$A$1304,0),5)</f>
        <v>10504</v>
      </c>
      <c r="AO4306" t="str">
        <f t="shared" si="90"/>
        <v>-</v>
      </c>
      <c r="AR4306" t="s">
        <v>1202</v>
      </c>
      <c r="AS4306" t="s">
        <v>1736</v>
      </c>
      <c r="AT4306" t="s">
        <v>1737</v>
      </c>
    </row>
    <row r="4307" spans="1:46">
      <c r="A4307" t="s">
        <v>235</v>
      </c>
      <c r="B4307" t="s">
        <v>46</v>
      </c>
      <c r="C4307" t="s">
        <v>1198</v>
      </c>
      <c r="D4307" s="13">
        <v>44505</v>
      </c>
      <c r="E4307" s="16">
        <v>0.88824861111111109</v>
      </c>
      <c r="F4307" t="s">
        <v>88</v>
      </c>
      <c r="G4307" s="17">
        <v>44505.888248310184</v>
      </c>
      <c r="H4307">
        <v>26</v>
      </c>
      <c r="I4307">
        <v>599</v>
      </c>
      <c r="J4307">
        <v>95</v>
      </c>
      <c r="K4307">
        <v>10</v>
      </c>
      <c r="L4307">
        <v>0</v>
      </c>
      <c r="M4307" s="39">
        <v>10920</v>
      </c>
      <c r="N4307" s="39">
        <v>5824.1</v>
      </c>
      <c r="O4307" s="39">
        <v>62.5</v>
      </c>
      <c r="P4307" t="s">
        <v>207</v>
      </c>
      <c r="Q4307" t="s">
        <v>207</v>
      </c>
      <c r="R4307" s="55">
        <v>774</v>
      </c>
      <c r="S4307" s="55">
        <v>761</v>
      </c>
      <c r="T4307" t="s">
        <v>259</v>
      </c>
      <c r="U4307">
        <v>1786</v>
      </c>
      <c r="V4307">
        <v>4</v>
      </c>
      <c r="W4307">
        <v>169695</v>
      </c>
      <c r="X4307" t="s">
        <v>260</v>
      </c>
      <c r="Y4307">
        <v>4187</v>
      </c>
      <c r="Z4307" t="s">
        <v>69</v>
      </c>
      <c r="AA4307" t="s">
        <v>96</v>
      </c>
      <c r="AC4307" t="s">
        <v>61</v>
      </c>
      <c r="AD4307" s="50">
        <v>0.13</v>
      </c>
      <c r="AG4307" s="39">
        <v>10</v>
      </c>
      <c r="AH4307" s="55">
        <v>1309</v>
      </c>
      <c r="AI4307" t="s">
        <v>208</v>
      </c>
      <c r="AJ4307">
        <f>INDEX(layout!$B$3:$U$1234,MATCH($T4307,layout!$A$3:$A$1234,0),MATCH(YEAR($D4307),layout!$B$1:$U$1,0))</f>
        <v>3403</v>
      </c>
      <c r="AK4307">
        <f>INDEX('magnet data'!$A$2:$E$1304,MATCH($AJ4307,'magnet data'!$A$2:$A$1304,0),2)</f>
        <v>3</v>
      </c>
      <c r="AL4307" t="str">
        <f>INDEX('magnet data'!$A$2:$E$1304,MATCH($AJ4307,'magnet data'!$A$2:$A$1304,0),3)</f>
        <v>01B</v>
      </c>
      <c r="AM4307" t="str">
        <f>INDEX('magnet data'!$A$2:$E$1304,MATCH($AJ4307,'magnet data'!$A$2:$A$1304,0),4)</f>
        <v>02D</v>
      </c>
      <c r="AN4307">
        <f>INDEX('magnet data'!$A$2:$E$1304,MATCH($AJ4307,'magnet data'!$A$2:$A$1304,0),5)</f>
        <v>12569</v>
      </c>
      <c r="AO4307" t="str">
        <f t="shared" si="90"/>
        <v>-</v>
      </c>
      <c r="AR4307" t="s">
        <v>1202</v>
      </c>
      <c r="AS4307" t="s">
        <v>1736</v>
      </c>
      <c r="AT4307" t="s">
        <v>1737</v>
      </c>
    </row>
    <row r="4308" spans="1:46">
      <c r="A4308" t="s">
        <v>235</v>
      </c>
      <c r="B4308" t="s">
        <v>46</v>
      </c>
      <c r="C4308" t="s">
        <v>1198</v>
      </c>
      <c r="D4308" s="13">
        <v>44505</v>
      </c>
      <c r="E4308" s="16">
        <v>0.88824861111111109</v>
      </c>
      <c r="F4308" t="s">
        <v>88</v>
      </c>
      <c r="G4308" s="17">
        <v>44505.888248310184</v>
      </c>
      <c r="H4308">
        <v>26</v>
      </c>
      <c r="I4308">
        <v>599</v>
      </c>
      <c r="J4308">
        <v>95</v>
      </c>
      <c r="K4308">
        <v>10</v>
      </c>
      <c r="L4308">
        <v>0</v>
      </c>
      <c r="M4308" s="39">
        <v>10920</v>
      </c>
      <c r="N4308" s="39">
        <v>5824.1</v>
      </c>
      <c r="O4308" s="39">
        <v>62.5</v>
      </c>
      <c r="P4308" t="s">
        <v>207</v>
      </c>
      <c r="Q4308" t="s">
        <v>207</v>
      </c>
      <c r="R4308" s="55">
        <v>774</v>
      </c>
      <c r="S4308" s="55">
        <v>761</v>
      </c>
      <c r="T4308" t="s">
        <v>1492</v>
      </c>
      <c r="U4308">
        <v>1525</v>
      </c>
      <c r="V4308">
        <v>5</v>
      </c>
      <c r="W4308">
        <v>183657</v>
      </c>
      <c r="X4308" t="s">
        <v>1489</v>
      </c>
      <c r="Y4308">
        <v>4170</v>
      </c>
      <c r="Z4308" t="s">
        <v>69</v>
      </c>
      <c r="AA4308" t="s">
        <v>96</v>
      </c>
      <c r="AC4308" t="s">
        <v>61</v>
      </c>
      <c r="AD4308" s="50">
        <v>0.09</v>
      </c>
      <c r="AG4308" s="39">
        <v>16</v>
      </c>
      <c r="AH4308" s="55">
        <v>1147</v>
      </c>
      <c r="AI4308" t="s">
        <v>208</v>
      </c>
      <c r="AJ4308">
        <f>INDEX(layout!$B$3:$U$1234,MATCH($T4308,layout!$A$3:$A$1234,0),MATCH(YEAR($D4308),layout!$B$1:$U$1,0))</f>
        <v>2189</v>
      </c>
      <c r="AK4308">
        <f>INDEX('magnet data'!$A$2:$E$1304,MATCH($AJ4308,'magnet data'!$A$2:$A$1304,0),2)</f>
        <v>2</v>
      </c>
      <c r="AL4308" t="str">
        <f>INDEX('magnet data'!$A$2:$E$1304,MATCH($AJ4308,'magnet data'!$A$2:$A$1304,0),3)</f>
        <v>01B</v>
      </c>
      <c r="AM4308" t="str">
        <f>INDEX('magnet data'!$A$2:$E$1304,MATCH($AJ4308,'magnet data'!$A$2:$A$1304,0),4)</f>
        <v>02C0</v>
      </c>
      <c r="AN4308">
        <f>INDEX('magnet data'!$A$2:$E$1304,MATCH($AJ4308,'magnet data'!$A$2:$A$1304,0),5)</f>
        <v>9160</v>
      </c>
      <c r="AO4308" t="str">
        <f t="shared" si="90"/>
        <v>-</v>
      </c>
      <c r="AR4308" t="s">
        <v>1202</v>
      </c>
      <c r="AS4308" t="s">
        <v>1736</v>
      </c>
      <c r="AT4308" t="s">
        <v>1737</v>
      </c>
    </row>
    <row r="4309" spans="1:46">
      <c r="A4309" t="s">
        <v>235</v>
      </c>
      <c r="B4309" t="s">
        <v>46</v>
      </c>
      <c r="C4309" t="s">
        <v>1198</v>
      </c>
      <c r="D4309" s="13">
        <v>44505</v>
      </c>
      <c r="E4309" s="16">
        <v>0.88824861111111109</v>
      </c>
      <c r="F4309" t="s">
        <v>88</v>
      </c>
      <c r="G4309" s="17">
        <v>44505.888248310184</v>
      </c>
      <c r="H4309">
        <v>26</v>
      </c>
      <c r="I4309">
        <v>599</v>
      </c>
      <c r="J4309">
        <v>95</v>
      </c>
      <c r="K4309">
        <v>10</v>
      </c>
      <c r="L4309">
        <v>0</v>
      </c>
      <c r="M4309" s="39">
        <v>10920</v>
      </c>
      <c r="N4309" s="39">
        <v>5824.1</v>
      </c>
      <c r="O4309" s="39">
        <v>62.5</v>
      </c>
      <c r="P4309" t="s">
        <v>207</v>
      </c>
      <c r="Q4309" t="s">
        <v>207</v>
      </c>
      <c r="R4309" s="55">
        <v>774</v>
      </c>
      <c r="S4309" s="55">
        <v>761</v>
      </c>
      <c r="T4309" t="s">
        <v>261</v>
      </c>
      <c r="U4309">
        <v>1521</v>
      </c>
      <c r="V4309">
        <v>6</v>
      </c>
      <c r="W4309">
        <v>183858</v>
      </c>
      <c r="X4309" t="s">
        <v>260</v>
      </c>
      <c r="Y4309">
        <v>4187</v>
      </c>
      <c r="Z4309" t="s">
        <v>69</v>
      </c>
      <c r="AA4309" t="s">
        <v>96</v>
      </c>
      <c r="AC4309" t="s">
        <v>61</v>
      </c>
      <c r="AD4309" s="50">
        <v>0.61</v>
      </c>
      <c r="AG4309" s="39">
        <v>18.100000000000001</v>
      </c>
      <c r="AH4309" s="55">
        <v>1114</v>
      </c>
      <c r="AI4309" t="s">
        <v>208</v>
      </c>
      <c r="AJ4309">
        <f>INDEX(layout!$B$3:$U$1234,MATCH($T4309,layout!$A$3:$A$1234,0),MATCH(YEAR($D4309),layout!$B$1:$U$1,0))</f>
        <v>3121</v>
      </c>
      <c r="AK4309">
        <f>INDEX('magnet data'!$A$2:$E$1304,MATCH($AJ4309,'magnet data'!$A$2:$A$1304,0),2)</f>
        <v>3</v>
      </c>
      <c r="AL4309" t="str">
        <f>INDEX('magnet data'!$A$2:$E$1304,MATCH($AJ4309,'magnet data'!$A$2:$A$1304,0),3)</f>
        <v>01B</v>
      </c>
      <c r="AM4309" t="str">
        <f>INDEX('magnet data'!$A$2:$E$1304,MATCH($AJ4309,'magnet data'!$A$2:$A$1304,0),4)</f>
        <v>02G</v>
      </c>
      <c r="AN4309">
        <f>INDEX('magnet data'!$A$2:$E$1304,MATCH($AJ4309,'magnet data'!$A$2:$A$1304,0),5)</f>
        <v>9596</v>
      </c>
      <c r="AO4309" t="str">
        <f t="shared" si="90"/>
        <v>-</v>
      </c>
      <c r="AR4309" t="s">
        <v>1202</v>
      </c>
      <c r="AS4309" t="s">
        <v>1736</v>
      </c>
      <c r="AT4309" t="s">
        <v>1737</v>
      </c>
    </row>
    <row r="4310" spans="1:46">
      <c r="A4310" t="s">
        <v>235</v>
      </c>
      <c r="B4310" t="s">
        <v>46</v>
      </c>
      <c r="C4310" t="s">
        <v>1198</v>
      </c>
      <c r="D4310" s="13">
        <v>44506</v>
      </c>
      <c r="E4310" s="16">
        <v>0.41021180555555553</v>
      </c>
      <c r="F4310" t="s">
        <v>88</v>
      </c>
      <c r="G4310" s="17">
        <v>44506.410211608796</v>
      </c>
      <c r="H4310">
        <v>17</v>
      </c>
      <c r="I4310">
        <v>597</v>
      </c>
      <c r="J4310">
        <v>93</v>
      </c>
      <c r="K4310">
        <v>10</v>
      </c>
      <c r="L4310">
        <v>0</v>
      </c>
      <c r="M4310" s="39">
        <v>11041.3</v>
      </c>
      <c r="N4310" s="39">
        <v>5901.9</v>
      </c>
      <c r="O4310" s="39">
        <v>62.4</v>
      </c>
      <c r="P4310" t="s">
        <v>207</v>
      </c>
      <c r="Q4310" t="s">
        <v>207</v>
      </c>
      <c r="R4310" s="55">
        <v>790</v>
      </c>
      <c r="S4310" s="55">
        <v>781</v>
      </c>
      <c r="T4310" t="s">
        <v>256</v>
      </c>
      <c r="U4310">
        <v>11041</v>
      </c>
      <c r="V4310">
        <v>1</v>
      </c>
      <c r="W4310">
        <v>-12</v>
      </c>
      <c r="X4310" t="s">
        <v>244</v>
      </c>
      <c r="Y4310">
        <v>-5</v>
      </c>
      <c r="Z4310" t="s">
        <v>90</v>
      </c>
      <c r="AA4310" t="s">
        <v>91</v>
      </c>
      <c r="AB4310">
        <v>36</v>
      </c>
      <c r="AC4310" t="s">
        <v>61</v>
      </c>
      <c r="AD4310" s="50">
        <v>-10.35</v>
      </c>
      <c r="AG4310" s="39">
        <v>16.8</v>
      </c>
      <c r="AH4310" s="55">
        <v>8117</v>
      </c>
      <c r="AI4310" t="s">
        <v>208</v>
      </c>
      <c r="AJ4310">
        <f>INDEX(layout!$B$3:$U$1234,MATCH($T4310,layout!$A$3:$A$1234,0),MATCH(YEAR($D4310),layout!$B$1:$U$1,0))</f>
        <v>3411</v>
      </c>
      <c r="AK4310">
        <f>INDEX('magnet data'!$A$2:$E$1304,MATCH($AJ4310,'magnet data'!$A$2:$A$1304,0),2)</f>
        <v>3</v>
      </c>
      <c r="AL4310" t="str">
        <f>INDEX('magnet data'!$A$2:$E$1304,MATCH($AJ4310,'magnet data'!$A$2:$A$1304,0),3)</f>
        <v>01B</v>
      </c>
      <c r="AM4310" t="str">
        <f>INDEX('magnet data'!$A$2:$E$1304,MATCH($AJ4310,'magnet data'!$A$2:$A$1304,0),4)</f>
        <v>02D</v>
      </c>
      <c r="AN4310">
        <f>INDEX('magnet data'!$A$2:$E$1304,MATCH($AJ4310,'magnet data'!$A$2:$A$1304,0),5)</f>
        <v>11834</v>
      </c>
      <c r="AO4310">
        <f t="shared" ref="AO4310:AO4313" si="91">IF(LEFT(Z4310,8)="Training",U4310-AN4310,"-")</f>
        <v>-793</v>
      </c>
      <c r="AP4310">
        <v>-26</v>
      </c>
      <c r="AR4310" t="s">
        <v>1202</v>
      </c>
      <c r="AS4310" t="s">
        <v>1736</v>
      </c>
      <c r="AT4310" t="s">
        <v>1737</v>
      </c>
    </row>
    <row r="4311" spans="1:46">
      <c r="A4311" t="s">
        <v>235</v>
      </c>
      <c r="B4311" t="s">
        <v>46</v>
      </c>
      <c r="C4311" t="s">
        <v>1198</v>
      </c>
      <c r="D4311" s="13">
        <v>44506</v>
      </c>
      <c r="E4311" s="16">
        <v>0.41021180555555553</v>
      </c>
      <c r="F4311" t="s">
        <v>88</v>
      </c>
      <c r="G4311" s="17">
        <v>44506.410211608796</v>
      </c>
      <c r="H4311">
        <v>17</v>
      </c>
      <c r="I4311">
        <v>597</v>
      </c>
      <c r="J4311">
        <v>93</v>
      </c>
      <c r="K4311">
        <v>10</v>
      </c>
      <c r="L4311">
        <v>0</v>
      </c>
      <c r="M4311" s="39">
        <v>11041.3</v>
      </c>
      <c r="N4311" s="39">
        <v>5901.9</v>
      </c>
      <c r="O4311" s="39">
        <v>62.4</v>
      </c>
      <c r="P4311" t="s">
        <v>207</v>
      </c>
      <c r="Q4311" t="s">
        <v>207</v>
      </c>
      <c r="R4311" s="55">
        <v>790</v>
      </c>
      <c r="S4311" s="55">
        <v>781</v>
      </c>
      <c r="T4311" t="s">
        <v>244</v>
      </c>
      <c r="U4311">
        <v>4529</v>
      </c>
      <c r="V4311">
        <v>2</v>
      </c>
      <c r="W4311">
        <v>85962</v>
      </c>
      <c r="X4311" t="s">
        <v>241</v>
      </c>
      <c r="Y4311">
        <v>4298</v>
      </c>
      <c r="Z4311" t="s">
        <v>69</v>
      </c>
      <c r="AA4311" t="s">
        <v>96</v>
      </c>
      <c r="AC4311" t="s">
        <v>61</v>
      </c>
      <c r="AD4311" s="50">
        <v>3.3</v>
      </c>
      <c r="AG4311" s="39">
        <v>13.1</v>
      </c>
      <c r="AH4311" s="55">
        <v>2573</v>
      </c>
      <c r="AI4311" t="s">
        <v>208</v>
      </c>
      <c r="AJ4311">
        <f>INDEX(layout!$B$3:$U$1234,MATCH($T4311,layout!$A$3:$A$1234,0),MATCH(YEAR($D4311),layout!$B$1:$U$1,0))</f>
        <v>1400</v>
      </c>
      <c r="AK4311">
        <f>INDEX('magnet data'!$A$2:$E$1304,MATCH($AJ4311,'magnet data'!$A$2:$A$1304,0),2)</f>
        <v>1</v>
      </c>
      <c r="AL4311" t="str">
        <f>INDEX('magnet data'!$A$2:$E$1304,MATCH($AJ4311,'magnet data'!$A$2:$A$1304,0),3)</f>
        <v>01B</v>
      </c>
      <c r="AM4311" t="str">
        <f>INDEX('magnet data'!$A$2:$E$1304,MATCH($AJ4311,'magnet data'!$A$2:$A$1304,0),4)</f>
        <v>02C8</v>
      </c>
      <c r="AN4311">
        <f>INDEX('magnet data'!$A$2:$E$1304,MATCH($AJ4311,'magnet data'!$A$2:$A$1304,0),5)</f>
        <v>11767</v>
      </c>
      <c r="AO4311" t="str">
        <f t="shared" si="91"/>
        <v>-</v>
      </c>
      <c r="AR4311" t="s">
        <v>1202</v>
      </c>
      <c r="AS4311" t="s">
        <v>1736</v>
      </c>
      <c r="AT4311" t="s">
        <v>1737</v>
      </c>
    </row>
    <row r="4312" spans="1:46">
      <c r="A4312" t="s">
        <v>235</v>
      </c>
      <c r="B4312" t="s">
        <v>46</v>
      </c>
      <c r="C4312" t="s">
        <v>1198</v>
      </c>
      <c r="D4312" s="13">
        <v>44506</v>
      </c>
      <c r="E4312" s="16">
        <v>0.41021180555555553</v>
      </c>
      <c r="F4312" t="s">
        <v>88</v>
      </c>
      <c r="G4312" s="17">
        <v>44506.410211608796</v>
      </c>
      <c r="H4312">
        <v>17</v>
      </c>
      <c r="I4312">
        <v>597</v>
      </c>
      <c r="J4312">
        <v>93</v>
      </c>
      <c r="K4312">
        <v>10</v>
      </c>
      <c r="L4312">
        <v>0</v>
      </c>
      <c r="M4312" s="39">
        <v>11041.3</v>
      </c>
      <c r="N4312" s="39">
        <v>5901.9</v>
      </c>
      <c r="O4312" s="39">
        <v>62.4</v>
      </c>
      <c r="P4312" t="s">
        <v>207</v>
      </c>
      <c r="Q4312" t="s">
        <v>207</v>
      </c>
      <c r="R4312" s="55">
        <v>790</v>
      </c>
      <c r="S4312" s="55">
        <v>781</v>
      </c>
      <c r="T4312" t="s">
        <v>257</v>
      </c>
      <c r="U4312">
        <v>4079</v>
      </c>
      <c r="V4312">
        <v>3</v>
      </c>
      <c r="W4312">
        <v>95527</v>
      </c>
      <c r="X4312" t="s">
        <v>258</v>
      </c>
      <c r="Y4312">
        <v>4208</v>
      </c>
      <c r="Z4312" t="s">
        <v>69</v>
      </c>
      <c r="AA4312" t="s">
        <v>96</v>
      </c>
      <c r="AC4312" t="s">
        <v>61</v>
      </c>
      <c r="AD4312" s="50">
        <v>0.54</v>
      </c>
      <c r="AG4312" s="39">
        <v>5.0999999999999996</v>
      </c>
      <c r="AH4312" s="55">
        <v>2219</v>
      </c>
      <c r="AI4312" t="s">
        <v>208</v>
      </c>
      <c r="AJ4312">
        <f>INDEX(layout!$B$3:$U$1234,MATCH($T4312,layout!$A$3:$A$1234,0),MATCH(YEAR($D4312),layout!$B$1:$U$1,0))</f>
        <v>1387</v>
      </c>
      <c r="AK4312">
        <f>INDEX('magnet data'!$A$2:$E$1304,MATCH($AJ4312,'magnet data'!$A$2:$A$1304,0),2)</f>
        <v>1</v>
      </c>
      <c r="AL4312" t="str">
        <f>INDEX('magnet data'!$A$2:$E$1304,MATCH($AJ4312,'magnet data'!$A$2:$A$1304,0),3)</f>
        <v>01B</v>
      </c>
      <c r="AM4312" t="str">
        <f>INDEX('magnet data'!$A$2:$E$1304,MATCH($AJ4312,'magnet data'!$A$2:$A$1304,0),4)</f>
        <v>02B5</v>
      </c>
      <c r="AN4312">
        <f>INDEX('magnet data'!$A$2:$E$1304,MATCH($AJ4312,'magnet data'!$A$2:$A$1304,0),5)</f>
        <v>11212</v>
      </c>
      <c r="AO4312" t="str">
        <f t="shared" si="91"/>
        <v>-</v>
      </c>
      <c r="AR4312" t="s">
        <v>1202</v>
      </c>
      <c r="AS4312" t="s">
        <v>1736</v>
      </c>
      <c r="AT4312" t="s">
        <v>1737</v>
      </c>
    </row>
    <row r="4313" spans="1:46">
      <c r="A4313" t="s">
        <v>235</v>
      </c>
      <c r="B4313" t="s">
        <v>46</v>
      </c>
      <c r="C4313" t="s">
        <v>1198</v>
      </c>
      <c r="D4313" s="13">
        <v>44506</v>
      </c>
      <c r="E4313" s="16">
        <v>0.41021180555555553</v>
      </c>
      <c r="F4313" t="s">
        <v>88</v>
      </c>
      <c r="G4313" s="17">
        <v>44506.410211608796</v>
      </c>
      <c r="H4313">
        <v>17</v>
      </c>
      <c r="I4313">
        <v>597</v>
      </c>
      <c r="J4313">
        <v>93</v>
      </c>
      <c r="K4313">
        <v>10</v>
      </c>
      <c r="L4313">
        <v>0</v>
      </c>
      <c r="M4313" s="39">
        <v>11041.3</v>
      </c>
      <c r="N4313" s="39">
        <v>5901.9</v>
      </c>
      <c r="O4313" s="39">
        <v>62.4</v>
      </c>
      <c r="P4313" t="s">
        <v>207</v>
      </c>
      <c r="Q4313" t="s">
        <v>207</v>
      </c>
      <c r="R4313" s="55">
        <v>790</v>
      </c>
      <c r="S4313" s="55">
        <v>781</v>
      </c>
      <c r="T4313" t="s">
        <v>258</v>
      </c>
      <c r="U4313">
        <v>2139</v>
      </c>
      <c r="V4313">
        <v>4</v>
      </c>
      <c r="W4313">
        <v>153277</v>
      </c>
      <c r="X4313" t="s">
        <v>314</v>
      </c>
      <c r="Y4313">
        <v>2684</v>
      </c>
      <c r="Z4313" t="s">
        <v>69</v>
      </c>
      <c r="AA4313" t="s">
        <v>96</v>
      </c>
      <c r="AC4313" t="s">
        <v>61</v>
      </c>
      <c r="AD4313" s="50">
        <v>0.14000000000000001</v>
      </c>
      <c r="AG4313" s="39">
        <v>10.199999999999999</v>
      </c>
      <c r="AH4313" s="55">
        <v>1618</v>
      </c>
      <c r="AI4313" t="s">
        <v>208</v>
      </c>
      <c r="AJ4313">
        <f>INDEX(layout!$B$3:$U$1234,MATCH($T4313,layout!$A$3:$A$1234,0),MATCH(YEAR($D4313),layout!$B$1:$U$1,0))</f>
        <v>1097</v>
      </c>
      <c r="AK4313">
        <f>INDEX('magnet data'!$A$2:$E$1304,MATCH($AJ4313,'magnet data'!$A$2:$A$1304,0),2)</f>
        <v>1</v>
      </c>
      <c r="AL4313" t="str">
        <f>INDEX('magnet data'!$A$2:$E$1304,MATCH($AJ4313,'magnet data'!$A$2:$A$1304,0),3)</f>
        <v>01B</v>
      </c>
      <c r="AM4313" t="str">
        <f>INDEX('magnet data'!$A$2:$E$1304,MATCH($AJ4313,'magnet data'!$A$2:$A$1304,0),4)</f>
        <v>02B5</v>
      </c>
      <c r="AN4313">
        <f>INDEX('magnet data'!$A$2:$E$1304,MATCH($AJ4313,'magnet data'!$A$2:$A$1304,0),5)</f>
        <v>11069</v>
      </c>
      <c r="AO4313" t="str">
        <f t="shared" si="91"/>
        <v>-</v>
      </c>
      <c r="AR4313" t="s">
        <v>1202</v>
      </c>
      <c r="AS4313" t="s">
        <v>1736</v>
      </c>
      <c r="AT4313" t="s">
        <v>1737</v>
      </c>
    </row>
    <row r="4314" spans="1:46">
      <c r="A4314" t="s">
        <v>966</v>
      </c>
      <c r="B4314" t="s">
        <v>46</v>
      </c>
      <c r="C4314" t="s">
        <v>1198</v>
      </c>
      <c r="D4314" s="13">
        <v>44506</v>
      </c>
      <c r="E4314" s="16">
        <v>0.43100949074074074</v>
      </c>
      <c r="F4314" t="s">
        <v>88</v>
      </c>
      <c r="G4314" s="17">
        <v>44506.431009108797</v>
      </c>
      <c r="H4314">
        <v>33</v>
      </c>
      <c r="I4314">
        <v>590</v>
      </c>
      <c r="J4314">
        <v>92</v>
      </c>
      <c r="K4314">
        <v>10</v>
      </c>
      <c r="L4314">
        <v>0</v>
      </c>
      <c r="M4314" s="39">
        <v>11509.1</v>
      </c>
      <c r="N4314" s="39">
        <v>6438.7</v>
      </c>
      <c r="O4314" s="39">
        <v>62.3</v>
      </c>
      <c r="P4314" t="s">
        <v>207</v>
      </c>
      <c r="Q4314" t="s">
        <v>207</v>
      </c>
      <c r="R4314" s="55">
        <v>808</v>
      </c>
      <c r="S4314" s="55">
        <v>801</v>
      </c>
      <c r="T4314" t="s">
        <v>1023</v>
      </c>
      <c r="U4314">
        <v>11509</v>
      </c>
      <c r="V4314">
        <v>1</v>
      </c>
      <c r="W4314">
        <v>-12</v>
      </c>
      <c r="X4314" t="s">
        <v>1022</v>
      </c>
      <c r="Y4314">
        <v>-4</v>
      </c>
      <c r="Z4314" t="s">
        <v>90</v>
      </c>
      <c r="AA4314" t="s">
        <v>91</v>
      </c>
      <c r="AB4314">
        <v>92</v>
      </c>
      <c r="AC4314" t="s">
        <v>61</v>
      </c>
      <c r="AD4314" s="50">
        <v>9.41</v>
      </c>
      <c r="AG4314" s="39">
        <v>39.1</v>
      </c>
      <c r="AH4314" s="55">
        <v>7582</v>
      </c>
      <c r="AI4314" t="s">
        <v>208</v>
      </c>
      <c r="AJ4314">
        <f>INDEX(layout!$B$3:$U$1234,MATCH($T4314,layout!$A$3:$A$1234,0),MATCH(YEAR($D4314),layout!$B$1:$U$1,0))</f>
        <v>3025</v>
      </c>
      <c r="AK4314">
        <f>INDEX('magnet data'!$A$2:$E$1304,MATCH($AJ4314,'magnet data'!$A$2:$A$1304,0),2)</f>
        <v>3</v>
      </c>
      <c r="AL4314" t="str">
        <f>INDEX('magnet data'!$A$2:$E$1304,MATCH($AJ4314,'magnet data'!$A$2:$A$1304,0),3)</f>
        <v>01B</v>
      </c>
      <c r="AM4314" t="str">
        <f>INDEX('magnet data'!$A$2:$E$1304,MATCH($AJ4314,'magnet data'!$A$2:$A$1304,0),4)</f>
        <v>02K</v>
      </c>
      <c r="AN4314">
        <f>INDEX('magnet data'!$A$2:$E$1304,MATCH($AJ4314,'magnet data'!$A$2:$A$1304,0),5)</f>
        <v>11425</v>
      </c>
      <c r="AO4314">
        <f t="shared" ref="AO4314:AO4317" si="92">IF(LEFT(Z4314,8)="Training",U4314-AN4314,"-")</f>
        <v>84</v>
      </c>
      <c r="AP4314">
        <v>489</v>
      </c>
      <c r="AR4314" t="s">
        <v>1202</v>
      </c>
      <c r="AS4314" t="s">
        <v>1736</v>
      </c>
      <c r="AT4314" t="s">
        <v>1737</v>
      </c>
    </row>
    <row r="4315" spans="1:46">
      <c r="A4315" t="s">
        <v>966</v>
      </c>
      <c r="B4315" t="s">
        <v>46</v>
      </c>
      <c r="C4315" t="s">
        <v>1198</v>
      </c>
      <c r="D4315" s="13">
        <v>44506</v>
      </c>
      <c r="E4315" s="16">
        <v>0.43100949074074074</v>
      </c>
      <c r="F4315" t="s">
        <v>88</v>
      </c>
      <c r="G4315" s="17">
        <v>44506.431009108797</v>
      </c>
      <c r="H4315">
        <v>33</v>
      </c>
      <c r="I4315">
        <v>590</v>
      </c>
      <c r="J4315">
        <v>92</v>
      </c>
      <c r="K4315">
        <v>10</v>
      </c>
      <c r="L4315">
        <v>0</v>
      </c>
      <c r="M4315" s="39">
        <v>11509.1</v>
      </c>
      <c r="N4315" s="39">
        <v>6438.7</v>
      </c>
      <c r="O4315" s="39">
        <v>62.3</v>
      </c>
      <c r="P4315" t="s">
        <v>207</v>
      </c>
      <c r="Q4315" t="s">
        <v>207</v>
      </c>
      <c r="R4315" s="55">
        <v>808</v>
      </c>
      <c r="S4315" s="55">
        <v>801</v>
      </c>
      <c r="T4315" t="s">
        <v>1022</v>
      </c>
      <c r="U4315">
        <v>7073</v>
      </c>
      <c r="V4315">
        <v>2</v>
      </c>
      <c r="W4315">
        <v>48544</v>
      </c>
      <c r="X4315" t="s">
        <v>1042</v>
      </c>
      <c r="Y4315">
        <v>4118</v>
      </c>
      <c r="Z4315" t="s">
        <v>69</v>
      </c>
      <c r="AA4315" t="s">
        <v>91</v>
      </c>
      <c r="AC4315" t="s">
        <v>61</v>
      </c>
      <c r="AD4315" s="50">
        <v>9.23</v>
      </c>
      <c r="AG4315" s="39">
        <v>37.700000000000003</v>
      </c>
      <c r="AH4315" s="55">
        <v>4218</v>
      </c>
      <c r="AI4315" t="s">
        <v>208</v>
      </c>
      <c r="AJ4315">
        <f>INDEX(layout!$B$3:$U$1234,MATCH($T4315,layout!$A$3:$A$1234,0),MATCH(YEAR($D4315),layout!$B$1:$U$1,0))</f>
        <v>1003</v>
      </c>
      <c r="AK4315">
        <f>INDEX('magnet data'!$A$2:$E$1304,MATCH($AJ4315,'magnet data'!$A$2:$A$1304,0),2)</f>
        <v>1</v>
      </c>
      <c r="AL4315" t="str">
        <f>INDEX('magnet data'!$A$2:$E$1304,MATCH($AJ4315,'magnet data'!$A$2:$A$1304,0),3)</f>
        <v>01B</v>
      </c>
      <c r="AM4315" t="str">
        <f>INDEX('magnet data'!$A$2:$E$1304,MATCH($AJ4315,'magnet data'!$A$2:$A$1304,0),4)</f>
        <v>02B5</v>
      </c>
      <c r="AN4315">
        <f>INDEX('magnet data'!$A$2:$E$1304,MATCH($AJ4315,'magnet data'!$A$2:$A$1304,0),5)</f>
        <v>12387</v>
      </c>
      <c r="AO4315" t="str">
        <f t="shared" si="92"/>
        <v>-</v>
      </c>
      <c r="AR4315" t="s">
        <v>1202</v>
      </c>
      <c r="AS4315" t="s">
        <v>1736</v>
      </c>
      <c r="AT4315" t="s">
        <v>1737</v>
      </c>
    </row>
    <row r="4316" spans="1:46">
      <c r="A4316" t="s">
        <v>966</v>
      </c>
      <c r="B4316" t="s">
        <v>46</v>
      </c>
      <c r="C4316" t="s">
        <v>1198</v>
      </c>
      <c r="D4316" s="13">
        <v>44506</v>
      </c>
      <c r="E4316" s="16">
        <v>0.43100949074074074</v>
      </c>
      <c r="F4316" t="s">
        <v>88</v>
      </c>
      <c r="G4316" s="17">
        <v>44506.431009108797</v>
      </c>
      <c r="H4316">
        <v>33</v>
      </c>
      <c r="I4316">
        <v>590</v>
      </c>
      <c r="J4316">
        <v>92</v>
      </c>
      <c r="K4316">
        <v>10</v>
      </c>
      <c r="L4316">
        <v>0</v>
      </c>
      <c r="M4316" s="39">
        <v>11509.1</v>
      </c>
      <c r="N4316" s="39">
        <v>6438.7</v>
      </c>
      <c r="O4316" s="39">
        <v>62.3</v>
      </c>
      <c r="P4316" t="s">
        <v>207</v>
      </c>
      <c r="Q4316" t="s">
        <v>207</v>
      </c>
      <c r="R4316" s="55">
        <v>808</v>
      </c>
      <c r="S4316" s="55">
        <v>801</v>
      </c>
      <c r="T4316" t="s">
        <v>1044</v>
      </c>
      <c r="U4316">
        <v>3370</v>
      </c>
      <c r="V4316">
        <v>3</v>
      </c>
      <c r="W4316">
        <v>116849</v>
      </c>
      <c r="X4316" t="s">
        <v>1042</v>
      </c>
      <c r="Y4316">
        <v>4118</v>
      </c>
      <c r="Z4316" t="s">
        <v>69</v>
      </c>
      <c r="AA4316" t="s">
        <v>91</v>
      </c>
      <c r="AC4316" t="s">
        <v>61</v>
      </c>
      <c r="AD4316" s="50">
        <v>0.44</v>
      </c>
      <c r="AG4316" s="39">
        <v>15.3</v>
      </c>
      <c r="AH4316" s="55">
        <v>2901</v>
      </c>
      <c r="AI4316" t="s">
        <v>208</v>
      </c>
      <c r="AJ4316">
        <f>INDEX(layout!$B$3:$U$1234,MATCH($T4316,layout!$A$3:$A$1234,0),MATCH(YEAR($D4316),layout!$B$1:$U$1,0))</f>
        <v>1025</v>
      </c>
      <c r="AK4316">
        <f>INDEX('magnet data'!$A$2:$E$1304,MATCH($AJ4316,'magnet data'!$A$2:$A$1304,0),2)</f>
        <v>1</v>
      </c>
      <c r="AL4316" t="str">
        <f>INDEX('magnet data'!$A$2:$E$1304,MATCH($AJ4316,'magnet data'!$A$2:$A$1304,0),3)</f>
        <v>01B</v>
      </c>
      <c r="AM4316" t="str">
        <f>INDEX('magnet data'!$A$2:$E$1304,MATCH($AJ4316,'magnet data'!$A$2:$A$1304,0),4)</f>
        <v>02B5</v>
      </c>
      <c r="AN4316">
        <f>INDEX('magnet data'!$A$2:$E$1304,MATCH($AJ4316,'magnet data'!$A$2:$A$1304,0),5)</f>
        <v>11881</v>
      </c>
      <c r="AO4316" t="str">
        <f t="shared" si="92"/>
        <v>-</v>
      </c>
      <c r="AR4316" t="s">
        <v>1202</v>
      </c>
      <c r="AS4316" t="s">
        <v>1736</v>
      </c>
      <c r="AT4316" t="s">
        <v>1737</v>
      </c>
    </row>
    <row r="4317" spans="1:46">
      <c r="A4317" t="s">
        <v>966</v>
      </c>
      <c r="B4317" t="s">
        <v>46</v>
      </c>
      <c r="C4317" t="s">
        <v>1198</v>
      </c>
      <c r="D4317" s="13">
        <v>44506</v>
      </c>
      <c r="E4317" s="16">
        <v>0.43100949074074074</v>
      </c>
      <c r="F4317" t="s">
        <v>88</v>
      </c>
      <c r="G4317" s="17">
        <v>44506.431009108797</v>
      </c>
      <c r="H4317">
        <v>33</v>
      </c>
      <c r="I4317">
        <v>590</v>
      </c>
      <c r="J4317">
        <v>92</v>
      </c>
      <c r="K4317">
        <v>10</v>
      </c>
      <c r="L4317">
        <v>0</v>
      </c>
      <c r="M4317" s="39">
        <v>11509.1</v>
      </c>
      <c r="N4317" s="39">
        <v>6438.7</v>
      </c>
      <c r="O4317" s="39">
        <v>62.3</v>
      </c>
      <c r="P4317" t="s">
        <v>207</v>
      </c>
      <c r="Q4317" t="s">
        <v>207</v>
      </c>
      <c r="R4317" s="55">
        <v>808</v>
      </c>
      <c r="S4317" s="55">
        <v>801</v>
      </c>
      <c r="T4317" t="s">
        <v>1021</v>
      </c>
      <c r="U4317">
        <v>3367</v>
      </c>
      <c r="V4317">
        <v>4</v>
      </c>
      <c r="W4317">
        <v>116910</v>
      </c>
      <c r="X4317" t="s">
        <v>1022</v>
      </c>
      <c r="Y4317">
        <v>-4</v>
      </c>
      <c r="Z4317" t="s">
        <v>69</v>
      </c>
      <c r="AA4317" t="s">
        <v>91</v>
      </c>
      <c r="AC4317" t="s">
        <v>61</v>
      </c>
      <c r="AD4317" s="50">
        <v>0.38</v>
      </c>
      <c r="AG4317" s="39">
        <v>16.899999999999999</v>
      </c>
      <c r="AH4317" s="55">
        <v>2381</v>
      </c>
      <c r="AI4317" t="s">
        <v>208</v>
      </c>
      <c r="AJ4317">
        <f>INDEX(layout!$B$3:$U$1234,MATCH($T4317,layout!$A$3:$A$1234,0),MATCH(YEAR($D4317),layout!$B$1:$U$1,0))</f>
        <v>2016</v>
      </c>
      <c r="AK4317">
        <f>INDEX('magnet data'!$A$2:$E$1304,MATCH($AJ4317,'magnet data'!$A$2:$A$1304,0),2)</f>
        <v>2</v>
      </c>
      <c r="AL4317" t="str">
        <f>INDEX('magnet data'!$A$2:$E$1304,MATCH($AJ4317,'magnet data'!$A$2:$A$1304,0),3)</f>
        <v>01B</v>
      </c>
      <c r="AM4317" t="str">
        <f>INDEX('magnet data'!$A$2:$E$1304,MATCH($AJ4317,'magnet data'!$A$2:$A$1304,0),4)</f>
        <v>02K</v>
      </c>
      <c r="AN4317">
        <f>INDEX('magnet data'!$A$2:$E$1304,MATCH($AJ4317,'magnet data'!$A$2:$A$1304,0),5)</f>
        <v>9759</v>
      </c>
      <c r="AO4317" t="str">
        <f t="shared" si="92"/>
        <v>-</v>
      </c>
      <c r="AR4317" t="s">
        <v>1202</v>
      </c>
      <c r="AS4317" t="s">
        <v>1736</v>
      </c>
      <c r="AT4317" t="s">
        <v>1737</v>
      </c>
    </row>
    <row r="4318" spans="1:46">
      <c r="A4318" t="s">
        <v>235</v>
      </c>
      <c r="B4318" t="s">
        <v>46</v>
      </c>
      <c r="C4318" t="s">
        <v>1198</v>
      </c>
      <c r="D4318" s="13">
        <v>44507</v>
      </c>
      <c r="E4318" s="16">
        <v>0.41874305555555558</v>
      </c>
      <c r="F4318" t="s">
        <v>88</v>
      </c>
      <c r="G4318" s="17">
        <v>44507.418742754628</v>
      </c>
      <c r="H4318">
        <v>26</v>
      </c>
      <c r="I4318">
        <v>598</v>
      </c>
      <c r="J4318">
        <v>92</v>
      </c>
      <c r="K4318">
        <v>10</v>
      </c>
      <c r="L4318">
        <v>0</v>
      </c>
      <c r="M4318" s="39">
        <v>11062.2</v>
      </c>
      <c r="N4318" s="39">
        <v>5917</v>
      </c>
      <c r="O4318" s="39">
        <v>62.5</v>
      </c>
      <c r="P4318" t="s">
        <v>207</v>
      </c>
      <c r="Q4318" t="s">
        <v>207</v>
      </c>
      <c r="R4318" s="55">
        <v>787</v>
      </c>
      <c r="S4318" s="55">
        <v>777</v>
      </c>
      <c r="T4318" t="s">
        <v>279</v>
      </c>
      <c r="U4318">
        <v>11062</v>
      </c>
      <c r="V4318">
        <v>1</v>
      </c>
      <c r="W4318">
        <v>-12</v>
      </c>
      <c r="X4318" t="s">
        <v>278</v>
      </c>
      <c r="Y4318">
        <v>13</v>
      </c>
      <c r="Z4318" t="s">
        <v>90</v>
      </c>
      <c r="AA4318" t="s">
        <v>91</v>
      </c>
      <c r="AB4318">
        <v>37</v>
      </c>
      <c r="AC4318" t="s">
        <v>61</v>
      </c>
      <c r="AD4318" s="50">
        <v>-7.04</v>
      </c>
      <c r="AG4318" s="39">
        <v>44</v>
      </c>
      <c r="AH4318" s="55">
        <v>10954</v>
      </c>
      <c r="AI4318" t="s">
        <v>208</v>
      </c>
      <c r="AJ4318">
        <f>INDEX(layout!$B$3:$U$1234,MATCH($T4318,layout!$A$3:$A$1234,0),MATCH(YEAR($D4318),layout!$B$1:$U$1,0))</f>
        <v>2182</v>
      </c>
      <c r="AK4318">
        <f>INDEX('magnet data'!$A$2:$E$1304,MATCH($AJ4318,'magnet data'!$A$2:$A$1304,0),2)</f>
        <v>2</v>
      </c>
      <c r="AL4318" t="str">
        <f>INDEX('magnet data'!$A$2:$E$1304,MATCH($AJ4318,'magnet data'!$A$2:$A$1304,0),3)</f>
        <v>01B</v>
      </c>
      <c r="AM4318" t="str">
        <f>INDEX('magnet data'!$A$2:$E$1304,MATCH($AJ4318,'magnet data'!$A$2:$A$1304,0),4)</f>
        <v>02C0</v>
      </c>
      <c r="AN4318">
        <f>INDEX('magnet data'!$A$2:$E$1304,MATCH($AJ4318,'magnet data'!$A$2:$A$1304,0),5)</f>
        <v>10762</v>
      </c>
      <c r="AO4318">
        <f t="shared" ref="AO4318:AO4323" si="93">IF(LEFT(Z4318,8)="Training",U4318-AN4318,"-")</f>
        <v>300</v>
      </c>
      <c r="AP4318">
        <v>-45</v>
      </c>
      <c r="AR4318" t="s">
        <v>1202</v>
      </c>
      <c r="AS4318" t="s">
        <v>1736</v>
      </c>
      <c r="AT4318" t="s">
        <v>1737</v>
      </c>
    </row>
    <row r="4319" spans="1:46">
      <c r="A4319" t="s">
        <v>235</v>
      </c>
      <c r="B4319" t="s">
        <v>46</v>
      </c>
      <c r="C4319" t="s">
        <v>1198</v>
      </c>
      <c r="D4319" s="13">
        <v>44507</v>
      </c>
      <c r="E4319" s="16">
        <v>0.41874305555555558</v>
      </c>
      <c r="F4319" t="s">
        <v>88</v>
      </c>
      <c r="G4319" s="17">
        <v>44507.418742754628</v>
      </c>
      <c r="H4319">
        <v>26</v>
      </c>
      <c r="I4319">
        <v>598</v>
      </c>
      <c r="J4319">
        <v>92</v>
      </c>
      <c r="K4319">
        <v>10</v>
      </c>
      <c r="L4319">
        <v>0</v>
      </c>
      <c r="M4319" s="39">
        <v>11062.2</v>
      </c>
      <c r="N4319" s="39">
        <v>5917</v>
      </c>
      <c r="O4319" s="39">
        <v>62.5</v>
      </c>
      <c r="P4319" t="s">
        <v>207</v>
      </c>
      <c r="Q4319" t="s">
        <v>207</v>
      </c>
      <c r="R4319" s="55">
        <v>787</v>
      </c>
      <c r="S4319" s="55">
        <v>777</v>
      </c>
      <c r="T4319" t="s">
        <v>278</v>
      </c>
      <c r="U4319">
        <v>6948</v>
      </c>
      <c r="V4319">
        <v>2</v>
      </c>
      <c r="W4319">
        <v>46314</v>
      </c>
      <c r="X4319" t="s">
        <v>276</v>
      </c>
      <c r="Y4319">
        <v>4416</v>
      </c>
      <c r="Z4319" t="s">
        <v>69</v>
      </c>
      <c r="AA4319" t="s">
        <v>96</v>
      </c>
      <c r="AC4319" t="s">
        <v>61</v>
      </c>
      <c r="AD4319" s="50">
        <v>3.39</v>
      </c>
      <c r="AG4319" s="39">
        <v>42.1</v>
      </c>
      <c r="AH4319" s="55">
        <v>4600</v>
      </c>
      <c r="AI4319" t="s">
        <v>208</v>
      </c>
      <c r="AJ4319">
        <f>INDEX(layout!$B$3:$U$1234,MATCH($T4319,layout!$A$3:$A$1234,0),MATCH(YEAR($D4319),layout!$B$1:$U$1,0))</f>
        <v>3410</v>
      </c>
      <c r="AK4319">
        <f>INDEX('magnet data'!$A$2:$E$1304,MATCH($AJ4319,'magnet data'!$A$2:$A$1304,0),2)</f>
        <v>3</v>
      </c>
      <c r="AL4319" t="str">
        <f>INDEX('magnet data'!$A$2:$E$1304,MATCH($AJ4319,'magnet data'!$A$2:$A$1304,0),3)</f>
        <v>01B</v>
      </c>
      <c r="AM4319" t="str">
        <f>INDEX('magnet data'!$A$2:$E$1304,MATCH($AJ4319,'magnet data'!$A$2:$A$1304,0),4)</f>
        <v>02D</v>
      </c>
      <c r="AN4319">
        <f>INDEX('magnet data'!$A$2:$E$1304,MATCH($AJ4319,'magnet data'!$A$2:$A$1304,0),5)</f>
        <v>11349</v>
      </c>
      <c r="AO4319" t="str">
        <f t="shared" si="93"/>
        <v>-</v>
      </c>
      <c r="AR4319" t="s">
        <v>1202</v>
      </c>
      <c r="AS4319" t="s">
        <v>1736</v>
      </c>
      <c r="AT4319" t="s">
        <v>1737</v>
      </c>
    </row>
    <row r="4320" spans="1:46">
      <c r="A4320" t="s">
        <v>235</v>
      </c>
      <c r="B4320" t="s">
        <v>46</v>
      </c>
      <c r="C4320" t="s">
        <v>1198</v>
      </c>
      <c r="D4320" s="13">
        <v>44507</v>
      </c>
      <c r="E4320" s="16">
        <v>0.41874305555555558</v>
      </c>
      <c r="F4320" t="s">
        <v>88</v>
      </c>
      <c r="G4320" s="17">
        <v>44507.418742754628</v>
      </c>
      <c r="H4320">
        <v>26</v>
      </c>
      <c r="I4320">
        <v>598</v>
      </c>
      <c r="J4320">
        <v>92</v>
      </c>
      <c r="K4320">
        <v>10</v>
      </c>
      <c r="L4320">
        <v>0</v>
      </c>
      <c r="M4320" s="39">
        <v>11062.2</v>
      </c>
      <c r="N4320" s="39">
        <v>5917</v>
      </c>
      <c r="O4320" s="39">
        <v>62.5</v>
      </c>
      <c r="P4320" t="s">
        <v>207</v>
      </c>
      <c r="Q4320" t="s">
        <v>207</v>
      </c>
      <c r="R4320" s="55">
        <v>787</v>
      </c>
      <c r="S4320" s="55">
        <v>777</v>
      </c>
      <c r="T4320" t="s">
        <v>280</v>
      </c>
      <c r="U4320">
        <v>6303</v>
      </c>
      <c r="V4320">
        <v>3</v>
      </c>
      <c r="W4320">
        <v>55528</v>
      </c>
      <c r="X4320" t="s">
        <v>276</v>
      </c>
      <c r="Y4320">
        <v>4416</v>
      </c>
      <c r="Z4320" t="s">
        <v>69</v>
      </c>
      <c r="AA4320" t="s">
        <v>96</v>
      </c>
      <c r="AC4320" t="s">
        <v>61</v>
      </c>
      <c r="AD4320" s="50">
        <v>1.1200000000000001</v>
      </c>
      <c r="AG4320" s="39">
        <v>51.4</v>
      </c>
      <c r="AH4320" s="55">
        <v>3898</v>
      </c>
      <c r="AI4320" t="s">
        <v>208</v>
      </c>
      <c r="AJ4320">
        <f>INDEX(layout!$B$3:$U$1234,MATCH($T4320,layout!$A$3:$A$1234,0),MATCH(YEAR($D4320),layout!$B$1:$U$1,0))</f>
        <v>2203</v>
      </c>
      <c r="AK4320">
        <f>INDEX('magnet data'!$A$2:$E$1304,MATCH($AJ4320,'magnet data'!$A$2:$A$1304,0),2)</f>
        <v>2</v>
      </c>
      <c r="AL4320" t="str">
        <f>INDEX('magnet data'!$A$2:$E$1304,MATCH($AJ4320,'magnet data'!$A$2:$A$1304,0),3)</f>
        <v>01B</v>
      </c>
      <c r="AM4320" t="str">
        <f>INDEX('magnet data'!$A$2:$E$1304,MATCH($AJ4320,'magnet data'!$A$2:$A$1304,0),4)</f>
        <v>02C0</v>
      </c>
      <c r="AN4320">
        <f>INDEX('magnet data'!$A$2:$E$1304,MATCH($AJ4320,'magnet data'!$A$2:$A$1304,0),5)</f>
        <v>9872</v>
      </c>
      <c r="AO4320" t="str">
        <f t="shared" si="93"/>
        <v>-</v>
      </c>
      <c r="AR4320" t="s">
        <v>1202</v>
      </c>
      <c r="AS4320" t="s">
        <v>1736</v>
      </c>
      <c r="AT4320" t="s">
        <v>1737</v>
      </c>
    </row>
    <row r="4321" spans="1:46">
      <c r="A4321" t="s">
        <v>235</v>
      </c>
      <c r="B4321" t="s">
        <v>46</v>
      </c>
      <c r="C4321" t="s">
        <v>1198</v>
      </c>
      <c r="D4321" s="13">
        <v>44507</v>
      </c>
      <c r="E4321" s="16">
        <v>0.41874305555555558</v>
      </c>
      <c r="F4321" t="s">
        <v>88</v>
      </c>
      <c r="G4321" s="17">
        <v>44507.418742754628</v>
      </c>
      <c r="H4321">
        <v>26</v>
      </c>
      <c r="I4321">
        <v>598</v>
      </c>
      <c r="J4321">
        <v>92</v>
      </c>
      <c r="K4321">
        <v>10</v>
      </c>
      <c r="L4321">
        <v>0</v>
      </c>
      <c r="M4321" s="39">
        <v>11062.2</v>
      </c>
      <c r="N4321" s="39">
        <v>5917</v>
      </c>
      <c r="O4321" s="39">
        <v>62.5</v>
      </c>
      <c r="P4321" t="s">
        <v>207</v>
      </c>
      <c r="Q4321" t="s">
        <v>207</v>
      </c>
      <c r="R4321" s="55">
        <v>787</v>
      </c>
      <c r="S4321" s="55">
        <v>777</v>
      </c>
      <c r="T4321" t="s">
        <v>276</v>
      </c>
      <c r="U4321">
        <v>4632</v>
      </c>
      <c r="V4321">
        <v>4</v>
      </c>
      <c r="W4321">
        <v>83874</v>
      </c>
      <c r="X4321" t="s">
        <v>278</v>
      </c>
      <c r="Y4321">
        <v>13</v>
      </c>
      <c r="Z4321" t="s">
        <v>69</v>
      </c>
      <c r="AA4321" t="s">
        <v>96</v>
      </c>
      <c r="AC4321" t="s">
        <v>61</v>
      </c>
      <c r="AD4321" s="50">
        <v>0.65</v>
      </c>
      <c r="AG4321" s="39">
        <v>26.4</v>
      </c>
      <c r="AH4321" s="55">
        <v>2968</v>
      </c>
      <c r="AI4321" t="s">
        <v>208</v>
      </c>
      <c r="AJ4321">
        <f>INDEX(layout!$B$3:$U$1234,MATCH($T4321,layout!$A$3:$A$1234,0),MATCH(YEAR($D4321),layout!$B$1:$U$1,0))</f>
        <v>2280</v>
      </c>
      <c r="AK4321">
        <f>INDEX('magnet data'!$A$2:$E$1304,MATCH($AJ4321,'magnet data'!$A$2:$A$1304,0),2)</f>
        <v>2</v>
      </c>
      <c r="AL4321" t="str">
        <f>INDEX('magnet data'!$A$2:$E$1304,MATCH($AJ4321,'magnet data'!$A$2:$A$1304,0),3)</f>
        <v>01B</v>
      </c>
      <c r="AM4321" t="str">
        <f>INDEX('magnet data'!$A$2:$E$1304,MATCH($AJ4321,'magnet data'!$A$2:$A$1304,0),4)</f>
        <v>02D</v>
      </c>
      <c r="AN4321">
        <f>INDEX('magnet data'!$A$2:$E$1304,MATCH($AJ4321,'magnet data'!$A$2:$A$1304,0),5)</f>
        <v>11082</v>
      </c>
      <c r="AO4321" t="str">
        <f t="shared" si="93"/>
        <v>-</v>
      </c>
      <c r="AR4321" t="s">
        <v>1202</v>
      </c>
      <c r="AS4321" t="s">
        <v>1736</v>
      </c>
      <c r="AT4321" t="s">
        <v>1737</v>
      </c>
    </row>
    <row r="4322" spans="1:46">
      <c r="A4322" t="s">
        <v>235</v>
      </c>
      <c r="B4322" t="s">
        <v>46</v>
      </c>
      <c r="C4322" t="s">
        <v>1198</v>
      </c>
      <c r="D4322" s="13">
        <v>44507</v>
      </c>
      <c r="E4322" s="16">
        <v>0.41874305555555558</v>
      </c>
      <c r="F4322" t="s">
        <v>88</v>
      </c>
      <c r="G4322" s="17">
        <v>44507.418742754628</v>
      </c>
      <c r="H4322">
        <v>26</v>
      </c>
      <c r="I4322">
        <v>598</v>
      </c>
      <c r="J4322">
        <v>92</v>
      </c>
      <c r="K4322">
        <v>10</v>
      </c>
      <c r="L4322">
        <v>0</v>
      </c>
      <c r="M4322" s="39">
        <v>11062.2</v>
      </c>
      <c r="N4322" s="39">
        <v>5917</v>
      </c>
      <c r="O4322" s="39">
        <v>62.5</v>
      </c>
      <c r="P4322" t="s">
        <v>207</v>
      </c>
      <c r="Q4322" t="s">
        <v>207</v>
      </c>
      <c r="R4322" s="55">
        <v>787</v>
      </c>
      <c r="S4322" s="55">
        <v>777</v>
      </c>
      <c r="T4322" t="s">
        <v>274</v>
      </c>
      <c r="U4322">
        <v>2936</v>
      </c>
      <c r="V4322">
        <v>5</v>
      </c>
      <c r="W4322">
        <v>124737</v>
      </c>
      <c r="X4322" t="s">
        <v>276</v>
      </c>
      <c r="Y4322">
        <v>4416</v>
      </c>
      <c r="Z4322" t="s">
        <v>69</v>
      </c>
      <c r="AA4322" t="s">
        <v>91</v>
      </c>
      <c r="AC4322" t="s">
        <v>61</v>
      </c>
      <c r="AD4322" s="50">
        <v>-4.93</v>
      </c>
      <c r="AG4322" s="39">
        <v>11.6</v>
      </c>
      <c r="AH4322" s="55">
        <v>2232</v>
      </c>
      <c r="AI4322" t="s">
        <v>208</v>
      </c>
      <c r="AJ4322">
        <f>INDEX(layout!$B$3:$U$1234,MATCH($T4322,layout!$A$3:$A$1234,0),MATCH(YEAR($D4322),layout!$B$1:$U$1,0))</f>
        <v>3156</v>
      </c>
      <c r="AK4322">
        <f>INDEX('magnet data'!$A$2:$E$1304,MATCH($AJ4322,'magnet data'!$A$2:$A$1304,0),2)</f>
        <v>3</v>
      </c>
      <c r="AL4322" t="str">
        <f>INDEX('magnet data'!$A$2:$E$1304,MATCH($AJ4322,'magnet data'!$A$2:$A$1304,0),3)</f>
        <v>01B</v>
      </c>
      <c r="AM4322" t="str">
        <f>INDEX('magnet data'!$A$2:$E$1304,MATCH($AJ4322,'magnet data'!$A$2:$A$1304,0),4)</f>
        <v>02G</v>
      </c>
      <c r="AN4322">
        <f>INDEX('magnet data'!$A$2:$E$1304,MATCH($AJ4322,'magnet data'!$A$2:$A$1304,0),5)</f>
        <v>9947</v>
      </c>
      <c r="AO4322" t="str">
        <f t="shared" si="93"/>
        <v>-</v>
      </c>
      <c r="AR4322" t="s">
        <v>1202</v>
      </c>
      <c r="AS4322" t="s">
        <v>1736</v>
      </c>
      <c r="AT4322" t="s">
        <v>1737</v>
      </c>
    </row>
    <row r="4323" spans="1:46">
      <c r="A4323" t="s">
        <v>235</v>
      </c>
      <c r="B4323" t="s">
        <v>46</v>
      </c>
      <c r="C4323" t="s">
        <v>1198</v>
      </c>
      <c r="D4323" s="13">
        <v>44507</v>
      </c>
      <c r="E4323" s="16">
        <v>0.41874305555555558</v>
      </c>
      <c r="F4323" t="s">
        <v>88</v>
      </c>
      <c r="G4323" s="17">
        <v>44507.418742754628</v>
      </c>
      <c r="H4323">
        <v>26</v>
      </c>
      <c r="I4323">
        <v>598</v>
      </c>
      <c r="J4323">
        <v>92</v>
      </c>
      <c r="K4323">
        <v>10</v>
      </c>
      <c r="L4323">
        <v>0</v>
      </c>
      <c r="M4323" s="39">
        <v>11062.2</v>
      </c>
      <c r="N4323" s="39">
        <v>5917</v>
      </c>
      <c r="O4323" s="39">
        <v>62.5</v>
      </c>
      <c r="P4323" t="s">
        <v>207</v>
      </c>
      <c r="Q4323" t="s">
        <v>207</v>
      </c>
      <c r="R4323" s="55">
        <v>787</v>
      </c>
      <c r="S4323" s="55">
        <v>777</v>
      </c>
      <c r="T4323" t="s">
        <v>281</v>
      </c>
      <c r="U4323">
        <v>2233</v>
      </c>
      <c r="V4323">
        <v>6</v>
      </c>
      <c r="W4323">
        <v>148766</v>
      </c>
      <c r="X4323" t="s">
        <v>278</v>
      </c>
      <c r="Y4323">
        <v>13</v>
      </c>
      <c r="Z4323" t="s">
        <v>69</v>
      </c>
      <c r="AA4323" t="s">
        <v>96</v>
      </c>
      <c r="AC4323" t="s">
        <v>61</v>
      </c>
      <c r="AD4323" s="50">
        <v>0.3</v>
      </c>
      <c r="AG4323" s="39">
        <v>14.8</v>
      </c>
      <c r="AH4323" s="55">
        <v>1976</v>
      </c>
      <c r="AI4323" t="s">
        <v>208</v>
      </c>
      <c r="AJ4323">
        <f>INDEX(layout!$B$3:$U$1234,MATCH($T4323,layout!$A$3:$A$1234,0),MATCH(YEAR($D4323),layout!$B$1:$U$1,0))</f>
        <v>3109</v>
      </c>
      <c r="AK4323">
        <f>INDEX('magnet data'!$A$2:$E$1304,MATCH($AJ4323,'magnet data'!$A$2:$A$1304,0),2)</f>
        <v>3</v>
      </c>
      <c r="AL4323" t="str">
        <f>INDEX('magnet data'!$A$2:$E$1304,MATCH($AJ4323,'magnet data'!$A$2:$A$1304,0),3)</f>
        <v>01B</v>
      </c>
      <c r="AM4323" t="str">
        <f>INDEX('magnet data'!$A$2:$E$1304,MATCH($AJ4323,'magnet data'!$A$2:$A$1304,0),4)</f>
        <v>02G</v>
      </c>
      <c r="AN4323">
        <f>INDEX('magnet data'!$A$2:$E$1304,MATCH($AJ4323,'magnet data'!$A$2:$A$1304,0),5)</f>
        <v>11687</v>
      </c>
      <c r="AO4323" t="str">
        <f t="shared" si="93"/>
        <v>-</v>
      </c>
      <c r="AR4323" t="s">
        <v>1202</v>
      </c>
      <c r="AS4323" t="s">
        <v>1736</v>
      </c>
      <c r="AT4323" t="s">
        <v>1737</v>
      </c>
    </row>
    <row r="4324" spans="1:46">
      <c r="A4324" t="s">
        <v>966</v>
      </c>
      <c r="B4324" t="s">
        <v>46</v>
      </c>
      <c r="C4324" t="s">
        <v>1198</v>
      </c>
      <c r="D4324" s="13">
        <v>44508</v>
      </c>
      <c r="E4324" s="16">
        <v>0.34671689814814816</v>
      </c>
      <c r="F4324" t="s">
        <v>88</v>
      </c>
      <c r="G4324" s="17">
        <v>44508.346716504631</v>
      </c>
      <c r="H4324">
        <v>34</v>
      </c>
      <c r="I4324">
        <v>590</v>
      </c>
      <c r="J4324">
        <v>95</v>
      </c>
      <c r="K4324">
        <v>10</v>
      </c>
      <c r="L4324">
        <v>0</v>
      </c>
      <c r="M4324" s="39">
        <v>11515.3</v>
      </c>
      <c r="N4324" s="39">
        <v>6461.1</v>
      </c>
      <c r="O4324" s="39">
        <v>62.3</v>
      </c>
      <c r="P4324" t="s">
        <v>207</v>
      </c>
      <c r="Q4324" t="s">
        <v>207</v>
      </c>
      <c r="R4324" s="55">
        <v>804</v>
      </c>
      <c r="S4324" s="55">
        <v>796</v>
      </c>
      <c r="T4324" t="s">
        <v>1000</v>
      </c>
      <c r="U4324">
        <v>11515</v>
      </c>
      <c r="V4324">
        <v>1</v>
      </c>
      <c r="W4324">
        <v>-10</v>
      </c>
      <c r="X4324" t="s">
        <v>999</v>
      </c>
      <c r="Y4324">
        <v>2</v>
      </c>
      <c r="Z4324" t="s">
        <v>90</v>
      </c>
      <c r="AA4324" t="s">
        <v>96</v>
      </c>
      <c r="AB4324">
        <v>93</v>
      </c>
      <c r="AC4324" t="s">
        <v>61</v>
      </c>
      <c r="AD4324" s="50">
        <v>-9.9700000000000006</v>
      </c>
      <c r="AG4324" s="39">
        <v>47.2</v>
      </c>
      <c r="AH4324" s="55">
        <v>2662</v>
      </c>
      <c r="AI4324" t="s">
        <v>208</v>
      </c>
      <c r="AJ4324">
        <f>INDEX(layout!$B$3:$U$1234,MATCH($T4324,layout!$A$3:$A$1234,0),MATCH(YEAR($D4324),layout!$B$1:$U$1,0))</f>
        <v>1006</v>
      </c>
      <c r="AK4324">
        <f>INDEX('magnet data'!$A$2:$E$1304,MATCH($AJ4324,'magnet data'!$A$2:$A$1304,0),2)</f>
        <v>1</v>
      </c>
      <c r="AL4324" t="str">
        <f>INDEX('magnet data'!$A$2:$E$1304,MATCH($AJ4324,'magnet data'!$A$2:$A$1304,0),3)</f>
        <v>01B</v>
      </c>
      <c r="AM4324" t="str">
        <f>INDEX('magnet data'!$A$2:$E$1304,MATCH($AJ4324,'magnet data'!$A$2:$A$1304,0),4)</f>
        <v>02B5</v>
      </c>
      <c r="AN4324">
        <f>INDEX('magnet data'!$A$2:$E$1304,MATCH($AJ4324,'magnet data'!$A$2:$A$1304,0),5)</f>
        <v>12657</v>
      </c>
      <c r="AO4324">
        <f t="shared" ref="AO4324:AO4327" si="94">IF(LEFT(Z4324,8)="Training",U4324-AN4324,"-")</f>
        <v>-1142</v>
      </c>
      <c r="AQ4324" t="s">
        <v>1742</v>
      </c>
      <c r="AR4324" t="s">
        <v>1202</v>
      </c>
      <c r="AS4324" t="s">
        <v>1736</v>
      </c>
      <c r="AT4324" t="s">
        <v>1737</v>
      </c>
    </row>
    <row r="4325" spans="1:46">
      <c r="A4325" t="s">
        <v>966</v>
      </c>
      <c r="B4325" t="s">
        <v>46</v>
      </c>
      <c r="C4325" t="s">
        <v>1198</v>
      </c>
      <c r="D4325" s="13">
        <v>44508</v>
      </c>
      <c r="E4325" s="16">
        <v>0.34671689814814816</v>
      </c>
      <c r="F4325" t="s">
        <v>88</v>
      </c>
      <c r="G4325" s="17">
        <v>44508.346716504631</v>
      </c>
      <c r="H4325">
        <v>34</v>
      </c>
      <c r="I4325">
        <v>590</v>
      </c>
      <c r="J4325">
        <v>95</v>
      </c>
      <c r="K4325">
        <v>10</v>
      </c>
      <c r="L4325">
        <v>0</v>
      </c>
      <c r="M4325" s="39">
        <v>11515.3</v>
      </c>
      <c r="N4325" s="39">
        <v>6461.1</v>
      </c>
      <c r="O4325" s="39">
        <v>62.3</v>
      </c>
      <c r="P4325" t="s">
        <v>207</v>
      </c>
      <c r="Q4325" t="s">
        <v>207</v>
      </c>
      <c r="R4325" s="55">
        <v>804</v>
      </c>
      <c r="S4325" s="55">
        <v>796</v>
      </c>
      <c r="T4325" t="s">
        <v>999</v>
      </c>
      <c r="U4325">
        <v>8162</v>
      </c>
      <c r="V4325">
        <v>2</v>
      </c>
      <c r="W4325">
        <v>34959</v>
      </c>
      <c r="X4325" t="s">
        <v>1002</v>
      </c>
      <c r="Y4325">
        <v>3142</v>
      </c>
      <c r="Z4325" t="s">
        <v>69</v>
      </c>
      <c r="AA4325" t="s">
        <v>96</v>
      </c>
      <c r="AC4325" t="s">
        <v>61</v>
      </c>
      <c r="AD4325" s="50">
        <v>-5.51</v>
      </c>
      <c r="AG4325" s="39">
        <v>48.4</v>
      </c>
      <c r="AH4325" s="55">
        <v>1477</v>
      </c>
      <c r="AI4325" t="s">
        <v>208</v>
      </c>
      <c r="AJ4325">
        <f>INDEX(layout!$B$3:$U$1234,MATCH($T4325,layout!$A$3:$A$1234,0),MATCH(YEAR($D4325),layout!$B$1:$U$1,0))</f>
        <v>1051</v>
      </c>
      <c r="AK4325">
        <f>INDEX('magnet data'!$A$2:$E$1304,MATCH($AJ4325,'magnet data'!$A$2:$A$1304,0),2)</f>
        <v>1</v>
      </c>
      <c r="AL4325" t="str">
        <f>INDEX('magnet data'!$A$2:$E$1304,MATCH($AJ4325,'magnet data'!$A$2:$A$1304,0),3)</f>
        <v>01B</v>
      </c>
      <c r="AM4325" t="str">
        <f>INDEX('magnet data'!$A$2:$E$1304,MATCH($AJ4325,'magnet data'!$A$2:$A$1304,0),4)</f>
        <v>02B5</v>
      </c>
      <c r="AN4325">
        <f>INDEX('magnet data'!$A$2:$E$1304,MATCH($AJ4325,'magnet data'!$A$2:$A$1304,0),5)</f>
        <v>12741</v>
      </c>
      <c r="AO4325" t="str">
        <f t="shared" si="94"/>
        <v>-</v>
      </c>
      <c r="AR4325" t="s">
        <v>1202</v>
      </c>
      <c r="AS4325" t="s">
        <v>1736</v>
      </c>
      <c r="AT4325" t="s">
        <v>1737</v>
      </c>
    </row>
    <row r="4326" spans="1:46">
      <c r="A4326" t="s">
        <v>966</v>
      </c>
      <c r="B4326" t="s">
        <v>46</v>
      </c>
      <c r="C4326" t="s">
        <v>1198</v>
      </c>
      <c r="D4326" s="13">
        <v>44508</v>
      </c>
      <c r="E4326" s="16">
        <v>0.34671689814814816</v>
      </c>
      <c r="F4326" t="s">
        <v>88</v>
      </c>
      <c r="G4326" s="17">
        <v>44508.346716504631</v>
      </c>
      <c r="H4326">
        <v>34</v>
      </c>
      <c r="I4326">
        <v>590</v>
      </c>
      <c r="J4326">
        <v>95</v>
      </c>
      <c r="K4326">
        <v>10</v>
      </c>
      <c r="L4326">
        <v>0</v>
      </c>
      <c r="M4326" s="39">
        <v>11515.3</v>
      </c>
      <c r="N4326" s="39">
        <v>6461.1</v>
      </c>
      <c r="O4326" s="39">
        <v>62.3</v>
      </c>
      <c r="P4326" t="s">
        <v>207</v>
      </c>
      <c r="Q4326" t="s">
        <v>207</v>
      </c>
      <c r="R4326" s="55">
        <v>804</v>
      </c>
      <c r="S4326" s="55">
        <v>796</v>
      </c>
      <c r="T4326" t="s">
        <v>998</v>
      </c>
      <c r="U4326">
        <v>4861</v>
      </c>
      <c r="V4326">
        <v>3</v>
      </c>
      <c r="W4326">
        <v>83768</v>
      </c>
      <c r="X4326" t="s">
        <v>999</v>
      </c>
      <c r="Y4326">
        <v>2</v>
      </c>
      <c r="Z4326" t="s">
        <v>69</v>
      </c>
      <c r="AA4326" t="s">
        <v>96</v>
      </c>
      <c r="AC4326" t="s">
        <v>61</v>
      </c>
      <c r="AD4326" s="50">
        <v>-0.88</v>
      </c>
      <c r="AG4326" s="39">
        <v>6</v>
      </c>
      <c r="AH4326" s="55">
        <v>3146</v>
      </c>
      <c r="AI4326" t="s">
        <v>208</v>
      </c>
      <c r="AJ4326">
        <f>INDEX(layout!$B$3:$U$1234,MATCH($T4326,layout!$A$3:$A$1234,0),MATCH(YEAR($D4326),layout!$B$1:$U$1,0))</f>
        <v>2012</v>
      </c>
      <c r="AK4326">
        <f>INDEX('magnet data'!$A$2:$E$1304,MATCH($AJ4326,'magnet data'!$A$2:$A$1304,0),2)</f>
        <v>2</v>
      </c>
      <c r="AL4326" t="str">
        <f>INDEX('magnet data'!$A$2:$E$1304,MATCH($AJ4326,'magnet data'!$A$2:$A$1304,0),3)</f>
        <v>01B</v>
      </c>
      <c r="AM4326" t="str">
        <f>INDEX('magnet data'!$A$2:$E$1304,MATCH($AJ4326,'magnet data'!$A$2:$A$1304,0),4)</f>
        <v>02K</v>
      </c>
      <c r="AN4326">
        <f>INDEX('magnet data'!$A$2:$E$1304,MATCH($AJ4326,'magnet data'!$A$2:$A$1304,0),5)</f>
        <v>10480</v>
      </c>
      <c r="AO4326" t="str">
        <f t="shared" si="94"/>
        <v>-</v>
      </c>
      <c r="AR4326" t="s">
        <v>1202</v>
      </c>
      <c r="AS4326" t="s">
        <v>1736</v>
      </c>
      <c r="AT4326" t="s">
        <v>1737</v>
      </c>
    </row>
    <row r="4327" spans="1:46">
      <c r="A4327" t="s">
        <v>966</v>
      </c>
      <c r="B4327" t="s">
        <v>46</v>
      </c>
      <c r="C4327" t="s">
        <v>1198</v>
      </c>
      <c r="D4327" s="13">
        <v>44508</v>
      </c>
      <c r="E4327" s="16">
        <v>0.34671689814814816</v>
      </c>
      <c r="F4327" t="s">
        <v>88</v>
      </c>
      <c r="G4327" s="17">
        <v>44508.346716504631</v>
      </c>
      <c r="H4327">
        <v>34</v>
      </c>
      <c r="I4327">
        <v>590</v>
      </c>
      <c r="J4327">
        <v>95</v>
      </c>
      <c r="K4327">
        <v>10</v>
      </c>
      <c r="L4327">
        <v>0</v>
      </c>
      <c r="M4327" s="39">
        <v>11515.3</v>
      </c>
      <c r="N4327" s="39">
        <v>6461.1</v>
      </c>
      <c r="O4327" s="39">
        <v>62.3</v>
      </c>
      <c r="P4327" t="s">
        <v>207</v>
      </c>
      <c r="Q4327" t="s">
        <v>207</v>
      </c>
      <c r="R4327" s="55">
        <v>804</v>
      </c>
      <c r="S4327" s="55">
        <v>796</v>
      </c>
      <c r="T4327" t="s">
        <v>1321</v>
      </c>
      <c r="U4327">
        <v>4254</v>
      </c>
      <c r="V4327">
        <v>4</v>
      </c>
      <c r="W4327">
        <v>95923</v>
      </c>
      <c r="X4327" t="s">
        <v>1322</v>
      </c>
      <c r="Y4327">
        <v>4176</v>
      </c>
      <c r="Z4327" t="s">
        <v>69</v>
      </c>
      <c r="AA4327" t="s">
        <v>91</v>
      </c>
      <c r="AC4327" t="s">
        <v>61</v>
      </c>
      <c r="AD4327" s="50">
        <v>0.53</v>
      </c>
      <c r="AG4327" s="39">
        <v>28.1</v>
      </c>
      <c r="AH4327" s="55">
        <v>3026</v>
      </c>
      <c r="AI4327" t="s">
        <v>208</v>
      </c>
      <c r="AJ4327">
        <f>INDEX(layout!$B$3:$U$1234,MATCH($T4327,layout!$A$3:$A$1234,0),MATCH(YEAR($D4327),layout!$B$1:$U$1,0))</f>
        <v>1053</v>
      </c>
      <c r="AK4327">
        <f>INDEX('magnet data'!$A$2:$E$1304,MATCH($AJ4327,'magnet data'!$A$2:$A$1304,0),2)</f>
        <v>1</v>
      </c>
      <c r="AL4327" t="str">
        <f>INDEX('magnet data'!$A$2:$E$1304,MATCH($AJ4327,'magnet data'!$A$2:$A$1304,0),3)</f>
        <v>01B</v>
      </c>
      <c r="AM4327" t="str">
        <f>INDEX('magnet data'!$A$2:$E$1304,MATCH($AJ4327,'magnet data'!$A$2:$A$1304,0),4)</f>
        <v>02B5</v>
      </c>
      <c r="AN4327">
        <f>INDEX('magnet data'!$A$2:$E$1304,MATCH($AJ4327,'magnet data'!$A$2:$A$1304,0),5)</f>
        <v>11815</v>
      </c>
      <c r="AO4327" t="str">
        <f t="shared" si="94"/>
        <v>-</v>
      </c>
      <c r="AR4327" t="s">
        <v>1202</v>
      </c>
      <c r="AS4327" t="s">
        <v>1736</v>
      </c>
      <c r="AT4327" t="s">
        <v>1737</v>
      </c>
    </row>
    <row r="4328" spans="1:46">
      <c r="A4328" t="s">
        <v>235</v>
      </c>
      <c r="B4328" t="s">
        <v>46</v>
      </c>
      <c r="C4328" t="s">
        <v>1198</v>
      </c>
      <c r="D4328" s="13">
        <v>44509</v>
      </c>
      <c r="E4328" s="16">
        <v>0.37140740740740741</v>
      </c>
      <c r="F4328" t="s">
        <v>59</v>
      </c>
      <c r="G4328" s="17">
        <v>44509.371407002312</v>
      </c>
      <c r="H4328">
        <v>35</v>
      </c>
      <c r="I4328">
        <v>598</v>
      </c>
      <c r="J4328">
        <v>91</v>
      </c>
      <c r="K4328">
        <v>0</v>
      </c>
      <c r="L4328">
        <v>30</v>
      </c>
      <c r="M4328" s="39">
        <v>10500</v>
      </c>
      <c r="N4328" s="39">
        <v>5147.8</v>
      </c>
      <c r="O4328" s="39">
        <v>55</v>
      </c>
      <c r="P4328" t="s">
        <v>207</v>
      </c>
      <c r="Q4328" t="s">
        <v>207</v>
      </c>
      <c r="R4328" s="55">
        <v>745</v>
      </c>
      <c r="S4328" s="55">
        <v>733</v>
      </c>
      <c r="T4328" t="s">
        <v>1553</v>
      </c>
      <c r="U4328">
        <v>10499</v>
      </c>
      <c r="V4328">
        <v>1</v>
      </c>
      <c r="W4328">
        <v>-13</v>
      </c>
      <c r="X4328" t="s">
        <v>1554</v>
      </c>
      <c r="Y4328">
        <v>25</v>
      </c>
      <c r="Z4328" t="s">
        <v>59</v>
      </c>
      <c r="AA4328" t="s">
        <v>96</v>
      </c>
      <c r="AC4328" t="s">
        <v>61</v>
      </c>
      <c r="AD4328" s="50">
        <v>0.4</v>
      </c>
      <c r="AG4328" s="39">
        <v>41.4</v>
      </c>
      <c r="AH4328" s="55">
        <v>1005</v>
      </c>
      <c r="AI4328" t="s">
        <v>208</v>
      </c>
      <c r="AJ4328">
        <f>INDEX(layout!$B$3:$U$1234,MATCH($T4328,layout!$A$3:$A$1234,0),MATCH(YEAR($D4328),layout!$B$1:$U$1,0))</f>
        <v>2442</v>
      </c>
      <c r="AK4328">
        <f>INDEX('magnet data'!$A$2:$E$1304,MATCH($AJ4328,'magnet data'!$A$2:$A$1304,0),2)</f>
        <v>2</v>
      </c>
      <c r="AL4328" t="str">
        <f>INDEX('magnet data'!$A$2:$E$1304,MATCH($AJ4328,'magnet data'!$A$2:$A$1304,0),3)</f>
        <v>01B</v>
      </c>
      <c r="AM4328" t="str">
        <f>INDEX('magnet data'!$A$2:$E$1304,MATCH($AJ4328,'magnet data'!$A$2:$A$1304,0),4)</f>
        <v>02B5</v>
      </c>
      <c r="AN4328">
        <f>INDEX('magnet data'!$A$2:$E$1304,MATCH($AJ4328,'magnet data'!$A$2:$A$1304,0),5)</f>
        <v>12410</v>
      </c>
      <c r="AO4328" t="str">
        <f t="shared" ref="AO4328:AO4347" si="95">IF(LEFT(Z4328,8)="Training",U4328-AN4328,"-")</f>
        <v>-</v>
      </c>
      <c r="AQ4328" t="s">
        <v>1743</v>
      </c>
      <c r="AR4328" t="s">
        <v>1202</v>
      </c>
      <c r="AS4328" t="s">
        <v>1736</v>
      </c>
      <c r="AT4328" t="s">
        <v>1737</v>
      </c>
    </row>
    <row r="4329" spans="1:46">
      <c r="A4329" t="s">
        <v>235</v>
      </c>
      <c r="B4329" t="s">
        <v>46</v>
      </c>
      <c r="C4329" t="s">
        <v>1198</v>
      </c>
      <c r="D4329" s="13">
        <v>44509</v>
      </c>
      <c r="E4329" s="16">
        <v>0.37140740740740741</v>
      </c>
      <c r="F4329" t="s">
        <v>59</v>
      </c>
      <c r="G4329" s="17">
        <v>44509.371407002312</v>
      </c>
      <c r="H4329">
        <v>35</v>
      </c>
      <c r="I4329">
        <v>598</v>
      </c>
      <c r="J4329">
        <v>91</v>
      </c>
      <c r="K4329">
        <v>0</v>
      </c>
      <c r="L4329">
        <v>30</v>
      </c>
      <c r="M4329" s="39">
        <v>10500</v>
      </c>
      <c r="N4329" s="39">
        <v>5147.8</v>
      </c>
      <c r="O4329" s="39">
        <v>55</v>
      </c>
      <c r="P4329" t="s">
        <v>207</v>
      </c>
      <c r="Q4329" t="s">
        <v>207</v>
      </c>
      <c r="R4329" s="55">
        <v>745</v>
      </c>
      <c r="S4329" s="55">
        <v>733</v>
      </c>
      <c r="T4329" t="s">
        <v>1528</v>
      </c>
      <c r="U4329">
        <v>10499</v>
      </c>
      <c r="V4329">
        <v>2</v>
      </c>
      <c r="W4329">
        <v>-3</v>
      </c>
      <c r="X4329" t="s">
        <v>1527</v>
      </c>
      <c r="Y4329">
        <v>40</v>
      </c>
      <c r="Z4329" t="s">
        <v>59</v>
      </c>
      <c r="AA4329" t="s">
        <v>96</v>
      </c>
      <c r="AC4329" t="s">
        <v>61</v>
      </c>
      <c r="AD4329" s="50">
        <v>0.4</v>
      </c>
      <c r="AG4329" s="39">
        <v>39</v>
      </c>
      <c r="AH4329" s="55">
        <v>10407</v>
      </c>
      <c r="AI4329" t="s">
        <v>208</v>
      </c>
      <c r="AJ4329">
        <f>INDEX(layout!$B$3:$U$1234,MATCH($T4329,layout!$A$3:$A$1234,0),MATCH(YEAR($D4329),layout!$B$1:$U$1,0))</f>
        <v>3103</v>
      </c>
      <c r="AK4329">
        <f>INDEX('magnet data'!$A$2:$E$1304,MATCH($AJ4329,'magnet data'!$A$2:$A$1304,0),2)</f>
        <v>3</v>
      </c>
      <c r="AL4329" t="str">
        <f>INDEX('magnet data'!$A$2:$E$1304,MATCH($AJ4329,'magnet data'!$A$2:$A$1304,0),3)</f>
        <v>01B</v>
      </c>
      <c r="AM4329" t="str">
        <f>INDEX('magnet data'!$A$2:$E$1304,MATCH($AJ4329,'magnet data'!$A$2:$A$1304,0),4)</f>
        <v>02G</v>
      </c>
      <c r="AN4329">
        <f>INDEX('magnet data'!$A$2:$E$1304,MATCH($AJ4329,'magnet data'!$A$2:$A$1304,0),5)</f>
        <v>12469</v>
      </c>
      <c r="AO4329" t="str">
        <f t="shared" si="95"/>
        <v>-</v>
      </c>
      <c r="AQ4329" t="s">
        <v>1743</v>
      </c>
      <c r="AR4329" t="s">
        <v>1202</v>
      </c>
      <c r="AS4329" t="s">
        <v>1736</v>
      </c>
      <c r="AT4329" t="s">
        <v>1737</v>
      </c>
    </row>
    <row r="4330" spans="1:46">
      <c r="A4330" t="s">
        <v>235</v>
      </c>
      <c r="B4330" t="s">
        <v>46</v>
      </c>
      <c r="C4330" t="s">
        <v>1198</v>
      </c>
      <c r="D4330" s="13">
        <v>44509</v>
      </c>
      <c r="E4330" s="16">
        <v>0.37140740740740741</v>
      </c>
      <c r="F4330" t="s">
        <v>59</v>
      </c>
      <c r="G4330" s="17">
        <v>44509.371407002312</v>
      </c>
      <c r="H4330">
        <v>35</v>
      </c>
      <c r="I4330">
        <v>598</v>
      </c>
      <c r="J4330">
        <v>91</v>
      </c>
      <c r="K4330">
        <v>0</v>
      </c>
      <c r="L4330">
        <v>30</v>
      </c>
      <c r="M4330" s="39">
        <v>10500</v>
      </c>
      <c r="N4330" s="39">
        <v>5147.8</v>
      </c>
      <c r="O4330" s="39">
        <v>55</v>
      </c>
      <c r="P4330" t="s">
        <v>207</v>
      </c>
      <c r="Q4330" t="s">
        <v>207</v>
      </c>
      <c r="R4330" s="55">
        <v>745</v>
      </c>
      <c r="S4330" s="55">
        <v>733</v>
      </c>
      <c r="T4330" t="s">
        <v>1744</v>
      </c>
      <c r="U4330">
        <v>10499</v>
      </c>
      <c r="V4330">
        <v>3</v>
      </c>
      <c r="W4330">
        <v>78</v>
      </c>
      <c r="X4330" t="s">
        <v>1745</v>
      </c>
      <c r="Y4330">
        <v>126</v>
      </c>
      <c r="Z4330" t="s">
        <v>59</v>
      </c>
      <c r="AA4330" t="s">
        <v>96</v>
      </c>
      <c r="AC4330" t="s">
        <v>61</v>
      </c>
      <c r="AD4330" s="50">
        <v>0.41</v>
      </c>
      <c r="AG4330" s="39">
        <v>9.6999999999999993</v>
      </c>
      <c r="AH4330" s="55">
        <v>4508</v>
      </c>
      <c r="AI4330" t="s">
        <v>208</v>
      </c>
      <c r="AJ4330">
        <f>INDEX(layout!$B$3:$U$1234,MATCH($T4330,layout!$A$3:$A$1234,0),MATCH(YEAR($D4330),layout!$B$1:$U$1,0))</f>
        <v>1235</v>
      </c>
      <c r="AK4330">
        <f>INDEX('magnet data'!$A$2:$E$1304,MATCH($AJ4330,'magnet data'!$A$2:$A$1304,0),2)</f>
        <v>1</v>
      </c>
      <c r="AL4330" t="str">
        <f>INDEX('magnet data'!$A$2:$E$1304,MATCH($AJ4330,'magnet data'!$A$2:$A$1304,0),3)</f>
        <v>01B</v>
      </c>
      <c r="AM4330" t="str">
        <f>INDEX('magnet data'!$A$2:$E$1304,MATCH($AJ4330,'magnet data'!$A$2:$A$1304,0),4)</f>
        <v>02B5</v>
      </c>
      <c r="AN4330">
        <f>INDEX('magnet data'!$A$2:$E$1304,MATCH($AJ4330,'magnet data'!$A$2:$A$1304,0),5)</f>
        <v>11606</v>
      </c>
      <c r="AO4330" t="str">
        <f t="shared" si="95"/>
        <v>-</v>
      </c>
      <c r="AQ4330" t="s">
        <v>1743</v>
      </c>
      <c r="AR4330" t="s">
        <v>1202</v>
      </c>
      <c r="AS4330" t="s">
        <v>1736</v>
      </c>
      <c r="AT4330" t="s">
        <v>1737</v>
      </c>
    </row>
    <row r="4331" spans="1:46">
      <c r="A4331" t="s">
        <v>235</v>
      </c>
      <c r="B4331" t="s">
        <v>46</v>
      </c>
      <c r="C4331" t="s">
        <v>1198</v>
      </c>
      <c r="D4331" s="13">
        <v>44509</v>
      </c>
      <c r="E4331" s="16">
        <v>0.37140740740740741</v>
      </c>
      <c r="F4331" t="s">
        <v>59</v>
      </c>
      <c r="G4331" s="17">
        <v>44509.371407002312</v>
      </c>
      <c r="H4331">
        <v>35</v>
      </c>
      <c r="I4331">
        <v>598</v>
      </c>
      <c r="J4331">
        <v>91</v>
      </c>
      <c r="K4331">
        <v>0</v>
      </c>
      <c r="L4331">
        <v>30</v>
      </c>
      <c r="M4331" s="39">
        <v>10500</v>
      </c>
      <c r="N4331" s="39">
        <v>5147.8</v>
      </c>
      <c r="O4331" s="39">
        <v>55</v>
      </c>
      <c r="P4331" t="s">
        <v>207</v>
      </c>
      <c r="Q4331" t="s">
        <v>207</v>
      </c>
      <c r="R4331" s="55">
        <v>745</v>
      </c>
      <c r="S4331" s="55">
        <v>733</v>
      </c>
      <c r="T4331" t="s">
        <v>324</v>
      </c>
      <c r="U4331">
        <v>10498</v>
      </c>
      <c r="V4331">
        <v>4</v>
      </c>
      <c r="W4331">
        <v>104</v>
      </c>
      <c r="X4331" t="s">
        <v>321</v>
      </c>
      <c r="Y4331">
        <v>139</v>
      </c>
      <c r="Z4331" t="s">
        <v>59</v>
      </c>
      <c r="AA4331" t="s">
        <v>96</v>
      </c>
      <c r="AC4331" t="s">
        <v>61</v>
      </c>
      <c r="AD4331" s="50">
        <v>0.4</v>
      </c>
      <c r="AG4331" s="39">
        <v>4.5</v>
      </c>
      <c r="AH4331" s="55">
        <v>1487</v>
      </c>
      <c r="AI4331" t="s">
        <v>208</v>
      </c>
      <c r="AJ4331">
        <f>INDEX(layout!$B$3:$U$1234,MATCH($T4331,layout!$A$3:$A$1234,0),MATCH(YEAR($D4331),layout!$B$1:$U$1,0))</f>
        <v>2303</v>
      </c>
      <c r="AK4331">
        <f>INDEX('magnet data'!$A$2:$E$1304,MATCH($AJ4331,'magnet data'!$A$2:$A$1304,0),2)</f>
        <v>2</v>
      </c>
      <c r="AL4331" t="str">
        <f>INDEX('magnet data'!$A$2:$E$1304,MATCH($AJ4331,'magnet data'!$A$2:$A$1304,0),3)</f>
        <v>01B</v>
      </c>
      <c r="AM4331" t="str">
        <f>INDEX('magnet data'!$A$2:$E$1304,MATCH($AJ4331,'magnet data'!$A$2:$A$1304,0),4)</f>
        <v>02D</v>
      </c>
      <c r="AN4331">
        <f>INDEX('magnet data'!$A$2:$E$1304,MATCH($AJ4331,'magnet data'!$A$2:$A$1304,0),5)</f>
        <v>9853</v>
      </c>
      <c r="AO4331" t="str">
        <f t="shared" si="95"/>
        <v>-</v>
      </c>
      <c r="AQ4331" t="s">
        <v>1743</v>
      </c>
      <c r="AR4331" t="s">
        <v>1202</v>
      </c>
      <c r="AS4331" t="s">
        <v>1736</v>
      </c>
      <c r="AT4331" t="s">
        <v>1737</v>
      </c>
    </row>
    <row r="4332" spans="1:46">
      <c r="A4332" t="s">
        <v>235</v>
      </c>
      <c r="B4332" t="s">
        <v>46</v>
      </c>
      <c r="C4332" t="s">
        <v>1198</v>
      </c>
      <c r="D4332" s="13">
        <v>44509</v>
      </c>
      <c r="E4332" s="16">
        <v>0.37140740740740741</v>
      </c>
      <c r="F4332" t="s">
        <v>59</v>
      </c>
      <c r="G4332" s="17">
        <v>44509.371407002312</v>
      </c>
      <c r="H4332">
        <v>35</v>
      </c>
      <c r="I4332">
        <v>598</v>
      </c>
      <c r="J4332">
        <v>91</v>
      </c>
      <c r="K4332">
        <v>0</v>
      </c>
      <c r="L4332">
        <v>30</v>
      </c>
      <c r="M4332" s="39">
        <v>10500</v>
      </c>
      <c r="N4332" s="39">
        <v>5147.8</v>
      </c>
      <c r="O4332" s="39">
        <v>55</v>
      </c>
      <c r="P4332" t="s">
        <v>207</v>
      </c>
      <c r="Q4332" t="s">
        <v>207</v>
      </c>
      <c r="R4332" s="55">
        <v>745</v>
      </c>
      <c r="S4332" s="55">
        <v>733</v>
      </c>
      <c r="T4332" t="s">
        <v>1746</v>
      </c>
      <c r="U4332">
        <v>10492</v>
      </c>
      <c r="V4332">
        <v>5</v>
      </c>
      <c r="W4332">
        <v>192</v>
      </c>
      <c r="X4332" t="s">
        <v>1747</v>
      </c>
      <c r="Y4332">
        <v>237</v>
      </c>
      <c r="Z4332" t="s">
        <v>59</v>
      </c>
      <c r="AA4332" t="s">
        <v>96</v>
      </c>
      <c r="AC4332" t="s">
        <v>61</v>
      </c>
      <c r="AD4332" s="50">
        <v>0.41</v>
      </c>
      <c r="AG4332" s="39">
        <v>16</v>
      </c>
      <c r="AH4332" s="55">
        <v>5425</v>
      </c>
      <c r="AI4332" t="s">
        <v>208</v>
      </c>
      <c r="AJ4332">
        <f>INDEX(layout!$B$3:$U$1234,MATCH($T4332,layout!$A$3:$A$1234,0),MATCH(YEAR($D4332),layout!$B$1:$U$1,0))</f>
        <v>3097</v>
      </c>
      <c r="AK4332">
        <f>INDEX('magnet data'!$A$2:$E$1304,MATCH($AJ4332,'magnet data'!$A$2:$A$1304,0),2)</f>
        <v>3</v>
      </c>
      <c r="AL4332" t="str">
        <f>INDEX('magnet data'!$A$2:$E$1304,MATCH($AJ4332,'magnet data'!$A$2:$A$1304,0),3)</f>
        <v>01B</v>
      </c>
      <c r="AM4332" t="str">
        <f>INDEX('magnet data'!$A$2:$E$1304,MATCH($AJ4332,'magnet data'!$A$2:$A$1304,0),4)</f>
        <v>02G</v>
      </c>
      <c r="AN4332">
        <f>INDEX('magnet data'!$A$2:$E$1304,MATCH($AJ4332,'magnet data'!$A$2:$A$1304,0),5)</f>
        <v>9611</v>
      </c>
      <c r="AO4332" t="str">
        <f t="shared" si="95"/>
        <v>-</v>
      </c>
      <c r="AQ4332" t="s">
        <v>1743</v>
      </c>
      <c r="AR4332" t="s">
        <v>1202</v>
      </c>
      <c r="AS4332" t="s">
        <v>1736</v>
      </c>
      <c r="AT4332" t="s">
        <v>1737</v>
      </c>
    </row>
    <row r="4333" spans="1:46">
      <c r="A4333" t="s">
        <v>235</v>
      </c>
      <c r="B4333" t="s">
        <v>46</v>
      </c>
      <c r="C4333" t="s">
        <v>1198</v>
      </c>
      <c r="D4333" s="13">
        <v>44509</v>
      </c>
      <c r="E4333" s="16">
        <v>0.37140740740740741</v>
      </c>
      <c r="F4333" t="s">
        <v>59</v>
      </c>
      <c r="G4333" s="17">
        <v>44509.371407002312</v>
      </c>
      <c r="H4333">
        <v>35</v>
      </c>
      <c r="I4333">
        <v>598</v>
      </c>
      <c r="J4333">
        <v>91</v>
      </c>
      <c r="K4333">
        <v>0</v>
      </c>
      <c r="L4333">
        <v>30</v>
      </c>
      <c r="M4333" s="39">
        <v>10500</v>
      </c>
      <c r="N4333" s="39">
        <v>5147.8</v>
      </c>
      <c r="O4333" s="39">
        <v>55</v>
      </c>
      <c r="P4333" t="s">
        <v>207</v>
      </c>
      <c r="Q4333" t="s">
        <v>207</v>
      </c>
      <c r="R4333" s="55">
        <v>745</v>
      </c>
      <c r="S4333" s="55">
        <v>733</v>
      </c>
      <c r="T4333" t="s">
        <v>1555</v>
      </c>
      <c r="U4333">
        <v>7653</v>
      </c>
      <c r="V4333">
        <v>6</v>
      </c>
      <c r="W4333">
        <v>31418</v>
      </c>
      <c r="X4333" t="s">
        <v>1553</v>
      </c>
      <c r="Y4333">
        <v>3413</v>
      </c>
      <c r="Z4333" t="s">
        <v>69</v>
      </c>
      <c r="AA4333" t="s">
        <v>96</v>
      </c>
      <c r="AC4333" t="s">
        <v>61</v>
      </c>
      <c r="AD4333" s="50">
        <v>2.42</v>
      </c>
      <c r="AG4333" s="39">
        <v>57.1</v>
      </c>
      <c r="AH4333" s="55">
        <v>4211</v>
      </c>
      <c r="AI4333" t="s">
        <v>208</v>
      </c>
      <c r="AJ4333">
        <f>INDEX(layout!$B$3:$U$1234,MATCH($T4333,layout!$A$3:$A$1234,0),MATCH(YEAR($D4333),layout!$B$1:$U$1,0))</f>
        <v>2209</v>
      </c>
      <c r="AK4333">
        <f>INDEX('magnet data'!$A$2:$E$1304,MATCH($AJ4333,'magnet data'!$A$2:$A$1304,0),2)</f>
        <v>2</v>
      </c>
      <c r="AL4333" t="str">
        <f>INDEX('magnet data'!$A$2:$E$1304,MATCH($AJ4333,'magnet data'!$A$2:$A$1304,0),3)</f>
        <v>01B</v>
      </c>
      <c r="AM4333" t="str">
        <f>INDEX('magnet data'!$A$2:$E$1304,MATCH($AJ4333,'magnet data'!$A$2:$A$1304,0),4)</f>
        <v>02C0</v>
      </c>
      <c r="AN4333">
        <f>INDEX('magnet data'!$A$2:$E$1304,MATCH($AJ4333,'magnet data'!$A$2:$A$1304,0),5)</f>
        <v>11247</v>
      </c>
      <c r="AO4333" t="str">
        <f t="shared" si="95"/>
        <v>-</v>
      </c>
      <c r="AQ4333" t="s">
        <v>1743</v>
      </c>
      <c r="AR4333" t="s">
        <v>1202</v>
      </c>
      <c r="AS4333" t="s">
        <v>1736</v>
      </c>
      <c r="AT4333" t="s">
        <v>1737</v>
      </c>
    </row>
    <row r="4334" spans="1:46">
      <c r="A4334" t="s">
        <v>235</v>
      </c>
      <c r="B4334" t="s">
        <v>46</v>
      </c>
      <c r="C4334" t="s">
        <v>1198</v>
      </c>
      <c r="D4334" s="13">
        <v>44509</v>
      </c>
      <c r="E4334" s="16">
        <v>0.37140740740740741</v>
      </c>
      <c r="F4334" t="s">
        <v>59</v>
      </c>
      <c r="G4334" s="17">
        <v>44509.371407002312</v>
      </c>
      <c r="H4334">
        <v>35</v>
      </c>
      <c r="I4334">
        <v>598</v>
      </c>
      <c r="J4334">
        <v>91</v>
      </c>
      <c r="K4334">
        <v>0</v>
      </c>
      <c r="L4334">
        <v>30</v>
      </c>
      <c r="M4334" s="39">
        <v>10500</v>
      </c>
      <c r="N4334" s="39">
        <v>5147.8</v>
      </c>
      <c r="O4334" s="39">
        <v>55</v>
      </c>
      <c r="P4334" t="s">
        <v>207</v>
      </c>
      <c r="Q4334" t="s">
        <v>207</v>
      </c>
      <c r="R4334" s="55">
        <v>745</v>
      </c>
      <c r="S4334" s="55">
        <v>733</v>
      </c>
      <c r="T4334" t="s">
        <v>1748</v>
      </c>
      <c r="U4334">
        <v>7039</v>
      </c>
      <c r="V4334">
        <v>7</v>
      </c>
      <c r="W4334">
        <v>39337</v>
      </c>
      <c r="X4334" t="s">
        <v>1746</v>
      </c>
      <c r="Y4334">
        <v>3635</v>
      </c>
      <c r="Z4334" t="s">
        <v>69</v>
      </c>
      <c r="AA4334" t="s">
        <v>96</v>
      </c>
      <c r="AC4334" t="s">
        <v>61</v>
      </c>
      <c r="AD4334" s="50">
        <v>1.6</v>
      </c>
      <c r="AG4334" s="39">
        <v>31.1</v>
      </c>
      <c r="AH4334" s="55">
        <v>4790</v>
      </c>
      <c r="AI4334" t="s">
        <v>208</v>
      </c>
      <c r="AJ4334">
        <f>INDEX(layout!$B$3:$U$1234,MATCH($T4334,layout!$A$3:$A$1234,0),MATCH(YEAR($D4334),layout!$B$1:$U$1,0))</f>
        <v>2335</v>
      </c>
      <c r="AK4334">
        <f>INDEX('magnet data'!$A$2:$E$1304,MATCH($AJ4334,'magnet data'!$A$2:$A$1304,0),2)</f>
        <v>2</v>
      </c>
      <c r="AL4334" t="str">
        <f>INDEX('magnet data'!$A$2:$E$1304,MATCH($AJ4334,'magnet data'!$A$2:$A$1304,0),3)</f>
        <v>01B</v>
      </c>
      <c r="AM4334" t="str">
        <f>INDEX('magnet data'!$A$2:$E$1304,MATCH($AJ4334,'magnet data'!$A$2:$A$1304,0),4)</f>
        <v>02C9</v>
      </c>
      <c r="AN4334">
        <f>INDEX('magnet data'!$A$2:$E$1304,MATCH($AJ4334,'magnet data'!$A$2:$A$1304,0),5)</f>
        <v>10698</v>
      </c>
      <c r="AO4334" t="str">
        <f t="shared" si="95"/>
        <v>-</v>
      </c>
      <c r="AQ4334" t="s">
        <v>1743</v>
      </c>
      <c r="AR4334" t="s">
        <v>1202</v>
      </c>
      <c r="AS4334" t="s">
        <v>1736</v>
      </c>
      <c r="AT4334" t="s">
        <v>1737</v>
      </c>
    </row>
    <row r="4335" spans="1:46">
      <c r="A4335" t="s">
        <v>235</v>
      </c>
      <c r="B4335" t="s">
        <v>46</v>
      </c>
      <c r="C4335" t="s">
        <v>1198</v>
      </c>
      <c r="D4335" s="13">
        <v>44509</v>
      </c>
      <c r="E4335" s="16">
        <v>0.37140740740740741</v>
      </c>
      <c r="F4335" t="s">
        <v>59</v>
      </c>
      <c r="G4335" s="17">
        <v>44509.371407002312</v>
      </c>
      <c r="H4335">
        <v>35</v>
      </c>
      <c r="I4335">
        <v>598</v>
      </c>
      <c r="J4335">
        <v>91</v>
      </c>
      <c r="K4335">
        <v>0</v>
      </c>
      <c r="L4335">
        <v>30</v>
      </c>
      <c r="M4335" s="39">
        <v>10500</v>
      </c>
      <c r="N4335" s="39">
        <v>5147.8</v>
      </c>
      <c r="O4335" s="39">
        <v>55</v>
      </c>
      <c r="P4335" t="s">
        <v>207</v>
      </c>
      <c r="Q4335" t="s">
        <v>207</v>
      </c>
      <c r="R4335" s="55">
        <v>745</v>
      </c>
      <c r="S4335" s="55">
        <v>733</v>
      </c>
      <c r="T4335" t="s">
        <v>1527</v>
      </c>
      <c r="U4335">
        <v>6348</v>
      </c>
      <c r="V4335">
        <v>8</v>
      </c>
      <c r="W4335">
        <v>48918</v>
      </c>
      <c r="X4335" t="s">
        <v>317</v>
      </c>
      <c r="Y4335">
        <v>3337</v>
      </c>
      <c r="Z4335" t="s">
        <v>69</v>
      </c>
      <c r="AA4335" t="s">
        <v>96</v>
      </c>
      <c r="AC4335" t="s">
        <v>61</v>
      </c>
      <c r="AD4335" s="50">
        <v>1.1299999999999999</v>
      </c>
      <c r="AG4335" s="39">
        <v>58.1</v>
      </c>
      <c r="AH4335" s="55">
        <v>995</v>
      </c>
      <c r="AI4335" t="s">
        <v>208</v>
      </c>
      <c r="AJ4335">
        <f>INDEX(layout!$B$3:$U$1234,MATCH($T4335,layout!$A$3:$A$1234,0),MATCH(YEAR($D4335),layout!$B$1:$U$1,0))</f>
        <v>1233</v>
      </c>
      <c r="AK4335">
        <f>INDEX('magnet data'!$A$2:$E$1304,MATCH($AJ4335,'magnet data'!$A$2:$A$1304,0),2)</f>
        <v>1</v>
      </c>
      <c r="AL4335" t="str">
        <f>INDEX('magnet data'!$A$2:$E$1304,MATCH($AJ4335,'magnet data'!$A$2:$A$1304,0),3)</f>
        <v>01B</v>
      </c>
      <c r="AM4335" t="str">
        <f>INDEX('magnet data'!$A$2:$E$1304,MATCH($AJ4335,'magnet data'!$A$2:$A$1304,0),4)</f>
        <v>02B5</v>
      </c>
      <c r="AN4335">
        <f>INDEX('magnet data'!$A$2:$E$1304,MATCH($AJ4335,'magnet data'!$A$2:$A$1304,0),5)</f>
        <v>12133</v>
      </c>
      <c r="AO4335" t="str">
        <f t="shared" si="95"/>
        <v>-</v>
      </c>
      <c r="AQ4335" t="s">
        <v>1743</v>
      </c>
      <c r="AR4335" t="s">
        <v>1202</v>
      </c>
      <c r="AS4335" t="s">
        <v>1736</v>
      </c>
      <c r="AT4335" t="s">
        <v>1737</v>
      </c>
    </row>
    <row r="4336" spans="1:46">
      <c r="A4336" t="s">
        <v>235</v>
      </c>
      <c r="B4336" t="s">
        <v>46</v>
      </c>
      <c r="C4336" t="s">
        <v>1198</v>
      </c>
      <c r="D4336" s="13">
        <v>44509</v>
      </c>
      <c r="E4336" s="16">
        <v>0.37140740740740741</v>
      </c>
      <c r="F4336" t="s">
        <v>59</v>
      </c>
      <c r="G4336" s="17">
        <v>44509.371407002312</v>
      </c>
      <c r="H4336">
        <v>35</v>
      </c>
      <c r="I4336">
        <v>598</v>
      </c>
      <c r="J4336">
        <v>91</v>
      </c>
      <c r="K4336">
        <v>0</v>
      </c>
      <c r="L4336">
        <v>30</v>
      </c>
      <c r="M4336" s="39">
        <v>10500</v>
      </c>
      <c r="N4336" s="39">
        <v>5147.8</v>
      </c>
      <c r="O4336" s="39">
        <v>55</v>
      </c>
      <c r="P4336" t="s">
        <v>207</v>
      </c>
      <c r="Q4336" t="s">
        <v>207</v>
      </c>
      <c r="R4336" s="55">
        <v>745</v>
      </c>
      <c r="S4336" s="55">
        <v>733</v>
      </c>
      <c r="T4336" t="s">
        <v>320</v>
      </c>
      <c r="U4336">
        <v>6312</v>
      </c>
      <c r="V4336">
        <v>9</v>
      </c>
      <c r="W4336">
        <v>49437</v>
      </c>
      <c r="X4336" t="s">
        <v>1527</v>
      </c>
      <c r="Y4336">
        <v>40</v>
      </c>
      <c r="Z4336" t="s">
        <v>69</v>
      </c>
      <c r="AA4336" t="s">
        <v>96</v>
      </c>
      <c r="AC4336" t="s">
        <v>61</v>
      </c>
      <c r="AD4336" s="50">
        <v>4.0199999999999996</v>
      </c>
      <c r="AG4336" s="39">
        <v>30</v>
      </c>
      <c r="AH4336" s="55">
        <v>5811</v>
      </c>
      <c r="AI4336" t="s">
        <v>208</v>
      </c>
      <c r="AJ4336">
        <f>INDEX(layout!$B$3:$U$1234,MATCH($T4336,layout!$A$3:$A$1234,0),MATCH(YEAR($D4336),layout!$B$1:$U$1,0))</f>
        <v>1393</v>
      </c>
      <c r="AK4336">
        <f>INDEX('magnet data'!$A$2:$E$1304,MATCH($AJ4336,'magnet data'!$A$2:$A$1304,0),2)</f>
        <v>1</v>
      </c>
      <c r="AL4336" t="str">
        <f>INDEX('magnet data'!$A$2:$E$1304,MATCH($AJ4336,'magnet data'!$A$2:$A$1304,0),3)</f>
        <v>01B</v>
      </c>
      <c r="AM4336" t="str">
        <f>INDEX('magnet data'!$A$2:$E$1304,MATCH($AJ4336,'magnet data'!$A$2:$A$1304,0),4)</f>
        <v>02B8</v>
      </c>
      <c r="AN4336">
        <f>INDEX('magnet data'!$A$2:$E$1304,MATCH($AJ4336,'magnet data'!$A$2:$A$1304,0),5)</f>
        <v>10553</v>
      </c>
      <c r="AO4336" t="str">
        <f t="shared" si="95"/>
        <v>-</v>
      </c>
      <c r="AQ4336" t="s">
        <v>1743</v>
      </c>
      <c r="AR4336" t="s">
        <v>1202</v>
      </c>
      <c r="AS4336" t="s">
        <v>1736</v>
      </c>
      <c r="AT4336" t="s">
        <v>1737</v>
      </c>
    </row>
    <row r="4337" spans="1:46">
      <c r="A4337" t="s">
        <v>235</v>
      </c>
      <c r="B4337" t="s">
        <v>46</v>
      </c>
      <c r="C4337" t="s">
        <v>1198</v>
      </c>
      <c r="D4337" s="13">
        <v>44509</v>
      </c>
      <c r="E4337" s="16">
        <v>0.37140740740740741</v>
      </c>
      <c r="F4337" t="s">
        <v>59</v>
      </c>
      <c r="G4337" s="17">
        <v>44509.371407002312</v>
      </c>
      <c r="H4337">
        <v>35</v>
      </c>
      <c r="I4337">
        <v>598</v>
      </c>
      <c r="J4337">
        <v>91</v>
      </c>
      <c r="K4337">
        <v>0</v>
      </c>
      <c r="L4337">
        <v>30</v>
      </c>
      <c r="M4337" s="39">
        <v>10500</v>
      </c>
      <c r="N4337" s="39">
        <v>5147.8</v>
      </c>
      <c r="O4337" s="39">
        <v>55</v>
      </c>
      <c r="P4337" t="s">
        <v>207</v>
      </c>
      <c r="Q4337" t="s">
        <v>207</v>
      </c>
      <c r="R4337" s="55">
        <v>745</v>
      </c>
      <c r="S4337" s="55">
        <v>733</v>
      </c>
      <c r="T4337" t="s">
        <v>1552</v>
      </c>
      <c r="U4337">
        <v>5332</v>
      </c>
      <c r="V4337">
        <v>10</v>
      </c>
      <c r="W4337">
        <v>64624</v>
      </c>
      <c r="X4337" t="s">
        <v>1553</v>
      </c>
      <c r="Y4337">
        <v>3413</v>
      </c>
      <c r="Z4337" t="s">
        <v>69</v>
      </c>
      <c r="AA4337" t="s">
        <v>96</v>
      </c>
      <c r="AC4337" t="s">
        <v>61</v>
      </c>
      <c r="AD4337" s="50">
        <v>1.31</v>
      </c>
      <c r="AG4337" s="39">
        <v>58.1</v>
      </c>
      <c r="AH4337" s="55">
        <v>4464</v>
      </c>
      <c r="AI4337" t="s">
        <v>208</v>
      </c>
      <c r="AJ4337">
        <f>INDEX(layout!$B$3:$U$1234,MATCH($T4337,layout!$A$3:$A$1234,0),MATCH(YEAR($D4337),layout!$B$1:$U$1,0))</f>
        <v>3106</v>
      </c>
      <c r="AK4337">
        <f>INDEX('magnet data'!$A$2:$E$1304,MATCH($AJ4337,'magnet data'!$A$2:$A$1304,0),2)</f>
        <v>3</v>
      </c>
      <c r="AL4337" t="str">
        <f>INDEX('magnet data'!$A$2:$E$1304,MATCH($AJ4337,'magnet data'!$A$2:$A$1304,0),3)</f>
        <v>01B</v>
      </c>
      <c r="AM4337" t="str">
        <f>INDEX('magnet data'!$A$2:$E$1304,MATCH($AJ4337,'magnet data'!$A$2:$A$1304,0),4)</f>
        <v>02G</v>
      </c>
      <c r="AN4337">
        <f>INDEX('magnet data'!$A$2:$E$1304,MATCH($AJ4337,'magnet data'!$A$2:$A$1304,0),5)</f>
        <v>9732</v>
      </c>
      <c r="AO4337" t="str">
        <f t="shared" si="95"/>
        <v>-</v>
      </c>
      <c r="AQ4337" t="s">
        <v>1743</v>
      </c>
      <c r="AR4337" t="s">
        <v>1202</v>
      </c>
      <c r="AS4337" t="s">
        <v>1736</v>
      </c>
      <c r="AT4337" t="s">
        <v>1737</v>
      </c>
    </row>
    <row r="4338" spans="1:46">
      <c r="A4338" t="s">
        <v>235</v>
      </c>
      <c r="B4338" t="s">
        <v>46</v>
      </c>
      <c r="C4338" t="s">
        <v>1198</v>
      </c>
      <c r="D4338" s="13">
        <v>44509</v>
      </c>
      <c r="E4338" s="16">
        <v>0.37140740740740741</v>
      </c>
      <c r="F4338" t="s">
        <v>59</v>
      </c>
      <c r="G4338" s="17">
        <v>44509.371407002312</v>
      </c>
      <c r="H4338">
        <v>35</v>
      </c>
      <c r="I4338">
        <v>598</v>
      </c>
      <c r="J4338">
        <v>91</v>
      </c>
      <c r="K4338">
        <v>0</v>
      </c>
      <c r="L4338">
        <v>30</v>
      </c>
      <c r="M4338" s="39">
        <v>10500</v>
      </c>
      <c r="N4338" s="39">
        <v>5147.8</v>
      </c>
      <c r="O4338" s="39">
        <v>55</v>
      </c>
      <c r="P4338" t="s">
        <v>207</v>
      </c>
      <c r="Q4338" t="s">
        <v>207</v>
      </c>
      <c r="R4338" s="55">
        <v>745</v>
      </c>
      <c r="S4338" s="55">
        <v>733</v>
      </c>
      <c r="T4338" t="s">
        <v>1745</v>
      </c>
      <c r="U4338">
        <v>5293</v>
      </c>
      <c r="V4338">
        <v>11</v>
      </c>
      <c r="W4338">
        <v>65285</v>
      </c>
      <c r="X4338" t="s">
        <v>277</v>
      </c>
      <c r="Y4338">
        <v>3514</v>
      </c>
      <c r="Z4338" t="s">
        <v>69</v>
      </c>
      <c r="AA4338" t="s">
        <v>91</v>
      </c>
      <c r="AC4338" t="s">
        <v>61</v>
      </c>
      <c r="AD4338" s="50">
        <v>-6.64</v>
      </c>
      <c r="AG4338" s="39">
        <v>75.2</v>
      </c>
      <c r="AH4338" s="55">
        <v>4096</v>
      </c>
      <c r="AI4338" t="s">
        <v>208</v>
      </c>
      <c r="AJ4338">
        <f>INDEX(layout!$B$3:$U$1234,MATCH($T4338,layout!$A$3:$A$1234,0),MATCH(YEAR($D4338),layout!$B$1:$U$1,0))</f>
        <v>1402</v>
      </c>
      <c r="AK4338">
        <f>INDEX('magnet data'!$A$2:$E$1304,MATCH($AJ4338,'magnet data'!$A$2:$A$1304,0),2)</f>
        <v>1</v>
      </c>
      <c r="AL4338" t="str">
        <f>INDEX('magnet data'!$A$2:$E$1304,MATCH($AJ4338,'magnet data'!$A$2:$A$1304,0),3)</f>
        <v>01B</v>
      </c>
      <c r="AM4338" t="str">
        <f>INDEX('magnet data'!$A$2:$E$1304,MATCH($AJ4338,'magnet data'!$A$2:$A$1304,0),4)</f>
        <v>02C8</v>
      </c>
      <c r="AN4338">
        <f>INDEX('magnet data'!$A$2:$E$1304,MATCH($AJ4338,'magnet data'!$A$2:$A$1304,0),5)</f>
        <v>12411</v>
      </c>
      <c r="AO4338" t="str">
        <f t="shared" si="95"/>
        <v>-</v>
      </c>
      <c r="AQ4338" t="s">
        <v>1743</v>
      </c>
      <c r="AR4338" t="s">
        <v>1202</v>
      </c>
      <c r="AS4338" t="s">
        <v>1736</v>
      </c>
      <c r="AT4338" t="s">
        <v>1737</v>
      </c>
    </row>
    <row r="4339" spans="1:46">
      <c r="A4339" t="s">
        <v>235</v>
      </c>
      <c r="B4339" t="s">
        <v>46</v>
      </c>
      <c r="C4339" t="s">
        <v>1198</v>
      </c>
      <c r="D4339" s="13">
        <v>44509</v>
      </c>
      <c r="E4339" s="16">
        <v>0.37140740740740741</v>
      </c>
      <c r="F4339" t="s">
        <v>59</v>
      </c>
      <c r="G4339" s="17">
        <v>44509.371407002312</v>
      </c>
      <c r="H4339">
        <v>35</v>
      </c>
      <c r="I4339">
        <v>598</v>
      </c>
      <c r="J4339">
        <v>91</v>
      </c>
      <c r="K4339">
        <v>0</v>
      </c>
      <c r="L4339">
        <v>30</v>
      </c>
      <c r="M4339" s="39">
        <v>10500</v>
      </c>
      <c r="N4339" s="39">
        <v>5147.8</v>
      </c>
      <c r="O4339" s="39">
        <v>55</v>
      </c>
      <c r="P4339" t="s">
        <v>207</v>
      </c>
      <c r="Q4339" t="s">
        <v>207</v>
      </c>
      <c r="R4339" s="55">
        <v>745</v>
      </c>
      <c r="S4339" s="55">
        <v>733</v>
      </c>
      <c r="T4339" t="s">
        <v>321</v>
      </c>
      <c r="U4339">
        <v>4723</v>
      </c>
      <c r="V4339">
        <v>12</v>
      </c>
      <c r="W4339">
        <v>75235</v>
      </c>
      <c r="X4339" t="s">
        <v>325</v>
      </c>
      <c r="Y4339">
        <v>3599</v>
      </c>
      <c r="Z4339" t="s">
        <v>69</v>
      </c>
      <c r="AA4339" t="s">
        <v>96</v>
      </c>
      <c r="AC4339" t="s">
        <v>61</v>
      </c>
      <c r="AD4339" s="50">
        <v>5.4</v>
      </c>
      <c r="AG4339" s="39">
        <v>22.7</v>
      </c>
      <c r="AH4339" s="55">
        <v>2531</v>
      </c>
      <c r="AI4339" t="s">
        <v>208</v>
      </c>
      <c r="AJ4339">
        <f>INDEX(layout!$B$3:$U$1234,MATCH($T4339,layout!$A$3:$A$1234,0),MATCH(YEAR($D4339),layout!$B$1:$U$1,0))</f>
        <v>1398</v>
      </c>
      <c r="AK4339">
        <f>INDEX('magnet data'!$A$2:$E$1304,MATCH($AJ4339,'magnet data'!$A$2:$A$1304,0),2)</f>
        <v>1</v>
      </c>
      <c r="AL4339" t="str">
        <f>INDEX('magnet data'!$A$2:$E$1304,MATCH($AJ4339,'magnet data'!$A$2:$A$1304,0),3)</f>
        <v>01B</v>
      </c>
      <c r="AM4339" t="str">
        <f>INDEX('magnet data'!$A$2:$E$1304,MATCH($AJ4339,'magnet data'!$A$2:$A$1304,0),4)</f>
        <v>02C8</v>
      </c>
      <c r="AN4339">
        <f>INDEX('magnet data'!$A$2:$E$1304,MATCH($AJ4339,'magnet data'!$A$2:$A$1304,0),5)</f>
        <v>12359</v>
      </c>
      <c r="AO4339" t="str">
        <f t="shared" si="95"/>
        <v>-</v>
      </c>
      <c r="AQ4339" t="s">
        <v>1743</v>
      </c>
      <c r="AR4339" t="s">
        <v>1202</v>
      </c>
      <c r="AS4339" t="s">
        <v>1736</v>
      </c>
      <c r="AT4339" t="s">
        <v>1737</v>
      </c>
    </row>
    <row r="4340" spans="1:46">
      <c r="A4340" t="s">
        <v>235</v>
      </c>
      <c r="B4340" t="s">
        <v>46</v>
      </c>
      <c r="C4340" t="s">
        <v>1198</v>
      </c>
      <c r="D4340" s="13">
        <v>44509</v>
      </c>
      <c r="E4340" s="16">
        <v>0.37140740740740741</v>
      </c>
      <c r="F4340" t="s">
        <v>59</v>
      </c>
      <c r="G4340" s="17">
        <v>44509.371407002312</v>
      </c>
      <c r="H4340">
        <v>35</v>
      </c>
      <c r="I4340">
        <v>598</v>
      </c>
      <c r="J4340">
        <v>91</v>
      </c>
      <c r="K4340">
        <v>0</v>
      </c>
      <c r="L4340">
        <v>30</v>
      </c>
      <c r="M4340" s="39">
        <v>10500</v>
      </c>
      <c r="N4340" s="39">
        <v>5147.8</v>
      </c>
      <c r="O4340" s="39">
        <v>55</v>
      </c>
      <c r="P4340" t="s">
        <v>207</v>
      </c>
      <c r="Q4340" t="s">
        <v>207</v>
      </c>
      <c r="R4340" s="55">
        <v>745</v>
      </c>
      <c r="S4340" s="55">
        <v>733</v>
      </c>
      <c r="T4340" t="s">
        <v>1556</v>
      </c>
      <c r="U4340">
        <v>4325</v>
      </c>
      <c r="V4340">
        <v>13</v>
      </c>
      <c r="W4340">
        <v>82819</v>
      </c>
      <c r="X4340" t="s">
        <v>1554</v>
      </c>
      <c r="Y4340">
        <v>25</v>
      </c>
      <c r="Z4340" t="s">
        <v>69</v>
      </c>
      <c r="AA4340" t="s">
        <v>96</v>
      </c>
      <c r="AC4340" t="s">
        <v>61</v>
      </c>
      <c r="AD4340" s="50">
        <v>0.52</v>
      </c>
      <c r="AG4340" s="39">
        <v>8.3000000000000007</v>
      </c>
      <c r="AH4340" s="55">
        <v>2950</v>
      </c>
      <c r="AI4340" t="s">
        <v>208</v>
      </c>
      <c r="AJ4340">
        <f>INDEX(layout!$B$3:$U$1234,MATCH($T4340,layout!$A$3:$A$1234,0),MATCH(YEAR($D4340),layout!$B$1:$U$1,0))</f>
        <v>2200</v>
      </c>
      <c r="AK4340">
        <f>INDEX('magnet data'!$A$2:$E$1304,MATCH($AJ4340,'magnet data'!$A$2:$A$1304,0),2)</f>
        <v>2</v>
      </c>
      <c r="AL4340" t="str">
        <f>INDEX('magnet data'!$A$2:$E$1304,MATCH($AJ4340,'magnet data'!$A$2:$A$1304,0),3)</f>
        <v>01B</v>
      </c>
      <c r="AM4340" t="str">
        <f>INDEX('magnet data'!$A$2:$E$1304,MATCH($AJ4340,'magnet data'!$A$2:$A$1304,0),4)</f>
        <v>02C0</v>
      </c>
      <c r="AN4340">
        <f>INDEX('magnet data'!$A$2:$E$1304,MATCH($AJ4340,'magnet data'!$A$2:$A$1304,0),5)</f>
        <v>11252</v>
      </c>
      <c r="AO4340" t="str">
        <f t="shared" si="95"/>
        <v>-</v>
      </c>
      <c r="AQ4340" t="s">
        <v>1743</v>
      </c>
      <c r="AR4340" t="s">
        <v>1202</v>
      </c>
      <c r="AS4340" t="s">
        <v>1736</v>
      </c>
      <c r="AT4340" t="s">
        <v>1737</v>
      </c>
    </row>
    <row r="4341" spans="1:46">
      <c r="A4341" t="s">
        <v>235</v>
      </c>
      <c r="B4341" t="s">
        <v>46</v>
      </c>
      <c r="C4341" t="s">
        <v>1198</v>
      </c>
      <c r="D4341" s="13">
        <v>44509</v>
      </c>
      <c r="E4341" s="16">
        <v>0.37140740740740741</v>
      </c>
      <c r="F4341" t="s">
        <v>59</v>
      </c>
      <c r="G4341" s="17">
        <v>44509.371407002312</v>
      </c>
      <c r="H4341">
        <v>35</v>
      </c>
      <c r="I4341">
        <v>598</v>
      </c>
      <c r="J4341">
        <v>91</v>
      </c>
      <c r="K4341">
        <v>0</v>
      </c>
      <c r="L4341">
        <v>30</v>
      </c>
      <c r="M4341" s="39">
        <v>10500</v>
      </c>
      <c r="N4341" s="39">
        <v>5147.8</v>
      </c>
      <c r="O4341" s="39">
        <v>55</v>
      </c>
      <c r="P4341" t="s">
        <v>207</v>
      </c>
      <c r="Q4341" t="s">
        <v>207</v>
      </c>
      <c r="R4341" s="55">
        <v>745</v>
      </c>
      <c r="S4341" s="55">
        <v>733</v>
      </c>
      <c r="T4341" t="s">
        <v>1749</v>
      </c>
      <c r="U4341">
        <v>3934</v>
      </c>
      <c r="V4341">
        <v>14</v>
      </c>
      <c r="W4341">
        <v>90888</v>
      </c>
      <c r="X4341" t="s">
        <v>1746</v>
      </c>
      <c r="Y4341">
        <v>3635</v>
      </c>
      <c r="Z4341" t="s">
        <v>69</v>
      </c>
      <c r="AA4341" t="s">
        <v>96</v>
      </c>
      <c r="AC4341" t="s">
        <v>61</v>
      </c>
      <c r="AD4341" s="50">
        <v>0.79</v>
      </c>
      <c r="AG4341" s="39">
        <v>32.700000000000003</v>
      </c>
      <c r="AH4341" s="55">
        <v>3013</v>
      </c>
      <c r="AI4341" t="s">
        <v>208</v>
      </c>
      <c r="AJ4341">
        <f>INDEX(layout!$B$3:$U$1234,MATCH($T4341,layout!$A$3:$A$1234,0),MATCH(YEAR($D4341),layout!$B$1:$U$1,0))</f>
        <v>2207</v>
      </c>
      <c r="AK4341">
        <f>INDEX('magnet data'!$A$2:$E$1304,MATCH($AJ4341,'magnet data'!$A$2:$A$1304,0),2)</f>
        <v>2</v>
      </c>
      <c r="AL4341" t="str">
        <f>INDEX('magnet data'!$A$2:$E$1304,MATCH($AJ4341,'magnet data'!$A$2:$A$1304,0),3)</f>
        <v>01B</v>
      </c>
      <c r="AM4341" t="str">
        <f>INDEX('magnet data'!$A$2:$E$1304,MATCH($AJ4341,'magnet data'!$A$2:$A$1304,0),4)</f>
        <v>02C0</v>
      </c>
      <c r="AN4341">
        <f>INDEX('magnet data'!$A$2:$E$1304,MATCH($AJ4341,'magnet data'!$A$2:$A$1304,0),5)</f>
        <v>10855</v>
      </c>
      <c r="AO4341" t="str">
        <f t="shared" si="95"/>
        <v>-</v>
      </c>
      <c r="AQ4341" t="s">
        <v>1743</v>
      </c>
      <c r="AR4341" t="s">
        <v>1202</v>
      </c>
      <c r="AS4341" t="s">
        <v>1736</v>
      </c>
      <c r="AT4341" t="s">
        <v>1737</v>
      </c>
    </row>
    <row r="4342" spans="1:46">
      <c r="A4342" t="s">
        <v>235</v>
      </c>
      <c r="B4342" t="s">
        <v>46</v>
      </c>
      <c r="C4342" t="s">
        <v>1198</v>
      </c>
      <c r="D4342" s="13">
        <v>44509</v>
      </c>
      <c r="E4342" s="16">
        <v>0.37140740740740741</v>
      </c>
      <c r="F4342" t="s">
        <v>59</v>
      </c>
      <c r="G4342" s="17">
        <v>44509.371407002312</v>
      </c>
      <c r="H4342">
        <v>35</v>
      </c>
      <c r="I4342">
        <v>598</v>
      </c>
      <c r="J4342">
        <v>91</v>
      </c>
      <c r="K4342">
        <v>0</v>
      </c>
      <c r="L4342">
        <v>30</v>
      </c>
      <c r="M4342" s="39">
        <v>10500</v>
      </c>
      <c r="N4342" s="39">
        <v>5147.8</v>
      </c>
      <c r="O4342" s="39">
        <v>55</v>
      </c>
      <c r="P4342" t="s">
        <v>207</v>
      </c>
      <c r="Q4342" t="s">
        <v>207</v>
      </c>
      <c r="R4342" s="55">
        <v>745</v>
      </c>
      <c r="S4342" s="55">
        <v>733</v>
      </c>
      <c r="T4342" t="s">
        <v>1750</v>
      </c>
      <c r="U4342">
        <v>3647</v>
      </c>
      <c r="V4342">
        <v>15</v>
      </c>
      <c r="W4342">
        <v>97219</v>
      </c>
      <c r="X4342" t="s">
        <v>1747</v>
      </c>
      <c r="Y4342">
        <v>237</v>
      </c>
      <c r="Z4342" t="s">
        <v>69</v>
      </c>
      <c r="AA4342" t="s">
        <v>91</v>
      </c>
      <c r="AC4342" t="s">
        <v>61</v>
      </c>
      <c r="AD4342" s="50">
        <v>-0.45</v>
      </c>
      <c r="AG4342" s="39">
        <v>11.7</v>
      </c>
      <c r="AH4342" s="55">
        <v>3056</v>
      </c>
      <c r="AI4342" t="s">
        <v>208</v>
      </c>
      <c r="AJ4342">
        <f>INDEX(layout!$B$3:$U$1234,MATCH($T4342,layout!$A$3:$A$1234,0),MATCH(YEAR($D4342),layout!$B$1:$U$1,0))</f>
        <v>2206</v>
      </c>
      <c r="AK4342">
        <f>INDEX('magnet data'!$A$2:$E$1304,MATCH($AJ4342,'magnet data'!$A$2:$A$1304,0),2)</f>
        <v>2</v>
      </c>
      <c r="AL4342" t="str">
        <f>INDEX('magnet data'!$A$2:$E$1304,MATCH($AJ4342,'magnet data'!$A$2:$A$1304,0),3)</f>
        <v>01B</v>
      </c>
      <c r="AM4342" t="str">
        <f>INDEX('magnet data'!$A$2:$E$1304,MATCH($AJ4342,'magnet data'!$A$2:$A$1304,0),4)</f>
        <v>02C0</v>
      </c>
      <c r="AN4342">
        <f>INDEX('magnet data'!$A$2:$E$1304,MATCH($AJ4342,'magnet data'!$A$2:$A$1304,0),5)</f>
        <v>11926</v>
      </c>
      <c r="AO4342" t="str">
        <f t="shared" si="95"/>
        <v>-</v>
      </c>
      <c r="AQ4342" t="s">
        <v>1743</v>
      </c>
      <c r="AR4342" t="s">
        <v>1202</v>
      </c>
      <c r="AS4342" t="s">
        <v>1736</v>
      </c>
      <c r="AT4342" t="s">
        <v>1737</v>
      </c>
    </row>
    <row r="4343" spans="1:46">
      <c r="A4343" t="s">
        <v>235</v>
      </c>
      <c r="B4343" t="s">
        <v>46</v>
      </c>
      <c r="C4343" t="s">
        <v>1198</v>
      </c>
      <c r="D4343" s="13">
        <v>44509</v>
      </c>
      <c r="E4343" s="16">
        <v>0.37140740740740741</v>
      </c>
      <c r="F4343" t="s">
        <v>59</v>
      </c>
      <c r="G4343" s="17">
        <v>44509.371407002312</v>
      </c>
      <c r="H4343">
        <v>35</v>
      </c>
      <c r="I4343">
        <v>598</v>
      </c>
      <c r="J4343">
        <v>91</v>
      </c>
      <c r="K4343">
        <v>0</v>
      </c>
      <c r="L4343">
        <v>30</v>
      </c>
      <c r="M4343" s="39">
        <v>10500</v>
      </c>
      <c r="N4343" s="39">
        <v>5147.8</v>
      </c>
      <c r="O4343" s="39">
        <v>55</v>
      </c>
      <c r="P4343" t="s">
        <v>207</v>
      </c>
      <c r="Q4343" t="s">
        <v>207</v>
      </c>
      <c r="R4343" s="55">
        <v>745</v>
      </c>
      <c r="S4343" s="55">
        <v>733</v>
      </c>
      <c r="T4343" t="s">
        <v>1554</v>
      </c>
      <c r="U4343">
        <v>2771</v>
      </c>
      <c r="V4343">
        <v>16</v>
      </c>
      <c r="W4343">
        <v>119816</v>
      </c>
      <c r="X4343" t="s">
        <v>1553</v>
      </c>
      <c r="Y4343">
        <v>3413</v>
      </c>
      <c r="Z4343" t="s">
        <v>69</v>
      </c>
      <c r="AA4343" t="s">
        <v>91</v>
      </c>
      <c r="AC4343" t="s">
        <v>61</v>
      </c>
      <c r="AD4343" s="50">
        <v>-0.28000000000000003</v>
      </c>
      <c r="AG4343" s="39">
        <v>2.5</v>
      </c>
      <c r="AH4343" s="55">
        <v>1166</v>
      </c>
      <c r="AI4343" t="s">
        <v>208</v>
      </c>
      <c r="AJ4343">
        <f>INDEX(layout!$B$3:$U$1234,MATCH($T4343,layout!$A$3:$A$1234,0),MATCH(YEAR($D4343),layout!$B$1:$U$1,0))</f>
        <v>2372</v>
      </c>
      <c r="AK4343">
        <f>INDEX('magnet data'!$A$2:$E$1304,MATCH($AJ4343,'magnet data'!$A$2:$A$1304,0),2)</f>
        <v>2</v>
      </c>
      <c r="AL4343" t="str">
        <f>INDEX('magnet data'!$A$2:$E$1304,MATCH($AJ4343,'magnet data'!$A$2:$A$1304,0),3)</f>
        <v>01E</v>
      </c>
      <c r="AM4343" t="str">
        <f>INDEX('magnet data'!$A$2:$E$1304,MATCH($AJ4343,'magnet data'!$A$2:$A$1304,0),4)</f>
        <v>02C9</v>
      </c>
      <c r="AN4343">
        <f>INDEX('magnet data'!$A$2:$E$1304,MATCH($AJ4343,'magnet data'!$A$2:$A$1304,0),5)</f>
        <v>11925</v>
      </c>
      <c r="AO4343" t="str">
        <f t="shared" si="95"/>
        <v>-</v>
      </c>
      <c r="AQ4343" t="s">
        <v>1743</v>
      </c>
      <c r="AR4343" t="s">
        <v>1202</v>
      </c>
      <c r="AS4343" t="s">
        <v>1736</v>
      </c>
      <c r="AT4343" t="s">
        <v>1737</v>
      </c>
    </row>
    <row r="4344" spans="1:46">
      <c r="A4344" t="s">
        <v>235</v>
      </c>
      <c r="B4344" t="s">
        <v>46</v>
      </c>
      <c r="C4344" t="s">
        <v>1198</v>
      </c>
      <c r="D4344" s="13">
        <v>44509</v>
      </c>
      <c r="E4344" s="16">
        <v>0.37140740740740741</v>
      </c>
      <c r="F4344" t="s">
        <v>59</v>
      </c>
      <c r="G4344" s="17">
        <v>44509.371407002312</v>
      </c>
      <c r="H4344">
        <v>35</v>
      </c>
      <c r="I4344">
        <v>598</v>
      </c>
      <c r="J4344">
        <v>91</v>
      </c>
      <c r="K4344">
        <v>0</v>
      </c>
      <c r="L4344">
        <v>30</v>
      </c>
      <c r="M4344" s="39">
        <v>10500</v>
      </c>
      <c r="N4344" s="39">
        <v>5147.8</v>
      </c>
      <c r="O4344" s="39">
        <v>55</v>
      </c>
      <c r="P4344" t="s">
        <v>207</v>
      </c>
      <c r="Q4344" t="s">
        <v>207</v>
      </c>
      <c r="R4344" s="55">
        <v>745</v>
      </c>
      <c r="S4344" s="55">
        <v>733</v>
      </c>
      <c r="T4344" t="s">
        <v>316</v>
      </c>
      <c r="U4344">
        <v>2376</v>
      </c>
      <c r="V4344">
        <v>17</v>
      </c>
      <c r="W4344">
        <v>132206</v>
      </c>
      <c r="X4344" t="s">
        <v>317</v>
      </c>
      <c r="Y4344">
        <v>3337</v>
      </c>
      <c r="Z4344" t="s">
        <v>69</v>
      </c>
      <c r="AA4344" t="s">
        <v>96</v>
      </c>
      <c r="AC4344" t="s">
        <v>61</v>
      </c>
      <c r="AD4344" s="50">
        <v>0.22</v>
      </c>
      <c r="AG4344" s="39">
        <v>15</v>
      </c>
      <c r="AH4344" s="55">
        <v>1503</v>
      </c>
      <c r="AI4344" t="s">
        <v>208</v>
      </c>
      <c r="AJ4344">
        <f>INDEX(layout!$B$3:$U$1234,MATCH($T4344,layout!$A$3:$A$1234,0),MATCH(YEAR($D4344),layout!$B$1:$U$1,0))</f>
        <v>2063</v>
      </c>
      <c r="AK4344">
        <f>INDEX('magnet data'!$A$2:$E$1304,MATCH($AJ4344,'magnet data'!$A$2:$A$1304,0),2)</f>
        <v>2</v>
      </c>
      <c r="AL4344" t="str">
        <f>INDEX('magnet data'!$A$2:$E$1304,MATCH($AJ4344,'magnet data'!$A$2:$A$1304,0),3)</f>
        <v>01B</v>
      </c>
      <c r="AM4344" t="str">
        <f>INDEX('magnet data'!$A$2:$E$1304,MATCH($AJ4344,'magnet data'!$A$2:$A$1304,0),4)</f>
        <v>02K</v>
      </c>
      <c r="AN4344">
        <f>INDEX('magnet data'!$A$2:$E$1304,MATCH($AJ4344,'magnet data'!$A$2:$A$1304,0),5)</f>
        <v>11849</v>
      </c>
      <c r="AO4344" t="str">
        <f t="shared" si="95"/>
        <v>-</v>
      </c>
      <c r="AQ4344" t="s">
        <v>1743</v>
      </c>
      <c r="AR4344" t="s">
        <v>1202</v>
      </c>
      <c r="AS4344" t="s">
        <v>1736</v>
      </c>
      <c r="AT4344" t="s">
        <v>1737</v>
      </c>
    </row>
    <row r="4345" spans="1:46">
      <c r="A4345" t="s">
        <v>235</v>
      </c>
      <c r="B4345" t="s">
        <v>46</v>
      </c>
      <c r="C4345" t="s">
        <v>1198</v>
      </c>
      <c r="D4345" s="13">
        <v>44509</v>
      </c>
      <c r="E4345" s="16">
        <v>0.37140740740740741</v>
      </c>
      <c r="F4345" t="s">
        <v>59</v>
      </c>
      <c r="G4345" s="17">
        <v>44509.371407002312</v>
      </c>
      <c r="H4345">
        <v>35</v>
      </c>
      <c r="I4345">
        <v>598</v>
      </c>
      <c r="J4345">
        <v>91</v>
      </c>
      <c r="K4345">
        <v>0</v>
      </c>
      <c r="L4345">
        <v>30</v>
      </c>
      <c r="M4345" s="39">
        <v>10500</v>
      </c>
      <c r="N4345" s="39">
        <v>5147.8</v>
      </c>
      <c r="O4345" s="39">
        <v>55</v>
      </c>
      <c r="P4345" t="s">
        <v>207</v>
      </c>
      <c r="Q4345" t="s">
        <v>207</v>
      </c>
      <c r="R4345" s="55">
        <v>745</v>
      </c>
      <c r="S4345" s="55">
        <v>733</v>
      </c>
      <c r="T4345" t="s">
        <v>1747</v>
      </c>
      <c r="U4345">
        <v>1918</v>
      </c>
      <c r="V4345">
        <v>18</v>
      </c>
      <c r="W4345">
        <v>149079</v>
      </c>
      <c r="X4345" t="s">
        <v>1746</v>
      </c>
      <c r="Y4345">
        <v>3635</v>
      </c>
      <c r="Z4345" t="s">
        <v>69</v>
      </c>
      <c r="AA4345" t="s">
        <v>91</v>
      </c>
      <c r="AC4345" t="s">
        <v>61</v>
      </c>
      <c r="AD4345" s="50">
        <v>-0.05</v>
      </c>
      <c r="AG4345" s="39">
        <v>52.5</v>
      </c>
      <c r="AH4345" s="55">
        <v>1438</v>
      </c>
      <c r="AI4345" t="s">
        <v>208</v>
      </c>
      <c r="AJ4345">
        <f>INDEX(layout!$B$3:$U$1234,MATCH($T4345,layout!$A$3:$A$1234,0),MATCH(YEAR($D4345),layout!$B$1:$U$1,0))</f>
        <v>2184</v>
      </c>
      <c r="AK4345">
        <f>INDEX('magnet data'!$A$2:$E$1304,MATCH($AJ4345,'magnet data'!$A$2:$A$1304,0),2)</f>
        <v>2</v>
      </c>
      <c r="AL4345" t="str">
        <f>INDEX('magnet data'!$A$2:$E$1304,MATCH($AJ4345,'magnet data'!$A$2:$A$1304,0),3)</f>
        <v>01B</v>
      </c>
      <c r="AM4345" t="str">
        <f>INDEX('magnet data'!$A$2:$E$1304,MATCH($AJ4345,'magnet data'!$A$2:$A$1304,0),4)</f>
        <v>02C0</v>
      </c>
      <c r="AN4345">
        <f>INDEX('magnet data'!$A$2:$E$1304,MATCH($AJ4345,'magnet data'!$A$2:$A$1304,0),5)</f>
        <v>9920</v>
      </c>
      <c r="AO4345" t="str">
        <f t="shared" si="95"/>
        <v>-</v>
      </c>
      <c r="AQ4345" t="s">
        <v>1743</v>
      </c>
      <c r="AR4345" t="s">
        <v>1202</v>
      </c>
      <c r="AS4345" t="s">
        <v>1736</v>
      </c>
      <c r="AT4345" t="s">
        <v>1737</v>
      </c>
    </row>
    <row r="4346" spans="1:46">
      <c r="A4346" t="s">
        <v>235</v>
      </c>
      <c r="B4346" t="s">
        <v>46</v>
      </c>
      <c r="C4346" t="s">
        <v>1198</v>
      </c>
      <c r="D4346" s="13">
        <v>44509</v>
      </c>
      <c r="E4346" s="16">
        <v>0.37140740740740741</v>
      </c>
      <c r="F4346" t="s">
        <v>59</v>
      </c>
      <c r="G4346" s="17">
        <v>44509.371407002312</v>
      </c>
      <c r="H4346">
        <v>35</v>
      </c>
      <c r="I4346">
        <v>598</v>
      </c>
      <c r="J4346">
        <v>91</v>
      </c>
      <c r="K4346">
        <v>0</v>
      </c>
      <c r="L4346">
        <v>30</v>
      </c>
      <c r="M4346" s="39">
        <v>10500</v>
      </c>
      <c r="N4346" s="39">
        <v>5147.8</v>
      </c>
      <c r="O4346" s="39">
        <v>55</v>
      </c>
      <c r="P4346" t="s">
        <v>207</v>
      </c>
      <c r="Q4346" t="s">
        <v>207</v>
      </c>
      <c r="R4346" s="55">
        <v>745</v>
      </c>
      <c r="S4346" s="55">
        <v>733</v>
      </c>
      <c r="T4346" t="s">
        <v>1751</v>
      </c>
      <c r="U4346">
        <v>1881</v>
      </c>
      <c r="V4346">
        <v>19</v>
      </c>
      <c r="W4346">
        <v>150580</v>
      </c>
      <c r="X4346" t="s">
        <v>1745</v>
      </c>
      <c r="Y4346">
        <v>126</v>
      </c>
      <c r="Z4346" t="s">
        <v>69</v>
      </c>
      <c r="AA4346" t="s">
        <v>91</v>
      </c>
      <c r="AC4346" t="s">
        <v>61</v>
      </c>
      <c r="AD4346" s="50">
        <v>-0.17</v>
      </c>
      <c r="AG4346" s="39">
        <v>12.2</v>
      </c>
      <c r="AH4346" s="55">
        <v>1448</v>
      </c>
      <c r="AI4346" t="s">
        <v>208</v>
      </c>
      <c r="AJ4346">
        <f>INDEX(layout!$B$3:$U$1234,MATCH($T4346,layout!$A$3:$A$1234,0),MATCH(YEAR($D4346),layout!$B$1:$U$1,0))</f>
        <v>1240</v>
      </c>
      <c r="AK4346">
        <f>INDEX('magnet data'!$A$2:$E$1304,MATCH($AJ4346,'magnet data'!$A$2:$A$1304,0),2)</f>
        <v>1</v>
      </c>
      <c r="AL4346" t="str">
        <f>INDEX('magnet data'!$A$2:$E$1304,MATCH($AJ4346,'magnet data'!$A$2:$A$1304,0),3)</f>
        <v>01B</v>
      </c>
      <c r="AM4346" t="str">
        <f>INDEX('magnet data'!$A$2:$E$1304,MATCH($AJ4346,'magnet data'!$A$2:$A$1304,0),4)</f>
        <v>02B5</v>
      </c>
      <c r="AN4346">
        <f>INDEX('magnet data'!$A$2:$E$1304,MATCH($AJ4346,'magnet data'!$A$2:$A$1304,0),5)</f>
        <v>11308</v>
      </c>
      <c r="AO4346" t="str">
        <f t="shared" si="95"/>
        <v>-</v>
      </c>
      <c r="AQ4346" t="s">
        <v>1743</v>
      </c>
      <c r="AR4346" t="s">
        <v>1202</v>
      </c>
      <c r="AS4346" t="s">
        <v>1736</v>
      </c>
      <c r="AT4346" t="s">
        <v>1737</v>
      </c>
    </row>
    <row r="4347" spans="1:46">
      <c r="A4347" t="s">
        <v>235</v>
      </c>
      <c r="B4347" t="s">
        <v>46</v>
      </c>
      <c r="C4347" t="s">
        <v>1198</v>
      </c>
      <c r="D4347" s="13">
        <v>44509</v>
      </c>
      <c r="E4347" s="16">
        <v>0.37140740740740741</v>
      </c>
      <c r="F4347" t="s">
        <v>59</v>
      </c>
      <c r="G4347" s="17">
        <v>44509.371407002312</v>
      </c>
      <c r="H4347">
        <v>35</v>
      </c>
      <c r="I4347">
        <v>598</v>
      </c>
      <c r="J4347">
        <v>91</v>
      </c>
      <c r="K4347">
        <v>0</v>
      </c>
      <c r="L4347">
        <v>30</v>
      </c>
      <c r="M4347" s="39">
        <v>10500</v>
      </c>
      <c r="N4347" s="39">
        <v>5147.8</v>
      </c>
      <c r="O4347" s="39">
        <v>55</v>
      </c>
      <c r="P4347" t="s">
        <v>207</v>
      </c>
      <c r="Q4347" t="s">
        <v>207</v>
      </c>
      <c r="R4347" s="55">
        <v>745</v>
      </c>
      <c r="S4347" s="55">
        <v>733</v>
      </c>
      <c r="T4347" t="s">
        <v>323</v>
      </c>
      <c r="U4347">
        <v>1687</v>
      </c>
      <c r="V4347">
        <v>20</v>
      </c>
      <c r="W4347">
        <v>158868</v>
      </c>
      <c r="X4347" t="s">
        <v>321</v>
      </c>
      <c r="Y4347">
        <v>139</v>
      </c>
      <c r="Z4347" t="s">
        <v>69</v>
      </c>
      <c r="AA4347" t="s">
        <v>96</v>
      </c>
      <c r="AC4347" t="s">
        <v>61</v>
      </c>
      <c r="AD4347" s="50">
        <v>0.14000000000000001</v>
      </c>
      <c r="AG4347" s="39">
        <v>9.6</v>
      </c>
      <c r="AH4347" s="55">
        <v>1197</v>
      </c>
      <c r="AI4347" t="s">
        <v>208</v>
      </c>
      <c r="AJ4347">
        <f>INDEX(layout!$B$3:$U$1234,MATCH($T4347,layout!$A$3:$A$1234,0),MATCH(YEAR($D4347),layout!$B$1:$U$1,0))</f>
        <v>3125</v>
      </c>
      <c r="AK4347">
        <f>INDEX('magnet data'!$A$2:$E$1304,MATCH($AJ4347,'magnet data'!$A$2:$A$1304,0),2)</f>
        <v>3</v>
      </c>
      <c r="AL4347" t="str">
        <f>INDEX('magnet data'!$A$2:$E$1304,MATCH($AJ4347,'magnet data'!$A$2:$A$1304,0),3)</f>
        <v>01B</v>
      </c>
      <c r="AM4347" t="str">
        <f>INDEX('magnet data'!$A$2:$E$1304,MATCH($AJ4347,'magnet data'!$A$2:$A$1304,0),4)</f>
        <v>02G</v>
      </c>
      <c r="AN4347">
        <f>INDEX('magnet data'!$A$2:$E$1304,MATCH($AJ4347,'magnet data'!$A$2:$A$1304,0),5)</f>
        <v>11858</v>
      </c>
      <c r="AO4347" t="str">
        <f t="shared" si="95"/>
        <v>-</v>
      </c>
      <c r="AQ4347" t="s">
        <v>1743</v>
      </c>
      <c r="AR4347" t="s">
        <v>1202</v>
      </c>
      <c r="AS4347" t="s">
        <v>1736</v>
      </c>
      <c r="AT4347" t="s">
        <v>1737</v>
      </c>
    </row>
    <row r="4348" spans="1:46">
      <c r="A4348" t="s">
        <v>966</v>
      </c>
      <c r="B4348" t="s">
        <v>46</v>
      </c>
      <c r="C4348" t="s">
        <v>1198</v>
      </c>
      <c r="D4348" s="13">
        <v>44509</v>
      </c>
      <c r="E4348" s="16">
        <v>0.53458912037037043</v>
      </c>
      <c r="F4348" t="s">
        <v>88</v>
      </c>
      <c r="G4348" s="17">
        <v>44509.534588784722</v>
      </c>
      <c r="H4348">
        <v>29</v>
      </c>
      <c r="I4348">
        <v>589</v>
      </c>
      <c r="J4348">
        <v>93</v>
      </c>
      <c r="K4348">
        <v>10</v>
      </c>
      <c r="L4348">
        <v>0</v>
      </c>
      <c r="M4348" s="39">
        <v>11466.9</v>
      </c>
      <c r="N4348" s="39">
        <v>6386.4</v>
      </c>
      <c r="O4348" s="39">
        <v>62.3</v>
      </c>
      <c r="P4348" t="s">
        <v>207</v>
      </c>
      <c r="Q4348" t="s">
        <v>207</v>
      </c>
      <c r="R4348" s="55">
        <v>803</v>
      </c>
      <c r="S4348" s="55">
        <v>795</v>
      </c>
      <c r="T4348" t="s">
        <v>1069</v>
      </c>
      <c r="U4348">
        <v>11466</v>
      </c>
      <c r="V4348">
        <v>1</v>
      </c>
      <c r="W4348">
        <v>-11</v>
      </c>
      <c r="X4348" t="s">
        <v>1293</v>
      </c>
      <c r="Y4348">
        <v>10</v>
      </c>
      <c r="Z4348" t="s">
        <v>90</v>
      </c>
      <c r="AA4348" t="s">
        <v>91</v>
      </c>
      <c r="AB4348">
        <v>94</v>
      </c>
      <c r="AC4348" t="s">
        <v>61</v>
      </c>
      <c r="AD4348" s="50">
        <v>5.64</v>
      </c>
      <c r="AG4348" s="39">
        <v>48</v>
      </c>
      <c r="AH4348" s="55">
        <v>11432</v>
      </c>
      <c r="AI4348" t="s">
        <v>208</v>
      </c>
      <c r="AJ4348">
        <f>INDEX(layout!$B$3:$U$1234,MATCH($T4348,layout!$A$3:$A$1234,0),MATCH(YEAR($D4348),layout!$B$1:$U$1,0))</f>
        <v>1035</v>
      </c>
      <c r="AK4348">
        <f>INDEX('magnet data'!$A$2:$E$1304,MATCH($AJ4348,'magnet data'!$A$2:$A$1304,0),2)</f>
        <v>1</v>
      </c>
      <c r="AL4348" t="str">
        <f>INDEX('magnet data'!$A$2:$E$1304,MATCH($AJ4348,'magnet data'!$A$2:$A$1304,0),3)</f>
        <v>01B</v>
      </c>
      <c r="AM4348" t="str">
        <f>INDEX('magnet data'!$A$2:$E$1304,MATCH($AJ4348,'magnet data'!$A$2:$A$1304,0),4)</f>
        <v>02B5</v>
      </c>
      <c r="AN4348">
        <f>INDEX('magnet data'!$A$2:$E$1304,MATCH($AJ4348,'magnet data'!$A$2:$A$1304,0),5)</f>
        <v>12650</v>
      </c>
      <c r="AO4348">
        <f t="shared" ref="AO4348:AO4353" si="96">IF(LEFT(Z4348,8)="Training",U4348-AN4348,"-")</f>
        <v>-1184</v>
      </c>
      <c r="AR4348" t="s">
        <v>1202</v>
      </c>
      <c r="AS4348" t="s">
        <v>1736</v>
      </c>
      <c r="AT4348" t="s">
        <v>1737</v>
      </c>
    </row>
    <row r="4349" spans="1:46">
      <c r="A4349" t="s">
        <v>966</v>
      </c>
      <c r="B4349" t="s">
        <v>46</v>
      </c>
      <c r="C4349" t="s">
        <v>1198</v>
      </c>
      <c r="D4349" s="13">
        <v>44509</v>
      </c>
      <c r="E4349" s="16">
        <v>0.53458912037037043</v>
      </c>
      <c r="F4349" t="s">
        <v>88</v>
      </c>
      <c r="G4349" s="17">
        <v>44509.534588784722</v>
      </c>
      <c r="H4349">
        <v>29</v>
      </c>
      <c r="I4349">
        <v>589</v>
      </c>
      <c r="J4349">
        <v>93</v>
      </c>
      <c r="K4349">
        <v>10</v>
      </c>
      <c r="L4349">
        <v>0</v>
      </c>
      <c r="M4349" s="39">
        <v>11466.9</v>
      </c>
      <c r="N4349" s="39">
        <v>6386.4</v>
      </c>
      <c r="O4349" s="39">
        <v>62.3</v>
      </c>
      <c r="P4349" t="s">
        <v>207</v>
      </c>
      <c r="Q4349" t="s">
        <v>207</v>
      </c>
      <c r="R4349" s="55">
        <v>803</v>
      </c>
      <c r="S4349" s="55">
        <v>795</v>
      </c>
      <c r="T4349" t="s">
        <v>1293</v>
      </c>
      <c r="U4349">
        <v>9182</v>
      </c>
      <c r="V4349">
        <v>2</v>
      </c>
      <c r="W4349">
        <v>22915</v>
      </c>
      <c r="X4349" t="s">
        <v>1292</v>
      </c>
      <c r="Y4349">
        <v>3633</v>
      </c>
      <c r="Z4349" t="s">
        <v>69</v>
      </c>
      <c r="AA4349" t="s">
        <v>96</v>
      </c>
      <c r="AC4349" t="s">
        <v>61</v>
      </c>
      <c r="AD4349" s="50">
        <v>-4.83</v>
      </c>
      <c r="AG4349" s="39">
        <v>27.7</v>
      </c>
      <c r="AH4349" s="55">
        <v>6188</v>
      </c>
      <c r="AI4349" t="s">
        <v>208</v>
      </c>
      <c r="AJ4349">
        <f>INDEX(layout!$B$3:$U$1234,MATCH($T4349,layout!$A$3:$A$1234,0),MATCH(YEAR($D4349),layout!$B$1:$U$1,0))</f>
        <v>3055</v>
      </c>
      <c r="AK4349">
        <f>INDEX('magnet data'!$A$2:$E$1304,MATCH($AJ4349,'magnet data'!$A$2:$A$1304,0),2)</f>
        <v>3</v>
      </c>
      <c r="AL4349" t="str">
        <f>INDEX('magnet data'!$A$2:$E$1304,MATCH($AJ4349,'magnet data'!$A$2:$A$1304,0),3)</f>
        <v>01B</v>
      </c>
      <c r="AM4349" t="str">
        <f>INDEX('magnet data'!$A$2:$E$1304,MATCH($AJ4349,'magnet data'!$A$2:$A$1304,0),4)</f>
        <v>02K</v>
      </c>
      <c r="AN4349">
        <f>INDEX('magnet data'!$A$2:$E$1304,MATCH($AJ4349,'magnet data'!$A$2:$A$1304,0),5)</f>
        <v>10826</v>
      </c>
      <c r="AO4349" t="str">
        <f t="shared" si="96"/>
        <v>-</v>
      </c>
      <c r="AR4349" t="s">
        <v>1202</v>
      </c>
      <c r="AS4349" t="s">
        <v>1736</v>
      </c>
      <c r="AT4349" t="s">
        <v>1737</v>
      </c>
    </row>
    <row r="4350" spans="1:46">
      <c r="A4350" t="s">
        <v>966</v>
      </c>
      <c r="B4350" t="s">
        <v>46</v>
      </c>
      <c r="C4350" t="s">
        <v>1198</v>
      </c>
      <c r="D4350" s="13">
        <v>44509</v>
      </c>
      <c r="E4350" s="16">
        <v>0.53458912037037043</v>
      </c>
      <c r="F4350" t="s">
        <v>88</v>
      </c>
      <c r="G4350" s="17">
        <v>44509.534588784722</v>
      </c>
      <c r="H4350">
        <v>29</v>
      </c>
      <c r="I4350">
        <v>589</v>
      </c>
      <c r="J4350">
        <v>93</v>
      </c>
      <c r="K4350">
        <v>10</v>
      </c>
      <c r="L4350">
        <v>0</v>
      </c>
      <c r="M4350" s="39">
        <v>11466.9</v>
      </c>
      <c r="N4350" s="39">
        <v>6386.4</v>
      </c>
      <c r="O4350" s="39">
        <v>62.3</v>
      </c>
      <c r="P4350" t="s">
        <v>207</v>
      </c>
      <c r="Q4350" t="s">
        <v>207</v>
      </c>
      <c r="R4350" s="55">
        <v>803</v>
      </c>
      <c r="S4350" s="55">
        <v>795</v>
      </c>
      <c r="T4350" t="s">
        <v>986</v>
      </c>
      <c r="U4350">
        <v>5982</v>
      </c>
      <c r="V4350">
        <v>3</v>
      </c>
      <c r="W4350">
        <v>63988</v>
      </c>
      <c r="X4350" t="s">
        <v>984</v>
      </c>
      <c r="Y4350">
        <v>4242</v>
      </c>
      <c r="Z4350" t="s">
        <v>69</v>
      </c>
      <c r="AA4350" t="s">
        <v>91</v>
      </c>
      <c r="AC4350" t="s">
        <v>61</v>
      </c>
      <c r="AD4350" s="50">
        <v>0.83</v>
      </c>
      <c r="AG4350" s="39">
        <v>7.8</v>
      </c>
      <c r="AH4350" s="55">
        <v>3368</v>
      </c>
      <c r="AI4350" t="s">
        <v>208</v>
      </c>
      <c r="AJ4350">
        <f>INDEX(layout!$B$3:$U$1234,MATCH($T4350,layout!$A$3:$A$1234,0),MATCH(YEAR($D4350),layout!$B$1:$U$1,0))</f>
        <v>3006</v>
      </c>
      <c r="AK4350">
        <f>INDEX('magnet data'!$A$2:$E$1304,MATCH($AJ4350,'magnet data'!$A$2:$A$1304,0),2)</f>
        <v>3</v>
      </c>
      <c r="AL4350" t="str">
        <f>INDEX('magnet data'!$A$2:$E$1304,MATCH($AJ4350,'magnet data'!$A$2:$A$1304,0),3)</f>
        <v>01E</v>
      </c>
      <c r="AM4350" t="str">
        <f>INDEX('magnet data'!$A$2:$E$1304,MATCH($AJ4350,'magnet data'!$A$2:$A$1304,0),4)</f>
        <v>02K</v>
      </c>
      <c r="AN4350">
        <f>INDEX('magnet data'!$A$2:$E$1304,MATCH($AJ4350,'magnet data'!$A$2:$A$1304,0),5)</f>
        <v>12588</v>
      </c>
      <c r="AO4350" t="str">
        <f t="shared" si="96"/>
        <v>-</v>
      </c>
      <c r="AR4350" t="s">
        <v>1202</v>
      </c>
      <c r="AS4350" t="s">
        <v>1736</v>
      </c>
      <c r="AT4350" t="s">
        <v>1737</v>
      </c>
    </row>
    <row r="4351" spans="1:46">
      <c r="A4351" t="s">
        <v>966</v>
      </c>
      <c r="B4351" t="s">
        <v>46</v>
      </c>
      <c r="C4351" t="s">
        <v>1198</v>
      </c>
      <c r="D4351" s="13">
        <v>44509</v>
      </c>
      <c r="E4351" s="16">
        <v>0.53458912037037043</v>
      </c>
      <c r="F4351" t="s">
        <v>88</v>
      </c>
      <c r="G4351" s="17">
        <v>44509.534588784722</v>
      </c>
      <c r="H4351">
        <v>29</v>
      </c>
      <c r="I4351">
        <v>589</v>
      </c>
      <c r="J4351">
        <v>93</v>
      </c>
      <c r="K4351">
        <v>10</v>
      </c>
      <c r="L4351">
        <v>0</v>
      </c>
      <c r="M4351" s="39">
        <v>11466.9</v>
      </c>
      <c r="N4351" s="39">
        <v>6386.4</v>
      </c>
      <c r="O4351" s="39">
        <v>62.3</v>
      </c>
      <c r="P4351" t="s">
        <v>207</v>
      </c>
      <c r="Q4351" t="s">
        <v>207</v>
      </c>
      <c r="R4351" s="55">
        <v>803</v>
      </c>
      <c r="S4351" s="55">
        <v>795</v>
      </c>
      <c r="T4351" t="s">
        <v>1328</v>
      </c>
      <c r="U4351">
        <v>5756</v>
      </c>
      <c r="V4351">
        <v>4</v>
      </c>
      <c r="W4351">
        <v>67538</v>
      </c>
      <c r="X4351" t="s">
        <v>1293</v>
      </c>
      <c r="Y4351">
        <v>10</v>
      </c>
      <c r="Z4351" t="s">
        <v>69</v>
      </c>
      <c r="AA4351" t="s">
        <v>91</v>
      </c>
      <c r="AC4351" t="s">
        <v>61</v>
      </c>
      <c r="AD4351" s="50">
        <v>1.5</v>
      </c>
      <c r="AG4351" s="39">
        <v>15.8</v>
      </c>
      <c r="AH4351" s="55">
        <v>4002</v>
      </c>
      <c r="AI4351" t="s">
        <v>208</v>
      </c>
      <c r="AJ4351">
        <f>INDEX(layout!$B$3:$U$1234,MATCH($T4351,layout!$A$3:$A$1234,0),MATCH(YEAR($D4351),layout!$B$1:$U$1,0))</f>
        <v>2008</v>
      </c>
      <c r="AK4351">
        <f>INDEX('magnet data'!$A$2:$E$1304,MATCH($AJ4351,'magnet data'!$A$2:$A$1304,0),2)</f>
        <v>2</v>
      </c>
      <c r="AL4351" t="str">
        <f>INDEX('magnet data'!$A$2:$E$1304,MATCH($AJ4351,'magnet data'!$A$2:$A$1304,0),3)</f>
        <v>01B</v>
      </c>
      <c r="AM4351" t="str">
        <f>INDEX('magnet data'!$A$2:$E$1304,MATCH($AJ4351,'magnet data'!$A$2:$A$1304,0),4)</f>
        <v>02C0</v>
      </c>
      <c r="AN4351">
        <f>INDEX('magnet data'!$A$2:$E$1304,MATCH($AJ4351,'magnet data'!$A$2:$A$1304,0),5)</f>
        <v>11283</v>
      </c>
      <c r="AO4351" t="str">
        <f t="shared" si="96"/>
        <v>-</v>
      </c>
      <c r="AR4351" t="s">
        <v>1202</v>
      </c>
      <c r="AS4351" t="s">
        <v>1736</v>
      </c>
      <c r="AT4351" t="s">
        <v>1737</v>
      </c>
    </row>
    <row r="4352" spans="1:46">
      <c r="A4352" t="s">
        <v>966</v>
      </c>
      <c r="B4352" t="s">
        <v>46</v>
      </c>
      <c r="C4352" t="s">
        <v>1198</v>
      </c>
      <c r="D4352" s="13">
        <v>44509</v>
      </c>
      <c r="E4352" s="16">
        <v>0.53458912037037043</v>
      </c>
      <c r="F4352" t="s">
        <v>88</v>
      </c>
      <c r="G4352" s="17">
        <v>44509.534588784722</v>
      </c>
      <c r="H4352">
        <v>29</v>
      </c>
      <c r="I4352">
        <v>589</v>
      </c>
      <c r="J4352">
        <v>93</v>
      </c>
      <c r="K4352">
        <v>10</v>
      </c>
      <c r="L4352">
        <v>0</v>
      </c>
      <c r="M4352" s="39">
        <v>11466.9</v>
      </c>
      <c r="N4352" s="39">
        <v>6386.4</v>
      </c>
      <c r="O4352" s="39">
        <v>62.3</v>
      </c>
      <c r="P4352" t="s">
        <v>207</v>
      </c>
      <c r="Q4352" t="s">
        <v>207</v>
      </c>
      <c r="R4352" s="55">
        <v>803</v>
      </c>
      <c r="S4352" s="55">
        <v>795</v>
      </c>
      <c r="T4352" t="s">
        <v>1294</v>
      </c>
      <c r="U4352">
        <v>869</v>
      </c>
      <c r="V4352">
        <v>5</v>
      </c>
      <c r="W4352">
        <v>235078</v>
      </c>
      <c r="X4352" t="s">
        <v>1292</v>
      </c>
      <c r="Y4352">
        <v>3633</v>
      </c>
      <c r="Z4352" t="s">
        <v>69</v>
      </c>
      <c r="AA4352" t="s">
        <v>96</v>
      </c>
      <c r="AC4352" t="s">
        <v>61</v>
      </c>
      <c r="AD4352" s="50">
        <v>-0.09</v>
      </c>
      <c r="AG4352" s="39" t="s">
        <v>1408</v>
      </c>
      <c r="AH4352" s="55" t="s">
        <v>1408</v>
      </c>
      <c r="AI4352" t="s">
        <v>208</v>
      </c>
      <c r="AJ4352">
        <f>INDEX(layout!$B$3:$U$1234,MATCH($T4352,layout!$A$3:$A$1234,0),MATCH(YEAR($D4352),layout!$B$1:$U$1,0))</f>
        <v>3028</v>
      </c>
      <c r="AK4352">
        <f>INDEX('magnet data'!$A$2:$E$1304,MATCH($AJ4352,'magnet data'!$A$2:$A$1304,0),2)</f>
        <v>3</v>
      </c>
      <c r="AL4352" t="str">
        <f>INDEX('magnet data'!$A$2:$E$1304,MATCH($AJ4352,'magnet data'!$A$2:$A$1304,0),3)</f>
        <v>01B</v>
      </c>
      <c r="AM4352" t="str">
        <f>INDEX('magnet data'!$A$2:$E$1304,MATCH($AJ4352,'magnet data'!$A$2:$A$1304,0),4)</f>
        <v>02K</v>
      </c>
      <c r="AN4352">
        <f>INDEX('magnet data'!$A$2:$E$1304,MATCH($AJ4352,'magnet data'!$A$2:$A$1304,0),5)</f>
        <v>12234</v>
      </c>
      <c r="AO4352" t="str">
        <f t="shared" si="96"/>
        <v>-</v>
      </c>
      <c r="AR4352" t="s">
        <v>1202</v>
      </c>
      <c r="AS4352" t="s">
        <v>1736</v>
      </c>
      <c r="AT4352" t="s">
        <v>1737</v>
      </c>
    </row>
    <row r="4353" spans="1:46">
      <c r="A4353" t="s">
        <v>966</v>
      </c>
      <c r="B4353" t="s">
        <v>46</v>
      </c>
      <c r="C4353" t="s">
        <v>1198</v>
      </c>
      <c r="D4353" s="13">
        <v>44509</v>
      </c>
      <c r="E4353" s="16">
        <v>0.53458912037037043</v>
      </c>
      <c r="F4353" t="s">
        <v>88</v>
      </c>
      <c r="G4353" s="17">
        <v>44509.534588784722</v>
      </c>
      <c r="H4353">
        <v>29</v>
      </c>
      <c r="I4353">
        <v>589</v>
      </c>
      <c r="J4353">
        <v>93</v>
      </c>
      <c r="K4353">
        <v>10</v>
      </c>
      <c r="L4353">
        <v>0</v>
      </c>
      <c r="M4353" s="39">
        <v>11466.9</v>
      </c>
      <c r="N4353" s="39">
        <v>6386.4</v>
      </c>
      <c r="O4353" s="39">
        <v>62.3</v>
      </c>
      <c r="P4353" t="s">
        <v>207</v>
      </c>
      <c r="Q4353" t="s">
        <v>207</v>
      </c>
      <c r="R4353" s="55">
        <v>803</v>
      </c>
      <c r="S4353" s="55">
        <v>795</v>
      </c>
      <c r="T4353" t="s">
        <v>1291</v>
      </c>
      <c r="U4353">
        <v>867</v>
      </c>
      <c r="V4353">
        <v>6</v>
      </c>
      <c r="W4353">
        <v>235241</v>
      </c>
      <c r="X4353" t="s">
        <v>1292</v>
      </c>
      <c r="Y4353">
        <v>3633</v>
      </c>
      <c r="Z4353" t="s">
        <v>69</v>
      </c>
      <c r="AA4353" t="s">
        <v>96</v>
      </c>
      <c r="AC4353" t="s">
        <v>102</v>
      </c>
      <c r="AD4353" s="50">
        <v>0</v>
      </c>
      <c r="AG4353" s="39" t="s">
        <v>1408</v>
      </c>
      <c r="AH4353" s="55" t="s">
        <v>1408</v>
      </c>
      <c r="AI4353" t="s">
        <v>208</v>
      </c>
      <c r="AJ4353">
        <f>INDEX(layout!$B$3:$U$1234,MATCH($T4353,layout!$A$3:$A$1234,0),MATCH(YEAR($D4353),layout!$B$1:$U$1,0))</f>
        <v>3279</v>
      </c>
      <c r="AK4353">
        <f>INDEX('magnet data'!$A$2:$E$1304,MATCH($AJ4353,'magnet data'!$A$2:$A$1304,0),2)</f>
        <v>3</v>
      </c>
      <c r="AL4353" t="str">
        <f>INDEX('magnet data'!$A$2:$E$1304,MATCH($AJ4353,'magnet data'!$A$2:$A$1304,0),3)</f>
        <v>01B</v>
      </c>
      <c r="AM4353" t="str">
        <f>INDEX('magnet data'!$A$2:$E$1304,MATCH($AJ4353,'magnet data'!$A$2:$A$1304,0),4)</f>
        <v>02B8</v>
      </c>
      <c r="AN4353">
        <f>INDEX('magnet data'!$A$2:$E$1304,MATCH($AJ4353,'magnet data'!$A$2:$A$1304,0),5)</f>
        <v>12149</v>
      </c>
      <c r="AO4353" t="str">
        <f t="shared" si="96"/>
        <v>-</v>
      </c>
      <c r="AR4353" t="s">
        <v>1202</v>
      </c>
      <c r="AS4353" t="s">
        <v>1736</v>
      </c>
      <c r="AT4353" t="s">
        <v>1737</v>
      </c>
    </row>
    <row r="4354" spans="1:46">
      <c r="A4354" t="s">
        <v>235</v>
      </c>
      <c r="B4354" t="s">
        <v>46</v>
      </c>
      <c r="C4354" t="s">
        <v>1198</v>
      </c>
      <c r="D4354" s="13">
        <v>44509</v>
      </c>
      <c r="E4354" s="16">
        <v>0.87643657407407405</v>
      </c>
      <c r="F4354" t="s">
        <v>59</v>
      </c>
      <c r="G4354" s="17">
        <v>44509.87643621528</v>
      </c>
      <c r="H4354">
        <v>31</v>
      </c>
      <c r="I4354">
        <v>597</v>
      </c>
      <c r="J4354">
        <v>94</v>
      </c>
      <c r="K4354">
        <v>0</v>
      </c>
      <c r="L4354">
        <v>87</v>
      </c>
      <c r="M4354" s="39">
        <v>10500</v>
      </c>
      <c r="N4354" s="39">
        <v>5175.5</v>
      </c>
      <c r="O4354" s="39">
        <v>55</v>
      </c>
      <c r="P4354" t="s">
        <v>207</v>
      </c>
      <c r="Q4354" t="s">
        <v>207</v>
      </c>
      <c r="R4354" s="55">
        <v>751</v>
      </c>
      <c r="S4354" s="55">
        <v>743</v>
      </c>
      <c r="T4354" t="s">
        <v>1554</v>
      </c>
      <c r="U4354">
        <v>10499</v>
      </c>
      <c r="V4354">
        <v>1</v>
      </c>
      <c r="W4354">
        <v>-12</v>
      </c>
      <c r="X4354" t="s">
        <v>1553</v>
      </c>
      <c r="Y4354">
        <v>28</v>
      </c>
      <c r="Z4354" t="s">
        <v>59</v>
      </c>
      <c r="AA4354" t="s">
        <v>96</v>
      </c>
      <c r="AC4354" t="s">
        <v>61</v>
      </c>
      <c r="AD4354" s="50">
        <v>0.36</v>
      </c>
      <c r="AG4354" s="39">
        <v>9.6</v>
      </c>
      <c r="AH4354" s="55">
        <v>5939</v>
      </c>
      <c r="AI4354" t="s">
        <v>208</v>
      </c>
      <c r="AJ4354">
        <f>INDEX(layout!$B$3:$U$1234,MATCH($T4354,layout!$A$3:$A$1234,0),MATCH(YEAR($D4354),layout!$B$1:$U$1,0))</f>
        <v>2372</v>
      </c>
      <c r="AK4354">
        <f>INDEX('magnet data'!$A$2:$E$1304,MATCH($AJ4354,'magnet data'!$A$2:$A$1304,0),2)</f>
        <v>2</v>
      </c>
      <c r="AL4354" t="str">
        <f>INDEX('magnet data'!$A$2:$E$1304,MATCH($AJ4354,'magnet data'!$A$2:$A$1304,0),3)</f>
        <v>01E</v>
      </c>
      <c r="AM4354" t="str">
        <f>INDEX('magnet data'!$A$2:$E$1304,MATCH($AJ4354,'magnet data'!$A$2:$A$1304,0),4)</f>
        <v>02C9</v>
      </c>
      <c r="AN4354">
        <f>INDEX('magnet data'!$A$2:$E$1304,MATCH($AJ4354,'magnet data'!$A$2:$A$1304,0),5)</f>
        <v>11925</v>
      </c>
      <c r="AO4354" t="str">
        <f t="shared" ref="AO4354:AO4369" si="97">IF(LEFT(Z4354,8)="Training",U4354-AN4354,"-")</f>
        <v>-</v>
      </c>
      <c r="AQ4354" t="s">
        <v>1752</v>
      </c>
      <c r="AR4354" t="s">
        <v>1228</v>
      </c>
      <c r="AS4354" t="s">
        <v>1736</v>
      </c>
      <c r="AT4354" t="s">
        <v>1737</v>
      </c>
    </row>
    <row r="4355" spans="1:46">
      <c r="A4355" t="s">
        <v>235</v>
      </c>
      <c r="B4355" t="s">
        <v>46</v>
      </c>
      <c r="C4355" t="s">
        <v>1198</v>
      </c>
      <c r="D4355" s="13">
        <v>44509</v>
      </c>
      <c r="E4355" s="16">
        <v>0.87643657407407405</v>
      </c>
      <c r="F4355" t="s">
        <v>59</v>
      </c>
      <c r="G4355" s="17">
        <v>44509.87643621528</v>
      </c>
      <c r="H4355">
        <v>31</v>
      </c>
      <c r="I4355">
        <v>597</v>
      </c>
      <c r="J4355">
        <v>94</v>
      </c>
      <c r="K4355">
        <v>0</v>
      </c>
      <c r="L4355">
        <v>87</v>
      </c>
      <c r="M4355" s="39">
        <v>10500</v>
      </c>
      <c r="N4355" s="39">
        <v>5175.5</v>
      </c>
      <c r="O4355" s="39">
        <v>55</v>
      </c>
      <c r="P4355" t="s">
        <v>207</v>
      </c>
      <c r="Q4355" t="s">
        <v>207</v>
      </c>
      <c r="R4355" s="55">
        <v>751</v>
      </c>
      <c r="S4355" s="55">
        <v>743</v>
      </c>
      <c r="T4355" t="s">
        <v>263</v>
      </c>
      <c r="U4355">
        <v>10499</v>
      </c>
      <c r="V4355">
        <v>2</v>
      </c>
      <c r="W4355">
        <v>37</v>
      </c>
      <c r="X4355" t="s">
        <v>1486</v>
      </c>
      <c r="Y4355">
        <v>81</v>
      </c>
      <c r="Z4355" t="s">
        <v>59</v>
      </c>
      <c r="AA4355" t="s">
        <v>96</v>
      </c>
      <c r="AC4355" t="s">
        <v>61</v>
      </c>
      <c r="AD4355" s="50">
        <v>0.4</v>
      </c>
      <c r="AG4355" s="39">
        <v>19.899999999999999</v>
      </c>
      <c r="AH4355" s="55">
        <v>5606</v>
      </c>
      <c r="AI4355" t="s">
        <v>208</v>
      </c>
      <c r="AJ4355">
        <f>INDEX(layout!$B$3:$U$1234,MATCH($T4355,layout!$A$3:$A$1234,0),MATCH(YEAR($D4355),layout!$B$1:$U$1,0))</f>
        <v>1394</v>
      </c>
      <c r="AK4355">
        <f>INDEX('magnet data'!$A$2:$E$1304,MATCH($AJ4355,'magnet data'!$A$2:$A$1304,0),2)</f>
        <v>1</v>
      </c>
      <c r="AL4355" t="str">
        <f>INDEX('magnet data'!$A$2:$E$1304,MATCH($AJ4355,'magnet data'!$A$2:$A$1304,0),3)</f>
        <v>01B</v>
      </c>
      <c r="AM4355" t="str">
        <f>INDEX('magnet data'!$A$2:$E$1304,MATCH($AJ4355,'magnet data'!$A$2:$A$1304,0),4)</f>
        <v>02B8</v>
      </c>
      <c r="AN4355">
        <f>INDEX('magnet data'!$A$2:$E$1304,MATCH($AJ4355,'magnet data'!$A$2:$A$1304,0),5)</f>
        <v>10504</v>
      </c>
      <c r="AO4355" t="str">
        <f t="shared" si="97"/>
        <v>-</v>
      </c>
      <c r="AQ4355" t="s">
        <v>1752</v>
      </c>
      <c r="AR4355" t="s">
        <v>1228</v>
      </c>
      <c r="AS4355" t="s">
        <v>1736</v>
      </c>
      <c r="AT4355" t="s">
        <v>1737</v>
      </c>
    </row>
    <row r="4356" spans="1:46">
      <c r="A4356" t="s">
        <v>235</v>
      </c>
      <c r="B4356" t="s">
        <v>46</v>
      </c>
      <c r="C4356" t="s">
        <v>1198</v>
      </c>
      <c r="D4356" s="13">
        <v>44509</v>
      </c>
      <c r="E4356" s="16">
        <v>0.87643657407407405</v>
      </c>
      <c r="F4356" t="s">
        <v>59</v>
      </c>
      <c r="G4356" s="17">
        <v>44509.87643621528</v>
      </c>
      <c r="H4356">
        <v>31</v>
      </c>
      <c r="I4356">
        <v>597</v>
      </c>
      <c r="J4356">
        <v>94</v>
      </c>
      <c r="K4356">
        <v>0</v>
      </c>
      <c r="L4356">
        <v>87</v>
      </c>
      <c r="M4356" s="39">
        <v>10500</v>
      </c>
      <c r="N4356" s="39">
        <v>5175.5</v>
      </c>
      <c r="O4356" s="39">
        <v>55</v>
      </c>
      <c r="P4356" t="s">
        <v>207</v>
      </c>
      <c r="Q4356" t="s">
        <v>207</v>
      </c>
      <c r="R4356" s="55">
        <v>751</v>
      </c>
      <c r="S4356" s="55">
        <v>743</v>
      </c>
      <c r="T4356" t="s">
        <v>1498</v>
      </c>
      <c r="U4356">
        <v>10499</v>
      </c>
      <c r="V4356">
        <v>3</v>
      </c>
      <c r="W4356">
        <v>43</v>
      </c>
      <c r="X4356" t="s">
        <v>292</v>
      </c>
      <c r="Y4356">
        <v>89</v>
      </c>
      <c r="Z4356" t="s">
        <v>59</v>
      </c>
      <c r="AA4356" t="s">
        <v>96</v>
      </c>
      <c r="AC4356" t="s">
        <v>61</v>
      </c>
      <c r="AD4356" s="50">
        <v>0.41</v>
      </c>
      <c r="AG4356" s="39">
        <v>27</v>
      </c>
      <c r="AH4356" s="55">
        <v>10440</v>
      </c>
      <c r="AI4356" t="s">
        <v>1236</v>
      </c>
      <c r="AJ4356">
        <f>INDEX(layout!$B$3:$U$1234,MATCH($T4356,layout!$A$3:$A$1234,0),MATCH(YEAR($D4356),layout!$B$1:$U$1,0))</f>
        <v>3096</v>
      </c>
      <c r="AK4356">
        <f>INDEX('magnet data'!$A$2:$E$1304,MATCH($AJ4356,'magnet data'!$A$2:$A$1304,0),2)</f>
        <v>3</v>
      </c>
      <c r="AL4356" t="str">
        <f>INDEX('magnet data'!$A$2:$E$1304,MATCH($AJ4356,'magnet data'!$A$2:$A$1304,0),3)</f>
        <v>01B</v>
      </c>
      <c r="AM4356" t="str">
        <f>INDEX('magnet data'!$A$2:$E$1304,MATCH($AJ4356,'magnet data'!$A$2:$A$1304,0),4)</f>
        <v>02G</v>
      </c>
      <c r="AN4356">
        <f>INDEX('magnet data'!$A$2:$E$1304,MATCH($AJ4356,'magnet data'!$A$2:$A$1304,0),5)</f>
        <v>9611</v>
      </c>
      <c r="AO4356" t="str">
        <f t="shared" si="97"/>
        <v>-</v>
      </c>
      <c r="AQ4356" t="s">
        <v>1752</v>
      </c>
      <c r="AR4356" t="s">
        <v>1228</v>
      </c>
      <c r="AS4356" t="s">
        <v>1736</v>
      </c>
      <c r="AT4356" t="s">
        <v>1737</v>
      </c>
    </row>
    <row r="4357" spans="1:46">
      <c r="A4357" t="s">
        <v>235</v>
      </c>
      <c r="B4357" t="s">
        <v>46</v>
      </c>
      <c r="C4357" t="s">
        <v>1198</v>
      </c>
      <c r="D4357" s="13">
        <v>44509</v>
      </c>
      <c r="E4357" s="16">
        <v>0.87643657407407405</v>
      </c>
      <c r="F4357" t="s">
        <v>59</v>
      </c>
      <c r="G4357" s="17">
        <v>44509.87643621528</v>
      </c>
      <c r="H4357">
        <v>31</v>
      </c>
      <c r="I4357">
        <v>597</v>
      </c>
      <c r="J4357">
        <v>94</v>
      </c>
      <c r="K4357">
        <v>0</v>
      </c>
      <c r="L4357">
        <v>87</v>
      </c>
      <c r="M4357" s="39">
        <v>10500</v>
      </c>
      <c r="N4357" s="39">
        <v>5175.5</v>
      </c>
      <c r="O4357" s="39">
        <v>55</v>
      </c>
      <c r="P4357" t="s">
        <v>207</v>
      </c>
      <c r="Q4357" t="s">
        <v>207</v>
      </c>
      <c r="R4357" s="55">
        <v>751</v>
      </c>
      <c r="S4357" s="55">
        <v>743</v>
      </c>
      <c r="T4357" t="s">
        <v>1560</v>
      </c>
      <c r="U4357">
        <v>10499</v>
      </c>
      <c r="V4357">
        <v>4</v>
      </c>
      <c r="W4357">
        <v>49</v>
      </c>
      <c r="X4357" t="s">
        <v>1557</v>
      </c>
      <c r="Y4357">
        <v>92</v>
      </c>
      <c r="Z4357" t="s">
        <v>59</v>
      </c>
      <c r="AA4357" t="s">
        <v>96</v>
      </c>
      <c r="AC4357" t="s">
        <v>61</v>
      </c>
      <c r="AD4357" s="50">
        <v>0.4</v>
      </c>
      <c r="AG4357" s="39">
        <v>3.5</v>
      </c>
      <c r="AH4357" s="55">
        <v>1168</v>
      </c>
      <c r="AI4357" t="s">
        <v>208</v>
      </c>
      <c r="AJ4357">
        <f>INDEX(layout!$B$3:$U$1234,MATCH($T4357,layout!$A$3:$A$1234,0),MATCH(YEAR($D4357),layout!$B$1:$U$1,0))</f>
        <v>3636</v>
      </c>
      <c r="AK4357">
        <f>INDEX('magnet data'!$A$2:$E$1304,MATCH($AJ4357,'magnet data'!$A$2:$A$1304,0),2)</f>
        <v>3</v>
      </c>
      <c r="AL4357" t="str">
        <f>INDEX('magnet data'!$A$2:$E$1304,MATCH($AJ4357,'magnet data'!$A$2:$A$1304,0),3)</f>
        <v>01B</v>
      </c>
      <c r="AM4357" t="str">
        <f>INDEX('magnet data'!$A$2:$E$1304,MATCH($AJ4357,'magnet data'!$A$2:$A$1304,0),4)</f>
        <v>02D</v>
      </c>
      <c r="AN4357">
        <f>INDEX('magnet data'!$A$2:$E$1304,MATCH($AJ4357,'magnet data'!$A$2:$A$1304,0),5)</f>
        <v>9129</v>
      </c>
      <c r="AO4357" t="str">
        <f t="shared" si="97"/>
        <v>-</v>
      </c>
      <c r="AQ4357" t="s">
        <v>1752</v>
      </c>
      <c r="AR4357" t="s">
        <v>1228</v>
      </c>
      <c r="AS4357" t="s">
        <v>1736</v>
      </c>
      <c r="AT4357" t="s">
        <v>1737</v>
      </c>
    </row>
    <row r="4358" spans="1:46">
      <c r="A4358" t="s">
        <v>235</v>
      </c>
      <c r="B4358" t="s">
        <v>46</v>
      </c>
      <c r="C4358" t="s">
        <v>1198</v>
      </c>
      <c r="D4358" s="13">
        <v>44509</v>
      </c>
      <c r="E4358" s="16">
        <v>0.87643657407407405</v>
      </c>
      <c r="F4358" t="s">
        <v>59</v>
      </c>
      <c r="G4358" s="17">
        <v>44509.87643621528</v>
      </c>
      <c r="H4358">
        <v>31</v>
      </c>
      <c r="I4358">
        <v>597</v>
      </c>
      <c r="J4358">
        <v>94</v>
      </c>
      <c r="K4358">
        <v>0</v>
      </c>
      <c r="L4358">
        <v>87</v>
      </c>
      <c r="M4358" s="39">
        <v>10500</v>
      </c>
      <c r="N4358" s="39">
        <v>5175.5</v>
      </c>
      <c r="O4358" s="39">
        <v>55</v>
      </c>
      <c r="P4358" t="s">
        <v>207</v>
      </c>
      <c r="Q4358" t="s">
        <v>207</v>
      </c>
      <c r="R4358" s="55">
        <v>751</v>
      </c>
      <c r="S4358" s="55">
        <v>743</v>
      </c>
      <c r="T4358" t="s">
        <v>1753</v>
      </c>
      <c r="U4358">
        <v>7352</v>
      </c>
      <c r="V4358">
        <v>5</v>
      </c>
      <c r="W4358">
        <v>35193</v>
      </c>
      <c r="X4358" t="s">
        <v>1554</v>
      </c>
      <c r="Y4358">
        <v>3564</v>
      </c>
      <c r="Z4358" t="s">
        <v>69</v>
      </c>
      <c r="AA4358" t="s">
        <v>96</v>
      </c>
      <c r="AC4358" t="s">
        <v>61</v>
      </c>
      <c r="AD4358" s="50">
        <v>1.41</v>
      </c>
      <c r="AG4358" s="39">
        <v>47.1</v>
      </c>
      <c r="AH4358" s="55">
        <v>5021</v>
      </c>
      <c r="AI4358" t="s">
        <v>208</v>
      </c>
      <c r="AJ4358">
        <f>INDEX(layout!$B$3:$U$1234,MATCH($T4358,layout!$A$3:$A$1234,0),MATCH(YEAR($D4358),layout!$B$1:$U$1,0))</f>
        <v>1391</v>
      </c>
      <c r="AK4358">
        <f>INDEX('magnet data'!$A$2:$E$1304,MATCH($AJ4358,'magnet data'!$A$2:$A$1304,0),2)</f>
        <v>1</v>
      </c>
      <c r="AL4358" t="str">
        <f>INDEX('magnet data'!$A$2:$E$1304,MATCH($AJ4358,'magnet data'!$A$2:$A$1304,0),3)</f>
        <v>01B</v>
      </c>
      <c r="AM4358" t="str">
        <f>INDEX('magnet data'!$A$2:$E$1304,MATCH($AJ4358,'magnet data'!$A$2:$A$1304,0),4)</f>
        <v>02B8</v>
      </c>
      <c r="AN4358">
        <f>INDEX('magnet data'!$A$2:$E$1304,MATCH($AJ4358,'magnet data'!$A$2:$A$1304,0),5)</f>
        <v>12604</v>
      </c>
      <c r="AO4358" t="str">
        <f t="shared" si="97"/>
        <v>-</v>
      </c>
      <c r="AQ4358" t="s">
        <v>1752</v>
      </c>
      <c r="AR4358" t="s">
        <v>1228</v>
      </c>
      <c r="AS4358" t="s">
        <v>1736</v>
      </c>
      <c r="AT4358" t="s">
        <v>1737</v>
      </c>
    </row>
    <row r="4359" spans="1:46">
      <c r="A4359" t="s">
        <v>235</v>
      </c>
      <c r="B4359" t="s">
        <v>46</v>
      </c>
      <c r="C4359" t="s">
        <v>1198</v>
      </c>
      <c r="D4359" s="13">
        <v>44509</v>
      </c>
      <c r="E4359" s="16">
        <v>0.87643657407407405</v>
      </c>
      <c r="F4359" t="s">
        <v>59</v>
      </c>
      <c r="G4359" s="17">
        <v>44509.87643621528</v>
      </c>
      <c r="H4359">
        <v>31</v>
      </c>
      <c r="I4359">
        <v>597</v>
      </c>
      <c r="J4359">
        <v>94</v>
      </c>
      <c r="K4359">
        <v>0</v>
      </c>
      <c r="L4359">
        <v>87</v>
      </c>
      <c r="M4359" s="39">
        <v>10500</v>
      </c>
      <c r="N4359" s="39">
        <v>5175.5</v>
      </c>
      <c r="O4359" s="39">
        <v>55</v>
      </c>
      <c r="P4359" t="s">
        <v>207</v>
      </c>
      <c r="Q4359" t="s">
        <v>207</v>
      </c>
      <c r="R4359" s="55">
        <v>751</v>
      </c>
      <c r="S4359" s="55">
        <v>743</v>
      </c>
      <c r="T4359" t="s">
        <v>1556</v>
      </c>
      <c r="U4359">
        <v>6510</v>
      </c>
      <c r="V4359">
        <v>6</v>
      </c>
      <c r="W4359">
        <v>46616</v>
      </c>
      <c r="X4359" t="s">
        <v>1554</v>
      </c>
      <c r="Y4359">
        <v>3564</v>
      </c>
      <c r="Z4359" t="s">
        <v>69</v>
      </c>
      <c r="AA4359" t="s">
        <v>96</v>
      </c>
      <c r="AC4359" t="s">
        <v>61</v>
      </c>
      <c r="AD4359" s="50">
        <v>3.49</v>
      </c>
      <c r="AG4359" s="39">
        <v>35.799999999999997</v>
      </c>
      <c r="AH4359" s="55">
        <v>3185</v>
      </c>
      <c r="AI4359" t="s">
        <v>208</v>
      </c>
      <c r="AJ4359">
        <f>INDEX(layout!$B$3:$U$1234,MATCH($T4359,layout!$A$3:$A$1234,0),MATCH(YEAR($D4359),layout!$B$1:$U$1,0))</f>
        <v>2200</v>
      </c>
      <c r="AK4359">
        <f>INDEX('magnet data'!$A$2:$E$1304,MATCH($AJ4359,'magnet data'!$A$2:$A$1304,0),2)</f>
        <v>2</v>
      </c>
      <c r="AL4359" t="str">
        <f>INDEX('magnet data'!$A$2:$E$1304,MATCH($AJ4359,'magnet data'!$A$2:$A$1304,0),3)</f>
        <v>01B</v>
      </c>
      <c r="AM4359" t="str">
        <f>INDEX('magnet data'!$A$2:$E$1304,MATCH($AJ4359,'magnet data'!$A$2:$A$1304,0),4)</f>
        <v>02C0</v>
      </c>
      <c r="AN4359">
        <f>INDEX('magnet data'!$A$2:$E$1304,MATCH($AJ4359,'magnet data'!$A$2:$A$1304,0),5)</f>
        <v>11252</v>
      </c>
      <c r="AO4359" t="str">
        <f t="shared" si="97"/>
        <v>-</v>
      </c>
      <c r="AQ4359" t="s">
        <v>1752</v>
      </c>
      <c r="AR4359" t="s">
        <v>1228</v>
      </c>
      <c r="AS4359" t="s">
        <v>1736</v>
      </c>
      <c r="AT4359" t="s">
        <v>1737</v>
      </c>
    </row>
    <row r="4360" spans="1:46">
      <c r="A4360" t="s">
        <v>235</v>
      </c>
      <c r="B4360" t="s">
        <v>46</v>
      </c>
      <c r="C4360" t="s">
        <v>1198</v>
      </c>
      <c r="D4360" s="13">
        <v>44509</v>
      </c>
      <c r="E4360" s="16">
        <v>0.87643657407407405</v>
      </c>
      <c r="F4360" t="s">
        <v>59</v>
      </c>
      <c r="G4360" s="17">
        <v>44509.87643621528</v>
      </c>
      <c r="H4360">
        <v>31</v>
      </c>
      <c r="I4360">
        <v>597</v>
      </c>
      <c r="J4360">
        <v>94</v>
      </c>
      <c r="K4360">
        <v>0</v>
      </c>
      <c r="L4360">
        <v>87</v>
      </c>
      <c r="M4360" s="39">
        <v>10500</v>
      </c>
      <c r="N4360" s="39">
        <v>5175.5</v>
      </c>
      <c r="O4360" s="39">
        <v>55</v>
      </c>
      <c r="P4360" t="s">
        <v>207</v>
      </c>
      <c r="Q4360" t="s">
        <v>207</v>
      </c>
      <c r="R4360" s="55">
        <v>751</v>
      </c>
      <c r="S4360" s="55">
        <v>743</v>
      </c>
      <c r="T4360" t="s">
        <v>294</v>
      </c>
      <c r="U4360">
        <v>5704</v>
      </c>
      <c r="V4360">
        <v>7</v>
      </c>
      <c r="W4360">
        <v>58758</v>
      </c>
      <c r="X4360" t="s">
        <v>1498</v>
      </c>
      <c r="Y4360">
        <v>3369</v>
      </c>
      <c r="Z4360" t="s">
        <v>69</v>
      </c>
      <c r="AA4360" t="s">
        <v>91</v>
      </c>
      <c r="AC4360" t="s">
        <v>61</v>
      </c>
      <c r="AD4360" s="50">
        <v>-0.8</v>
      </c>
      <c r="AG4360" s="39">
        <v>25.9</v>
      </c>
      <c r="AH4360" s="55">
        <v>3264</v>
      </c>
      <c r="AI4360" t="s">
        <v>208</v>
      </c>
      <c r="AJ4360">
        <f>INDEX(layout!$B$3:$U$1234,MATCH($T4360,layout!$A$3:$A$1234,0),MATCH(YEAR($D4360),layout!$B$1:$U$1,0))</f>
        <v>1406</v>
      </c>
      <c r="AK4360">
        <f>INDEX('magnet data'!$A$2:$E$1304,MATCH($AJ4360,'magnet data'!$A$2:$A$1304,0),2)</f>
        <v>1</v>
      </c>
      <c r="AL4360" t="str">
        <f>INDEX('magnet data'!$A$2:$E$1304,MATCH($AJ4360,'magnet data'!$A$2:$A$1304,0),3)</f>
        <v>01B</v>
      </c>
      <c r="AM4360" t="str">
        <f>INDEX('magnet data'!$A$2:$E$1304,MATCH($AJ4360,'magnet data'!$A$2:$A$1304,0),4)</f>
        <v>02C8</v>
      </c>
      <c r="AN4360">
        <f>INDEX('magnet data'!$A$2:$E$1304,MATCH($AJ4360,'magnet data'!$A$2:$A$1304,0),5)</f>
        <v>12167</v>
      </c>
      <c r="AO4360" t="str">
        <f t="shared" si="97"/>
        <v>-</v>
      </c>
      <c r="AQ4360" t="s">
        <v>1752</v>
      </c>
      <c r="AR4360" t="s">
        <v>1228</v>
      </c>
      <c r="AS4360" t="s">
        <v>1736</v>
      </c>
      <c r="AT4360" t="s">
        <v>1737</v>
      </c>
    </row>
    <row r="4361" spans="1:46">
      <c r="A4361" t="s">
        <v>235</v>
      </c>
      <c r="B4361" t="s">
        <v>46</v>
      </c>
      <c r="C4361" t="s">
        <v>1198</v>
      </c>
      <c r="D4361" s="13">
        <v>44509</v>
      </c>
      <c r="E4361" s="16">
        <v>0.87643657407407405</v>
      </c>
      <c r="F4361" t="s">
        <v>59</v>
      </c>
      <c r="G4361" s="17">
        <v>44509.87643621528</v>
      </c>
      <c r="H4361">
        <v>31</v>
      </c>
      <c r="I4361">
        <v>597</v>
      </c>
      <c r="J4361">
        <v>94</v>
      </c>
      <c r="K4361">
        <v>0</v>
      </c>
      <c r="L4361">
        <v>87</v>
      </c>
      <c r="M4361" s="39">
        <v>10500</v>
      </c>
      <c r="N4361" s="39">
        <v>5175.5</v>
      </c>
      <c r="O4361" s="39">
        <v>55</v>
      </c>
      <c r="P4361" t="s">
        <v>207</v>
      </c>
      <c r="Q4361" t="s">
        <v>207</v>
      </c>
      <c r="R4361" s="55">
        <v>751</v>
      </c>
      <c r="S4361" s="55">
        <v>743</v>
      </c>
      <c r="T4361" t="s">
        <v>1557</v>
      </c>
      <c r="U4361">
        <v>5695</v>
      </c>
      <c r="V4361">
        <v>8</v>
      </c>
      <c r="W4361">
        <v>58905</v>
      </c>
      <c r="X4361" t="s">
        <v>1558</v>
      </c>
      <c r="Y4361">
        <v>3474</v>
      </c>
      <c r="Z4361" t="s">
        <v>69</v>
      </c>
      <c r="AA4361" t="s">
        <v>96</v>
      </c>
      <c r="AC4361" t="s">
        <v>61</v>
      </c>
      <c r="AD4361" s="50">
        <v>0.79</v>
      </c>
      <c r="AG4361" s="39">
        <v>59.6</v>
      </c>
      <c r="AH4361" s="55">
        <v>3081</v>
      </c>
      <c r="AI4361" t="s">
        <v>208</v>
      </c>
      <c r="AJ4361">
        <f>INDEX(layout!$B$3:$U$1234,MATCH($T4361,layout!$A$3:$A$1234,0),MATCH(YEAR($D4361),layout!$B$1:$U$1,0))</f>
        <v>1416</v>
      </c>
      <c r="AK4361">
        <f>INDEX('magnet data'!$A$2:$E$1304,MATCH($AJ4361,'magnet data'!$A$2:$A$1304,0),2)</f>
        <v>1</v>
      </c>
      <c r="AL4361" t="str">
        <f>INDEX('magnet data'!$A$2:$E$1304,MATCH($AJ4361,'magnet data'!$A$2:$A$1304,0),3)</f>
        <v>01B</v>
      </c>
      <c r="AM4361" t="str">
        <f>INDEX('magnet data'!$A$2:$E$1304,MATCH($AJ4361,'magnet data'!$A$2:$A$1304,0),4)</f>
        <v>02C8</v>
      </c>
      <c r="AN4361">
        <f>INDEX('magnet data'!$A$2:$E$1304,MATCH($AJ4361,'magnet data'!$A$2:$A$1304,0),5)</f>
        <v>10727</v>
      </c>
      <c r="AO4361" t="str">
        <f t="shared" si="97"/>
        <v>-</v>
      </c>
      <c r="AQ4361" t="s">
        <v>1752</v>
      </c>
      <c r="AR4361" t="s">
        <v>1228</v>
      </c>
      <c r="AS4361" t="s">
        <v>1736</v>
      </c>
      <c r="AT4361" t="s">
        <v>1737</v>
      </c>
    </row>
    <row r="4362" spans="1:46">
      <c r="A4362" t="s">
        <v>235</v>
      </c>
      <c r="B4362" t="s">
        <v>46</v>
      </c>
      <c r="C4362" t="s">
        <v>1198</v>
      </c>
      <c r="D4362" s="13">
        <v>44509</v>
      </c>
      <c r="E4362" s="16">
        <v>0.87643657407407405</v>
      </c>
      <c r="F4362" t="s">
        <v>59</v>
      </c>
      <c r="G4362" s="17">
        <v>44509.87643621528</v>
      </c>
      <c r="H4362">
        <v>31</v>
      </c>
      <c r="I4362">
        <v>597</v>
      </c>
      <c r="J4362">
        <v>94</v>
      </c>
      <c r="K4362">
        <v>0</v>
      </c>
      <c r="L4362">
        <v>87</v>
      </c>
      <c r="M4362" s="39">
        <v>10500</v>
      </c>
      <c r="N4362" s="39">
        <v>5175.5</v>
      </c>
      <c r="O4362" s="39">
        <v>55</v>
      </c>
      <c r="P4362" t="s">
        <v>207</v>
      </c>
      <c r="Q4362" t="s">
        <v>207</v>
      </c>
      <c r="R4362" s="55">
        <v>751</v>
      </c>
      <c r="S4362" s="55">
        <v>743</v>
      </c>
      <c r="T4362" t="s">
        <v>1754</v>
      </c>
      <c r="U4362">
        <v>4844</v>
      </c>
      <c r="V4362">
        <v>9</v>
      </c>
      <c r="W4362">
        <v>73353</v>
      </c>
      <c r="X4362" t="s">
        <v>1498</v>
      </c>
      <c r="Y4362">
        <v>3369</v>
      </c>
      <c r="Z4362" t="s">
        <v>69</v>
      </c>
      <c r="AA4362" t="s">
        <v>96</v>
      </c>
      <c r="AC4362" t="s">
        <v>61</v>
      </c>
      <c r="AD4362" s="50">
        <v>2.88</v>
      </c>
      <c r="AG4362" s="39" t="s">
        <v>1408</v>
      </c>
      <c r="AH4362" s="55" t="s">
        <v>1408</v>
      </c>
      <c r="AI4362" t="s">
        <v>208</v>
      </c>
      <c r="AJ4362">
        <f>INDEX(layout!$B$3:$U$1234,MATCH($T4362,layout!$A$3:$A$1234,0),MATCH(YEAR($D4362),layout!$B$1:$U$1,0))</f>
        <v>1401</v>
      </c>
      <c r="AK4362">
        <f>INDEX('magnet data'!$A$2:$E$1304,MATCH($AJ4362,'magnet data'!$A$2:$A$1304,0),2)</f>
        <v>1</v>
      </c>
      <c r="AL4362" t="str">
        <f>INDEX('magnet data'!$A$2:$E$1304,MATCH($AJ4362,'magnet data'!$A$2:$A$1304,0),3)</f>
        <v>01B</v>
      </c>
      <c r="AM4362" t="str">
        <f>INDEX('magnet data'!$A$2:$E$1304,MATCH($AJ4362,'magnet data'!$A$2:$A$1304,0),4)</f>
        <v>02C8</v>
      </c>
      <c r="AN4362">
        <f>INDEX('magnet data'!$A$2:$E$1304,MATCH($AJ4362,'magnet data'!$A$2:$A$1304,0),5)</f>
        <v>11969</v>
      </c>
      <c r="AO4362" t="str">
        <f t="shared" si="97"/>
        <v>-</v>
      </c>
      <c r="AQ4362" t="s">
        <v>1752</v>
      </c>
      <c r="AR4362" t="s">
        <v>1228</v>
      </c>
      <c r="AS4362" t="s">
        <v>1736</v>
      </c>
      <c r="AT4362" t="s">
        <v>1737</v>
      </c>
    </row>
    <row r="4363" spans="1:46">
      <c r="A4363" t="s">
        <v>235</v>
      </c>
      <c r="B4363" t="s">
        <v>46</v>
      </c>
      <c r="C4363" t="s">
        <v>1198</v>
      </c>
      <c r="D4363" s="13">
        <v>44509</v>
      </c>
      <c r="E4363" s="16">
        <v>0.87643657407407405</v>
      </c>
      <c r="F4363" t="s">
        <v>59</v>
      </c>
      <c r="G4363" s="17">
        <v>44509.87643621528</v>
      </c>
      <c r="H4363">
        <v>31</v>
      </c>
      <c r="I4363">
        <v>597</v>
      </c>
      <c r="J4363">
        <v>94</v>
      </c>
      <c r="K4363">
        <v>0</v>
      </c>
      <c r="L4363">
        <v>87</v>
      </c>
      <c r="M4363" s="39">
        <v>10500</v>
      </c>
      <c r="N4363" s="39">
        <v>5175.5</v>
      </c>
      <c r="O4363" s="39">
        <v>55</v>
      </c>
      <c r="P4363" t="s">
        <v>207</v>
      </c>
      <c r="Q4363" t="s">
        <v>207</v>
      </c>
      <c r="R4363" s="55">
        <v>751</v>
      </c>
      <c r="S4363" s="55">
        <v>743</v>
      </c>
      <c r="T4363" t="s">
        <v>259</v>
      </c>
      <c r="U4363">
        <v>4734</v>
      </c>
      <c r="V4363">
        <v>10</v>
      </c>
      <c r="W4363">
        <v>75378</v>
      </c>
      <c r="X4363" t="s">
        <v>260</v>
      </c>
      <c r="Y4363">
        <v>3606</v>
      </c>
      <c r="Z4363" t="s">
        <v>69</v>
      </c>
      <c r="AA4363" t="s">
        <v>96</v>
      </c>
      <c r="AC4363" t="s">
        <v>61</v>
      </c>
      <c r="AD4363" s="50">
        <v>0.67</v>
      </c>
      <c r="AG4363" s="39">
        <v>52.5</v>
      </c>
      <c r="AH4363" s="55">
        <v>1307</v>
      </c>
      <c r="AI4363" t="s">
        <v>208</v>
      </c>
      <c r="AJ4363">
        <f>INDEX(layout!$B$3:$U$1234,MATCH($T4363,layout!$A$3:$A$1234,0),MATCH(YEAR($D4363),layout!$B$1:$U$1,0))</f>
        <v>3403</v>
      </c>
      <c r="AK4363">
        <f>INDEX('magnet data'!$A$2:$E$1304,MATCH($AJ4363,'magnet data'!$A$2:$A$1304,0),2)</f>
        <v>3</v>
      </c>
      <c r="AL4363" t="str">
        <f>INDEX('magnet data'!$A$2:$E$1304,MATCH($AJ4363,'magnet data'!$A$2:$A$1304,0),3)</f>
        <v>01B</v>
      </c>
      <c r="AM4363" t="str">
        <f>INDEX('magnet data'!$A$2:$E$1304,MATCH($AJ4363,'magnet data'!$A$2:$A$1304,0),4)</f>
        <v>02D</v>
      </c>
      <c r="AN4363">
        <f>INDEX('magnet data'!$A$2:$E$1304,MATCH($AJ4363,'magnet data'!$A$2:$A$1304,0),5)</f>
        <v>12569</v>
      </c>
      <c r="AO4363" t="str">
        <f t="shared" si="97"/>
        <v>-</v>
      </c>
      <c r="AQ4363" t="s">
        <v>1752</v>
      </c>
      <c r="AR4363" t="s">
        <v>1228</v>
      </c>
      <c r="AS4363" t="s">
        <v>1736</v>
      </c>
      <c r="AT4363" t="s">
        <v>1737</v>
      </c>
    </row>
    <row r="4364" spans="1:46">
      <c r="A4364" t="s">
        <v>235</v>
      </c>
      <c r="B4364" t="s">
        <v>46</v>
      </c>
      <c r="C4364" t="s">
        <v>1198</v>
      </c>
      <c r="D4364" s="13">
        <v>44509</v>
      </c>
      <c r="E4364" s="16">
        <v>0.87643657407407405</v>
      </c>
      <c r="F4364" t="s">
        <v>59</v>
      </c>
      <c r="G4364" s="17">
        <v>44509.87643621528</v>
      </c>
      <c r="H4364">
        <v>31</v>
      </c>
      <c r="I4364">
        <v>597</v>
      </c>
      <c r="J4364">
        <v>94</v>
      </c>
      <c r="K4364">
        <v>0</v>
      </c>
      <c r="L4364">
        <v>87</v>
      </c>
      <c r="M4364" s="39">
        <v>10500</v>
      </c>
      <c r="N4364" s="39">
        <v>5175.5</v>
      </c>
      <c r="O4364" s="39">
        <v>55</v>
      </c>
      <c r="P4364" t="s">
        <v>207</v>
      </c>
      <c r="Q4364" t="s">
        <v>207</v>
      </c>
      <c r="R4364" s="55">
        <v>751</v>
      </c>
      <c r="S4364" s="55">
        <v>743</v>
      </c>
      <c r="T4364" t="s">
        <v>302</v>
      </c>
      <c r="U4364">
        <v>3635</v>
      </c>
      <c r="V4364">
        <v>11</v>
      </c>
      <c r="W4364">
        <v>98243</v>
      </c>
      <c r="X4364" t="s">
        <v>303</v>
      </c>
      <c r="Y4364">
        <v>3440</v>
      </c>
      <c r="Z4364" t="s">
        <v>69</v>
      </c>
      <c r="AA4364" t="s">
        <v>91</v>
      </c>
      <c r="AC4364" t="s">
        <v>61</v>
      </c>
      <c r="AD4364" s="50">
        <v>-0.4</v>
      </c>
      <c r="AG4364" s="39">
        <v>7.3</v>
      </c>
      <c r="AH4364" s="55">
        <v>2357</v>
      </c>
      <c r="AI4364" t="s">
        <v>208</v>
      </c>
      <c r="AJ4364">
        <f>INDEX(layout!$B$3:$U$1234,MATCH($T4364,layout!$A$3:$A$1234,0),MATCH(YEAR($D4364),layout!$B$1:$U$1,0))</f>
        <v>2549</v>
      </c>
      <c r="AK4364">
        <f>INDEX('magnet data'!$A$2:$E$1304,MATCH($AJ4364,'magnet data'!$A$2:$A$1304,0),2)</f>
        <v>2</v>
      </c>
      <c r="AL4364" t="str">
        <f>INDEX('magnet data'!$A$2:$E$1304,MATCH($AJ4364,'magnet data'!$A$2:$A$1304,0),3)</f>
        <v>01B</v>
      </c>
      <c r="AM4364" t="str">
        <f>INDEX('magnet data'!$A$2:$E$1304,MATCH($AJ4364,'magnet data'!$A$2:$A$1304,0),4)</f>
        <v>02B5</v>
      </c>
      <c r="AN4364">
        <f>INDEX('magnet data'!$A$2:$E$1304,MATCH($AJ4364,'magnet data'!$A$2:$A$1304,0),5)</f>
        <v>10434</v>
      </c>
      <c r="AO4364" t="str">
        <f t="shared" si="97"/>
        <v>-</v>
      </c>
      <c r="AQ4364" t="s">
        <v>1752</v>
      </c>
      <c r="AR4364" t="s">
        <v>1228</v>
      </c>
      <c r="AS4364" t="s">
        <v>1736</v>
      </c>
      <c r="AT4364" t="s">
        <v>1737</v>
      </c>
    </row>
    <row r="4365" spans="1:46">
      <c r="A4365" t="s">
        <v>235</v>
      </c>
      <c r="B4365" t="s">
        <v>46</v>
      </c>
      <c r="C4365" t="s">
        <v>1198</v>
      </c>
      <c r="D4365" s="13">
        <v>44509</v>
      </c>
      <c r="E4365" s="16">
        <v>0.87643657407407405</v>
      </c>
      <c r="F4365" t="s">
        <v>59</v>
      </c>
      <c r="G4365" s="17">
        <v>44509.87643621528</v>
      </c>
      <c r="H4365">
        <v>31</v>
      </c>
      <c r="I4365">
        <v>597</v>
      </c>
      <c r="J4365">
        <v>94</v>
      </c>
      <c r="K4365">
        <v>0</v>
      </c>
      <c r="L4365">
        <v>87</v>
      </c>
      <c r="M4365" s="39">
        <v>10500</v>
      </c>
      <c r="N4365" s="39">
        <v>5175.5</v>
      </c>
      <c r="O4365" s="39">
        <v>55</v>
      </c>
      <c r="P4365" t="s">
        <v>207</v>
      </c>
      <c r="Q4365" t="s">
        <v>207</v>
      </c>
      <c r="R4365" s="55">
        <v>751</v>
      </c>
      <c r="S4365" s="55">
        <v>743</v>
      </c>
      <c r="T4365" t="s">
        <v>1561</v>
      </c>
      <c r="U4365">
        <v>3548</v>
      </c>
      <c r="V4365">
        <v>12</v>
      </c>
      <c r="W4365">
        <v>100318</v>
      </c>
      <c r="X4365" t="s">
        <v>1557</v>
      </c>
      <c r="Y4365">
        <v>92</v>
      </c>
      <c r="Z4365" t="s">
        <v>69</v>
      </c>
      <c r="AA4365" t="s">
        <v>96</v>
      </c>
      <c r="AC4365" t="s">
        <v>61</v>
      </c>
      <c r="AD4365" s="50">
        <v>0.47</v>
      </c>
      <c r="AG4365" s="39">
        <v>11.6</v>
      </c>
      <c r="AH4365" s="55">
        <v>2492</v>
      </c>
      <c r="AI4365" t="s">
        <v>208</v>
      </c>
      <c r="AJ4365">
        <f>INDEX(layout!$B$3:$U$1234,MATCH($T4365,layout!$A$3:$A$1234,0),MATCH(YEAR($D4365),layout!$B$1:$U$1,0))</f>
        <v>2178</v>
      </c>
      <c r="AK4365">
        <f>INDEX('magnet data'!$A$2:$E$1304,MATCH($AJ4365,'magnet data'!$A$2:$A$1304,0),2)</f>
        <v>2</v>
      </c>
      <c r="AL4365" t="str">
        <f>INDEX('magnet data'!$A$2:$E$1304,MATCH($AJ4365,'magnet data'!$A$2:$A$1304,0),3)</f>
        <v>01B</v>
      </c>
      <c r="AM4365" t="str">
        <f>INDEX('magnet data'!$A$2:$E$1304,MATCH($AJ4365,'magnet data'!$A$2:$A$1304,0),4)</f>
        <v>02C0</v>
      </c>
      <c r="AN4365">
        <f>INDEX('magnet data'!$A$2:$E$1304,MATCH($AJ4365,'magnet data'!$A$2:$A$1304,0),5)</f>
        <v>9583</v>
      </c>
      <c r="AO4365" t="str">
        <f t="shared" si="97"/>
        <v>-</v>
      </c>
      <c r="AQ4365" t="s">
        <v>1752</v>
      </c>
      <c r="AR4365" t="s">
        <v>1228</v>
      </c>
      <c r="AS4365" t="s">
        <v>1736</v>
      </c>
      <c r="AT4365" t="s">
        <v>1737</v>
      </c>
    </row>
    <row r="4366" spans="1:46">
      <c r="A4366" t="s">
        <v>235</v>
      </c>
      <c r="B4366" t="s">
        <v>46</v>
      </c>
      <c r="C4366" t="s">
        <v>1198</v>
      </c>
      <c r="D4366" s="13">
        <v>44509</v>
      </c>
      <c r="E4366" s="16">
        <v>0.87643657407407405</v>
      </c>
      <c r="F4366" t="s">
        <v>59</v>
      </c>
      <c r="G4366" s="17">
        <v>44509.87643621528</v>
      </c>
      <c r="H4366">
        <v>31</v>
      </c>
      <c r="I4366">
        <v>597</v>
      </c>
      <c r="J4366">
        <v>94</v>
      </c>
      <c r="K4366">
        <v>0</v>
      </c>
      <c r="L4366">
        <v>87</v>
      </c>
      <c r="M4366" s="39">
        <v>10500</v>
      </c>
      <c r="N4366" s="39">
        <v>5175.5</v>
      </c>
      <c r="O4366" s="39">
        <v>55</v>
      </c>
      <c r="P4366" t="s">
        <v>207</v>
      </c>
      <c r="Q4366" t="s">
        <v>207</v>
      </c>
      <c r="R4366" s="55">
        <v>751</v>
      </c>
      <c r="S4366" s="55">
        <v>743</v>
      </c>
      <c r="T4366" t="s">
        <v>1486</v>
      </c>
      <c r="U4366">
        <v>3018</v>
      </c>
      <c r="V4366">
        <v>13</v>
      </c>
      <c r="W4366">
        <v>113905</v>
      </c>
      <c r="X4366" t="s">
        <v>260</v>
      </c>
      <c r="Y4366">
        <v>3606</v>
      </c>
      <c r="Z4366" t="s">
        <v>69</v>
      </c>
      <c r="AA4366" t="s">
        <v>91</v>
      </c>
      <c r="AC4366" t="s">
        <v>61</v>
      </c>
      <c r="AD4366" s="50">
        <v>-2.23</v>
      </c>
      <c r="AG4366" s="39">
        <v>16</v>
      </c>
      <c r="AH4366" s="55">
        <v>2238</v>
      </c>
      <c r="AI4366" t="s">
        <v>208</v>
      </c>
      <c r="AJ4366">
        <f>INDEX(layout!$B$3:$U$1234,MATCH($T4366,layout!$A$3:$A$1234,0),MATCH(YEAR($D4366),layout!$B$1:$U$1,0))</f>
        <v>1377</v>
      </c>
      <c r="AK4366">
        <f>INDEX('magnet data'!$A$2:$E$1304,MATCH($AJ4366,'magnet data'!$A$2:$A$1304,0),2)</f>
        <v>1</v>
      </c>
      <c r="AL4366" t="str">
        <f>INDEX('magnet data'!$A$2:$E$1304,MATCH($AJ4366,'magnet data'!$A$2:$A$1304,0),3)</f>
        <v>01E</v>
      </c>
      <c r="AM4366" t="str">
        <f>INDEX('magnet data'!$A$2:$E$1304,MATCH($AJ4366,'magnet data'!$A$2:$A$1304,0),4)</f>
        <v>02B5</v>
      </c>
      <c r="AN4366">
        <f>INDEX('magnet data'!$A$2:$E$1304,MATCH($AJ4366,'magnet data'!$A$2:$A$1304,0),5)</f>
        <v>12538</v>
      </c>
      <c r="AO4366" t="str">
        <f t="shared" si="97"/>
        <v>-</v>
      </c>
      <c r="AQ4366" t="s">
        <v>1752</v>
      </c>
      <c r="AR4366" t="s">
        <v>1228</v>
      </c>
      <c r="AS4366" t="s">
        <v>1736</v>
      </c>
      <c r="AT4366" t="s">
        <v>1737</v>
      </c>
    </row>
    <row r="4367" spans="1:46">
      <c r="A4367" t="s">
        <v>235</v>
      </c>
      <c r="B4367" t="s">
        <v>46</v>
      </c>
      <c r="C4367" t="s">
        <v>1198</v>
      </c>
      <c r="D4367" s="13">
        <v>44509</v>
      </c>
      <c r="E4367" s="16">
        <v>0.87643657407407405</v>
      </c>
      <c r="F4367" t="s">
        <v>59</v>
      </c>
      <c r="G4367" s="17">
        <v>44509.87643621528</v>
      </c>
      <c r="H4367">
        <v>31</v>
      </c>
      <c r="I4367">
        <v>597</v>
      </c>
      <c r="J4367">
        <v>94</v>
      </c>
      <c r="K4367">
        <v>0</v>
      </c>
      <c r="L4367">
        <v>87</v>
      </c>
      <c r="M4367" s="39">
        <v>10500</v>
      </c>
      <c r="N4367" s="39">
        <v>5175.5</v>
      </c>
      <c r="O4367" s="39">
        <v>55</v>
      </c>
      <c r="P4367" t="s">
        <v>207</v>
      </c>
      <c r="Q4367" t="s">
        <v>207</v>
      </c>
      <c r="R4367" s="55">
        <v>751</v>
      </c>
      <c r="S4367" s="55">
        <v>743</v>
      </c>
      <c r="T4367" t="s">
        <v>260</v>
      </c>
      <c r="U4367">
        <v>3013</v>
      </c>
      <c r="V4367">
        <v>14</v>
      </c>
      <c r="W4367">
        <v>114031</v>
      </c>
      <c r="X4367" t="s">
        <v>1486</v>
      </c>
      <c r="Y4367">
        <v>81</v>
      </c>
      <c r="Z4367" t="s">
        <v>69</v>
      </c>
      <c r="AA4367" t="s">
        <v>96</v>
      </c>
      <c r="AC4367" t="s">
        <v>61</v>
      </c>
      <c r="AD4367" s="50">
        <v>0.36</v>
      </c>
      <c r="AG4367" s="39">
        <v>22.4</v>
      </c>
      <c r="AH4367" s="55">
        <v>2277</v>
      </c>
      <c r="AI4367" t="s">
        <v>208</v>
      </c>
      <c r="AJ4367">
        <f>INDEX(layout!$B$3:$U$1234,MATCH($T4367,layout!$A$3:$A$1234,0),MATCH(YEAR($D4367),layout!$B$1:$U$1,0))</f>
        <v>2191</v>
      </c>
      <c r="AK4367">
        <f>INDEX('magnet data'!$A$2:$E$1304,MATCH($AJ4367,'magnet data'!$A$2:$A$1304,0),2)</f>
        <v>2</v>
      </c>
      <c r="AL4367" t="str">
        <f>INDEX('magnet data'!$A$2:$E$1304,MATCH($AJ4367,'magnet data'!$A$2:$A$1304,0),3)</f>
        <v>01B</v>
      </c>
      <c r="AM4367" t="str">
        <f>INDEX('magnet data'!$A$2:$E$1304,MATCH($AJ4367,'magnet data'!$A$2:$A$1304,0),4)</f>
        <v>02C0</v>
      </c>
      <c r="AN4367">
        <f>INDEX('magnet data'!$A$2:$E$1304,MATCH($AJ4367,'magnet data'!$A$2:$A$1304,0),5)</f>
        <v>11335</v>
      </c>
      <c r="AO4367" t="str">
        <f t="shared" si="97"/>
        <v>-</v>
      </c>
      <c r="AQ4367" t="s">
        <v>1752</v>
      </c>
      <c r="AR4367" t="s">
        <v>1228</v>
      </c>
      <c r="AS4367" t="s">
        <v>1736</v>
      </c>
      <c r="AT4367" t="s">
        <v>1737</v>
      </c>
    </row>
    <row r="4368" spans="1:46">
      <c r="A4368" t="s">
        <v>235</v>
      </c>
      <c r="B4368" t="s">
        <v>46</v>
      </c>
      <c r="C4368" t="s">
        <v>1198</v>
      </c>
      <c r="D4368" s="13">
        <v>44509</v>
      </c>
      <c r="E4368" s="16">
        <v>0.87643657407407405</v>
      </c>
      <c r="F4368" t="s">
        <v>59</v>
      </c>
      <c r="G4368" s="17">
        <v>44509.87643621528</v>
      </c>
      <c r="H4368">
        <v>31</v>
      </c>
      <c r="I4368">
        <v>597</v>
      </c>
      <c r="J4368">
        <v>94</v>
      </c>
      <c r="K4368">
        <v>0</v>
      </c>
      <c r="L4368">
        <v>87</v>
      </c>
      <c r="M4368" s="39">
        <v>10500</v>
      </c>
      <c r="N4368" s="39">
        <v>5175.5</v>
      </c>
      <c r="O4368" s="39">
        <v>55</v>
      </c>
      <c r="P4368" t="s">
        <v>207</v>
      </c>
      <c r="Q4368" t="s">
        <v>207</v>
      </c>
      <c r="R4368" s="55">
        <v>751</v>
      </c>
      <c r="S4368" s="55">
        <v>743</v>
      </c>
      <c r="T4368" t="s">
        <v>1562</v>
      </c>
      <c r="U4368">
        <v>2278</v>
      </c>
      <c r="V4368">
        <v>15</v>
      </c>
      <c r="W4368">
        <v>136864</v>
      </c>
      <c r="X4368" t="s">
        <v>1558</v>
      </c>
      <c r="Y4368">
        <v>3474</v>
      </c>
      <c r="Z4368" t="s">
        <v>69</v>
      </c>
      <c r="AA4368" t="s">
        <v>96</v>
      </c>
      <c r="AC4368" t="s">
        <v>61</v>
      </c>
      <c r="AD4368" s="50">
        <v>0.28000000000000003</v>
      </c>
      <c r="AG4368" s="39">
        <v>5.2</v>
      </c>
      <c r="AH4368" s="55">
        <v>1688</v>
      </c>
      <c r="AI4368" t="s">
        <v>208</v>
      </c>
      <c r="AJ4368">
        <f>INDEX(layout!$B$3:$U$1234,MATCH($T4368,layout!$A$3:$A$1234,0),MATCH(YEAR($D4368),layout!$B$1:$U$1,0))</f>
        <v>1386</v>
      </c>
      <c r="AK4368">
        <f>INDEX('magnet data'!$A$2:$E$1304,MATCH($AJ4368,'magnet data'!$A$2:$A$1304,0),2)</f>
        <v>1</v>
      </c>
      <c r="AL4368" t="str">
        <f>INDEX('magnet data'!$A$2:$E$1304,MATCH($AJ4368,'magnet data'!$A$2:$A$1304,0),3)</f>
        <v>01B</v>
      </c>
      <c r="AM4368" t="str">
        <f>INDEX('magnet data'!$A$2:$E$1304,MATCH($AJ4368,'magnet data'!$A$2:$A$1304,0),4)</f>
        <v>02B5</v>
      </c>
      <c r="AN4368">
        <f>INDEX('magnet data'!$A$2:$E$1304,MATCH($AJ4368,'magnet data'!$A$2:$A$1304,0),5)</f>
        <v>11342</v>
      </c>
      <c r="AO4368" t="str">
        <f t="shared" si="97"/>
        <v>-</v>
      </c>
      <c r="AQ4368" t="s">
        <v>1752</v>
      </c>
      <c r="AR4368" t="s">
        <v>1228</v>
      </c>
      <c r="AS4368" t="s">
        <v>1736</v>
      </c>
      <c r="AT4368" t="s">
        <v>1737</v>
      </c>
    </row>
    <row r="4369" spans="1:46">
      <c r="A4369" t="s">
        <v>235</v>
      </c>
      <c r="B4369" t="s">
        <v>46</v>
      </c>
      <c r="C4369" t="s">
        <v>1198</v>
      </c>
      <c r="D4369" s="13">
        <v>44509</v>
      </c>
      <c r="E4369" s="16">
        <v>0.87643657407407405</v>
      </c>
      <c r="F4369" t="s">
        <v>59</v>
      </c>
      <c r="G4369" s="17">
        <v>44509.87643621528</v>
      </c>
      <c r="H4369">
        <v>31</v>
      </c>
      <c r="I4369">
        <v>597</v>
      </c>
      <c r="J4369">
        <v>94</v>
      </c>
      <c r="K4369">
        <v>0</v>
      </c>
      <c r="L4369">
        <v>87</v>
      </c>
      <c r="M4369" s="39">
        <v>10500</v>
      </c>
      <c r="N4369" s="39">
        <v>5175.5</v>
      </c>
      <c r="O4369" s="39">
        <v>55</v>
      </c>
      <c r="P4369" t="s">
        <v>207</v>
      </c>
      <c r="Q4369" t="s">
        <v>207</v>
      </c>
      <c r="R4369" s="55">
        <v>751</v>
      </c>
      <c r="S4369" s="55">
        <v>743</v>
      </c>
      <c r="T4369" t="s">
        <v>248</v>
      </c>
      <c r="U4369">
        <v>2123</v>
      </c>
      <c r="V4369">
        <v>16</v>
      </c>
      <c r="W4369">
        <v>142496</v>
      </c>
      <c r="X4369" t="s">
        <v>292</v>
      </c>
      <c r="Y4369">
        <v>89</v>
      </c>
      <c r="Z4369" t="s">
        <v>69</v>
      </c>
      <c r="AA4369" t="s">
        <v>96</v>
      </c>
      <c r="AC4369" t="s">
        <v>61</v>
      </c>
      <c r="AD4369" s="50">
        <v>0.11</v>
      </c>
      <c r="AG4369" s="39">
        <v>3.3</v>
      </c>
      <c r="AH4369" s="55">
        <v>1713</v>
      </c>
      <c r="AI4369" t="s">
        <v>208</v>
      </c>
      <c r="AJ4369">
        <f>INDEX(layout!$B$3:$U$1234,MATCH($T4369,layout!$A$3:$A$1234,0),MATCH(YEAR($D4369),layout!$B$1:$U$1,0))</f>
        <v>3406</v>
      </c>
      <c r="AK4369">
        <f>INDEX('magnet data'!$A$2:$E$1304,MATCH($AJ4369,'magnet data'!$A$2:$A$1304,0),2)</f>
        <v>3</v>
      </c>
      <c r="AL4369" t="str">
        <f>INDEX('magnet data'!$A$2:$E$1304,MATCH($AJ4369,'magnet data'!$A$2:$A$1304,0),3)</f>
        <v>01B</v>
      </c>
      <c r="AM4369" t="str">
        <f>INDEX('magnet data'!$A$2:$E$1304,MATCH($AJ4369,'magnet data'!$A$2:$A$1304,0),4)</f>
        <v>02D</v>
      </c>
      <c r="AN4369">
        <f>INDEX('magnet data'!$A$2:$E$1304,MATCH($AJ4369,'magnet data'!$A$2:$A$1304,0),5)</f>
        <v>8814</v>
      </c>
      <c r="AO4369" t="str">
        <f t="shared" si="97"/>
        <v>-</v>
      </c>
      <c r="AQ4369" t="s">
        <v>1752</v>
      </c>
      <c r="AR4369" t="s">
        <v>1228</v>
      </c>
      <c r="AS4369" t="s">
        <v>1736</v>
      </c>
      <c r="AT4369" t="s">
        <v>1737</v>
      </c>
    </row>
    <row r="4370" spans="1:46" ht="14.25" customHeight="1">
      <c r="A4370" t="s">
        <v>966</v>
      </c>
      <c r="B4370" t="s">
        <v>46</v>
      </c>
      <c r="C4370" t="s">
        <v>1198</v>
      </c>
      <c r="D4370" s="13">
        <v>44510</v>
      </c>
      <c r="E4370" s="16">
        <v>0.33589421296296296</v>
      </c>
      <c r="F4370" t="s">
        <v>88</v>
      </c>
      <c r="G4370" s="17">
        <v>44510.335893807867</v>
      </c>
      <c r="H4370">
        <v>35</v>
      </c>
      <c r="I4370">
        <v>589</v>
      </c>
      <c r="J4370">
        <v>94</v>
      </c>
      <c r="K4370">
        <v>10</v>
      </c>
      <c r="L4370">
        <v>0</v>
      </c>
      <c r="M4370" s="39">
        <v>11544.5</v>
      </c>
      <c r="N4370" s="39">
        <v>6465.6</v>
      </c>
      <c r="O4370" s="39">
        <v>62.3</v>
      </c>
      <c r="P4370" t="s">
        <v>207</v>
      </c>
      <c r="Q4370" t="s">
        <v>207</v>
      </c>
      <c r="R4370" s="55">
        <v>810</v>
      </c>
      <c r="S4370" s="55">
        <v>802</v>
      </c>
      <c r="T4370" t="s">
        <v>1222</v>
      </c>
      <c r="U4370">
        <v>11544</v>
      </c>
      <c r="V4370">
        <v>1</v>
      </c>
      <c r="W4370">
        <v>-10</v>
      </c>
      <c r="X4370" t="s">
        <v>1219</v>
      </c>
      <c r="Y4370">
        <v>-3</v>
      </c>
      <c r="Z4370" t="s">
        <v>90</v>
      </c>
      <c r="AA4370" t="s">
        <v>96</v>
      </c>
      <c r="AB4370">
        <v>95</v>
      </c>
      <c r="AC4370" t="s">
        <v>61</v>
      </c>
      <c r="AD4370" s="50">
        <v>-12.92</v>
      </c>
      <c r="AG4370" s="39">
        <v>27</v>
      </c>
      <c r="AH4370" s="55">
        <v>11422</v>
      </c>
      <c r="AI4370" t="s">
        <v>208</v>
      </c>
      <c r="AJ4370">
        <f>INDEX(layout!$B$3:$U$1234,MATCH($T4370,layout!$A$3:$A$1234,0),MATCH(YEAR($D4370),layout!$B$1:$U$1,0))</f>
        <v>2030</v>
      </c>
      <c r="AK4370">
        <f>INDEX('magnet data'!$A$2:$E$1304,MATCH($AJ4370,'magnet data'!$A$2:$A$1304,0),2)</f>
        <v>2</v>
      </c>
      <c r="AL4370" t="str">
        <f>INDEX('magnet data'!$A$2:$E$1304,MATCH($AJ4370,'magnet data'!$A$2:$A$1304,0),3)</f>
        <v>01B</v>
      </c>
      <c r="AM4370" t="str">
        <f>INDEX('magnet data'!$A$2:$E$1304,MATCH($AJ4370,'magnet data'!$A$2:$A$1304,0),4)</f>
        <v>02K</v>
      </c>
      <c r="AN4370">
        <f>INDEX('magnet data'!$A$2:$E$1304,MATCH($AJ4370,'magnet data'!$A$2:$A$1304,0),5)</f>
        <v>7167</v>
      </c>
      <c r="AO4370">
        <f t="shared" ref="AO4370:AO4375" si="98">IF(LEFT(Z4370,8)="Training",U4370-AN4370,"-")</f>
        <v>4377</v>
      </c>
      <c r="AR4370" t="s">
        <v>1218</v>
      </c>
      <c r="AS4370" t="s">
        <v>1736</v>
      </c>
      <c r="AT4370" t="s">
        <v>1737</v>
      </c>
    </row>
    <row r="4371" spans="1:46">
      <c r="A4371" t="s">
        <v>966</v>
      </c>
      <c r="B4371" t="s">
        <v>46</v>
      </c>
      <c r="C4371" t="s">
        <v>1198</v>
      </c>
      <c r="D4371" s="13">
        <v>44510</v>
      </c>
      <c r="E4371" s="16">
        <v>0.33589421296296296</v>
      </c>
      <c r="F4371" t="s">
        <v>88</v>
      </c>
      <c r="G4371" s="17">
        <v>44510.335893807867</v>
      </c>
      <c r="H4371">
        <v>35</v>
      </c>
      <c r="I4371">
        <v>589</v>
      </c>
      <c r="J4371">
        <v>94</v>
      </c>
      <c r="K4371">
        <v>10</v>
      </c>
      <c r="L4371">
        <v>0</v>
      </c>
      <c r="M4371" s="39">
        <v>11544.5</v>
      </c>
      <c r="N4371" s="39">
        <v>6465.6</v>
      </c>
      <c r="O4371" s="39">
        <v>62.3</v>
      </c>
      <c r="P4371" t="s">
        <v>207</v>
      </c>
      <c r="Q4371" t="s">
        <v>207</v>
      </c>
      <c r="R4371" s="55">
        <v>810</v>
      </c>
      <c r="S4371" s="55">
        <v>802</v>
      </c>
      <c r="T4371" t="s">
        <v>1219</v>
      </c>
      <c r="U4371">
        <v>6678</v>
      </c>
      <c r="V4371">
        <v>2</v>
      </c>
      <c r="W4371">
        <v>54312</v>
      </c>
      <c r="X4371" t="s">
        <v>1014</v>
      </c>
      <c r="Y4371">
        <v>2882</v>
      </c>
      <c r="Z4371" t="s">
        <v>69</v>
      </c>
      <c r="AA4371" t="s">
        <v>96</v>
      </c>
      <c r="AC4371" t="s">
        <v>61</v>
      </c>
      <c r="AD4371" s="50">
        <v>-2.5099999999999998</v>
      </c>
      <c r="AG4371" s="39">
        <v>40.299999999999997</v>
      </c>
      <c r="AH4371" s="55">
        <v>4455</v>
      </c>
      <c r="AI4371" t="s">
        <v>208</v>
      </c>
      <c r="AJ4371">
        <f>INDEX(layout!$B$3:$U$1234,MATCH($T4371,layout!$A$3:$A$1234,0),MATCH(YEAR($D4371),layout!$B$1:$U$1,0))</f>
        <v>1018</v>
      </c>
      <c r="AK4371">
        <f>INDEX('magnet data'!$A$2:$E$1304,MATCH($AJ4371,'magnet data'!$A$2:$A$1304,0),2)</f>
        <v>1</v>
      </c>
      <c r="AL4371" t="str">
        <f>INDEX('magnet data'!$A$2:$E$1304,MATCH($AJ4371,'magnet data'!$A$2:$A$1304,0),3)</f>
        <v>01B</v>
      </c>
      <c r="AM4371" t="str">
        <f>INDEX('magnet data'!$A$2:$E$1304,MATCH($AJ4371,'magnet data'!$A$2:$A$1304,0),4)</f>
        <v>02B5</v>
      </c>
      <c r="AN4371">
        <f>INDEX('magnet data'!$A$2:$E$1304,MATCH($AJ4371,'magnet data'!$A$2:$A$1304,0),5)</f>
        <v>12564</v>
      </c>
      <c r="AO4371" t="str">
        <f t="shared" si="98"/>
        <v>-</v>
      </c>
      <c r="AR4371" t="s">
        <v>1218</v>
      </c>
      <c r="AS4371" t="s">
        <v>1736</v>
      </c>
      <c r="AT4371" t="s">
        <v>1737</v>
      </c>
    </row>
    <row r="4372" spans="1:46">
      <c r="A4372" t="s">
        <v>966</v>
      </c>
      <c r="B4372" t="s">
        <v>46</v>
      </c>
      <c r="C4372" t="s">
        <v>1198</v>
      </c>
      <c r="D4372" s="13">
        <v>44510</v>
      </c>
      <c r="E4372" s="16">
        <v>0.33589421296296296</v>
      </c>
      <c r="F4372" t="s">
        <v>88</v>
      </c>
      <c r="G4372" s="17">
        <v>44510.335893807867</v>
      </c>
      <c r="H4372">
        <v>35</v>
      </c>
      <c r="I4372">
        <v>589</v>
      </c>
      <c r="J4372">
        <v>94</v>
      </c>
      <c r="K4372">
        <v>10</v>
      </c>
      <c r="L4372">
        <v>0</v>
      </c>
      <c r="M4372" s="39">
        <v>11544.5</v>
      </c>
      <c r="N4372" s="39">
        <v>6465.6</v>
      </c>
      <c r="O4372" s="39">
        <v>62.3</v>
      </c>
      <c r="P4372" t="s">
        <v>207</v>
      </c>
      <c r="Q4372" t="s">
        <v>207</v>
      </c>
      <c r="R4372" s="55">
        <v>810</v>
      </c>
      <c r="S4372" s="55">
        <v>802</v>
      </c>
      <c r="T4372" t="s">
        <v>1016</v>
      </c>
      <c r="U4372">
        <v>5898</v>
      </c>
      <c r="V4372">
        <v>3</v>
      </c>
      <c r="W4372">
        <v>65947</v>
      </c>
      <c r="X4372" t="s">
        <v>1014</v>
      </c>
      <c r="Y4372">
        <v>2882</v>
      </c>
      <c r="Z4372" t="s">
        <v>69</v>
      </c>
      <c r="AA4372" t="s">
        <v>91</v>
      </c>
      <c r="AC4372" t="s">
        <v>61</v>
      </c>
      <c r="AD4372" s="50">
        <v>0.8</v>
      </c>
      <c r="AG4372" s="39">
        <v>56.1</v>
      </c>
      <c r="AH4372" s="55">
        <v>3279</v>
      </c>
      <c r="AI4372" t="s">
        <v>208</v>
      </c>
      <c r="AJ4372">
        <f>INDEX(layout!$B$3:$U$1234,MATCH($T4372,layout!$A$3:$A$1234,0),MATCH(YEAR($D4372),layout!$B$1:$U$1,0))</f>
        <v>1040</v>
      </c>
      <c r="AK4372">
        <f>INDEX('magnet data'!$A$2:$E$1304,MATCH($AJ4372,'magnet data'!$A$2:$A$1304,0),2)</f>
        <v>1</v>
      </c>
      <c r="AL4372" t="str">
        <f>INDEX('magnet data'!$A$2:$E$1304,MATCH($AJ4372,'magnet data'!$A$2:$A$1304,0),3)</f>
        <v>01B</v>
      </c>
      <c r="AM4372" t="str">
        <f>INDEX('magnet data'!$A$2:$E$1304,MATCH($AJ4372,'magnet data'!$A$2:$A$1304,0),4)</f>
        <v>02B5</v>
      </c>
      <c r="AN4372">
        <f>INDEX('magnet data'!$A$2:$E$1304,MATCH($AJ4372,'magnet data'!$A$2:$A$1304,0),5)</f>
        <v>12092</v>
      </c>
      <c r="AO4372" t="str">
        <f t="shared" si="98"/>
        <v>-</v>
      </c>
      <c r="AR4372" t="s">
        <v>1218</v>
      </c>
      <c r="AS4372" t="s">
        <v>1736</v>
      </c>
      <c r="AT4372" t="s">
        <v>1737</v>
      </c>
    </row>
    <row r="4373" spans="1:46">
      <c r="A4373" t="s">
        <v>966</v>
      </c>
      <c r="B4373" t="s">
        <v>46</v>
      </c>
      <c r="C4373" t="s">
        <v>1198</v>
      </c>
      <c r="D4373" s="13">
        <v>44510</v>
      </c>
      <c r="E4373" s="16">
        <v>0.33589421296296296</v>
      </c>
      <c r="F4373" t="s">
        <v>88</v>
      </c>
      <c r="G4373" s="17">
        <v>44510.335893807867</v>
      </c>
      <c r="H4373">
        <v>35</v>
      </c>
      <c r="I4373">
        <v>589</v>
      </c>
      <c r="J4373">
        <v>94</v>
      </c>
      <c r="K4373">
        <v>10</v>
      </c>
      <c r="L4373">
        <v>0</v>
      </c>
      <c r="M4373" s="39">
        <v>11544.5</v>
      </c>
      <c r="N4373" s="39">
        <v>6465.6</v>
      </c>
      <c r="O4373" s="39">
        <v>62.3</v>
      </c>
      <c r="P4373" t="s">
        <v>207</v>
      </c>
      <c r="Q4373" t="s">
        <v>207</v>
      </c>
      <c r="R4373" s="55">
        <v>810</v>
      </c>
      <c r="S4373" s="55">
        <v>802</v>
      </c>
      <c r="T4373" t="s">
        <v>1014</v>
      </c>
      <c r="U4373">
        <v>4209</v>
      </c>
      <c r="V4373">
        <v>4</v>
      </c>
      <c r="W4373">
        <v>96735</v>
      </c>
      <c r="X4373" t="s">
        <v>1219</v>
      </c>
      <c r="Y4373">
        <v>-3</v>
      </c>
      <c r="Z4373" t="s">
        <v>69</v>
      </c>
      <c r="AA4373" t="s">
        <v>91</v>
      </c>
      <c r="AC4373" t="s">
        <v>61</v>
      </c>
      <c r="AD4373" s="50">
        <v>0.56999999999999995</v>
      </c>
      <c r="AG4373" s="39">
        <v>12.4</v>
      </c>
      <c r="AH4373" s="55">
        <v>2293</v>
      </c>
      <c r="AI4373" t="s">
        <v>208</v>
      </c>
      <c r="AJ4373">
        <f>INDEX(layout!$B$3:$U$1234,MATCH($T4373,layout!$A$3:$A$1234,0),MATCH(YEAR($D4373),layout!$B$1:$U$1,0))</f>
        <v>3044</v>
      </c>
      <c r="AK4373">
        <f>INDEX('magnet data'!$A$2:$E$1304,MATCH($AJ4373,'magnet data'!$A$2:$A$1304,0),2)</f>
        <v>3</v>
      </c>
      <c r="AL4373" t="str">
        <f>INDEX('magnet data'!$A$2:$E$1304,MATCH($AJ4373,'magnet data'!$A$2:$A$1304,0),3)</f>
        <v>01B</v>
      </c>
      <c r="AM4373" t="str">
        <f>INDEX('magnet data'!$A$2:$E$1304,MATCH($AJ4373,'magnet data'!$A$2:$A$1304,0),4)</f>
        <v>02K</v>
      </c>
      <c r="AN4373">
        <f>INDEX('magnet data'!$A$2:$E$1304,MATCH($AJ4373,'magnet data'!$A$2:$A$1304,0),5)</f>
        <v>11222</v>
      </c>
      <c r="AO4373" t="str">
        <f t="shared" si="98"/>
        <v>-</v>
      </c>
      <c r="AR4373" t="s">
        <v>1218</v>
      </c>
      <c r="AS4373" t="s">
        <v>1736</v>
      </c>
      <c r="AT4373" t="s">
        <v>1737</v>
      </c>
    </row>
    <row r="4374" spans="1:46">
      <c r="A4374" t="s">
        <v>966</v>
      </c>
      <c r="B4374" t="s">
        <v>46</v>
      </c>
      <c r="C4374" t="s">
        <v>1198</v>
      </c>
      <c r="D4374" s="13">
        <v>44510</v>
      </c>
      <c r="E4374" s="16">
        <v>0.33589421296296296</v>
      </c>
      <c r="F4374" t="s">
        <v>88</v>
      </c>
      <c r="G4374" s="17">
        <v>44510.335893807867</v>
      </c>
      <c r="H4374">
        <v>35</v>
      </c>
      <c r="I4374">
        <v>589</v>
      </c>
      <c r="J4374">
        <v>94</v>
      </c>
      <c r="K4374">
        <v>10</v>
      </c>
      <c r="L4374">
        <v>0</v>
      </c>
      <c r="M4374" s="39">
        <v>11544.5</v>
      </c>
      <c r="N4374" s="39">
        <v>6465.6</v>
      </c>
      <c r="O4374" s="39">
        <v>62.3</v>
      </c>
      <c r="P4374" t="s">
        <v>207</v>
      </c>
      <c r="Q4374" t="s">
        <v>207</v>
      </c>
      <c r="R4374" s="55">
        <v>810</v>
      </c>
      <c r="S4374" s="55">
        <v>802</v>
      </c>
      <c r="T4374" t="s">
        <v>1225</v>
      </c>
      <c r="U4374">
        <v>2965</v>
      </c>
      <c r="V4374">
        <v>5</v>
      </c>
      <c r="W4374">
        <v>127958</v>
      </c>
      <c r="X4374" t="s">
        <v>1219</v>
      </c>
      <c r="Y4374">
        <v>-3</v>
      </c>
      <c r="Z4374" t="s">
        <v>69</v>
      </c>
      <c r="AA4374" t="s">
        <v>96</v>
      </c>
      <c r="AC4374" t="s">
        <v>61</v>
      </c>
      <c r="AD4374" s="50">
        <v>-0.33</v>
      </c>
      <c r="AG4374" s="39">
        <v>20.2</v>
      </c>
      <c r="AH4374" s="55">
        <v>2572</v>
      </c>
      <c r="AI4374" t="s">
        <v>208</v>
      </c>
      <c r="AJ4374">
        <f>INDEX(layout!$B$3:$U$1234,MATCH($T4374,layout!$A$3:$A$1234,0),MATCH(YEAR($D4374),layout!$B$1:$U$1,0))</f>
        <v>3057</v>
      </c>
      <c r="AK4374">
        <f>INDEX('magnet data'!$A$2:$E$1304,MATCH($AJ4374,'magnet data'!$A$2:$A$1304,0),2)</f>
        <v>3</v>
      </c>
      <c r="AL4374" t="str">
        <f>INDEX('magnet data'!$A$2:$E$1304,MATCH($AJ4374,'magnet data'!$A$2:$A$1304,0),3)</f>
        <v>01B</v>
      </c>
      <c r="AM4374" t="str">
        <f>INDEX('magnet data'!$A$2:$E$1304,MATCH($AJ4374,'magnet data'!$A$2:$A$1304,0),4)</f>
        <v>02K</v>
      </c>
      <c r="AN4374">
        <f>INDEX('magnet data'!$A$2:$E$1304,MATCH($AJ4374,'magnet data'!$A$2:$A$1304,0),5)</f>
        <v>12555</v>
      </c>
      <c r="AO4374" t="str">
        <f t="shared" si="98"/>
        <v>-</v>
      </c>
      <c r="AR4374" t="s">
        <v>1218</v>
      </c>
      <c r="AS4374" t="s">
        <v>1736</v>
      </c>
      <c r="AT4374" t="s">
        <v>1737</v>
      </c>
    </row>
    <row r="4375" spans="1:46">
      <c r="A4375" t="s">
        <v>966</v>
      </c>
      <c r="B4375" t="s">
        <v>46</v>
      </c>
      <c r="C4375" t="s">
        <v>1198</v>
      </c>
      <c r="D4375" s="13">
        <v>44510</v>
      </c>
      <c r="E4375" s="16">
        <v>0.33589421296296296</v>
      </c>
      <c r="F4375" t="s">
        <v>88</v>
      </c>
      <c r="G4375" s="17">
        <v>44510.335893807867</v>
      </c>
      <c r="H4375">
        <v>35</v>
      </c>
      <c r="I4375">
        <v>589</v>
      </c>
      <c r="J4375">
        <v>94</v>
      </c>
      <c r="K4375">
        <v>10</v>
      </c>
      <c r="L4375">
        <v>0</v>
      </c>
      <c r="M4375" s="39">
        <v>11544.5</v>
      </c>
      <c r="N4375" s="39">
        <v>6465.6</v>
      </c>
      <c r="O4375" s="39">
        <v>62.3</v>
      </c>
      <c r="P4375" t="s">
        <v>207</v>
      </c>
      <c r="Q4375" t="s">
        <v>207</v>
      </c>
      <c r="R4375" s="55">
        <v>810</v>
      </c>
      <c r="S4375" s="55">
        <v>802</v>
      </c>
      <c r="T4375" t="s">
        <v>1013</v>
      </c>
      <c r="U4375">
        <v>2455</v>
      </c>
      <c r="V4375">
        <v>6</v>
      </c>
      <c r="W4375">
        <v>144495</v>
      </c>
      <c r="X4375" t="s">
        <v>1014</v>
      </c>
      <c r="Y4375">
        <v>2882</v>
      </c>
      <c r="Z4375" t="s">
        <v>69</v>
      </c>
      <c r="AA4375" t="s">
        <v>96</v>
      </c>
      <c r="AC4375" t="s">
        <v>61</v>
      </c>
      <c r="AD4375" s="50">
        <v>-0.24</v>
      </c>
      <c r="AG4375" s="39">
        <v>18.600000000000001</v>
      </c>
      <c r="AH4375" s="55">
        <v>1888</v>
      </c>
      <c r="AI4375" t="s">
        <v>208</v>
      </c>
      <c r="AJ4375">
        <f>INDEX(layout!$B$3:$U$1234,MATCH($T4375,layout!$A$3:$A$1234,0),MATCH(YEAR($D4375),layout!$B$1:$U$1,0))</f>
        <v>3259</v>
      </c>
      <c r="AK4375">
        <f>INDEX('magnet data'!$A$2:$E$1304,MATCH($AJ4375,'magnet data'!$A$2:$A$1304,0),2)</f>
        <v>3</v>
      </c>
      <c r="AL4375" t="str">
        <f>INDEX('magnet data'!$A$2:$E$1304,MATCH($AJ4375,'magnet data'!$A$2:$A$1304,0),3)</f>
        <v>01B</v>
      </c>
      <c r="AM4375" t="str">
        <f>INDEX('magnet data'!$A$2:$E$1304,MATCH($AJ4375,'magnet data'!$A$2:$A$1304,0),4)</f>
        <v>02G</v>
      </c>
      <c r="AN4375">
        <f>INDEX('magnet data'!$A$2:$E$1304,MATCH($AJ4375,'magnet data'!$A$2:$A$1304,0),5)</f>
        <v>11710</v>
      </c>
      <c r="AO4375" t="str">
        <f t="shared" si="98"/>
        <v>-</v>
      </c>
      <c r="AR4375" t="s">
        <v>1218</v>
      </c>
      <c r="AS4375" t="s">
        <v>1736</v>
      </c>
      <c r="AT4375" t="s">
        <v>1737</v>
      </c>
    </row>
    <row r="4376" spans="1:46">
      <c r="A4376" t="s">
        <v>966</v>
      </c>
      <c r="B4376" t="s">
        <v>46</v>
      </c>
      <c r="C4376" t="s">
        <v>1198</v>
      </c>
      <c r="D4376" s="13">
        <v>44510</v>
      </c>
      <c r="E4376" s="16">
        <v>0.8188050925925926</v>
      </c>
      <c r="F4376" t="s">
        <v>88</v>
      </c>
      <c r="G4376" s="17">
        <v>44510.818804675924</v>
      </c>
      <c r="H4376">
        <v>36</v>
      </c>
      <c r="I4376">
        <v>590</v>
      </c>
      <c r="J4376">
        <v>92</v>
      </c>
      <c r="K4376">
        <v>10</v>
      </c>
      <c r="L4376">
        <v>0</v>
      </c>
      <c r="M4376">
        <v>11544.5</v>
      </c>
      <c r="N4376">
        <v>6430.1</v>
      </c>
      <c r="O4376">
        <v>62.3</v>
      </c>
      <c r="P4376" t="s">
        <v>207</v>
      </c>
      <c r="Q4376" t="s">
        <v>207</v>
      </c>
      <c r="R4376">
        <v>813</v>
      </c>
      <c r="S4376">
        <v>807</v>
      </c>
      <c r="T4376" t="s">
        <v>1278</v>
      </c>
      <c r="U4376">
        <v>11544</v>
      </c>
      <c r="V4376">
        <v>1</v>
      </c>
      <c r="W4376">
        <v>-11</v>
      </c>
      <c r="X4376" t="s">
        <v>1277</v>
      </c>
      <c r="Y4376">
        <v>3</v>
      </c>
      <c r="Z4376" t="s">
        <v>90</v>
      </c>
      <c r="AA4376" t="s">
        <v>96</v>
      </c>
      <c r="AB4376">
        <v>96</v>
      </c>
      <c r="AC4376" t="s">
        <v>61</v>
      </c>
      <c r="AD4376">
        <v>-7.21</v>
      </c>
      <c r="AE4376"/>
      <c r="AF4376"/>
      <c r="AG4376">
        <v>37.799999999999997</v>
      </c>
      <c r="AH4376">
        <v>8222</v>
      </c>
      <c r="AI4376" t="s">
        <v>208</v>
      </c>
      <c r="AJ4376">
        <f>INDEX(layout!$B$3:$U$1234,MATCH($T4376,layout!$A$3:$A$1234,0),MATCH(YEAR($D4376),layout!$B$1:$U$1,0))</f>
        <v>2010</v>
      </c>
      <c r="AK4376">
        <f>INDEX('magnet data'!$A$2:$E$1304,MATCH($AJ4376,'magnet data'!$A$2:$A$1304,0),2)</f>
        <v>2</v>
      </c>
      <c r="AL4376" t="str">
        <f>INDEX('magnet data'!$A$2:$E$1304,MATCH($AJ4376,'magnet data'!$A$2:$A$1304,0),3)</f>
        <v>01B</v>
      </c>
      <c r="AM4376" t="str">
        <f>INDEX('magnet data'!$A$2:$E$1304,MATCH($AJ4376,'magnet data'!$A$2:$A$1304,0),4)</f>
        <v>02K</v>
      </c>
      <c r="AN4376">
        <f>INDEX('magnet data'!$A$2:$E$1304,MATCH($AJ4376,'magnet data'!$A$2:$A$1304,0),5)</f>
        <v>10591</v>
      </c>
      <c r="AO4376">
        <f t="shared" ref="AO4376:AO4379" si="99">IF(LEFT(Z4376,8)="Training",U4376-AN4376,"-")</f>
        <v>953</v>
      </c>
      <c r="AR4376" t="s">
        <v>209</v>
      </c>
      <c r="AS4376" t="s">
        <v>1736</v>
      </c>
      <c r="AT4376" t="s">
        <v>1737</v>
      </c>
    </row>
    <row r="4377" spans="1:46">
      <c r="A4377" t="s">
        <v>966</v>
      </c>
      <c r="B4377" t="s">
        <v>46</v>
      </c>
      <c r="C4377" t="s">
        <v>1198</v>
      </c>
      <c r="D4377" s="13">
        <v>44510</v>
      </c>
      <c r="E4377" s="16">
        <v>0.8188050925925926</v>
      </c>
      <c r="F4377" t="s">
        <v>88</v>
      </c>
      <c r="G4377" s="17">
        <v>44510.818804675924</v>
      </c>
      <c r="H4377">
        <v>36</v>
      </c>
      <c r="I4377">
        <v>590</v>
      </c>
      <c r="J4377">
        <v>92</v>
      </c>
      <c r="K4377">
        <v>10</v>
      </c>
      <c r="L4377">
        <v>0</v>
      </c>
      <c r="M4377">
        <v>11544.5</v>
      </c>
      <c r="N4377">
        <v>6430.1</v>
      </c>
      <c r="O4377">
        <v>62.3</v>
      </c>
      <c r="P4377" t="s">
        <v>207</v>
      </c>
      <c r="Q4377" t="s">
        <v>207</v>
      </c>
      <c r="R4377">
        <v>813</v>
      </c>
      <c r="S4377">
        <v>807</v>
      </c>
      <c r="T4377" t="s">
        <v>1015</v>
      </c>
      <c r="U4377">
        <v>8537</v>
      </c>
      <c r="V4377">
        <v>2</v>
      </c>
      <c r="W4377">
        <v>30567</v>
      </c>
      <c r="X4377" t="s">
        <v>1278</v>
      </c>
      <c r="Y4377">
        <v>3554</v>
      </c>
      <c r="Z4377" t="s">
        <v>69</v>
      </c>
      <c r="AA4377" t="s">
        <v>91</v>
      </c>
      <c r="AC4377" t="s">
        <v>61</v>
      </c>
      <c r="AD4377">
        <v>6.57</v>
      </c>
      <c r="AE4377"/>
      <c r="AF4377"/>
      <c r="AG4377">
        <v>16.600000000000001</v>
      </c>
      <c r="AH4377">
        <v>5250</v>
      </c>
      <c r="AI4377" t="s">
        <v>208</v>
      </c>
      <c r="AJ4377">
        <f>INDEX(layout!$B$3:$U$1234,MATCH($T4377,layout!$A$3:$A$1234,0),MATCH(YEAR($D4377),layout!$B$1:$U$1,0))</f>
        <v>1135</v>
      </c>
      <c r="AK4377">
        <f>INDEX('magnet data'!$A$2:$E$1304,MATCH($AJ4377,'magnet data'!$A$2:$A$1304,0),2)</f>
        <v>1</v>
      </c>
      <c r="AL4377" t="str">
        <f>INDEX('magnet data'!$A$2:$E$1304,MATCH($AJ4377,'magnet data'!$A$2:$A$1304,0),3)</f>
        <v>01B</v>
      </c>
      <c r="AM4377" t="str">
        <f>INDEX('magnet data'!$A$2:$E$1304,MATCH($AJ4377,'magnet data'!$A$2:$A$1304,0),4)</f>
        <v>02B5</v>
      </c>
      <c r="AN4377">
        <f>INDEX('magnet data'!$A$2:$E$1304,MATCH($AJ4377,'magnet data'!$A$2:$A$1304,0),5)</f>
        <v>12098</v>
      </c>
      <c r="AO4377" t="str">
        <f t="shared" si="99"/>
        <v>-</v>
      </c>
      <c r="AR4377" t="s">
        <v>209</v>
      </c>
      <c r="AS4377" t="s">
        <v>1736</v>
      </c>
      <c r="AT4377" t="s">
        <v>1737</v>
      </c>
    </row>
    <row r="4378" spans="1:46">
      <c r="A4378" t="s">
        <v>966</v>
      </c>
      <c r="B4378" t="s">
        <v>46</v>
      </c>
      <c r="C4378" t="s">
        <v>1198</v>
      </c>
      <c r="D4378" s="13">
        <v>44510</v>
      </c>
      <c r="E4378" s="16">
        <v>0.8188050925925926</v>
      </c>
      <c r="F4378" t="s">
        <v>88</v>
      </c>
      <c r="G4378" s="17">
        <v>44510.818804675924</v>
      </c>
      <c r="H4378">
        <v>36</v>
      </c>
      <c r="I4378">
        <v>590</v>
      </c>
      <c r="J4378">
        <v>92</v>
      </c>
      <c r="K4378">
        <v>10</v>
      </c>
      <c r="L4378">
        <v>0</v>
      </c>
      <c r="M4378">
        <v>11544.5</v>
      </c>
      <c r="N4378">
        <v>6430.1</v>
      </c>
      <c r="O4378">
        <v>62.3</v>
      </c>
      <c r="P4378" t="s">
        <v>207</v>
      </c>
      <c r="Q4378" t="s">
        <v>207</v>
      </c>
      <c r="R4378">
        <v>813</v>
      </c>
      <c r="S4378">
        <v>807</v>
      </c>
      <c r="T4378" t="s">
        <v>1755</v>
      </c>
      <c r="U4378">
        <v>8491</v>
      </c>
      <c r="V4378">
        <v>3</v>
      </c>
      <c r="W4378">
        <v>31071</v>
      </c>
      <c r="X4378" t="s">
        <v>1278</v>
      </c>
      <c r="Y4378">
        <v>3554</v>
      </c>
      <c r="Z4378" t="s">
        <v>69</v>
      </c>
      <c r="AA4378" t="s">
        <v>96</v>
      </c>
      <c r="AC4378" t="s">
        <v>102</v>
      </c>
      <c r="AD4378">
        <v>-40.43</v>
      </c>
      <c r="AE4378"/>
      <c r="AF4378"/>
      <c r="AG4378">
        <v>54.5</v>
      </c>
      <c r="AH4378">
        <v>4273</v>
      </c>
      <c r="AI4378" t="s">
        <v>208</v>
      </c>
      <c r="AJ4378">
        <f>INDEX(layout!$B$3:$U$1234,MATCH($T4378,layout!$A$3:$A$1234,0),MATCH(YEAR($D4378),layout!$B$1:$U$1,0))</f>
        <v>2037</v>
      </c>
      <c r="AK4378">
        <f>INDEX('magnet data'!$A$2:$E$1304,MATCH($AJ4378,'magnet data'!$A$2:$A$1304,0),2)</f>
        <v>2</v>
      </c>
      <c r="AL4378" t="str">
        <f>INDEX('magnet data'!$A$2:$E$1304,MATCH($AJ4378,'magnet data'!$A$2:$A$1304,0),3)</f>
        <v>01B</v>
      </c>
      <c r="AM4378" t="str">
        <f>INDEX('magnet data'!$A$2:$E$1304,MATCH($AJ4378,'magnet data'!$A$2:$A$1304,0),4)</f>
        <v>02K</v>
      </c>
      <c r="AN4378">
        <f>INDEX('magnet data'!$A$2:$E$1304,MATCH($AJ4378,'magnet data'!$A$2:$A$1304,0),5)</f>
        <v>10577</v>
      </c>
      <c r="AO4378" t="str">
        <f t="shared" si="99"/>
        <v>-</v>
      </c>
      <c r="AQ4378" t="s">
        <v>1756</v>
      </c>
      <c r="AR4378" t="s">
        <v>209</v>
      </c>
      <c r="AS4378" t="s">
        <v>1736</v>
      </c>
      <c r="AT4378" t="s">
        <v>1737</v>
      </c>
    </row>
    <row r="4379" spans="1:46">
      <c r="A4379" t="s">
        <v>966</v>
      </c>
      <c r="B4379" t="s">
        <v>46</v>
      </c>
      <c r="C4379" t="s">
        <v>1198</v>
      </c>
      <c r="D4379" s="13">
        <v>44510</v>
      </c>
      <c r="E4379" s="16">
        <v>0.8188050925925926</v>
      </c>
      <c r="F4379" t="s">
        <v>88</v>
      </c>
      <c r="G4379" s="17">
        <v>44510.818804675924</v>
      </c>
      <c r="H4379">
        <v>36</v>
      </c>
      <c r="I4379">
        <v>590</v>
      </c>
      <c r="J4379">
        <v>92</v>
      </c>
      <c r="K4379">
        <v>10</v>
      </c>
      <c r="L4379">
        <v>0</v>
      </c>
      <c r="M4379">
        <v>11544.5</v>
      </c>
      <c r="N4379">
        <v>6430.1</v>
      </c>
      <c r="O4379">
        <v>62.3</v>
      </c>
      <c r="P4379" t="s">
        <v>207</v>
      </c>
      <c r="Q4379" t="s">
        <v>207</v>
      </c>
      <c r="R4379">
        <v>813</v>
      </c>
      <c r="S4379">
        <v>807</v>
      </c>
      <c r="T4379" t="s">
        <v>1279</v>
      </c>
      <c r="U4379">
        <v>3535</v>
      </c>
      <c r="V4379">
        <v>4</v>
      </c>
      <c r="W4379">
        <v>111727</v>
      </c>
      <c r="X4379" t="s">
        <v>1277</v>
      </c>
      <c r="Y4379">
        <v>3</v>
      </c>
      <c r="Z4379" t="s">
        <v>69</v>
      </c>
      <c r="AA4379" t="s">
        <v>91</v>
      </c>
      <c r="AC4379" t="s">
        <v>61</v>
      </c>
      <c r="AD4379">
        <v>0.47</v>
      </c>
      <c r="AE4379"/>
      <c r="AF4379"/>
      <c r="AG4379">
        <v>5.2</v>
      </c>
      <c r="AH4379">
        <v>2633</v>
      </c>
      <c r="AI4379" t="s">
        <v>208</v>
      </c>
      <c r="AJ4379">
        <f>INDEX(layout!$B$3:$U$1234,MATCH($T4379,layout!$A$3:$A$1234,0),MATCH(YEAR($D4379),layout!$B$1:$U$1,0))</f>
        <v>3037</v>
      </c>
      <c r="AK4379">
        <f>INDEX('magnet data'!$A$2:$E$1304,MATCH($AJ4379,'magnet data'!$A$2:$A$1304,0),2)</f>
        <v>3</v>
      </c>
      <c r="AL4379" t="str">
        <f>INDEX('magnet data'!$A$2:$E$1304,MATCH($AJ4379,'magnet data'!$A$2:$A$1304,0),3)</f>
        <v>01B</v>
      </c>
      <c r="AM4379" t="str">
        <f>INDEX('magnet data'!$A$2:$E$1304,MATCH($AJ4379,'magnet data'!$A$2:$A$1304,0),4)</f>
        <v>02K</v>
      </c>
      <c r="AN4379">
        <f>INDEX('magnet data'!$A$2:$E$1304,MATCH($AJ4379,'magnet data'!$A$2:$A$1304,0),5)</f>
        <v>11791</v>
      </c>
      <c r="AO4379" t="str">
        <f t="shared" si="99"/>
        <v>-</v>
      </c>
      <c r="AR4379" t="s">
        <v>209</v>
      </c>
      <c r="AS4379" t="s">
        <v>1736</v>
      </c>
      <c r="AT4379" t="s">
        <v>1737</v>
      </c>
    </row>
    <row r="4380" spans="1:46">
      <c r="A4380" t="s">
        <v>966</v>
      </c>
      <c r="B4380" t="s">
        <v>46</v>
      </c>
      <c r="C4380" t="s">
        <v>1198</v>
      </c>
      <c r="D4380" s="13">
        <v>44511</v>
      </c>
      <c r="E4380" s="16">
        <v>0.7978229166666666</v>
      </c>
      <c r="F4380" t="s">
        <v>88</v>
      </c>
      <c r="G4380" s="17">
        <v>44511.797822708337</v>
      </c>
      <c r="H4380">
        <v>18</v>
      </c>
      <c r="I4380">
        <v>589</v>
      </c>
      <c r="J4380">
        <v>94</v>
      </c>
      <c r="K4380">
        <v>10</v>
      </c>
      <c r="L4380">
        <v>0</v>
      </c>
      <c r="M4380">
        <v>11568.8</v>
      </c>
      <c r="N4380">
        <v>6495.6</v>
      </c>
      <c r="O4380">
        <v>60.2</v>
      </c>
      <c r="P4380" t="s">
        <v>207</v>
      </c>
      <c r="Q4380" t="s">
        <v>207</v>
      </c>
      <c r="R4380">
        <v>810</v>
      </c>
      <c r="S4380">
        <v>803</v>
      </c>
      <c r="T4380" t="s">
        <v>1215</v>
      </c>
      <c r="U4380">
        <v>11568</v>
      </c>
      <c r="V4380">
        <v>1</v>
      </c>
      <c r="W4380">
        <v>-11</v>
      </c>
      <c r="X4380" t="s">
        <v>978</v>
      </c>
      <c r="Y4380">
        <v>-4</v>
      </c>
      <c r="Z4380" t="s">
        <v>90</v>
      </c>
      <c r="AA4380" t="s">
        <v>91</v>
      </c>
      <c r="AB4380">
        <v>97</v>
      </c>
      <c r="AC4380" t="s">
        <v>61</v>
      </c>
      <c r="AD4380">
        <v>14.04</v>
      </c>
      <c r="AE4380"/>
      <c r="AF4380"/>
      <c r="AG4380">
        <v>17.5</v>
      </c>
      <c r="AH4380">
        <v>5460</v>
      </c>
      <c r="AI4380" t="s">
        <v>208</v>
      </c>
      <c r="AJ4380">
        <f>INDEX(layout!$B$3:$U$1234,MATCH($T4380,layout!$A$3:$A$1234,0),MATCH(YEAR($D4380),layout!$B$1:$U$1,0))</f>
        <v>2026</v>
      </c>
      <c r="AK4380">
        <f>INDEX('magnet data'!$A$2:$E$1304,MATCH($AJ4380,'magnet data'!$A$2:$A$1304,0),2)</f>
        <v>2</v>
      </c>
      <c r="AL4380" t="str">
        <f>INDEX('magnet data'!$A$2:$E$1304,MATCH($AJ4380,'magnet data'!$A$2:$A$1304,0),3)</f>
        <v>01B</v>
      </c>
      <c r="AM4380" t="str">
        <f>INDEX('magnet data'!$A$2:$E$1304,MATCH($AJ4380,'magnet data'!$A$2:$A$1304,0),4)</f>
        <v>02K</v>
      </c>
      <c r="AN4380">
        <f>INDEX('magnet data'!$A$2:$E$1304,MATCH($AJ4380,'magnet data'!$A$2:$A$1304,0),5)</f>
        <v>10769</v>
      </c>
      <c r="AO4380">
        <f t="shared" ref="AO4380:AO4388" si="100">IF(LEFT(Z4380,8)="Training",U4380-AN4380,"-")</f>
        <v>799</v>
      </c>
      <c r="AR4380" t="s">
        <v>1232</v>
      </c>
      <c r="AS4380" t="s">
        <v>1736</v>
      </c>
      <c r="AT4380" t="s">
        <v>1737</v>
      </c>
    </row>
    <row r="4381" spans="1:46">
      <c r="A4381" t="s">
        <v>966</v>
      </c>
      <c r="B4381" t="s">
        <v>46</v>
      </c>
      <c r="C4381" t="s">
        <v>1198</v>
      </c>
      <c r="D4381" s="13">
        <v>44511</v>
      </c>
      <c r="E4381" s="16">
        <v>0.7978229166666666</v>
      </c>
      <c r="F4381" t="s">
        <v>88</v>
      </c>
      <c r="G4381" s="17">
        <v>44511.797822708337</v>
      </c>
      <c r="H4381">
        <v>18</v>
      </c>
      <c r="I4381">
        <v>589</v>
      </c>
      <c r="J4381">
        <v>94</v>
      </c>
      <c r="K4381">
        <v>10</v>
      </c>
      <c r="L4381">
        <v>0</v>
      </c>
      <c r="M4381">
        <v>11568.8</v>
      </c>
      <c r="N4381">
        <v>6495.6</v>
      </c>
      <c r="O4381">
        <v>60.2</v>
      </c>
      <c r="P4381" t="s">
        <v>207</v>
      </c>
      <c r="Q4381" t="s">
        <v>207</v>
      </c>
      <c r="R4381">
        <v>810</v>
      </c>
      <c r="S4381">
        <v>803</v>
      </c>
      <c r="T4381" t="s">
        <v>1216</v>
      </c>
      <c r="U4381">
        <v>8296</v>
      </c>
      <c r="V4381">
        <v>2</v>
      </c>
      <c r="W4381">
        <v>33723</v>
      </c>
      <c r="X4381" t="s">
        <v>1215</v>
      </c>
      <c r="Y4381">
        <v>3506</v>
      </c>
      <c r="Z4381" t="s">
        <v>69</v>
      </c>
      <c r="AA4381" t="s">
        <v>96</v>
      </c>
      <c r="AC4381" t="s">
        <v>61</v>
      </c>
      <c r="AD4381">
        <v>-10</v>
      </c>
      <c r="AE4381"/>
      <c r="AF4381"/>
      <c r="AG4381">
        <v>41.2</v>
      </c>
      <c r="AH4381">
        <v>5708</v>
      </c>
      <c r="AI4381" t="s">
        <v>208</v>
      </c>
      <c r="AJ4381">
        <f>INDEX(layout!$B$3:$U$1234,MATCH($T4381,layout!$A$3:$A$1234,0),MATCH(YEAR($D4381),layout!$B$1:$U$1,0))</f>
        <v>1041</v>
      </c>
      <c r="AK4381">
        <f>INDEX('magnet data'!$A$2:$E$1304,MATCH($AJ4381,'magnet data'!$A$2:$A$1304,0),2)</f>
        <v>1</v>
      </c>
      <c r="AL4381" t="str">
        <f>INDEX('magnet data'!$A$2:$E$1304,MATCH($AJ4381,'magnet data'!$A$2:$A$1304,0),3)</f>
        <v>01B</v>
      </c>
      <c r="AM4381" t="str">
        <f>INDEX('magnet data'!$A$2:$E$1304,MATCH($AJ4381,'magnet data'!$A$2:$A$1304,0),4)</f>
        <v>02B5</v>
      </c>
      <c r="AN4381">
        <f>INDEX('magnet data'!$A$2:$E$1304,MATCH($AJ4381,'magnet data'!$A$2:$A$1304,0),5)</f>
        <v>12142</v>
      </c>
      <c r="AO4381" t="str">
        <f t="shared" si="100"/>
        <v>-</v>
      </c>
      <c r="AR4381" t="s">
        <v>1232</v>
      </c>
      <c r="AS4381" t="s">
        <v>1736</v>
      </c>
      <c r="AT4381" t="s">
        <v>1737</v>
      </c>
    </row>
    <row r="4382" spans="1:46">
      <c r="A4382" t="s">
        <v>966</v>
      </c>
      <c r="B4382" t="s">
        <v>46</v>
      </c>
      <c r="C4382" t="s">
        <v>1198</v>
      </c>
      <c r="D4382" s="13">
        <v>44511</v>
      </c>
      <c r="E4382" s="16">
        <v>0.7978229166666666</v>
      </c>
      <c r="F4382" t="s">
        <v>88</v>
      </c>
      <c r="G4382" s="17">
        <v>44511.797822708337</v>
      </c>
      <c r="H4382">
        <v>18</v>
      </c>
      <c r="I4382">
        <v>589</v>
      </c>
      <c r="J4382">
        <v>94</v>
      </c>
      <c r="K4382">
        <v>10</v>
      </c>
      <c r="L4382">
        <v>0</v>
      </c>
      <c r="M4382">
        <v>11568.8</v>
      </c>
      <c r="N4382">
        <v>6495.6</v>
      </c>
      <c r="O4382">
        <v>60.2</v>
      </c>
      <c r="P4382" t="s">
        <v>207</v>
      </c>
      <c r="Q4382" t="s">
        <v>207</v>
      </c>
      <c r="R4382">
        <v>810</v>
      </c>
      <c r="S4382">
        <v>803</v>
      </c>
      <c r="T4382" t="s">
        <v>1224</v>
      </c>
      <c r="U4382">
        <v>7237</v>
      </c>
      <c r="V4382">
        <v>3</v>
      </c>
      <c r="W4382">
        <v>46816</v>
      </c>
      <c r="X4382" t="s">
        <v>1215</v>
      </c>
      <c r="Y4382">
        <v>3506</v>
      </c>
      <c r="Z4382" t="s">
        <v>69</v>
      </c>
      <c r="AA4382" t="s">
        <v>91</v>
      </c>
      <c r="AC4382" t="s">
        <v>61</v>
      </c>
      <c r="AD4382">
        <v>1.1100000000000001</v>
      </c>
      <c r="AE4382"/>
      <c r="AF4382"/>
      <c r="AG4382">
        <v>59</v>
      </c>
      <c r="AH4382">
        <v>3697</v>
      </c>
      <c r="AI4382" t="s">
        <v>208</v>
      </c>
      <c r="AJ4382">
        <f>INDEX(layout!$B$3:$U$1234,MATCH($T4382,layout!$A$3:$A$1234,0),MATCH(YEAR($D4382),layout!$B$1:$U$1,0))</f>
        <v>1028</v>
      </c>
      <c r="AK4382">
        <f>INDEX('magnet data'!$A$2:$E$1304,MATCH($AJ4382,'magnet data'!$A$2:$A$1304,0),2)</f>
        <v>1</v>
      </c>
      <c r="AL4382" t="str">
        <f>INDEX('magnet data'!$A$2:$E$1304,MATCH($AJ4382,'magnet data'!$A$2:$A$1304,0),3)</f>
        <v>01B</v>
      </c>
      <c r="AM4382" t="str">
        <f>INDEX('magnet data'!$A$2:$E$1304,MATCH($AJ4382,'magnet data'!$A$2:$A$1304,0),4)</f>
        <v>02B5</v>
      </c>
      <c r="AN4382">
        <f>INDEX('magnet data'!$A$2:$E$1304,MATCH($AJ4382,'magnet data'!$A$2:$A$1304,0),5)</f>
        <v>12240</v>
      </c>
      <c r="AO4382" t="str">
        <f t="shared" si="100"/>
        <v>-</v>
      </c>
      <c r="AR4382" t="s">
        <v>1232</v>
      </c>
      <c r="AS4382" t="s">
        <v>1736</v>
      </c>
      <c r="AT4382" t="s">
        <v>1737</v>
      </c>
    </row>
    <row r="4383" spans="1:46">
      <c r="A4383" t="s">
        <v>966</v>
      </c>
      <c r="B4383" t="s">
        <v>46</v>
      </c>
      <c r="C4383" t="s">
        <v>1198</v>
      </c>
      <c r="D4383" s="13">
        <v>44511</v>
      </c>
      <c r="E4383" s="16">
        <v>0.7978229166666666</v>
      </c>
      <c r="F4383" t="s">
        <v>88</v>
      </c>
      <c r="G4383" s="17">
        <v>44511.797822708337</v>
      </c>
      <c r="H4383">
        <v>18</v>
      </c>
      <c r="I4383">
        <v>589</v>
      </c>
      <c r="J4383">
        <v>94</v>
      </c>
      <c r="K4383">
        <v>10</v>
      </c>
      <c r="L4383">
        <v>0</v>
      </c>
      <c r="M4383">
        <v>11568.8</v>
      </c>
      <c r="N4383">
        <v>6495.6</v>
      </c>
      <c r="O4383">
        <v>60.2</v>
      </c>
      <c r="P4383" t="s">
        <v>207</v>
      </c>
      <c r="Q4383" t="s">
        <v>207</v>
      </c>
      <c r="R4383">
        <v>810</v>
      </c>
      <c r="S4383">
        <v>803</v>
      </c>
      <c r="T4383" t="s">
        <v>980</v>
      </c>
      <c r="U4383">
        <v>2687</v>
      </c>
      <c r="V4383">
        <v>4</v>
      </c>
      <c r="W4383">
        <v>137049</v>
      </c>
      <c r="X4383" t="s">
        <v>978</v>
      </c>
      <c r="Y4383">
        <v>-4</v>
      </c>
      <c r="Z4383" t="s">
        <v>69</v>
      </c>
      <c r="AA4383" t="s">
        <v>96</v>
      </c>
      <c r="AC4383" t="s">
        <v>61</v>
      </c>
      <c r="AD4383">
        <v>-0.34</v>
      </c>
      <c r="AE4383"/>
      <c r="AF4383"/>
      <c r="AG4383">
        <v>43</v>
      </c>
      <c r="AH4383">
        <v>2288</v>
      </c>
      <c r="AI4383" t="s">
        <v>208</v>
      </c>
      <c r="AJ4383">
        <f>INDEX(layout!$B$3:$U$1234,MATCH($T4383,layout!$A$3:$A$1234,0),MATCH(YEAR($D4383),layout!$B$1:$U$1,0))</f>
        <v>2027</v>
      </c>
      <c r="AK4383">
        <f>INDEX('magnet data'!$A$2:$E$1304,MATCH($AJ4383,'magnet data'!$A$2:$A$1304,0),2)</f>
        <v>2</v>
      </c>
      <c r="AL4383" t="str">
        <f>INDEX('magnet data'!$A$2:$E$1304,MATCH($AJ4383,'magnet data'!$A$2:$A$1304,0),3)</f>
        <v>01B</v>
      </c>
      <c r="AM4383" t="str">
        <f>INDEX('magnet data'!$A$2:$E$1304,MATCH($AJ4383,'magnet data'!$A$2:$A$1304,0),4)</f>
        <v>02K</v>
      </c>
      <c r="AN4383">
        <f>INDEX('magnet data'!$A$2:$E$1304,MATCH($AJ4383,'magnet data'!$A$2:$A$1304,0),5)</f>
        <v>8641</v>
      </c>
      <c r="AO4383" t="str">
        <f t="shared" si="100"/>
        <v>-</v>
      </c>
      <c r="AR4383" t="s">
        <v>1232</v>
      </c>
      <c r="AS4383" t="s">
        <v>1736</v>
      </c>
      <c r="AT4383" t="s">
        <v>1737</v>
      </c>
    </row>
    <row r="4384" spans="1:46">
      <c r="A4384" t="s">
        <v>966</v>
      </c>
      <c r="B4384" t="s">
        <v>46</v>
      </c>
      <c r="C4384" t="s">
        <v>1198</v>
      </c>
      <c r="D4384" s="13">
        <v>44511</v>
      </c>
      <c r="E4384" s="16">
        <v>0.7978229166666666</v>
      </c>
      <c r="F4384" t="s">
        <v>88</v>
      </c>
      <c r="G4384" s="17">
        <v>44511.797822708337</v>
      </c>
      <c r="H4384">
        <v>18</v>
      </c>
      <c r="I4384">
        <v>589</v>
      </c>
      <c r="J4384">
        <v>94</v>
      </c>
      <c r="K4384">
        <v>10</v>
      </c>
      <c r="L4384">
        <v>0</v>
      </c>
      <c r="M4384">
        <v>11568.8</v>
      </c>
      <c r="N4384">
        <v>6495.6</v>
      </c>
      <c r="O4384">
        <v>60.2</v>
      </c>
      <c r="P4384" t="s">
        <v>207</v>
      </c>
      <c r="Q4384" t="s">
        <v>207</v>
      </c>
      <c r="R4384">
        <v>810</v>
      </c>
      <c r="S4384">
        <v>803</v>
      </c>
      <c r="T4384" t="s">
        <v>978</v>
      </c>
      <c r="U4384">
        <v>286</v>
      </c>
      <c r="V4384">
        <v>5</v>
      </c>
      <c r="W4384">
        <v>327830</v>
      </c>
      <c r="X4384" t="s">
        <v>1215</v>
      </c>
      <c r="Y4384">
        <v>3506</v>
      </c>
      <c r="Z4384" t="s">
        <v>69</v>
      </c>
      <c r="AA4384" t="s">
        <v>96</v>
      </c>
      <c r="AC4384" t="s">
        <v>102</v>
      </c>
      <c r="AD4384">
        <v>0</v>
      </c>
      <c r="AE4384"/>
      <c r="AF4384"/>
      <c r="AG4384" t="s">
        <v>1408</v>
      </c>
      <c r="AH4384" t="s">
        <v>1408</v>
      </c>
      <c r="AI4384" t="s">
        <v>208</v>
      </c>
      <c r="AJ4384">
        <f>INDEX(layout!$B$3:$U$1234,MATCH($T4384,layout!$A$3:$A$1234,0),MATCH(YEAR($D4384),layout!$B$1:$U$1,0))</f>
        <v>2431</v>
      </c>
      <c r="AK4384">
        <f>INDEX('magnet data'!$A$2:$E$1304,MATCH($AJ4384,'magnet data'!$A$2:$A$1304,0),2)</f>
        <v>2</v>
      </c>
      <c r="AL4384" t="str">
        <f>INDEX('magnet data'!$A$2:$E$1304,MATCH($AJ4384,'magnet data'!$A$2:$A$1304,0),3)</f>
        <v>01B</v>
      </c>
      <c r="AM4384" t="str">
        <f>INDEX('magnet data'!$A$2:$E$1304,MATCH($AJ4384,'magnet data'!$A$2:$A$1304,0),4)</f>
        <v>02B5</v>
      </c>
      <c r="AN4384">
        <f>INDEX('magnet data'!$A$2:$E$1304,MATCH($AJ4384,'magnet data'!$A$2:$A$1304,0),5)</f>
        <v>10884</v>
      </c>
      <c r="AO4384" t="str">
        <f t="shared" si="100"/>
        <v>-</v>
      </c>
      <c r="AR4384" t="s">
        <v>1232</v>
      </c>
      <c r="AS4384" t="s">
        <v>1736</v>
      </c>
      <c r="AT4384" t="s">
        <v>1737</v>
      </c>
    </row>
    <row r="4385" spans="1:46">
      <c r="A4385" t="s">
        <v>966</v>
      </c>
      <c r="B4385" t="s">
        <v>46</v>
      </c>
      <c r="C4385" t="s">
        <v>1198</v>
      </c>
      <c r="D4385" s="13">
        <v>44512</v>
      </c>
      <c r="E4385" s="16">
        <v>0.31644374999999997</v>
      </c>
      <c r="F4385" t="s">
        <v>88</v>
      </c>
      <c r="G4385" s="17">
        <v>44512.316443530093</v>
      </c>
      <c r="H4385">
        <v>19</v>
      </c>
      <c r="I4385">
        <v>589</v>
      </c>
      <c r="J4385">
        <v>90</v>
      </c>
      <c r="K4385">
        <v>10</v>
      </c>
      <c r="L4385">
        <v>0</v>
      </c>
      <c r="M4385">
        <v>11578.5</v>
      </c>
      <c r="N4385">
        <v>6486.1</v>
      </c>
      <c r="O4385">
        <v>59.3</v>
      </c>
      <c r="P4385" t="s">
        <v>207</v>
      </c>
      <c r="Q4385" t="s">
        <v>207</v>
      </c>
      <c r="R4385">
        <v>815</v>
      </c>
      <c r="S4385">
        <v>809</v>
      </c>
      <c r="T4385" t="s">
        <v>993</v>
      </c>
      <c r="U4385">
        <v>11578</v>
      </c>
      <c r="V4385">
        <v>1</v>
      </c>
      <c r="W4385">
        <v>-12</v>
      </c>
      <c r="X4385" t="s">
        <v>1026</v>
      </c>
      <c r="Y4385">
        <v>4</v>
      </c>
      <c r="Z4385" t="s">
        <v>90</v>
      </c>
      <c r="AA4385" t="s">
        <v>91</v>
      </c>
      <c r="AB4385">
        <v>98</v>
      </c>
      <c r="AC4385" t="s">
        <v>61</v>
      </c>
      <c r="AD4385">
        <v>8.93</v>
      </c>
      <c r="AE4385"/>
      <c r="AF4385"/>
      <c r="AG4385">
        <v>20</v>
      </c>
      <c r="AH4385">
        <v>11456</v>
      </c>
      <c r="AI4385" t="s">
        <v>208</v>
      </c>
      <c r="AJ4385">
        <f>INDEX(layout!$B$3:$U$1234,MATCH($T4385,layout!$A$3:$A$1234,0),MATCH(YEAR($D4385),layout!$B$1:$U$1,0))</f>
        <v>1012</v>
      </c>
      <c r="AK4385">
        <f>INDEX('magnet data'!$A$2:$E$1304,MATCH($AJ4385,'magnet data'!$A$2:$A$1304,0),2)</f>
        <v>1</v>
      </c>
      <c r="AL4385" t="str">
        <f>INDEX('magnet data'!$A$2:$E$1304,MATCH($AJ4385,'magnet data'!$A$2:$A$1304,0),3)</f>
        <v>01B</v>
      </c>
      <c r="AM4385" t="str">
        <f>INDEX('magnet data'!$A$2:$E$1304,MATCH($AJ4385,'magnet data'!$A$2:$A$1304,0),4)</f>
        <v>02B5</v>
      </c>
      <c r="AN4385">
        <f>INDEX('magnet data'!$A$2:$E$1304,MATCH($AJ4385,'magnet data'!$A$2:$A$1304,0),5)</f>
        <v>12756</v>
      </c>
      <c r="AO4385">
        <f t="shared" si="100"/>
        <v>-1178</v>
      </c>
      <c r="AP4385">
        <v>302</v>
      </c>
      <c r="AR4385" t="s">
        <v>1202</v>
      </c>
      <c r="AS4385" t="s">
        <v>1736</v>
      </c>
      <c r="AT4385" t="s">
        <v>1737</v>
      </c>
    </row>
    <row r="4386" spans="1:46">
      <c r="A4386" t="s">
        <v>966</v>
      </c>
      <c r="B4386" t="s">
        <v>46</v>
      </c>
      <c r="C4386" t="s">
        <v>1198</v>
      </c>
      <c r="D4386" s="13">
        <v>44512</v>
      </c>
      <c r="E4386" s="16">
        <v>0.31644374999999997</v>
      </c>
      <c r="F4386" t="s">
        <v>88</v>
      </c>
      <c r="G4386" s="17">
        <v>44512.316443530093</v>
      </c>
      <c r="H4386">
        <v>19</v>
      </c>
      <c r="I4386">
        <v>589</v>
      </c>
      <c r="J4386">
        <v>90</v>
      </c>
      <c r="K4386">
        <v>10</v>
      </c>
      <c r="L4386">
        <v>0</v>
      </c>
      <c r="M4386">
        <v>11578.5</v>
      </c>
      <c r="N4386">
        <v>6486.1</v>
      </c>
      <c r="O4386">
        <v>59.3</v>
      </c>
      <c r="P4386" t="s">
        <v>207</v>
      </c>
      <c r="Q4386" t="s">
        <v>207</v>
      </c>
      <c r="R4386">
        <v>815</v>
      </c>
      <c r="S4386">
        <v>809</v>
      </c>
      <c r="T4386" t="s">
        <v>1025</v>
      </c>
      <c r="U4386">
        <v>7429</v>
      </c>
      <c r="V4386">
        <v>2</v>
      </c>
      <c r="W4386">
        <v>44273</v>
      </c>
      <c r="X4386" t="s">
        <v>993</v>
      </c>
      <c r="Y4386">
        <v>3420</v>
      </c>
      <c r="Z4386" t="s">
        <v>69</v>
      </c>
      <c r="AA4386" t="s">
        <v>91</v>
      </c>
      <c r="AC4386" t="s">
        <v>61</v>
      </c>
      <c r="AD4386">
        <v>1.74</v>
      </c>
      <c r="AE4386"/>
      <c r="AF4386"/>
      <c r="AG4386">
        <v>49.3</v>
      </c>
      <c r="AH4386">
        <v>4950</v>
      </c>
      <c r="AI4386" t="s">
        <v>208</v>
      </c>
      <c r="AJ4386">
        <f>INDEX(layout!$B$3:$U$1234,MATCH($T4386,layout!$A$3:$A$1234,0),MATCH(YEAR($D4386),layout!$B$1:$U$1,0))</f>
        <v>1024</v>
      </c>
      <c r="AK4386">
        <f>INDEX('magnet data'!$A$2:$E$1304,MATCH($AJ4386,'magnet data'!$A$2:$A$1304,0),2)</f>
        <v>1</v>
      </c>
      <c r="AL4386" t="str">
        <f>INDEX('magnet data'!$A$2:$E$1304,MATCH($AJ4386,'magnet data'!$A$2:$A$1304,0),3)</f>
        <v>01B</v>
      </c>
      <c r="AM4386" t="str">
        <f>INDEX('magnet data'!$A$2:$E$1304,MATCH($AJ4386,'magnet data'!$A$2:$A$1304,0),4)</f>
        <v>02B5</v>
      </c>
      <c r="AN4386">
        <f>INDEX('magnet data'!$A$2:$E$1304,MATCH($AJ4386,'magnet data'!$A$2:$A$1304,0),5)</f>
        <v>11380</v>
      </c>
      <c r="AO4386" t="str">
        <f t="shared" si="100"/>
        <v>-</v>
      </c>
      <c r="AR4386" t="s">
        <v>1202</v>
      </c>
      <c r="AS4386" t="s">
        <v>1736</v>
      </c>
      <c r="AT4386" t="s">
        <v>1737</v>
      </c>
    </row>
    <row r="4387" spans="1:46">
      <c r="A4387" t="s">
        <v>966</v>
      </c>
      <c r="B4387" t="s">
        <v>46</v>
      </c>
      <c r="C4387" t="s">
        <v>1198</v>
      </c>
      <c r="D4387" s="13">
        <v>44512</v>
      </c>
      <c r="E4387" s="16">
        <v>0.31644374999999997</v>
      </c>
      <c r="F4387" t="s">
        <v>88</v>
      </c>
      <c r="G4387" s="17">
        <v>44512.316443530093</v>
      </c>
      <c r="H4387">
        <v>19</v>
      </c>
      <c r="I4387">
        <v>589</v>
      </c>
      <c r="J4387">
        <v>90</v>
      </c>
      <c r="K4387">
        <v>10</v>
      </c>
      <c r="L4387">
        <v>0</v>
      </c>
      <c r="M4387">
        <v>11578.5</v>
      </c>
      <c r="N4387">
        <v>6486.1</v>
      </c>
      <c r="O4387">
        <v>59.3</v>
      </c>
      <c r="P4387" t="s">
        <v>207</v>
      </c>
      <c r="Q4387" t="s">
        <v>207</v>
      </c>
      <c r="R4387">
        <v>815</v>
      </c>
      <c r="S4387">
        <v>809</v>
      </c>
      <c r="T4387" t="s">
        <v>991</v>
      </c>
      <c r="U4387">
        <v>7401</v>
      </c>
      <c r="V4387">
        <v>3</v>
      </c>
      <c r="W4387">
        <v>44649</v>
      </c>
      <c r="X4387" t="s">
        <v>993</v>
      </c>
      <c r="Y4387">
        <v>3420</v>
      </c>
      <c r="Z4387" t="s">
        <v>69</v>
      </c>
      <c r="AA4387" t="s">
        <v>91</v>
      </c>
      <c r="AC4387" t="s">
        <v>61</v>
      </c>
      <c r="AD4387">
        <v>4.8600000000000003</v>
      </c>
      <c r="AE4387"/>
      <c r="AF4387"/>
      <c r="AG4387">
        <v>37.6</v>
      </c>
      <c r="AH4387">
        <v>6876</v>
      </c>
      <c r="AI4387" t="s">
        <v>208</v>
      </c>
      <c r="AJ4387">
        <f>INDEX(layout!$B$3:$U$1234,MATCH($T4387,layout!$A$3:$A$1234,0),MATCH(YEAR($D4387),layout!$B$1:$U$1,0))</f>
        <v>3014</v>
      </c>
      <c r="AK4387">
        <f>INDEX('magnet data'!$A$2:$E$1304,MATCH($AJ4387,'magnet data'!$A$2:$A$1304,0),2)</f>
        <v>3</v>
      </c>
      <c r="AL4387" t="str">
        <f>INDEX('magnet data'!$A$2:$E$1304,MATCH($AJ4387,'magnet data'!$A$2:$A$1304,0),3)</f>
        <v>01B</v>
      </c>
      <c r="AM4387" t="str">
        <f>INDEX('magnet data'!$A$2:$E$1304,MATCH($AJ4387,'magnet data'!$A$2:$A$1304,0),4)</f>
        <v>02K</v>
      </c>
      <c r="AN4387">
        <f>INDEX('magnet data'!$A$2:$E$1304,MATCH($AJ4387,'magnet data'!$A$2:$A$1304,0),5)</f>
        <v>12492</v>
      </c>
      <c r="AO4387" t="str">
        <f t="shared" si="100"/>
        <v>-</v>
      </c>
      <c r="AR4387" t="s">
        <v>1202</v>
      </c>
      <c r="AS4387" t="s">
        <v>1736</v>
      </c>
      <c r="AT4387" t="s">
        <v>1737</v>
      </c>
    </row>
    <row r="4388" spans="1:46">
      <c r="A4388" t="s">
        <v>966</v>
      </c>
      <c r="B4388" t="s">
        <v>46</v>
      </c>
      <c r="C4388" t="s">
        <v>1198</v>
      </c>
      <c r="D4388" s="13">
        <v>44512</v>
      </c>
      <c r="E4388" s="16">
        <v>0.31644374999999997</v>
      </c>
      <c r="F4388" t="s">
        <v>88</v>
      </c>
      <c r="G4388" s="17">
        <v>44512.316443530093</v>
      </c>
      <c r="H4388">
        <v>19</v>
      </c>
      <c r="I4388">
        <v>589</v>
      </c>
      <c r="J4388">
        <v>90</v>
      </c>
      <c r="K4388">
        <v>10</v>
      </c>
      <c r="L4388">
        <v>0</v>
      </c>
      <c r="M4388">
        <v>11578.5</v>
      </c>
      <c r="N4388">
        <v>6486.1</v>
      </c>
      <c r="O4388">
        <v>59.3</v>
      </c>
      <c r="P4388" t="s">
        <v>207</v>
      </c>
      <c r="Q4388" t="s">
        <v>207</v>
      </c>
      <c r="R4388">
        <v>815</v>
      </c>
      <c r="S4388">
        <v>809</v>
      </c>
      <c r="T4388" t="s">
        <v>994</v>
      </c>
      <c r="U4388">
        <v>408</v>
      </c>
      <c r="V4388">
        <v>4</v>
      </c>
      <c r="W4388">
        <v>300867</v>
      </c>
      <c r="X4388" t="s">
        <v>1026</v>
      </c>
      <c r="Y4388">
        <v>4</v>
      </c>
      <c r="Z4388" t="s">
        <v>69</v>
      </c>
      <c r="AA4388" t="s">
        <v>91</v>
      </c>
      <c r="AC4388" t="s">
        <v>61</v>
      </c>
      <c r="AD4388">
        <v>0.06</v>
      </c>
      <c r="AE4388"/>
      <c r="AF4388"/>
      <c r="AG4388" t="s">
        <v>1408</v>
      </c>
      <c r="AH4388" t="s">
        <v>1408</v>
      </c>
      <c r="AI4388" t="s">
        <v>208</v>
      </c>
      <c r="AJ4388">
        <f>INDEX(layout!$B$3:$U$1234,MATCH($T4388,layout!$A$3:$A$1234,0),MATCH(YEAR($D4388),layout!$B$1:$U$1,0))</f>
        <v>3043</v>
      </c>
      <c r="AK4388">
        <f>INDEX('magnet data'!$A$2:$E$1304,MATCH($AJ4388,'magnet data'!$A$2:$A$1304,0),2)</f>
        <v>3</v>
      </c>
      <c r="AL4388" t="str">
        <f>INDEX('magnet data'!$A$2:$E$1304,MATCH($AJ4388,'magnet data'!$A$2:$A$1304,0),3)</f>
        <v>01B</v>
      </c>
      <c r="AM4388" t="str">
        <f>INDEX('magnet data'!$A$2:$E$1304,MATCH($AJ4388,'magnet data'!$A$2:$A$1304,0),4)</f>
        <v>02K</v>
      </c>
      <c r="AN4388">
        <f>INDEX('magnet data'!$A$2:$E$1304,MATCH($AJ4388,'magnet data'!$A$2:$A$1304,0),5)</f>
        <v>11231</v>
      </c>
      <c r="AO4388" t="str">
        <f t="shared" si="100"/>
        <v>-</v>
      </c>
      <c r="AR4388" t="s">
        <v>1202</v>
      </c>
      <c r="AS4388" t="s">
        <v>1736</v>
      </c>
      <c r="AT4388" t="s">
        <v>1737</v>
      </c>
    </row>
    <row r="4389" spans="1:46">
      <c r="A4389" t="s">
        <v>966</v>
      </c>
      <c r="B4389" t="s">
        <v>46</v>
      </c>
      <c r="C4389" t="s">
        <v>1198</v>
      </c>
      <c r="D4389" s="13">
        <v>44512</v>
      </c>
      <c r="E4389" s="16">
        <v>0.79181273148148146</v>
      </c>
      <c r="F4389" t="s">
        <v>88</v>
      </c>
      <c r="G4389" s="17">
        <v>44512.791812326388</v>
      </c>
      <c r="H4389">
        <v>35</v>
      </c>
      <c r="I4389">
        <v>592</v>
      </c>
      <c r="J4389">
        <v>93</v>
      </c>
      <c r="K4389">
        <v>10</v>
      </c>
      <c r="L4389">
        <v>0</v>
      </c>
      <c r="M4389">
        <v>11580.8</v>
      </c>
      <c r="N4389">
        <v>6484.4</v>
      </c>
      <c r="O4389">
        <v>59</v>
      </c>
      <c r="P4389" t="s">
        <v>207</v>
      </c>
      <c r="Q4389" t="s">
        <v>207</v>
      </c>
      <c r="R4389">
        <v>815</v>
      </c>
      <c r="S4389">
        <v>808</v>
      </c>
      <c r="T4389" t="s">
        <v>1292</v>
      </c>
      <c r="U4389">
        <v>11580</v>
      </c>
      <c r="V4389">
        <v>1</v>
      </c>
      <c r="W4389">
        <v>-9</v>
      </c>
      <c r="X4389" t="s">
        <v>1293</v>
      </c>
      <c r="Y4389">
        <v>12</v>
      </c>
      <c r="Z4389" t="s">
        <v>90</v>
      </c>
      <c r="AA4389" t="s">
        <v>91</v>
      </c>
      <c r="AB4389">
        <v>99</v>
      </c>
      <c r="AC4389" t="s">
        <v>61</v>
      </c>
      <c r="AD4389">
        <v>8.6</v>
      </c>
      <c r="AE4389"/>
      <c r="AF4389"/>
      <c r="AG4389">
        <v>30</v>
      </c>
      <c r="AH4389">
        <v>8284</v>
      </c>
      <c r="AI4389" t="s">
        <v>208</v>
      </c>
      <c r="AJ4389">
        <f>INDEX(layout!$B$3:$U$1234,MATCH($T4389,layout!$A$3:$A$1234,0),MATCH(YEAR($D4389),layout!$B$1:$U$1,0))</f>
        <v>1008</v>
      </c>
      <c r="AK4389">
        <f>INDEX('magnet data'!$A$2:$E$1304,MATCH($AJ4389,'magnet data'!$A$2:$A$1304,0),2)</f>
        <v>1</v>
      </c>
      <c r="AL4389" t="str">
        <f>INDEX('magnet data'!$A$2:$E$1304,MATCH($AJ4389,'magnet data'!$A$2:$A$1304,0),3)</f>
        <v>01B</v>
      </c>
      <c r="AM4389" t="str">
        <f>INDEX('magnet data'!$A$2:$E$1304,MATCH($AJ4389,'magnet data'!$A$2:$A$1304,0),4)</f>
        <v>02B5</v>
      </c>
      <c r="AN4389">
        <f>INDEX('magnet data'!$A$2:$E$1304,MATCH($AJ4389,'magnet data'!$A$2:$A$1304,0),5)</f>
        <v>12168</v>
      </c>
      <c r="AO4389">
        <f t="shared" ref="AO4389:AO4392" si="101">IF(LEFT(Z4389,8)="Training",U4389-AN4389,"-")</f>
        <v>-588</v>
      </c>
      <c r="AR4389" t="s">
        <v>1202</v>
      </c>
      <c r="AS4389" t="s">
        <v>1736</v>
      </c>
      <c r="AT4389" t="s">
        <v>1737</v>
      </c>
    </row>
    <row r="4390" spans="1:46">
      <c r="A4390" t="s">
        <v>966</v>
      </c>
      <c r="B4390" t="s">
        <v>46</v>
      </c>
      <c r="C4390" t="s">
        <v>1198</v>
      </c>
      <c r="D4390" s="13">
        <v>44512</v>
      </c>
      <c r="E4390" s="16">
        <v>0.79181273148148146</v>
      </c>
      <c r="F4390" t="s">
        <v>88</v>
      </c>
      <c r="G4390" s="17">
        <v>44512.791812326388</v>
      </c>
      <c r="H4390">
        <v>35</v>
      </c>
      <c r="I4390">
        <v>592</v>
      </c>
      <c r="J4390">
        <v>93</v>
      </c>
      <c r="K4390">
        <v>10</v>
      </c>
      <c r="L4390">
        <v>0</v>
      </c>
      <c r="M4390">
        <v>11580.8</v>
      </c>
      <c r="N4390">
        <v>6484.4</v>
      </c>
      <c r="O4390">
        <v>59</v>
      </c>
      <c r="P4390" t="s">
        <v>207</v>
      </c>
      <c r="Q4390" t="s">
        <v>207</v>
      </c>
      <c r="R4390">
        <v>815</v>
      </c>
      <c r="S4390">
        <v>808</v>
      </c>
      <c r="T4390" t="s">
        <v>1294</v>
      </c>
      <c r="U4390">
        <v>8624</v>
      </c>
      <c r="V4390">
        <v>2</v>
      </c>
      <c r="W4390">
        <v>29882</v>
      </c>
      <c r="X4390" t="s">
        <v>1292</v>
      </c>
      <c r="Y4390">
        <v>3346</v>
      </c>
      <c r="Z4390" t="s">
        <v>69</v>
      </c>
      <c r="AA4390" t="s">
        <v>91</v>
      </c>
      <c r="AC4390" t="s">
        <v>61</v>
      </c>
      <c r="AD4390">
        <v>4.55</v>
      </c>
      <c r="AE4390"/>
      <c r="AF4390"/>
      <c r="AG4390">
        <v>26.4</v>
      </c>
      <c r="AH4390">
        <v>7997</v>
      </c>
      <c r="AI4390" t="s">
        <v>208</v>
      </c>
      <c r="AJ4390">
        <f>INDEX(layout!$B$3:$U$1234,MATCH($T4390,layout!$A$3:$A$1234,0),MATCH(YEAR($D4390),layout!$B$1:$U$1,0))</f>
        <v>3028</v>
      </c>
      <c r="AK4390">
        <f>INDEX('magnet data'!$A$2:$E$1304,MATCH($AJ4390,'magnet data'!$A$2:$A$1304,0),2)</f>
        <v>3</v>
      </c>
      <c r="AL4390" t="str">
        <f>INDEX('magnet data'!$A$2:$E$1304,MATCH($AJ4390,'magnet data'!$A$2:$A$1304,0),3)</f>
        <v>01B</v>
      </c>
      <c r="AM4390" t="str">
        <f>INDEX('magnet data'!$A$2:$E$1304,MATCH($AJ4390,'magnet data'!$A$2:$A$1304,0),4)</f>
        <v>02K</v>
      </c>
      <c r="AN4390">
        <f>INDEX('magnet data'!$A$2:$E$1304,MATCH($AJ4390,'magnet data'!$A$2:$A$1304,0),5)</f>
        <v>12234</v>
      </c>
      <c r="AO4390" t="str">
        <f t="shared" si="101"/>
        <v>-</v>
      </c>
      <c r="AR4390" t="s">
        <v>1202</v>
      </c>
      <c r="AS4390" t="s">
        <v>1736</v>
      </c>
      <c r="AT4390" t="s">
        <v>1737</v>
      </c>
    </row>
    <row r="4391" spans="1:46">
      <c r="A4391" t="s">
        <v>966</v>
      </c>
      <c r="B4391" t="s">
        <v>46</v>
      </c>
      <c r="C4391" t="s">
        <v>1198</v>
      </c>
      <c r="D4391" s="13">
        <v>44512</v>
      </c>
      <c r="E4391" s="16">
        <v>0.79181273148148146</v>
      </c>
      <c r="F4391" t="s">
        <v>88</v>
      </c>
      <c r="G4391" s="17">
        <v>44512.791812326388</v>
      </c>
      <c r="H4391">
        <v>35</v>
      </c>
      <c r="I4391">
        <v>592</v>
      </c>
      <c r="J4391">
        <v>93</v>
      </c>
      <c r="K4391">
        <v>10</v>
      </c>
      <c r="L4391">
        <v>0</v>
      </c>
      <c r="M4391" s="39">
        <v>11580.8</v>
      </c>
      <c r="N4391" s="39">
        <v>6484.4</v>
      </c>
      <c r="O4391" s="39">
        <v>59</v>
      </c>
      <c r="P4391" t="s">
        <v>207</v>
      </c>
      <c r="Q4391" t="s">
        <v>207</v>
      </c>
      <c r="R4391" s="55">
        <v>815</v>
      </c>
      <c r="S4391" s="55">
        <v>808</v>
      </c>
      <c r="T4391" t="s">
        <v>1291</v>
      </c>
      <c r="U4391">
        <v>5686</v>
      </c>
      <c r="V4391">
        <v>3</v>
      </c>
      <c r="W4391">
        <v>69226</v>
      </c>
      <c r="X4391" t="s">
        <v>1292</v>
      </c>
      <c r="Y4391">
        <v>3346</v>
      </c>
      <c r="Z4391" t="s">
        <v>69</v>
      </c>
      <c r="AA4391" t="s">
        <v>91</v>
      </c>
      <c r="AC4391" t="s">
        <v>61</v>
      </c>
      <c r="AD4391" s="50">
        <v>1.84</v>
      </c>
      <c r="AG4391" s="39">
        <v>108.9</v>
      </c>
      <c r="AH4391" s="55">
        <v>990</v>
      </c>
      <c r="AI4391" t="s">
        <v>208</v>
      </c>
      <c r="AJ4391">
        <f>INDEX(layout!$B$3:$U$1234,MATCH($T4391,layout!$A$3:$A$1234,0),MATCH(YEAR($D4391),layout!$B$1:$U$1,0))</f>
        <v>3279</v>
      </c>
      <c r="AK4391">
        <f>INDEX('magnet data'!$A$2:$E$1304,MATCH($AJ4391,'magnet data'!$A$2:$A$1304,0),2)</f>
        <v>3</v>
      </c>
      <c r="AL4391" t="str">
        <f>INDEX('magnet data'!$A$2:$E$1304,MATCH($AJ4391,'magnet data'!$A$2:$A$1304,0),3)</f>
        <v>01B</v>
      </c>
      <c r="AM4391" t="str">
        <f>INDEX('magnet data'!$A$2:$E$1304,MATCH($AJ4391,'magnet data'!$A$2:$A$1304,0),4)</f>
        <v>02B8</v>
      </c>
      <c r="AN4391">
        <f>INDEX('magnet data'!$A$2:$E$1304,MATCH($AJ4391,'magnet data'!$A$2:$A$1304,0),5)</f>
        <v>12149</v>
      </c>
      <c r="AO4391" t="str">
        <f t="shared" si="101"/>
        <v>-</v>
      </c>
      <c r="AR4391" t="s">
        <v>1202</v>
      </c>
      <c r="AS4391" t="s">
        <v>1736</v>
      </c>
      <c r="AT4391" t="s">
        <v>1737</v>
      </c>
    </row>
    <row r="4392" spans="1:46">
      <c r="A4392" t="s">
        <v>966</v>
      </c>
      <c r="B4392" t="s">
        <v>46</v>
      </c>
      <c r="C4392" t="s">
        <v>1198</v>
      </c>
      <c r="D4392" s="13">
        <v>44512</v>
      </c>
      <c r="E4392" s="16">
        <v>0.79181273148148146</v>
      </c>
      <c r="F4392" t="s">
        <v>88</v>
      </c>
      <c r="G4392" s="17">
        <v>44512.791812326388</v>
      </c>
      <c r="H4392">
        <v>35</v>
      </c>
      <c r="I4392">
        <v>592</v>
      </c>
      <c r="J4392">
        <v>93</v>
      </c>
      <c r="K4392">
        <v>10</v>
      </c>
      <c r="L4392">
        <v>0</v>
      </c>
      <c r="M4392" s="39">
        <v>11580.8</v>
      </c>
      <c r="N4392" s="39">
        <v>6484.4</v>
      </c>
      <c r="O4392" s="39">
        <v>59</v>
      </c>
      <c r="P4392" t="s">
        <v>207</v>
      </c>
      <c r="Q4392" t="s">
        <v>207</v>
      </c>
      <c r="R4392" s="55">
        <v>815</v>
      </c>
      <c r="S4392" s="55">
        <v>808</v>
      </c>
      <c r="T4392" t="s">
        <v>1328</v>
      </c>
      <c r="U4392">
        <v>3612</v>
      </c>
      <c r="V4392">
        <v>4</v>
      </c>
      <c r="W4392">
        <v>110317</v>
      </c>
      <c r="X4392" t="s">
        <v>1293</v>
      </c>
      <c r="Y4392">
        <v>12</v>
      </c>
      <c r="Z4392" t="s">
        <v>69</v>
      </c>
      <c r="AA4392" t="s">
        <v>96</v>
      </c>
      <c r="AC4392" t="s">
        <v>61</v>
      </c>
      <c r="AD4392" s="50">
        <v>-0.51</v>
      </c>
      <c r="AG4392" s="39">
        <v>10.8</v>
      </c>
      <c r="AH4392" s="55">
        <v>3273</v>
      </c>
      <c r="AI4392" t="s">
        <v>208</v>
      </c>
      <c r="AJ4392">
        <f>INDEX(layout!$B$3:$U$1234,MATCH($T4392,layout!$A$3:$A$1234,0),MATCH(YEAR($D4392),layout!$B$1:$U$1,0))</f>
        <v>2008</v>
      </c>
      <c r="AK4392">
        <f>INDEX('magnet data'!$A$2:$E$1304,MATCH($AJ4392,'magnet data'!$A$2:$A$1304,0),2)</f>
        <v>2</v>
      </c>
      <c r="AL4392" t="str">
        <f>INDEX('magnet data'!$A$2:$E$1304,MATCH($AJ4392,'magnet data'!$A$2:$A$1304,0),3)</f>
        <v>01B</v>
      </c>
      <c r="AM4392" t="str">
        <f>INDEX('magnet data'!$A$2:$E$1304,MATCH($AJ4392,'magnet data'!$A$2:$A$1304,0),4)</f>
        <v>02C0</v>
      </c>
      <c r="AN4392">
        <f>INDEX('magnet data'!$A$2:$E$1304,MATCH($AJ4392,'magnet data'!$A$2:$A$1304,0),5)</f>
        <v>11283</v>
      </c>
      <c r="AO4392" t="str">
        <f t="shared" si="101"/>
        <v>-</v>
      </c>
      <c r="AR4392" t="s">
        <v>1202</v>
      </c>
      <c r="AS4392" t="s">
        <v>1736</v>
      </c>
      <c r="AT4392" t="s">
        <v>1737</v>
      </c>
    </row>
    <row r="4393" spans="1:46">
      <c r="A4393" t="s">
        <v>966</v>
      </c>
      <c r="B4393" t="s">
        <v>46</v>
      </c>
      <c r="C4393" t="s">
        <v>1198</v>
      </c>
      <c r="D4393" s="13">
        <v>44513</v>
      </c>
      <c r="E4393" s="16">
        <v>0.56320648148148145</v>
      </c>
      <c r="F4393" t="s">
        <v>88</v>
      </c>
      <c r="G4393" s="17">
        <v>44513.563206250001</v>
      </c>
      <c r="H4393">
        <v>20</v>
      </c>
      <c r="I4393">
        <v>589</v>
      </c>
      <c r="J4393">
        <v>93</v>
      </c>
      <c r="K4393">
        <v>10</v>
      </c>
      <c r="L4393">
        <v>0</v>
      </c>
      <c r="M4393" s="39">
        <v>11594.7</v>
      </c>
      <c r="N4393" s="39">
        <v>6541.9</v>
      </c>
      <c r="O4393" s="39">
        <v>56.9</v>
      </c>
      <c r="P4393" t="s">
        <v>207</v>
      </c>
      <c r="Q4393" t="s">
        <v>207</v>
      </c>
      <c r="R4393" s="55">
        <v>814</v>
      </c>
      <c r="S4393" s="55">
        <v>807</v>
      </c>
      <c r="T4393" t="s">
        <v>1757</v>
      </c>
      <c r="U4393">
        <v>11594</v>
      </c>
      <c r="V4393">
        <v>1</v>
      </c>
      <c r="W4393">
        <v>-11</v>
      </c>
      <c r="X4393" t="s">
        <v>973</v>
      </c>
      <c r="Y4393">
        <v>14</v>
      </c>
      <c r="Z4393" t="s">
        <v>90</v>
      </c>
      <c r="AA4393" t="s">
        <v>91</v>
      </c>
      <c r="AB4393">
        <v>100</v>
      </c>
      <c r="AC4393" t="s">
        <v>61</v>
      </c>
      <c r="AD4393" s="50">
        <v>7.24</v>
      </c>
      <c r="AG4393" s="39">
        <v>43</v>
      </c>
      <c r="AH4393" s="55">
        <v>11512</v>
      </c>
      <c r="AI4393" t="s">
        <v>208</v>
      </c>
      <c r="AJ4393">
        <f>INDEX(layout!$B$3:$U$1234,MATCH($T4393,layout!$A$3:$A$1234,0),MATCH(YEAR($D4393),layout!$B$1:$U$1,0))</f>
        <v>1052</v>
      </c>
      <c r="AK4393">
        <f>INDEX('magnet data'!$A$2:$E$1304,MATCH($AJ4393,'magnet data'!$A$2:$A$1304,0),2)</f>
        <v>1</v>
      </c>
      <c r="AL4393" t="str">
        <f>INDEX('magnet data'!$A$2:$E$1304,MATCH($AJ4393,'magnet data'!$A$2:$A$1304,0),3)</f>
        <v>01B</v>
      </c>
      <c r="AM4393" t="str">
        <f>INDEX('magnet data'!$A$2:$E$1304,MATCH($AJ4393,'magnet data'!$A$2:$A$1304,0),4)</f>
        <v>02B5</v>
      </c>
      <c r="AN4393">
        <f>INDEX('magnet data'!$A$2:$E$1304,MATCH($AJ4393,'magnet data'!$A$2:$A$1304,0),5)</f>
        <v>12353</v>
      </c>
      <c r="AO4393">
        <f t="shared" ref="AO4393:AO4396" si="102">IF(LEFT(Z4393,8)="Training",U4393-AN4393,"-")</f>
        <v>-759</v>
      </c>
      <c r="AR4393" t="s">
        <v>1202</v>
      </c>
      <c r="AS4393" t="s">
        <v>1736</v>
      </c>
      <c r="AT4393" t="s">
        <v>1737</v>
      </c>
    </row>
    <row r="4394" spans="1:46">
      <c r="A4394" t="s">
        <v>966</v>
      </c>
      <c r="B4394" t="s">
        <v>46</v>
      </c>
      <c r="C4394" t="s">
        <v>1198</v>
      </c>
      <c r="D4394" s="13">
        <v>44513</v>
      </c>
      <c r="E4394" s="16">
        <v>0.56320648148148145</v>
      </c>
      <c r="F4394" t="s">
        <v>88</v>
      </c>
      <c r="G4394" s="17">
        <v>44513.563206250001</v>
      </c>
      <c r="H4394">
        <v>20</v>
      </c>
      <c r="I4394">
        <v>589</v>
      </c>
      <c r="J4394">
        <v>93</v>
      </c>
      <c r="K4394">
        <v>10</v>
      </c>
      <c r="L4394">
        <v>0</v>
      </c>
      <c r="M4394" s="39">
        <v>11594.7</v>
      </c>
      <c r="N4394" s="39">
        <v>6541.9</v>
      </c>
      <c r="O4394" s="39">
        <v>56.9</v>
      </c>
      <c r="P4394" t="s">
        <v>207</v>
      </c>
      <c r="Q4394" t="s">
        <v>207</v>
      </c>
      <c r="R4394" s="55">
        <v>814</v>
      </c>
      <c r="S4394" s="55">
        <v>807</v>
      </c>
      <c r="T4394" t="s">
        <v>973</v>
      </c>
      <c r="U4394">
        <v>6707</v>
      </c>
      <c r="V4394">
        <v>2</v>
      </c>
      <c r="W4394">
        <v>54261</v>
      </c>
      <c r="X4394" t="s">
        <v>1338</v>
      </c>
      <c r="Y4394">
        <v>4147</v>
      </c>
      <c r="Z4394" t="s">
        <v>69</v>
      </c>
      <c r="AA4394" t="s">
        <v>91</v>
      </c>
      <c r="AC4394" t="s">
        <v>61</v>
      </c>
      <c r="AD4394" s="50">
        <v>1.19</v>
      </c>
      <c r="AG4394" s="39">
        <v>24.7</v>
      </c>
      <c r="AH4394" s="55">
        <v>4525</v>
      </c>
      <c r="AI4394" t="s">
        <v>208</v>
      </c>
      <c r="AJ4394">
        <f>INDEX(layout!$B$3:$U$1234,MATCH($T4394,layout!$A$3:$A$1234,0),MATCH(YEAR($D4394),layout!$B$1:$U$1,0))</f>
        <v>1032</v>
      </c>
      <c r="AK4394">
        <f>INDEX('magnet data'!$A$2:$E$1304,MATCH($AJ4394,'magnet data'!$A$2:$A$1304,0),2)</f>
        <v>1</v>
      </c>
      <c r="AL4394" t="str">
        <f>INDEX('magnet data'!$A$2:$E$1304,MATCH($AJ4394,'magnet data'!$A$2:$A$1304,0),3)</f>
        <v>01B</v>
      </c>
      <c r="AM4394" t="str">
        <f>INDEX('magnet data'!$A$2:$E$1304,MATCH($AJ4394,'magnet data'!$A$2:$A$1304,0),4)</f>
        <v>02B5</v>
      </c>
      <c r="AN4394">
        <f>INDEX('magnet data'!$A$2:$E$1304,MATCH($AJ4394,'magnet data'!$A$2:$A$1304,0),5)</f>
        <v>12248</v>
      </c>
      <c r="AO4394" t="str">
        <f t="shared" si="102"/>
        <v>-</v>
      </c>
      <c r="AR4394" t="s">
        <v>1202</v>
      </c>
      <c r="AS4394" t="s">
        <v>1736</v>
      </c>
      <c r="AT4394" t="s">
        <v>1737</v>
      </c>
    </row>
    <row r="4395" spans="1:46">
      <c r="A4395" t="s">
        <v>966</v>
      </c>
      <c r="B4395" t="s">
        <v>46</v>
      </c>
      <c r="C4395" t="s">
        <v>1198</v>
      </c>
      <c r="D4395" s="13">
        <v>44513</v>
      </c>
      <c r="E4395" s="16">
        <v>0.56320648148148145</v>
      </c>
      <c r="F4395" t="s">
        <v>88</v>
      </c>
      <c r="G4395" s="17">
        <v>44513.563206250001</v>
      </c>
      <c r="H4395">
        <v>20</v>
      </c>
      <c r="I4395">
        <v>589</v>
      </c>
      <c r="J4395">
        <v>93</v>
      </c>
      <c r="K4395">
        <v>10</v>
      </c>
      <c r="L4395">
        <v>0</v>
      </c>
      <c r="M4395" s="39">
        <v>11594.7</v>
      </c>
      <c r="N4395" s="39">
        <v>6541.9</v>
      </c>
      <c r="O4395" s="39">
        <v>56.9</v>
      </c>
      <c r="P4395" t="s">
        <v>207</v>
      </c>
      <c r="Q4395" t="s">
        <v>207</v>
      </c>
      <c r="R4395" s="55">
        <v>814</v>
      </c>
      <c r="S4395" s="55">
        <v>807</v>
      </c>
      <c r="T4395" t="s">
        <v>1284</v>
      </c>
      <c r="U4395">
        <v>730</v>
      </c>
      <c r="V4395">
        <v>3</v>
      </c>
      <c r="W4395">
        <v>253849</v>
      </c>
      <c r="X4395" t="s">
        <v>1338</v>
      </c>
      <c r="Y4395">
        <v>4147</v>
      </c>
      <c r="Z4395" t="s">
        <v>69</v>
      </c>
      <c r="AA4395" t="s">
        <v>91</v>
      </c>
      <c r="AC4395" t="s">
        <v>61</v>
      </c>
      <c r="AD4395" s="50">
        <v>0.1</v>
      </c>
      <c r="AG4395" s="39" t="s">
        <v>1408</v>
      </c>
      <c r="AH4395" s="55" t="s">
        <v>1408</v>
      </c>
      <c r="AI4395" t="s">
        <v>208</v>
      </c>
      <c r="AJ4395">
        <f>INDEX(layout!$B$3:$U$1234,MATCH($T4395,layout!$A$3:$A$1234,0),MATCH(YEAR($D4395),layout!$B$1:$U$1,0))</f>
        <v>1044</v>
      </c>
      <c r="AK4395">
        <f>INDEX('magnet data'!$A$2:$E$1304,MATCH($AJ4395,'magnet data'!$A$2:$A$1304,0),2)</f>
        <v>1</v>
      </c>
      <c r="AL4395" t="str">
        <f>INDEX('magnet data'!$A$2:$E$1304,MATCH($AJ4395,'magnet data'!$A$2:$A$1304,0),3)</f>
        <v>01B</v>
      </c>
      <c r="AM4395" t="str">
        <f>INDEX('magnet data'!$A$2:$E$1304,MATCH($AJ4395,'magnet data'!$A$2:$A$1304,0),4)</f>
        <v>02B5</v>
      </c>
      <c r="AN4395">
        <f>INDEX('magnet data'!$A$2:$E$1304,MATCH($AJ4395,'magnet data'!$A$2:$A$1304,0),5)</f>
        <v>11801</v>
      </c>
      <c r="AO4395" t="str">
        <f t="shared" si="102"/>
        <v>-</v>
      </c>
      <c r="AR4395" t="s">
        <v>1202</v>
      </c>
      <c r="AS4395" t="s">
        <v>1736</v>
      </c>
      <c r="AT4395" t="s">
        <v>1737</v>
      </c>
    </row>
    <row r="4396" spans="1:46">
      <c r="A4396" t="s">
        <v>966</v>
      </c>
      <c r="B4396" t="s">
        <v>46</v>
      </c>
      <c r="C4396" t="s">
        <v>1198</v>
      </c>
      <c r="D4396" s="13">
        <v>44513</v>
      </c>
      <c r="E4396" s="16">
        <v>0.56320648148148145</v>
      </c>
      <c r="F4396" t="s">
        <v>88</v>
      </c>
      <c r="G4396" s="17">
        <v>44513.563206250001</v>
      </c>
      <c r="H4396">
        <v>20</v>
      </c>
      <c r="I4396">
        <v>589</v>
      </c>
      <c r="J4396">
        <v>93</v>
      </c>
      <c r="K4396">
        <v>10</v>
      </c>
      <c r="L4396">
        <v>0</v>
      </c>
      <c r="M4396" s="39">
        <v>11594.7</v>
      </c>
      <c r="N4396" s="39">
        <v>6541.9</v>
      </c>
      <c r="O4396" s="39">
        <v>56.9</v>
      </c>
      <c r="P4396" t="s">
        <v>207</v>
      </c>
      <c r="Q4396" t="s">
        <v>207</v>
      </c>
      <c r="R4396" s="55">
        <v>814</v>
      </c>
      <c r="S4396" s="55">
        <v>807</v>
      </c>
      <c r="T4396" t="s">
        <v>1283</v>
      </c>
      <c r="U4396">
        <v>729</v>
      </c>
      <c r="V4396">
        <v>4</v>
      </c>
      <c r="W4396">
        <v>253992</v>
      </c>
      <c r="X4396" t="s">
        <v>1284</v>
      </c>
      <c r="Y4396">
        <v>4313</v>
      </c>
      <c r="Z4396" t="s">
        <v>69</v>
      </c>
      <c r="AA4396" t="s">
        <v>96</v>
      </c>
      <c r="AC4396" t="s">
        <v>102</v>
      </c>
      <c r="AD4396" s="50">
        <v>0</v>
      </c>
      <c r="AG4396" s="39" t="s">
        <v>1408</v>
      </c>
      <c r="AH4396" s="55" t="s">
        <v>1408</v>
      </c>
      <c r="AI4396" t="s">
        <v>208</v>
      </c>
      <c r="AJ4396">
        <f>INDEX(layout!$B$3:$U$1234,MATCH($T4396,layout!$A$3:$A$1234,0),MATCH(YEAR($D4396),layout!$B$1:$U$1,0))</f>
        <v>1031</v>
      </c>
      <c r="AK4396">
        <f>INDEX('magnet data'!$A$2:$E$1304,MATCH($AJ4396,'magnet data'!$A$2:$A$1304,0),2)</f>
        <v>1</v>
      </c>
      <c r="AL4396" t="str">
        <f>INDEX('magnet data'!$A$2:$E$1304,MATCH($AJ4396,'magnet data'!$A$2:$A$1304,0),3)</f>
        <v>01B</v>
      </c>
      <c r="AM4396" t="str">
        <f>INDEX('magnet data'!$A$2:$E$1304,MATCH($AJ4396,'magnet data'!$A$2:$A$1304,0),4)</f>
        <v>02B5</v>
      </c>
      <c r="AN4396">
        <f>INDEX('magnet data'!$A$2:$E$1304,MATCH($AJ4396,'magnet data'!$A$2:$A$1304,0),5)</f>
        <v>12205</v>
      </c>
      <c r="AO4396" t="str">
        <f t="shared" si="102"/>
        <v>-</v>
      </c>
      <c r="AR4396" t="s">
        <v>1202</v>
      </c>
      <c r="AS4396" t="s">
        <v>1736</v>
      </c>
      <c r="AT4396" t="s">
        <v>1737</v>
      </c>
    </row>
    <row r="4397" spans="1:46">
      <c r="A4397" t="s">
        <v>966</v>
      </c>
      <c r="B4397" t="s">
        <v>46</v>
      </c>
      <c r="C4397" t="s">
        <v>1198</v>
      </c>
      <c r="D4397" s="13">
        <v>44514</v>
      </c>
      <c r="E4397" s="16">
        <v>0.36118379629629627</v>
      </c>
      <c r="F4397" t="s">
        <v>88</v>
      </c>
      <c r="G4397" s="17">
        <v>44514.361183506946</v>
      </c>
      <c r="H4397">
        <v>25</v>
      </c>
      <c r="I4397">
        <v>589</v>
      </c>
      <c r="J4397">
        <v>93</v>
      </c>
      <c r="K4397">
        <v>10</v>
      </c>
      <c r="L4397">
        <v>0</v>
      </c>
      <c r="M4397" s="39">
        <v>11593.8</v>
      </c>
      <c r="N4397" s="39">
        <v>6499.2</v>
      </c>
      <c r="O4397" s="39">
        <v>57</v>
      </c>
      <c r="P4397" t="s">
        <v>207</v>
      </c>
      <c r="Q4397" t="s">
        <v>207</v>
      </c>
      <c r="R4397" s="55">
        <v>813</v>
      </c>
      <c r="S4397" s="55">
        <v>806</v>
      </c>
      <c r="T4397" t="s">
        <v>984</v>
      </c>
      <c r="U4397">
        <v>11593</v>
      </c>
      <c r="V4397">
        <v>1</v>
      </c>
      <c r="W4397">
        <v>-12</v>
      </c>
      <c r="X4397" t="s">
        <v>974</v>
      </c>
      <c r="Y4397">
        <v>9</v>
      </c>
      <c r="Z4397" t="s">
        <v>90</v>
      </c>
      <c r="AA4397" t="s">
        <v>96</v>
      </c>
      <c r="AB4397">
        <v>101</v>
      </c>
      <c r="AC4397" t="s">
        <v>61</v>
      </c>
      <c r="AD4397" s="50">
        <v>-7.16</v>
      </c>
      <c r="AG4397" s="39">
        <v>18.899999999999999</v>
      </c>
      <c r="AH4397" s="55">
        <v>10613</v>
      </c>
      <c r="AI4397" t="s">
        <v>208</v>
      </c>
      <c r="AJ4397">
        <f>INDEX(layout!$B$3:$U$1234,MATCH($T4397,layout!$A$3:$A$1234,0),MATCH(YEAR($D4397),layout!$B$1:$U$1,0))</f>
        <v>1021</v>
      </c>
      <c r="AK4397">
        <f>INDEX('magnet data'!$A$2:$E$1304,MATCH($AJ4397,'magnet data'!$A$2:$A$1304,0),2)</f>
        <v>1</v>
      </c>
      <c r="AL4397" t="str">
        <f>INDEX('magnet data'!$A$2:$E$1304,MATCH($AJ4397,'magnet data'!$A$2:$A$1304,0),3)</f>
        <v>01B</v>
      </c>
      <c r="AM4397" t="str">
        <f>INDEX('magnet data'!$A$2:$E$1304,MATCH($AJ4397,'magnet data'!$A$2:$A$1304,0),4)</f>
        <v>02B5</v>
      </c>
      <c r="AN4397">
        <f>INDEX('magnet data'!$A$2:$E$1304,MATCH($AJ4397,'magnet data'!$A$2:$A$1304,0),5)</f>
        <v>11840</v>
      </c>
      <c r="AO4397">
        <f t="shared" ref="AO4397:AO4401" si="103">IF(LEFT(Z4397,8)="Training",U4397-AN4397,"-")</f>
        <v>-247</v>
      </c>
      <c r="AP4397">
        <v>13</v>
      </c>
      <c r="AQ4397" t="s">
        <v>1758</v>
      </c>
      <c r="AR4397" t="s">
        <v>1202</v>
      </c>
      <c r="AS4397" t="s">
        <v>1736</v>
      </c>
      <c r="AT4397" t="s">
        <v>1737</v>
      </c>
    </row>
    <row r="4398" spans="1:46">
      <c r="A4398" t="s">
        <v>966</v>
      </c>
      <c r="B4398" t="s">
        <v>46</v>
      </c>
      <c r="C4398" t="s">
        <v>1198</v>
      </c>
      <c r="D4398" s="13">
        <v>44514</v>
      </c>
      <c r="E4398" s="16">
        <v>0.36118379629629627</v>
      </c>
      <c r="F4398" t="s">
        <v>88</v>
      </c>
      <c r="G4398" s="17">
        <v>44514.361183506946</v>
      </c>
      <c r="H4398">
        <v>25</v>
      </c>
      <c r="I4398">
        <v>589</v>
      </c>
      <c r="J4398">
        <v>93</v>
      </c>
      <c r="K4398">
        <v>10</v>
      </c>
      <c r="L4398">
        <v>0</v>
      </c>
      <c r="M4398" s="39">
        <v>11593.8</v>
      </c>
      <c r="N4398" s="39">
        <v>6499.2</v>
      </c>
      <c r="O4398" s="39">
        <v>57</v>
      </c>
      <c r="P4398" t="s">
        <v>207</v>
      </c>
      <c r="Q4398" t="s">
        <v>207</v>
      </c>
      <c r="R4398" s="55">
        <v>813</v>
      </c>
      <c r="S4398" s="55">
        <v>806</v>
      </c>
      <c r="T4398" t="s">
        <v>986</v>
      </c>
      <c r="U4398">
        <v>8819</v>
      </c>
      <c r="V4398">
        <v>2</v>
      </c>
      <c r="W4398">
        <v>27871</v>
      </c>
      <c r="X4398" t="s">
        <v>984</v>
      </c>
      <c r="Y4398">
        <v>3088</v>
      </c>
      <c r="Z4398" t="s">
        <v>69</v>
      </c>
      <c r="AA4398" t="s">
        <v>96</v>
      </c>
      <c r="AC4398" t="s">
        <v>61</v>
      </c>
      <c r="AD4398" s="50">
        <v>-4.96</v>
      </c>
      <c r="AG4398" s="39">
        <v>33.700000000000003</v>
      </c>
      <c r="AH4398" s="55">
        <v>6502</v>
      </c>
      <c r="AI4398" t="s">
        <v>208</v>
      </c>
      <c r="AJ4398">
        <f>INDEX(layout!$B$3:$U$1234,MATCH($T4398,layout!$A$3:$A$1234,0),MATCH(YEAR($D4398),layout!$B$1:$U$1,0))</f>
        <v>3006</v>
      </c>
      <c r="AK4398">
        <f>INDEX('magnet data'!$A$2:$E$1304,MATCH($AJ4398,'magnet data'!$A$2:$A$1304,0),2)</f>
        <v>3</v>
      </c>
      <c r="AL4398" t="str">
        <f>INDEX('magnet data'!$A$2:$E$1304,MATCH($AJ4398,'magnet data'!$A$2:$A$1304,0),3)</f>
        <v>01E</v>
      </c>
      <c r="AM4398" t="str">
        <f>INDEX('magnet data'!$A$2:$E$1304,MATCH($AJ4398,'magnet data'!$A$2:$A$1304,0),4)</f>
        <v>02K</v>
      </c>
      <c r="AN4398">
        <f>INDEX('magnet data'!$A$2:$E$1304,MATCH($AJ4398,'magnet data'!$A$2:$A$1304,0),5)</f>
        <v>12588</v>
      </c>
      <c r="AO4398" t="str">
        <f t="shared" si="103"/>
        <v>-</v>
      </c>
      <c r="AR4398" t="s">
        <v>1202</v>
      </c>
      <c r="AS4398" t="s">
        <v>1736</v>
      </c>
      <c r="AT4398" t="s">
        <v>1737</v>
      </c>
    </row>
    <row r="4399" spans="1:46">
      <c r="A4399" t="s">
        <v>966</v>
      </c>
      <c r="B4399" t="s">
        <v>46</v>
      </c>
      <c r="C4399" t="s">
        <v>1198</v>
      </c>
      <c r="D4399" s="13">
        <v>44514</v>
      </c>
      <c r="E4399" s="16">
        <v>0.36118379629629627</v>
      </c>
      <c r="F4399" t="s">
        <v>88</v>
      </c>
      <c r="G4399" s="17">
        <v>44514.361183506946</v>
      </c>
      <c r="H4399">
        <v>25</v>
      </c>
      <c r="I4399">
        <v>589</v>
      </c>
      <c r="J4399">
        <v>93</v>
      </c>
      <c r="K4399">
        <v>10</v>
      </c>
      <c r="L4399">
        <v>0</v>
      </c>
      <c r="M4399" s="39">
        <v>11593.8</v>
      </c>
      <c r="N4399" s="39">
        <v>6499.2</v>
      </c>
      <c r="O4399" s="39">
        <v>57</v>
      </c>
      <c r="P4399" t="s">
        <v>207</v>
      </c>
      <c r="Q4399" t="s">
        <v>207</v>
      </c>
      <c r="R4399" s="55">
        <v>813</v>
      </c>
      <c r="S4399" s="55">
        <v>806</v>
      </c>
      <c r="T4399" t="s">
        <v>977</v>
      </c>
      <c r="U4399">
        <v>8790</v>
      </c>
      <c r="V4399">
        <v>3</v>
      </c>
      <c r="W4399">
        <v>28208</v>
      </c>
      <c r="X4399" t="s">
        <v>984</v>
      </c>
      <c r="Y4399">
        <v>3088</v>
      </c>
      <c r="Z4399" t="s">
        <v>69</v>
      </c>
      <c r="AA4399" t="s">
        <v>91</v>
      </c>
      <c r="AC4399" t="s">
        <v>61</v>
      </c>
      <c r="AD4399" s="50">
        <v>5.62</v>
      </c>
      <c r="AG4399" s="39">
        <v>33.4</v>
      </c>
      <c r="AH4399" s="55">
        <v>1488</v>
      </c>
      <c r="AI4399" t="s">
        <v>208</v>
      </c>
      <c r="AJ4399">
        <f>INDEX(layout!$B$3:$U$1234,MATCH($T4399,layout!$A$3:$A$1234,0),MATCH(YEAR($D4399),layout!$B$1:$U$1,0))</f>
        <v>2029</v>
      </c>
      <c r="AK4399">
        <f>INDEX('magnet data'!$A$2:$E$1304,MATCH($AJ4399,'magnet data'!$A$2:$A$1304,0),2)</f>
        <v>2</v>
      </c>
      <c r="AL4399" t="str">
        <f>INDEX('magnet data'!$A$2:$E$1304,MATCH($AJ4399,'magnet data'!$A$2:$A$1304,0),3)</f>
        <v>01B</v>
      </c>
      <c r="AM4399" t="str">
        <f>INDEX('magnet data'!$A$2:$E$1304,MATCH($AJ4399,'magnet data'!$A$2:$A$1304,0),4)</f>
        <v>02K</v>
      </c>
      <c r="AN4399">
        <f>INDEX('magnet data'!$A$2:$E$1304,MATCH($AJ4399,'magnet data'!$A$2:$A$1304,0),5)</f>
        <v>9929</v>
      </c>
      <c r="AO4399" t="str">
        <f t="shared" si="103"/>
        <v>-</v>
      </c>
      <c r="AR4399" t="s">
        <v>1202</v>
      </c>
      <c r="AS4399" t="s">
        <v>1736</v>
      </c>
      <c r="AT4399" t="s">
        <v>1737</v>
      </c>
    </row>
    <row r="4400" spans="1:46">
      <c r="A4400" t="s">
        <v>966</v>
      </c>
      <c r="B4400" t="s">
        <v>46</v>
      </c>
      <c r="C4400" t="s">
        <v>1198</v>
      </c>
      <c r="D4400" s="13">
        <v>44514</v>
      </c>
      <c r="E4400" s="16">
        <v>0.36118379629629627</v>
      </c>
      <c r="F4400" t="s">
        <v>88</v>
      </c>
      <c r="G4400" s="17">
        <v>44514.361183506946</v>
      </c>
      <c r="H4400">
        <v>25</v>
      </c>
      <c r="I4400">
        <v>589</v>
      </c>
      <c r="J4400">
        <v>93</v>
      </c>
      <c r="K4400">
        <v>10</v>
      </c>
      <c r="L4400">
        <v>0</v>
      </c>
      <c r="M4400" s="39">
        <v>11593.8</v>
      </c>
      <c r="N4400" s="39">
        <v>6499.2</v>
      </c>
      <c r="O4400" s="39">
        <v>57</v>
      </c>
      <c r="P4400" t="s">
        <v>207</v>
      </c>
      <c r="Q4400" t="s">
        <v>207</v>
      </c>
      <c r="R4400" s="55">
        <v>813</v>
      </c>
      <c r="S4400" s="55">
        <v>806</v>
      </c>
      <c r="T4400" t="s">
        <v>975</v>
      </c>
      <c r="U4400">
        <v>2788</v>
      </c>
      <c r="V4400">
        <v>4</v>
      </c>
      <c r="W4400">
        <v>133569</v>
      </c>
      <c r="X4400" t="s">
        <v>974</v>
      </c>
      <c r="Y4400">
        <v>9</v>
      </c>
      <c r="Z4400" t="s">
        <v>69</v>
      </c>
      <c r="AA4400" t="s">
        <v>91</v>
      </c>
      <c r="AC4400" t="s">
        <v>61</v>
      </c>
      <c r="AD4400" s="50">
        <v>0.28999999999999998</v>
      </c>
      <c r="AG4400" s="39">
        <v>21.6</v>
      </c>
      <c r="AH4400" s="55">
        <v>1242</v>
      </c>
      <c r="AI4400" t="s">
        <v>208</v>
      </c>
      <c r="AJ4400">
        <f>INDEX(layout!$B$3:$U$1234,MATCH($T4400,layout!$A$3:$A$1234,0),MATCH(YEAR($D4400),layout!$B$1:$U$1,0))</f>
        <v>2004</v>
      </c>
      <c r="AK4400">
        <f>INDEX('magnet data'!$A$2:$E$1304,MATCH($AJ4400,'magnet data'!$A$2:$A$1304,0),2)</f>
        <v>2</v>
      </c>
      <c r="AL4400" t="str">
        <f>INDEX('magnet data'!$A$2:$E$1304,MATCH($AJ4400,'magnet data'!$A$2:$A$1304,0),3)</f>
        <v>01B</v>
      </c>
      <c r="AM4400" t="str">
        <f>INDEX('magnet data'!$A$2:$E$1304,MATCH($AJ4400,'magnet data'!$A$2:$A$1304,0),4)</f>
        <v>02C0</v>
      </c>
      <c r="AN4400">
        <f>INDEX('magnet data'!$A$2:$E$1304,MATCH($AJ4400,'magnet data'!$A$2:$A$1304,0),5)</f>
        <v>11280</v>
      </c>
      <c r="AO4400" t="str">
        <f t="shared" si="103"/>
        <v>-</v>
      </c>
      <c r="AR4400" t="s">
        <v>1202</v>
      </c>
      <c r="AS4400" t="s">
        <v>1736</v>
      </c>
      <c r="AT4400" t="s">
        <v>1737</v>
      </c>
    </row>
    <row r="4401" spans="1:46">
      <c r="A4401" t="s">
        <v>966</v>
      </c>
      <c r="B4401" t="s">
        <v>46</v>
      </c>
      <c r="C4401" t="s">
        <v>1198</v>
      </c>
      <c r="D4401" s="13">
        <v>44514</v>
      </c>
      <c r="E4401" s="16">
        <v>0.36118379629629627</v>
      </c>
      <c r="F4401" t="s">
        <v>88</v>
      </c>
      <c r="G4401" s="17">
        <v>44514.361183506946</v>
      </c>
      <c r="H4401">
        <v>25</v>
      </c>
      <c r="I4401">
        <v>589</v>
      </c>
      <c r="J4401">
        <v>93</v>
      </c>
      <c r="K4401">
        <v>10</v>
      </c>
      <c r="L4401">
        <v>0</v>
      </c>
      <c r="M4401" s="39">
        <v>11593.8</v>
      </c>
      <c r="N4401" s="39">
        <v>6499.2</v>
      </c>
      <c r="O4401" s="39">
        <v>57</v>
      </c>
      <c r="P4401" t="s">
        <v>207</v>
      </c>
      <c r="Q4401" t="s">
        <v>207</v>
      </c>
      <c r="R4401" s="55">
        <v>813</v>
      </c>
      <c r="S4401" s="55">
        <v>806</v>
      </c>
      <c r="T4401" t="s">
        <v>1069</v>
      </c>
      <c r="U4401">
        <v>952</v>
      </c>
      <c r="V4401">
        <v>5</v>
      </c>
      <c r="W4401">
        <v>227439</v>
      </c>
      <c r="X4401" t="s">
        <v>1293</v>
      </c>
      <c r="Y4401">
        <v>3473</v>
      </c>
      <c r="Z4401" t="s">
        <v>69</v>
      </c>
      <c r="AA4401" t="s">
        <v>91</v>
      </c>
      <c r="AC4401" t="s">
        <v>61</v>
      </c>
      <c r="AD4401" s="50">
        <v>0.04</v>
      </c>
      <c r="AG4401" s="39" t="s">
        <v>1408</v>
      </c>
      <c r="AH4401" s="55" t="s">
        <v>1408</v>
      </c>
      <c r="AI4401" t="s">
        <v>208</v>
      </c>
      <c r="AJ4401">
        <f>INDEX(layout!$B$3:$U$1234,MATCH($T4401,layout!$A$3:$A$1234,0),MATCH(YEAR($D4401),layout!$B$1:$U$1,0))</f>
        <v>1035</v>
      </c>
      <c r="AK4401">
        <f>INDEX('magnet data'!$A$2:$E$1304,MATCH($AJ4401,'magnet data'!$A$2:$A$1304,0),2)</f>
        <v>1</v>
      </c>
      <c r="AL4401" t="str">
        <f>INDEX('magnet data'!$A$2:$E$1304,MATCH($AJ4401,'magnet data'!$A$2:$A$1304,0),3)</f>
        <v>01B</v>
      </c>
      <c r="AM4401" t="str">
        <f>INDEX('magnet data'!$A$2:$E$1304,MATCH($AJ4401,'magnet data'!$A$2:$A$1304,0),4)</f>
        <v>02B5</v>
      </c>
      <c r="AN4401">
        <f>INDEX('magnet data'!$A$2:$E$1304,MATCH($AJ4401,'magnet data'!$A$2:$A$1304,0),5)</f>
        <v>12650</v>
      </c>
      <c r="AO4401" t="str">
        <f t="shared" si="103"/>
        <v>-</v>
      </c>
      <c r="AR4401" t="s">
        <v>1202</v>
      </c>
      <c r="AS4401" t="s">
        <v>1736</v>
      </c>
      <c r="AT4401" t="s">
        <v>1737</v>
      </c>
    </row>
    <row r="4402" spans="1:46">
      <c r="A4402" t="s">
        <v>966</v>
      </c>
      <c r="B4402" t="s">
        <v>46</v>
      </c>
      <c r="C4402" t="s">
        <v>1198</v>
      </c>
      <c r="D4402" s="13">
        <v>44515</v>
      </c>
      <c r="E4402" s="16">
        <v>0.29761736111111109</v>
      </c>
      <c r="F4402" t="s">
        <v>88</v>
      </c>
      <c r="G4402" s="17">
        <v>44515.297617013886</v>
      </c>
      <c r="H4402">
        <v>30</v>
      </c>
      <c r="I4402">
        <v>590</v>
      </c>
      <c r="J4402">
        <v>91</v>
      </c>
      <c r="K4402">
        <v>10</v>
      </c>
      <c r="L4402">
        <v>0</v>
      </c>
      <c r="M4402" s="39">
        <v>11597.6</v>
      </c>
      <c r="N4402" s="39">
        <v>6527.5</v>
      </c>
      <c r="O4402" s="39">
        <v>56</v>
      </c>
      <c r="P4402" t="s">
        <v>207</v>
      </c>
      <c r="Q4402" t="s">
        <v>207</v>
      </c>
      <c r="R4402" s="55">
        <v>813</v>
      </c>
      <c r="S4402" s="55">
        <v>805</v>
      </c>
      <c r="T4402" t="s">
        <v>996</v>
      </c>
      <c r="U4402">
        <v>11597</v>
      </c>
      <c r="V4402">
        <v>1</v>
      </c>
      <c r="W4402">
        <v>-10</v>
      </c>
      <c r="X4402" t="s">
        <v>1046</v>
      </c>
      <c r="Y4402">
        <v>7</v>
      </c>
      <c r="Z4402" t="s">
        <v>90</v>
      </c>
      <c r="AA4402" t="s">
        <v>96</v>
      </c>
      <c r="AB4402">
        <v>102</v>
      </c>
      <c r="AC4402" t="s">
        <v>61</v>
      </c>
      <c r="AD4402" s="50">
        <v>-6.71</v>
      </c>
      <c r="AG4402" s="39">
        <v>12.7</v>
      </c>
      <c r="AH4402" s="55">
        <v>10597</v>
      </c>
      <c r="AI4402" t="s">
        <v>208</v>
      </c>
      <c r="AJ4402">
        <f>INDEX(layout!$B$3:$U$1234,MATCH($T4402,layout!$A$3:$A$1234,0),MATCH(YEAR($D4402),layout!$B$1:$U$1,0))</f>
        <v>3058</v>
      </c>
      <c r="AK4402">
        <f>INDEX('magnet data'!$A$2:$E$1304,MATCH($AJ4402,'magnet data'!$A$2:$A$1304,0),2)</f>
        <v>3</v>
      </c>
      <c r="AL4402" t="str">
        <f>INDEX('magnet data'!$A$2:$E$1304,MATCH($AJ4402,'magnet data'!$A$2:$A$1304,0),3)</f>
        <v>01B</v>
      </c>
      <c r="AM4402" t="str">
        <f>INDEX('magnet data'!$A$2:$E$1304,MATCH($AJ4402,'magnet data'!$A$2:$A$1304,0),4)</f>
        <v>02K</v>
      </c>
      <c r="AN4402">
        <f>INDEX('magnet data'!$A$2:$E$1304,MATCH($AJ4402,'magnet data'!$A$2:$A$1304,0),5)</f>
        <v>12857</v>
      </c>
      <c r="AO4402">
        <f t="shared" ref="AO4402:AO4407" si="104">IF(LEFT(Z4402,8)="Training",U4402-AN4402,"-")</f>
        <v>-1260</v>
      </c>
      <c r="AP4402">
        <v>472</v>
      </c>
      <c r="AR4402" t="s">
        <v>1202</v>
      </c>
      <c r="AS4402" t="s">
        <v>1736</v>
      </c>
      <c r="AT4402" t="s">
        <v>1737</v>
      </c>
    </row>
    <row r="4403" spans="1:46">
      <c r="A4403" t="s">
        <v>966</v>
      </c>
      <c r="B4403" t="s">
        <v>46</v>
      </c>
      <c r="C4403" t="s">
        <v>1198</v>
      </c>
      <c r="D4403" s="13">
        <v>44515</v>
      </c>
      <c r="E4403" s="16">
        <v>0.29761736111111109</v>
      </c>
      <c r="F4403" t="s">
        <v>88</v>
      </c>
      <c r="G4403" s="17">
        <v>44515.297617013886</v>
      </c>
      <c r="H4403">
        <v>30</v>
      </c>
      <c r="I4403">
        <v>590</v>
      </c>
      <c r="J4403">
        <v>91</v>
      </c>
      <c r="K4403">
        <v>10</v>
      </c>
      <c r="L4403">
        <v>0</v>
      </c>
      <c r="M4403" s="39">
        <v>11597.6</v>
      </c>
      <c r="N4403" s="39">
        <v>6527.5</v>
      </c>
      <c r="O4403" s="39">
        <v>56</v>
      </c>
      <c r="P4403" t="s">
        <v>207</v>
      </c>
      <c r="Q4403" t="s">
        <v>207</v>
      </c>
      <c r="R4403" s="55">
        <v>813</v>
      </c>
      <c r="S4403" s="55">
        <v>805</v>
      </c>
      <c r="T4403" t="s">
        <v>1046</v>
      </c>
      <c r="U4403">
        <v>6634</v>
      </c>
      <c r="V4403">
        <v>2</v>
      </c>
      <c r="W4403">
        <v>55375</v>
      </c>
      <c r="X4403" t="s">
        <v>1050</v>
      </c>
      <c r="Y4403">
        <v>2514</v>
      </c>
      <c r="Z4403" t="s">
        <v>69</v>
      </c>
      <c r="AA4403" t="s">
        <v>91</v>
      </c>
      <c r="AC4403" t="s">
        <v>61</v>
      </c>
      <c r="AD4403" s="50">
        <v>4.3499999999999996</v>
      </c>
      <c r="AG4403" s="39">
        <v>17.100000000000001</v>
      </c>
      <c r="AH4403" s="55">
        <v>3831</v>
      </c>
      <c r="AI4403" t="s">
        <v>208</v>
      </c>
      <c r="AJ4403">
        <f>INDEX(layout!$B$3:$U$1234,MATCH($T4403,layout!$A$3:$A$1234,0),MATCH(YEAR($D4403),layout!$B$1:$U$1,0))</f>
        <v>2014</v>
      </c>
      <c r="AK4403">
        <f>INDEX('magnet data'!$A$2:$E$1304,MATCH($AJ4403,'magnet data'!$A$2:$A$1304,0),2)</f>
        <v>2</v>
      </c>
      <c r="AL4403" t="str">
        <f>INDEX('magnet data'!$A$2:$E$1304,MATCH($AJ4403,'magnet data'!$A$2:$A$1304,0),3)</f>
        <v>01B</v>
      </c>
      <c r="AM4403" t="str">
        <f>INDEX('magnet data'!$A$2:$E$1304,MATCH($AJ4403,'magnet data'!$A$2:$A$1304,0),4)</f>
        <v>02K</v>
      </c>
      <c r="AN4403">
        <f>INDEX('magnet data'!$A$2:$E$1304,MATCH($AJ4403,'magnet data'!$A$2:$A$1304,0),5)</f>
        <v>11924</v>
      </c>
      <c r="AO4403" t="str">
        <f t="shared" si="104"/>
        <v>-</v>
      </c>
      <c r="AR4403" t="s">
        <v>1202</v>
      </c>
      <c r="AS4403" t="s">
        <v>1736</v>
      </c>
      <c r="AT4403" t="s">
        <v>1737</v>
      </c>
    </row>
    <row r="4404" spans="1:46">
      <c r="A4404" t="s">
        <v>966</v>
      </c>
      <c r="B4404" t="s">
        <v>46</v>
      </c>
      <c r="C4404" t="s">
        <v>1198</v>
      </c>
      <c r="D4404" s="13">
        <v>44515</v>
      </c>
      <c r="E4404" s="16">
        <v>0.29761736111111109</v>
      </c>
      <c r="F4404" t="s">
        <v>88</v>
      </c>
      <c r="G4404" s="17">
        <v>44515.297617013886</v>
      </c>
      <c r="H4404">
        <v>30</v>
      </c>
      <c r="I4404">
        <v>590</v>
      </c>
      <c r="J4404">
        <v>91</v>
      </c>
      <c r="K4404">
        <v>10</v>
      </c>
      <c r="L4404">
        <v>0</v>
      </c>
      <c r="M4404" s="39">
        <v>11597.6</v>
      </c>
      <c r="N4404" s="39">
        <v>6527.5</v>
      </c>
      <c r="O4404" s="39">
        <v>56</v>
      </c>
      <c r="P4404" t="s">
        <v>207</v>
      </c>
      <c r="Q4404" t="s">
        <v>207</v>
      </c>
      <c r="R4404" s="55">
        <v>813</v>
      </c>
      <c r="S4404" s="55">
        <v>805</v>
      </c>
      <c r="T4404" t="s">
        <v>1049</v>
      </c>
      <c r="U4404">
        <v>5592</v>
      </c>
      <c r="V4404">
        <v>3</v>
      </c>
      <c r="W4404">
        <v>71316</v>
      </c>
      <c r="X4404" t="s">
        <v>1050</v>
      </c>
      <c r="Y4404">
        <v>2514</v>
      </c>
      <c r="Z4404" t="s">
        <v>69</v>
      </c>
      <c r="AA4404" t="s">
        <v>91</v>
      </c>
      <c r="AC4404" t="s">
        <v>61</v>
      </c>
      <c r="AD4404" s="50">
        <v>0.79</v>
      </c>
      <c r="AG4404" s="39">
        <v>31.6</v>
      </c>
      <c r="AH4404" s="55">
        <v>5058</v>
      </c>
      <c r="AI4404" t="s">
        <v>208</v>
      </c>
      <c r="AJ4404">
        <f>INDEX(layout!$B$3:$U$1234,MATCH($T4404,layout!$A$3:$A$1234,0),MATCH(YEAR($D4404),layout!$B$1:$U$1,0))</f>
        <v>1519</v>
      </c>
      <c r="AK4404">
        <f>INDEX('magnet data'!$A$2:$E$1304,MATCH($AJ4404,'magnet data'!$A$2:$A$1304,0),2)</f>
        <v>1</v>
      </c>
      <c r="AL4404" t="str">
        <f>INDEX('magnet data'!$A$2:$E$1304,MATCH($AJ4404,'magnet data'!$A$2:$A$1304,0),3)</f>
        <v>01B</v>
      </c>
      <c r="AM4404" t="str">
        <f>INDEX('magnet data'!$A$2:$E$1304,MATCH($AJ4404,'magnet data'!$A$2:$A$1304,0),4)</f>
        <v>02C8</v>
      </c>
      <c r="AN4404">
        <f>INDEX('magnet data'!$A$2:$E$1304,MATCH($AJ4404,'magnet data'!$A$2:$A$1304,0),5)</f>
        <v>10727</v>
      </c>
      <c r="AO4404" t="str">
        <f t="shared" si="104"/>
        <v>-</v>
      </c>
      <c r="AR4404" t="s">
        <v>1202</v>
      </c>
      <c r="AS4404" t="s">
        <v>1736</v>
      </c>
      <c r="AT4404" t="s">
        <v>1737</v>
      </c>
    </row>
    <row r="4405" spans="1:46">
      <c r="A4405" t="s">
        <v>966</v>
      </c>
      <c r="B4405" t="s">
        <v>46</v>
      </c>
      <c r="C4405" t="s">
        <v>1198</v>
      </c>
      <c r="D4405" s="13">
        <v>44515</v>
      </c>
      <c r="E4405" s="16">
        <v>0.29761736111111109</v>
      </c>
      <c r="F4405" t="s">
        <v>88</v>
      </c>
      <c r="G4405" s="17">
        <v>44515.297617013886</v>
      </c>
      <c r="H4405">
        <v>30</v>
      </c>
      <c r="I4405">
        <v>590</v>
      </c>
      <c r="J4405">
        <v>91</v>
      </c>
      <c r="K4405">
        <v>10</v>
      </c>
      <c r="L4405">
        <v>0</v>
      </c>
      <c r="M4405" s="39">
        <v>11597.6</v>
      </c>
      <c r="N4405" s="39">
        <v>6527.5</v>
      </c>
      <c r="O4405" s="39">
        <v>56</v>
      </c>
      <c r="P4405" t="s">
        <v>207</v>
      </c>
      <c r="Q4405" t="s">
        <v>207</v>
      </c>
      <c r="R4405" s="55">
        <v>813</v>
      </c>
      <c r="S4405" s="55">
        <v>805</v>
      </c>
      <c r="T4405" t="s">
        <v>1050</v>
      </c>
      <c r="U4405">
        <v>3975</v>
      </c>
      <c r="V4405">
        <v>4</v>
      </c>
      <c r="W4405">
        <v>102350</v>
      </c>
      <c r="X4405" t="s">
        <v>1046</v>
      </c>
      <c r="Y4405">
        <v>7</v>
      </c>
      <c r="Z4405" t="s">
        <v>69</v>
      </c>
      <c r="AA4405" t="s">
        <v>91</v>
      </c>
      <c r="AC4405" t="s">
        <v>61</v>
      </c>
      <c r="AD4405" s="50">
        <v>0.61</v>
      </c>
      <c r="AG4405" s="39">
        <v>26.8</v>
      </c>
      <c r="AH4405" s="55">
        <v>2710</v>
      </c>
      <c r="AI4405" t="s">
        <v>208</v>
      </c>
      <c r="AJ4405">
        <f>INDEX(layout!$B$3:$U$1234,MATCH($T4405,layout!$A$3:$A$1234,0),MATCH(YEAR($D4405),layout!$B$1:$U$1,0))</f>
        <v>2031</v>
      </c>
      <c r="AK4405">
        <f>INDEX('magnet data'!$A$2:$E$1304,MATCH($AJ4405,'magnet data'!$A$2:$A$1304,0),2)</f>
        <v>2</v>
      </c>
      <c r="AL4405" t="str">
        <f>INDEX('magnet data'!$A$2:$E$1304,MATCH($AJ4405,'magnet data'!$A$2:$A$1304,0),3)</f>
        <v>01B</v>
      </c>
      <c r="AM4405" t="str">
        <f>INDEX('magnet data'!$A$2:$E$1304,MATCH($AJ4405,'magnet data'!$A$2:$A$1304,0),4)</f>
        <v>02K</v>
      </c>
      <c r="AN4405">
        <f>INDEX('magnet data'!$A$2:$E$1304,MATCH($AJ4405,'magnet data'!$A$2:$A$1304,0),5)</f>
        <v>9766</v>
      </c>
      <c r="AO4405" t="str">
        <f t="shared" si="104"/>
        <v>-</v>
      </c>
      <c r="AR4405" t="s">
        <v>1202</v>
      </c>
      <c r="AS4405" t="s">
        <v>1736</v>
      </c>
      <c r="AT4405" t="s">
        <v>1737</v>
      </c>
    </row>
    <row r="4406" spans="1:46">
      <c r="A4406" t="s">
        <v>966</v>
      </c>
      <c r="B4406" t="s">
        <v>46</v>
      </c>
      <c r="C4406" t="s">
        <v>1198</v>
      </c>
      <c r="D4406" s="13">
        <v>44515</v>
      </c>
      <c r="E4406" s="16">
        <v>0.29761736111111109</v>
      </c>
      <c r="F4406" t="s">
        <v>88</v>
      </c>
      <c r="G4406" s="17">
        <v>44515.297617013886</v>
      </c>
      <c r="H4406">
        <v>30</v>
      </c>
      <c r="I4406">
        <v>590</v>
      </c>
      <c r="J4406">
        <v>91</v>
      </c>
      <c r="K4406">
        <v>10</v>
      </c>
      <c r="L4406">
        <v>0</v>
      </c>
      <c r="M4406" s="39">
        <v>11597.6</v>
      </c>
      <c r="N4406" s="39">
        <v>6527.5</v>
      </c>
      <c r="O4406" s="39">
        <v>56</v>
      </c>
      <c r="P4406" t="s">
        <v>207</v>
      </c>
      <c r="Q4406" t="s">
        <v>207</v>
      </c>
      <c r="R4406" s="55">
        <v>813</v>
      </c>
      <c r="S4406" s="55">
        <v>805</v>
      </c>
      <c r="T4406" t="s">
        <v>1047</v>
      </c>
      <c r="U4406">
        <v>2968</v>
      </c>
      <c r="V4406">
        <v>5</v>
      </c>
      <c r="W4406">
        <v>128331</v>
      </c>
      <c r="X4406" t="s">
        <v>1046</v>
      </c>
      <c r="Y4406">
        <v>7</v>
      </c>
      <c r="Z4406" t="s">
        <v>69</v>
      </c>
      <c r="AA4406" t="s">
        <v>96</v>
      </c>
      <c r="AC4406" t="s">
        <v>61</v>
      </c>
      <c r="AD4406" s="50">
        <v>-0.47</v>
      </c>
      <c r="AG4406" s="39" t="s">
        <v>1408</v>
      </c>
      <c r="AH4406" s="55" t="s">
        <v>1408</v>
      </c>
      <c r="AI4406" t="s">
        <v>208</v>
      </c>
      <c r="AJ4406">
        <f>INDEX(layout!$B$3:$U$1234,MATCH($T4406,layout!$A$3:$A$1234,0),MATCH(YEAR($D4406),layout!$B$1:$U$1,0))</f>
        <v>3009</v>
      </c>
      <c r="AK4406">
        <f>INDEX('magnet data'!$A$2:$E$1304,MATCH($AJ4406,'magnet data'!$A$2:$A$1304,0),2)</f>
        <v>3</v>
      </c>
      <c r="AL4406" t="str">
        <f>INDEX('magnet data'!$A$2:$E$1304,MATCH($AJ4406,'magnet data'!$A$2:$A$1304,0),3)</f>
        <v>01E</v>
      </c>
      <c r="AM4406" t="str">
        <f>INDEX('magnet data'!$A$2:$E$1304,MATCH($AJ4406,'magnet data'!$A$2:$A$1304,0),4)</f>
        <v>02K</v>
      </c>
      <c r="AN4406">
        <f>INDEX('magnet data'!$A$2:$E$1304,MATCH($AJ4406,'magnet data'!$A$2:$A$1304,0),5)</f>
        <v>12850</v>
      </c>
      <c r="AO4406" t="str">
        <f t="shared" si="104"/>
        <v>-</v>
      </c>
      <c r="AR4406" t="s">
        <v>1202</v>
      </c>
      <c r="AS4406" t="s">
        <v>1736</v>
      </c>
      <c r="AT4406" t="s">
        <v>1737</v>
      </c>
    </row>
    <row r="4407" spans="1:46">
      <c r="A4407" t="s">
        <v>966</v>
      </c>
      <c r="B4407" t="s">
        <v>46</v>
      </c>
      <c r="C4407" t="s">
        <v>1198</v>
      </c>
      <c r="D4407" s="13">
        <v>44515</v>
      </c>
      <c r="E4407" s="16">
        <v>0.29761736111111109</v>
      </c>
      <c r="F4407" t="s">
        <v>88</v>
      </c>
      <c r="G4407" s="17">
        <v>44515.297617013886</v>
      </c>
      <c r="H4407">
        <v>30</v>
      </c>
      <c r="I4407">
        <v>590</v>
      </c>
      <c r="J4407">
        <v>91</v>
      </c>
      <c r="K4407">
        <v>10</v>
      </c>
      <c r="L4407">
        <v>0</v>
      </c>
      <c r="M4407" s="39">
        <v>11597.6</v>
      </c>
      <c r="N4407" s="39">
        <v>6527.5</v>
      </c>
      <c r="O4407" s="39">
        <v>56</v>
      </c>
      <c r="P4407" t="s">
        <v>207</v>
      </c>
      <c r="Q4407" t="s">
        <v>207</v>
      </c>
      <c r="R4407" s="55">
        <v>813</v>
      </c>
      <c r="S4407" s="55">
        <v>805</v>
      </c>
      <c r="T4407" t="s">
        <v>1259</v>
      </c>
      <c r="U4407">
        <v>2097</v>
      </c>
      <c r="V4407">
        <v>6</v>
      </c>
      <c r="W4407">
        <v>158703</v>
      </c>
      <c r="X4407" t="s">
        <v>1050</v>
      </c>
      <c r="Y4407">
        <v>2514</v>
      </c>
      <c r="Z4407" t="s">
        <v>69</v>
      </c>
      <c r="AA4407" t="s">
        <v>96</v>
      </c>
      <c r="AC4407" t="s">
        <v>61</v>
      </c>
      <c r="AD4407" s="50">
        <v>-0.12</v>
      </c>
      <c r="AG4407" s="39">
        <v>7.8</v>
      </c>
      <c r="AH4407" s="55">
        <v>1109</v>
      </c>
      <c r="AI4407" t="s">
        <v>208</v>
      </c>
      <c r="AJ4407">
        <f>INDEX(layout!$B$3:$U$1234,MATCH($T4407,layout!$A$3:$A$1234,0),MATCH(YEAR($D4407),layout!$B$1:$U$1,0))</f>
        <v>3038</v>
      </c>
      <c r="AK4407">
        <f>INDEX('magnet data'!$A$2:$E$1304,MATCH($AJ4407,'magnet data'!$A$2:$A$1304,0),2)</f>
        <v>3</v>
      </c>
      <c r="AL4407" t="str">
        <f>INDEX('magnet data'!$A$2:$E$1304,MATCH($AJ4407,'magnet data'!$A$2:$A$1304,0),3)</f>
        <v>01B</v>
      </c>
      <c r="AM4407" t="str">
        <f>INDEX('magnet data'!$A$2:$E$1304,MATCH($AJ4407,'magnet data'!$A$2:$A$1304,0),4)</f>
        <v>02K</v>
      </c>
      <c r="AN4407">
        <f>INDEX('magnet data'!$A$2:$E$1304,MATCH($AJ4407,'magnet data'!$A$2:$A$1304,0),5)</f>
        <v>12057</v>
      </c>
      <c r="AO4407" t="str">
        <f t="shared" si="104"/>
        <v>-</v>
      </c>
      <c r="AR4407" t="s">
        <v>1202</v>
      </c>
      <c r="AS4407" t="s">
        <v>1736</v>
      </c>
      <c r="AT4407" t="s">
        <v>1737</v>
      </c>
    </row>
    <row r="4408" spans="1:46">
      <c r="A4408" t="s">
        <v>966</v>
      </c>
      <c r="B4408" t="s">
        <v>46</v>
      </c>
      <c r="C4408" t="s">
        <v>1198</v>
      </c>
      <c r="D4408" s="13">
        <v>44515</v>
      </c>
      <c r="E4408" s="16">
        <v>0.83043796296296302</v>
      </c>
      <c r="F4408" t="s">
        <v>88</v>
      </c>
      <c r="G4408" s="17">
        <v>44515.830437662036</v>
      </c>
      <c r="H4408">
        <v>26</v>
      </c>
      <c r="I4408">
        <v>589</v>
      </c>
      <c r="J4408">
        <v>94</v>
      </c>
      <c r="K4408">
        <v>0</v>
      </c>
      <c r="L4408">
        <v>1822</v>
      </c>
      <c r="M4408" s="39">
        <v>11600</v>
      </c>
      <c r="N4408" s="39">
        <v>6524.9</v>
      </c>
      <c r="O4408" s="39">
        <v>55.2</v>
      </c>
      <c r="P4408" t="s">
        <v>207</v>
      </c>
      <c r="Q4408" t="s">
        <v>207</v>
      </c>
      <c r="R4408" s="55">
        <v>816</v>
      </c>
      <c r="S4408" s="55">
        <v>810</v>
      </c>
      <c r="T4408" t="s">
        <v>1272</v>
      </c>
      <c r="U4408">
        <v>11600</v>
      </c>
      <c r="V4408">
        <v>1</v>
      </c>
      <c r="W4408">
        <v>-11</v>
      </c>
      <c r="X4408" t="s">
        <v>1053</v>
      </c>
      <c r="Y4408">
        <v>-5</v>
      </c>
      <c r="Z4408" t="s">
        <v>90</v>
      </c>
      <c r="AA4408" t="s">
        <v>91</v>
      </c>
      <c r="AB4408">
        <v>103</v>
      </c>
      <c r="AC4408" t="s">
        <v>61</v>
      </c>
      <c r="AD4408" s="50">
        <v>11.1</v>
      </c>
      <c r="AG4408" s="39">
        <v>21.1</v>
      </c>
      <c r="AH4408" s="55">
        <v>8551</v>
      </c>
      <c r="AI4408" t="s">
        <v>208</v>
      </c>
      <c r="AJ4408">
        <f>INDEX(layout!$B$3:$U$1234,MATCH($T4408,layout!$A$3:$A$1234,0),MATCH(YEAR($D4408),layout!$B$1:$U$1,0))</f>
        <v>3062</v>
      </c>
      <c r="AK4408">
        <f>INDEX('magnet data'!$A$2:$E$1304,MATCH($AJ4408,'magnet data'!$A$2:$A$1304,0),2)</f>
        <v>3</v>
      </c>
      <c r="AL4408" t="str">
        <f>INDEX('magnet data'!$A$2:$E$1304,MATCH($AJ4408,'magnet data'!$A$2:$A$1304,0),3)</f>
        <v>01B</v>
      </c>
      <c r="AM4408" t="str">
        <f>INDEX('magnet data'!$A$2:$E$1304,MATCH($AJ4408,'magnet data'!$A$2:$A$1304,0),4)</f>
        <v>02K</v>
      </c>
      <c r="AN4408">
        <f>INDEX('magnet data'!$A$2:$E$1304,MATCH($AJ4408,'magnet data'!$A$2:$A$1304,0),5)</f>
        <v>12850</v>
      </c>
      <c r="AO4408">
        <f t="shared" ref="AO4408:AO4410" si="105">IF(LEFT(Z4408,8)="Training",U4408-AN4408,"-")</f>
        <v>-1250</v>
      </c>
      <c r="AR4408" t="s">
        <v>1202</v>
      </c>
      <c r="AS4408" t="s">
        <v>1736</v>
      </c>
      <c r="AT4408" t="s">
        <v>1737</v>
      </c>
    </row>
    <row r="4409" spans="1:46">
      <c r="A4409" t="s">
        <v>966</v>
      </c>
      <c r="B4409" t="s">
        <v>46</v>
      </c>
      <c r="C4409" t="s">
        <v>1198</v>
      </c>
      <c r="D4409" s="13">
        <v>44515</v>
      </c>
      <c r="E4409" s="16">
        <v>0.83043796296296302</v>
      </c>
      <c r="F4409" t="s">
        <v>88</v>
      </c>
      <c r="G4409" s="17">
        <v>44515.830437662036</v>
      </c>
      <c r="H4409">
        <v>26</v>
      </c>
      <c r="I4409">
        <v>589</v>
      </c>
      <c r="J4409">
        <v>94</v>
      </c>
      <c r="K4409">
        <v>0</v>
      </c>
      <c r="L4409">
        <v>1822</v>
      </c>
      <c r="M4409" s="39">
        <v>11600</v>
      </c>
      <c r="N4409" s="39">
        <v>6524.9</v>
      </c>
      <c r="O4409" s="39">
        <v>55.2</v>
      </c>
      <c r="P4409" t="s">
        <v>207</v>
      </c>
      <c r="Q4409" t="s">
        <v>207</v>
      </c>
      <c r="R4409" s="55">
        <v>816</v>
      </c>
      <c r="S4409" s="55">
        <v>810</v>
      </c>
      <c r="T4409" t="s">
        <v>1031</v>
      </c>
      <c r="U4409">
        <v>8402</v>
      </c>
      <c r="V4409">
        <v>2</v>
      </c>
      <c r="W4409">
        <v>32571</v>
      </c>
      <c r="X4409" t="s">
        <v>995</v>
      </c>
      <c r="Y4409">
        <v>2232</v>
      </c>
      <c r="Z4409" t="s">
        <v>69</v>
      </c>
      <c r="AA4409" t="s">
        <v>96</v>
      </c>
      <c r="AC4409" t="s">
        <v>61</v>
      </c>
      <c r="AD4409" s="50">
        <v>-2.0699999999999998</v>
      </c>
      <c r="AG4409" s="39">
        <v>33</v>
      </c>
      <c r="AH4409" s="55">
        <v>4747</v>
      </c>
      <c r="AI4409" t="s">
        <v>208</v>
      </c>
      <c r="AJ4409">
        <f>INDEX(layout!$B$3:$U$1234,MATCH($T4409,layout!$A$3:$A$1234,0),MATCH(YEAR($D4409),layout!$B$1:$U$1,0))</f>
        <v>3036</v>
      </c>
      <c r="AK4409">
        <f>INDEX('magnet data'!$A$2:$E$1304,MATCH($AJ4409,'magnet data'!$A$2:$A$1304,0),2)</f>
        <v>3</v>
      </c>
      <c r="AL4409" t="str">
        <f>INDEX('magnet data'!$A$2:$E$1304,MATCH($AJ4409,'magnet data'!$A$2:$A$1304,0),3)</f>
        <v>01B</v>
      </c>
      <c r="AM4409" t="str">
        <f>INDEX('magnet data'!$A$2:$E$1304,MATCH($AJ4409,'magnet data'!$A$2:$A$1304,0),4)</f>
        <v>02K</v>
      </c>
      <c r="AN4409">
        <f>INDEX('magnet data'!$A$2:$E$1304,MATCH($AJ4409,'magnet data'!$A$2:$A$1304,0),5)</f>
        <v>12235</v>
      </c>
      <c r="AO4409" t="str">
        <f t="shared" si="105"/>
        <v>-</v>
      </c>
      <c r="AR4409" t="s">
        <v>1202</v>
      </c>
      <c r="AS4409" t="s">
        <v>1736</v>
      </c>
      <c r="AT4409" t="s">
        <v>1737</v>
      </c>
    </row>
    <row r="4410" spans="1:46">
      <c r="A4410" t="s">
        <v>966</v>
      </c>
      <c r="B4410" t="s">
        <v>46</v>
      </c>
      <c r="C4410" t="s">
        <v>1198</v>
      </c>
      <c r="D4410" s="13">
        <v>44515</v>
      </c>
      <c r="E4410" s="16">
        <v>0.83043796296296302</v>
      </c>
      <c r="F4410" t="s">
        <v>88</v>
      </c>
      <c r="G4410" s="17">
        <v>44515.830437662036</v>
      </c>
      <c r="H4410">
        <v>26</v>
      </c>
      <c r="I4410">
        <v>589</v>
      </c>
      <c r="J4410">
        <v>94</v>
      </c>
      <c r="K4410">
        <v>0</v>
      </c>
      <c r="L4410">
        <v>1822</v>
      </c>
      <c r="M4410" s="39">
        <v>11600</v>
      </c>
      <c r="N4410" s="39">
        <v>6524.9</v>
      </c>
      <c r="O4410" s="39">
        <v>55.2</v>
      </c>
      <c r="P4410" t="s">
        <v>207</v>
      </c>
      <c r="Q4410" t="s">
        <v>207</v>
      </c>
      <c r="R4410" s="55">
        <v>816</v>
      </c>
      <c r="S4410" s="55">
        <v>810</v>
      </c>
      <c r="T4410" t="s">
        <v>1029</v>
      </c>
      <c r="U4410">
        <v>208</v>
      </c>
      <c r="V4410">
        <v>3</v>
      </c>
      <c r="W4410">
        <v>415797</v>
      </c>
      <c r="X4410" t="s">
        <v>1272</v>
      </c>
      <c r="Y4410">
        <v>-5</v>
      </c>
      <c r="Z4410" t="s">
        <v>69</v>
      </c>
      <c r="AA4410" t="s">
        <v>96</v>
      </c>
      <c r="AC4410" t="s">
        <v>102</v>
      </c>
      <c r="AD4410" s="50">
        <v>0</v>
      </c>
      <c r="AG4410" s="39" t="s">
        <v>1408</v>
      </c>
      <c r="AH4410" s="55" t="s">
        <v>1408</v>
      </c>
      <c r="AI4410" t="s">
        <v>208</v>
      </c>
      <c r="AJ4410">
        <f>INDEX(layout!$B$3:$U$1234,MATCH($T4410,layout!$A$3:$A$1234,0),MATCH(YEAR($D4410),layout!$B$1:$U$1,0))</f>
        <v>3051</v>
      </c>
      <c r="AK4410">
        <f>INDEX('magnet data'!$A$2:$E$1304,MATCH($AJ4410,'magnet data'!$A$2:$A$1304,0),2)</f>
        <v>3</v>
      </c>
      <c r="AL4410" t="str">
        <f>INDEX('magnet data'!$A$2:$E$1304,MATCH($AJ4410,'magnet data'!$A$2:$A$1304,0),3)</f>
        <v>01B</v>
      </c>
      <c r="AM4410" t="str">
        <f>INDEX('magnet data'!$A$2:$E$1304,MATCH($AJ4410,'magnet data'!$A$2:$A$1304,0),4)</f>
        <v>02K</v>
      </c>
      <c r="AN4410">
        <f>INDEX('magnet data'!$A$2:$E$1304,MATCH($AJ4410,'magnet data'!$A$2:$A$1304,0),5)</f>
        <v>11517</v>
      </c>
      <c r="AO4410" t="str">
        <f t="shared" si="105"/>
        <v>-</v>
      </c>
      <c r="AR4410" t="s">
        <v>1202</v>
      </c>
      <c r="AS4410" t="s">
        <v>1736</v>
      </c>
      <c r="AT4410" t="s">
        <v>1737</v>
      </c>
    </row>
    <row r="4411" spans="1:46">
      <c r="A4411" t="s">
        <v>674</v>
      </c>
      <c r="B4411" t="s">
        <v>46</v>
      </c>
      <c r="C4411" t="s">
        <v>1759</v>
      </c>
      <c r="D4411" s="13">
        <v>44616</v>
      </c>
      <c r="E4411" s="16">
        <v>0.80344976851851857</v>
      </c>
      <c r="F4411" t="s">
        <v>88</v>
      </c>
      <c r="G4411" s="17">
        <v>44616.803449490741</v>
      </c>
      <c r="H4411">
        <v>24</v>
      </c>
      <c r="I4411">
        <v>594</v>
      </c>
      <c r="J4411">
        <v>96</v>
      </c>
      <c r="K4411">
        <v>0</v>
      </c>
      <c r="L4411">
        <v>2313</v>
      </c>
      <c r="M4411">
        <v>11600</v>
      </c>
      <c r="N4411">
        <v>6426.1</v>
      </c>
      <c r="O4411">
        <v>57.3</v>
      </c>
      <c r="P4411" t="s">
        <v>207</v>
      </c>
      <c r="Q4411" t="s">
        <v>207</v>
      </c>
      <c r="R4411">
        <v>812</v>
      </c>
      <c r="S4411">
        <v>816</v>
      </c>
      <c r="T4411" t="s">
        <v>795</v>
      </c>
      <c r="U4411">
        <v>11599</v>
      </c>
      <c r="V4411">
        <v>1</v>
      </c>
      <c r="W4411">
        <v>-7</v>
      </c>
      <c r="X4411" t="s">
        <v>1538</v>
      </c>
      <c r="Y4411">
        <v>25</v>
      </c>
      <c r="Z4411" t="s">
        <v>90</v>
      </c>
      <c r="AA4411" t="s">
        <v>96</v>
      </c>
      <c r="AB4411">
        <v>93</v>
      </c>
      <c r="AC4411" t="s">
        <v>61</v>
      </c>
      <c r="AD4411">
        <v>-6.86</v>
      </c>
      <c r="AE4411"/>
      <c r="AF4411"/>
      <c r="AG4411">
        <v>41</v>
      </c>
      <c r="AH4411">
        <v>11571</v>
      </c>
      <c r="AI4411" t="s">
        <v>208</v>
      </c>
      <c r="AJ4411">
        <f>INDEX(layout!$B$3:$U$1234,MATCH($T4411,layout!$A$3:$A$1234,0),MATCH(YEAR($D4411),layout!$B$1:$U$1,0))</f>
        <v>1356</v>
      </c>
      <c r="AK4411">
        <f>INDEX('magnet data'!$A$2:$E$1304,MATCH($AJ4411,'magnet data'!$A$2:$A$1304,0),2)</f>
        <v>1</v>
      </c>
      <c r="AL4411" t="str">
        <f>INDEX('magnet data'!$A$2:$E$1304,MATCH($AJ4411,'magnet data'!$A$2:$A$1304,0),3)</f>
        <v>01E</v>
      </c>
      <c r="AM4411" t="str">
        <f>INDEX('magnet data'!$A$2:$E$1304,MATCH($AJ4411,'magnet data'!$A$2:$A$1304,0),4)</f>
        <v>02B8</v>
      </c>
      <c r="AN4411">
        <f>INDEX('magnet data'!$A$2:$E$1304,MATCH($AJ4411,'magnet data'!$A$2:$A$1304,0),5)</f>
        <v>11182</v>
      </c>
      <c r="AO4411">
        <f t="shared" ref="AO4411:AO4415" si="106">IF(LEFT(Z4411,8)="Training",U4411-AN4411,"-")</f>
        <v>417</v>
      </c>
      <c r="AR4411" t="s">
        <v>209</v>
      </c>
      <c r="AS4411" t="s">
        <v>1760</v>
      </c>
      <c r="AT4411" t="s">
        <v>1761</v>
      </c>
    </row>
    <row r="4412" spans="1:46">
      <c r="A4412" t="s">
        <v>674</v>
      </c>
      <c r="B4412" t="s">
        <v>46</v>
      </c>
      <c r="C4412" t="s">
        <v>1759</v>
      </c>
      <c r="D4412" s="13">
        <v>44616</v>
      </c>
      <c r="E4412" s="16">
        <v>0.80344976851851857</v>
      </c>
      <c r="F4412" t="s">
        <v>88</v>
      </c>
      <c r="G4412" s="17">
        <v>44616.803449490741</v>
      </c>
      <c r="H4412">
        <v>24</v>
      </c>
      <c r="I4412">
        <v>594</v>
      </c>
      <c r="J4412">
        <v>96</v>
      </c>
      <c r="K4412">
        <v>0</v>
      </c>
      <c r="L4412">
        <v>2313</v>
      </c>
      <c r="M4412">
        <v>11600</v>
      </c>
      <c r="N4412">
        <v>6426.1</v>
      </c>
      <c r="O4412">
        <v>57.3</v>
      </c>
      <c r="P4412" t="s">
        <v>207</v>
      </c>
      <c r="Q4412" t="s">
        <v>207</v>
      </c>
      <c r="R4412">
        <v>812</v>
      </c>
      <c r="S4412">
        <v>816</v>
      </c>
      <c r="T4412" t="s">
        <v>1538</v>
      </c>
      <c r="U4412">
        <v>11589</v>
      </c>
      <c r="V4412">
        <v>2</v>
      </c>
      <c r="W4412">
        <v>235</v>
      </c>
      <c r="X4412" t="s">
        <v>727</v>
      </c>
      <c r="Y4412">
        <v>276</v>
      </c>
      <c r="Z4412" t="s">
        <v>75</v>
      </c>
      <c r="AA4412" t="s">
        <v>91</v>
      </c>
      <c r="AC4412" t="s">
        <v>61</v>
      </c>
      <c r="AD4412">
        <v>3.14</v>
      </c>
      <c r="AE4412"/>
      <c r="AF4412"/>
      <c r="AG4412">
        <v>42</v>
      </c>
      <c r="AH4412">
        <v>11512</v>
      </c>
      <c r="AI4412" t="s">
        <v>208</v>
      </c>
      <c r="AJ4412">
        <f>INDEX(layout!$B$3:$U$1234,MATCH($T4412,layout!$A$3:$A$1234,0),MATCH(YEAR($D4412),layout!$B$1:$U$1,0))</f>
        <v>3323</v>
      </c>
      <c r="AK4412">
        <f>INDEX('magnet data'!$A$2:$E$1304,MATCH($AJ4412,'magnet data'!$A$2:$A$1304,0),2)</f>
        <v>3</v>
      </c>
      <c r="AL4412" t="str">
        <f>INDEX('magnet data'!$A$2:$E$1304,MATCH($AJ4412,'magnet data'!$A$2:$A$1304,0),3)</f>
        <v>01E</v>
      </c>
      <c r="AM4412" t="str">
        <f>INDEX('magnet data'!$A$2:$E$1304,MATCH($AJ4412,'magnet data'!$A$2:$A$1304,0),4)</f>
        <v>02D</v>
      </c>
      <c r="AN4412">
        <f>INDEX('magnet data'!$A$2:$E$1304,MATCH($AJ4412,'magnet data'!$A$2:$A$1304,0),5)</f>
        <v>12271</v>
      </c>
      <c r="AO4412" t="str">
        <f t="shared" si="106"/>
        <v>-</v>
      </c>
      <c r="AR4412" t="s">
        <v>209</v>
      </c>
      <c r="AS4412" t="s">
        <v>1760</v>
      </c>
      <c r="AT4412" t="s">
        <v>1761</v>
      </c>
    </row>
    <row r="4413" spans="1:46">
      <c r="A4413" t="s">
        <v>674</v>
      </c>
      <c r="B4413" t="s">
        <v>46</v>
      </c>
      <c r="C4413" t="s">
        <v>1759</v>
      </c>
      <c r="D4413" s="13">
        <v>44616</v>
      </c>
      <c r="E4413" s="16">
        <v>0.80344976851851857</v>
      </c>
      <c r="F4413" t="s">
        <v>88</v>
      </c>
      <c r="G4413" s="17">
        <v>44616.803449490741</v>
      </c>
      <c r="H4413">
        <v>24</v>
      </c>
      <c r="I4413">
        <v>594</v>
      </c>
      <c r="J4413">
        <v>96</v>
      </c>
      <c r="K4413">
        <v>0</v>
      </c>
      <c r="L4413">
        <v>2313</v>
      </c>
      <c r="M4413">
        <v>11600</v>
      </c>
      <c r="N4413">
        <v>6426.1</v>
      </c>
      <c r="O4413">
        <v>57.3</v>
      </c>
      <c r="P4413" t="s">
        <v>207</v>
      </c>
      <c r="Q4413" t="s">
        <v>207</v>
      </c>
      <c r="R4413">
        <v>812</v>
      </c>
      <c r="S4413">
        <v>816</v>
      </c>
      <c r="T4413" t="s">
        <v>1599</v>
      </c>
      <c r="U4413">
        <v>11576</v>
      </c>
      <c r="V4413">
        <v>3</v>
      </c>
      <c r="W4413">
        <v>464</v>
      </c>
      <c r="X4413" t="s">
        <v>1538</v>
      </c>
      <c r="Y4413">
        <v>25</v>
      </c>
      <c r="Z4413" t="s">
        <v>75</v>
      </c>
      <c r="AA4413" t="s">
        <v>96</v>
      </c>
      <c r="AC4413" t="s">
        <v>61</v>
      </c>
      <c r="AD4413">
        <v>-1.1499999999999999</v>
      </c>
      <c r="AE4413"/>
      <c r="AF4413"/>
      <c r="AG4413">
        <v>36</v>
      </c>
      <c r="AH4413">
        <v>11493</v>
      </c>
      <c r="AI4413" t="s">
        <v>208</v>
      </c>
      <c r="AJ4413">
        <f>INDEX(layout!$B$3:$U$1234,MATCH($T4413,layout!$A$3:$A$1234,0),MATCH(YEAR($D4413),layout!$B$1:$U$1,0))</f>
        <v>3360</v>
      </c>
      <c r="AK4413">
        <f>INDEX('magnet data'!$A$2:$E$1304,MATCH($AJ4413,'magnet data'!$A$2:$A$1304,0),2)</f>
        <v>3</v>
      </c>
      <c r="AL4413" t="str">
        <f>INDEX('magnet data'!$A$2:$E$1304,MATCH($AJ4413,'magnet data'!$A$2:$A$1304,0),3)</f>
        <v>01E</v>
      </c>
      <c r="AM4413" t="str">
        <f>INDEX('magnet data'!$A$2:$E$1304,MATCH($AJ4413,'magnet data'!$A$2:$A$1304,0),4)</f>
        <v>02D</v>
      </c>
      <c r="AN4413">
        <f>INDEX('magnet data'!$A$2:$E$1304,MATCH($AJ4413,'magnet data'!$A$2:$A$1304,0),5)</f>
        <v>12136</v>
      </c>
      <c r="AO4413" t="str">
        <f t="shared" si="106"/>
        <v>-</v>
      </c>
      <c r="AR4413" t="s">
        <v>209</v>
      </c>
      <c r="AS4413" t="s">
        <v>1760</v>
      </c>
      <c r="AT4413" t="s">
        <v>1761</v>
      </c>
    </row>
    <row r="4414" spans="1:46">
      <c r="A4414" t="s">
        <v>674</v>
      </c>
      <c r="B4414" t="s">
        <v>46</v>
      </c>
      <c r="C4414" t="s">
        <v>1759</v>
      </c>
      <c r="D4414" s="13">
        <v>44616</v>
      </c>
      <c r="E4414" s="16">
        <v>0.80344976851851857</v>
      </c>
      <c r="F4414" t="s">
        <v>88</v>
      </c>
      <c r="G4414" s="17">
        <v>44616.803449490741</v>
      </c>
      <c r="H4414">
        <v>24</v>
      </c>
      <c r="I4414">
        <v>594</v>
      </c>
      <c r="J4414">
        <v>96</v>
      </c>
      <c r="K4414">
        <v>0</v>
      </c>
      <c r="L4414">
        <v>2313</v>
      </c>
      <c r="M4414">
        <v>11600</v>
      </c>
      <c r="N4414">
        <v>6426.1</v>
      </c>
      <c r="O4414">
        <v>57.3</v>
      </c>
      <c r="P4414" t="s">
        <v>207</v>
      </c>
      <c r="Q4414" t="s">
        <v>207</v>
      </c>
      <c r="R4414">
        <v>812</v>
      </c>
      <c r="S4414">
        <v>816</v>
      </c>
      <c r="T4414" t="s">
        <v>728</v>
      </c>
      <c r="U4414">
        <v>1299</v>
      </c>
      <c r="V4414">
        <v>4</v>
      </c>
      <c r="W4414">
        <v>199797</v>
      </c>
      <c r="X4414" t="s">
        <v>727</v>
      </c>
      <c r="Y4414">
        <v>276</v>
      </c>
      <c r="Z4414" t="s">
        <v>69</v>
      </c>
      <c r="AA4414" t="s">
        <v>96</v>
      </c>
      <c r="AC4414" t="s">
        <v>61</v>
      </c>
      <c r="AD4414">
        <v>-0.08</v>
      </c>
      <c r="AE4414"/>
      <c r="AF4414"/>
      <c r="AG4414">
        <v>5.5</v>
      </c>
      <c r="AH4414">
        <v>1012</v>
      </c>
      <c r="AI4414" t="s">
        <v>208</v>
      </c>
      <c r="AJ4414">
        <f>INDEX(layout!$B$3:$U$1234,MATCH($T4414,layout!$A$3:$A$1234,0),MATCH(YEAR($D4414),layout!$B$1:$U$1,0))</f>
        <v>1286</v>
      </c>
      <c r="AK4414">
        <f>INDEX('magnet data'!$A$2:$E$1304,MATCH($AJ4414,'magnet data'!$A$2:$A$1304,0),2)</f>
        <v>1</v>
      </c>
      <c r="AL4414" t="str">
        <f>INDEX('magnet data'!$A$2:$E$1304,MATCH($AJ4414,'magnet data'!$A$2:$A$1304,0),3)</f>
        <v>01E</v>
      </c>
      <c r="AM4414" t="str">
        <f>INDEX('magnet data'!$A$2:$E$1304,MATCH($AJ4414,'magnet data'!$A$2:$A$1304,0),4)</f>
        <v>02B8</v>
      </c>
      <c r="AN4414">
        <f>INDEX('magnet data'!$A$2:$E$1304,MATCH($AJ4414,'magnet data'!$A$2:$A$1304,0),5)</f>
        <v>11920</v>
      </c>
      <c r="AO4414" t="str">
        <f t="shared" si="106"/>
        <v>-</v>
      </c>
      <c r="AR4414" t="s">
        <v>209</v>
      </c>
      <c r="AS4414" t="s">
        <v>1760</v>
      </c>
      <c r="AT4414" t="s">
        <v>1761</v>
      </c>
    </row>
    <row r="4415" spans="1:46">
      <c r="A4415" t="s">
        <v>674</v>
      </c>
      <c r="B4415" t="s">
        <v>46</v>
      </c>
      <c r="C4415" t="s">
        <v>1759</v>
      </c>
      <c r="D4415" s="13">
        <v>44616</v>
      </c>
      <c r="E4415" s="16">
        <v>0.80344976851851857</v>
      </c>
      <c r="F4415" t="s">
        <v>88</v>
      </c>
      <c r="G4415" s="17">
        <v>44616.803449490741</v>
      </c>
      <c r="H4415">
        <v>24</v>
      </c>
      <c r="I4415">
        <v>594</v>
      </c>
      <c r="J4415">
        <v>96</v>
      </c>
      <c r="K4415">
        <v>0</v>
      </c>
      <c r="L4415">
        <v>2313</v>
      </c>
      <c r="M4415">
        <v>11600</v>
      </c>
      <c r="N4415">
        <v>6426.1</v>
      </c>
      <c r="O4415">
        <v>57.3</v>
      </c>
      <c r="P4415" t="s">
        <v>207</v>
      </c>
      <c r="Q4415" t="s">
        <v>207</v>
      </c>
      <c r="R4415">
        <v>812</v>
      </c>
      <c r="S4415">
        <v>816</v>
      </c>
      <c r="T4415" t="s">
        <v>727</v>
      </c>
      <c r="U4415">
        <v>267</v>
      </c>
      <c r="V4415">
        <v>5</v>
      </c>
      <c r="W4415">
        <v>331608</v>
      </c>
      <c r="X4415" t="s">
        <v>1538</v>
      </c>
      <c r="Y4415">
        <v>25</v>
      </c>
      <c r="Z4415" t="s">
        <v>69</v>
      </c>
      <c r="AA4415" t="s">
        <v>96</v>
      </c>
      <c r="AC4415" t="s">
        <v>61</v>
      </c>
      <c r="AD4415">
        <v>-0.01</v>
      </c>
      <c r="AE4415"/>
      <c r="AF4415"/>
      <c r="AG4415" t="s">
        <v>1408</v>
      </c>
      <c r="AH4415" t="s">
        <v>1408</v>
      </c>
      <c r="AI4415" t="s">
        <v>208</v>
      </c>
      <c r="AJ4415">
        <f>INDEX(layout!$B$3:$U$1234,MATCH($T4415,layout!$A$3:$A$1234,0),MATCH(YEAR($D4415),layout!$B$1:$U$1,0))</f>
        <v>2240</v>
      </c>
      <c r="AK4415">
        <f>INDEX('magnet data'!$A$2:$E$1304,MATCH($AJ4415,'magnet data'!$A$2:$A$1304,0),2)</f>
        <v>2</v>
      </c>
      <c r="AL4415" t="str">
        <f>INDEX('magnet data'!$A$2:$E$1304,MATCH($AJ4415,'magnet data'!$A$2:$A$1304,0),3)</f>
        <v>01E</v>
      </c>
      <c r="AM4415" t="str">
        <f>INDEX('magnet data'!$A$2:$E$1304,MATCH($AJ4415,'magnet data'!$A$2:$A$1304,0),4)</f>
        <v>02C0</v>
      </c>
      <c r="AN4415">
        <f>INDEX('magnet data'!$A$2:$E$1304,MATCH($AJ4415,'magnet data'!$A$2:$A$1304,0),5)</f>
        <v>10896</v>
      </c>
      <c r="AO4415" t="str">
        <f t="shared" si="106"/>
        <v>-</v>
      </c>
      <c r="AR4415" t="s">
        <v>209</v>
      </c>
      <c r="AS4415" t="s">
        <v>1760</v>
      </c>
      <c r="AT4415" t="s">
        <v>1761</v>
      </c>
    </row>
    <row r="4416" spans="1:46">
      <c r="A4416" t="s">
        <v>837</v>
      </c>
      <c r="B4416" t="s">
        <v>46</v>
      </c>
      <c r="C4416" t="s">
        <v>1759</v>
      </c>
      <c r="D4416" s="13">
        <v>44620</v>
      </c>
      <c r="E4416" s="16">
        <v>0.90606527777777768</v>
      </c>
      <c r="F4416" t="s">
        <v>74</v>
      </c>
      <c r="G4416" s="17">
        <v>44620.906064884257</v>
      </c>
      <c r="H4416">
        <v>34</v>
      </c>
      <c r="I4416">
        <v>596</v>
      </c>
      <c r="J4416">
        <v>94</v>
      </c>
      <c r="K4416">
        <v>0</v>
      </c>
      <c r="L4416">
        <v>14400</v>
      </c>
      <c r="M4416" s="39">
        <v>11600</v>
      </c>
      <c r="N4416" s="39">
        <v>6461.4</v>
      </c>
      <c r="O4416" s="39">
        <v>56.6</v>
      </c>
      <c r="P4416" t="s">
        <v>207</v>
      </c>
      <c r="Q4416" t="s">
        <v>207</v>
      </c>
      <c r="R4416" s="55">
        <v>814</v>
      </c>
      <c r="S4416" s="55">
        <v>808</v>
      </c>
      <c r="T4416" t="s">
        <v>1623</v>
      </c>
      <c r="U4416">
        <v>11561</v>
      </c>
      <c r="V4416">
        <v>1</v>
      </c>
      <c r="W4416">
        <v>638</v>
      </c>
      <c r="X4416" t="s">
        <v>1624</v>
      </c>
      <c r="Y4416" t="s">
        <v>1408</v>
      </c>
      <c r="Z4416" t="s">
        <v>75</v>
      </c>
      <c r="AA4416" t="s">
        <v>91</v>
      </c>
      <c r="AC4416" t="s">
        <v>102</v>
      </c>
      <c r="AD4416" s="50">
        <v>0.3</v>
      </c>
      <c r="AG4416" s="39">
        <v>29.6</v>
      </c>
      <c r="AH4416" s="55">
        <v>5688</v>
      </c>
      <c r="AI4416" t="s">
        <v>208</v>
      </c>
      <c r="AJ4416">
        <f>INDEX(layout!$B$3:$U$1234,MATCH($T4416,layout!$A$3:$A$1234,0),MATCH(YEAR($D4416),layout!$B$1:$U$1,0))</f>
        <v>1007</v>
      </c>
      <c r="AK4416">
        <f>INDEX('magnet data'!$A$2:$E$1304,MATCH($AJ4416,'magnet data'!$A$2:$A$1304,0),2)</f>
        <v>1</v>
      </c>
      <c r="AL4416" t="str">
        <f>INDEX('magnet data'!$A$2:$E$1304,MATCH($AJ4416,'magnet data'!$A$2:$A$1304,0),3)</f>
        <v>01B</v>
      </c>
      <c r="AM4416" t="str">
        <f>INDEX('magnet data'!$A$2:$E$1304,MATCH($AJ4416,'magnet data'!$A$2:$A$1304,0),4)</f>
        <v>02B5</v>
      </c>
      <c r="AN4416">
        <f>INDEX('magnet data'!$A$2:$E$1304,MATCH($AJ4416,'magnet data'!$A$2:$A$1304,0),5)</f>
        <v>11519</v>
      </c>
      <c r="AO4416" t="str">
        <f t="shared" ref="AO4416:AO4420" si="107">IF(LEFT(Z4416,8)="Training",U4416-AN4416,"-")</f>
        <v>-</v>
      </c>
      <c r="AQ4416" t="s">
        <v>1762</v>
      </c>
      <c r="AR4416" t="s">
        <v>1202</v>
      </c>
      <c r="AS4416" t="s">
        <v>1760</v>
      </c>
      <c r="AT4416" t="s">
        <v>1761</v>
      </c>
    </row>
    <row r="4417" spans="1:46">
      <c r="A4417" t="s">
        <v>837</v>
      </c>
      <c r="B4417" t="s">
        <v>46</v>
      </c>
      <c r="C4417" t="s">
        <v>1759</v>
      </c>
      <c r="D4417" s="13">
        <v>44620</v>
      </c>
      <c r="E4417" s="16">
        <v>0.90606527777777768</v>
      </c>
      <c r="F4417" t="s">
        <v>74</v>
      </c>
      <c r="G4417" s="17">
        <v>44620.906064884257</v>
      </c>
      <c r="H4417">
        <v>34</v>
      </c>
      <c r="I4417">
        <v>596</v>
      </c>
      <c r="J4417">
        <v>94</v>
      </c>
      <c r="K4417">
        <v>0</v>
      </c>
      <c r="L4417">
        <v>14400</v>
      </c>
      <c r="M4417" s="39">
        <v>11600</v>
      </c>
      <c r="N4417" s="39">
        <v>6461.4</v>
      </c>
      <c r="O4417" s="39">
        <v>56.6</v>
      </c>
      <c r="P4417" t="s">
        <v>207</v>
      </c>
      <c r="Q4417" t="s">
        <v>207</v>
      </c>
      <c r="R4417" s="55">
        <v>814</v>
      </c>
      <c r="S4417" s="55">
        <v>808</v>
      </c>
      <c r="T4417" t="s">
        <v>1624</v>
      </c>
      <c r="U4417">
        <v>11538</v>
      </c>
      <c r="V4417">
        <v>2</v>
      </c>
      <c r="W4417">
        <v>830</v>
      </c>
      <c r="X4417" t="s">
        <v>910</v>
      </c>
      <c r="Y4417" t="s">
        <v>1408</v>
      </c>
      <c r="Z4417" t="s">
        <v>75</v>
      </c>
      <c r="AA4417" t="s">
        <v>96</v>
      </c>
      <c r="AC4417" t="s">
        <v>61</v>
      </c>
      <c r="AD4417" s="50">
        <v>-2.19</v>
      </c>
      <c r="AG4417" s="39">
        <v>48</v>
      </c>
      <c r="AH4417" s="55">
        <v>7435</v>
      </c>
      <c r="AI4417" t="s">
        <v>208</v>
      </c>
      <c r="AJ4417">
        <f>INDEX(layout!$B$3:$U$1234,MATCH($T4417,layout!$A$3:$A$1234,0),MATCH(YEAR($D4417),layout!$B$1:$U$1,0))</f>
        <v>1302</v>
      </c>
      <c r="AK4417">
        <f>INDEX('magnet data'!$A$2:$E$1304,MATCH($AJ4417,'magnet data'!$A$2:$A$1304,0),2)</f>
        <v>1</v>
      </c>
      <c r="AL4417" t="str">
        <f>INDEX('magnet data'!$A$2:$E$1304,MATCH($AJ4417,'magnet data'!$A$2:$A$1304,0),3)</f>
        <v>01B</v>
      </c>
      <c r="AM4417" t="str">
        <f>INDEX('magnet data'!$A$2:$E$1304,MATCH($AJ4417,'magnet data'!$A$2:$A$1304,0),4)</f>
        <v>02B5</v>
      </c>
      <c r="AN4417">
        <f>INDEX('magnet data'!$A$2:$E$1304,MATCH($AJ4417,'magnet data'!$A$2:$A$1304,0),5)</f>
        <v>12121</v>
      </c>
      <c r="AO4417" t="str">
        <f t="shared" si="107"/>
        <v>-</v>
      </c>
      <c r="AQ4417" t="s">
        <v>1762</v>
      </c>
      <c r="AR4417" t="s">
        <v>1202</v>
      </c>
      <c r="AS4417" t="s">
        <v>1760</v>
      </c>
      <c r="AT4417" t="s">
        <v>1761</v>
      </c>
    </row>
    <row r="4418" spans="1:46">
      <c r="A4418" t="s">
        <v>837</v>
      </c>
      <c r="B4418" t="s">
        <v>46</v>
      </c>
      <c r="C4418" t="s">
        <v>1759</v>
      </c>
      <c r="D4418" s="13">
        <v>44620</v>
      </c>
      <c r="E4418" s="16">
        <v>0.90606527777777768</v>
      </c>
      <c r="F4418" t="s">
        <v>74</v>
      </c>
      <c r="G4418" s="17">
        <v>44620.906064884257</v>
      </c>
      <c r="H4418">
        <v>34</v>
      </c>
      <c r="I4418">
        <v>596</v>
      </c>
      <c r="J4418">
        <v>94</v>
      </c>
      <c r="K4418">
        <v>0</v>
      </c>
      <c r="L4418">
        <v>14400</v>
      </c>
      <c r="M4418" s="39">
        <v>11600</v>
      </c>
      <c r="N4418" s="39">
        <v>6461.4</v>
      </c>
      <c r="O4418" s="39">
        <v>56.6</v>
      </c>
      <c r="P4418" t="s">
        <v>207</v>
      </c>
      <c r="Q4418" t="s">
        <v>207</v>
      </c>
      <c r="R4418" s="55">
        <v>814</v>
      </c>
      <c r="S4418" s="55">
        <v>808</v>
      </c>
      <c r="T4418" t="s">
        <v>1645</v>
      </c>
      <c r="U4418">
        <v>11516</v>
      </c>
      <c r="V4418">
        <v>3</v>
      </c>
      <c r="W4418">
        <v>1046</v>
      </c>
      <c r="X4418" t="s">
        <v>1624</v>
      </c>
      <c r="Y4418" t="s">
        <v>1408</v>
      </c>
      <c r="Z4418" t="s">
        <v>75</v>
      </c>
      <c r="AA4418" t="s">
        <v>96</v>
      </c>
      <c r="AC4418" t="s">
        <v>61</v>
      </c>
      <c r="AD4418" s="50">
        <v>-3.18</v>
      </c>
      <c r="AG4418" s="39">
        <v>53.1</v>
      </c>
      <c r="AH4418" s="55">
        <v>2695</v>
      </c>
      <c r="AI4418" t="s">
        <v>208</v>
      </c>
      <c r="AJ4418">
        <f>INDEX(layout!$B$3:$U$1234,MATCH($T4418,layout!$A$3:$A$1234,0),MATCH(YEAR($D4418),layout!$B$1:$U$1,0))</f>
        <v>1256</v>
      </c>
      <c r="AK4418">
        <f>INDEX('magnet data'!$A$2:$E$1304,MATCH($AJ4418,'magnet data'!$A$2:$A$1304,0),2)</f>
        <v>1</v>
      </c>
      <c r="AL4418" t="str">
        <f>INDEX('magnet data'!$A$2:$E$1304,MATCH($AJ4418,'magnet data'!$A$2:$A$1304,0),3)</f>
        <v>01B</v>
      </c>
      <c r="AM4418" t="str">
        <f>INDEX('magnet data'!$A$2:$E$1304,MATCH($AJ4418,'magnet data'!$A$2:$A$1304,0),4)</f>
        <v>02B8</v>
      </c>
      <c r="AN4418">
        <f>INDEX('magnet data'!$A$2:$E$1304,MATCH($AJ4418,'magnet data'!$A$2:$A$1304,0),5)</f>
        <v>12538</v>
      </c>
      <c r="AO4418" t="str">
        <f t="shared" si="107"/>
        <v>-</v>
      </c>
      <c r="AQ4418" t="s">
        <v>1762</v>
      </c>
      <c r="AR4418" t="s">
        <v>1202</v>
      </c>
      <c r="AS4418" t="s">
        <v>1760</v>
      </c>
      <c r="AT4418" t="s">
        <v>1761</v>
      </c>
    </row>
    <row r="4419" spans="1:46">
      <c r="A4419" t="s">
        <v>837</v>
      </c>
      <c r="B4419" t="s">
        <v>46</v>
      </c>
      <c r="C4419" t="s">
        <v>1759</v>
      </c>
      <c r="D4419" s="13">
        <v>44620</v>
      </c>
      <c r="E4419" s="16">
        <v>0.90606527777777768</v>
      </c>
      <c r="F4419" t="s">
        <v>74</v>
      </c>
      <c r="G4419" s="17">
        <v>44620.906064884257</v>
      </c>
      <c r="H4419">
        <v>34</v>
      </c>
      <c r="I4419">
        <v>596</v>
      </c>
      <c r="J4419">
        <v>94</v>
      </c>
      <c r="K4419">
        <v>0</v>
      </c>
      <c r="L4419">
        <v>14400</v>
      </c>
      <c r="M4419" s="39">
        <v>11600</v>
      </c>
      <c r="N4419" s="39">
        <v>6461.4</v>
      </c>
      <c r="O4419" s="39">
        <v>56.6</v>
      </c>
      <c r="P4419" t="s">
        <v>207</v>
      </c>
      <c r="Q4419" t="s">
        <v>207</v>
      </c>
      <c r="R4419" s="55">
        <v>814</v>
      </c>
      <c r="S4419" s="55">
        <v>808</v>
      </c>
      <c r="T4419" t="s">
        <v>843</v>
      </c>
      <c r="U4419">
        <v>2222</v>
      </c>
      <c r="V4419">
        <v>4</v>
      </c>
      <c r="W4419">
        <v>153306</v>
      </c>
      <c r="X4419" t="s">
        <v>910</v>
      </c>
      <c r="Y4419" t="s">
        <v>1408</v>
      </c>
      <c r="Z4419" t="s">
        <v>69</v>
      </c>
      <c r="AA4419" t="s">
        <v>91</v>
      </c>
      <c r="AC4419" t="s">
        <v>61</v>
      </c>
      <c r="AD4419" s="50">
        <v>2.15</v>
      </c>
      <c r="AG4419" s="39">
        <v>46.7</v>
      </c>
      <c r="AH4419" s="55">
        <v>1782</v>
      </c>
      <c r="AI4419" t="s">
        <v>208</v>
      </c>
      <c r="AJ4419">
        <f>INDEX(layout!$B$3:$U$1234,MATCH($T4419,layout!$A$3:$A$1234,0),MATCH(YEAR($D4419),layout!$B$1:$U$1,0))</f>
        <v>3295</v>
      </c>
      <c r="AK4419">
        <f>INDEX('magnet data'!$A$2:$E$1304,MATCH($AJ4419,'magnet data'!$A$2:$A$1304,0),2)</f>
        <v>3</v>
      </c>
      <c r="AL4419" t="str">
        <f>INDEX('magnet data'!$A$2:$E$1304,MATCH($AJ4419,'magnet data'!$A$2:$A$1304,0),3)</f>
        <v>01B</v>
      </c>
      <c r="AM4419" t="str">
        <f>INDEX('magnet data'!$A$2:$E$1304,MATCH($AJ4419,'magnet data'!$A$2:$A$1304,0),4)</f>
        <v>02B8</v>
      </c>
      <c r="AN4419">
        <f>INDEX('magnet data'!$A$2:$E$1304,MATCH($AJ4419,'magnet data'!$A$2:$A$1304,0),5)</f>
        <v>12166</v>
      </c>
      <c r="AO4419" t="str">
        <f t="shared" si="107"/>
        <v>-</v>
      </c>
      <c r="AQ4419" t="s">
        <v>1762</v>
      </c>
      <c r="AR4419" t="s">
        <v>1202</v>
      </c>
      <c r="AS4419" t="s">
        <v>1760</v>
      </c>
      <c r="AT4419" t="s">
        <v>1761</v>
      </c>
    </row>
    <row r="4420" spans="1:46">
      <c r="A4420" t="s">
        <v>837</v>
      </c>
      <c r="B4420" t="s">
        <v>46</v>
      </c>
      <c r="C4420" t="s">
        <v>1759</v>
      </c>
      <c r="D4420" s="13">
        <v>44620</v>
      </c>
      <c r="E4420" s="16">
        <v>0.90606527777777768</v>
      </c>
      <c r="F4420" t="s">
        <v>74</v>
      </c>
      <c r="G4420" s="17">
        <v>44620.906064884257</v>
      </c>
      <c r="H4420">
        <v>34</v>
      </c>
      <c r="I4420">
        <v>596</v>
      </c>
      <c r="J4420">
        <v>94</v>
      </c>
      <c r="K4420">
        <v>0</v>
      </c>
      <c r="L4420">
        <v>14400</v>
      </c>
      <c r="M4420" s="39">
        <v>11600</v>
      </c>
      <c r="N4420" s="39">
        <v>6461.4</v>
      </c>
      <c r="O4420" s="39">
        <v>56.6</v>
      </c>
      <c r="P4420" t="s">
        <v>207</v>
      </c>
      <c r="Q4420" t="s">
        <v>207</v>
      </c>
      <c r="R4420" s="55">
        <v>814</v>
      </c>
      <c r="S4420" s="55">
        <v>808</v>
      </c>
      <c r="T4420" t="s">
        <v>910</v>
      </c>
      <c r="U4420">
        <v>378</v>
      </c>
      <c r="V4420">
        <v>5</v>
      </c>
      <c r="W4420">
        <v>304906</v>
      </c>
      <c r="X4420" t="s">
        <v>1624</v>
      </c>
      <c r="Y4420" t="s">
        <v>1408</v>
      </c>
      <c r="Z4420" t="s">
        <v>69</v>
      </c>
      <c r="AA4420" t="s">
        <v>91</v>
      </c>
      <c r="AC4420" t="s">
        <v>61</v>
      </c>
      <c r="AD4420" s="50">
        <v>0.12</v>
      </c>
      <c r="AG4420" s="39" t="s">
        <v>1408</v>
      </c>
      <c r="AH4420" s="55" t="s">
        <v>1408</v>
      </c>
      <c r="AI4420" t="s">
        <v>208</v>
      </c>
      <c r="AJ4420">
        <f>INDEX(layout!$B$3:$U$1234,MATCH($T4420,layout!$A$3:$A$1234,0),MATCH(YEAR($D4420),layout!$B$1:$U$1,0))</f>
        <v>3290</v>
      </c>
      <c r="AK4420">
        <f>INDEX('magnet data'!$A$2:$E$1304,MATCH($AJ4420,'magnet data'!$A$2:$A$1304,0),2)</f>
        <v>3</v>
      </c>
      <c r="AL4420" t="str">
        <f>INDEX('magnet data'!$A$2:$E$1304,MATCH($AJ4420,'magnet data'!$A$2:$A$1304,0),3)</f>
        <v>01B</v>
      </c>
      <c r="AM4420" t="str">
        <f>INDEX('magnet data'!$A$2:$E$1304,MATCH($AJ4420,'magnet data'!$A$2:$A$1304,0),4)</f>
        <v>02B8</v>
      </c>
      <c r="AN4420">
        <f>INDEX('magnet data'!$A$2:$E$1304,MATCH($AJ4420,'magnet data'!$A$2:$A$1304,0),5)</f>
        <v>12154</v>
      </c>
      <c r="AO4420" t="str">
        <f t="shared" si="107"/>
        <v>-</v>
      </c>
      <c r="AQ4420" t="s">
        <v>1762</v>
      </c>
      <c r="AR4420" t="s">
        <v>1202</v>
      </c>
      <c r="AS4420" t="s">
        <v>1760</v>
      </c>
      <c r="AT4420" t="s">
        <v>1761</v>
      </c>
    </row>
    <row r="4421" spans="1:46">
      <c r="A4421" t="s">
        <v>1072</v>
      </c>
      <c r="B4421" t="s">
        <v>46</v>
      </c>
      <c r="C4421" t="s">
        <v>1759</v>
      </c>
      <c r="D4421" s="13">
        <v>44621</v>
      </c>
      <c r="E4421" s="16">
        <v>0.7864141203703704</v>
      </c>
      <c r="F4421" t="s">
        <v>88</v>
      </c>
      <c r="G4421" s="17">
        <v>44621.786413923612</v>
      </c>
      <c r="H4421">
        <v>17</v>
      </c>
      <c r="I4421">
        <v>596</v>
      </c>
      <c r="J4421">
        <v>94</v>
      </c>
      <c r="K4421">
        <v>0</v>
      </c>
      <c r="L4421">
        <v>190</v>
      </c>
      <c r="M4421" s="39">
        <v>11600</v>
      </c>
      <c r="N4421" s="39">
        <v>6532.8</v>
      </c>
      <c r="O4421" s="39">
        <v>53.5</v>
      </c>
      <c r="P4421" t="s">
        <v>207</v>
      </c>
      <c r="Q4421" t="s">
        <v>207</v>
      </c>
      <c r="R4421" s="55">
        <v>793</v>
      </c>
      <c r="S4421" s="55">
        <v>796</v>
      </c>
      <c r="T4421" t="s">
        <v>1092</v>
      </c>
      <c r="U4421">
        <v>11599</v>
      </c>
      <c r="V4421">
        <v>1</v>
      </c>
      <c r="W4421">
        <v>-9</v>
      </c>
      <c r="X4421" t="s">
        <v>1089</v>
      </c>
      <c r="Y4421">
        <v>6</v>
      </c>
      <c r="Z4421" t="s">
        <v>90</v>
      </c>
      <c r="AA4421" t="s">
        <v>96</v>
      </c>
      <c r="AB4421">
        <v>65</v>
      </c>
      <c r="AC4421" t="s">
        <v>61</v>
      </c>
      <c r="AD4421" s="50">
        <v>10.9</v>
      </c>
      <c r="AG4421" s="39">
        <v>34.799999999999997</v>
      </c>
      <c r="AH4421" s="55">
        <v>7735</v>
      </c>
      <c r="AI4421" t="s">
        <v>208</v>
      </c>
      <c r="AJ4421">
        <f>INDEX(layout!$B$3:$U$1234,MATCH($T4421,layout!$A$3:$A$1234,0),MATCH(YEAR($D4421),layout!$B$1:$U$1,0))</f>
        <v>1170</v>
      </c>
      <c r="AK4421">
        <f>INDEX('magnet data'!$A$2:$E$1304,MATCH($AJ4421,'magnet data'!$A$2:$A$1304,0),2)</f>
        <v>1</v>
      </c>
      <c r="AL4421" t="str">
        <f>INDEX('magnet data'!$A$2:$E$1304,MATCH($AJ4421,'magnet data'!$A$2:$A$1304,0),3)</f>
        <v>01B</v>
      </c>
      <c r="AM4421" t="str">
        <f>INDEX('magnet data'!$A$2:$E$1304,MATCH($AJ4421,'magnet data'!$A$2:$A$1304,0),4)</f>
        <v>02B5</v>
      </c>
      <c r="AN4421">
        <f>INDEX('magnet data'!$A$2:$E$1304,MATCH($AJ4421,'magnet data'!$A$2:$A$1304,0),5)</f>
        <v>12553</v>
      </c>
      <c r="AO4421">
        <f t="shared" ref="AO4421:AO4426" si="108">IF(LEFT(Z4421,8)="Training",U4421-AN4421,"-")</f>
        <v>-954</v>
      </c>
      <c r="AR4421" t="s">
        <v>1218</v>
      </c>
      <c r="AS4421" t="s">
        <v>1760</v>
      </c>
      <c r="AT4421" t="s">
        <v>1761</v>
      </c>
    </row>
    <row r="4422" spans="1:46">
      <c r="A4422" t="s">
        <v>1072</v>
      </c>
      <c r="B4422" t="s">
        <v>46</v>
      </c>
      <c r="C4422" t="s">
        <v>1759</v>
      </c>
      <c r="D4422" s="13">
        <v>44621</v>
      </c>
      <c r="E4422" s="16">
        <v>0.7864141203703704</v>
      </c>
      <c r="F4422" t="s">
        <v>88</v>
      </c>
      <c r="G4422" s="17">
        <v>44621.786413923612</v>
      </c>
      <c r="H4422">
        <v>17</v>
      </c>
      <c r="I4422">
        <v>596</v>
      </c>
      <c r="J4422">
        <v>94</v>
      </c>
      <c r="K4422">
        <v>0</v>
      </c>
      <c r="L4422">
        <v>190</v>
      </c>
      <c r="M4422" s="39">
        <v>11600</v>
      </c>
      <c r="N4422" s="39">
        <v>6532.8</v>
      </c>
      <c r="O4422" s="39">
        <v>53.5</v>
      </c>
      <c r="P4422" t="s">
        <v>207</v>
      </c>
      <c r="Q4422" t="s">
        <v>207</v>
      </c>
      <c r="R4422" s="55">
        <v>793</v>
      </c>
      <c r="S4422" s="55">
        <v>796</v>
      </c>
      <c r="T4422" t="s">
        <v>1089</v>
      </c>
      <c r="U4422">
        <v>11592</v>
      </c>
      <c r="V4422">
        <v>2</v>
      </c>
      <c r="W4422">
        <v>200</v>
      </c>
      <c r="X4422" t="s">
        <v>1106</v>
      </c>
      <c r="Y4422">
        <v>243</v>
      </c>
      <c r="Z4422" t="s">
        <v>69</v>
      </c>
      <c r="AA4422" t="s">
        <v>96</v>
      </c>
      <c r="AC4422" t="s">
        <v>61</v>
      </c>
      <c r="AD4422" s="50">
        <v>1.34</v>
      </c>
      <c r="AG4422" s="39">
        <v>18.600000000000001</v>
      </c>
      <c r="AH4422" s="55">
        <v>8577</v>
      </c>
      <c r="AI4422" t="s">
        <v>1236</v>
      </c>
      <c r="AJ4422">
        <f>INDEX(layout!$B$3:$U$1234,MATCH($T4422,layout!$A$3:$A$1234,0),MATCH(YEAR($D4422),layout!$B$1:$U$1,0))</f>
        <v>3171</v>
      </c>
      <c r="AK4422">
        <f>INDEX('magnet data'!$A$2:$E$1304,MATCH($AJ4422,'magnet data'!$A$2:$A$1304,0),2)</f>
        <v>3</v>
      </c>
      <c r="AL4422" t="str">
        <f>INDEX('magnet data'!$A$2:$E$1304,MATCH($AJ4422,'magnet data'!$A$2:$A$1304,0),3)</f>
        <v>01B</v>
      </c>
      <c r="AM4422" t="str">
        <f>INDEX('magnet data'!$A$2:$E$1304,MATCH($AJ4422,'magnet data'!$A$2:$A$1304,0),4)</f>
        <v>02G</v>
      </c>
      <c r="AN4422">
        <f>INDEX('magnet data'!$A$2:$E$1304,MATCH($AJ4422,'magnet data'!$A$2:$A$1304,0),5)</f>
        <v>12180</v>
      </c>
      <c r="AO4422" t="str">
        <f t="shared" si="108"/>
        <v>-</v>
      </c>
      <c r="AR4422" t="s">
        <v>1218</v>
      </c>
      <c r="AS4422" t="s">
        <v>1760</v>
      </c>
      <c r="AT4422" t="s">
        <v>1761</v>
      </c>
    </row>
    <row r="4423" spans="1:46">
      <c r="A4423" t="s">
        <v>1072</v>
      </c>
      <c r="B4423" t="s">
        <v>46</v>
      </c>
      <c r="C4423" t="s">
        <v>1759</v>
      </c>
      <c r="D4423" s="13">
        <v>44621</v>
      </c>
      <c r="E4423" s="16">
        <v>0.7864141203703704</v>
      </c>
      <c r="F4423" t="s">
        <v>88</v>
      </c>
      <c r="G4423" s="17">
        <v>44621.786413923612</v>
      </c>
      <c r="H4423">
        <v>17</v>
      </c>
      <c r="I4423">
        <v>596</v>
      </c>
      <c r="J4423">
        <v>94</v>
      </c>
      <c r="K4423">
        <v>0</v>
      </c>
      <c r="L4423">
        <v>190</v>
      </c>
      <c r="M4423" s="39">
        <v>11600</v>
      </c>
      <c r="N4423" s="39">
        <v>6532.8</v>
      </c>
      <c r="O4423" s="39">
        <v>53.5</v>
      </c>
      <c r="P4423" t="s">
        <v>207</v>
      </c>
      <c r="Q4423" t="s">
        <v>207</v>
      </c>
      <c r="R4423" s="55">
        <v>793</v>
      </c>
      <c r="S4423" s="55">
        <v>796</v>
      </c>
      <c r="T4423" t="s">
        <v>1091</v>
      </c>
      <c r="U4423">
        <v>8424</v>
      </c>
      <c r="V4423">
        <v>3</v>
      </c>
      <c r="W4423">
        <v>32555</v>
      </c>
      <c r="X4423" t="s">
        <v>1089</v>
      </c>
      <c r="Y4423">
        <v>6</v>
      </c>
      <c r="Z4423" t="s">
        <v>69</v>
      </c>
      <c r="AA4423" t="s">
        <v>96</v>
      </c>
      <c r="AC4423" t="s">
        <v>61</v>
      </c>
      <c r="AD4423" s="50">
        <v>0.84</v>
      </c>
      <c r="AG4423" s="39">
        <v>14.3</v>
      </c>
      <c r="AH4423" s="55">
        <v>7731</v>
      </c>
      <c r="AI4423" t="s">
        <v>208</v>
      </c>
      <c r="AJ4423">
        <f>INDEX(layout!$B$3:$U$1234,MATCH($T4423,layout!$A$3:$A$1234,0),MATCH(YEAR($D4423),layout!$B$1:$U$1,0))</f>
        <v>2062</v>
      </c>
      <c r="AK4423">
        <f>INDEX('magnet data'!$A$2:$E$1304,MATCH($AJ4423,'magnet data'!$A$2:$A$1304,0),2)</f>
        <v>2</v>
      </c>
      <c r="AL4423" t="str">
        <f>INDEX('magnet data'!$A$2:$E$1304,MATCH($AJ4423,'magnet data'!$A$2:$A$1304,0),3)</f>
        <v>01B</v>
      </c>
      <c r="AM4423" t="str">
        <f>INDEX('magnet data'!$A$2:$E$1304,MATCH($AJ4423,'magnet data'!$A$2:$A$1304,0),4)</f>
        <v>02K</v>
      </c>
      <c r="AN4423">
        <f>INDEX('magnet data'!$A$2:$E$1304,MATCH($AJ4423,'magnet data'!$A$2:$A$1304,0),5)</f>
        <v>11594</v>
      </c>
      <c r="AO4423" t="str">
        <f t="shared" si="108"/>
        <v>-</v>
      </c>
      <c r="AR4423" t="s">
        <v>1218</v>
      </c>
      <c r="AS4423" t="s">
        <v>1760</v>
      </c>
      <c r="AT4423" t="s">
        <v>1761</v>
      </c>
    </row>
    <row r="4424" spans="1:46">
      <c r="A4424" t="s">
        <v>1072</v>
      </c>
      <c r="B4424" t="s">
        <v>46</v>
      </c>
      <c r="C4424" t="s">
        <v>1759</v>
      </c>
      <c r="D4424" s="13">
        <v>44621</v>
      </c>
      <c r="E4424" s="16">
        <v>0.7864141203703704</v>
      </c>
      <c r="F4424" t="s">
        <v>88</v>
      </c>
      <c r="G4424" s="17">
        <v>44621.786413923612</v>
      </c>
      <c r="H4424">
        <v>17</v>
      </c>
      <c r="I4424">
        <v>596</v>
      </c>
      <c r="J4424">
        <v>94</v>
      </c>
      <c r="K4424">
        <v>0</v>
      </c>
      <c r="L4424">
        <v>190</v>
      </c>
      <c r="M4424" s="39">
        <v>11600</v>
      </c>
      <c r="N4424" s="39">
        <v>6532.8</v>
      </c>
      <c r="O4424" s="39">
        <v>53.5</v>
      </c>
      <c r="P4424" t="s">
        <v>207</v>
      </c>
      <c r="Q4424" t="s">
        <v>207</v>
      </c>
      <c r="R4424" s="55">
        <v>793</v>
      </c>
      <c r="S4424" s="55">
        <v>796</v>
      </c>
      <c r="T4424" t="s">
        <v>1096</v>
      </c>
      <c r="U4424">
        <v>7411</v>
      </c>
      <c r="V4424">
        <v>4</v>
      </c>
      <c r="W4424">
        <v>44886</v>
      </c>
      <c r="X4424" t="s">
        <v>1106</v>
      </c>
      <c r="Y4424">
        <v>243</v>
      </c>
      <c r="Z4424" t="s">
        <v>69</v>
      </c>
      <c r="AA4424" t="s">
        <v>91</v>
      </c>
      <c r="AC4424" t="s">
        <v>61</v>
      </c>
      <c r="AD4424" s="50">
        <v>-2.33</v>
      </c>
      <c r="AG4424" s="39">
        <v>28.9</v>
      </c>
      <c r="AH4424" s="55">
        <v>2761</v>
      </c>
      <c r="AI4424" t="s">
        <v>208</v>
      </c>
      <c r="AJ4424">
        <f>INDEX(layout!$B$3:$U$1234,MATCH($T4424,layout!$A$3:$A$1234,0),MATCH(YEAR($D4424),layout!$B$1:$U$1,0))</f>
        <v>3167</v>
      </c>
      <c r="AK4424">
        <f>INDEX('magnet data'!$A$2:$E$1304,MATCH($AJ4424,'magnet data'!$A$2:$A$1304,0),2)</f>
        <v>3</v>
      </c>
      <c r="AL4424" t="str">
        <f>INDEX('magnet data'!$A$2:$E$1304,MATCH($AJ4424,'magnet data'!$A$2:$A$1304,0),3)</f>
        <v>01B</v>
      </c>
      <c r="AM4424" t="str">
        <f>INDEX('magnet data'!$A$2:$E$1304,MATCH($AJ4424,'magnet data'!$A$2:$A$1304,0),4)</f>
        <v>02G</v>
      </c>
      <c r="AN4424">
        <f>INDEX('magnet data'!$A$2:$E$1304,MATCH($AJ4424,'magnet data'!$A$2:$A$1304,0),5)</f>
        <v>11174</v>
      </c>
      <c r="AO4424" t="str">
        <f t="shared" si="108"/>
        <v>-</v>
      </c>
      <c r="AR4424" t="s">
        <v>1218</v>
      </c>
      <c r="AS4424" t="s">
        <v>1760</v>
      </c>
      <c r="AT4424" t="s">
        <v>1761</v>
      </c>
    </row>
    <row r="4425" spans="1:46">
      <c r="A4425" t="s">
        <v>1072</v>
      </c>
      <c r="B4425" t="s">
        <v>46</v>
      </c>
      <c r="C4425" t="s">
        <v>1759</v>
      </c>
      <c r="D4425" s="13">
        <v>44621</v>
      </c>
      <c r="E4425" s="16">
        <v>0.7864141203703704</v>
      </c>
      <c r="F4425" t="s">
        <v>88</v>
      </c>
      <c r="G4425" s="17">
        <v>44621.786413923612</v>
      </c>
      <c r="H4425">
        <v>17</v>
      </c>
      <c r="I4425">
        <v>596</v>
      </c>
      <c r="J4425">
        <v>94</v>
      </c>
      <c r="K4425">
        <v>0</v>
      </c>
      <c r="L4425">
        <v>190</v>
      </c>
      <c r="M4425" s="39">
        <v>11600</v>
      </c>
      <c r="N4425" s="39">
        <v>6532.8</v>
      </c>
      <c r="O4425" s="39">
        <v>53.5</v>
      </c>
      <c r="P4425" t="s">
        <v>207</v>
      </c>
      <c r="Q4425" t="s">
        <v>207</v>
      </c>
      <c r="R4425" s="55">
        <v>793</v>
      </c>
      <c r="S4425" s="55">
        <v>796</v>
      </c>
      <c r="T4425" t="s">
        <v>1106</v>
      </c>
      <c r="U4425">
        <v>4199</v>
      </c>
      <c r="V4425">
        <v>5</v>
      </c>
      <c r="W4425">
        <v>97231</v>
      </c>
      <c r="X4425" t="s">
        <v>1089</v>
      </c>
      <c r="Y4425">
        <v>6</v>
      </c>
      <c r="Z4425" t="s">
        <v>69</v>
      </c>
      <c r="AA4425" t="s">
        <v>96</v>
      </c>
      <c r="AC4425" t="s">
        <v>61</v>
      </c>
      <c r="AD4425" s="50">
        <v>0.63</v>
      </c>
      <c r="AG4425" s="39">
        <v>17.899999999999999</v>
      </c>
      <c r="AH4425" s="55">
        <v>2820</v>
      </c>
      <c r="AI4425" t="s">
        <v>208</v>
      </c>
      <c r="AJ4425">
        <f>INDEX(layout!$B$3:$U$1234,MATCH($T4425,layout!$A$3:$A$1234,0),MATCH(YEAR($D4425),layout!$B$1:$U$1,0))</f>
        <v>1167</v>
      </c>
      <c r="AK4425">
        <f>INDEX('magnet data'!$A$2:$E$1304,MATCH($AJ4425,'magnet data'!$A$2:$A$1304,0),2)</f>
        <v>1</v>
      </c>
      <c r="AL4425" t="str">
        <f>INDEX('magnet data'!$A$2:$E$1304,MATCH($AJ4425,'magnet data'!$A$2:$A$1304,0),3)</f>
        <v>01B</v>
      </c>
      <c r="AM4425" t="str">
        <f>INDEX('magnet data'!$A$2:$E$1304,MATCH($AJ4425,'magnet data'!$A$2:$A$1304,0),4)</f>
        <v>02B5</v>
      </c>
      <c r="AN4425">
        <f>INDEX('magnet data'!$A$2:$E$1304,MATCH($AJ4425,'magnet data'!$A$2:$A$1304,0),5)</f>
        <v>12504</v>
      </c>
      <c r="AO4425" t="str">
        <f t="shared" si="108"/>
        <v>-</v>
      </c>
      <c r="AR4425" t="s">
        <v>1218</v>
      </c>
      <c r="AS4425" t="s">
        <v>1760</v>
      </c>
      <c r="AT4425" t="s">
        <v>1761</v>
      </c>
    </row>
    <row r="4426" spans="1:46">
      <c r="A4426" t="s">
        <v>1072</v>
      </c>
      <c r="B4426" t="s">
        <v>46</v>
      </c>
      <c r="C4426" t="s">
        <v>1759</v>
      </c>
      <c r="D4426" s="13">
        <v>44621</v>
      </c>
      <c r="E4426" s="16">
        <v>0.7864141203703704</v>
      </c>
      <c r="F4426" t="s">
        <v>88</v>
      </c>
      <c r="G4426" s="17">
        <v>44621.786413923612</v>
      </c>
      <c r="H4426">
        <v>17</v>
      </c>
      <c r="I4426">
        <v>596</v>
      </c>
      <c r="J4426">
        <v>94</v>
      </c>
      <c r="K4426">
        <v>0</v>
      </c>
      <c r="L4426">
        <v>190</v>
      </c>
      <c r="M4426" s="39">
        <v>11600</v>
      </c>
      <c r="N4426" s="39">
        <v>6532.8</v>
      </c>
      <c r="O4426" s="39">
        <v>53.5</v>
      </c>
      <c r="P4426" t="s">
        <v>207</v>
      </c>
      <c r="Q4426" t="s">
        <v>207</v>
      </c>
      <c r="R4426" s="55">
        <v>793</v>
      </c>
      <c r="S4426" s="55">
        <v>796</v>
      </c>
      <c r="T4426" t="s">
        <v>1107</v>
      </c>
      <c r="U4426">
        <v>667</v>
      </c>
      <c r="V4426">
        <v>6</v>
      </c>
      <c r="W4426">
        <v>257780</v>
      </c>
      <c r="X4426" t="s">
        <v>1106</v>
      </c>
      <c r="Y4426">
        <v>243</v>
      </c>
      <c r="Z4426" t="s">
        <v>69</v>
      </c>
      <c r="AA4426" t="s">
        <v>91</v>
      </c>
      <c r="AC4426" t="s">
        <v>61</v>
      </c>
      <c r="AD4426" s="50">
        <v>-0.03</v>
      </c>
      <c r="AG4426" s="39" t="s">
        <v>1408</v>
      </c>
      <c r="AH4426" s="55" t="s">
        <v>1408</v>
      </c>
      <c r="AI4426" t="s">
        <v>208</v>
      </c>
      <c r="AJ4426">
        <f>INDEX(layout!$B$3:$U$1234,MATCH($T4426,layout!$A$3:$A$1234,0),MATCH(YEAR($D4426),layout!$B$1:$U$1,0))</f>
        <v>1058</v>
      </c>
      <c r="AK4426">
        <f>INDEX('magnet data'!$A$2:$E$1304,MATCH($AJ4426,'magnet data'!$A$2:$A$1304,0),2)</f>
        <v>1</v>
      </c>
      <c r="AL4426" t="str">
        <f>INDEX('magnet data'!$A$2:$E$1304,MATCH($AJ4426,'magnet data'!$A$2:$A$1304,0),3)</f>
        <v>01B</v>
      </c>
      <c r="AM4426" t="str">
        <f>INDEX('magnet data'!$A$2:$E$1304,MATCH($AJ4426,'magnet data'!$A$2:$A$1304,0),4)</f>
        <v>02B5</v>
      </c>
      <c r="AN4426">
        <f>INDEX('magnet data'!$A$2:$E$1304,MATCH($AJ4426,'magnet data'!$A$2:$A$1304,0),5)</f>
        <v>9840</v>
      </c>
      <c r="AO4426" t="str">
        <f t="shared" si="108"/>
        <v>-</v>
      </c>
      <c r="AR4426" t="s">
        <v>1218</v>
      </c>
      <c r="AS4426" t="s">
        <v>1760</v>
      </c>
      <c r="AT4426" t="s">
        <v>1761</v>
      </c>
    </row>
    <row r="4427" spans="1:46">
      <c r="A4427" t="s">
        <v>235</v>
      </c>
      <c r="B4427" t="s">
        <v>46</v>
      </c>
      <c r="C4427" t="s">
        <v>1759</v>
      </c>
      <c r="D4427" s="13">
        <v>44630</v>
      </c>
      <c r="E4427" s="16">
        <v>0.77699583333333333</v>
      </c>
      <c r="F4427" t="s">
        <v>88</v>
      </c>
      <c r="G4427" s="17">
        <v>44630.77699554398</v>
      </c>
      <c r="H4427">
        <v>25</v>
      </c>
      <c r="I4427">
        <v>597</v>
      </c>
      <c r="J4427">
        <v>94</v>
      </c>
      <c r="K4427">
        <v>10</v>
      </c>
      <c r="L4427">
        <v>0</v>
      </c>
      <c r="M4427" s="39">
        <v>10848</v>
      </c>
      <c r="N4427" s="39">
        <v>5438.4</v>
      </c>
      <c r="O4427" s="39">
        <v>62.4</v>
      </c>
      <c r="P4427" t="s">
        <v>207</v>
      </c>
      <c r="Q4427" t="s">
        <v>207</v>
      </c>
      <c r="R4427" s="55">
        <v>777</v>
      </c>
      <c r="S4427" s="55">
        <v>767</v>
      </c>
      <c r="T4427" t="s">
        <v>1747</v>
      </c>
      <c r="U4427">
        <v>10848</v>
      </c>
      <c r="V4427">
        <v>1</v>
      </c>
      <c r="W4427">
        <v>-11</v>
      </c>
      <c r="X4427" t="s">
        <v>1746</v>
      </c>
      <c r="Y4427">
        <v>2</v>
      </c>
      <c r="Z4427" t="s">
        <v>90</v>
      </c>
      <c r="AA4427" t="s">
        <v>96</v>
      </c>
      <c r="AB4427">
        <v>1</v>
      </c>
      <c r="AC4427" t="s">
        <v>61</v>
      </c>
      <c r="AD4427" s="50">
        <v>9.91</v>
      </c>
      <c r="AG4427" s="39">
        <v>64.8</v>
      </c>
      <c r="AH4427" s="55">
        <v>990</v>
      </c>
      <c r="AI4427" t="s">
        <v>208</v>
      </c>
      <c r="AJ4427">
        <f>INDEX(layout!$B$3:$U$1234,MATCH($T4427,layout!$A$3:$A$1234,0),MATCH(YEAR($D4427),layout!$B$1:$U$1,0))</f>
        <v>2184</v>
      </c>
      <c r="AK4427">
        <f>INDEX('magnet data'!$A$2:$E$1304,MATCH($AJ4427,'magnet data'!$A$2:$A$1304,0),2)</f>
        <v>2</v>
      </c>
      <c r="AL4427" t="str">
        <f>INDEX('magnet data'!$A$2:$E$1304,MATCH($AJ4427,'magnet data'!$A$2:$A$1304,0),3)</f>
        <v>01B</v>
      </c>
      <c r="AM4427" t="str">
        <f>INDEX('magnet data'!$A$2:$E$1304,MATCH($AJ4427,'magnet data'!$A$2:$A$1304,0),4)</f>
        <v>02C0</v>
      </c>
      <c r="AN4427">
        <f>INDEX('magnet data'!$A$2:$E$1304,MATCH($AJ4427,'magnet data'!$A$2:$A$1304,0),5)</f>
        <v>9920</v>
      </c>
      <c r="AO4427">
        <f t="shared" ref="AO4427:AO4444" si="109">IF(LEFT(Z4427,8)="Training",U4427-AN4427,"-")</f>
        <v>928</v>
      </c>
      <c r="AQ4427" t="s">
        <v>1763</v>
      </c>
      <c r="AR4427" t="s">
        <v>1207</v>
      </c>
      <c r="AS4427" t="s">
        <v>210</v>
      </c>
      <c r="AT4427" t="s">
        <v>211</v>
      </c>
    </row>
    <row r="4428" spans="1:46">
      <c r="A4428" t="s">
        <v>235</v>
      </c>
      <c r="B4428" t="s">
        <v>46</v>
      </c>
      <c r="C4428" t="s">
        <v>1759</v>
      </c>
      <c r="D4428" s="13">
        <v>44630</v>
      </c>
      <c r="E4428" s="16">
        <v>0.77699583333333333</v>
      </c>
      <c r="F4428" t="s">
        <v>88</v>
      </c>
      <c r="G4428" s="17">
        <v>44630.77699554398</v>
      </c>
      <c r="H4428">
        <v>25</v>
      </c>
      <c r="I4428">
        <v>597</v>
      </c>
      <c r="J4428">
        <v>94</v>
      </c>
      <c r="K4428">
        <v>10</v>
      </c>
      <c r="L4428">
        <v>0</v>
      </c>
      <c r="M4428" s="39">
        <v>10848</v>
      </c>
      <c r="N4428" s="39">
        <v>5438.4</v>
      </c>
      <c r="O4428" s="39">
        <v>62.4</v>
      </c>
      <c r="P4428" t="s">
        <v>207</v>
      </c>
      <c r="Q4428" t="s">
        <v>207</v>
      </c>
      <c r="R4428" s="55">
        <v>777</v>
      </c>
      <c r="S4428" s="55">
        <v>767</v>
      </c>
      <c r="T4428" t="s">
        <v>1764</v>
      </c>
      <c r="U4428">
        <v>10801</v>
      </c>
      <c r="V4428">
        <v>2</v>
      </c>
      <c r="W4428">
        <v>740</v>
      </c>
      <c r="X4428" t="s">
        <v>303</v>
      </c>
      <c r="Y4428">
        <v>686</v>
      </c>
      <c r="Z4428" t="s">
        <v>75</v>
      </c>
      <c r="AA4428" t="s">
        <v>91</v>
      </c>
      <c r="AC4428" t="s">
        <v>102</v>
      </c>
      <c r="AD4428" s="50">
        <v>-38.880000000000003</v>
      </c>
      <c r="AG4428" s="39">
        <v>29.8</v>
      </c>
      <c r="AH4428" s="55">
        <v>6503</v>
      </c>
      <c r="AI4428" t="s">
        <v>208</v>
      </c>
      <c r="AJ4428">
        <f>INDEX(layout!$B$3:$U$1234,MATCH($T4428,layout!$A$3:$A$1234,0),MATCH(YEAR($D4428),layout!$B$1:$U$1,0))</f>
        <v>1382</v>
      </c>
      <c r="AK4428">
        <f>INDEX('magnet data'!$A$2:$E$1304,MATCH($AJ4428,'magnet data'!$A$2:$A$1304,0),2)</f>
        <v>1</v>
      </c>
      <c r="AL4428" t="str">
        <f>INDEX('magnet data'!$A$2:$E$1304,MATCH($AJ4428,'magnet data'!$A$2:$A$1304,0),3)</f>
        <v>01E</v>
      </c>
      <c r="AM4428" t="str">
        <f>INDEX('magnet data'!$A$2:$E$1304,MATCH($AJ4428,'magnet data'!$A$2:$A$1304,0),4)</f>
        <v>02B5</v>
      </c>
      <c r="AN4428">
        <f>INDEX('magnet data'!$A$2:$E$1304,MATCH($AJ4428,'magnet data'!$A$2:$A$1304,0),5)</f>
        <v>10679</v>
      </c>
      <c r="AO4428" t="str">
        <f t="shared" si="109"/>
        <v>-</v>
      </c>
      <c r="AQ4428" t="s">
        <v>968</v>
      </c>
      <c r="AR4428" t="s">
        <v>1207</v>
      </c>
      <c r="AS4428" t="s">
        <v>210</v>
      </c>
      <c r="AT4428" t="s">
        <v>211</v>
      </c>
    </row>
    <row r="4429" spans="1:46">
      <c r="A4429" t="s">
        <v>235</v>
      </c>
      <c r="B4429" t="s">
        <v>46</v>
      </c>
      <c r="C4429" t="s">
        <v>1759</v>
      </c>
      <c r="D4429" s="13">
        <v>44630</v>
      </c>
      <c r="E4429" s="16">
        <v>0.77699583333333333</v>
      </c>
      <c r="F4429" t="s">
        <v>88</v>
      </c>
      <c r="G4429" s="17">
        <v>44630.77699554398</v>
      </c>
      <c r="H4429">
        <v>25</v>
      </c>
      <c r="I4429">
        <v>597</v>
      </c>
      <c r="J4429">
        <v>94</v>
      </c>
      <c r="K4429">
        <v>10</v>
      </c>
      <c r="L4429">
        <v>0</v>
      </c>
      <c r="M4429" s="39">
        <v>10848</v>
      </c>
      <c r="N4429" s="39">
        <v>5438.4</v>
      </c>
      <c r="O4429" s="39">
        <v>62.4</v>
      </c>
      <c r="P4429" t="s">
        <v>207</v>
      </c>
      <c r="Q4429" t="s">
        <v>207</v>
      </c>
      <c r="R4429" s="55">
        <v>777</v>
      </c>
      <c r="S4429" s="55">
        <v>767</v>
      </c>
      <c r="T4429" t="s">
        <v>305</v>
      </c>
      <c r="U4429">
        <v>10794</v>
      </c>
      <c r="V4429">
        <v>3</v>
      </c>
      <c r="W4429">
        <v>797</v>
      </c>
      <c r="X4429" t="s">
        <v>1764</v>
      </c>
      <c r="Y4429">
        <v>755</v>
      </c>
      <c r="Z4429" t="s">
        <v>75</v>
      </c>
      <c r="AA4429" t="s">
        <v>91</v>
      </c>
      <c r="AC4429" t="s">
        <v>102</v>
      </c>
      <c r="AD4429" s="50">
        <v>0</v>
      </c>
      <c r="AG4429" s="39">
        <v>18</v>
      </c>
      <c r="AH4429" s="55">
        <v>7587</v>
      </c>
      <c r="AI4429" t="s">
        <v>208</v>
      </c>
      <c r="AJ4429">
        <f>INDEX(layout!$B$3:$U$1234,MATCH($T4429,layout!$A$3:$A$1234,0),MATCH(YEAR($D4429),layout!$B$1:$U$1,0))</f>
        <v>1381</v>
      </c>
      <c r="AK4429">
        <f>INDEX('magnet data'!$A$2:$E$1304,MATCH($AJ4429,'magnet data'!$A$2:$A$1304,0),2)</f>
        <v>1</v>
      </c>
      <c r="AL4429" t="str">
        <f>INDEX('magnet data'!$A$2:$E$1304,MATCH($AJ4429,'magnet data'!$A$2:$A$1304,0),3)</f>
        <v>01E</v>
      </c>
      <c r="AM4429" t="str">
        <f>INDEX('magnet data'!$A$2:$E$1304,MATCH($AJ4429,'magnet data'!$A$2:$A$1304,0),4)</f>
        <v>02B5</v>
      </c>
      <c r="AN4429">
        <f>INDEX('magnet data'!$A$2:$E$1304,MATCH($AJ4429,'magnet data'!$A$2:$A$1304,0),5)</f>
        <v>12449</v>
      </c>
      <c r="AO4429" t="str">
        <f t="shared" si="109"/>
        <v>-</v>
      </c>
      <c r="AQ4429" t="s">
        <v>968</v>
      </c>
      <c r="AR4429" t="s">
        <v>1207</v>
      </c>
      <c r="AS4429" t="s">
        <v>210</v>
      </c>
      <c r="AT4429" t="s">
        <v>211</v>
      </c>
    </row>
    <row r="4430" spans="1:46">
      <c r="A4430" t="s">
        <v>235</v>
      </c>
      <c r="B4430" t="s">
        <v>46</v>
      </c>
      <c r="C4430" t="s">
        <v>1759</v>
      </c>
      <c r="D4430" s="13">
        <v>44630</v>
      </c>
      <c r="E4430" s="16">
        <v>0.77699583333333333</v>
      </c>
      <c r="F4430" t="s">
        <v>88</v>
      </c>
      <c r="G4430" s="17">
        <v>44630.77699554398</v>
      </c>
      <c r="H4430">
        <v>25</v>
      </c>
      <c r="I4430">
        <v>597</v>
      </c>
      <c r="J4430">
        <v>94</v>
      </c>
      <c r="K4430">
        <v>10</v>
      </c>
      <c r="L4430">
        <v>0</v>
      </c>
      <c r="M4430" s="39">
        <v>10848</v>
      </c>
      <c r="N4430" s="39">
        <v>5438.4</v>
      </c>
      <c r="O4430" s="39">
        <v>62.4</v>
      </c>
      <c r="P4430" t="s">
        <v>207</v>
      </c>
      <c r="Q4430" t="s">
        <v>207</v>
      </c>
      <c r="R4430" s="55">
        <v>777</v>
      </c>
      <c r="S4430" s="55">
        <v>767</v>
      </c>
      <c r="T4430" t="s">
        <v>303</v>
      </c>
      <c r="U4430">
        <v>10762</v>
      </c>
      <c r="V4430">
        <v>4</v>
      </c>
      <c r="W4430">
        <v>1097</v>
      </c>
      <c r="X4430" t="s">
        <v>1764</v>
      </c>
      <c r="Y4430">
        <v>755</v>
      </c>
      <c r="Z4430" t="s">
        <v>75</v>
      </c>
      <c r="AA4430" t="s">
        <v>91</v>
      </c>
      <c r="AC4430" t="s">
        <v>102</v>
      </c>
      <c r="AD4430" s="50">
        <v>-40.83</v>
      </c>
      <c r="AG4430" s="39">
        <v>31.1</v>
      </c>
      <c r="AH4430" s="55">
        <v>10029</v>
      </c>
      <c r="AI4430" t="s">
        <v>208</v>
      </c>
      <c r="AJ4430">
        <f>INDEX(layout!$B$3:$U$1234,MATCH($T4430,layout!$A$3:$A$1234,0),MATCH(YEAR($D4430),layout!$B$1:$U$1,0))</f>
        <v>1405</v>
      </c>
      <c r="AK4430">
        <f>INDEX('magnet data'!$A$2:$E$1304,MATCH($AJ4430,'magnet data'!$A$2:$A$1304,0),2)</f>
        <v>1</v>
      </c>
      <c r="AL4430" t="str">
        <f>INDEX('magnet data'!$A$2:$E$1304,MATCH($AJ4430,'magnet data'!$A$2:$A$1304,0),3)</f>
        <v>01B</v>
      </c>
      <c r="AM4430" t="str">
        <f>INDEX('magnet data'!$A$2:$E$1304,MATCH($AJ4430,'magnet data'!$A$2:$A$1304,0),4)</f>
        <v>02C8</v>
      </c>
      <c r="AN4430">
        <f>INDEX('magnet data'!$A$2:$E$1304,MATCH($AJ4430,'magnet data'!$A$2:$A$1304,0),5)</f>
        <v>11477</v>
      </c>
      <c r="AO4430" t="str">
        <f t="shared" si="109"/>
        <v>-</v>
      </c>
      <c r="AQ4430" t="s">
        <v>968</v>
      </c>
      <c r="AR4430" t="s">
        <v>1207</v>
      </c>
      <c r="AS4430" t="s">
        <v>210</v>
      </c>
      <c r="AT4430" t="s">
        <v>211</v>
      </c>
    </row>
    <row r="4431" spans="1:46">
      <c r="A4431" t="s">
        <v>235</v>
      </c>
      <c r="B4431" t="s">
        <v>46</v>
      </c>
      <c r="C4431" t="s">
        <v>1759</v>
      </c>
      <c r="D4431" s="13">
        <v>44630</v>
      </c>
      <c r="E4431" s="16">
        <v>0.77699583333333333</v>
      </c>
      <c r="F4431" t="s">
        <v>88</v>
      </c>
      <c r="G4431" s="17">
        <v>44630.77699554398</v>
      </c>
      <c r="H4431">
        <v>25</v>
      </c>
      <c r="I4431">
        <v>597</v>
      </c>
      <c r="J4431">
        <v>94</v>
      </c>
      <c r="K4431">
        <v>10</v>
      </c>
      <c r="L4431">
        <v>0</v>
      </c>
      <c r="M4431" s="39">
        <v>10848</v>
      </c>
      <c r="N4431" s="39">
        <v>5438.4</v>
      </c>
      <c r="O4431" s="39">
        <v>62.4</v>
      </c>
      <c r="P4431" t="s">
        <v>207</v>
      </c>
      <c r="Q4431" t="s">
        <v>207</v>
      </c>
      <c r="R4431" s="55">
        <v>777</v>
      </c>
      <c r="S4431" s="55">
        <v>767</v>
      </c>
      <c r="T4431" t="s">
        <v>1765</v>
      </c>
      <c r="U4431">
        <v>10753</v>
      </c>
      <c r="V4431">
        <v>5</v>
      </c>
      <c r="W4431">
        <v>1178</v>
      </c>
      <c r="X4431" t="s">
        <v>1764</v>
      </c>
      <c r="Y4431">
        <v>755</v>
      </c>
      <c r="Z4431" t="s">
        <v>75</v>
      </c>
      <c r="AA4431" t="s">
        <v>91</v>
      </c>
      <c r="AC4431" t="s">
        <v>102</v>
      </c>
      <c r="AD4431" s="50">
        <v>-48.71</v>
      </c>
      <c r="AG4431" s="39">
        <v>63.1</v>
      </c>
      <c r="AH4431" s="55">
        <v>1078</v>
      </c>
      <c r="AI4431" t="s">
        <v>208</v>
      </c>
      <c r="AJ4431">
        <f>INDEX(layout!$B$3:$U$1234,MATCH($T4431,layout!$A$3:$A$1234,0),MATCH(YEAR($D4431),layout!$B$1:$U$1,0))</f>
        <v>2075</v>
      </c>
      <c r="AK4431">
        <f>INDEX('magnet data'!$A$2:$E$1304,MATCH($AJ4431,'magnet data'!$A$2:$A$1304,0),2)</f>
        <v>2</v>
      </c>
      <c r="AL4431" t="str">
        <f>INDEX('magnet data'!$A$2:$E$1304,MATCH($AJ4431,'magnet data'!$A$2:$A$1304,0),3)</f>
        <v>01B</v>
      </c>
      <c r="AM4431" t="str">
        <f>INDEX('magnet data'!$A$2:$E$1304,MATCH($AJ4431,'magnet data'!$A$2:$A$1304,0),4)</f>
        <v>02K</v>
      </c>
      <c r="AN4431">
        <f>INDEX('magnet data'!$A$2:$E$1304,MATCH($AJ4431,'magnet data'!$A$2:$A$1304,0),5)</f>
        <v>10852</v>
      </c>
      <c r="AO4431" t="str">
        <f t="shared" si="109"/>
        <v>-</v>
      </c>
      <c r="AQ4431" t="s">
        <v>968</v>
      </c>
      <c r="AR4431" t="s">
        <v>1207</v>
      </c>
      <c r="AS4431" t="s">
        <v>210</v>
      </c>
      <c r="AT4431" t="s">
        <v>211</v>
      </c>
    </row>
    <row r="4432" spans="1:46">
      <c r="A4432" t="s">
        <v>235</v>
      </c>
      <c r="B4432" t="s">
        <v>46</v>
      </c>
      <c r="C4432" t="s">
        <v>1759</v>
      </c>
      <c r="D4432" s="13">
        <v>44630</v>
      </c>
      <c r="E4432" s="16">
        <v>0.77699583333333333</v>
      </c>
      <c r="F4432" t="s">
        <v>88</v>
      </c>
      <c r="G4432" s="17">
        <v>44630.77699554398</v>
      </c>
      <c r="H4432">
        <v>25</v>
      </c>
      <c r="I4432">
        <v>597</v>
      </c>
      <c r="J4432">
        <v>94</v>
      </c>
      <c r="K4432">
        <v>10</v>
      </c>
      <c r="L4432">
        <v>0</v>
      </c>
      <c r="M4432" s="39">
        <v>10848</v>
      </c>
      <c r="N4432" s="39">
        <v>5438.4</v>
      </c>
      <c r="O4432" s="39">
        <v>62.4</v>
      </c>
      <c r="P4432" t="s">
        <v>207</v>
      </c>
      <c r="Q4432" t="s">
        <v>207</v>
      </c>
      <c r="R4432" s="55">
        <v>777</v>
      </c>
      <c r="S4432" s="55">
        <v>767</v>
      </c>
      <c r="T4432" t="s">
        <v>302</v>
      </c>
      <c r="U4432">
        <v>10742</v>
      </c>
      <c r="V4432">
        <v>6</v>
      </c>
      <c r="W4432">
        <v>1287</v>
      </c>
      <c r="X4432" t="s">
        <v>303</v>
      </c>
      <c r="Y4432">
        <v>686</v>
      </c>
      <c r="Z4432" t="s">
        <v>75</v>
      </c>
      <c r="AA4432" t="s">
        <v>96</v>
      </c>
      <c r="AC4432" t="s">
        <v>102</v>
      </c>
      <c r="AD4432" s="50">
        <v>2.6</v>
      </c>
      <c r="AG4432" s="39">
        <v>33.9</v>
      </c>
      <c r="AH4432" s="55">
        <v>3759</v>
      </c>
      <c r="AI4432" t="s">
        <v>208</v>
      </c>
      <c r="AJ4432">
        <f>INDEX(layout!$B$3:$U$1234,MATCH($T4432,layout!$A$3:$A$1234,0),MATCH(YEAR($D4432),layout!$B$1:$U$1,0))</f>
        <v>2549</v>
      </c>
      <c r="AK4432">
        <f>INDEX('magnet data'!$A$2:$E$1304,MATCH($AJ4432,'magnet data'!$A$2:$A$1304,0),2)</f>
        <v>2</v>
      </c>
      <c r="AL4432" t="str">
        <f>INDEX('magnet data'!$A$2:$E$1304,MATCH($AJ4432,'magnet data'!$A$2:$A$1304,0),3)</f>
        <v>01B</v>
      </c>
      <c r="AM4432" t="str">
        <f>INDEX('magnet data'!$A$2:$E$1304,MATCH($AJ4432,'magnet data'!$A$2:$A$1304,0),4)</f>
        <v>02B5</v>
      </c>
      <c r="AN4432">
        <f>INDEX('magnet data'!$A$2:$E$1304,MATCH($AJ4432,'magnet data'!$A$2:$A$1304,0),5)</f>
        <v>10434</v>
      </c>
      <c r="AO4432" t="str">
        <f t="shared" si="109"/>
        <v>-</v>
      </c>
      <c r="AQ4432" t="s">
        <v>968</v>
      </c>
      <c r="AR4432" t="s">
        <v>1207</v>
      </c>
      <c r="AS4432" t="s">
        <v>210</v>
      </c>
      <c r="AT4432" t="s">
        <v>211</v>
      </c>
    </row>
    <row r="4433" spans="1:46">
      <c r="A4433" t="s">
        <v>235</v>
      </c>
      <c r="B4433" t="s">
        <v>46</v>
      </c>
      <c r="C4433" t="s">
        <v>1759</v>
      </c>
      <c r="D4433" s="13">
        <v>44630</v>
      </c>
      <c r="E4433" s="16">
        <v>0.77699583333333333</v>
      </c>
      <c r="F4433" t="s">
        <v>88</v>
      </c>
      <c r="G4433" s="17">
        <v>44630.77699554398</v>
      </c>
      <c r="H4433">
        <v>25</v>
      </c>
      <c r="I4433">
        <v>597</v>
      </c>
      <c r="J4433">
        <v>94</v>
      </c>
      <c r="K4433">
        <v>10</v>
      </c>
      <c r="L4433">
        <v>0</v>
      </c>
      <c r="M4433" s="39">
        <v>10848</v>
      </c>
      <c r="N4433" s="39">
        <v>5438.4</v>
      </c>
      <c r="O4433" s="39">
        <v>62.4</v>
      </c>
      <c r="P4433" t="s">
        <v>207</v>
      </c>
      <c r="Q4433" t="s">
        <v>207</v>
      </c>
      <c r="R4433" s="55">
        <v>777</v>
      </c>
      <c r="S4433" s="55">
        <v>767</v>
      </c>
      <c r="T4433" t="s">
        <v>304</v>
      </c>
      <c r="U4433">
        <v>10742</v>
      </c>
      <c r="V4433">
        <v>7</v>
      </c>
      <c r="W4433">
        <v>1287</v>
      </c>
      <c r="X4433" t="s">
        <v>303</v>
      </c>
      <c r="Y4433">
        <v>686</v>
      </c>
      <c r="Z4433" t="s">
        <v>75</v>
      </c>
      <c r="AA4433" t="s">
        <v>96</v>
      </c>
      <c r="AC4433" t="s">
        <v>102</v>
      </c>
      <c r="AD4433" s="50">
        <v>23.93</v>
      </c>
      <c r="AG4433" s="39">
        <v>46.1</v>
      </c>
      <c r="AH4433" s="55">
        <v>3929</v>
      </c>
      <c r="AI4433" t="s">
        <v>208</v>
      </c>
      <c r="AJ4433">
        <f>INDEX(layout!$B$3:$U$1234,MATCH($T4433,layout!$A$3:$A$1234,0),MATCH(YEAR($D4433),layout!$B$1:$U$1,0))</f>
        <v>2339</v>
      </c>
      <c r="AK4433">
        <f>INDEX('magnet data'!$A$2:$E$1304,MATCH($AJ4433,'magnet data'!$A$2:$A$1304,0),2)</f>
        <v>2</v>
      </c>
      <c r="AL4433" t="str">
        <f>INDEX('magnet data'!$A$2:$E$1304,MATCH($AJ4433,'magnet data'!$A$2:$A$1304,0),3)</f>
        <v>01B</v>
      </c>
      <c r="AM4433" t="str">
        <f>INDEX('magnet data'!$A$2:$E$1304,MATCH($AJ4433,'magnet data'!$A$2:$A$1304,0),4)</f>
        <v>02C9</v>
      </c>
      <c r="AN4433">
        <f>INDEX('magnet data'!$A$2:$E$1304,MATCH($AJ4433,'magnet data'!$A$2:$A$1304,0),5)</f>
        <v>10908</v>
      </c>
      <c r="AO4433" t="str">
        <f t="shared" si="109"/>
        <v>-</v>
      </c>
      <c r="AQ4433" t="s">
        <v>968</v>
      </c>
      <c r="AR4433" t="s">
        <v>1207</v>
      </c>
      <c r="AS4433" t="s">
        <v>210</v>
      </c>
      <c r="AT4433" t="s">
        <v>211</v>
      </c>
    </row>
    <row r="4434" spans="1:46">
      <c r="A4434" t="s">
        <v>235</v>
      </c>
      <c r="B4434" t="s">
        <v>46</v>
      </c>
      <c r="C4434" t="s">
        <v>1759</v>
      </c>
      <c r="D4434" s="13">
        <v>44630</v>
      </c>
      <c r="E4434" s="16">
        <v>0.77699583333333333</v>
      </c>
      <c r="F4434" t="s">
        <v>88</v>
      </c>
      <c r="G4434" s="17">
        <v>44630.77699554398</v>
      </c>
      <c r="H4434">
        <v>25</v>
      </c>
      <c r="I4434">
        <v>597</v>
      </c>
      <c r="J4434">
        <v>94</v>
      </c>
      <c r="K4434">
        <v>10</v>
      </c>
      <c r="L4434">
        <v>0</v>
      </c>
      <c r="M4434" s="39">
        <v>10848</v>
      </c>
      <c r="N4434" s="39">
        <v>5438.4</v>
      </c>
      <c r="O4434" s="39">
        <v>62.4</v>
      </c>
      <c r="P4434" t="s">
        <v>207</v>
      </c>
      <c r="Q4434" t="s">
        <v>207</v>
      </c>
      <c r="R4434" s="55">
        <v>777</v>
      </c>
      <c r="S4434" s="55">
        <v>767</v>
      </c>
      <c r="T4434" t="s">
        <v>1766</v>
      </c>
      <c r="U4434">
        <v>7519</v>
      </c>
      <c r="V4434">
        <v>8</v>
      </c>
      <c r="W4434">
        <v>35217</v>
      </c>
      <c r="X4434" t="s">
        <v>1747</v>
      </c>
      <c r="Y4434">
        <v>4200</v>
      </c>
      <c r="Z4434" t="s">
        <v>69</v>
      </c>
      <c r="AA4434" t="s">
        <v>96</v>
      </c>
      <c r="AC4434" t="s">
        <v>61</v>
      </c>
      <c r="AD4434" s="50">
        <v>1.81</v>
      </c>
      <c r="AG4434" s="39">
        <v>39.299999999999997</v>
      </c>
      <c r="AH4434" s="55">
        <v>4480</v>
      </c>
      <c r="AI4434" t="s">
        <v>208</v>
      </c>
      <c r="AJ4434">
        <f>INDEX(layout!$B$3:$U$1234,MATCH($T4434,layout!$A$3:$A$1234,0),MATCH(YEAR($D4434),layout!$B$1:$U$1,0))</f>
        <v>2071</v>
      </c>
      <c r="AK4434">
        <f>INDEX('magnet data'!$A$2:$E$1304,MATCH($AJ4434,'magnet data'!$A$2:$A$1304,0),2)</f>
        <v>2</v>
      </c>
      <c r="AL4434" t="str">
        <f>INDEX('magnet data'!$A$2:$E$1304,MATCH($AJ4434,'magnet data'!$A$2:$A$1304,0),3)</f>
        <v>01B</v>
      </c>
      <c r="AM4434" t="str">
        <f>INDEX('magnet data'!$A$2:$E$1304,MATCH($AJ4434,'magnet data'!$A$2:$A$1304,0),4)</f>
        <v>02K</v>
      </c>
      <c r="AN4434">
        <f>INDEX('magnet data'!$A$2:$E$1304,MATCH($AJ4434,'magnet data'!$A$2:$A$1304,0),5)</f>
        <v>11888</v>
      </c>
      <c r="AO4434" t="str">
        <f t="shared" si="109"/>
        <v>-</v>
      </c>
      <c r="AQ4434" t="s">
        <v>968</v>
      </c>
      <c r="AR4434" t="s">
        <v>1207</v>
      </c>
      <c r="AS4434" t="s">
        <v>210</v>
      </c>
      <c r="AT4434" t="s">
        <v>211</v>
      </c>
    </row>
    <row r="4435" spans="1:46">
      <c r="A4435" t="s">
        <v>235</v>
      </c>
      <c r="B4435" t="s">
        <v>46</v>
      </c>
      <c r="C4435" t="s">
        <v>1759</v>
      </c>
      <c r="D4435" s="13">
        <v>44630</v>
      </c>
      <c r="E4435" s="16">
        <v>0.77699583333333333</v>
      </c>
      <c r="F4435" t="s">
        <v>88</v>
      </c>
      <c r="G4435" s="17">
        <v>44630.77699554398</v>
      </c>
      <c r="H4435">
        <v>25</v>
      </c>
      <c r="I4435">
        <v>597</v>
      </c>
      <c r="J4435">
        <v>94</v>
      </c>
      <c r="K4435">
        <v>10</v>
      </c>
      <c r="L4435">
        <v>0</v>
      </c>
      <c r="M4435" s="39">
        <v>10848</v>
      </c>
      <c r="N4435" s="39">
        <v>5438.4</v>
      </c>
      <c r="O4435" s="39">
        <v>62.4</v>
      </c>
      <c r="P4435" t="s">
        <v>207</v>
      </c>
      <c r="Q4435" t="s">
        <v>207</v>
      </c>
      <c r="R4435" s="55">
        <v>777</v>
      </c>
      <c r="S4435" s="55">
        <v>767</v>
      </c>
      <c r="T4435" t="s">
        <v>1750</v>
      </c>
      <c r="U4435">
        <v>6302</v>
      </c>
      <c r="V4435">
        <v>9</v>
      </c>
      <c r="W4435">
        <v>51264</v>
      </c>
      <c r="X4435" t="s">
        <v>1747</v>
      </c>
      <c r="Y4435">
        <v>4200</v>
      </c>
      <c r="Z4435" t="s">
        <v>69</v>
      </c>
      <c r="AA4435" t="s">
        <v>96</v>
      </c>
      <c r="AC4435" t="s">
        <v>61</v>
      </c>
      <c r="AD4435" s="50">
        <v>3.81</v>
      </c>
      <c r="AG4435" s="39">
        <v>48.1</v>
      </c>
      <c r="AH4435" s="55">
        <v>4155</v>
      </c>
      <c r="AI4435" t="s">
        <v>208</v>
      </c>
      <c r="AJ4435">
        <f>INDEX(layout!$B$3:$U$1234,MATCH($T4435,layout!$A$3:$A$1234,0),MATCH(YEAR($D4435),layout!$B$1:$U$1,0))</f>
        <v>2206</v>
      </c>
      <c r="AK4435">
        <f>INDEX('magnet data'!$A$2:$E$1304,MATCH($AJ4435,'magnet data'!$A$2:$A$1304,0),2)</f>
        <v>2</v>
      </c>
      <c r="AL4435" t="str">
        <f>INDEX('magnet data'!$A$2:$E$1304,MATCH($AJ4435,'magnet data'!$A$2:$A$1304,0),3)</f>
        <v>01B</v>
      </c>
      <c r="AM4435" t="str">
        <f>INDEX('magnet data'!$A$2:$E$1304,MATCH($AJ4435,'magnet data'!$A$2:$A$1304,0),4)</f>
        <v>02C0</v>
      </c>
      <c r="AN4435">
        <f>INDEX('magnet data'!$A$2:$E$1304,MATCH($AJ4435,'magnet data'!$A$2:$A$1304,0),5)</f>
        <v>11926</v>
      </c>
      <c r="AO4435" t="str">
        <f t="shared" si="109"/>
        <v>-</v>
      </c>
      <c r="AQ4435" t="s">
        <v>968</v>
      </c>
      <c r="AR4435" t="s">
        <v>1207</v>
      </c>
      <c r="AS4435" t="s">
        <v>210</v>
      </c>
      <c r="AT4435" t="s">
        <v>211</v>
      </c>
    </row>
    <row r="4436" spans="1:46">
      <c r="A4436" t="s">
        <v>235</v>
      </c>
      <c r="B4436" t="s">
        <v>46</v>
      </c>
      <c r="C4436" t="s">
        <v>1759</v>
      </c>
      <c r="D4436" s="13">
        <v>44630</v>
      </c>
      <c r="E4436" s="16">
        <v>0.77699583333333333</v>
      </c>
      <c r="F4436" t="s">
        <v>88</v>
      </c>
      <c r="G4436" s="17">
        <v>44630.77699554398</v>
      </c>
      <c r="H4436">
        <v>25</v>
      </c>
      <c r="I4436">
        <v>597</v>
      </c>
      <c r="J4436">
        <v>94</v>
      </c>
      <c r="K4436">
        <v>10</v>
      </c>
      <c r="L4436">
        <v>0</v>
      </c>
      <c r="M4436" s="39">
        <v>10848</v>
      </c>
      <c r="N4436" s="39">
        <v>5438.4</v>
      </c>
      <c r="O4436" s="39">
        <v>62.4</v>
      </c>
      <c r="P4436" t="s">
        <v>207</v>
      </c>
      <c r="Q4436" t="s">
        <v>207</v>
      </c>
      <c r="R4436" s="55">
        <v>777</v>
      </c>
      <c r="S4436" s="55">
        <v>767</v>
      </c>
      <c r="T4436" t="s">
        <v>1767</v>
      </c>
      <c r="U4436">
        <v>3947</v>
      </c>
      <c r="V4436">
        <v>10</v>
      </c>
      <c r="W4436">
        <v>92295</v>
      </c>
      <c r="X4436" t="s">
        <v>1558</v>
      </c>
      <c r="Y4436">
        <v>4393</v>
      </c>
      <c r="Z4436" t="s">
        <v>69</v>
      </c>
      <c r="AA4436" t="s">
        <v>96</v>
      </c>
      <c r="AC4436" t="s">
        <v>61</v>
      </c>
      <c r="AD4436" s="50">
        <v>0.51</v>
      </c>
      <c r="AG4436" s="39">
        <v>25.8</v>
      </c>
      <c r="AH4436" s="55">
        <v>2733</v>
      </c>
      <c r="AI4436" t="s">
        <v>208</v>
      </c>
      <c r="AJ4436">
        <f>INDEX(layout!$B$3:$U$1234,MATCH($T4436,layout!$A$3:$A$1234,0),MATCH(YEAR($D4436),layout!$B$1:$U$1,0))</f>
        <v>2569</v>
      </c>
      <c r="AK4436">
        <f>INDEX('magnet data'!$A$2:$E$1304,MATCH($AJ4436,'magnet data'!$A$2:$A$1304,0),2)</f>
        <v>2</v>
      </c>
      <c r="AL4436" t="str">
        <f>INDEX('magnet data'!$A$2:$E$1304,MATCH($AJ4436,'magnet data'!$A$2:$A$1304,0),3)</f>
        <v>01B</v>
      </c>
      <c r="AM4436" t="str">
        <f>INDEX('magnet data'!$A$2:$E$1304,MATCH($AJ4436,'magnet data'!$A$2:$A$1304,0),4)</f>
        <v>02B5</v>
      </c>
      <c r="AN4436">
        <f>INDEX('magnet data'!$A$2:$E$1304,MATCH($AJ4436,'magnet data'!$A$2:$A$1304,0),5)</f>
        <v>11828</v>
      </c>
      <c r="AO4436" t="str">
        <f t="shared" si="109"/>
        <v>-</v>
      </c>
      <c r="AQ4436" t="s">
        <v>968</v>
      </c>
      <c r="AR4436" t="s">
        <v>1207</v>
      </c>
      <c r="AS4436" t="s">
        <v>210</v>
      </c>
      <c r="AT4436" t="s">
        <v>211</v>
      </c>
    </row>
    <row r="4437" spans="1:46">
      <c r="A4437" t="s">
        <v>235</v>
      </c>
      <c r="B4437" t="s">
        <v>46</v>
      </c>
      <c r="C4437" t="s">
        <v>1759</v>
      </c>
      <c r="D4437" s="13">
        <v>44630</v>
      </c>
      <c r="E4437" s="16">
        <v>0.77699583333333333</v>
      </c>
      <c r="F4437" t="s">
        <v>88</v>
      </c>
      <c r="G4437" s="17">
        <v>44630.77699554398</v>
      </c>
      <c r="H4437">
        <v>25</v>
      </c>
      <c r="I4437">
        <v>597</v>
      </c>
      <c r="J4437">
        <v>94</v>
      </c>
      <c r="K4437">
        <v>10</v>
      </c>
      <c r="L4437">
        <v>0</v>
      </c>
      <c r="M4437" s="39">
        <v>10848</v>
      </c>
      <c r="N4437" s="39">
        <v>5438.4</v>
      </c>
      <c r="O4437" s="39">
        <v>62.4</v>
      </c>
      <c r="P4437" t="s">
        <v>207</v>
      </c>
      <c r="Q4437" t="s">
        <v>207</v>
      </c>
      <c r="R4437" s="55">
        <v>777</v>
      </c>
      <c r="S4437" s="55">
        <v>767</v>
      </c>
      <c r="T4437" t="s">
        <v>1558</v>
      </c>
      <c r="U4437">
        <v>204</v>
      </c>
      <c r="V4437">
        <v>11</v>
      </c>
      <c r="W4437">
        <v>323196</v>
      </c>
      <c r="X4437" t="s">
        <v>1557</v>
      </c>
      <c r="Y4437">
        <v>4295</v>
      </c>
      <c r="Z4437" t="s">
        <v>69</v>
      </c>
      <c r="AA4437" t="s">
        <v>91</v>
      </c>
      <c r="AC4437" t="s">
        <v>61</v>
      </c>
      <c r="AD4437" s="50">
        <v>0</v>
      </c>
      <c r="AG4437" s="39" t="s">
        <v>1408</v>
      </c>
      <c r="AH4437" s="55" t="s">
        <v>1408</v>
      </c>
      <c r="AI4437" t="s">
        <v>208</v>
      </c>
      <c r="AJ4437">
        <f>INDEX(layout!$B$3:$U$1234,MATCH($T4437,layout!$A$3:$A$1234,0),MATCH(YEAR($D4437),layout!$B$1:$U$1,0))</f>
        <v>1407</v>
      </c>
      <c r="AK4437">
        <f>INDEX('magnet data'!$A$2:$E$1304,MATCH($AJ4437,'magnet data'!$A$2:$A$1304,0),2)</f>
        <v>1</v>
      </c>
      <c r="AL4437" t="str">
        <f>INDEX('magnet data'!$A$2:$E$1304,MATCH($AJ4437,'magnet data'!$A$2:$A$1304,0),3)</f>
        <v>01B</v>
      </c>
      <c r="AM4437" t="str">
        <f>INDEX('magnet data'!$A$2:$E$1304,MATCH($AJ4437,'magnet data'!$A$2:$A$1304,0),4)</f>
        <v>02C8</v>
      </c>
      <c r="AN4437">
        <f>INDEX('magnet data'!$A$2:$E$1304,MATCH($AJ4437,'magnet data'!$A$2:$A$1304,0),5)</f>
        <v>11874</v>
      </c>
      <c r="AO4437" t="str">
        <f t="shared" si="109"/>
        <v>-</v>
      </c>
      <c r="AQ4437" t="s">
        <v>968</v>
      </c>
      <c r="AR4437" t="s">
        <v>1207</v>
      </c>
      <c r="AS4437" t="s">
        <v>210</v>
      </c>
      <c r="AT4437" t="s">
        <v>211</v>
      </c>
    </row>
    <row r="4438" spans="1:46">
      <c r="A4438" t="s">
        <v>235</v>
      </c>
      <c r="B4438" t="s">
        <v>46</v>
      </c>
      <c r="C4438" t="s">
        <v>1759</v>
      </c>
      <c r="D4438" s="13">
        <v>44630</v>
      </c>
      <c r="E4438" s="16">
        <v>0.77699583333333333</v>
      </c>
      <c r="F4438" t="s">
        <v>88</v>
      </c>
      <c r="G4438" s="17">
        <v>44630.77699554398</v>
      </c>
      <c r="H4438">
        <v>25</v>
      </c>
      <c r="I4438">
        <v>597</v>
      </c>
      <c r="J4438">
        <v>94</v>
      </c>
      <c r="K4438">
        <v>10</v>
      </c>
      <c r="L4438">
        <v>0</v>
      </c>
      <c r="M4438" s="39">
        <v>10848</v>
      </c>
      <c r="N4438" s="39">
        <v>5438.4</v>
      </c>
      <c r="O4438" s="39">
        <v>62.4</v>
      </c>
      <c r="P4438" t="s">
        <v>207</v>
      </c>
      <c r="Q4438" t="s">
        <v>207</v>
      </c>
      <c r="R4438" s="55">
        <v>777</v>
      </c>
      <c r="S4438" s="55">
        <v>767</v>
      </c>
      <c r="T4438" t="s">
        <v>1746</v>
      </c>
      <c r="U4438">
        <v>204</v>
      </c>
      <c r="V4438">
        <v>12</v>
      </c>
      <c r="W4438">
        <v>323196</v>
      </c>
      <c r="X4438" t="s">
        <v>1747</v>
      </c>
      <c r="Y4438">
        <v>4200</v>
      </c>
      <c r="Z4438" t="s">
        <v>69</v>
      </c>
      <c r="AA4438" t="s">
        <v>91</v>
      </c>
      <c r="AC4438" t="s">
        <v>61</v>
      </c>
      <c r="AD4438" s="50">
        <v>0</v>
      </c>
      <c r="AG4438" s="39" t="s">
        <v>1408</v>
      </c>
      <c r="AH4438" s="55" t="s">
        <v>1408</v>
      </c>
      <c r="AI4438" t="s">
        <v>208</v>
      </c>
      <c r="AJ4438">
        <f>INDEX(layout!$B$3:$U$1234,MATCH($T4438,layout!$A$3:$A$1234,0),MATCH(YEAR($D4438),layout!$B$1:$U$1,0))</f>
        <v>3097</v>
      </c>
      <c r="AK4438">
        <f>INDEX('magnet data'!$A$2:$E$1304,MATCH($AJ4438,'magnet data'!$A$2:$A$1304,0),2)</f>
        <v>3</v>
      </c>
      <c r="AL4438" t="str">
        <f>INDEX('magnet data'!$A$2:$E$1304,MATCH($AJ4438,'magnet data'!$A$2:$A$1304,0),3)</f>
        <v>01B</v>
      </c>
      <c r="AM4438" t="str">
        <f>INDEX('magnet data'!$A$2:$E$1304,MATCH($AJ4438,'magnet data'!$A$2:$A$1304,0),4)</f>
        <v>02G</v>
      </c>
      <c r="AN4438">
        <f>INDEX('magnet data'!$A$2:$E$1304,MATCH($AJ4438,'magnet data'!$A$2:$A$1304,0),5)</f>
        <v>9611</v>
      </c>
      <c r="AO4438" t="str">
        <f t="shared" si="109"/>
        <v>-</v>
      </c>
      <c r="AQ4438" t="s">
        <v>968</v>
      </c>
      <c r="AR4438" t="s">
        <v>1207</v>
      </c>
      <c r="AS4438" t="s">
        <v>210</v>
      </c>
      <c r="AT4438" t="s">
        <v>211</v>
      </c>
    </row>
    <row r="4439" spans="1:46">
      <c r="A4439" t="s">
        <v>235</v>
      </c>
      <c r="B4439" t="s">
        <v>46</v>
      </c>
      <c r="C4439" t="s">
        <v>1759</v>
      </c>
      <c r="D4439" s="13">
        <v>44631</v>
      </c>
      <c r="E4439" s="16">
        <v>0.88391689814814811</v>
      </c>
      <c r="F4439" t="s">
        <v>88</v>
      </c>
      <c r="G4439" s="17">
        <v>44631.883916608793</v>
      </c>
      <c r="H4439">
        <v>25</v>
      </c>
      <c r="I4439">
        <v>599</v>
      </c>
      <c r="J4439">
        <v>93</v>
      </c>
      <c r="K4439">
        <v>10</v>
      </c>
      <c r="L4439">
        <v>0</v>
      </c>
      <c r="M4439" s="39">
        <v>11037.8</v>
      </c>
      <c r="N4439" s="39">
        <v>5852.4</v>
      </c>
      <c r="O4439" s="39">
        <v>62.5</v>
      </c>
      <c r="P4439" t="s">
        <v>207</v>
      </c>
      <c r="Q4439" t="s">
        <v>207</v>
      </c>
      <c r="R4439" s="55">
        <v>793</v>
      </c>
      <c r="S4439" s="55">
        <v>784</v>
      </c>
      <c r="T4439" t="s">
        <v>1555</v>
      </c>
      <c r="U4439">
        <v>11037</v>
      </c>
      <c r="V4439">
        <v>1</v>
      </c>
      <c r="W4439">
        <v>-11</v>
      </c>
      <c r="X4439" t="s">
        <v>1553</v>
      </c>
      <c r="Y4439">
        <v>6</v>
      </c>
      <c r="Z4439" t="s">
        <v>90</v>
      </c>
      <c r="AA4439" t="s">
        <v>91</v>
      </c>
      <c r="AB4439">
        <v>2</v>
      </c>
      <c r="AC4439" t="s">
        <v>61</v>
      </c>
      <c r="AD4439" s="50">
        <v>-6.81</v>
      </c>
      <c r="AG4439" s="39">
        <v>46</v>
      </c>
      <c r="AH4439" s="55">
        <v>10942</v>
      </c>
      <c r="AI4439" t="s">
        <v>208</v>
      </c>
      <c r="AJ4439">
        <f>INDEX(layout!$B$3:$U$1234,MATCH($T4439,layout!$A$3:$A$1234,0),MATCH(YEAR($D4439),layout!$B$1:$U$1,0))</f>
        <v>2209</v>
      </c>
      <c r="AK4439">
        <f>INDEX('magnet data'!$A$2:$E$1304,MATCH($AJ4439,'magnet data'!$A$2:$A$1304,0),2)</f>
        <v>2</v>
      </c>
      <c r="AL4439" t="str">
        <f>INDEX('magnet data'!$A$2:$E$1304,MATCH($AJ4439,'magnet data'!$A$2:$A$1304,0),3)</f>
        <v>01B</v>
      </c>
      <c r="AM4439" t="str">
        <f>INDEX('magnet data'!$A$2:$E$1304,MATCH($AJ4439,'magnet data'!$A$2:$A$1304,0),4)</f>
        <v>02C0</v>
      </c>
      <c r="AN4439">
        <f>INDEX('magnet data'!$A$2:$E$1304,MATCH($AJ4439,'magnet data'!$A$2:$A$1304,0),5)</f>
        <v>11247</v>
      </c>
      <c r="AO4439">
        <f t="shared" si="109"/>
        <v>-210</v>
      </c>
      <c r="AQ4439" t="s">
        <v>968</v>
      </c>
      <c r="AR4439" t="s">
        <v>1207</v>
      </c>
      <c r="AS4439" t="s">
        <v>210</v>
      </c>
      <c r="AT4439" t="s">
        <v>211</v>
      </c>
    </row>
    <row r="4440" spans="1:46">
      <c r="A4440" t="s">
        <v>235</v>
      </c>
      <c r="B4440" t="s">
        <v>46</v>
      </c>
      <c r="C4440" t="s">
        <v>1759</v>
      </c>
      <c r="D4440" s="13">
        <v>44631</v>
      </c>
      <c r="E4440" s="16">
        <v>0.88391689814814811</v>
      </c>
      <c r="F4440" t="s">
        <v>88</v>
      </c>
      <c r="G4440" s="17">
        <v>44631.883916608793</v>
      </c>
      <c r="H4440">
        <v>25</v>
      </c>
      <c r="I4440">
        <v>599</v>
      </c>
      <c r="J4440">
        <v>93</v>
      </c>
      <c r="K4440">
        <v>10</v>
      </c>
      <c r="L4440">
        <v>0</v>
      </c>
      <c r="M4440" s="39">
        <v>11037.8</v>
      </c>
      <c r="N4440" s="39">
        <v>5852.4</v>
      </c>
      <c r="O4440" s="39">
        <v>62.5</v>
      </c>
      <c r="P4440" t="s">
        <v>207</v>
      </c>
      <c r="Q4440" t="s">
        <v>207</v>
      </c>
      <c r="R4440" s="55">
        <v>793</v>
      </c>
      <c r="S4440" s="55">
        <v>784</v>
      </c>
      <c r="T4440" t="s">
        <v>1553</v>
      </c>
      <c r="U4440">
        <v>6073</v>
      </c>
      <c r="V4440">
        <v>2</v>
      </c>
      <c r="W4440">
        <v>58422</v>
      </c>
      <c r="X4440" t="s">
        <v>1554</v>
      </c>
      <c r="Y4440">
        <v>4402</v>
      </c>
      <c r="Z4440" t="s">
        <v>69</v>
      </c>
      <c r="AA4440" t="s">
        <v>96</v>
      </c>
      <c r="AC4440" t="s">
        <v>61</v>
      </c>
      <c r="AD4440" s="50">
        <v>3.11</v>
      </c>
      <c r="AG4440" s="39">
        <v>63.8</v>
      </c>
      <c r="AH4440" s="55">
        <v>2703</v>
      </c>
      <c r="AI4440" t="s">
        <v>208</v>
      </c>
      <c r="AJ4440">
        <f>INDEX(layout!$B$3:$U$1234,MATCH($T4440,layout!$A$3:$A$1234,0),MATCH(YEAR($D4440),layout!$B$1:$U$1,0))</f>
        <v>2442</v>
      </c>
      <c r="AK4440">
        <f>INDEX('magnet data'!$A$2:$E$1304,MATCH($AJ4440,'magnet data'!$A$2:$A$1304,0),2)</f>
        <v>2</v>
      </c>
      <c r="AL4440" t="str">
        <f>INDEX('magnet data'!$A$2:$E$1304,MATCH($AJ4440,'magnet data'!$A$2:$A$1304,0),3)</f>
        <v>01B</v>
      </c>
      <c r="AM4440" t="str">
        <f>INDEX('magnet data'!$A$2:$E$1304,MATCH($AJ4440,'magnet data'!$A$2:$A$1304,0),4)</f>
        <v>02B5</v>
      </c>
      <c r="AN4440">
        <f>INDEX('magnet data'!$A$2:$E$1304,MATCH($AJ4440,'magnet data'!$A$2:$A$1304,0),5)</f>
        <v>12410</v>
      </c>
      <c r="AO4440" t="str">
        <f t="shared" si="109"/>
        <v>-</v>
      </c>
      <c r="AQ4440" t="s">
        <v>968</v>
      </c>
      <c r="AR4440" t="s">
        <v>1207</v>
      </c>
      <c r="AS4440" t="s">
        <v>210</v>
      </c>
      <c r="AT4440" t="s">
        <v>211</v>
      </c>
    </row>
    <row r="4441" spans="1:46">
      <c r="A4441" t="s">
        <v>235</v>
      </c>
      <c r="B4441" t="s">
        <v>46</v>
      </c>
      <c r="C4441" t="s">
        <v>1759</v>
      </c>
      <c r="D4441" s="13">
        <v>44631</v>
      </c>
      <c r="E4441" s="16">
        <v>0.88391689814814811</v>
      </c>
      <c r="F4441" t="s">
        <v>88</v>
      </c>
      <c r="G4441" s="17">
        <v>44631.883916608793</v>
      </c>
      <c r="H4441">
        <v>25</v>
      </c>
      <c r="I4441">
        <v>599</v>
      </c>
      <c r="J4441">
        <v>93</v>
      </c>
      <c r="K4441">
        <v>10</v>
      </c>
      <c r="L4441">
        <v>0</v>
      </c>
      <c r="M4441" s="39">
        <v>11037.8</v>
      </c>
      <c r="N4441" s="39">
        <v>5852.4</v>
      </c>
      <c r="O4441" s="39">
        <v>62.5</v>
      </c>
      <c r="P4441" t="s">
        <v>207</v>
      </c>
      <c r="Q4441" t="s">
        <v>207</v>
      </c>
      <c r="R4441" s="55">
        <v>793</v>
      </c>
      <c r="S4441" s="55">
        <v>784</v>
      </c>
      <c r="T4441" t="s">
        <v>1556</v>
      </c>
      <c r="U4441">
        <v>6043</v>
      </c>
      <c r="V4441">
        <v>3</v>
      </c>
      <c r="W4441">
        <v>58877</v>
      </c>
      <c r="X4441" t="s">
        <v>1554</v>
      </c>
      <c r="Y4441">
        <v>4402</v>
      </c>
      <c r="Z4441" t="s">
        <v>69</v>
      </c>
      <c r="AA4441" t="s">
        <v>96</v>
      </c>
      <c r="AC4441" t="s">
        <v>61</v>
      </c>
      <c r="AD4441" s="50">
        <v>0.87</v>
      </c>
      <c r="AG4441" s="39">
        <v>44.5</v>
      </c>
      <c r="AH4441" s="55">
        <v>3335</v>
      </c>
      <c r="AI4441" t="s">
        <v>208</v>
      </c>
      <c r="AJ4441">
        <f>INDEX(layout!$B$3:$U$1234,MATCH($T4441,layout!$A$3:$A$1234,0),MATCH(YEAR($D4441),layout!$B$1:$U$1,0))</f>
        <v>2200</v>
      </c>
      <c r="AK4441">
        <f>INDEX('magnet data'!$A$2:$E$1304,MATCH($AJ4441,'magnet data'!$A$2:$A$1304,0),2)</f>
        <v>2</v>
      </c>
      <c r="AL4441" t="str">
        <f>INDEX('magnet data'!$A$2:$E$1304,MATCH($AJ4441,'magnet data'!$A$2:$A$1304,0),3)</f>
        <v>01B</v>
      </c>
      <c r="AM4441" t="str">
        <f>INDEX('magnet data'!$A$2:$E$1304,MATCH($AJ4441,'magnet data'!$A$2:$A$1304,0),4)</f>
        <v>02C0</v>
      </c>
      <c r="AN4441">
        <f>INDEX('magnet data'!$A$2:$E$1304,MATCH($AJ4441,'magnet data'!$A$2:$A$1304,0),5)</f>
        <v>11252</v>
      </c>
      <c r="AO4441" t="str">
        <f t="shared" si="109"/>
        <v>-</v>
      </c>
      <c r="AQ4441" t="s">
        <v>968</v>
      </c>
      <c r="AR4441" t="s">
        <v>1207</v>
      </c>
      <c r="AS4441" t="s">
        <v>210</v>
      </c>
      <c r="AT4441" t="s">
        <v>211</v>
      </c>
    </row>
    <row r="4442" spans="1:46">
      <c r="A4442" t="s">
        <v>235</v>
      </c>
      <c r="B4442" t="s">
        <v>46</v>
      </c>
      <c r="C4442" t="s">
        <v>1759</v>
      </c>
      <c r="D4442" s="13">
        <v>44631</v>
      </c>
      <c r="E4442" s="16">
        <v>0.88391689814814811</v>
      </c>
      <c r="F4442" t="s">
        <v>88</v>
      </c>
      <c r="G4442" s="17">
        <v>44631.883916608793</v>
      </c>
      <c r="H4442">
        <v>25</v>
      </c>
      <c r="I4442">
        <v>599</v>
      </c>
      <c r="J4442">
        <v>93</v>
      </c>
      <c r="K4442">
        <v>10</v>
      </c>
      <c r="L4442">
        <v>0</v>
      </c>
      <c r="M4442" s="39">
        <v>11037.8</v>
      </c>
      <c r="N4442" s="39">
        <v>5852.4</v>
      </c>
      <c r="O4442" s="39">
        <v>62.5</v>
      </c>
      <c r="P4442" t="s">
        <v>207</v>
      </c>
      <c r="Q4442" t="s">
        <v>207</v>
      </c>
      <c r="R4442" s="55">
        <v>793</v>
      </c>
      <c r="S4442" s="55">
        <v>784</v>
      </c>
      <c r="T4442" t="s">
        <v>1554</v>
      </c>
      <c r="U4442">
        <v>4594</v>
      </c>
      <c r="V4442">
        <v>4</v>
      </c>
      <c r="W4442">
        <v>83896</v>
      </c>
      <c r="X4442" t="s">
        <v>1553</v>
      </c>
      <c r="Y4442">
        <v>6</v>
      </c>
      <c r="Z4442" t="s">
        <v>69</v>
      </c>
      <c r="AA4442" t="s">
        <v>91</v>
      </c>
      <c r="AC4442" t="s">
        <v>61</v>
      </c>
      <c r="AD4442" s="50">
        <v>-0.64</v>
      </c>
      <c r="AG4442" s="39">
        <v>3.1</v>
      </c>
      <c r="AH4442" s="55">
        <v>1165</v>
      </c>
      <c r="AI4442" t="s">
        <v>208</v>
      </c>
      <c r="AJ4442">
        <f>INDEX(layout!$B$3:$U$1234,MATCH($T4442,layout!$A$3:$A$1234,0),MATCH(YEAR($D4442),layout!$B$1:$U$1,0))</f>
        <v>2372</v>
      </c>
      <c r="AK4442">
        <f>INDEX('magnet data'!$A$2:$E$1304,MATCH($AJ4442,'magnet data'!$A$2:$A$1304,0),2)</f>
        <v>2</v>
      </c>
      <c r="AL4442" t="str">
        <f>INDEX('magnet data'!$A$2:$E$1304,MATCH($AJ4442,'magnet data'!$A$2:$A$1304,0),3)</f>
        <v>01E</v>
      </c>
      <c r="AM4442" t="str">
        <f>INDEX('magnet data'!$A$2:$E$1304,MATCH($AJ4442,'magnet data'!$A$2:$A$1304,0),4)</f>
        <v>02C9</v>
      </c>
      <c r="AN4442">
        <f>INDEX('magnet data'!$A$2:$E$1304,MATCH($AJ4442,'magnet data'!$A$2:$A$1304,0),5)</f>
        <v>11925</v>
      </c>
      <c r="AO4442" t="str">
        <f t="shared" si="109"/>
        <v>-</v>
      </c>
      <c r="AQ4442" t="s">
        <v>968</v>
      </c>
      <c r="AR4442" t="s">
        <v>1207</v>
      </c>
      <c r="AS4442" t="s">
        <v>210</v>
      </c>
      <c r="AT4442" t="s">
        <v>211</v>
      </c>
    </row>
    <row r="4443" spans="1:46">
      <c r="A4443" t="s">
        <v>235</v>
      </c>
      <c r="B4443" t="s">
        <v>46</v>
      </c>
      <c r="C4443" t="s">
        <v>1759</v>
      </c>
      <c r="D4443" s="13">
        <v>44631</v>
      </c>
      <c r="E4443" s="16">
        <v>0.88391689814814811</v>
      </c>
      <c r="F4443" t="s">
        <v>88</v>
      </c>
      <c r="G4443" s="17">
        <v>44631.883916608793</v>
      </c>
      <c r="H4443">
        <v>25</v>
      </c>
      <c r="I4443">
        <v>599</v>
      </c>
      <c r="J4443">
        <v>93</v>
      </c>
      <c r="K4443">
        <v>10</v>
      </c>
      <c r="L4443">
        <v>0</v>
      </c>
      <c r="M4443" s="39">
        <v>11037.8</v>
      </c>
      <c r="N4443" s="39">
        <v>5852.4</v>
      </c>
      <c r="O4443" s="39">
        <v>62.5</v>
      </c>
      <c r="P4443" t="s">
        <v>207</v>
      </c>
      <c r="Q4443" t="s">
        <v>207</v>
      </c>
      <c r="R4443" s="55">
        <v>793</v>
      </c>
      <c r="S4443" s="55">
        <v>784</v>
      </c>
      <c r="T4443" t="s">
        <v>1753</v>
      </c>
      <c r="U4443">
        <v>2804</v>
      </c>
      <c r="V4443">
        <v>5</v>
      </c>
      <c r="W4443">
        <v>127817</v>
      </c>
      <c r="X4443" t="s">
        <v>1554</v>
      </c>
      <c r="Y4443">
        <v>4402</v>
      </c>
      <c r="Z4443" t="s">
        <v>69</v>
      </c>
      <c r="AA4443" t="s">
        <v>91</v>
      </c>
      <c r="AC4443" t="s">
        <v>61</v>
      </c>
      <c r="AD4443" s="50">
        <v>-0.4</v>
      </c>
      <c r="AG4443" s="39">
        <v>22</v>
      </c>
      <c r="AH4443" s="55">
        <v>2076</v>
      </c>
      <c r="AI4443" t="s">
        <v>208</v>
      </c>
      <c r="AJ4443">
        <f>INDEX(layout!$B$3:$U$1234,MATCH($T4443,layout!$A$3:$A$1234,0),MATCH(YEAR($D4443),layout!$B$1:$U$1,0))</f>
        <v>1391</v>
      </c>
      <c r="AK4443">
        <f>INDEX('magnet data'!$A$2:$E$1304,MATCH($AJ4443,'magnet data'!$A$2:$A$1304,0),2)</f>
        <v>1</v>
      </c>
      <c r="AL4443" t="str">
        <f>INDEX('magnet data'!$A$2:$E$1304,MATCH($AJ4443,'magnet data'!$A$2:$A$1304,0),3)</f>
        <v>01B</v>
      </c>
      <c r="AM4443" t="str">
        <f>INDEX('magnet data'!$A$2:$E$1304,MATCH($AJ4443,'magnet data'!$A$2:$A$1304,0),4)</f>
        <v>02B8</v>
      </c>
      <c r="AN4443">
        <f>INDEX('magnet data'!$A$2:$E$1304,MATCH($AJ4443,'magnet data'!$A$2:$A$1304,0),5)</f>
        <v>12604</v>
      </c>
      <c r="AO4443" t="str">
        <f t="shared" si="109"/>
        <v>-</v>
      </c>
      <c r="AQ4443" t="s">
        <v>968</v>
      </c>
      <c r="AR4443" t="s">
        <v>1207</v>
      </c>
      <c r="AS4443" t="s">
        <v>210</v>
      </c>
      <c r="AT4443" t="s">
        <v>211</v>
      </c>
    </row>
    <row r="4444" spans="1:46">
      <c r="A4444" t="s">
        <v>235</v>
      </c>
      <c r="B4444" t="s">
        <v>46</v>
      </c>
      <c r="C4444" t="s">
        <v>1759</v>
      </c>
      <c r="D4444" s="13">
        <v>44631</v>
      </c>
      <c r="E4444" s="16">
        <v>0.88391689814814811</v>
      </c>
      <c r="F4444" t="s">
        <v>88</v>
      </c>
      <c r="G4444" s="17">
        <v>44631.883916608793</v>
      </c>
      <c r="H4444">
        <v>25</v>
      </c>
      <c r="I4444">
        <v>599</v>
      </c>
      <c r="J4444">
        <v>93</v>
      </c>
      <c r="K4444">
        <v>10</v>
      </c>
      <c r="L4444">
        <v>0</v>
      </c>
      <c r="M4444" s="39">
        <v>11037.8</v>
      </c>
      <c r="N4444" s="39">
        <v>5852.4</v>
      </c>
      <c r="O4444" s="39">
        <v>62.5</v>
      </c>
      <c r="P4444" t="s">
        <v>207</v>
      </c>
      <c r="Q4444" t="s">
        <v>207</v>
      </c>
      <c r="R4444" s="55">
        <v>793</v>
      </c>
      <c r="S4444" s="55">
        <v>784</v>
      </c>
      <c r="T4444" t="s">
        <v>1552</v>
      </c>
      <c r="U4444">
        <v>686</v>
      </c>
      <c r="V4444">
        <v>6</v>
      </c>
      <c r="W4444">
        <v>248560</v>
      </c>
      <c r="X4444" t="s">
        <v>1553</v>
      </c>
      <c r="Y4444">
        <v>6</v>
      </c>
      <c r="Z4444" t="s">
        <v>69</v>
      </c>
      <c r="AA4444" t="s">
        <v>96</v>
      </c>
      <c r="AC4444" t="s">
        <v>61</v>
      </c>
      <c r="AD4444" s="50">
        <v>0.06</v>
      </c>
      <c r="AG4444" s="39" t="s">
        <v>1408</v>
      </c>
      <c r="AH4444" s="55" t="s">
        <v>1408</v>
      </c>
      <c r="AI4444" t="s">
        <v>208</v>
      </c>
      <c r="AJ4444">
        <f>INDEX(layout!$B$3:$U$1234,MATCH($T4444,layout!$A$3:$A$1234,0),MATCH(YEAR($D4444),layout!$B$1:$U$1,0))</f>
        <v>3106</v>
      </c>
      <c r="AK4444">
        <f>INDEX('magnet data'!$A$2:$E$1304,MATCH($AJ4444,'magnet data'!$A$2:$A$1304,0),2)</f>
        <v>3</v>
      </c>
      <c r="AL4444" t="str">
        <f>INDEX('magnet data'!$A$2:$E$1304,MATCH($AJ4444,'magnet data'!$A$2:$A$1304,0),3)</f>
        <v>01B</v>
      </c>
      <c r="AM4444" t="str">
        <f>INDEX('magnet data'!$A$2:$E$1304,MATCH($AJ4444,'magnet data'!$A$2:$A$1304,0),4)</f>
        <v>02G</v>
      </c>
      <c r="AN4444">
        <f>INDEX('magnet data'!$A$2:$E$1304,MATCH($AJ4444,'magnet data'!$A$2:$A$1304,0),5)</f>
        <v>9732</v>
      </c>
      <c r="AO4444" t="str">
        <f t="shared" si="109"/>
        <v>-</v>
      </c>
      <c r="AQ4444" t="s">
        <v>968</v>
      </c>
      <c r="AR4444" t="s">
        <v>1207</v>
      </c>
      <c r="AS4444" t="s">
        <v>210</v>
      </c>
      <c r="AT4444" t="s">
        <v>211</v>
      </c>
    </row>
    <row r="4445" spans="1:46">
      <c r="A4445" t="s">
        <v>235</v>
      </c>
      <c r="B4445" t="s">
        <v>46</v>
      </c>
      <c r="C4445" t="s">
        <v>1759</v>
      </c>
      <c r="D4445" s="13">
        <v>44632</v>
      </c>
      <c r="E4445" s="16">
        <v>0.38745648148148143</v>
      </c>
      <c r="F4445" t="s">
        <v>88</v>
      </c>
      <c r="G4445" s="17">
        <v>44632.387456261575</v>
      </c>
      <c r="H4445">
        <v>19</v>
      </c>
      <c r="I4445">
        <v>596</v>
      </c>
      <c r="J4445">
        <v>92</v>
      </c>
      <c r="K4445">
        <v>10</v>
      </c>
      <c r="L4445">
        <v>0</v>
      </c>
      <c r="M4445" s="39">
        <v>11106.1</v>
      </c>
      <c r="N4445" s="39">
        <v>5944.1</v>
      </c>
      <c r="O4445" s="39">
        <v>62.4</v>
      </c>
      <c r="P4445" t="s">
        <v>207</v>
      </c>
      <c r="Q4445" t="s">
        <v>207</v>
      </c>
      <c r="R4445" s="55">
        <v>794</v>
      </c>
      <c r="S4445" s="55">
        <v>788</v>
      </c>
      <c r="T4445" t="s">
        <v>317</v>
      </c>
      <c r="U4445">
        <v>11106</v>
      </c>
      <c r="V4445">
        <v>1</v>
      </c>
      <c r="W4445">
        <v>-12</v>
      </c>
      <c r="X4445" t="s">
        <v>1527</v>
      </c>
      <c r="Y4445">
        <v>-7</v>
      </c>
      <c r="Z4445" t="s">
        <v>90</v>
      </c>
      <c r="AA4445" t="s">
        <v>91</v>
      </c>
      <c r="AB4445">
        <v>3</v>
      </c>
      <c r="AC4445" t="s">
        <v>61</v>
      </c>
      <c r="AD4445" s="50">
        <v>-9.81</v>
      </c>
      <c r="AG4445" s="39">
        <v>15.5</v>
      </c>
      <c r="AH4445" s="55">
        <v>10380</v>
      </c>
      <c r="AI4445" t="s">
        <v>208</v>
      </c>
      <c r="AJ4445">
        <f>INDEX(layout!$B$3:$U$1234,MATCH($T4445,layout!$A$3:$A$1234,0),MATCH(YEAR($D4445),layout!$B$1:$U$1,0))</f>
        <v>3412</v>
      </c>
      <c r="AK4445">
        <f>INDEX('magnet data'!$A$2:$E$1304,MATCH($AJ4445,'magnet data'!$A$2:$A$1304,0),2)</f>
        <v>3</v>
      </c>
      <c r="AL4445" t="str">
        <f>INDEX('magnet data'!$A$2:$E$1304,MATCH($AJ4445,'magnet data'!$A$2:$A$1304,0),3)</f>
        <v>01B</v>
      </c>
      <c r="AM4445" t="str">
        <f>INDEX('magnet data'!$A$2:$E$1304,MATCH($AJ4445,'magnet data'!$A$2:$A$1304,0),4)</f>
        <v>02D</v>
      </c>
      <c r="AN4445">
        <f>INDEX('magnet data'!$A$2:$E$1304,MATCH($AJ4445,'magnet data'!$A$2:$A$1304,0),5)</f>
        <v>11144</v>
      </c>
      <c r="AO4445">
        <f t="shared" ref="AO4445:AO4448" si="110">IF(LEFT(Z4445,8)="Training",U4445-AN4445,"-")</f>
        <v>-38</v>
      </c>
      <c r="AR4445" t="s">
        <v>1202</v>
      </c>
      <c r="AS4445" t="s">
        <v>210</v>
      </c>
      <c r="AT4445" t="s">
        <v>211</v>
      </c>
    </row>
    <row r="4446" spans="1:46">
      <c r="A4446" t="s">
        <v>235</v>
      </c>
      <c r="B4446" t="s">
        <v>46</v>
      </c>
      <c r="C4446" t="s">
        <v>1759</v>
      </c>
      <c r="D4446" s="13">
        <v>44632</v>
      </c>
      <c r="E4446" s="16">
        <v>0.38745648148148143</v>
      </c>
      <c r="F4446" t="s">
        <v>88</v>
      </c>
      <c r="G4446" s="17">
        <v>44632.387456261575</v>
      </c>
      <c r="H4446">
        <v>19</v>
      </c>
      <c r="I4446">
        <v>596</v>
      </c>
      <c r="J4446">
        <v>92</v>
      </c>
      <c r="K4446">
        <v>10</v>
      </c>
      <c r="L4446">
        <v>0</v>
      </c>
      <c r="M4446" s="39">
        <v>11106.1</v>
      </c>
      <c r="N4446" s="39">
        <v>5944.1</v>
      </c>
      <c r="O4446" s="39">
        <v>62.4</v>
      </c>
      <c r="P4446" t="s">
        <v>207</v>
      </c>
      <c r="Q4446" t="s">
        <v>207</v>
      </c>
      <c r="R4446" s="55">
        <v>794</v>
      </c>
      <c r="S4446" s="55">
        <v>788</v>
      </c>
      <c r="T4446" t="s">
        <v>318</v>
      </c>
      <c r="U4446">
        <v>6742</v>
      </c>
      <c r="V4446">
        <v>2</v>
      </c>
      <c r="W4446">
        <v>49241</v>
      </c>
      <c r="X4446" t="s">
        <v>317</v>
      </c>
      <c r="Y4446">
        <v>3753</v>
      </c>
      <c r="Z4446" t="s">
        <v>69</v>
      </c>
      <c r="AA4446" t="s">
        <v>96</v>
      </c>
      <c r="AC4446" t="s">
        <v>61</v>
      </c>
      <c r="AD4446" s="50">
        <v>1.18</v>
      </c>
      <c r="AG4446" s="39">
        <v>23.6</v>
      </c>
      <c r="AH4446" s="55">
        <v>3630</v>
      </c>
      <c r="AI4446" t="s">
        <v>208</v>
      </c>
      <c r="AJ4446">
        <f>INDEX(layout!$B$3:$U$1234,MATCH($T4446,layout!$A$3:$A$1234,0),MATCH(YEAR($D4446),layout!$B$1:$U$1,0))</f>
        <v>1373</v>
      </c>
      <c r="AK4446">
        <f>INDEX('magnet data'!$A$2:$E$1304,MATCH($AJ4446,'magnet data'!$A$2:$A$1304,0),2)</f>
        <v>1</v>
      </c>
      <c r="AL4446" t="str">
        <f>INDEX('magnet data'!$A$2:$E$1304,MATCH($AJ4446,'magnet data'!$A$2:$A$1304,0),3)</f>
        <v>01E</v>
      </c>
      <c r="AM4446" t="str">
        <f>INDEX('magnet data'!$A$2:$E$1304,MATCH($AJ4446,'magnet data'!$A$2:$A$1304,0),4)</f>
        <v>02B5</v>
      </c>
      <c r="AN4446">
        <f>INDEX('magnet data'!$A$2:$E$1304,MATCH($AJ4446,'magnet data'!$A$2:$A$1304,0),5)</f>
        <v>12005</v>
      </c>
      <c r="AO4446" t="str">
        <f t="shared" si="110"/>
        <v>-</v>
      </c>
      <c r="AR4446" t="s">
        <v>1202</v>
      </c>
      <c r="AS4446" t="s">
        <v>210</v>
      </c>
      <c r="AT4446" t="s">
        <v>211</v>
      </c>
    </row>
    <row r="4447" spans="1:46">
      <c r="A4447" t="s">
        <v>235</v>
      </c>
      <c r="B4447" t="s">
        <v>46</v>
      </c>
      <c r="C4447" t="s">
        <v>1759</v>
      </c>
      <c r="D4447" s="13">
        <v>44632</v>
      </c>
      <c r="E4447" s="16">
        <v>0.38745648148148143</v>
      </c>
      <c r="F4447" t="s">
        <v>88</v>
      </c>
      <c r="G4447" s="17">
        <v>44632.387456261575</v>
      </c>
      <c r="H4447">
        <v>19</v>
      </c>
      <c r="I4447">
        <v>596</v>
      </c>
      <c r="J4447">
        <v>92</v>
      </c>
      <c r="K4447">
        <v>10</v>
      </c>
      <c r="L4447">
        <v>0</v>
      </c>
      <c r="M4447" s="39">
        <v>11106.1</v>
      </c>
      <c r="N4447" s="39">
        <v>5944.1</v>
      </c>
      <c r="O4447" s="39">
        <v>62.4</v>
      </c>
      <c r="P4447" t="s">
        <v>207</v>
      </c>
      <c r="Q4447" t="s">
        <v>207</v>
      </c>
      <c r="R4447" s="55">
        <v>794</v>
      </c>
      <c r="S4447" s="55">
        <v>788</v>
      </c>
      <c r="T4447" t="s">
        <v>316</v>
      </c>
      <c r="U4447">
        <v>6174</v>
      </c>
      <c r="V4447">
        <v>3</v>
      </c>
      <c r="W4447">
        <v>57485</v>
      </c>
      <c r="X4447" t="s">
        <v>317</v>
      </c>
      <c r="Y4447">
        <v>3753</v>
      </c>
      <c r="Z4447" t="s">
        <v>69</v>
      </c>
      <c r="AA4447" t="s">
        <v>96</v>
      </c>
      <c r="AC4447" t="s">
        <v>61</v>
      </c>
      <c r="AD4447" s="50">
        <v>2.78</v>
      </c>
      <c r="AG4447" s="39">
        <v>41.7</v>
      </c>
      <c r="AH4447" s="55">
        <v>3905</v>
      </c>
      <c r="AI4447" t="s">
        <v>208</v>
      </c>
      <c r="AJ4447">
        <f>INDEX(layout!$B$3:$U$1234,MATCH($T4447,layout!$A$3:$A$1234,0),MATCH(YEAR($D4447),layout!$B$1:$U$1,0))</f>
        <v>2063</v>
      </c>
      <c r="AK4447">
        <f>INDEX('magnet data'!$A$2:$E$1304,MATCH($AJ4447,'magnet data'!$A$2:$A$1304,0),2)</f>
        <v>2</v>
      </c>
      <c r="AL4447" t="str">
        <f>INDEX('magnet data'!$A$2:$E$1304,MATCH($AJ4447,'magnet data'!$A$2:$A$1304,0),3)</f>
        <v>01B</v>
      </c>
      <c r="AM4447" t="str">
        <f>INDEX('magnet data'!$A$2:$E$1304,MATCH($AJ4447,'magnet data'!$A$2:$A$1304,0),4)</f>
        <v>02K</v>
      </c>
      <c r="AN4447">
        <f>INDEX('magnet data'!$A$2:$E$1304,MATCH($AJ4447,'magnet data'!$A$2:$A$1304,0),5)</f>
        <v>11849</v>
      </c>
      <c r="AO4447" t="str">
        <f t="shared" si="110"/>
        <v>-</v>
      </c>
      <c r="AR4447" t="s">
        <v>1202</v>
      </c>
      <c r="AS4447" t="s">
        <v>210</v>
      </c>
      <c r="AT4447" t="s">
        <v>211</v>
      </c>
    </row>
    <row r="4448" spans="1:46">
      <c r="A4448" t="s">
        <v>235</v>
      </c>
      <c r="B4448" t="s">
        <v>46</v>
      </c>
      <c r="C4448" t="s">
        <v>1759</v>
      </c>
      <c r="D4448" s="13">
        <v>44632</v>
      </c>
      <c r="E4448" s="16">
        <v>0.38745648148148143</v>
      </c>
      <c r="F4448" t="s">
        <v>88</v>
      </c>
      <c r="G4448" s="17">
        <v>44632.387456261575</v>
      </c>
      <c r="H4448">
        <v>19</v>
      </c>
      <c r="I4448">
        <v>596</v>
      </c>
      <c r="J4448">
        <v>92</v>
      </c>
      <c r="K4448">
        <v>10</v>
      </c>
      <c r="L4448">
        <v>0</v>
      </c>
      <c r="M4448" s="39">
        <v>11106.1</v>
      </c>
      <c r="N4448" s="39">
        <v>5944.1</v>
      </c>
      <c r="O4448" s="39">
        <v>62.4</v>
      </c>
      <c r="P4448" t="s">
        <v>207</v>
      </c>
      <c r="Q4448" t="s">
        <v>207</v>
      </c>
      <c r="R4448" s="55">
        <v>794</v>
      </c>
      <c r="S4448" s="55">
        <v>788</v>
      </c>
      <c r="T4448" t="s">
        <v>1768</v>
      </c>
      <c r="U4448">
        <v>207</v>
      </c>
      <c r="V4448">
        <v>4</v>
      </c>
      <c r="W4448">
        <v>351791</v>
      </c>
      <c r="X4448" t="s">
        <v>1476</v>
      </c>
      <c r="Y4448">
        <v>3654</v>
      </c>
      <c r="Z4448" t="s">
        <v>69</v>
      </c>
      <c r="AA4448" t="s">
        <v>91</v>
      </c>
      <c r="AC4448" t="s">
        <v>102</v>
      </c>
      <c r="AD4448" s="50">
        <v>0</v>
      </c>
      <c r="AG4448" s="39" t="s">
        <v>1408</v>
      </c>
      <c r="AH4448" s="55" t="s">
        <v>1408</v>
      </c>
      <c r="AI4448" t="s">
        <v>208</v>
      </c>
      <c r="AJ4448">
        <f>INDEX(layout!$B$3:$U$1234,MATCH($T4448,layout!$A$3:$A$1234,0),MATCH(YEAR($D4448),layout!$B$1:$U$1,0))</f>
        <v>1388</v>
      </c>
      <c r="AK4448">
        <f>INDEX('magnet data'!$A$2:$E$1304,MATCH($AJ4448,'magnet data'!$A$2:$A$1304,0),2)</f>
        <v>1</v>
      </c>
      <c r="AL4448" t="str">
        <f>INDEX('magnet data'!$A$2:$E$1304,MATCH($AJ4448,'magnet data'!$A$2:$A$1304,0),3)</f>
        <v>01B</v>
      </c>
      <c r="AM4448" t="str">
        <f>INDEX('magnet data'!$A$2:$E$1304,MATCH($AJ4448,'magnet data'!$A$2:$A$1304,0),4)</f>
        <v>02B5</v>
      </c>
      <c r="AN4448">
        <f>INDEX('magnet data'!$A$2:$E$1304,MATCH($AJ4448,'magnet data'!$A$2:$A$1304,0),5)</f>
        <v>11529</v>
      </c>
      <c r="AO4448" t="str">
        <f t="shared" si="110"/>
        <v>-</v>
      </c>
      <c r="AR4448" t="s">
        <v>1202</v>
      </c>
      <c r="AS4448" t="s">
        <v>210</v>
      </c>
      <c r="AT4448" t="s">
        <v>211</v>
      </c>
    </row>
    <row r="4449" spans="1:46">
      <c r="A4449" t="s">
        <v>235</v>
      </c>
      <c r="B4449" t="s">
        <v>46</v>
      </c>
      <c r="C4449" t="s">
        <v>1759</v>
      </c>
      <c r="D4449" s="13">
        <v>44632</v>
      </c>
      <c r="E4449" s="16">
        <v>0.71035462962962959</v>
      </c>
      <c r="F4449" t="s">
        <v>88</v>
      </c>
      <c r="G4449" s="17">
        <v>44632.71035429398</v>
      </c>
      <c r="H4449">
        <v>29</v>
      </c>
      <c r="I4449">
        <v>597</v>
      </c>
      <c r="J4449">
        <v>93</v>
      </c>
      <c r="K4449">
        <v>10</v>
      </c>
      <c r="L4449">
        <v>0</v>
      </c>
      <c r="M4449" s="39">
        <v>11144.9</v>
      </c>
      <c r="N4449" s="39">
        <v>5964.5</v>
      </c>
      <c r="O4449" s="39">
        <v>62.4</v>
      </c>
      <c r="P4449" t="s">
        <v>207</v>
      </c>
      <c r="Q4449" t="s">
        <v>207</v>
      </c>
      <c r="R4449" s="55">
        <v>800</v>
      </c>
      <c r="S4449" s="55">
        <v>794</v>
      </c>
      <c r="T4449" t="s">
        <v>239</v>
      </c>
      <c r="U4449">
        <v>11144</v>
      </c>
      <c r="V4449">
        <v>1</v>
      </c>
      <c r="W4449">
        <v>-9</v>
      </c>
      <c r="X4449" t="s">
        <v>325</v>
      </c>
      <c r="Y4449">
        <v>-5</v>
      </c>
      <c r="Z4449" t="s">
        <v>90</v>
      </c>
      <c r="AA4449" t="s">
        <v>96</v>
      </c>
      <c r="AB4449">
        <v>4</v>
      </c>
      <c r="AC4449" t="s">
        <v>61</v>
      </c>
      <c r="AD4449" s="50">
        <v>10.32</v>
      </c>
      <c r="AG4449" s="39">
        <v>37</v>
      </c>
      <c r="AH4449" s="55">
        <v>1205</v>
      </c>
      <c r="AI4449" t="s">
        <v>208</v>
      </c>
      <c r="AJ4449">
        <f>INDEX(layout!$B$3:$U$1234,MATCH($T4449,layout!$A$3:$A$1234,0),MATCH(YEAR($D4449),layout!$B$1:$U$1,0))</f>
        <v>3708</v>
      </c>
      <c r="AK4449">
        <f>INDEX('magnet data'!$A$2:$E$1304,MATCH($AJ4449,'magnet data'!$A$2:$A$1304,0),2)</f>
        <v>3</v>
      </c>
      <c r="AL4449" t="str">
        <f>INDEX('magnet data'!$A$2:$E$1304,MATCH($AJ4449,'magnet data'!$A$2:$A$1304,0),3)</f>
        <v>01B</v>
      </c>
      <c r="AM4449" t="str">
        <f>INDEX('magnet data'!$A$2:$E$1304,MATCH($AJ4449,'magnet data'!$A$2:$A$1304,0),4)</f>
        <v>02D</v>
      </c>
      <c r="AN4449">
        <f>INDEX('magnet data'!$A$2:$E$1304,MATCH($AJ4449,'magnet data'!$A$2:$A$1304,0),5)</f>
        <v>12396</v>
      </c>
      <c r="AO4449">
        <f t="shared" ref="AO4449:AO4454" si="111">IF(LEFT(Z4449,8)="Training",U4449-AN4449,"-")</f>
        <v>-1252</v>
      </c>
      <c r="AR4449" t="s">
        <v>1202</v>
      </c>
      <c r="AS4449" t="s">
        <v>210</v>
      </c>
      <c r="AT4449" t="s">
        <v>211</v>
      </c>
    </row>
    <row r="4450" spans="1:46">
      <c r="A4450" t="s">
        <v>235</v>
      </c>
      <c r="B4450" t="s">
        <v>46</v>
      </c>
      <c r="C4450" t="s">
        <v>1759</v>
      </c>
      <c r="D4450" s="13">
        <v>44632</v>
      </c>
      <c r="E4450" s="16">
        <v>0.71035462962962959</v>
      </c>
      <c r="F4450" t="s">
        <v>88</v>
      </c>
      <c r="G4450" s="17">
        <v>44632.71035429398</v>
      </c>
      <c r="H4450">
        <v>29</v>
      </c>
      <c r="I4450">
        <v>597</v>
      </c>
      <c r="J4450">
        <v>93</v>
      </c>
      <c r="K4450">
        <v>10</v>
      </c>
      <c r="L4450">
        <v>0</v>
      </c>
      <c r="M4450" s="39">
        <v>11144.9</v>
      </c>
      <c r="N4450" s="39">
        <v>5964.5</v>
      </c>
      <c r="O4450" s="39">
        <v>62.4</v>
      </c>
      <c r="P4450" t="s">
        <v>207</v>
      </c>
      <c r="Q4450" t="s">
        <v>207</v>
      </c>
      <c r="R4450" s="55">
        <v>800</v>
      </c>
      <c r="S4450" s="55">
        <v>794</v>
      </c>
      <c r="T4450" t="s">
        <v>325</v>
      </c>
      <c r="U4450">
        <v>5365</v>
      </c>
      <c r="V4450">
        <v>2</v>
      </c>
      <c r="W4450">
        <v>70700</v>
      </c>
      <c r="X4450" t="s">
        <v>321</v>
      </c>
      <c r="Y4450">
        <v>3762</v>
      </c>
      <c r="Z4450" t="s">
        <v>69</v>
      </c>
      <c r="AA4450" t="s">
        <v>96</v>
      </c>
      <c r="AC4450" t="s">
        <v>61</v>
      </c>
      <c r="AD4450" s="50">
        <v>3.42</v>
      </c>
      <c r="AG4450" s="39">
        <v>75.7</v>
      </c>
      <c r="AH4450" s="55">
        <v>1934</v>
      </c>
      <c r="AI4450" t="s">
        <v>208</v>
      </c>
      <c r="AJ4450">
        <f>INDEX(layout!$B$3:$U$1234,MATCH($T4450,layout!$A$3:$A$1234,0),MATCH(YEAR($D4450),layout!$B$1:$U$1,0))</f>
        <v>2347</v>
      </c>
      <c r="AK4450">
        <f>INDEX('magnet data'!$A$2:$E$1304,MATCH($AJ4450,'magnet data'!$A$2:$A$1304,0),2)</f>
        <v>2</v>
      </c>
      <c r="AL4450" t="str">
        <f>INDEX('magnet data'!$A$2:$E$1304,MATCH($AJ4450,'magnet data'!$A$2:$A$1304,0),3)</f>
        <v>01B</v>
      </c>
      <c r="AM4450" t="str">
        <f>INDEX('magnet data'!$A$2:$E$1304,MATCH($AJ4450,'magnet data'!$A$2:$A$1304,0),4)</f>
        <v>02D</v>
      </c>
      <c r="AN4450">
        <f>INDEX('magnet data'!$A$2:$E$1304,MATCH($AJ4450,'magnet data'!$A$2:$A$1304,0),5)</f>
        <v>11940</v>
      </c>
      <c r="AO4450" t="str">
        <f t="shared" si="111"/>
        <v>-</v>
      </c>
      <c r="AR4450" t="s">
        <v>1202</v>
      </c>
      <c r="AS4450" t="s">
        <v>210</v>
      </c>
      <c r="AT4450" t="s">
        <v>211</v>
      </c>
    </row>
    <row r="4451" spans="1:46">
      <c r="A4451" t="s">
        <v>235</v>
      </c>
      <c r="B4451" t="s">
        <v>46</v>
      </c>
      <c r="C4451" t="s">
        <v>1759</v>
      </c>
      <c r="D4451" s="13">
        <v>44632</v>
      </c>
      <c r="E4451" s="16">
        <v>0.71035462962962959</v>
      </c>
      <c r="F4451" t="s">
        <v>88</v>
      </c>
      <c r="G4451" s="17">
        <v>44632.71035429398</v>
      </c>
      <c r="H4451">
        <v>29</v>
      </c>
      <c r="I4451">
        <v>597</v>
      </c>
      <c r="J4451">
        <v>93</v>
      </c>
      <c r="K4451">
        <v>10</v>
      </c>
      <c r="L4451">
        <v>0</v>
      </c>
      <c r="M4451" s="39">
        <v>11144.9</v>
      </c>
      <c r="N4451" s="39">
        <v>5964.5</v>
      </c>
      <c r="O4451" s="39">
        <v>62.4</v>
      </c>
      <c r="P4451" t="s">
        <v>207</v>
      </c>
      <c r="Q4451" t="s">
        <v>207</v>
      </c>
      <c r="R4451" s="55">
        <v>800</v>
      </c>
      <c r="S4451" s="55">
        <v>794</v>
      </c>
      <c r="T4451" t="s">
        <v>323</v>
      </c>
      <c r="U4451">
        <v>5231</v>
      </c>
      <c r="V4451">
        <v>3</v>
      </c>
      <c r="W4451">
        <v>73011</v>
      </c>
      <c r="X4451" t="s">
        <v>321</v>
      </c>
      <c r="Y4451">
        <v>3762</v>
      </c>
      <c r="Z4451" t="s">
        <v>69</v>
      </c>
      <c r="AA4451" t="s">
        <v>96</v>
      </c>
      <c r="AC4451" t="s">
        <v>61</v>
      </c>
      <c r="AD4451" s="50">
        <v>0.73</v>
      </c>
      <c r="AG4451" s="39">
        <v>60.3</v>
      </c>
      <c r="AH4451" s="55">
        <v>4151</v>
      </c>
      <c r="AI4451" t="s">
        <v>208</v>
      </c>
      <c r="AJ4451">
        <f>INDEX(layout!$B$3:$U$1234,MATCH($T4451,layout!$A$3:$A$1234,0),MATCH(YEAR($D4451),layout!$B$1:$U$1,0))</f>
        <v>3125</v>
      </c>
      <c r="AK4451">
        <f>INDEX('magnet data'!$A$2:$E$1304,MATCH($AJ4451,'magnet data'!$A$2:$A$1304,0),2)</f>
        <v>3</v>
      </c>
      <c r="AL4451" t="str">
        <f>INDEX('magnet data'!$A$2:$E$1304,MATCH($AJ4451,'magnet data'!$A$2:$A$1304,0),3)</f>
        <v>01B</v>
      </c>
      <c r="AM4451" t="str">
        <f>INDEX('magnet data'!$A$2:$E$1304,MATCH($AJ4451,'magnet data'!$A$2:$A$1304,0),4)</f>
        <v>02G</v>
      </c>
      <c r="AN4451">
        <f>INDEX('magnet data'!$A$2:$E$1304,MATCH($AJ4451,'magnet data'!$A$2:$A$1304,0),5)</f>
        <v>11858</v>
      </c>
      <c r="AO4451" t="str">
        <f t="shared" si="111"/>
        <v>-</v>
      </c>
      <c r="AR4451" t="s">
        <v>1202</v>
      </c>
      <c r="AS4451" t="s">
        <v>210</v>
      </c>
      <c r="AT4451" t="s">
        <v>211</v>
      </c>
    </row>
    <row r="4452" spans="1:46">
      <c r="A4452" t="s">
        <v>235</v>
      </c>
      <c r="B4452" t="s">
        <v>46</v>
      </c>
      <c r="C4452" t="s">
        <v>1759</v>
      </c>
      <c r="D4452" s="13">
        <v>44632</v>
      </c>
      <c r="E4452" s="16">
        <v>0.71035462962962959</v>
      </c>
      <c r="F4452" t="s">
        <v>88</v>
      </c>
      <c r="G4452" s="17">
        <v>44632.71035429398</v>
      </c>
      <c r="H4452">
        <v>29</v>
      </c>
      <c r="I4452">
        <v>597</v>
      </c>
      <c r="J4452">
        <v>93</v>
      </c>
      <c r="K4452">
        <v>10</v>
      </c>
      <c r="L4452">
        <v>0</v>
      </c>
      <c r="M4452" s="39">
        <v>11144.9</v>
      </c>
      <c r="N4452" s="39">
        <v>5964.5</v>
      </c>
      <c r="O4452" s="39">
        <v>62.4</v>
      </c>
      <c r="P4452" t="s">
        <v>207</v>
      </c>
      <c r="Q4452" t="s">
        <v>207</v>
      </c>
      <c r="R4452" s="55">
        <v>800</v>
      </c>
      <c r="S4452" s="55">
        <v>794</v>
      </c>
      <c r="T4452" t="s">
        <v>1501</v>
      </c>
      <c r="U4452">
        <v>2652</v>
      </c>
      <c r="V4452">
        <v>4</v>
      </c>
      <c r="W4452">
        <v>133853</v>
      </c>
      <c r="X4452" t="s">
        <v>325</v>
      </c>
      <c r="Y4452">
        <v>-5</v>
      </c>
      <c r="Z4452" t="s">
        <v>69</v>
      </c>
      <c r="AA4452" t="s">
        <v>96</v>
      </c>
      <c r="AC4452" t="s">
        <v>61</v>
      </c>
      <c r="AD4452" s="50">
        <v>0.36</v>
      </c>
      <c r="AG4452" s="39">
        <v>9.6</v>
      </c>
      <c r="AH4452" s="55">
        <v>2344</v>
      </c>
      <c r="AI4452" t="s">
        <v>208</v>
      </c>
      <c r="AJ4452">
        <f>INDEX(layout!$B$3:$U$1234,MATCH($T4452,layout!$A$3:$A$1234,0),MATCH(YEAR($D4452),layout!$B$1:$U$1,0))</f>
        <v>1395</v>
      </c>
      <c r="AK4452">
        <f>INDEX('magnet data'!$A$2:$E$1304,MATCH($AJ4452,'magnet data'!$A$2:$A$1304,0),2)</f>
        <v>1</v>
      </c>
      <c r="AL4452" t="str">
        <f>INDEX('magnet data'!$A$2:$E$1304,MATCH($AJ4452,'magnet data'!$A$2:$A$1304,0),3)</f>
        <v>01B</v>
      </c>
      <c r="AM4452" t="str">
        <f>INDEX('magnet data'!$A$2:$E$1304,MATCH($AJ4452,'magnet data'!$A$2:$A$1304,0),4)</f>
        <v>02B8</v>
      </c>
      <c r="AN4452">
        <f>INDEX('magnet data'!$A$2:$E$1304,MATCH($AJ4452,'magnet data'!$A$2:$A$1304,0),5)</f>
        <v>12684</v>
      </c>
      <c r="AO4452" t="str">
        <f t="shared" si="111"/>
        <v>-</v>
      </c>
      <c r="AR4452" t="s">
        <v>1202</v>
      </c>
      <c r="AS4452" t="s">
        <v>210</v>
      </c>
      <c r="AT4452" t="s">
        <v>211</v>
      </c>
    </row>
    <row r="4453" spans="1:46">
      <c r="A4453" t="s">
        <v>235</v>
      </c>
      <c r="B4453" t="s">
        <v>46</v>
      </c>
      <c r="C4453" t="s">
        <v>1759</v>
      </c>
      <c r="D4453" s="13">
        <v>44632</v>
      </c>
      <c r="E4453" s="16">
        <v>0.71035462962962959</v>
      </c>
      <c r="F4453" t="s">
        <v>88</v>
      </c>
      <c r="G4453" s="17">
        <v>44632.71035429398</v>
      </c>
      <c r="H4453">
        <v>29</v>
      </c>
      <c r="I4453">
        <v>597</v>
      </c>
      <c r="J4453">
        <v>93</v>
      </c>
      <c r="K4453">
        <v>10</v>
      </c>
      <c r="L4453">
        <v>0</v>
      </c>
      <c r="M4453" s="39">
        <v>11144.9</v>
      </c>
      <c r="N4453" s="39">
        <v>5964.5</v>
      </c>
      <c r="O4453" s="39">
        <v>62.4</v>
      </c>
      <c r="P4453" t="s">
        <v>207</v>
      </c>
      <c r="Q4453" t="s">
        <v>207</v>
      </c>
      <c r="R4453" s="55">
        <v>800</v>
      </c>
      <c r="S4453" s="55">
        <v>794</v>
      </c>
      <c r="T4453" t="s">
        <v>321</v>
      </c>
      <c r="U4453">
        <v>2474</v>
      </c>
      <c r="V4453">
        <v>5</v>
      </c>
      <c r="W4453">
        <v>139952</v>
      </c>
      <c r="X4453" t="s">
        <v>325</v>
      </c>
      <c r="Y4453">
        <v>-5</v>
      </c>
      <c r="Z4453" t="s">
        <v>69</v>
      </c>
      <c r="AA4453" t="s">
        <v>96</v>
      </c>
      <c r="AC4453" t="s">
        <v>61</v>
      </c>
      <c r="AD4453" s="50">
        <v>0.23</v>
      </c>
      <c r="AG4453" s="39">
        <v>8.5</v>
      </c>
      <c r="AH4453" s="55">
        <v>1548</v>
      </c>
      <c r="AI4453" t="s">
        <v>208</v>
      </c>
      <c r="AJ4453">
        <f>INDEX(layout!$B$3:$U$1234,MATCH($T4453,layout!$A$3:$A$1234,0),MATCH(YEAR($D4453),layout!$B$1:$U$1,0))</f>
        <v>1398</v>
      </c>
      <c r="AK4453">
        <f>INDEX('magnet data'!$A$2:$E$1304,MATCH($AJ4453,'magnet data'!$A$2:$A$1304,0),2)</f>
        <v>1</v>
      </c>
      <c r="AL4453" t="str">
        <f>INDEX('magnet data'!$A$2:$E$1304,MATCH($AJ4453,'magnet data'!$A$2:$A$1304,0),3)</f>
        <v>01B</v>
      </c>
      <c r="AM4453" t="str">
        <f>INDEX('magnet data'!$A$2:$E$1304,MATCH($AJ4453,'magnet data'!$A$2:$A$1304,0),4)</f>
        <v>02C8</v>
      </c>
      <c r="AN4453">
        <f>INDEX('magnet data'!$A$2:$E$1304,MATCH($AJ4453,'magnet data'!$A$2:$A$1304,0),5)</f>
        <v>12359</v>
      </c>
      <c r="AO4453" t="str">
        <f t="shared" si="111"/>
        <v>-</v>
      </c>
      <c r="AR4453" t="s">
        <v>1202</v>
      </c>
      <c r="AS4453" t="s">
        <v>210</v>
      </c>
      <c r="AT4453" t="s">
        <v>211</v>
      </c>
    </row>
    <row r="4454" spans="1:46">
      <c r="A4454" t="s">
        <v>235</v>
      </c>
      <c r="B4454" t="s">
        <v>46</v>
      </c>
      <c r="C4454" t="s">
        <v>1759</v>
      </c>
      <c r="D4454" s="13">
        <v>44632</v>
      </c>
      <c r="E4454" s="16">
        <v>0.71035462962962959</v>
      </c>
      <c r="F4454" t="s">
        <v>88</v>
      </c>
      <c r="G4454" s="17">
        <v>44632.71035429398</v>
      </c>
      <c r="H4454">
        <v>29</v>
      </c>
      <c r="I4454">
        <v>597</v>
      </c>
      <c r="J4454">
        <v>93</v>
      </c>
      <c r="K4454">
        <v>10</v>
      </c>
      <c r="L4454">
        <v>0</v>
      </c>
      <c r="M4454" s="39">
        <v>11144.9</v>
      </c>
      <c r="N4454" s="39">
        <v>5964.5</v>
      </c>
      <c r="O4454" s="39">
        <v>62.4</v>
      </c>
      <c r="P4454" t="s">
        <v>207</v>
      </c>
      <c r="Q4454" t="s">
        <v>207</v>
      </c>
      <c r="R4454" s="55">
        <v>800</v>
      </c>
      <c r="S4454" s="55">
        <v>794</v>
      </c>
      <c r="T4454" t="s">
        <v>324</v>
      </c>
      <c r="U4454">
        <v>159</v>
      </c>
      <c r="V4454">
        <v>6</v>
      </c>
      <c r="W4454">
        <v>370300</v>
      </c>
      <c r="X4454" t="s">
        <v>321</v>
      </c>
      <c r="Y4454">
        <v>3762</v>
      </c>
      <c r="Z4454" t="s">
        <v>69</v>
      </c>
      <c r="AA4454" t="s">
        <v>91</v>
      </c>
      <c r="AC4454" t="s">
        <v>102</v>
      </c>
      <c r="AD4454" s="50">
        <v>0</v>
      </c>
      <c r="AG4454" s="39" t="s">
        <v>1408</v>
      </c>
      <c r="AH4454" s="55" t="s">
        <v>1408</v>
      </c>
      <c r="AI4454" t="s">
        <v>208</v>
      </c>
      <c r="AJ4454">
        <f>INDEX(layout!$B$3:$U$1234,MATCH($T4454,layout!$A$3:$A$1234,0),MATCH(YEAR($D4454),layout!$B$1:$U$1,0))</f>
        <v>2303</v>
      </c>
      <c r="AK4454">
        <f>INDEX('magnet data'!$A$2:$E$1304,MATCH($AJ4454,'magnet data'!$A$2:$A$1304,0),2)</f>
        <v>2</v>
      </c>
      <c r="AL4454" t="str">
        <f>INDEX('magnet data'!$A$2:$E$1304,MATCH($AJ4454,'magnet data'!$A$2:$A$1304,0),3)</f>
        <v>01B</v>
      </c>
      <c r="AM4454" t="str">
        <f>INDEX('magnet data'!$A$2:$E$1304,MATCH($AJ4454,'magnet data'!$A$2:$A$1304,0),4)</f>
        <v>02D</v>
      </c>
      <c r="AN4454">
        <f>INDEX('magnet data'!$A$2:$E$1304,MATCH($AJ4454,'magnet data'!$A$2:$A$1304,0),5)</f>
        <v>9853</v>
      </c>
      <c r="AO4454" t="str">
        <f t="shared" si="111"/>
        <v>-</v>
      </c>
      <c r="AR4454" t="s">
        <v>1202</v>
      </c>
      <c r="AS4454" t="s">
        <v>210</v>
      </c>
      <c r="AT4454" t="s">
        <v>211</v>
      </c>
    </row>
    <row r="4455" spans="1:46">
      <c r="A4455" t="s">
        <v>235</v>
      </c>
      <c r="B4455" t="s">
        <v>46</v>
      </c>
      <c r="C4455" t="s">
        <v>1759</v>
      </c>
      <c r="D4455" s="13">
        <v>44633</v>
      </c>
      <c r="E4455" s="16">
        <v>0.37999305555555557</v>
      </c>
      <c r="F4455" t="s">
        <v>88</v>
      </c>
      <c r="G4455" s="17">
        <v>44633.379992824077</v>
      </c>
      <c r="H4455">
        <v>20</v>
      </c>
      <c r="I4455">
        <v>599</v>
      </c>
      <c r="J4455">
        <v>92</v>
      </c>
      <c r="K4455">
        <v>10</v>
      </c>
      <c r="L4455">
        <v>0</v>
      </c>
      <c r="M4455" s="39">
        <v>11157.7</v>
      </c>
      <c r="N4455" s="39">
        <v>5988.9</v>
      </c>
      <c r="O4455" s="39">
        <v>62.4</v>
      </c>
      <c r="P4455" t="s">
        <v>207</v>
      </c>
      <c r="Q4455" t="s">
        <v>207</v>
      </c>
      <c r="R4455" s="55">
        <v>796</v>
      </c>
      <c r="S4455" s="55">
        <v>788</v>
      </c>
      <c r="T4455" t="s">
        <v>279</v>
      </c>
      <c r="U4455">
        <v>11157</v>
      </c>
      <c r="V4455">
        <v>1</v>
      </c>
      <c r="W4455">
        <v>-12</v>
      </c>
      <c r="X4455" t="s">
        <v>278</v>
      </c>
      <c r="Y4455">
        <v>12</v>
      </c>
      <c r="Z4455" t="s">
        <v>90</v>
      </c>
      <c r="AA4455" t="s">
        <v>91</v>
      </c>
      <c r="AB4455">
        <v>5</v>
      </c>
      <c r="AC4455" t="s">
        <v>61</v>
      </c>
      <c r="AD4455" s="50">
        <v>-7.14</v>
      </c>
      <c r="AG4455" s="39">
        <v>44</v>
      </c>
      <c r="AH4455" s="55">
        <v>11075</v>
      </c>
      <c r="AI4455" t="s">
        <v>208</v>
      </c>
      <c r="AJ4455">
        <f>INDEX(layout!$B$3:$U$1234,MATCH($T4455,layout!$A$3:$A$1234,0),MATCH(YEAR($D4455),layout!$B$1:$U$1,0))</f>
        <v>2182</v>
      </c>
      <c r="AK4455">
        <f>INDEX('magnet data'!$A$2:$E$1304,MATCH($AJ4455,'magnet data'!$A$2:$A$1304,0),2)</f>
        <v>2</v>
      </c>
      <c r="AL4455" t="str">
        <f>INDEX('magnet data'!$A$2:$E$1304,MATCH($AJ4455,'magnet data'!$A$2:$A$1304,0),3)</f>
        <v>01B</v>
      </c>
      <c r="AM4455" t="str">
        <f>INDEX('magnet data'!$A$2:$E$1304,MATCH($AJ4455,'magnet data'!$A$2:$A$1304,0),4)</f>
        <v>02C0</v>
      </c>
      <c r="AN4455">
        <f>INDEX('magnet data'!$A$2:$E$1304,MATCH($AJ4455,'magnet data'!$A$2:$A$1304,0),5)</f>
        <v>10762</v>
      </c>
      <c r="AO4455">
        <f t="shared" ref="AO4455:AO4460" si="112">IF(LEFT(Z4455,8)="Training",U4455-AN4455,"-")</f>
        <v>395</v>
      </c>
      <c r="AP4455">
        <v>95</v>
      </c>
      <c r="AR4455" t="s">
        <v>1202</v>
      </c>
      <c r="AS4455" t="s">
        <v>210</v>
      </c>
      <c r="AT4455" t="s">
        <v>211</v>
      </c>
    </row>
    <row r="4456" spans="1:46">
      <c r="A4456" t="s">
        <v>235</v>
      </c>
      <c r="B4456" t="s">
        <v>46</v>
      </c>
      <c r="C4456" t="s">
        <v>1759</v>
      </c>
      <c r="D4456" s="13">
        <v>44633</v>
      </c>
      <c r="E4456" s="16">
        <v>0.37999305555555557</v>
      </c>
      <c r="F4456" t="s">
        <v>88</v>
      </c>
      <c r="G4456" s="17">
        <v>44633.379992824077</v>
      </c>
      <c r="H4456">
        <v>20</v>
      </c>
      <c r="I4456">
        <v>599</v>
      </c>
      <c r="J4456">
        <v>92</v>
      </c>
      <c r="K4456">
        <v>10</v>
      </c>
      <c r="L4456">
        <v>0</v>
      </c>
      <c r="M4456" s="39">
        <v>11157.7</v>
      </c>
      <c r="N4456" s="39">
        <v>5988.9</v>
      </c>
      <c r="O4456" s="39">
        <v>62.4</v>
      </c>
      <c r="P4456" t="s">
        <v>207</v>
      </c>
      <c r="Q4456" t="s">
        <v>207</v>
      </c>
      <c r="R4456" s="55">
        <v>796</v>
      </c>
      <c r="S4456" s="55">
        <v>788</v>
      </c>
      <c r="T4456" t="s">
        <v>278</v>
      </c>
      <c r="U4456">
        <v>7074</v>
      </c>
      <c r="V4456">
        <v>2</v>
      </c>
      <c r="W4456">
        <v>45201</v>
      </c>
      <c r="X4456" t="s">
        <v>276</v>
      </c>
      <c r="Y4456">
        <v>4267</v>
      </c>
      <c r="Z4456" t="s">
        <v>69</v>
      </c>
      <c r="AA4456" t="s">
        <v>96</v>
      </c>
      <c r="AC4456" t="s">
        <v>61</v>
      </c>
      <c r="AD4456" s="50">
        <v>3.61</v>
      </c>
      <c r="AG4456" s="39">
        <v>54.1</v>
      </c>
      <c r="AH4456" s="55">
        <v>3968</v>
      </c>
      <c r="AI4456" t="s">
        <v>208</v>
      </c>
      <c r="AJ4456">
        <f>INDEX(layout!$B$3:$U$1234,MATCH($T4456,layout!$A$3:$A$1234,0),MATCH(YEAR($D4456),layout!$B$1:$U$1,0))</f>
        <v>3410</v>
      </c>
      <c r="AK4456">
        <f>INDEX('magnet data'!$A$2:$E$1304,MATCH($AJ4456,'magnet data'!$A$2:$A$1304,0),2)</f>
        <v>3</v>
      </c>
      <c r="AL4456" t="str">
        <f>INDEX('magnet data'!$A$2:$E$1304,MATCH($AJ4456,'magnet data'!$A$2:$A$1304,0),3)</f>
        <v>01B</v>
      </c>
      <c r="AM4456" t="str">
        <f>INDEX('magnet data'!$A$2:$E$1304,MATCH($AJ4456,'magnet data'!$A$2:$A$1304,0),4)</f>
        <v>02D</v>
      </c>
      <c r="AN4456">
        <f>INDEX('magnet data'!$A$2:$E$1304,MATCH($AJ4456,'magnet data'!$A$2:$A$1304,0),5)</f>
        <v>11349</v>
      </c>
      <c r="AO4456" t="str">
        <f t="shared" si="112"/>
        <v>-</v>
      </c>
      <c r="AR4456" t="s">
        <v>1202</v>
      </c>
      <c r="AS4456" t="s">
        <v>210</v>
      </c>
      <c r="AT4456" t="s">
        <v>211</v>
      </c>
    </row>
    <row r="4457" spans="1:46">
      <c r="A4457" t="s">
        <v>235</v>
      </c>
      <c r="B4457" t="s">
        <v>46</v>
      </c>
      <c r="C4457" t="s">
        <v>1759</v>
      </c>
      <c r="D4457" s="13">
        <v>44633</v>
      </c>
      <c r="E4457" s="16">
        <v>0.37999305555555557</v>
      </c>
      <c r="F4457" t="s">
        <v>88</v>
      </c>
      <c r="G4457" s="17">
        <v>44633.379992824077</v>
      </c>
      <c r="H4457">
        <v>20</v>
      </c>
      <c r="I4457">
        <v>599</v>
      </c>
      <c r="J4457">
        <v>92</v>
      </c>
      <c r="K4457">
        <v>10</v>
      </c>
      <c r="L4457">
        <v>0</v>
      </c>
      <c r="M4457" s="39">
        <v>11157.7</v>
      </c>
      <c r="N4457" s="39">
        <v>5988.9</v>
      </c>
      <c r="O4457" s="39">
        <v>62.4</v>
      </c>
      <c r="P4457" t="s">
        <v>207</v>
      </c>
      <c r="Q4457" t="s">
        <v>207</v>
      </c>
      <c r="R4457" s="55">
        <v>796</v>
      </c>
      <c r="S4457" s="55">
        <v>788</v>
      </c>
      <c r="T4457" t="s">
        <v>280</v>
      </c>
      <c r="U4457">
        <v>6361</v>
      </c>
      <c r="V4457">
        <v>3</v>
      </c>
      <c r="W4457">
        <v>55182</v>
      </c>
      <c r="X4457" t="s">
        <v>276</v>
      </c>
      <c r="Y4457">
        <v>4267</v>
      </c>
      <c r="Z4457" t="s">
        <v>69</v>
      </c>
      <c r="AA4457" t="s">
        <v>96</v>
      </c>
      <c r="AC4457" t="s">
        <v>61</v>
      </c>
      <c r="AD4457" s="50">
        <v>1.17</v>
      </c>
      <c r="AG4457" s="39">
        <v>55.9</v>
      </c>
      <c r="AH4457" s="55">
        <v>4018</v>
      </c>
      <c r="AI4457" t="s">
        <v>208</v>
      </c>
      <c r="AJ4457">
        <f>INDEX(layout!$B$3:$U$1234,MATCH($T4457,layout!$A$3:$A$1234,0),MATCH(YEAR($D4457),layout!$B$1:$U$1,0))</f>
        <v>2203</v>
      </c>
      <c r="AK4457">
        <f>INDEX('magnet data'!$A$2:$E$1304,MATCH($AJ4457,'magnet data'!$A$2:$A$1304,0),2)</f>
        <v>2</v>
      </c>
      <c r="AL4457" t="str">
        <f>INDEX('magnet data'!$A$2:$E$1304,MATCH($AJ4457,'magnet data'!$A$2:$A$1304,0),3)</f>
        <v>01B</v>
      </c>
      <c r="AM4457" t="str">
        <f>INDEX('magnet data'!$A$2:$E$1304,MATCH($AJ4457,'magnet data'!$A$2:$A$1304,0),4)</f>
        <v>02C0</v>
      </c>
      <c r="AN4457">
        <f>INDEX('magnet data'!$A$2:$E$1304,MATCH($AJ4457,'magnet data'!$A$2:$A$1304,0),5)</f>
        <v>9872</v>
      </c>
      <c r="AO4457" t="str">
        <f t="shared" si="112"/>
        <v>-</v>
      </c>
      <c r="AR4457" t="s">
        <v>1202</v>
      </c>
      <c r="AS4457" t="s">
        <v>210</v>
      </c>
      <c r="AT4457" t="s">
        <v>211</v>
      </c>
    </row>
    <row r="4458" spans="1:46">
      <c r="A4458" t="s">
        <v>235</v>
      </c>
      <c r="B4458" t="s">
        <v>46</v>
      </c>
      <c r="C4458" t="s">
        <v>1759</v>
      </c>
      <c r="D4458" s="13">
        <v>44633</v>
      </c>
      <c r="E4458" s="16">
        <v>0.37999305555555557</v>
      </c>
      <c r="F4458" t="s">
        <v>88</v>
      </c>
      <c r="G4458" s="17">
        <v>44633.379992824077</v>
      </c>
      <c r="H4458">
        <v>20</v>
      </c>
      <c r="I4458">
        <v>599</v>
      </c>
      <c r="J4458">
        <v>92</v>
      </c>
      <c r="K4458">
        <v>10</v>
      </c>
      <c r="L4458">
        <v>0</v>
      </c>
      <c r="M4458" s="39">
        <v>11157.7</v>
      </c>
      <c r="N4458" s="39">
        <v>5988.9</v>
      </c>
      <c r="O4458" s="39">
        <v>62.4</v>
      </c>
      <c r="P4458" t="s">
        <v>207</v>
      </c>
      <c r="Q4458" t="s">
        <v>207</v>
      </c>
      <c r="R4458" s="55">
        <v>796</v>
      </c>
      <c r="S4458" s="55">
        <v>788</v>
      </c>
      <c r="T4458" t="s">
        <v>276</v>
      </c>
      <c r="U4458">
        <v>4664</v>
      </c>
      <c r="V4458">
        <v>4</v>
      </c>
      <c r="W4458">
        <v>83594</v>
      </c>
      <c r="X4458" t="s">
        <v>278</v>
      </c>
      <c r="Y4458">
        <v>12</v>
      </c>
      <c r="Z4458" t="s">
        <v>69</v>
      </c>
      <c r="AA4458" t="s">
        <v>96</v>
      </c>
      <c r="AC4458" t="s">
        <v>61</v>
      </c>
      <c r="AD4458" s="50">
        <v>0.66</v>
      </c>
      <c r="AG4458" s="39">
        <v>29.8</v>
      </c>
      <c r="AH4458" s="55">
        <v>2703</v>
      </c>
      <c r="AI4458" t="s">
        <v>208</v>
      </c>
      <c r="AJ4458">
        <f>INDEX(layout!$B$3:$U$1234,MATCH($T4458,layout!$A$3:$A$1234,0),MATCH(YEAR($D4458),layout!$B$1:$U$1,0))</f>
        <v>2280</v>
      </c>
      <c r="AK4458">
        <f>INDEX('magnet data'!$A$2:$E$1304,MATCH($AJ4458,'magnet data'!$A$2:$A$1304,0),2)</f>
        <v>2</v>
      </c>
      <c r="AL4458" t="str">
        <f>INDEX('magnet data'!$A$2:$E$1304,MATCH($AJ4458,'magnet data'!$A$2:$A$1304,0),3)</f>
        <v>01B</v>
      </c>
      <c r="AM4458" t="str">
        <f>INDEX('magnet data'!$A$2:$E$1304,MATCH($AJ4458,'magnet data'!$A$2:$A$1304,0),4)</f>
        <v>02D</v>
      </c>
      <c r="AN4458">
        <f>INDEX('magnet data'!$A$2:$E$1304,MATCH($AJ4458,'magnet data'!$A$2:$A$1304,0),5)</f>
        <v>11082</v>
      </c>
      <c r="AO4458" t="str">
        <f t="shared" si="112"/>
        <v>-</v>
      </c>
      <c r="AR4458" t="s">
        <v>1202</v>
      </c>
      <c r="AS4458" t="s">
        <v>210</v>
      </c>
      <c r="AT4458" t="s">
        <v>211</v>
      </c>
    </row>
    <row r="4459" spans="1:46">
      <c r="A4459" t="s">
        <v>235</v>
      </c>
      <c r="B4459" t="s">
        <v>46</v>
      </c>
      <c r="C4459" t="s">
        <v>1759</v>
      </c>
      <c r="D4459" s="13">
        <v>44633</v>
      </c>
      <c r="E4459" s="16">
        <v>0.37999305555555557</v>
      </c>
      <c r="F4459" t="s">
        <v>88</v>
      </c>
      <c r="G4459" s="17">
        <v>44633.379992824077</v>
      </c>
      <c r="H4459">
        <v>20</v>
      </c>
      <c r="I4459">
        <v>599</v>
      </c>
      <c r="J4459">
        <v>92</v>
      </c>
      <c r="K4459">
        <v>10</v>
      </c>
      <c r="L4459">
        <v>0</v>
      </c>
      <c r="M4459" s="39">
        <v>11157.7</v>
      </c>
      <c r="N4459" s="39">
        <v>5988.9</v>
      </c>
      <c r="O4459" s="39">
        <v>62.4</v>
      </c>
      <c r="P4459" t="s">
        <v>207</v>
      </c>
      <c r="Q4459" t="s">
        <v>207</v>
      </c>
      <c r="R4459" s="55">
        <v>796</v>
      </c>
      <c r="S4459" s="55">
        <v>788</v>
      </c>
      <c r="T4459" t="s">
        <v>274</v>
      </c>
      <c r="U4459">
        <v>2967</v>
      </c>
      <c r="V4459">
        <v>5</v>
      </c>
      <c r="W4459">
        <v>123932</v>
      </c>
      <c r="X4459" t="s">
        <v>276</v>
      </c>
      <c r="Y4459">
        <v>4267</v>
      </c>
      <c r="Z4459" t="s">
        <v>69</v>
      </c>
      <c r="AA4459" t="s">
        <v>91</v>
      </c>
      <c r="AC4459" t="s">
        <v>61</v>
      </c>
      <c r="AD4459" s="50">
        <v>-1.65</v>
      </c>
      <c r="AG4459" s="39">
        <v>11.9</v>
      </c>
      <c r="AH4459" s="55">
        <v>2638</v>
      </c>
      <c r="AI4459" t="s">
        <v>208</v>
      </c>
      <c r="AJ4459">
        <f>INDEX(layout!$B$3:$U$1234,MATCH($T4459,layout!$A$3:$A$1234,0),MATCH(YEAR($D4459),layout!$B$1:$U$1,0))</f>
        <v>3156</v>
      </c>
      <c r="AK4459">
        <f>INDEX('magnet data'!$A$2:$E$1304,MATCH($AJ4459,'magnet data'!$A$2:$A$1304,0),2)</f>
        <v>3</v>
      </c>
      <c r="AL4459" t="str">
        <f>INDEX('magnet data'!$A$2:$E$1304,MATCH($AJ4459,'magnet data'!$A$2:$A$1304,0),3)</f>
        <v>01B</v>
      </c>
      <c r="AM4459" t="str">
        <f>INDEX('magnet data'!$A$2:$E$1304,MATCH($AJ4459,'magnet data'!$A$2:$A$1304,0),4)</f>
        <v>02G</v>
      </c>
      <c r="AN4459">
        <f>INDEX('magnet data'!$A$2:$E$1304,MATCH($AJ4459,'magnet data'!$A$2:$A$1304,0),5)</f>
        <v>9947</v>
      </c>
      <c r="AO4459" t="str">
        <f t="shared" si="112"/>
        <v>-</v>
      </c>
      <c r="AR4459" t="s">
        <v>1202</v>
      </c>
      <c r="AS4459" t="s">
        <v>210</v>
      </c>
      <c r="AT4459" t="s">
        <v>211</v>
      </c>
    </row>
    <row r="4460" spans="1:46">
      <c r="A4460" t="s">
        <v>235</v>
      </c>
      <c r="B4460" t="s">
        <v>46</v>
      </c>
      <c r="C4460" t="s">
        <v>1759</v>
      </c>
      <c r="D4460" s="13">
        <v>44633</v>
      </c>
      <c r="E4460" s="16">
        <v>0.37999305555555557</v>
      </c>
      <c r="F4460" t="s">
        <v>88</v>
      </c>
      <c r="G4460" s="17">
        <v>44633.379992824077</v>
      </c>
      <c r="H4460">
        <v>20</v>
      </c>
      <c r="I4460">
        <v>599</v>
      </c>
      <c r="J4460">
        <v>92</v>
      </c>
      <c r="K4460">
        <v>10</v>
      </c>
      <c r="L4460">
        <v>0</v>
      </c>
      <c r="M4460" s="39">
        <v>11157.7</v>
      </c>
      <c r="N4460" s="39">
        <v>5988.9</v>
      </c>
      <c r="O4460" s="39">
        <v>62.4</v>
      </c>
      <c r="P4460" t="s">
        <v>207</v>
      </c>
      <c r="Q4460" t="s">
        <v>207</v>
      </c>
      <c r="R4460" s="55">
        <v>796</v>
      </c>
      <c r="S4460" s="55">
        <v>788</v>
      </c>
      <c r="T4460" t="s">
        <v>281</v>
      </c>
      <c r="U4460">
        <v>2335</v>
      </c>
      <c r="V4460">
        <v>6</v>
      </c>
      <c r="W4460">
        <v>144883</v>
      </c>
      <c r="X4460" t="s">
        <v>278</v>
      </c>
      <c r="Y4460">
        <v>12</v>
      </c>
      <c r="Z4460" t="s">
        <v>69</v>
      </c>
      <c r="AA4460" t="s">
        <v>96</v>
      </c>
      <c r="AC4460" t="s">
        <v>61</v>
      </c>
      <c r="AD4460" s="50">
        <v>0.31</v>
      </c>
      <c r="AG4460" s="39">
        <v>13.9</v>
      </c>
      <c r="AH4460" s="55">
        <v>2094</v>
      </c>
      <c r="AI4460" t="s">
        <v>208</v>
      </c>
      <c r="AJ4460">
        <f>INDEX(layout!$B$3:$U$1234,MATCH($T4460,layout!$A$3:$A$1234,0),MATCH(YEAR($D4460),layout!$B$1:$U$1,0))</f>
        <v>3109</v>
      </c>
      <c r="AK4460">
        <f>INDEX('magnet data'!$A$2:$E$1304,MATCH($AJ4460,'magnet data'!$A$2:$A$1304,0),2)</f>
        <v>3</v>
      </c>
      <c r="AL4460" t="str">
        <f>INDEX('magnet data'!$A$2:$E$1304,MATCH($AJ4460,'magnet data'!$A$2:$A$1304,0),3)</f>
        <v>01B</v>
      </c>
      <c r="AM4460" t="str">
        <f>INDEX('magnet data'!$A$2:$E$1304,MATCH($AJ4460,'magnet data'!$A$2:$A$1304,0),4)</f>
        <v>02G</v>
      </c>
      <c r="AN4460">
        <f>INDEX('magnet data'!$A$2:$E$1304,MATCH($AJ4460,'magnet data'!$A$2:$A$1304,0),5)</f>
        <v>11687</v>
      </c>
      <c r="AO4460" t="str">
        <f t="shared" si="112"/>
        <v>-</v>
      </c>
      <c r="AR4460" t="s">
        <v>1202</v>
      </c>
      <c r="AS4460" t="s">
        <v>210</v>
      </c>
      <c r="AT4460" t="s">
        <v>211</v>
      </c>
    </row>
    <row r="4461" spans="1:46">
      <c r="A4461" t="s">
        <v>235</v>
      </c>
      <c r="B4461" t="s">
        <v>46</v>
      </c>
      <c r="C4461" t="s">
        <v>1759</v>
      </c>
      <c r="D4461" s="13">
        <v>44633</v>
      </c>
      <c r="E4461" s="16">
        <v>0.80546597222222216</v>
      </c>
      <c r="F4461" t="s">
        <v>88</v>
      </c>
      <c r="G4461" s="17">
        <v>44633.805465763886</v>
      </c>
      <c r="H4461">
        <v>18</v>
      </c>
      <c r="I4461">
        <v>596</v>
      </c>
      <c r="J4461">
        <v>93</v>
      </c>
      <c r="K4461">
        <v>10</v>
      </c>
      <c r="L4461">
        <v>0</v>
      </c>
      <c r="M4461" s="39">
        <v>11176.3</v>
      </c>
      <c r="N4461" s="39">
        <v>5981.5</v>
      </c>
      <c r="O4461" s="39">
        <v>62.4</v>
      </c>
      <c r="P4461" t="s">
        <v>207</v>
      </c>
      <c r="Q4461" t="s">
        <v>207</v>
      </c>
      <c r="R4461" s="55">
        <v>801</v>
      </c>
      <c r="S4461" s="55">
        <v>793</v>
      </c>
      <c r="T4461" t="s">
        <v>260</v>
      </c>
      <c r="U4461">
        <v>11176</v>
      </c>
      <c r="V4461">
        <v>1</v>
      </c>
      <c r="W4461">
        <v>-11</v>
      </c>
      <c r="X4461" t="s">
        <v>1486</v>
      </c>
      <c r="Y4461">
        <v>-2</v>
      </c>
      <c r="Z4461" t="s">
        <v>90</v>
      </c>
      <c r="AA4461" t="s">
        <v>91</v>
      </c>
      <c r="AB4461">
        <v>6</v>
      </c>
      <c r="AC4461" t="s">
        <v>61</v>
      </c>
      <c r="AD4461" s="50">
        <v>-9.09</v>
      </c>
      <c r="AG4461" s="39">
        <v>68.400000000000006</v>
      </c>
      <c r="AH4461" s="55">
        <v>1048</v>
      </c>
      <c r="AI4461" t="s">
        <v>208</v>
      </c>
      <c r="AJ4461">
        <f>INDEX(layout!$B$3:$U$1234,MATCH($T4461,layout!$A$3:$A$1234,0),MATCH(YEAR($D4461),layout!$B$1:$U$1,0))</f>
        <v>2191</v>
      </c>
      <c r="AK4461">
        <f>INDEX('magnet data'!$A$2:$E$1304,MATCH($AJ4461,'magnet data'!$A$2:$A$1304,0),2)</f>
        <v>2</v>
      </c>
      <c r="AL4461" t="str">
        <f>INDEX('magnet data'!$A$2:$E$1304,MATCH($AJ4461,'magnet data'!$A$2:$A$1304,0),3)</f>
        <v>01B</v>
      </c>
      <c r="AM4461" t="str">
        <f>INDEX('magnet data'!$A$2:$E$1304,MATCH($AJ4461,'magnet data'!$A$2:$A$1304,0),4)</f>
        <v>02C0</v>
      </c>
      <c r="AN4461">
        <f>INDEX('magnet data'!$A$2:$E$1304,MATCH($AJ4461,'magnet data'!$A$2:$A$1304,0),5)</f>
        <v>11335</v>
      </c>
      <c r="AO4461">
        <f t="shared" ref="AO4461:AO4467" si="113">IF(LEFT(Z4461,8)="Training",U4461-AN4461,"-")</f>
        <v>-159</v>
      </c>
      <c r="AQ4461" t="s">
        <v>1769</v>
      </c>
      <c r="AR4461" t="s">
        <v>1202</v>
      </c>
      <c r="AS4461" t="s">
        <v>210</v>
      </c>
      <c r="AT4461" t="s">
        <v>211</v>
      </c>
    </row>
    <row r="4462" spans="1:46">
      <c r="A4462" t="s">
        <v>235</v>
      </c>
      <c r="B4462" t="s">
        <v>46</v>
      </c>
      <c r="C4462" t="s">
        <v>1759</v>
      </c>
      <c r="D4462" s="13">
        <v>44633</v>
      </c>
      <c r="E4462" s="16">
        <v>0.80546597222222216</v>
      </c>
      <c r="F4462" t="s">
        <v>88</v>
      </c>
      <c r="G4462" s="17">
        <v>44633.805465763886</v>
      </c>
      <c r="H4462">
        <v>18</v>
      </c>
      <c r="I4462">
        <v>596</v>
      </c>
      <c r="J4462">
        <v>93</v>
      </c>
      <c r="K4462">
        <v>10</v>
      </c>
      <c r="L4462">
        <v>0</v>
      </c>
      <c r="M4462" s="39">
        <v>11176.3</v>
      </c>
      <c r="N4462" s="39">
        <v>5981.5</v>
      </c>
      <c r="O4462" s="39">
        <v>62.4</v>
      </c>
      <c r="P4462" t="s">
        <v>207</v>
      </c>
      <c r="Q4462" t="s">
        <v>207</v>
      </c>
      <c r="R4462" s="55">
        <v>801</v>
      </c>
      <c r="S4462" s="55">
        <v>793</v>
      </c>
      <c r="T4462" t="s">
        <v>261</v>
      </c>
      <c r="U4462">
        <v>8005</v>
      </c>
      <c r="V4462">
        <v>2</v>
      </c>
      <c r="W4462">
        <v>33370</v>
      </c>
      <c r="X4462" t="s">
        <v>260</v>
      </c>
      <c r="Y4462">
        <v>4342</v>
      </c>
      <c r="Z4462" t="s">
        <v>69</v>
      </c>
      <c r="AA4462" t="s">
        <v>96</v>
      </c>
      <c r="AC4462" t="s">
        <v>61</v>
      </c>
      <c r="AD4462" s="50">
        <v>1.79</v>
      </c>
      <c r="AG4462" s="39">
        <v>52.5</v>
      </c>
      <c r="AH4462" s="55">
        <v>993</v>
      </c>
      <c r="AI4462" t="s">
        <v>208</v>
      </c>
      <c r="AJ4462">
        <f>INDEX(layout!$B$3:$U$1234,MATCH($T4462,layout!$A$3:$A$1234,0),MATCH(YEAR($D4462),layout!$B$1:$U$1,0))</f>
        <v>3121</v>
      </c>
      <c r="AK4462">
        <f>INDEX('magnet data'!$A$2:$E$1304,MATCH($AJ4462,'magnet data'!$A$2:$A$1304,0),2)</f>
        <v>3</v>
      </c>
      <c r="AL4462" t="str">
        <f>INDEX('magnet data'!$A$2:$E$1304,MATCH($AJ4462,'magnet data'!$A$2:$A$1304,0),3)</f>
        <v>01B</v>
      </c>
      <c r="AM4462" t="str">
        <f>INDEX('magnet data'!$A$2:$E$1304,MATCH($AJ4462,'magnet data'!$A$2:$A$1304,0),4)</f>
        <v>02G</v>
      </c>
      <c r="AN4462">
        <f>INDEX('magnet data'!$A$2:$E$1304,MATCH($AJ4462,'magnet data'!$A$2:$A$1304,0),5)</f>
        <v>9596</v>
      </c>
      <c r="AO4462" t="str">
        <f t="shared" si="113"/>
        <v>-</v>
      </c>
      <c r="AR4462" t="s">
        <v>1202</v>
      </c>
      <c r="AS4462" t="s">
        <v>210</v>
      </c>
      <c r="AT4462" t="s">
        <v>211</v>
      </c>
    </row>
    <row r="4463" spans="1:46">
      <c r="A4463" t="s">
        <v>235</v>
      </c>
      <c r="B4463" t="s">
        <v>46</v>
      </c>
      <c r="C4463" t="s">
        <v>1759</v>
      </c>
      <c r="D4463" s="13">
        <v>44633</v>
      </c>
      <c r="E4463" s="16">
        <v>0.80546597222222216</v>
      </c>
      <c r="F4463" t="s">
        <v>88</v>
      </c>
      <c r="G4463" s="17">
        <v>44633.805465763886</v>
      </c>
      <c r="H4463">
        <v>18</v>
      </c>
      <c r="I4463">
        <v>596</v>
      </c>
      <c r="J4463">
        <v>93</v>
      </c>
      <c r="K4463">
        <v>10</v>
      </c>
      <c r="L4463">
        <v>0</v>
      </c>
      <c r="M4463" s="39">
        <v>11176.3</v>
      </c>
      <c r="N4463" s="39">
        <v>5981.5</v>
      </c>
      <c r="O4463" s="39">
        <v>62.4</v>
      </c>
      <c r="P4463" t="s">
        <v>207</v>
      </c>
      <c r="Q4463" t="s">
        <v>207</v>
      </c>
      <c r="R4463" s="55">
        <v>801</v>
      </c>
      <c r="S4463" s="55">
        <v>793</v>
      </c>
      <c r="T4463" t="s">
        <v>259</v>
      </c>
      <c r="U4463">
        <v>7959</v>
      </c>
      <c r="V4463">
        <v>3</v>
      </c>
      <c r="W4463">
        <v>33925</v>
      </c>
      <c r="X4463" t="s">
        <v>260</v>
      </c>
      <c r="Y4463">
        <v>4342</v>
      </c>
      <c r="Z4463" t="s">
        <v>69</v>
      </c>
      <c r="AA4463" t="s">
        <v>91</v>
      </c>
      <c r="AC4463" t="s">
        <v>61</v>
      </c>
      <c r="AD4463" s="50">
        <v>-4.96</v>
      </c>
      <c r="AG4463" s="39">
        <v>59.2</v>
      </c>
      <c r="AH4463" s="55">
        <v>1362</v>
      </c>
      <c r="AI4463" t="s">
        <v>208</v>
      </c>
      <c r="AJ4463">
        <f>INDEX(layout!$B$3:$U$1234,MATCH($T4463,layout!$A$3:$A$1234,0),MATCH(YEAR($D4463),layout!$B$1:$U$1,0))</f>
        <v>3403</v>
      </c>
      <c r="AK4463">
        <f>INDEX('magnet data'!$A$2:$E$1304,MATCH($AJ4463,'magnet data'!$A$2:$A$1304,0),2)</f>
        <v>3</v>
      </c>
      <c r="AL4463" t="str">
        <f>INDEX('magnet data'!$A$2:$E$1304,MATCH($AJ4463,'magnet data'!$A$2:$A$1304,0),3)</f>
        <v>01B</v>
      </c>
      <c r="AM4463" t="str">
        <f>INDEX('magnet data'!$A$2:$E$1304,MATCH($AJ4463,'magnet data'!$A$2:$A$1304,0),4)</f>
        <v>02D</v>
      </c>
      <c r="AN4463">
        <f>INDEX('magnet data'!$A$2:$E$1304,MATCH($AJ4463,'magnet data'!$A$2:$A$1304,0),5)</f>
        <v>12569</v>
      </c>
      <c r="AO4463" t="str">
        <f t="shared" si="113"/>
        <v>-</v>
      </c>
      <c r="AR4463" t="s">
        <v>1202</v>
      </c>
      <c r="AS4463" t="s">
        <v>210</v>
      </c>
      <c r="AT4463" t="s">
        <v>211</v>
      </c>
    </row>
    <row r="4464" spans="1:46">
      <c r="A4464" t="s">
        <v>235</v>
      </c>
      <c r="B4464" t="s">
        <v>46</v>
      </c>
      <c r="C4464" t="s">
        <v>1759</v>
      </c>
      <c r="D4464" s="13">
        <v>44633</v>
      </c>
      <c r="E4464" s="16">
        <v>0.80546597222222216</v>
      </c>
      <c r="F4464" t="s">
        <v>88</v>
      </c>
      <c r="G4464" s="17">
        <v>44633.805465763886</v>
      </c>
      <c r="H4464">
        <v>18</v>
      </c>
      <c r="I4464">
        <v>596</v>
      </c>
      <c r="J4464">
        <v>93</v>
      </c>
      <c r="K4464">
        <v>10</v>
      </c>
      <c r="L4464">
        <v>0</v>
      </c>
      <c r="M4464" s="39">
        <v>11176.3</v>
      </c>
      <c r="N4464" s="39">
        <v>5981.5</v>
      </c>
      <c r="O4464" s="39">
        <v>62.4</v>
      </c>
      <c r="P4464" t="s">
        <v>207</v>
      </c>
      <c r="Q4464" t="s">
        <v>207</v>
      </c>
      <c r="R4464" s="55">
        <v>801</v>
      </c>
      <c r="S4464" s="55">
        <v>793</v>
      </c>
      <c r="T4464" t="s">
        <v>298</v>
      </c>
      <c r="U4464">
        <v>3697</v>
      </c>
      <c r="V4464">
        <v>4</v>
      </c>
      <c r="W4464">
        <v>104149</v>
      </c>
      <c r="X4464" t="s">
        <v>297</v>
      </c>
      <c r="Y4464">
        <v>3127</v>
      </c>
      <c r="Z4464" t="s">
        <v>69</v>
      </c>
      <c r="AA4464" t="s">
        <v>96</v>
      </c>
      <c r="AC4464" t="s">
        <v>61</v>
      </c>
      <c r="AD4464" s="50">
        <v>0.48</v>
      </c>
      <c r="AG4464" s="39">
        <v>22.1</v>
      </c>
      <c r="AH4464" s="55">
        <v>2443</v>
      </c>
      <c r="AI4464" t="s">
        <v>208</v>
      </c>
      <c r="AJ4464">
        <f>INDEX(layout!$B$3:$U$1234,MATCH($T4464,layout!$A$3:$A$1234,0),MATCH(YEAR($D4464),layout!$B$1:$U$1,0))</f>
        <v>2341</v>
      </c>
      <c r="AK4464">
        <f>INDEX('magnet data'!$A$2:$E$1304,MATCH($AJ4464,'magnet data'!$A$2:$A$1304,0),2)</f>
        <v>2</v>
      </c>
      <c r="AL4464" t="str">
        <f>INDEX('magnet data'!$A$2:$E$1304,MATCH($AJ4464,'magnet data'!$A$2:$A$1304,0),3)</f>
        <v>01B</v>
      </c>
      <c r="AM4464" t="str">
        <f>INDEX('magnet data'!$A$2:$E$1304,MATCH($AJ4464,'magnet data'!$A$2:$A$1304,0),4)</f>
        <v>02C9</v>
      </c>
      <c r="AN4464">
        <f>INDEX('magnet data'!$A$2:$E$1304,MATCH($AJ4464,'magnet data'!$A$2:$A$1304,0),5)</f>
        <v>11234</v>
      </c>
      <c r="AO4464" t="str">
        <f t="shared" si="113"/>
        <v>-</v>
      </c>
      <c r="AR4464" t="s">
        <v>1202</v>
      </c>
      <c r="AS4464" t="s">
        <v>210</v>
      </c>
      <c r="AT4464" t="s">
        <v>211</v>
      </c>
    </row>
    <row r="4465" spans="1:46">
      <c r="A4465" t="s">
        <v>235</v>
      </c>
      <c r="B4465" t="s">
        <v>46</v>
      </c>
      <c r="C4465" t="s">
        <v>1759</v>
      </c>
      <c r="D4465" s="13">
        <v>44633</v>
      </c>
      <c r="E4465" s="16">
        <v>0.80546597222222216</v>
      </c>
      <c r="F4465" t="s">
        <v>88</v>
      </c>
      <c r="G4465" s="17">
        <v>44633.805465763886</v>
      </c>
      <c r="H4465">
        <v>18</v>
      </c>
      <c r="I4465">
        <v>596</v>
      </c>
      <c r="J4465">
        <v>93</v>
      </c>
      <c r="K4465">
        <v>10</v>
      </c>
      <c r="L4465">
        <v>0</v>
      </c>
      <c r="M4465" s="39">
        <v>11176.3</v>
      </c>
      <c r="N4465" s="39">
        <v>5981.5</v>
      </c>
      <c r="O4465" s="39">
        <v>62.4</v>
      </c>
      <c r="P4465" t="s">
        <v>207</v>
      </c>
      <c r="Q4465" t="s">
        <v>207</v>
      </c>
      <c r="R4465" s="55">
        <v>801</v>
      </c>
      <c r="S4465" s="55">
        <v>793</v>
      </c>
      <c r="T4465" t="s">
        <v>263</v>
      </c>
      <c r="U4465">
        <v>1505</v>
      </c>
      <c r="V4465">
        <v>5</v>
      </c>
      <c r="W4465">
        <v>183103</v>
      </c>
      <c r="X4465" t="s">
        <v>1486</v>
      </c>
      <c r="Y4465">
        <v>-2</v>
      </c>
      <c r="Z4465" t="s">
        <v>69</v>
      </c>
      <c r="AA4465" t="s">
        <v>96</v>
      </c>
      <c r="AC4465" t="s">
        <v>61</v>
      </c>
      <c r="AD4465" s="50">
        <v>0.03</v>
      </c>
      <c r="AG4465" s="39">
        <v>2.5</v>
      </c>
      <c r="AH4465" s="55">
        <v>1093</v>
      </c>
      <c r="AI4465" t="s">
        <v>208</v>
      </c>
      <c r="AJ4465">
        <f>INDEX(layout!$B$3:$U$1234,MATCH($T4465,layout!$A$3:$A$1234,0),MATCH(YEAR($D4465),layout!$B$1:$U$1,0))</f>
        <v>1394</v>
      </c>
      <c r="AK4465">
        <f>INDEX('magnet data'!$A$2:$E$1304,MATCH($AJ4465,'magnet data'!$A$2:$A$1304,0),2)</f>
        <v>1</v>
      </c>
      <c r="AL4465" t="str">
        <f>INDEX('magnet data'!$A$2:$E$1304,MATCH($AJ4465,'magnet data'!$A$2:$A$1304,0),3)</f>
        <v>01B</v>
      </c>
      <c r="AM4465" t="str">
        <f>INDEX('magnet data'!$A$2:$E$1304,MATCH($AJ4465,'magnet data'!$A$2:$A$1304,0),4)</f>
        <v>02B8</v>
      </c>
      <c r="AN4465">
        <f>INDEX('magnet data'!$A$2:$E$1304,MATCH($AJ4465,'magnet data'!$A$2:$A$1304,0),5)</f>
        <v>10504</v>
      </c>
      <c r="AO4465" t="str">
        <f t="shared" si="113"/>
        <v>-</v>
      </c>
      <c r="AR4465" t="s">
        <v>1202</v>
      </c>
      <c r="AS4465" t="s">
        <v>210</v>
      </c>
      <c r="AT4465" t="s">
        <v>211</v>
      </c>
    </row>
    <row r="4466" spans="1:46">
      <c r="A4466" t="s">
        <v>235</v>
      </c>
      <c r="B4466" t="s">
        <v>46</v>
      </c>
      <c r="C4466" t="s">
        <v>1759</v>
      </c>
      <c r="D4466" s="13">
        <v>44633</v>
      </c>
      <c r="E4466" s="16">
        <v>0.80546597222222216</v>
      </c>
      <c r="F4466" t="s">
        <v>88</v>
      </c>
      <c r="G4466" s="17">
        <v>44633.805465763886</v>
      </c>
      <c r="H4466">
        <v>18</v>
      </c>
      <c r="I4466">
        <v>596</v>
      </c>
      <c r="J4466">
        <v>93</v>
      </c>
      <c r="K4466">
        <v>10</v>
      </c>
      <c r="L4466">
        <v>0</v>
      </c>
      <c r="M4466" s="39">
        <v>11176.3</v>
      </c>
      <c r="N4466" s="39">
        <v>5981.5</v>
      </c>
      <c r="O4466" s="39">
        <v>62.4</v>
      </c>
      <c r="P4466" t="s">
        <v>207</v>
      </c>
      <c r="Q4466" t="s">
        <v>207</v>
      </c>
      <c r="R4466" s="55">
        <v>801</v>
      </c>
      <c r="S4466" s="55">
        <v>793</v>
      </c>
      <c r="T4466" t="s">
        <v>1493</v>
      </c>
      <c r="U4466">
        <v>1501</v>
      </c>
      <c r="V4466">
        <v>6</v>
      </c>
      <c r="W4466">
        <v>183270</v>
      </c>
      <c r="X4466" t="s">
        <v>1486</v>
      </c>
      <c r="Y4466">
        <v>-2</v>
      </c>
      <c r="Z4466" t="s">
        <v>148</v>
      </c>
      <c r="AA4466" t="s">
        <v>91</v>
      </c>
      <c r="AC4466" t="s">
        <v>102</v>
      </c>
      <c r="AD4466" s="50">
        <v>-2.39</v>
      </c>
      <c r="AG4466" s="39">
        <v>3.6</v>
      </c>
      <c r="AH4466" s="55">
        <v>1069</v>
      </c>
      <c r="AI4466" t="s">
        <v>208</v>
      </c>
      <c r="AJ4466">
        <f>INDEX(layout!$B$3:$U$1234,MATCH($T4466,layout!$A$3:$A$1234,0),MATCH(YEAR($D4466),layout!$B$1:$U$1,0))</f>
        <v>3414</v>
      </c>
      <c r="AK4466">
        <f>INDEX('magnet data'!$A$2:$E$1304,MATCH($AJ4466,'magnet data'!$A$2:$A$1304,0),2)</f>
        <v>3</v>
      </c>
      <c r="AL4466" t="str">
        <f>INDEX('magnet data'!$A$2:$E$1304,MATCH($AJ4466,'magnet data'!$A$2:$A$1304,0),3)</f>
        <v>01B</v>
      </c>
      <c r="AM4466" t="str">
        <f>INDEX('magnet data'!$A$2:$E$1304,MATCH($AJ4466,'magnet data'!$A$2:$A$1304,0),4)</f>
        <v>02D</v>
      </c>
      <c r="AN4466">
        <f>INDEX('magnet data'!$A$2:$E$1304,MATCH($AJ4466,'magnet data'!$A$2:$A$1304,0),5)</f>
        <v>12698</v>
      </c>
      <c r="AO4466" t="str">
        <f t="shared" si="113"/>
        <v>-</v>
      </c>
      <c r="AR4466" t="s">
        <v>1202</v>
      </c>
      <c r="AS4466" t="s">
        <v>210</v>
      </c>
      <c r="AT4466" t="s">
        <v>211</v>
      </c>
    </row>
    <row r="4467" spans="1:46">
      <c r="A4467" t="s">
        <v>235</v>
      </c>
      <c r="B4467" t="s">
        <v>46</v>
      </c>
      <c r="C4467" t="s">
        <v>1759</v>
      </c>
      <c r="D4467" s="13">
        <v>44633</v>
      </c>
      <c r="E4467" s="16">
        <v>0.80546597222222216</v>
      </c>
      <c r="F4467" t="s">
        <v>88</v>
      </c>
      <c r="G4467" s="17">
        <v>44633.805465763886</v>
      </c>
      <c r="H4467">
        <v>18</v>
      </c>
      <c r="I4467">
        <v>596</v>
      </c>
      <c r="J4467">
        <v>93</v>
      </c>
      <c r="K4467">
        <v>10</v>
      </c>
      <c r="L4467">
        <v>0</v>
      </c>
      <c r="M4467" s="39">
        <v>11176.3</v>
      </c>
      <c r="N4467" s="39">
        <v>5981.5</v>
      </c>
      <c r="O4467" s="39">
        <v>62.4</v>
      </c>
      <c r="P4467" t="s">
        <v>207</v>
      </c>
      <c r="Q4467" t="s">
        <v>207</v>
      </c>
      <c r="R4467" s="55">
        <v>801</v>
      </c>
      <c r="S4467" s="55">
        <v>793</v>
      </c>
      <c r="T4467" t="s">
        <v>297</v>
      </c>
      <c r="U4467">
        <v>1169</v>
      </c>
      <c r="V4467">
        <v>7</v>
      </c>
      <c r="W4467">
        <v>204370</v>
      </c>
      <c r="X4467" t="s">
        <v>299</v>
      </c>
      <c r="Y4467">
        <v>4314</v>
      </c>
      <c r="Z4467" t="s">
        <v>69</v>
      </c>
      <c r="AA4467" t="s">
        <v>91</v>
      </c>
      <c r="AC4467" t="s">
        <v>102</v>
      </c>
      <c r="AD4467" s="50">
        <v>0</v>
      </c>
      <c r="AG4467" s="39">
        <v>11.5</v>
      </c>
      <c r="AH4467" s="55">
        <v>990</v>
      </c>
      <c r="AI4467" t="s">
        <v>208</v>
      </c>
      <c r="AJ4467">
        <f>INDEX(layout!$B$3:$U$1234,MATCH($T4467,layout!$A$3:$A$1234,0),MATCH(YEAR($D4467),layout!$B$1:$U$1,0))</f>
        <v>3134</v>
      </c>
      <c r="AK4467">
        <f>INDEX('magnet data'!$A$2:$E$1304,MATCH($AJ4467,'magnet data'!$A$2:$A$1304,0),2)</f>
        <v>3</v>
      </c>
      <c r="AL4467" t="str">
        <f>INDEX('magnet data'!$A$2:$E$1304,MATCH($AJ4467,'magnet data'!$A$2:$A$1304,0),3)</f>
        <v>01B</v>
      </c>
      <c r="AM4467" t="str">
        <f>INDEX('magnet data'!$A$2:$E$1304,MATCH($AJ4467,'magnet data'!$A$2:$A$1304,0),4)</f>
        <v>02G</v>
      </c>
      <c r="AN4467">
        <f>INDEX('magnet data'!$A$2:$E$1304,MATCH($AJ4467,'magnet data'!$A$2:$A$1304,0),5)</f>
        <v>11213</v>
      </c>
      <c r="AO4467" t="str">
        <f t="shared" si="113"/>
        <v>-</v>
      </c>
      <c r="AR4467" t="s">
        <v>1202</v>
      </c>
      <c r="AS4467" t="s">
        <v>210</v>
      </c>
      <c r="AT4467" t="s">
        <v>211</v>
      </c>
    </row>
    <row r="4468" spans="1:46">
      <c r="A4468" t="s">
        <v>235</v>
      </c>
      <c r="B4468" t="s">
        <v>46</v>
      </c>
      <c r="C4468" t="s">
        <v>1759</v>
      </c>
      <c r="D4468" s="13">
        <v>44634</v>
      </c>
      <c r="E4468" s="16">
        <v>0.83249837962962969</v>
      </c>
      <c r="F4468" t="s">
        <v>88</v>
      </c>
      <c r="G4468" s="17">
        <v>44634.832498159725</v>
      </c>
      <c r="H4468">
        <v>19</v>
      </c>
      <c r="I4468">
        <v>596</v>
      </c>
      <c r="J4468">
        <v>93</v>
      </c>
      <c r="K4468">
        <v>10</v>
      </c>
      <c r="L4468">
        <v>0</v>
      </c>
      <c r="M4468" s="39">
        <v>11197.3</v>
      </c>
      <c r="N4468" s="39">
        <v>6080.9</v>
      </c>
      <c r="O4468" s="39">
        <v>62.4</v>
      </c>
      <c r="P4468" t="s">
        <v>207</v>
      </c>
      <c r="Q4468" t="s">
        <v>207</v>
      </c>
      <c r="R4468" s="55">
        <v>796</v>
      </c>
      <c r="S4468" s="55">
        <v>785</v>
      </c>
      <c r="T4468" t="s">
        <v>327</v>
      </c>
      <c r="U4468">
        <v>11197</v>
      </c>
      <c r="V4468">
        <v>1</v>
      </c>
      <c r="W4468">
        <v>-11</v>
      </c>
      <c r="X4468" t="s">
        <v>329</v>
      </c>
      <c r="Y4468">
        <v>4</v>
      </c>
      <c r="Z4468" t="s">
        <v>90</v>
      </c>
      <c r="AA4468" t="s">
        <v>96</v>
      </c>
      <c r="AB4468">
        <v>7</v>
      </c>
      <c r="AC4468" t="s">
        <v>61</v>
      </c>
      <c r="AD4468" s="50">
        <v>6.19</v>
      </c>
      <c r="AG4468" s="39">
        <v>59.1</v>
      </c>
      <c r="AH4468" s="55">
        <v>1489</v>
      </c>
      <c r="AI4468" t="s">
        <v>208</v>
      </c>
      <c r="AJ4468">
        <f>INDEX(layout!$B$3:$U$1234,MATCH($T4468,layout!$A$3:$A$1234,0),MATCH(YEAR($D4468),layout!$B$1:$U$1,0))</f>
        <v>2195</v>
      </c>
      <c r="AK4468">
        <f>INDEX('magnet data'!$A$2:$E$1304,MATCH($AJ4468,'magnet data'!$A$2:$A$1304,0),2)</f>
        <v>2</v>
      </c>
      <c r="AL4468" t="str">
        <f>INDEX('magnet data'!$A$2:$E$1304,MATCH($AJ4468,'magnet data'!$A$2:$A$1304,0),3)</f>
        <v>01B</v>
      </c>
      <c r="AM4468" t="str">
        <f>INDEX('magnet data'!$A$2:$E$1304,MATCH($AJ4468,'magnet data'!$A$2:$A$1304,0),4)</f>
        <v>02C0</v>
      </c>
      <c r="AN4468">
        <f>INDEX('magnet data'!$A$2:$E$1304,MATCH($AJ4468,'magnet data'!$A$2:$A$1304,0),5)</f>
        <v>11100</v>
      </c>
      <c r="AO4468">
        <f t="shared" ref="AO4468:AO4472" si="114">IF(LEFT(Z4468,8)="Training",U4468-AN4468,"-")</f>
        <v>97</v>
      </c>
      <c r="AQ4468" t="s">
        <v>968</v>
      </c>
      <c r="AR4468" t="s">
        <v>1270</v>
      </c>
      <c r="AS4468" t="s">
        <v>210</v>
      </c>
      <c r="AT4468" t="s">
        <v>211</v>
      </c>
    </row>
    <row r="4469" spans="1:46">
      <c r="A4469" t="s">
        <v>235</v>
      </c>
      <c r="B4469" t="s">
        <v>46</v>
      </c>
      <c r="C4469" t="s">
        <v>1759</v>
      </c>
      <c r="D4469" s="13">
        <v>44634</v>
      </c>
      <c r="E4469" s="16">
        <v>0.83249837962962969</v>
      </c>
      <c r="F4469" t="s">
        <v>88</v>
      </c>
      <c r="G4469" s="17">
        <v>44634.832498159725</v>
      </c>
      <c r="H4469">
        <v>19</v>
      </c>
      <c r="I4469">
        <v>596</v>
      </c>
      <c r="J4469">
        <v>93</v>
      </c>
      <c r="K4469">
        <v>10</v>
      </c>
      <c r="L4469">
        <v>0</v>
      </c>
      <c r="M4469" s="39">
        <v>11197.3</v>
      </c>
      <c r="N4469" s="39">
        <v>6080.9</v>
      </c>
      <c r="O4469" s="39">
        <v>62.4</v>
      </c>
      <c r="P4469" t="s">
        <v>207</v>
      </c>
      <c r="Q4469" t="s">
        <v>207</v>
      </c>
      <c r="R4469" s="55">
        <v>796</v>
      </c>
      <c r="S4469" s="55">
        <v>785</v>
      </c>
      <c r="T4469" t="s">
        <v>329</v>
      </c>
      <c r="U4469">
        <v>4719</v>
      </c>
      <c r="V4469">
        <v>2</v>
      </c>
      <c r="W4469">
        <v>83721</v>
      </c>
      <c r="X4469" t="s">
        <v>331</v>
      </c>
      <c r="Y4469">
        <v>4215</v>
      </c>
      <c r="Z4469" t="s">
        <v>69</v>
      </c>
      <c r="AA4469" t="s">
        <v>96</v>
      </c>
      <c r="AC4469" t="s">
        <v>61</v>
      </c>
      <c r="AD4469" s="50">
        <v>2.6</v>
      </c>
      <c r="AG4469" s="39">
        <v>20.2</v>
      </c>
      <c r="AH4469" s="55">
        <v>2818</v>
      </c>
      <c r="AI4469" t="s">
        <v>208</v>
      </c>
      <c r="AJ4469">
        <f>INDEX(layout!$B$3:$U$1234,MATCH($T4469,layout!$A$3:$A$1234,0),MATCH(YEAR($D4469),layout!$B$1:$U$1,0))</f>
        <v>1238</v>
      </c>
      <c r="AK4469">
        <f>INDEX('magnet data'!$A$2:$E$1304,MATCH($AJ4469,'magnet data'!$A$2:$A$1304,0),2)</f>
        <v>1</v>
      </c>
      <c r="AL4469" t="str">
        <f>INDEX('magnet data'!$A$2:$E$1304,MATCH($AJ4469,'magnet data'!$A$2:$A$1304,0),3)</f>
        <v>01B</v>
      </c>
      <c r="AM4469" t="str">
        <f>INDEX('magnet data'!$A$2:$E$1304,MATCH($AJ4469,'magnet data'!$A$2:$A$1304,0),4)</f>
        <v>02B5</v>
      </c>
      <c r="AN4469">
        <f>INDEX('magnet data'!$A$2:$E$1304,MATCH($AJ4469,'magnet data'!$A$2:$A$1304,0),5)</f>
        <v>10903</v>
      </c>
      <c r="AO4469" t="str">
        <f t="shared" si="114"/>
        <v>-</v>
      </c>
      <c r="AQ4469" t="s">
        <v>968</v>
      </c>
      <c r="AR4469" t="s">
        <v>1270</v>
      </c>
      <c r="AS4469" t="s">
        <v>210</v>
      </c>
      <c r="AT4469" t="s">
        <v>211</v>
      </c>
    </row>
    <row r="4470" spans="1:46">
      <c r="A4470" t="s">
        <v>235</v>
      </c>
      <c r="B4470" t="s">
        <v>46</v>
      </c>
      <c r="C4470" t="s">
        <v>1759</v>
      </c>
      <c r="D4470" s="13">
        <v>44634</v>
      </c>
      <c r="E4470" s="16">
        <v>0.83249837962962969</v>
      </c>
      <c r="F4470" t="s">
        <v>88</v>
      </c>
      <c r="G4470" s="17">
        <v>44634.832498159725</v>
      </c>
      <c r="H4470">
        <v>19</v>
      </c>
      <c r="I4470">
        <v>596</v>
      </c>
      <c r="J4470">
        <v>93</v>
      </c>
      <c r="K4470">
        <v>10</v>
      </c>
      <c r="L4470">
        <v>0</v>
      </c>
      <c r="M4470" s="39">
        <v>11197.3</v>
      </c>
      <c r="N4470" s="39">
        <v>6080.9</v>
      </c>
      <c r="O4470" s="39">
        <v>62.4</v>
      </c>
      <c r="P4470" t="s">
        <v>207</v>
      </c>
      <c r="Q4470" t="s">
        <v>207</v>
      </c>
      <c r="R4470" s="55">
        <v>796</v>
      </c>
      <c r="S4470" s="55">
        <v>785</v>
      </c>
      <c r="T4470" t="s">
        <v>330</v>
      </c>
      <c r="U4470">
        <v>4588</v>
      </c>
      <c r="V4470">
        <v>3</v>
      </c>
      <c r="W4470">
        <v>86307</v>
      </c>
      <c r="X4470" t="s">
        <v>331</v>
      </c>
      <c r="Y4470">
        <v>4215</v>
      </c>
      <c r="Z4470" t="s">
        <v>69</v>
      </c>
      <c r="AA4470" t="s">
        <v>96</v>
      </c>
      <c r="AC4470" t="s">
        <v>61</v>
      </c>
      <c r="AD4470" s="50">
        <v>0.59</v>
      </c>
      <c r="AG4470" s="39">
        <v>61.8</v>
      </c>
      <c r="AH4470" s="55">
        <v>3439</v>
      </c>
      <c r="AI4470" t="s">
        <v>208</v>
      </c>
      <c r="AJ4470">
        <f>INDEX(layout!$B$3:$U$1234,MATCH($T4470,layout!$A$3:$A$1234,0),MATCH(YEAR($D4470),layout!$B$1:$U$1,0))</f>
        <v>1105</v>
      </c>
      <c r="AK4470">
        <f>INDEX('magnet data'!$A$2:$E$1304,MATCH($AJ4470,'magnet data'!$A$2:$A$1304,0),2)</f>
        <v>1</v>
      </c>
      <c r="AL4470" t="str">
        <f>INDEX('magnet data'!$A$2:$E$1304,MATCH($AJ4470,'magnet data'!$A$2:$A$1304,0),3)</f>
        <v>01B</v>
      </c>
      <c r="AM4470" t="str">
        <f>INDEX('magnet data'!$A$2:$E$1304,MATCH($AJ4470,'magnet data'!$A$2:$A$1304,0),4)</f>
        <v>02B5</v>
      </c>
      <c r="AN4470">
        <f>INDEX('magnet data'!$A$2:$E$1304,MATCH($AJ4470,'magnet data'!$A$2:$A$1304,0),5)</f>
        <v>12189</v>
      </c>
      <c r="AO4470" t="str">
        <f t="shared" si="114"/>
        <v>-</v>
      </c>
      <c r="AQ4470" t="s">
        <v>968</v>
      </c>
      <c r="AR4470" t="s">
        <v>1270</v>
      </c>
      <c r="AS4470" t="s">
        <v>210</v>
      </c>
      <c r="AT4470" t="s">
        <v>211</v>
      </c>
    </row>
    <row r="4471" spans="1:46">
      <c r="A4471" t="s">
        <v>235</v>
      </c>
      <c r="B4471" t="s">
        <v>46</v>
      </c>
      <c r="C4471" t="s">
        <v>1759</v>
      </c>
      <c r="D4471" s="13">
        <v>44634</v>
      </c>
      <c r="E4471" s="16">
        <v>0.83249837962962969</v>
      </c>
      <c r="F4471" t="s">
        <v>88</v>
      </c>
      <c r="G4471" s="17">
        <v>44634.832498159725</v>
      </c>
      <c r="H4471">
        <v>19</v>
      </c>
      <c r="I4471">
        <v>596</v>
      </c>
      <c r="J4471">
        <v>93</v>
      </c>
      <c r="K4471">
        <v>10</v>
      </c>
      <c r="L4471">
        <v>0</v>
      </c>
      <c r="M4471" s="39">
        <v>11197.3</v>
      </c>
      <c r="N4471" s="39">
        <v>6080.9</v>
      </c>
      <c r="O4471" s="39">
        <v>62.4</v>
      </c>
      <c r="P4471" t="s">
        <v>207</v>
      </c>
      <c r="Q4471" t="s">
        <v>207</v>
      </c>
      <c r="R4471" s="55">
        <v>796</v>
      </c>
      <c r="S4471" s="55">
        <v>785</v>
      </c>
      <c r="T4471" t="s">
        <v>331</v>
      </c>
      <c r="U4471">
        <v>3558</v>
      </c>
      <c r="V4471">
        <v>4</v>
      </c>
      <c r="W4471">
        <v>109276</v>
      </c>
      <c r="X4471" t="s">
        <v>329</v>
      </c>
      <c r="Y4471">
        <v>4</v>
      </c>
      <c r="Z4471" t="s">
        <v>69</v>
      </c>
      <c r="AA4471" t="s">
        <v>91</v>
      </c>
      <c r="AC4471" t="s">
        <v>61</v>
      </c>
      <c r="AD4471" s="50">
        <v>-0.43</v>
      </c>
      <c r="AG4471" s="39">
        <v>9</v>
      </c>
      <c r="AH4471" s="55">
        <v>1837</v>
      </c>
      <c r="AI4471" t="s">
        <v>208</v>
      </c>
      <c r="AJ4471">
        <f>INDEX(layout!$B$3:$U$1234,MATCH($T4471,layout!$A$3:$A$1234,0),MATCH(YEAR($D4471),layout!$B$1:$U$1,0))</f>
        <v>2445</v>
      </c>
      <c r="AK4471">
        <f>INDEX('magnet data'!$A$2:$E$1304,MATCH($AJ4471,'magnet data'!$A$2:$A$1304,0),2)</f>
        <v>2</v>
      </c>
      <c r="AL4471" t="str">
        <f>INDEX('magnet data'!$A$2:$E$1304,MATCH($AJ4471,'magnet data'!$A$2:$A$1304,0),3)</f>
        <v>01B</v>
      </c>
      <c r="AM4471" t="str">
        <f>INDEX('magnet data'!$A$2:$E$1304,MATCH($AJ4471,'magnet data'!$A$2:$A$1304,0),4)</f>
        <v>02B5</v>
      </c>
      <c r="AN4471">
        <f>INDEX('magnet data'!$A$2:$E$1304,MATCH($AJ4471,'magnet data'!$A$2:$A$1304,0),5)</f>
        <v>10884</v>
      </c>
      <c r="AO4471" t="str">
        <f t="shared" si="114"/>
        <v>-</v>
      </c>
      <c r="AQ4471" t="s">
        <v>968</v>
      </c>
      <c r="AR4471" t="s">
        <v>1270</v>
      </c>
      <c r="AS4471" t="s">
        <v>210</v>
      </c>
      <c r="AT4471" t="s">
        <v>211</v>
      </c>
    </row>
    <row r="4472" spans="1:46">
      <c r="A4472" t="s">
        <v>235</v>
      </c>
      <c r="B4472" t="s">
        <v>46</v>
      </c>
      <c r="C4472" t="s">
        <v>1759</v>
      </c>
      <c r="D4472" s="13">
        <v>44634</v>
      </c>
      <c r="E4472" s="16">
        <v>0.83249837962962969</v>
      </c>
      <c r="F4472" t="s">
        <v>88</v>
      </c>
      <c r="G4472" s="17">
        <v>44634.832498159725</v>
      </c>
      <c r="H4472">
        <v>19</v>
      </c>
      <c r="I4472">
        <v>596</v>
      </c>
      <c r="J4472">
        <v>93</v>
      </c>
      <c r="K4472">
        <v>10</v>
      </c>
      <c r="L4472">
        <v>0</v>
      </c>
      <c r="M4472" s="39">
        <v>11197.3</v>
      </c>
      <c r="N4472" s="39">
        <v>6080.9</v>
      </c>
      <c r="O4472" s="39">
        <v>62.4</v>
      </c>
      <c r="P4472" t="s">
        <v>207</v>
      </c>
      <c r="Q4472" t="s">
        <v>207</v>
      </c>
      <c r="R4472" s="55">
        <v>796</v>
      </c>
      <c r="S4472" s="55">
        <v>785</v>
      </c>
      <c r="T4472" t="s">
        <v>332</v>
      </c>
      <c r="U4472">
        <v>1978</v>
      </c>
      <c r="V4472">
        <v>5</v>
      </c>
      <c r="W4472">
        <v>161247</v>
      </c>
      <c r="X4472" t="s">
        <v>331</v>
      </c>
      <c r="Y4472">
        <v>4215</v>
      </c>
      <c r="Z4472" t="s">
        <v>69</v>
      </c>
      <c r="AA4472" t="s">
        <v>96</v>
      </c>
      <c r="AC4472" t="s">
        <v>102</v>
      </c>
      <c r="AD4472" s="50">
        <v>0.1</v>
      </c>
      <c r="AG4472" s="39">
        <v>11</v>
      </c>
      <c r="AH4472" s="55">
        <v>1404</v>
      </c>
      <c r="AI4472" t="s">
        <v>208</v>
      </c>
      <c r="AJ4472">
        <f>INDEX(layout!$B$3:$U$1234,MATCH($T4472,layout!$A$3:$A$1234,0),MATCH(YEAR($D4472),layout!$B$1:$U$1,0))</f>
        <v>3067</v>
      </c>
      <c r="AK4472">
        <f>INDEX('magnet data'!$A$2:$E$1304,MATCH($AJ4472,'magnet data'!$A$2:$A$1304,0),2)</f>
        <v>3</v>
      </c>
      <c r="AL4472" t="str">
        <f>INDEX('magnet data'!$A$2:$E$1304,MATCH($AJ4472,'magnet data'!$A$2:$A$1304,0),3)</f>
        <v>01B</v>
      </c>
      <c r="AM4472" t="str">
        <f>INDEX('magnet data'!$A$2:$E$1304,MATCH($AJ4472,'magnet data'!$A$2:$A$1304,0),4)</f>
        <v>02K</v>
      </c>
      <c r="AN4472">
        <f>INDEX('magnet data'!$A$2:$E$1304,MATCH($AJ4472,'magnet data'!$A$2:$A$1304,0),5)</f>
        <v>12090</v>
      </c>
      <c r="AO4472" t="str">
        <f t="shared" si="114"/>
        <v>-</v>
      </c>
      <c r="AQ4472" t="s">
        <v>968</v>
      </c>
      <c r="AR4472" t="s">
        <v>1270</v>
      </c>
      <c r="AS4472" t="s">
        <v>210</v>
      </c>
      <c r="AT4472" t="s">
        <v>211</v>
      </c>
    </row>
    <row r="4473" spans="1:46" ht="17.100000000000001" customHeight="1">
      <c r="A4473" s="21" t="s">
        <v>235</v>
      </c>
      <c r="B4473" s="21" t="s">
        <v>46</v>
      </c>
      <c r="C4473" s="21" t="s">
        <v>1759</v>
      </c>
      <c r="D4473" s="61">
        <v>44635</v>
      </c>
      <c r="E4473" s="16">
        <v>0.3033453703703704</v>
      </c>
      <c r="F4473" s="21" t="s">
        <v>88</v>
      </c>
      <c r="G4473" s="17">
        <v>44635.303345115739</v>
      </c>
      <c r="H4473" s="21">
        <v>22</v>
      </c>
      <c r="I4473" s="21">
        <v>597</v>
      </c>
      <c r="J4473" s="21">
        <v>93</v>
      </c>
      <c r="K4473" s="21">
        <v>10</v>
      </c>
      <c r="L4473" s="21">
        <v>0</v>
      </c>
      <c r="M4473" s="21">
        <v>11229</v>
      </c>
      <c r="N4473" s="21">
        <v>6049.4</v>
      </c>
      <c r="O4473" s="21">
        <v>62.4</v>
      </c>
      <c r="P4473" s="21" t="s">
        <v>207</v>
      </c>
      <c r="Q4473" s="21" t="s">
        <v>207</v>
      </c>
      <c r="R4473" s="21">
        <v>804</v>
      </c>
      <c r="S4473" s="21">
        <v>841</v>
      </c>
      <c r="T4473" s="21" t="s">
        <v>1770</v>
      </c>
      <c r="U4473" s="21">
        <v>11229</v>
      </c>
      <c r="V4473" s="21">
        <v>1</v>
      </c>
      <c r="W4473" s="21">
        <v>-12</v>
      </c>
      <c r="X4473" s="21" t="s">
        <v>1771</v>
      </c>
      <c r="Y4473" s="21">
        <v>28</v>
      </c>
      <c r="Z4473" s="21" t="s">
        <v>90</v>
      </c>
      <c r="AA4473" s="21" t="s">
        <v>91</v>
      </c>
      <c r="AB4473" s="21">
        <v>8</v>
      </c>
      <c r="AC4473" s="21" t="s">
        <v>61</v>
      </c>
      <c r="AD4473" s="21">
        <v>-6.88</v>
      </c>
      <c r="AE4473" s="21"/>
      <c r="AF4473" s="21"/>
      <c r="AG4473" s="21">
        <v>35.9</v>
      </c>
      <c r="AH4473" s="21">
        <v>7100</v>
      </c>
      <c r="AI4473" s="21" t="s">
        <v>208</v>
      </c>
      <c r="AJ4473">
        <f>INDEX(layout!$B$3:$U$1234,MATCH($T4473,layout!$A$3:$A$1234,0),MATCH(YEAR($D4473),layout!$B$1:$U$1,0))</f>
        <v>1390</v>
      </c>
      <c r="AK4473">
        <f>INDEX('magnet data'!$A$2:$E$1304,MATCH($AJ4473,'magnet data'!$A$2:$A$1304,0),2)</f>
        <v>1</v>
      </c>
      <c r="AL4473" t="str">
        <f>INDEX('magnet data'!$A$2:$E$1304,MATCH($AJ4473,'magnet data'!$A$2:$A$1304,0),3)</f>
        <v>01B</v>
      </c>
      <c r="AM4473" t="str">
        <f>INDEX('magnet data'!$A$2:$E$1304,MATCH($AJ4473,'magnet data'!$A$2:$A$1304,0),4)</f>
        <v>02B5</v>
      </c>
      <c r="AN4473">
        <f>INDEX('magnet data'!$A$2:$E$1304,MATCH($AJ4473,'magnet data'!$A$2:$A$1304,0),5)</f>
        <v>11969</v>
      </c>
      <c r="AO4473">
        <f t="shared" ref="AO4473:AO4478" si="115">IF(LEFT(Z4473,8)="Training",U4473-AN4473,"-")</f>
        <v>-740</v>
      </c>
      <c r="AQ4473" s="21"/>
      <c r="AR4473" s="21" t="s">
        <v>1286</v>
      </c>
      <c r="AS4473" s="21" t="s">
        <v>210</v>
      </c>
      <c r="AT4473" s="21" t="s">
        <v>211</v>
      </c>
    </row>
    <row r="4474" spans="1:46" ht="17.100000000000001" customHeight="1">
      <c r="A4474" s="21" t="s">
        <v>235</v>
      </c>
      <c r="B4474" s="21" t="s">
        <v>46</v>
      </c>
      <c r="C4474" s="21" t="s">
        <v>1759</v>
      </c>
      <c r="D4474" s="61">
        <v>44635</v>
      </c>
      <c r="E4474" s="16">
        <v>0.3033453703703704</v>
      </c>
      <c r="F4474" s="21" t="s">
        <v>88</v>
      </c>
      <c r="G4474" s="17">
        <v>44635.303345115739</v>
      </c>
      <c r="H4474" s="21">
        <v>22</v>
      </c>
      <c r="I4474" s="21">
        <v>597</v>
      </c>
      <c r="J4474" s="21">
        <v>93</v>
      </c>
      <c r="K4474" s="21">
        <v>10</v>
      </c>
      <c r="L4474" s="21">
        <v>0</v>
      </c>
      <c r="M4474" s="21">
        <v>11229</v>
      </c>
      <c r="N4474" s="21">
        <v>6049.4</v>
      </c>
      <c r="O4474" s="21">
        <v>62.4</v>
      </c>
      <c r="P4474" s="21" t="s">
        <v>207</v>
      </c>
      <c r="Q4474" s="21" t="s">
        <v>207</v>
      </c>
      <c r="R4474" s="21">
        <v>804</v>
      </c>
      <c r="S4474" s="21">
        <v>841</v>
      </c>
      <c r="T4474" s="21" t="s">
        <v>1771</v>
      </c>
      <c r="U4474" s="21">
        <v>6949</v>
      </c>
      <c r="V4474" s="21">
        <v>2</v>
      </c>
      <c r="W4474" s="21">
        <v>47318</v>
      </c>
      <c r="X4474" s="21" t="s">
        <v>1772</v>
      </c>
      <c r="Y4474" s="21">
        <v>4395</v>
      </c>
      <c r="Z4474" s="21" t="s">
        <v>69</v>
      </c>
      <c r="AA4474" s="21" t="s">
        <v>96</v>
      </c>
      <c r="AB4474" s="21"/>
      <c r="AC4474" s="21" t="s">
        <v>61</v>
      </c>
      <c r="AD4474" s="21">
        <v>5.88</v>
      </c>
      <c r="AE4474" s="21"/>
      <c r="AF4474" s="21"/>
      <c r="AG4474" s="21">
        <v>57.5</v>
      </c>
      <c r="AH4474" s="21">
        <v>3341</v>
      </c>
      <c r="AI4474" s="21" t="s">
        <v>208</v>
      </c>
      <c r="AJ4474">
        <f>INDEX(layout!$B$3:$U$1234,MATCH($T4474,layout!$A$3:$A$1234,0),MATCH(YEAR($D4474),layout!$B$1:$U$1,0))</f>
        <v>2350</v>
      </c>
      <c r="AK4474">
        <f>INDEX('magnet data'!$A$2:$E$1304,MATCH($AJ4474,'magnet data'!$A$2:$A$1304,0),2)</f>
        <v>2</v>
      </c>
      <c r="AL4474" t="str">
        <f>INDEX('magnet data'!$A$2:$E$1304,MATCH($AJ4474,'magnet data'!$A$2:$A$1304,0),3)</f>
        <v>01B</v>
      </c>
      <c r="AM4474" t="str">
        <f>INDEX('magnet data'!$A$2:$E$1304,MATCH($AJ4474,'magnet data'!$A$2:$A$1304,0),4)</f>
        <v>02D</v>
      </c>
      <c r="AN4474">
        <f>INDEX('magnet data'!$A$2:$E$1304,MATCH($AJ4474,'magnet data'!$A$2:$A$1304,0),5)</f>
        <v>11173</v>
      </c>
      <c r="AO4474" t="str">
        <f t="shared" si="115"/>
        <v>-</v>
      </c>
      <c r="AQ4474" s="21"/>
      <c r="AR4474" s="21" t="s">
        <v>1286</v>
      </c>
      <c r="AS4474" s="21" t="s">
        <v>210</v>
      </c>
      <c r="AT4474" s="21" t="s">
        <v>211</v>
      </c>
    </row>
    <row r="4475" spans="1:46" ht="17.100000000000001" customHeight="1">
      <c r="A4475" s="21" t="s">
        <v>235</v>
      </c>
      <c r="B4475" s="21" t="s">
        <v>46</v>
      </c>
      <c r="C4475" s="21" t="s">
        <v>1759</v>
      </c>
      <c r="D4475" s="61">
        <v>44635</v>
      </c>
      <c r="E4475" s="16">
        <v>0.3033453703703704</v>
      </c>
      <c r="F4475" s="21" t="s">
        <v>88</v>
      </c>
      <c r="G4475" s="17">
        <v>44635.303345115739</v>
      </c>
      <c r="H4475" s="21">
        <v>22</v>
      </c>
      <c r="I4475" s="21">
        <v>597</v>
      </c>
      <c r="J4475" s="21">
        <v>93</v>
      </c>
      <c r="K4475" s="21">
        <v>10</v>
      </c>
      <c r="L4475" s="21">
        <v>0</v>
      </c>
      <c r="M4475" s="21">
        <v>11229</v>
      </c>
      <c r="N4475" s="21">
        <v>6049.4</v>
      </c>
      <c r="O4475" s="21">
        <v>62.4</v>
      </c>
      <c r="P4475" s="21" t="s">
        <v>207</v>
      </c>
      <c r="Q4475" s="21" t="s">
        <v>207</v>
      </c>
      <c r="R4475" s="21">
        <v>804</v>
      </c>
      <c r="S4475" s="21">
        <v>841</v>
      </c>
      <c r="T4475" s="21" t="s">
        <v>1754</v>
      </c>
      <c r="U4475" s="21">
        <v>5569</v>
      </c>
      <c r="V4475" s="21">
        <v>3</v>
      </c>
      <c r="W4475" s="21">
        <v>67897</v>
      </c>
      <c r="X4475" s="21" t="s">
        <v>1498</v>
      </c>
      <c r="Y4475" s="21">
        <v>3868</v>
      </c>
      <c r="Z4475" s="21" t="s">
        <v>69</v>
      </c>
      <c r="AA4475" s="21" t="s">
        <v>91</v>
      </c>
      <c r="AB4475" s="21"/>
      <c r="AC4475" s="21" t="s">
        <v>61</v>
      </c>
      <c r="AD4475" s="21">
        <v>-0.76</v>
      </c>
      <c r="AE4475" s="21"/>
      <c r="AF4475" s="21"/>
      <c r="AG4475" s="21">
        <v>17.600000000000001</v>
      </c>
      <c r="AH4475" s="21">
        <v>3080</v>
      </c>
      <c r="AI4475" s="21" t="s">
        <v>208</v>
      </c>
      <c r="AJ4475">
        <f>INDEX(layout!$B$3:$U$1234,MATCH($T4475,layout!$A$3:$A$1234,0),MATCH(YEAR($D4475),layout!$B$1:$U$1,0))</f>
        <v>1401</v>
      </c>
      <c r="AK4475">
        <f>INDEX('magnet data'!$A$2:$E$1304,MATCH($AJ4475,'magnet data'!$A$2:$A$1304,0),2)</f>
        <v>1</v>
      </c>
      <c r="AL4475" t="str">
        <f>INDEX('magnet data'!$A$2:$E$1304,MATCH($AJ4475,'magnet data'!$A$2:$A$1304,0),3)</f>
        <v>01B</v>
      </c>
      <c r="AM4475" t="str">
        <f>INDEX('magnet data'!$A$2:$E$1304,MATCH($AJ4475,'magnet data'!$A$2:$A$1304,0),4)</f>
        <v>02C8</v>
      </c>
      <c r="AN4475">
        <f>INDEX('magnet data'!$A$2:$E$1304,MATCH($AJ4475,'magnet data'!$A$2:$A$1304,0),5)</f>
        <v>11969</v>
      </c>
      <c r="AO4475" t="str">
        <f t="shared" si="115"/>
        <v>-</v>
      </c>
      <c r="AQ4475" s="21"/>
      <c r="AR4475" s="21" t="s">
        <v>1286</v>
      </c>
      <c r="AS4475" s="21" t="s">
        <v>210</v>
      </c>
      <c r="AT4475" s="21" t="s">
        <v>211</v>
      </c>
    </row>
    <row r="4476" spans="1:46" ht="17.100000000000001" customHeight="1">
      <c r="A4476" s="21" t="s">
        <v>235</v>
      </c>
      <c r="B4476" s="21" t="s">
        <v>46</v>
      </c>
      <c r="C4476" s="21" t="s">
        <v>1759</v>
      </c>
      <c r="D4476" s="61">
        <v>44635</v>
      </c>
      <c r="E4476" s="16">
        <v>0.3033453703703704</v>
      </c>
      <c r="F4476" s="21" t="s">
        <v>88</v>
      </c>
      <c r="G4476" s="17">
        <v>44635.303345115739</v>
      </c>
      <c r="H4476" s="21">
        <v>22</v>
      </c>
      <c r="I4476" s="21">
        <v>597</v>
      </c>
      <c r="J4476" s="21">
        <v>93</v>
      </c>
      <c r="K4476" s="21">
        <v>10</v>
      </c>
      <c r="L4476" s="21">
        <v>0</v>
      </c>
      <c r="M4476" s="21">
        <v>11229</v>
      </c>
      <c r="N4476" s="21">
        <v>6049.4</v>
      </c>
      <c r="O4476" s="21">
        <v>62.4</v>
      </c>
      <c r="P4476" s="21" t="s">
        <v>207</v>
      </c>
      <c r="Q4476" s="21" t="s">
        <v>207</v>
      </c>
      <c r="R4476" s="21">
        <v>804</v>
      </c>
      <c r="S4476" s="21">
        <v>841</v>
      </c>
      <c r="T4476" s="21" t="s">
        <v>1498</v>
      </c>
      <c r="U4476" s="21">
        <v>4036</v>
      </c>
      <c r="V4476" s="21">
        <v>4</v>
      </c>
      <c r="W4476" s="21">
        <v>97041</v>
      </c>
      <c r="X4476" s="21" t="s">
        <v>292</v>
      </c>
      <c r="Y4476" s="21">
        <v>4198</v>
      </c>
      <c r="Z4476" s="21" t="s">
        <v>69</v>
      </c>
      <c r="AA4476" s="21" t="s">
        <v>96</v>
      </c>
      <c r="AB4476" s="21"/>
      <c r="AC4476" s="21" t="s">
        <v>61</v>
      </c>
      <c r="AD4476" s="21">
        <v>0.49</v>
      </c>
      <c r="AE4476" s="21"/>
      <c r="AF4476" s="21"/>
      <c r="AG4476" s="21">
        <v>7.2</v>
      </c>
      <c r="AH4476" s="21">
        <v>2083</v>
      </c>
      <c r="AI4476" s="21" t="s">
        <v>208</v>
      </c>
      <c r="AJ4476">
        <f>INDEX(layout!$B$3:$U$1234,MATCH($T4476,layout!$A$3:$A$1234,0),MATCH(YEAR($D4476),layout!$B$1:$U$1,0))</f>
        <v>3096</v>
      </c>
      <c r="AK4476">
        <f>INDEX('magnet data'!$A$2:$E$1304,MATCH($AJ4476,'magnet data'!$A$2:$A$1304,0),2)</f>
        <v>3</v>
      </c>
      <c r="AL4476" t="str">
        <f>INDEX('magnet data'!$A$2:$E$1304,MATCH($AJ4476,'magnet data'!$A$2:$A$1304,0),3)</f>
        <v>01B</v>
      </c>
      <c r="AM4476" t="str">
        <f>INDEX('magnet data'!$A$2:$E$1304,MATCH($AJ4476,'magnet data'!$A$2:$A$1304,0),4)</f>
        <v>02G</v>
      </c>
      <c r="AN4476">
        <f>INDEX('magnet data'!$A$2:$E$1304,MATCH($AJ4476,'magnet data'!$A$2:$A$1304,0),5)</f>
        <v>9611</v>
      </c>
      <c r="AO4476" t="str">
        <f t="shared" si="115"/>
        <v>-</v>
      </c>
      <c r="AQ4476" s="21"/>
      <c r="AR4476" s="21" t="s">
        <v>1286</v>
      </c>
      <c r="AS4476" s="21" t="s">
        <v>210</v>
      </c>
      <c r="AT4476" s="21" t="s">
        <v>211</v>
      </c>
    </row>
    <row r="4477" spans="1:46" ht="17.100000000000001" customHeight="1">
      <c r="A4477" s="21" t="s">
        <v>235</v>
      </c>
      <c r="B4477" s="21" t="s">
        <v>46</v>
      </c>
      <c r="C4477" s="21" t="s">
        <v>1759</v>
      </c>
      <c r="D4477" s="61">
        <v>44635</v>
      </c>
      <c r="E4477" s="16">
        <v>0.3033453703703704</v>
      </c>
      <c r="F4477" s="21" t="s">
        <v>88</v>
      </c>
      <c r="G4477" s="17">
        <v>44635.303345115739</v>
      </c>
      <c r="H4477" s="21">
        <v>22</v>
      </c>
      <c r="I4477" s="21">
        <v>597</v>
      </c>
      <c r="J4477" s="21">
        <v>93</v>
      </c>
      <c r="K4477" s="21">
        <v>10</v>
      </c>
      <c r="L4477" s="21">
        <v>0</v>
      </c>
      <c r="M4477" s="21">
        <v>11229</v>
      </c>
      <c r="N4477" s="21">
        <v>6049.4</v>
      </c>
      <c r="O4477" s="21">
        <v>62.4</v>
      </c>
      <c r="P4477" s="21" t="s">
        <v>207</v>
      </c>
      <c r="Q4477" s="21" t="s">
        <v>207</v>
      </c>
      <c r="R4477" s="21">
        <v>804</v>
      </c>
      <c r="S4477" s="21">
        <v>841</v>
      </c>
      <c r="T4477" s="21" t="s">
        <v>1773</v>
      </c>
      <c r="U4477" s="21">
        <v>3103</v>
      </c>
      <c r="V4477" s="21">
        <v>5</v>
      </c>
      <c r="W4477" s="21">
        <v>120354</v>
      </c>
      <c r="X4477" s="21" t="s">
        <v>1771</v>
      </c>
      <c r="Y4477" s="21">
        <v>28</v>
      </c>
      <c r="Z4477" s="21" t="s">
        <v>69</v>
      </c>
      <c r="AA4477" s="21" t="s">
        <v>91</v>
      </c>
      <c r="AB4477" s="21"/>
      <c r="AC4477" s="21" t="s">
        <v>61</v>
      </c>
      <c r="AD4477" s="21">
        <v>-0.39</v>
      </c>
      <c r="AE4477" s="21"/>
      <c r="AF4477" s="21"/>
      <c r="AG4477" s="21">
        <v>6.3</v>
      </c>
      <c r="AH4477" s="21">
        <v>2846</v>
      </c>
      <c r="AI4477" s="21" t="s">
        <v>208</v>
      </c>
      <c r="AJ4477">
        <f>INDEX(layout!$B$3:$U$1234,MATCH($T4477,layout!$A$3:$A$1234,0),MATCH(YEAR($D4477),layout!$B$1:$U$1,0))</f>
        <v>2204</v>
      </c>
      <c r="AK4477">
        <f>INDEX('magnet data'!$A$2:$E$1304,MATCH($AJ4477,'magnet data'!$A$2:$A$1304,0),2)</f>
        <v>2</v>
      </c>
      <c r="AL4477" t="str">
        <f>INDEX('magnet data'!$A$2:$E$1304,MATCH($AJ4477,'magnet data'!$A$2:$A$1304,0),3)</f>
        <v>01B</v>
      </c>
      <c r="AM4477" t="str">
        <f>INDEX('magnet data'!$A$2:$E$1304,MATCH($AJ4477,'magnet data'!$A$2:$A$1304,0),4)</f>
        <v>02C0</v>
      </c>
      <c r="AN4477">
        <f>INDEX('magnet data'!$A$2:$E$1304,MATCH($AJ4477,'magnet data'!$A$2:$A$1304,0),5)</f>
        <v>11973</v>
      </c>
      <c r="AO4477" t="str">
        <f t="shared" si="115"/>
        <v>-</v>
      </c>
      <c r="AQ4477" s="21"/>
      <c r="AR4477" s="21" t="s">
        <v>1286</v>
      </c>
      <c r="AS4477" s="21" t="s">
        <v>210</v>
      </c>
      <c r="AT4477" s="21" t="s">
        <v>211</v>
      </c>
    </row>
    <row r="4478" spans="1:46" ht="17.100000000000001" customHeight="1">
      <c r="A4478" s="21" t="s">
        <v>235</v>
      </c>
      <c r="B4478" s="21" t="s">
        <v>46</v>
      </c>
      <c r="C4478" s="21" t="s">
        <v>1759</v>
      </c>
      <c r="D4478" s="61">
        <v>44635</v>
      </c>
      <c r="E4478" s="16">
        <v>0.3033453703703704</v>
      </c>
      <c r="F4478" s="21" t="s">
        <v>88</v>
      </c>
      <c r="G4478" s="17">
        <v>44635.303345115739</v>
      </c>
      <c r="H4478" s="21">
        <v>22</v>
      </c>
      <c r="I4478" s="21">
        <v>597</v>
      </c>
      <c r="J4478" s="21">
        <v>93</v>
      </c>
      <c r="K4478" s="21">
        <v>10</v>
      </c>
      <c r="L4478" s="21">
        <v>0</v>
      </c>
      <c r="M4478" s="21">
        <v>11229</v>
      </c>
      <c r="N4478" s="21">
        <v>6049.4</v>
      </c>
      <c r="O4478" s="21">
        <v>62.4</v>
      </c>
      <c r="P4478" s="21" t="s">
        <v>207</v>
      </c>
      <c r="Q4478" s="21" t="s">
        <v>207</v>
      </c>
      <c r="R4478" s="21">
        <v>804</v>
      </c>
      <c r="S4478" s="21">
        <v>841</v>
      </c>
      <c r="T4478" s="21" t="s">
        <v>1772</v>
      </c>
      <c r="U4478" s="21">
        <v>3098</v>
      </c>
      <c r="V4478" s="21">
        <v>6</v>
      </c>
      <c r="W4478" s="21">
        <v>120493</v>
      </c>
      <c r="X4478" s="21" t="s">
        <v>1771</v>
      </c>
      <c r="Y4478" s="21">
        <v>28</v>
      </c>
      <c r="Z4478" t="s">
        <v>148</v>
      </c>
      <c r="AA4478" s="21" t="s">
        <v>91</v>
      </c>
      <c r="AB4478" s="21"/>
      <c r="AC4478" s="21" t="s">
        <v>102</v>
      </c>
      <c r="AD4478" s="21">
        <v>-3.44</v>
      </c>
      <c r="AE4478" s="21"/>
      <c r="AF4478" s="21"/>
      <c r="AG4478" s="21">
        <v>0</v>
      </c>
      <c r="AH4478" s="21">
        <v>0</v>
      </c>
      <c r="AI4478" s="21" t="s">
        <v>208</v>
      </c>
      <c r="AJ4478">
        <f>INDEX(layout!$B$3:$U$1234,MATCH($T4478,layout!$A$3:$A$1234,0),MATCH(YEAR($D4478),layout!$B$1:$U$1,0))</f>
        <v>1125</v>
      </c>
      <c r="AK4478">
        <f>INDEX('magnet data'!$A$2:$E$1304,MATCH($AJ4478,'magnet data'!$A$2:$A$1304,0),2)</f>
        <v>1</v>
      </c>
      <c r="AL4478" t="str">
        <f>INDEX('magnet data'!$A$2:$E$1304,MATCH($AJ4478,'magnet data'!$A$2:$A$1304,0),3)</f>
        <v>01B</v>
      </c>
      <c r="AM4478" t="str">
        <f>INDEX('magnet data'!$A$2:$E$1304,MATCH($AJ4478,'magnet data'!$A$2:$A$1304,0),4)</f>
        <v>02B5</v>
      </c>
      <c r="AN4478">
        <f>INDEX('magnet data'!$A$2:$E$1304,MATCH($AJ4478,'magnet data'!$A$2:$A$1304,0),5)</f>
        <v>12506</v>
      </c>
      <c r="AO4478" t="str">
        <f t="shared" si="115"/>
        <v>-</v>
      </c>
      <c r="AQ4478" s="21"/>
      <c r="AR4478" s="21" t="s">
        <v>1286</v>
      </c>
      <c r="AS4478" s="21" t="s">
        <v>210</v>
      </c>
      <c r="AT4478" s="21" t="s">
        <v>211</v>
      </c>
    </row>
    <row r="4479" spans="1:46">
      <c r="A4479" t="s">
        <v>235</v>
      </c>
      <c r="B4479" t="s">
        <v>46</v>
      </c>
      <c r="C4479" t="s">
        <v>1759</v>
      </c>
      <c r="D4479" s="13">
        <v>44635</v>
      </c>
      <c r="E4479" s="16">
        <v>0.86212430555555553</v>
      </c>
      <c r="F4479" t="s">
        <v>88</v>
      </c>
      <c r="G4479" s="17">
        <v>44635.862123888888</v>
      </c>
      <c r="H4479">
        <v>36</v>
      </c>
      <c r="I4479">
        <v>598</v>
      </c>
      <c r="J4479">
        <v>94</v>
      </c>
      <c r="K4479">
        <v>10</v>
      </c>
      <c r="L4479">
        <v>0</v>
      </c>
      <c r="M4479">
        <v>11233.9</v>
      </c>
      <c r="N4479">
        <v>5982.2</v>
      </c>
      <c r="O4479">
        <v>62.5</v>
      </c>
      <c r="P4479" t="s">
        <v>207</v>
      </c>
      <c r="Q4479" t="s">
        <v>207</v>
      </c>
      <c r="R4479">
        <v>803</v>
      </c>
      <c r="S4479">
        <v>795</v>
      </c>
      <c r="T4479" t="s">
        <v>1502</v>
      </c>
      <c r="U4479">
        <v>11233</v>
      </c>
      <c r="V4479">
        <v>1</v>
      </c>
      <c r="W4479">
        <v>-12</v>
      </c>
      <c r="X4479" t="s">
        <v>1503</v>
      </c>
      <c r="Y4479">
        <v>10</v>
      </c>
      <c r="Z4479" t="s">
        <v>90</v>
      </c>
      <c r="AA4479" t="s">
        <v>96</v>
      </c>
      <c r="AB4479">
        <v>9</v>
      </c>
      <c r="AC4479" t="s">
        <v>61</v>
      </c>
      <c r="AD4479">
        <v>7.44</v>
      </c>
      <c r="AE4479"/>
      <c r="AF4479"/>
      <c r="AG4479">
        <v>32</v>
      </c>
      <c r="AH4479">
        <v>11133</v>
      </c>
      <c r="AI4479" t="s">
        <v>208</v>
      </c>
      <c r="AJ4479">
        <f>INDEX(layout!$B$3:$U$1234,MATCH($T4479,layout!$A$3:$A$1234,0),MATCH(YEAR($D4479),layout!$B$1:$U$1,0))</f>
        <v>1397</v>
      </c>
      <c r="AK4479">
        <f>INDEX('magnet data'!$A$2:$E$1304,MATCH($AJ4479,'magnet data'!$A$2:$A$1304,0),2)</f>
        <v>1</v>
      </c>
      <c r="AL4479" t="str">
        <f>INDEX('magnet data'!$A$2:$E$1304,MATCH($AJ4479,'magnet data'!$A$2:$A$1304,0),3)</f>
        <v>01B</v>
      </c>
      <c r="AM4479" t="str">
        <f>INDEX('magnet data'!$A$2:$E$1304,MATCH($AJ4479,'magnet data'!$A$2:$A$1304,0),4)</f>
        <v>02C8</v>
      </c>
      <c r="AN4479">
        <f>INDEX('magnet data'!$A$2:$E$1304,MATCH($AJ4479,'magnet data'!$A$2:$A$1304,0),5)</f>
        <v>12446</v>
      </c>
      <c r="AO4479">
        <f t="shared" ref="AO4479:AO4486" si="116">IF(LEFT(Z4479,8)="Training",U4479-AN4479,"-")</f>
        <v>-1213</v>
      </c>
      <c r="AR4479" t="s">
        <v>209</v>
      </c>
      <c r="AS4479" t="s">
        <v>210</v>
      </c>
      <c r="AT4479" t="s">
        <v>211</v>
      </c>
    </row>
    <row r="4480" spans="1:46">
      <c r="A4480" t="s">
        <v>235</v>
      </c>
      <c r="B4480" t="s">
        <v>46</v>
      </c>
      <c r="C4480" t="s">
        <v>1759</v>
      </c>
      <c r="D4480" s="13">
        <v>44635</v>
      </c>
      <c r="E4480" s="16">
        <v>0.86212430555555553</v>
      </c>
      <c r="F4480" t="s">
        <v>88</v>
      </c>
      <c r="G4480" s="17">
        <v>44635.862123888888</v>
      </c>
      <c r="H4480">
        <v>36</v>
      </c>
      <c r="I4480">
        <v>598</v>
      </c>
      <c r="J4480">
        <v>94</v>
      </c>
      <c r="K4480">
        <v>10</v>
      </c>
      <c r="L4480">
        <v>0</v>
      </c>
      <c r="M4480">
        <v>11233.9</v>
      </c>
      <c r="N4480">
        <v>5982.2</v>
      </c>
      <c r="O4480">
        <v>62.5</v>
      </c>
      <c r="P4480" t="s">
        <v>207</v>
      </c>
      <c r="Q4480" t="s">
        <v>207</v>
      </c>
      <c r="R4480">
        <v>803</v>
      </c>
      <c r="S4480">
        <v>795</v>
      </c>
      <c r="T4480" t="s">
        <v>268</v>
      </c>
      <c r="U4480">
        <v>11233</v>
      </c>
      <c r="V4480">
        <v>2</v>
      </c>
      <c r="W4480">
        <v>25</v>
      </c>
      <c r="X4480" t="s">
        <v>269</v>
      </c>
      <c r="Y4480">
        <v>49</v>
      </c>
      <c r="Z4480" t="s">
        <v>90</v>
      </c>
      <c r="AA4480" t="s">
        <v>96</v>
      </c>
      <c r="AB4480">
        <v>10</v>
      </c>
      <c r="AC4480" t="s">
        <v>61</v>
      </c>
      <c r="AD4480">
        <v>7.46</v>
      </c>
      <c r="AE4480"/>
      <c r="AF4480"/>
      <c r="AG4480">
        <v>72.7</v>
      </c>
      <c r="AH4480">
        <v>992</v>
      </c>
      <c r="AI4480" t="s">
        <v>208</v>
      </c>
      <c r="AJ4480">
        <f>INDEX(layout!$B$3:$U$1234,MATCH($T4480,layout!$A$3:$A$1234,0),MATCH(YEAR($D4480),layout!$B$1:$U$1,0))</f>
        <v>3093</v>
      </c>
      <c r="AK4480">
        <f>INDEX('magnet data'!$A$2:$E$1304,MATCH($AJ4480,'magnet data'!$A$2:$A$1304,0),2)</f>
        <v>3</v>
      </c>
      <c r="AL4480" t="str">
        <f>INDEX('magnet data'!$A$2:$E$1304,MATCH($AJ4480,'magnet data'!$A$2:$A$1304,0),3)</f>
        <v>01B</v>
      </c>
      <c r="AM4480" t="str">
        <f>INDEX('magnet data'!$A$2:$E$1304,MATCH($AJ4480,'magnet data'!$A$2:$A$1304,0),4)</f>
        <v>02G</v>
      </c>
      <c r="AN4480">
        <f>INDEX('magnet data'!$A$2:$E$1304,MATCH($AJ4480,'magnet data'!$A$2:$A$1304,0),5)</f>
        <v>9380</v>
      </c>
      <c r="AO4480">
        <f t="shared" si="116"/>
        <v>1853</v>
      </c>
      <c r="AR4480" t="s">
        <v>209</v>
      </c>
      <c r="AS4480" t="s">
        <v>210</v>
      </c>
      <c r="AT4480" t="s">
        <v>211</v>
      </c>
    </row>
    <row r="4481" spans="1:46">
      <c r="A4481" t="s">
        <v>235</v>
      </c>
      <c r="B4481" t="s">
        <v>46</v>
      </c>
      <c r="C4481" t="s">
        <v>1759</v>
      </c>
      <c r="D4481" s="13">
        <v>44635</v>
      </c>
      <c r="E4481" s="16">
        <v>0.86212430555555553</v>
      </c>
      <c r="F4481" t="s">
        <v>88</v>
      </c>
      <c r="G4481" s="17">
        <v>44635.862123888888</v>
      </c>
      <c r="H4481">
        <v>36</v>
      </c>
      <c r="I4481">
        <v>598</v>
      </c>
      <c r="J4481">
        <v>94</v>
      </c>
      <c r="K4481">
        <v>10</v>
      </c>
      <c r="L4481">
        <v>0</v>
      </c>
      <c r="M4481">
        <v>11233.9</v>
      </c>
      <c r="N4481">
        <v>5982.2</v>
      </c>
      <c r="O4481">
        <v>62.5</v>
      </c>
      <c r="P4481" t="s">
        <v>207</v>
      </c>
      <c r="Q4481" t="s">
        <v>207</v>
      </c>
      <c r="R4481">
        <v>803</v>
      </c>
      <c r="S4481">
        <v>795</v>
      </c>
      <c r="T4481" t="s">
        <v>1503</v>
      </c>
      <c r="U4481">
        <v>7967</v>
      </c>
      <c r="V4481">
        <v>3</v>
      </c>
      <c r="W4481">
        <v>34094</v>
      </c>
      <c r="X4481" t="s">
        <v>254</v>
      </c>
      <c r="Y4481">
        <v>4036</v>
      </c>
      <c r="Z4481" t="s">
        <v>69</v>
      </c>
      <c r="AA4481" t="s">
        <v>96</v>
      </c>
      <c r="AC4481" t="s">
        <v>61</v>
      </c>
      <c r="AD4481">
        <v>2.2000000000000002</v>
      </c>
      <c r="AE4481"/>
      <c r="AF4481"/>
      <c r="AG4481">
        <v>76</v>
      </c>
      <c r="AH4481">
        <v>1541</v>
      </c>
      <c r="AI4481" t="s">
        <v>208</v>
      </c>
      <c r="AJ4481">
        <f>INDEX(layout!$B$3:$U$1234,MATCH($T4481,layout!$A$3:$A$1234,0),MATCH(YEAR($D4481),layout!$B$1:$U$1,0))</f>
        <v>1115</v>
      </c>
      <c r="AK4481">
        <f>INDEX('magnet data'!$A$2:$E$1304,MATCH($AJ4481,'magnet data'!$A$2:$A$1304,0),2)</f>
        <v>1</v>
      </c>
      <c r="AL4481" t="str">
        <f>INDEX('magnet data'!$A$2:$E$1304,MATCH($AJ4481,'magnet data'!$A$2:$A$1304,0),3)</f>
        <v>01B</v>
      </c>
      <c r="AM4481" t="str">
        <f>INDEX('magnet data'!$A$2:$E$1304,MATCH($AJ4481,'magnet data'!$A$2:$A$1304,0),4)</f>
        <v>02B5</v>
      </c>
      <c r="AN4481">
        <f>INDEX('magnet data'!$A$2:$E$1304,MATCH($AJ4481,'magnet data'!$A$2:$A$1304,0),5)</f>
        <v>11470</v>
      </c>
      <c r="AO4481" t="str">
        <f t="shared" si="116"/>
        <v>-</v>
      </c>
      <c r="AR4481" t="s">
        <v>209</v>
      </c>
      <c r="AS4481" t="s">
        <v>210</v>
      </c>
      <c r="AT4481" t="s">
        <v>211</v>
      </c>
    </row>
    <row r="4482" spans="1:46">
      <c r="A4482" t="s">
        <v>235</v>
      </c>
      <c r="B4482" t="s">
        <v>46</v>
      </c>
      <c r="C4482" t="s">
        <v>1759</v>
      </c>
      <c r="D4482" s="13">
        <v>44635</v>
      </c>
      <c r="E4482" s="16">
        <v>0.86212430555555553</v>
      </c>
      <c r="F4482" t="s">
        <v>88</v>
      </c>
      <c r="G4482" s="17">
        <v>44635.862123888888</v>
      </c>
      <c r="H4482">
        <v>36</v>
      </c>
      <c r="I4482">
        <v>598</v>
      </c>
      <c r="J4482">
        <v>94</v>
      </c>
      <c r="K4482">
        <v>10</v>
      </c>
      <c r="L4482">
        <v>0</v>
      </c>
      <c r="M4482">
        <v>11233.9</v>
      </c>
      <c r="N4482">
        <v>5982.2</v>
      </c>
      <c r="O4482">
        <v>62.5</v>
      </c>
      <c r="P4482" t="s">
        <v>207</v>
      </c>
      <c r="Q4482" t="s">
        <v>207</v>
      </c>
      <c r="R4482">
        <v>803</v>
      </c>
      <c r="S4482">
        <v>795</v>
      </c>
      <c r="T4482" t="s">
        <v>269</v>
      </c>
      <c r="U4482">
        <v>7705</v>
      </c>
      <c r="V4482">
        <v>4</v>
      </c>
      <c r="W4482">
        <v>37258</v>
      </c>
      <c r="X4482" t="s">
        <v>264</v>
      </c>
      <c r="Y4482">
        <v>3942</v>
      </c>
      <c r="Z4482" t="s">
        <v>69</v>
      </c>
      <c r="AA4482" t="s">
        <v>96</v>
      </c>
      <c r="AC4482" t="s">
        <v>61</v>
      </c>
      <c r="AD4482">
        <v>3.8</v>
      </c>
      <c r="AE4482"/>
      <c r="AF4482"/>
      <c r="AG4482">
        <v>60.2</v>
      </c>
      <c r="AH4482">
        <v>4625</v>
      </c>
      <c r="AI4482" t="s">
        <v>208</v>
      </c>
      <c r="AJ4482">
        <f>INDEX(layout!$B$3:$U$1234,MATCH($T4482,layout!$A$3:$A$1234,0),MATCH(YEAR($D4482),layout!$B$1:$U$1,0))</f>
        <v>1399</v>
      </c>
      <c r="AK4482">
        <f>INDEX('magnet data'!$A$2:$E$1304,MATCH($AJ4482,'magnet data'!$A$2:$A$1304,0),2)</f>
        <v>1</v>
      </c>
      <c r="AL4482" t="str">
        <f>INDEX('magnet data'!$A$2:$E$1304,MATCH($AJ4482,'magnet data'!$A$2:$A$1304,0),3)</f>
        <v>01B</v>
      </c>
      <c r="AM4482" t="str">
        <f>INDEX('magnet data'!$A$2:$E$1304,MATCH($AJ4482,'magnet data'!$A$2:$A$1304,0),4)</f>
        <v>02C8</v>
      </c>
      <c r="AN4482">
        <f>INDEX('magnet data'!$A$2:$E$1304,MATCH($AJ4482,'magnet data'!$A$2:$A$1304,0),5)</f>
        <v>11959</v>
      </c>
      <c r="AO4482" t="str">
        <f t="shared" si="116"/>
        <v>-</v>
      </c>
      <c r="AR4482" t="s">
        <v>209</v>
      </c>
      <c r="AS4482" t="s">
        <v>210</v>
      </c>
      <c r="AT4482" t="s">
        <v>211</v>
      </c>
    </row>
    <row r="4483" spans="1:46">
      <c r="A4483" t="s">
        <v>235</v>
      </c>
      <c r="B4483" t="s">
        <v>46</v>
      </c>
      <c r="C4483" t="s">
        <v>1759</v>
      </c>
      <c r="D4483" s="13">
        <v>44635</v>
      </c>
      <c r="E4483" s="16">
        <v>0.86212430555555553</v>
      </c>
      <c r="F4483" t="s">
        <v>88</v>
      </c>
      <c r="G4483" s="17">
        <v>44635.862123888888</v>
      </c>
      <c r="H4483">
        <v>36</v>
      </c>
      <c r="I4483">
        <v>598</v>
      </c>
      <c r="J4483">
        <v>94</v>
      </c>
      <c r="K4483">
        <v>10</v>
      </c>
      <c r="L4483">
        <v>0</v>
      </c>
      <c r="M4483">
        <v>11233.9</v>
      </c>
      <c r="N4483">
        <v>5982.2</v>
      </c>
      <c r="O4483">
        <v>62.5</v>
      </c>
      <c r="P4483" t="s">
        <v>207</v>
      </c>
      <c r="Q4483" t="s">
        <v>207</v>
      </c>
      <c r="R4483">
        <v>803</v>
      </c>
      <c r="S4483">
        <v>795</v>
      </c>
      <c r="T4483" t="s">
        <v>1504</v>
      </c>
      <c r="U4483">
        <v>6155</v>
      </c>
      <c r="V4483">
        <v>5</v>
      </c>
      <c r="W4483">
        <v>58052</v>
      </c>
      <c r="X4483" t="s">
        <v>1503</v>
      </c>
      <c r="Y4483">
        <v>10</v>
      </c>
      <c r="Z4483" t="s">
        <v>69</v>
      </c>
      <c r="AA4483" t="s">
        <v>96</v>
      </c>
      <c r="AC4483" t="s">
        <v>61</v>
      </c>
      <c r="AD4483">
        <v>0.86</v>
      </c>
      <c r="AE4483"/>
      <c r="AF4483"/>
      <c r="AG4483">
        <v>20.8</v>
      </c>
      <c r="AH4483">
        <v>2858</v>
      </c>
      <c r="AI4483" t="s">
        <v>208</v>
      </c>
      <c r="AJ4483">
        <f>INDEX(layout!$B$3:$U$1234,MATCH($T4483,layout!$A$3:$A$1234,0),MATCH(YEAR($D4483),layout!$B$1:$U$1,0))</f>
        <v>1176</v>
      </c>
      <c r="AK4483">
        <f>INDEX('magnet data'!$A$2:$E$1304,MATCH($AJ4483,'magnet data'!$A$2:$A$1304,0),2)</f>
        <v>1</v>
      </c>
      <c r="AL4483" t="str">
        <f>INDEX('magnet data'!$A$2:$E$1304,MATCH($AJ4483,'magnet data'!$A$2:$A$1304,0),3)</f>
        <v>01B</v>
      </c>
      <c r="AM4483" t="str">
        <f>INDEX('magnet data'!$A$2:$E$1304,MATCH($AJ4483,'magnet data'!$A$2:$A$1304,0),4)</f>
        <v>02B5</v>
      </c>
      <c r="AN4483">
        <f>INDEX('magnet data'!$A$2:$E$1304,MATCH($AJ4483,'magnet data'!$A$2:$A$1304,0),5)</f>
        <v>11610</v>
      </c>
      <c r="AO4483" t="str">
        <f t="shared" si="116"/>
        <v>-</v>
      </c>
      <c r="AR4483" t="s">
        <v>209</v>
      </c>
      <c r="AS4483" t="s">
        <v>210</v>
      </c>
      <c r="AT4483" t="s">
        <v>211</v>
      </c>
    </row>
    <row r="4484" spans="1:46">
      <c r="A4484" t="s">
        <v>235</v>
      </c>
      <c r="B4484" t="s">
        <v>46</v>
      </c>
      <c r="C4484" t="s">
        <v>1759</v>
      </c>
      <c r="D4484" s="13">
        <v>44635</v>
      </c>
      <c r="E4484" s="16">
        <v>0.86212430555555553</v>
      </c>
      <c r="F4484" t="s">
        <v>88</v>
      </c>
      <c r="G4484" s="17">
        <v>44635.862123888888</v>
      </c>
      <c r="H4484">
        <v>36</v>
      </c>
      <c r="I4484">
        <v>598</v>
      </c>
      <c r="J4484">
        <v>94</v>
      </c>
      <c r="K4484">
        <v>10</v>
      </c>
      <c r="L4484">
        <v>0</v>
      </c>
      <c r="M4484">
        <v>11233.9</v>
      </c>
      <c r="N4484">
        <v>5982.2</v>
      </c>
      <c r="O4484">
        <v>62.5</v>
      </c>
      <c r="P4484" t="s">
        <v>207</v>
      </c>
      <c r="Q4484" t="s">
        <v>207</v>
      </c>
      <c r="R4484">
        <v>803</v>
      </c>
      <c r="S4484">
        <v>795</v>
      </c>
      <c r="T4484" t="s">
        <v>250</v>
      </c>
      <c r="U4484">
        <v>6041</v>
      </c>
      <c r="V4484">
        <v>6</v>
      </c>
      <c r="W4484">
        <v>59751</v>
      </c>
      <c r="X4484" t="s">
        <v>269</v>
      </c>
      <c r="Y4484">
        <v>49</v>
      </c>
      <c r="Z4484" t="s">
        <v>69</v>
      </c>
      <c r="AA4484" t="s">
        <v>96</v>
      </c>
      <c r="AC4484" t="s">
        <v>61</v>
      </c>
      <c r="AD4484">
        <v>0.8</v>
      </c>
      <c r="AE4484"/>
      <c r="AF4484"/>
      <c r="AG4484">
        <v>26.9</v>
      </c>
      <c r="AH4484">
        <v>3748</v>
      </c>
      <c r="AI4484" t="s">
        <v>208</v>
      </c>
      <c r="AJ4484">
        <f>INDEX(layout!$B$3:$U$1234,MATCH($T4484,layout!$A$3:$A$1234,0),MATCH(YEAR($D4484),layout!$B$1:$U$1,0))</f>
        <v>3127</v>
      </c>
      <c r="AK4484">
        <f>INDEX('magnet data'!$A$2:$E$1304,MATCH($AJ4484,'magnet data'!$A$2:$A$1304,0),2)</f>
        <v>3</v>
      </c>
      <c r="AL4484" t="str">
        <f>INDEX('magnet data'!$A$2:$E$1304,MATCH($AJ4484,'magnet data'!$A$2:$A$1304,0),3)</f>
        <v>01B</v>
      </c>
      <c r="AM4484" t="str">
        <f>INDEX('magnet data'!$A$2:$E$1304,MATCH($AJ4484,'magnet data'!$A$2:$A$1304,0),4)</f>
        <v>02G</v>
      </c>
      <c r="AN4484">
        <f>INDEX('magnet data'!$A$2:$E$1304,MATCH($AJ4484,'magnet data'!$A$2:$A$1304,0),5)</f>
        <v>10654</v>
      </c>
      <c r="AO4484" t="str">
        <f t="shared" si="116"/>
        <v>-</v>
      </c>
      <c r="AR4484" t="s">
        <v>209</v>
      </c>
      <c r="AS4484" t="s">
        <v>210</v>
      </c>
      <c r="AT4484" t="s">
        <v>211</v>
      </c>
    </row>
    <row r="4485" spans="1:46">
      <c r="A4485" t="s">
        <v>235</v>
      </c>
      <c r="B4485" t="s">
        <v>46</v>
      </c>
      <c r="C4485" t="s">
        <v>1759</v>
      </c>
      <c r="D4485" s="13">
        <v>44635</v>
      </c>
      <c r="E4485" s="16">
        <v>0.86212430555555553</v>
      </c>
      <c r="F4485" t="s">
        <v>88</v>
      </c>
      <c r="G4485" s="17">
        <v>44635.862123888888</v>
      </c>
      <c r="H4485">
        <v>36</v>
      </c>
      <c r="I4485">
        <v>598</v>
      </c>
      <c r="J4485">
        <v>94</v>
      </c>
      <c r="K4485">
        <v>10</v>
      </c>
      <c r="L4485">
        <v>0</v>
      </c>
      <c r="M4485">
        <v>11233.9</v>
      </c>
      <c r="N4485">
        <v>5982.2</v>
      </c>
      <c r="O4485">
        <v>62.5</v>
      </c>
      <c r="P4485" t="s">
        <v>207</v>
      </c>
      <c r="Q4485" t="s">
        <v>207</v>
      </c>
      <c r="R4485">
        <v>803</v>
      </c>
      <c r="S4485">
        <v>795</v>
      </c>
      <c r="T4485" t="s">
        <v>1505</v>
      </c>
      <c r="U4485">
        <v>2368</v>
      </c>
      <c r="V4485">
        <v>7</v>
      </c>
      <c r="W4485">
        <v>141902</v>
      </c>
      <c r="X4485" t="s">
        <v>254</v>
      </c>
      <c r="Y4485">
        <v>4036</v>
      </c>
      <c r="Z4485" t="s">
        <v>69</v>
      </c>
      <c r="AA4485" t="s">
        <v>96</v>
      </c>
      <c r="AC4485" t="s">
        <v>61</v>
      </c>
      <c r="AD4485">
        <v>0.19</v>
      </c>
      <c r="AE4485"/>
      <c r="AF4485"/>
      <c r="AG4485">
        <v>11</v>
      </c>
      <c r="AH4485">
        <v>1526</v>
      </c>
      <c r="AI4485" t="s">
        <v>208</v>
      </c>
      <c r="AJ4485">
        <f>INDEX(layout!$B$3:$U$1234,MATCH($T4485,layout!$A$3:$A$1234,0),MATCH(YEAR($D4485),layout!$B$1:$U$1,0))</f>
        <v>3040</v>
      </c>
      <c r="AK4485">
        <f>INDEX('magnet data'!$A$2:$E$1304,MATCH($AJ4485,'magnet data'!$A$2:$A$1304,0),2)</f>
        <v>3</v>
      </c>
      <c r="AL4485" t="str">
        <f>INDEX('magnet data'!$A$2:$E$1304,MATCH($AJ4485,'magnet data'!$A$2:$A$1304,0),3)</f>
        <v>01B</v>
      </c>
      <c r="AM4485" t="str">
        <f>INDEX('magnet data'!$A$2:$E$1304,MATCH($AJ4485,'magnet data'!$A$2:$A$1304,0),4)</f>
        <v>02K</v>
      </c>
      <c r="AN4485">
        <f>INDEX('magnet data'!$A$2:$E$1304,MATCH($AJ4485,'magnet data'!$A$2:$A$1304,0),5)</f>
        <v>11508</v>
      </c>
      <c r="AO4485" t="str">
        <f t="shared" si="116"/>
        <v>-</v>
      </c>
      <c r="AR4485" t="s">
        <v>209</v>
      </c>
      <c r="AS4485" t="s">
        <v>210</v>
      </c>
      <c r="AT4485" t="s">
        <v>211</v>
      </c>
    </row>
    <row r="4486" spans="1:46">
      <c r="A4486" t="s">
        <v>235</v>
      </c>
      <c r="B4486" t="s">
        <v>46</v>
      </c>
      <c r="C4486" t="s">
        <v>1759</v>
      </c>
      <c r="D4486" s="13">
        <v>44635</v>
      </c>
      <c r="E4486" s="16">
        <v>0.86212430555555553</v>
      </c>
      <c r="F4486" t="s">
        <v>88</v>
      </c>
      <c r="G4486" s="17">
        <v>44635.862123888888</v>
      </c>
      <c r="H4486">
        <v>36</v>
      </c>
      <c r="I4486">
        <v>598</v>
      </c>
      <c r="J4486">
        <v>94</v>
      </c>
      <c r="K4486">
        <v>10</v>
      </c>
      <c r="L4486">
        <v>0</v>
      </c>
      <c r="M4486">
        <v>11233.9</v>
      </c>
      <c r="N4486">
        <v>5982.2</v>
      </c>
      <c r="O4486">
        <v>62.5</v>
      </c>
      <c r="P4486" t="s">
        <v>207</v>
      </c>
      <c r="Q4486" t="s">
        <v>207</v>
      </c>
      <c r="R4486">
        <v>803</v>
      </c>
      <c r="S4486">
        <v>795</v>
      </c>
      <c r="T4486" t="s">
        <v>265</v>
      </c>
      <c r="U4486">
        <v>1055</v>
      </c>
      <c r="V4486">
        <v>8</v>
      </c>
      <c r="W4486">
        <v>210061</v>
      </c>
      <c r="X4486" t="s">
        <v>264</v>
      </c>
      <c r="Y4486">
        <v>3942</v>
      </c>
      <c r="Z4486" t="s">
        <v>69</v>
      </c>
      <c r="AA4486" t="s">
        <v>96</v>
      </c>
      <c r="AC4486" t="s">
        <v>61</v>
      </c>
      <c r="AD4486">
        <v>0.1</v>
      </c>
      <c r="AE4486"/>
      <c r="AF4486"/>
      <c r="AG4486">
        <v>0</v>
      </c>
      <c r="AH4486">
        <v>0</v>
      </c>
      <c r="AI4486" t="s">
        <v>208</v>
      </c>
      <c r="AJ4486">
        <f>INDEX(layout!$B$3:$U$1234,MATCH($T4486,layout!$A$3:$A$1234,0),MATCH(YEAR($D4486),layout!$B$1:$U$1,0))</f>
        <v>2198</v>
      </c>
      <c r="AK4486">
        <f>INDEX('magnet data'!$A$2:$E$1304,MATCH($AJ4486,'magnet data'!$A$2:$A$1304,0),2)</f>
        <v>2</v>
      </c>
      <c r="AL4486" t="str">
        <f>INDEX('magnet data'!$A$2:$E$1304,MATCH($AJ4486,'magnet data'!$A$2:$A$1304,0),3)</f>
        <v>01B</v>
      </c>
      <c r="AM4486" t="str">
        <f>INDEX('magnet data'!$A$2:$E$1304,MATCH($AJ4486,'magnet data'!$A$2:$A$1304,0),4)</f>
        <v>02C0</v>
      </c>
      <c r="AN4486">
        <f>INDEX('magnet data'!$A$2:$E$1304,MATCH($AJ4486,'magnet data'!$A$2:$A$1304,0),5)</f>
        <v>10081</v>
      </c>
      <c r="AO4486" t="str">
        <f t="shared" si="116"/>
        <v>-</v>
      </c>
      <c r="AR4486" t="s">
        <v>209</v>
      </c>
      <c r="AS4486" t="s">
        <v>210</v>
      </c>
      <c r="AT4486" t="s">
        <v>211</v>
      </c>
    </row>
    <row r="4487" spans="1:46">
      <c r="A4487" t="s">
        <v>235</v>
      </c>
      <c r="B4487" t="s">
        <v>46</v>
      </c>
      <c r="C4487" t="s">
        <v>1759</v>
      </c>
      <c r="D4487" s="13">
        <v>44636</v>
      </c>
      <c r="E4487" s="16">
        <v>0.29305625000000002</v>
      </c>
      <c r="F4487" t="s">
        <v>88</v>
      </c>
      <c r="G4487" s="17">
        <v>44636.293055949071</v>
      </c>
      <c r="H4487">
        <v>26</v>
      </c>
      <c r="I4487">
        <v>596</v>
      </c>
      <c r="J4487">
        <v>93</v>
      </c>
      <c r="K4487">
        <v>10</v>
      </c>
      <c r="L4487">
        <v>0</v>
      </c>
      <c r="M4487" s="39">
        <v>11219.1</v>
      </c>
      <c r="N4487" s="39">
        <v>6035.4</v>
      </c>
      <c r="O4487" s="39">
        <v>62.4</v>
      </c>
      <c r="P4487" t="s">
        <v>207</v>
      </c>
      <c r="Q4487" t="s">
        <v>207</v>
      </c>
      <c r="R4487" s="55">
        <v>804</v>
      </c>
      <c r="S4487" s="55">
        <v>796</v>
      </c>
      <c r="T4487" t="s">
        <v>289</v>
      </c>
      <c r="U4487">
        <v>11219</v>
      </c>
      <c r="V4487">
        <v>1</v>
      </c>
      <c r="W4487">
        <v>-10</v>
      </c>
      <c r="X4487" t="s">
        <v>287</v>
      </c>
      <c r="Y4487">
        <v>8</v>
      </c>
      <c r="Z4487" t="s">
        <v>90</v>
      </c>
      <c r="AA4487" t="s">
        <v>91</v>
      </c>
      <c r="AB4487">
        <v>11</v>
      </c>
      <c r="AC4487" t="s">
        <v>61</v>
      </c>
      <c r="AD4487" s="50">
        <v>-5.7</v>
      </c>
      <c r="AG4487" s="39">
        <v>32.6</v>
      </c>
      <c r="AH4487" s="55">
        <v>3535</v>
      </c>
      <c r="AI4487" t="s">
        <v>208</v>
      </c>
      <c r="AJ4487">
        <f>INDEX(layout!$B$3:$U$1234,MATCH($T4487,layout!$A$3:$A$1234,0),MATCH(YEAR($D4487),layout!$B$1:$U$1,0))</f>
        <v>2187</v>
      </c>
      <c r="AK4487">
        <f>INDEX('magnet data'!$A$2:$E$1304,MATCH($AJ4487,'magnet data'!$A$2:$A$1304,0),2)</f>
        <v>2</v>
      </c>
      <c r="AL4487" t="str">
        <f>INDEX('magnet data'!$A$2:$E$1304,MATCH($AJ4487,'magnet data'!$A$2:$A$1304,0),3)</f>
        <v>01B</v>
      </c>
      <c r="AM4487" t="str">
        <f>INDEX('magnet data'!$A$2:$E$1304,MATCH($AJ4487,'magnet data'!$A$2:$A$1304,0),4)</f>
        <v>02C0</v>
      </c>
      <c r="AN4487">
        <f>INDEX('magnet data'!$A$2:$E$1304,MATCH($AJ4487,'magnet data'!$A$2:$A$1304,0),5)</f>
        <v>11265</v>
      </c>
      <c r="AO4487">
        <f t="shared" ref="AO4487:AO4495" si="117">IF(LEFT(Z4487,8)="Training",U4487-AN4487,"-")</f>
        <v>-46</v>
      </c>
      <c r="AR4487" t="s">
        <v>1232</v>
      </c>
      <c r="AS4487" t="s">
        <v>210</v>
      </c>
      <c r="AT4487" t="s">
        <v>211</v>
      </c>
    </row>
    <row r="4488" spans="1:46">
      <c r="A4488" t="s">
        <v>235</v>
      </c>
      <c r="B4488" t="s">
        <v>46</v>
      </c>
      <c r="C4488" t="s">
        <v>1759</v>
      </c>
      <c r="D4488" s="13">
        <v>44636</v>
      </c>
      <c r="E4488" s="16">
        <v>0.29305625000000002</v>
      </c>
      <c r="F4488" t="s">
        <v>88</v>
      </c>
      <c r="G4488" s="17">
        <v>44636.293055949071</v>
      </c>
      <c r="H4488">
        <v>26</v>
      </c>
      <c r="I4488">
        <v>596</v>
      </c>
      <c r="J4488">
        <v>93</v>
      </c>
      <c r="K4488">
        <v>10</v>
      </c>
      <c r="L4488">
        <v>0</v>
      </c>
      <c r="M4488" s="39">
        <v>11219.1</v>
      </c>
      <c r="N4488" s="39">
        <v>6035.4</v>
      </c>
      <c r="O4488" s="39">
        <v>62.4</v>
      </c>
      <c r="P4488" t="s">
        <v>207</v>
      </c>
      <c r="Q4488" t="s">
        <v>207</v>
      </c>
      <c r="R4488" s="55">
        <v>804</v>
      </c>
      <c r="S4488" s="55">
        <v>796</v>
      </c>
      <c r="T4488" t="s">
        <v>287</v>
      </c>
      <c r="U4488">
        <v>8316</v>
      </c>
      <c r="V4488">
        <v>2</v>
      </c>
      <c r="W4488">
        <v>30023</v>
      </c>
      <c r="X4488" t="s">
        <v>1529</v>
      </c>
      <c r="Y4488">
        <v>4243</v>
      </c>
      <c r="Z4488" t="s">
        <v>69</v>
      </c>
      <c r="AA4488" t="s">
        <v>96</v>
      </c>
      <c r="AC4488" t="s">
        <v>61</v>
      </c>
      <c r="AD4488" s="50">
        <v>1.87</v>
      </c>
      <c r="AG4488" s="39">
        <v>37.799999999999997</v>
      </c>
      <c r="AH4488" s="55">
        <v>5333</v>
      </c>
      <c r="AI4488" t="s">
        <v>208</v>
      </c>
      <c r="AJ4488">
        <f>INDEX(layout!$B$3:$U$1234,MATCH($T4488,layout!$A$3:$A$1234,0),MATCH(YEAR($D4488),layout!$B$1:$U$1,0))</f>
        <v>3184</v>
      </c>
      <c r="AK4488">
        <f>INDEX('magnet data'!$A$2:$E$1304,MATCH($AJ4488,'magnet data'!$A$2:$A$1304,0),2)</f>
        <v>3</v>
      </c>
      <c r="AL4488" t="str">
        <f>INDEX('magnet data'!$A$2:$E$1304,MATCH($AJ4488,'magnet data'!$A$2:$A$1304,0),3)</f>
        <v>01E</v>
      </c>
      <c r="AM4488" t="str">
        <f>INDEX('magnet data'!$A$2:$E$1304,MATCH($AJ4488,'magnet data'!$A$2:$A$1304,0),4)</f>
        <v>02G</v>
      </c>
      <c r="AN4488">
        <f>INDEX('magnet data'!$A$2:$E$1304,MATCH($AJ4488,'magnet data'!$A$2:$A$1304,0),5)</f>
        <v>12222</v>
      </c>
      <c r="AO4488" t="str">
        <f t="shared" si="117"/>
        <v>-</v>
      </c>
      <c r="AR4488" t="s">
        <v>1232</v>
      </c>
      <c r="AS4488" t="s">
        <v>210</v>
      </c>
      <c r="AT4488" t="s">
        <v>211</v>
      </c>
    </row>
    <row r="4489" spans="1:46">
      <c r="A4489" t="s">
        <v>235</v>
      </c>
      <c r="B4489" t="s">
        <v>46</v>
      </c>
      <c r="C4489" t="s">
        <v>1759</v>
      </c>
      <c r="D4489" s="13">
        <v>44636</v>
      </c>
      <c r="E4489" s="16">
        <v>0.29305625000000002</v>
      </c>
      <c r="F4489" t="s">
        <v>88</v>
      </c>
      <c r="G4489" s="17">
        <v>44636.293055949071</v>
      </c>
      <c r="H4489">
        <v>26</v>
      </c>
      <c r="I4489">
        <v>596</v>
      </c>
      <c r="J4489">
        <v>93</v>
      </c>
      <c r="K4489">
        <v>10</v>
      </c>
      <c r="L4489">
        <v>0</v>
      </c>
      <c r="M4489" s="39">
        <v>11219.1</v>
      </c>
      <c r="N4489" s="39">
        <v>6035.4</v>
      </c>
      <c r="O4489" s="39">
        <v>62.4</v>
      </c>
      <c r="P4489" t="s">
        <v>207</v>
      </c>
      <c r="Q4489" t="s">
        <v>207</v>
      </c>
      <c r="R4489" s="55">
        <v>804</v>
      </c>
      <c r="S4489" s="55">
        <v>796</v>
      </c>
      <c r="T4489" t="s">
        <v>288</v>
      </c>
      <c r="U4489">
        <v>5092</v>
      </c>
      <c r="V4489">
        <v>3</v>
      </c>
      <c r="W4489">
        <v>75834</v>
      </c>
      <c r="X4489" t="s">
        <v>287</v>
      </c>
      <c r="Y4489">
        <v>8</v>
      </c>
      <c r="Z4489" t="s">
        <v>69</v>
      </c>
      <c r="AA4489" t="s">
        <v>96</v>
      </c>
      <c r="AC4489" t="s">
        <v>61</v>
      </c>
      <c r="AD4489" s="50">
        <v>0.67</v>
      </c>
      <c r="AG4489" s="39">
        <v>17.399999999999999</v>
      </c>
      <c r="AH4489" s="55">
        <v>4715</v>
      </c>
      <c r="AI4489" t="s">
        <v>208</v>
      </c>
      <c r="AJ4489">
        <f>INDEX(layout!$B$3:$U$1234,MATCH($T4489,layout!$A$3:$A$1234,0),MATCH(YEAR($D4489),layout!$B$1:$U$1,0))</f>
        <v>2345</v>
      </c>
      <c r="AK4489">
        <f>INDEX('magnet data'!$A$2:$E$1304,MATCH($AJ4489,'magnet data'!$A$2:$A$1304,0),2)</f>
        <v>2</v>
      </c>
      <c r="AL4489" t="str">
        <f>INDEX('magnet data'!$A$2:$E$1304,MATCH($AJ4489,'magnet data'!$A$2:$A$1304,0),3)</f>
        <v>01B</v>
      </c>
      <c r="AM4489" t="str">
        <f>INDEX('magnet data'!$A$2:$E$1304,MATCH($AJ4489,'magnet data'!$A$2:$A$1304,0),4)</f>
        <v>02C9</v>
      </c>
      <c r="AN4489">
        <f>INDEX('magnet data'!$A$2:$E$1304,MATCH($AJ4489,'magnet data'!$A$2:$A$1304,0),5)</f>
        <v>11733</v>
      </c>
      <c r="AO4489" t="str">
        <f t="shared" si="117"/>
        <v>-</v>
      </c>
      <c r="AR4489" t="s">
        <v>1232</v>
      </c>
      <c r="AS4489" t="s">
        <v>210</v>
      </c>
      <c r="AT4489" t="s">
        <v>211</v>
      </c>
    </row>
    <row r="4490" spans="1:46">
      <c r="A4490" t="s">
        <v>235</v>
      </c>
      <c r="B4490" t="s">
        <v>46</v>
      </c>
      <c r="C4490" t="s">
        <v>1759</v>
      </c>
      <c r="D4490" s="13">
        <v>44636</v>
      </c>
      <c r="E4490" s="16">
        <v>0.29305625000000002</v>
      </c>
      <c r="F4490" t="s">
        <v>88</v>
      </c>
      <c r="G4490" s="17">
        <v>44636.293055949071</v>
      </c>
      <c r="H4490">
        <v>26</v>
      </c>
      <c r="I4490">
        <v>596</v>
      </c>
      <c r="J4490">
        <v>93</v>
      </c>
      <c r="K4490">
        <v>10</v>
      </c>
      <c r="L4490">
        <v>0</v>
      </c>
      <c r="M4490" s="39">
        <v>11219.1</v>
      </c>
      <c r="N4490" s="39">
        <v>6035.4</v>
      </c>
      <c r="O4490" s="39">
        <v>62.4</v>
      </c>
      <c r="P4490" t="s">
        <v>207</v>
      </c>
      <c r="Q4490" t="s">
        <v>207</v>
      </c>
      <c r="R4490" s="55">
        <v>804</v>
      </c>
      <c r="S4490" s="55">
        <v>796</v>
      </c>
      <c r="T4490" t="s">
        <v>290</v>
      </c>
      <c r="U4490">
        <v>4101</v>
      </c>
      <c r="V4490">
        <v>4</v>
      </c>
      <c r="W4490">
        <v>95388</v>
      </c>
      <c r="X4490" t="s">
        <v>1529</v>
      </c>
      <c r="Y4490">
        <v>4243</v>
      </c>
      <c r="Z4490" t="s">
        <v>69</v>
      </c>
      <c r="AA4490" t="s">
        <v>96</v>
      </c>
      <c r="AC4490" t="s">
        <v>61</v>
      </c>
      <c r="AD4490" s="50">
        <v>0.76</v>
      </c>
      <c r="AG4490" s="39">
        <v>7.7</v>
      </c>
      <c r="AH4490" s="55">
        <v>990</v>
      </c>
      <c r="AI4490" t="s">
        <v>208</v>
      </c>
      <c r="AJ4490">
        <f>INDEX(layout!$B$3:$U$1234,MATCH($T4490,layout!$A$3:$A$1234,0),MATCH(YEAR($D4490),layout!$B$1:$U$1,0))</f>
        <v>3378</v>
      </c>
      <c r="AK4490">
        <f>INDEX('magnet data'!$A$2:$E$1304,MATCH($AJ4490,'magnet data'!$A$2:$A$1304,0),2)</f>
        <v>3</v>
      </c>
      <c r="AL4490" t="str">
        <f>INDEX('magnet data'!$A$2:$E$1304,MATCH($AJ4490,'magnet data'!$A$2:$A$1304,0),3)</f>
        <v>01E</v>
      </c>
      <c r="AM4490" t="str">
        <f>INDEX('magnet data'!$A$2:$E$1304,MATCH($AJ4490,'magnet data'!$A$2:$A$1304,0),4)</f>
        <v>02D</v>
      </c>
      <c r="AN4490">
        <f>INDEX('magnet data'!$A$2:$E$1304,MATCH($AJ4490,'magnet data'!$A$2:$A$1304,0),5)</f>
        <v>12336</v>
      </c>
      <c r="AO4490" t="str">
        <f t="shared" si="117"/>
        <v>-</v>
      </c>
      <c r="AR4490" t="s">
        <v>1232</v>
      </c>
      <c r="AS4490" t="s">
        <v>210</v>
      </c>
      <c r="AT4490" t="s">
        <v>211</v>
      </c>
    </row>
    <row r="4491" spans="1:46">
      <c r="A4491" t="s">
        <v>235</v>
      </c>
      <c r="B4491" t="s">
        <v>46</v>
      </c>
      <c r="C4491" t="s">
        <v>1759</v>
      </c>
      <c r="D4491" s="13">
        <v>44636</v>
      </c>
      <c r="E4491" s="16">
        <v>0.29305625000000002</v>
      </c>
      <c r="F4491" t="s">
        <v>88</v>
      </c>
      <c r="G4491" s="17">
        <v>44636.293055949071</v>
      </c>
      <c r="H4491">
        <v>26</v>
      </c>
      <c r="I4491">
        <v>596</v>
      </c>
      <c r="J4491">
        <v>93</v>
      </c>
      <c r="K4491">
        <v>10</v>
      </c>
      <c r="L4491">
        <v>0</v>
      </c>
      <c r="M4491" s="39">
        <v>11219.1</v>
      </c>
      <c r="N4491" s="39">
        <v>6035.4</v>
      </c>
      <c r="O4491" s="39">
        <v>62.4</v>
      </c>
      <c r="P4491" t="s">
        <v>207</v>
      </c>
      <c r="Q4491" t="s">
        <v>207</v>
      </c>
      <c r="R4491" s="55">
        <v>804</v>
      </c>
      <c r="S4491" s="55">
        <v>796</v>
      </c>
      <c r="T4491" t="s">
        <v>1529</v>
      </c>
      <c r="U4491">
        <v>915</v>
      </c>
      <c r="V4491">
        <v>5</v>
      </c>
      <c r="W4491">
        <v>226378</v>
      </c>
      <c r="X4491" t="s">
        <v>287</v>
      </c>
      <c r="Y4491">
        <v>8</v>
      </c>
      <c r="Z4491" t="s">
        <v>69</v>
      </c>
      <c r="AA4491" t="s">
        <v>96</v>
      </c>
      <c r="AC4491" t="s">
        <v>102</v>
      </c>
      <c r="AD4491" s="50">
        <v>0.48</v>
      </c>
      <c r="AG4491" s="39" t="s">
        <v>1408</v>
      </c>
      <c r="AH4491" s="55" t="s">
        <v>1408</v>
      </c>
      <c r="AI4491" t="s">
        <v>208</v>
      </c>
      <c r="AJ4491">
        <f>INDEX(layout!$B$3:$U$1234,MATCH($T4491,layout!$A$3:$A$1234,0),MATCH(YEAR($D4491),layout!$B$1:$U$1,0))</f>
        <v>3033</v>
      </c>
      <c r="AK4491">
        <f>INDEX('magnet data'!$A$2:$E$1304,MATCH($AJ4491,'magnet data'!$A$2:$A$1304,0),2)</f>
        <v>3</v>
      </c>
      <c r="AL4491" t="str">
        <f>INDEX('magnet data'!$A$2:$E$1304,MATCH($AJ4491,'magnet data'!$A$2:$A$1304,0),3)</f>
        <v>01B</v>
      </c>
      <c r="AM4491" t="str">
        <f>INDEX('magnet data'!$A$2:$E$1304,MATCH($AJ4491,'magnet data'!$A$2:$A$1304,0),4)</f>
        <v>02K</v>
      </c>
      <c r="AN4491">
        <f>INDEX('magnet data'!$A$2:$E$1304,MATCH($AJ4491,'magnet data'!$A$2:$A$1304,0),5)</f>
        <v>8725</v>
      </c>
      <c r="AO4491" t="str">
        <f t="shared" si="117"/>
        <v>-</v>
      </c>
      <c r="AR4491" t="s">
        <v>1232</v>
      </c>
      <c r="AS4491" t="s">
        <v>210</v>
      </c>
      <c r="AT4491" t="s">
        <v>211</v>
      </c>
    </row>
    <row r="4492" spans="1:46">
      <c r="A4492" t="s">
        <v>235</v>
      </c>
      <c r="B4492" t="s">
        <v>46</v>
      </c>
      <c r="C4492" t="s">
        <v>1759</v>
      </c>
      <c r="D4492" s="13">
        <v>44636</v>
      </c>
      <c r="E4492" s="16">
        <v>0.86131250000000004</v>
      </c>
      <c r="F4492" t="s">
        <v>88</v>
      </c>
      <c r="G4492" s="17">
        <v>44636.861312129629</v>
      </c>
      <c r="H4492">
        <v>32</v>
      </c>
      <c r="I4492">
        <v>599</v>
      </c>
      <c r="J4492">
        <v>92</v>
      </c>
      <c r="K4492">
        <v>10</v>
      </c>
      <c r="L4492">
        <v>0</v>
      </c>
      <c r="M4492">
        <v>11267.5</v>
      </c>
      <c r="N4492">
        <v>6088.6</v>
      </c>
      <c r="O4492">
        <v>62.4</v>
      </c>
      <c r="P4492" t="s">
        <v>1536</v>
      </c>
      <c r="Q4492" t="s">
        <v>207</v>
      </c>
      <c r="R4492">
        <v>805</v>
      </c>
      <c r="S4492">
        <v>876</v>
      </c>
      <c r="T4492" t="s">
        <v>1531</v>
      </c>
      <c r="U4492">
        <v>11267</v>
      </c>
      <c r="V4492">
        <v>1</v>
      </c>
      <c r="W4492">
        <v>-11</v>
      </c>
      <c r="X4492" t="s">
        <v>1529</v>
      </c>
      <c r="Y4492">
        <v>0</v>
      </c>
      <c r="Z4492" t="s">
        <v>90</v>
      </c>
      <c r="AA4492" t="s">
        <v>91</v>
      </c>
      <c r="AB4492">
        <v>12</v>
      </c>
      <c r="AC4492" t="s">
        <v>61</v>
      </c>
      <c r="AD4492">
        <v>-9.61</v>
      </c>
      <c r="AE4492"/>
      <c r="AF4492"/>
      <c r="AG4492">
        <v>48.6</v>
      </c>
      <c r="AH4492">
        <v>6892</v>
      </c>
      <c r="AI4492" t="s">
        <v>208</v>
      </c>
      <c r="AJ4492">
        <f>INDEX(layout!$B$3:$U$1234,MATCH($T4492,layout!$A$3:$A$1234,0),MATCH(YEAR($D4492),layout!$B$1:$U$1,0))</f>
        <v>2205</v>
      </c>
      <c r="AK4492">
        <f>INDEX('magnet data'!$A$2:$E$1304,MATCH($AJ4492,'magnet data'!$A$2:$A$1304,0),2)</f>
        <v>2</v>
      </c>
      <c r="AL4492" t="str">
        <f>INDEX('magnet data'!$A$2:$E$1304,MATCH($AJ4492,'magnet data'!$A$2:$A$1304,0),3)</f>
        <v>01B</v>
      </c>
      <c r="AM4492" t="str">
        <f>INDEX('magnet data'!$A$2:$E$1304,MATCH($AJ4492,'magnet data'!$A$2:$A$1304,0),4)</f>
        <v>02C0</v>
      </c>
      <c r="AN4492">
        <f>INDEX('magnet data'!$A$2:$E$1304,MATCH($AJ4492,'magnet data'!$A$2:$A$1304,0),5)</f>
        <v>11600</v>
      </c>
      <c r="AO4492">
        <f t="shared" si="117"/>
        <v>-333</v>
      </c>
      <c r="AQ4492" t="s">
        <v>1774</v>
      </c>
      <c r="AR4492" t="s">
        <v>209</v>
      </c>
      <c r="AS4492" t="s">
        <v>210</v>
      </c>
      <c r="AT4492" t="s">
        <v>211</v>
      </c>
    </row>
    <row r="4493" spans="1:46">
      <c r="A4493" t="s">
        <v>235</v>
      </c>
      <c r="B4493" t="s">
        <v>46</v>
      </c>
      <c r="C4493" t="s">
        <v>1759</v>
      </c>
      <c r="D4493" s="13">
        <v>44636</v>
      </c>
      <c r="E4493" s="16">
        <v>0.86131250000000004</v>
      </c>
      <c r="F4493" t="s">
        <v>88</v>
      </c>
      <c r="G4493" s="17">
        <v>44636.861312129629</v>
      </c>
      <c r="H4493">
        <v>32</v>
      </c>
      <c r="I4493">
        <v>599</v>
      </c>
      <c r="J4493">
        <v>92</v>
      </c>
      <c r="K4493">
        <v>10</v>
      </c>
      <c r="L4493">
        <v>0</v>
      </c>
      <c r="M4493">
        <v>11267.5</v>
      </c>
      <c r="N4493">
        <v>6088.6</v>
      </c>
      <c r="O4493">
        <v>62.4</v>
      </c>
      <c r="P4493" t="s">
        <v>1536</v>
      </c>
      <c r="Q4493" t="s">
        <v>207</v>
      </c>
      <c r="R4493">
        <v>805</v>
      </c>
      <c r="S4493">
        <v>876</v>
      </c>
      <c r="T4493" t="s">
        <v>1529</v>
      </c>
      <c r="U4493">
        <v>8699</v>
      </c>
      <c r="V4493">
        <v>2</v>
      </c>
      <c r="W4493">
        <v>26098</v>
      </c>
      <c r="X4493" t="s">
        <v>287</v>
      </c>
      <c r="Y4493">
        <v>3455</v>
      </c>
      <c r="Z4493" t="s">
        <v>69</v>
      </c>
      <c r="AA4493" t="s">
        <v>91</v>
      </c>
      <c r="AC4493" t="s">
        <v>61</v>
      </c>
      <c r="AD4493">
        <v>-1.98</v>
      </c>
      <c r="AE4493"/>
      <c r="AF4493"/>
      <c r="AG4493">
        <v>47.2</v>
      </c>
      <c r="AH4493">
        <v>2338</v>
      </c>
      <c r="AI4493" t="s">
        <v>208</v>
      </c>
      <c r="AJ4493">
        <f>INDEX(layout!$B$3:$U$1234,MATCH($T4493,layout!$A$3:$A$1234,0),MATCH(YEAR($D4493),layout!$B$1:$U$1,0))</f>
        <v>3033</v>
      </c>
      <c r="AK4493">
        <f>INDEX('magnet data'!$A$2:$E$1304,MATCH($AJ4493,'magnet data'!$A$2:$A$1304,0),2)</f>
        <v>3</v>
      </c>
      <c r="AL4493" t="str">
        <f>INDEX('magnet data'!$A$2:$E$1304,MATCH($AJ4493,'magnet data'!$A$2:$A$1304,0),3)</f>
        <v>01B</v>
      </c>
      <c r="AM4493" t="str">
        <f>INDEX('magnet data'!$A$2:$E$1304,MATCH($AJ4493,'magnet data'!$A$2:$A$1304,0),4)</f>
        <v>02K</v>
      </c>
      <c r="AN4493">
        <f>INDEX('magnet data'!$A$2:$E$1304,MATCH($AJ4493,'magnet data'!$A$2:$A$1304,0),5)</f>
        <v>8725</v>
      </c>
      <c r="AO4493" t="str">
        <f t="shared" si="117"/>
        <v>-</v>
      </c>
      <c r="AQ4493" t="s">
        <v>1774</v>
      </c>
      <c r="AR4493" t="s">
        <v>209</v>
      </c>
      <c r="AS4493" t="s">
        <v>210</v>
      </c>
      <c r="AT4493" t="s">
        <v>211</v>
      </c>
    </row>
    <row r="4494" spans="1:46">
      <c r="A4494" t="s">
        <v>235</v>
      </c>
      <c r="B4494" t="s">
        <v>46</v>
      </c>
      <c r="C4494" t="s">
        <v>1759</v>
      </c>
      <c r="D4494" s="13">
        <v>44636</v>
      </c>
      <c r="E4494" s="16">
        <v>0.86131250000000004</v>
      </c>
      <c r="F4494" t="s">
        <v>88</v>
      </c>
      <c r="G4494" s="17">
        <v>44636.861312129629</v>
      </c>
      <c r="H4494">
        <v>32</v>
      </c>
      <c r="I4494">
        <v>599</v>
      </c>
      <c r="J4494">
        <v>92</v>
      </c>
      <c r="K4494">
        <v>10</v>
      </c>
      <c r="L4494">
        <v>0</v>
      </c>
      <c r="M4494">
        <v>11267.5</v>
      </c>
      <c r="N4494">
        <v>6088.6</v>
      </c>
      <c r="O4494">
        <v>62.4</v>
      </c>
      <c r="P4494" t="s">
        <v>1536</v>
      </c>
      <c r="Q4494" t="s">
        <v>207</v>
      </c>
      <c r="R4494">
        <v>805</v>
      </c>
      <c r="S4494">
        <v>876</v>
      </c>
      <c r="T4494" t="s">
        <v>290</v>
      </c>
      <c r="U4494">
        <v>6390</v>
      </c>
      <c r="V4494">
        <v>3</v>
      </c>
      <c r="W4494">
        <v>55334</v>
      </c>
      <c r="X4494" t="s">
        <v>1529</v>
      </c>
      <c r="Y4494">
        <v>0</v>
      </c>
      <c r="Z4494" t="s">
        <v>69</v>
      </c>
      <c r="AA4494" t="s">
        <v>96</v>
      </c>
      <c r="AC4494" t="s">
        <v>61</v>
      </c>
      <c r="AD4494">
        <v>0.9</v>
      </c>
      <c r="AE4494"/>
      <c r="AF4494"/>
      <c r="AG4494">
        <v>10.4</v>
      </c>
      <c r="AH4494">
        <v>3588</v>
      </c>
      <c r="AI4494" t="s">
        <v>208</v>
      </c>
      <c r="AJ4494">
        <f>INDEX(layout!$B$3:$U$1234,MATCH($T4494,layout!$A$3:$A$1234,0),MATCH(YEAR($D4494),layout!$B$1:$U$1,0))</f>
        <v>3378</v>
      </c>
      <c r="AK4494">
        <f>INDEX('magnet data'!$A$2:$E$1304,MATCH($AJ4494,'magnet data'!$A$2:$A$1304,0),2)</f>
        <v>3</v>
      </c>
      <c r="AL4494" t="str">
        <f>INDEX('magnet data'!$A$2:$E$1304,MATCH($AJ4494,'magnet data'!$A$2:$A$1304,0),3)</f>
        <v>01E</v>
      </c>
      <c r="AM4494" t="str">
        <f>INDEX('magnet data'!$A$2:$E$1304,MATCH($AJ4494,'magnet data'!$A$2:$A$1304,0),4)</f>
        <v>02D</v>
      </c>
      <c r="AN4494">
        <f>INDEX('magnet data'!$A$2:$E$1304,MATCH($AJ4494,'magnet data'!$A$2:$A$1304,0),5)</f>
        <v>12336</v>
      </c>
      <c r="AO4494" t="str">
        <f t="shared" si="117"/>
        <v>-</v>
      </c>
      <c r="AQ4494" t="s">
        <v>1774</v>
      </c>
      <c r="AR4494" t="s">
        <v>209</v>
      </c>
      <c r="AS4494" t="s">
        <v>210</v>
      </c>
      <c r="AT4494" t="s">
        <v>211</v>
      </c>
    </row>
    <row r="4495" spans="1:46">
      <c r="A4495" t="s">
        <v>235</v>
      </c>
      <c r="B4495" t="s">
        <v>46</v>
      </c>
      <c r="C4495" t="s">
        <v>1759</v>
      </c>
      <c r="D4495" s="13">
        <v>44636</v>
      </c>
      <c r="E4495" s="16">
        <v>0.86131250000000004</v>
      </c>
      <c r="F4495" t="s">
        <v>88</v>
      </c>
      <c r="G4495" s="17">
        <v>44636.861312129629</v>
      </c>
      <c r="H4495">
        <v>32</v>
      </c>
      <c r="I4495">
        <v>599</v>
      </c>
      <c r="J4495">
        <v>92</v>
      </c>
      <c r="K4495">
        <v>10</v>
      </c>
      <c r="L4495">
        <v>0</v>
      </c>
      <c r="M4495">
        <v>11267.5</v>
      </c>
      <c r="N4495">
        <v>6088.6</v>
      </c>
      <c r="O4495">
        <v>62.4</v>
      </c>
      <c r="P4495" t="s">
        <v>1536</v>
      </c>
      <c r="Q4495" t="s">
        <v>207</v>
      </c>
      <c r="R4495">
        <v>805</v>
      </c>
      <c r="S4495">
        <v>876</v>
      </c>
      <c r="T4495" t="s">
        <v>1547</v>
      </c>
      <c r="U4495">
        <v>3942</v>
      </c>
      <c r="V4495">
        <v>4</v>
      </c>
      <c r="W4495">
        <v>99252</v>
      </c>
      <c r="X4495" t="s">
        <v>254</v>
      </c>
      <c r="Y4495">
        <v>4093</v>
      </c>
      <c r="Z4495" t="s">
        <v>69</v>
      </c>
      <c r="AA4495" t="s">
        <v>96</v>
      </c>
      <c r="AC4495" t="s">
        <v>61</v>
      </c>
      <c r="AD4495">
        <v>0.79</v>
      </c>
      <c r="AE4495"/>
      <c r="AF4495"/>
      <c r="AG4495">
        <v>18.399999999999999</v>
      </c>
      <c r="AH4495">
        <v>2791</v>
      </c>
      <c r="AI4495" t="s">
        <v>208</v>
      </c>
      <c r="AJ4495">
        <f>INDEX(layout!$B$3:$U$1234,MATCH($T4495,layout!$A$3:$A$1234,0),MATCH(YEAR($D4495),layout!$B$1:$U$1,0))</f>
        <v>2358</v>
      </c>
      <c r="AK4495">
        <f>INDEX('magnet data'!$A$2:$E$1304,MATCH($AJ4495,'magnet data'!$A$2:$A$1304,0),2)</f>
        <v>2</v>
      </c>
      <c r="AL4495" t="str">
        <f>INDEX('magnet data'!$A$2:$E$1304,MATCH($AJ4495,'magnet data'!$A$2:$A$1304,0),3)</f>
        <v>01B</v>
      </c>
      <c r="AM4495" t="str">
        <f>INDEX('magnet data'!$A$2:$E$1304,MATCH($AJ4495,'magnet data'!$A$2:$A$1304,0),4)</f>
        <v>02C0</v>
      </c>
      <c r="AN4495">
        <f>INDEX('magnet data'!$A$2:$E$1304,MATCH($AJ4495,'magnet data'!$A$2:$A$1304,0),5)</f>
        <v>10352</v>
      </c>
      <c r="AO4495" t="str">
        <f t="shared" si="117"/>
        <v>-</v>
      </c>
      <c r="AQ4495" t="s">
        <v>1774</v>
      </c>
      <c r="AR4495" t="s">
        <v>209</v>
      </c>
      <c r="AS4495" t="s">
        <v>210</v>
      </c>
      <c r="AT4495" t="s">
        <v>211</v>
      </c>
    </row>
    <row r="4496" spans="1:46">
      <c r="A4496" t="s">
        <v>235</v>
      </c>
      <c r="B4496" t="s">
        <v>46</v>
      </c>
      <c r="C4496" t="s">
        <v>1759</v>
      </c>
      <c r="D4496" s="13">
        <v>44637</v>
      </c>
      <c r="E4496" s="16">
        <v>0.84064583333333331</v>
      </c>
      <c r="F4496" t="s">
        <v>88</v>
      </c>
      <c r="G4496" s="17">
        <v>44637.840645601849</v>
      </c>
      <c r="H4496">
        <v>20</v>
      </c>
      <c r="I4496">
        <v>600</v>
      </c>
      <c r="J4496">
        <v>94</v>
      </c>
      <c r="K4496">
        <v>10</v>
      </c>
      <c r="L4496">
        <v>0</v>
      </c>
      <c r="M4496">
        <v>11276.7</v>
      </c>
      <c r="N4496">
        <v>6105.1</v>
      </c>
      <c r="O4496">
        <v>62.4</v>
      </c>
      <c r="P4496" t="s">
        <v>207</v>
      </c>
      <c r="Q4496" t="s">
        <v>207</v>
      </c>
      <c r="R4496">
        <v>802</v>
      </c>
      <c r="S4496">
        <v>791</v>
      </c>
      <c r="T4496" t="s">
        <v>1497</v>
      </c>
      <c r="U4496">
        <v>11276</v>
      </c>
      <c r="V4496">
        <v>1</v>
      </c>
      <c r="W4496">
        <v>-9</v>
      </c>
      <c r="X4496" t="s">
        <v>1499</v>
      </c>
      <c r="Y4496">
        <v>8</v>
      </c>
      <c r="Z4496" t="s">
        <v>90</v>
      </c>
      <c r="AA4496" t="s">
        <v>96</v>
      </c>
      <c r="AB4496">
        <v>13</v>
      </c>
      <c r="AC4496" t="s">
        <v>61</v>
      </c>
      <c r="AD4496">
        <v>7.62</v>
      </c>
      <c r="AE4496"/>
      <c r="AF4496"/>
      <c r="AG4496">
        <v>46</v>
      </c>
      <c r="AH4496">
        <v>11245</v>
      </c>
      <c r="AI4496" t="s">
        <v>208</v>
      </c>
      <c r="AJ4496">
        <f>INDEX(layout!$B$3:$U$1234,MATCH($T4496,layout!$A$3:$A$1234,0),MATCH(YEAR($D4496),layout!$B$1:$U$1,0))</f>
        <v>1244</v>
      </c>
      <c r="AK4496">
        <f>INDEX('magnet data'!$A$2:$E$1304,MATCH($AJ4496,'magnet data'!$A$2:$A$1304,0),2)</f>
        <v>1</v>
      </c>
      <c r="AL4496" t="str">
        <f>INDEX('magnet data'!$A$2:$E$1304,MATCH($AJ4496,'magnet data'!$A$2:$A$1304,0),3)</f>
        <v>01B</v>
      </c>
      <c r="AM4496" t="str">
        <f>INDEX('magnet data'!$A$2:$E$1304,MATCH($AJ4496,'magnet data'!$A$2:$A$1304,0),4)</f>
        <v>02B8</v>
      </c>
      <c r="AN4496">
        <f>INDEX('magnet data'!$A$2:$E$1304,MATCH($AJ4496,'magnet data'!$A$2:$A$1304,0),5)</f>
        <v>11779</v>
      </c>
      <c r="AO4496">
        <f t="shared" ref="AO4496:AO4499" si="118">IF(LEFT(Z4496,8)="Training",U4496-AN4496,"-")</f>
        <v>-503</v>
      </c>
      <c r="AR4496" t="s">
        <v>209</v>
      </c>
      <c r="AS4496" t="s">
        <v>210</v>
      </c>
      <c r="AT4496" t="s">
        <v>211</v>
      </c>
    </row>
    <row r="4497" spans="1:46">
      <c r="A4497" t="s">
        <v>235</v>
      </c>
      <c r="B4497" t="s">
        <v>46</v>
      </c>
      <c r="C4497" t="s">
        <v>1759</v>
      </c>
      <c r="D4497" s="13">
        <v>44637</v>
      </c>
      <c r="E4497" s="16">
        <v>0.84064583333333331</v>
      </c>
      <c r="F4497" t="s">
        <v>88</v>
      </c>
      <c r="G4497" s="17">
        <v>44637.840645601849</v>
      </c>
      <c r="H4497">
        <v>20</v>
      </c>
      <c r="I4497">
        <v>600</v>
      </c>
      <c r="J4497">
        <v>94</v>
      </c>
      <c r="K4497">
        <v>10</v>
      </c>
      <c r="L4497">
        <v>0</v>
      </c>
      <c r="M4497">
        <v>11276.7</v>
      </c>
      <c r="N4497">
        <v>6105.1</v>
      </c>
      <c r="O4497">
        <v>62.4</v>
      </c>
      <c r="P4497" t="s">
        <v>207</v>
      </c>
      <c r="Q4497" t="s">
        <v>207</v>
      </c>
      <c r="R4497">
        <v>802</v>
      </c>
      <c r="S4497">
        <v>791</v>
      </c>
      <c r="T4497" t="s">
        <v>1500</v>
      </c>
      <c r="U4497">
        <v>11267</v>
      </c>
      <c r="V4497">
        <v>2</v>
      </c>
      <c r="W4497">
        <v>227</v>
      </c>
      <c r="X4497" t="s">
        <v>1497</v>
      </c>
      <c r="Y4497">
        <v>270</v>
      </c>
      <c r="Z4497" t="s">
        <v>75</v>
      </c>
      <c r="AA4497" t="s">
        <v>96</v>
      </c>
      <c r="AC4497" t="s">
        <v>61</v>
      </c>
      <c r="AD4497">
        <v>2.68</v>
      </c>
      <c r="AE4497"/>
      <c r="AF4497"/>
      <c r="AG4497">
        <v>33.9</v>
      </c>
      <c r="AH4497">
        <v>3373</v>
      </c>
      <c r="AI4497" t="s">
        <v>208</v>
      </c>
      <c r="AJ4497">
        <f>INDEX(layout!$B$3:$U$1234,MATCH($T4497,layout!$A$3:$A$1234,0),MATCH(YEAR($D4497),layout!$B$1:$U$1,0))</f>
        <v>1379</v>
      </c>
      <c r="AK4497">
        <f>INDEX('magnet data'!$A$2:$E$1304,MATCH($AJ4497,'magnet data'!$A$2:$A$1304,0),2)</f>
        <v>1</v>
      </c>
      <c r="AL4497" t="str">
        <f>INDEX('magnet data'!$A$2:$E$1304,MATCH($AJ4497,'magnet data'!$A$2:$A$1304,0),3)</f>
        <v>01E</v>
      </c>
      <c r="AM4497" t="str">
        <f>INDEX('magnet data'!$A$2:$E$1304,MATCH($AJ4497,'magnet data'!$A$2:$A$1304,0),4)</f>
        <v>02B5</v>
      </c>
      <c r="AN4497">
        <f>INDEX('magnet data'!$A$2:$E$1304,MATCH($AJ4497,'magnet data'!$A$2:$A$1304,0),5)</f>
        <v>11705</v>
      </c>
      <c r="AO4497" t="str">
        <f t="shared" si="118"/>
        <v>-</v>
      </c>
      <c r="AR4497" t="s">
        <v>209</v>
      </c>
      <c r="AS4497" t="s">
        <v>210</v>
      </c>
      <c r="AT4497" t="s">
        <v>211</v>
      </c>
    </row>
    <row r="4498" spans="1:46">
      <c r="A4498" t="s">
        <v>235</v>
      </c>
      <c r="B4498" t="s">
        <v>46</v>
      </c>
      <c r="C4498" t="s">
        <v>1759</v>
      </c>
      <c r="D4498" s="13">
        <v>44637</v>
      </c>
      <c r="E4498" s="16">
        <v>0.84064583333333331</v>
      </c>
      <c r="F4498" t="s">
        <v>88</v>
      </c>
      <c r="G4498" s="17">
        <v>44637.840645601849</v>
      </c>
      <c r="H4498">
        <v>20</v>
      </c>
      <c r="I4498">
        <v>600</v>
      </c>
      <c r="J4498">
        <v>94</v>
      </c>
      <c r="K4498">
        <v>10</v>
      </c>
      <c r="L4498">
        <v>0</v>
      </c>
      <c r="M4498">
        <v>11276.7</v>
      </c>
      <c r="N4498">
        <v>6105.1</v>
      </c>
      <c r="O4498">
        <v>62.4</v>
      </c>
      <c r="P4498" t="s">
        <v>207</v>
      </c>
      <c r="Q4498" t="s">
        <v>207</v>
      </c>
      <c r="R4498">
        <v>802</v>
      </c>
      <c r="S4498">
        <v>791</v>
      </c>
      <c r="T4498" t="s">
        <v>1496</v>
      </c>
      <c r="U4498">
        <v>9013</v>
      </c>
      <c r="V4498">
        <v>3</v>
      </c>
      <c r="W4498">
        <v>22693</v>
      </c>
      <c r="X4498" t="s">
        <v>1497</v>
      </c>
      <c r="Y4498">
        <v>270</v>
      </c>
      <c r="Z4498" t="s">
        <v>69</v>
      </c>
      <c r="AA4498" t="s">
        <v>96</v>
      </c>
      <c r="AC4498" t="s">
        <v>61</v>
      </c>
      <c r="AD4498">
        <v>5.58</v>
      </c>
      <c r="AE4498"/>
      <c r="AF4498"/>
      <c r="AG4498">
        <v>64.2</v>
      </c>
      <c r="AH4498">
        <v>1941</v>
      </c>
      <c r="AI4498" t="s">
        <v>208</v>
      </c>
      <c r="AJ4498">
        <f>INDEX(layout!$B$3:$U$1234,MATCH($T4498,layout!$A$3:$A$1234,0),MATCH(YEAR($D4498),layout!$B$1:$U$1,0))</f>
        <v>1409</v>
      </c>
      <c r="AK4498">
        <f>INDEX('magnet data'!$A$2:$E$1304,MATCH($AJ4498,'magnet data'!$A$2:$A$1304,0),2)</f>
        <v>1</v>
      </c>
      <c r="AL4498" t="str">
        <f>INDEX('magnet data'!$A$2:$E$1304,MATCH($AJ4498,'magnet data'!$A$2:$A$1304,0),3)</f>
        <v>01B</v>
      </c>
      <c r="AM4498" t="str">
        <f>INDEX('magnet data'!$A$2:$E$1304,MATCH($AJ4498,'magnet data'!$A$2:$A$1304,0),4)</f>
        <v>02C8</v>
      </c>
      <c r="AN4498">
        <f>INDEX('magnet data'!$A$2:$E$1304,MATCH($AJ4498,'magnet data'!$A$2:$A$1304,0),5)</f>
        <v>10533</v>
      </c>
      <c r="AO4498" t="str">
        <f t="shared" si="118"/>
        <v>-</v>
      </c>
      <c r="AR4498" t="s">
        <v>209</v>
      </c>
      <c r="AS4498" t="s">
        <v>210</v>
      </c>
      <c r="AT4498" t="s">
        <v>211</v>
      </c>
    </row>
    <row r="4499" spans="1:46">
      <c r="A4499" t="s">
        <v>235</v>
      </c>
      <c r="B4499" t="s">
        <v>46</v>
      </c>
      <c r="C4499" t="s">
        <v>1759</v>
      </c>
      <c r="D4499" s="13">
        <v>44637</v>
      </c>
      <c r="E4499" s="16">
        <v>0.84064583333333331</v>
      </c>
      <c r="F4499" t="s">
        <v>88</v>
      </c>
      <c r="G4499" s="17">
        <v>44637.840645601849</v>
      </c>
      <c r="H4499">
        <v>20</v>
      </c>
      <c r="I4499">
        <v>600</v>
      </c>
      <c r="J4499">
        <v>94</v>
      </c>
      <c r="K4499">
        <v>10</v>
      </c>
      <c r="L4499">
        <v>0</v>
      </c>
      <c r="M4499">
        <v>11276.7</v>
      </c>
      <c r="N4499">
        <v>6105.1</v>
      </c>
      <c r="O4499">
        <v>62.4</v>
      </c>
      <c r="P4499" t="s">
        <v>207</v>
      </c>
      <c r="Q4499" t="s">
        <v>207</v>
      </c>
      <c r="R4499">
        <v>802</v>
      </c>
      <c r="S4499">
        <v>791</v>
      </c>
      <c r="T4499" t="s">
        <v>1775</v>
      </c>
      <c r="U4499">
        <v>1033</v>
      </c>
      <c r="V4499">
        <v>4</v>
      </c>
      <c r="W4499">
        <v>218332</v>
      </c>
      <c r="X4499" t="s">
        <v>1499</v>
      </c>
      <c r="Y4499">
        <v>8</v>
      </c>
      <c r="Z4499" t="s">
        <v>69</v>
      </c>
      <c r="AA4499" t="s">
        <v>96</v>
      </c>
      <c r="AC4499" t="s">
        <v>102</v>
      </c>
      <c r="AD4499">
        <v>0.22</v>
      </c>
      <c r="AE4499"/>
      <c r="AF4499"/>
      <c r="AG4499">
        <v>0</v>
      </c>
      <c r="AH4499">
        <v>0</v>
      </c>
      <c r="AI4499" t="s">
        <v>208</v>
      </c>
      <c r="AJ4499">
        <f>INDEX(layout!$B$3:$U$1234,MATCH($T4499,layout!$A$3:$A$1234,0),MATCH(YEAR($D4499),layout!$B$1:$U$1,0))</f>
        <v>2168</v>
      </c>
      <c r="AK4499">
        <f>INDEX('magnet data'!$A$2:$E$1304,MATCH($AJ4499,'magnet data'!$A$2:$A$1304,0),2)</f>
        <v>2</v>
      </c>
      <c r="AL4499" t="str">
        <f>INDEX('magnet data'!$A$2:$E$1304,MATCH($AJ4499,'magnet data'!$A$2:$A$1304,0),3)</f>
        <v>01E</v>
      </c>
      <c r="AM4499" t="str">
        <f>INDEX('magnet data'!$A$2:$E$1304,MATCH($AJ4499,'magnet data'!$A$2:$A$1304,0),4)</f>
        <v>02C0</v>
      </c>
      <c r="AN4499">
        <f>INDEX('magnet data'!$A$2:$E$1304,MATCH($AJ4499,'magnet data'!$A$2:$A$1304,0),5)</f>
        <v>12019</v>
      </c>
      <c r="AO4499" t="str">
        <f t="shared" si="118"/>
        <v>-</v>
      </c>
      <c r="AR4499" t="s">
        <v>209</v>
      </c>
      <c r="AS4499" t="s">
        <v>210</v>
      </c>
      <c r="AT4499" t="s">
        <v>211</v>
      </c>
    </row>
    <row r="4500" spans="1:46">
      <c r="A4500" t="s">
        <v>235</v>
      </c>
      <c r="B4500" t="s">
        <v>46</v>
      </c>
      <c r="C4500" t="s">
        <v>1759</v>
      </c>
      <c r="D4500" s="13">
        <v>44638</v>
      </c>
      <c r="E4500" s="16">
        <v>0.32986342592592593</v>
      </c>
      <c r="F4500" t="s">
        <v>88</v>
      </c>
      <c r="G4500" s="17">
        <v>44638.329863090279</v>
      </c>
      <c r="H4500">
        <v>29</v>
      </c>
      <c r="I4500">
        <v>599</v>
      </c>
      <c r="J4500">
        <v>93</v>
      </c>
      <c r="K4500">
        <v>10</v>
      </c>
      <c r="L4500">
        <v>0</v>
      </c>
      <c r="M4500" s="39">
        <v>11270.5</v>
      </c>
      <c r="N4500" s="39">
        <v>6110.9</v>
      </c>
      <c r="O4500" s="39">
        <v>62.4</v>
      </c>
      <c r="P4500" t="s">
        <v>207</v>
      </c>
      <c r="Q4500" t="s">
        <v>207</v>
      </c>
      <c r="R4500" s="55">
        <v>807</v>
      </c>
      <c r="S4500" s="55">
        <v>882</v>
      </c>
      <c r="T4500" t="s">
        <v>311</v>
      </c>
      <c r="U4500">
        <v>11270</v>
      </c>
      <c r="V4500">
        <v>1</v>
      </c>
      <c r="W4500">
        <v>-10</v>
      </c>
      <c r="X4500" t="s">
        <v>247</v>
      </c>
      <c r="Y4500">
        <v>-1</v>
      </c>
      <c r="Z4500" t="s">
        <v>90</v>
      </c>
      <c r="AA4500" t="s">
        <v>96</v>
      </c>
      <c r="AB4500">
        <v>14</v>
      </c>
      <c r="AC4500" t="s">
        <v>61</v>
      </c>
      <c r="AD4500" s="50">
        <v>11.07</v>
      </c>
      <c r="AG4500" s="39">
        <v>48.6</v>
      </c>
      <c r="AH4500" s="55">
        <v>6922</v>
      </c>
      <c r="AI4500" t="s">
        <v>208</v>
      </c>
      <c r="AJ4500">
        <f>INDEX(layout!$B$3:$U$1234,MATCH($T4500,layout!$A$3:$A$1234,0),MATCH(YEAR($D4500),layout!$B$1:$U$1,0))</f>
        <v>2202</v>
      </c>
      <c r="AK4500">
        <f>INDEX('magnet data'!$A$2:$E$1304,MATCH($AJ4500,'magnet data'!$A$2:$A$1304,0),2)</f>
        <v>2</v>
      </c>
      <c r="AL4500" t="str">
        <f>INDEX('magnet data'!$A$2:$E$1304,MATCH($AJ4500,'magnet data'!$A$2:$A$1304,0),3)</f>
        <v>01B</v>
      </c>
      <c r="AM4500" t="str">
        <f>INDEX('magnet data'!$A$2:$E$1304,MATCH($AJ4500,'magnet data'!$A$2:$A$1304,0),4)</f>
        <v>02C0</v>
      </c>
      <c r="AN4500">
        <f>INDEX('magnet data'!$A$2:$E$1304,MATCH($AJ4500,'magnet data'!$A$2:$A$1304,0),5)</f>
        <v>10930</v>
      </c>
      <c r="AO4500">
        <f t="shared" ref="AO4500:AO4501" si="119">IF(LEFT(Z4500,8)="Training",U4500-AN4500,"-")</f>
        <v>340</v>
      </c>
      <c r="AR4500" t="s">
        <v>1202</v>
      </c>
      <c r="AS4500" t="s">
        <v>210</v>
      </c>
      <c r="AT4500" t="s">
        <v>211</v>
      </c>
    </row>
    <row r="4501" spans="1:46">
      <c r="A4501" t="s">
        <v>235</v>
      </c>
      <c r="B4501" t="s">
        <v>46</v>
      </c>
      <c r="C4501" t="s">
        <v>1759</v>
      </c>
      <c r="D4501" s="13">
        <v>44638</v>
      </c>
      <c r="E4501" s="16">
        <v>0.32986342592592593</v>
      </c>
      <c r="F4501" t="s">
        <v>88</v>
      </c>
      <c r="G4501" s="17">
        <v>44638.329863090279</v>
      </c>
      <c r="H4501">
        <v>29</v>
      </c>
      <c r="I4501">
        <v>599</v>
      </c>
      <c r="J4501">
        <v>93</v>
      </c>
      <c r="K4501">
        <v>10</v>
      </c>
      <c r="L4501">
        <v>0</v>
      </c>
      <c r="M4501" s="39">
        <v>11270.5</v>
      </c>
      <c r="N4501" s="39">
        <v>6110.9</v>
      </c>
      <c r="O4501" s="39">
        <v>62.4</v>
      </c>
      <c r="P4501" t="s">
        <v>207</v>
      </c>
      <c r="Q4501" t="s">
        <v>207</v>
      </c>
      <c r="R4501" s="55">
        <v>807</v>
      </c>
      <c r="S4501" s="55">
        <v>882</v>
      </c>
      <c r="T4501" t="s">
        <v>312</v>
      </c>
      <c r="U4501">
        <v>8096</v>
      </c>
      <c r="V4501">
        <v>2</v>
      </c>
      <c r="W4501">
        <v>33057</v>
      </c>
      <c r="X4501" t="s">
        <v>285</v>
      </c>
      <c r="Y4501">
        <v>3132</v>
      </c>
      <c r="Z4501" t="s">
        <v>69</v>
      </c>
      <c r="AA4501" t="s">
        <v>96</v>
      </c>
      <c r="AC4501" t="s">
        <v>61</v>
      </c>
      <c r="AD4501" s="50">
        <v>1.73</v>
      </c>
      <c r="AG4501" s="39">
        <v>67.7</v>
      </c>
      <c r="AH4501" s="55">
        <v>2333</v>
      </c>
      <c r="AI4501" t="s">
        <v>208</v>
      </c>
      <c r="AJ4501">
        <f>INDEX(layout!$B$3:$U$1234,MATCH($T4501,layout!$A$3:$A$1234,0),MATCH(YEAR($D4501),layout!$B$1:$U$1,0))</f>
        <v>1251</v>
      </c>
      <c r="AK4501">
        <f>INDEX('magnet data'!$A$2:$E$1304,MATCH($AJ4501,'magnet data'!$A$2:$A$1304,0),2)</f>
        <v>1</v>
      </c>
      <c r="AL4501" t="str">
        <f>INDEX('magnet data'!$A$2:$E$1304,MATCH($AJ4501,'magnet data'!$A$2:$A$1304,0),3)</f>
        <v>01B</v>
      </c>
      <c r="AM4501" t="str">
        <f>INDEX('magnet data'!$A$2:$E$1304,MATCH($AJ4501,'magnet data'!$A$2:$A$1304,0),4)</f>
        <v>02B8</v>
      </c>
      <c r="AN4501">
        <f>INDEX('magnet data'!$A$2:$E$1304,MATCH($AJ4501,'magnet data'!$A$2:$A$1304,0),5)</f>
        <v>10380</v>
      </c>
      <c r="AO4501" t="str">
        <f t="shared" si="119"/>
        <v>-</v>
      </c>
      <c r="AR4501" t="s">
        <v>1202</v>
      </c>
      <c r="AS4501" t="s">
        <v>210</v>
      </c>
      <c r="AT4501" t="s">
        <v>211</v>
      </c>
    </row>
    <row r="4502" spans="1:46">
      <c r="A4502" t="s">
        <v>235</v>
      </c>
      <c r="B4502" t="s">
        <v>46</v>
      </c>
      <c r="C4502" t="s">
        <v>1759</v>
      </c>
      <c r="D4502" s="13">
        <v>44639</v>
      </c>
      <c r="E4502" s="16">
        <v>0.27400925925925929</v>
      </c>
      <c r="F4502" t="s">
        <v>88</v>
      </c>
      <c r="G4502" s="17">
        <v>44639.274009004628</v>
      </c>
      <c r="H4502">
        <v>22</v>
      </c>
      <c r="I4502">
        <v>600</v>
      </c>
      <c r="J4502">
        <v>93</v>
      </c>
      <c r="K4502">
        <v>10</v>
      </c>
      <c r="L4502">
        <v>0</v>
      </c>
      <c r="M4502" s="39">
        <v>11277.6</v>
      </c>
      <c r="N4502" s="39">
        <v>6160.7</v>
      </c>
      <c r="O4502" s="39">
        <v>62.4</v>
      </c>
      <c r="P4502" t="s">
        <v>207</v>
      </c>
      <c r="Q4502" t="s">
        <v>207</v>
      </c>
      <c r="R4502" s="55">
        <v>803</v>
      </c>
      <c r="S4502" s="55">
        <v>793</v>
      </c>
      <c r="T4502" t="s">
        <v>252</v>
      </c>
      <c r="U4502">
        <v>11277</v>
      </c>
      <c r="V4502">
        <v>1</v>
      </c>
      <c r="W4502">
        <v>-11</v>
      </c>
      <c r="X4502" t="s">
        <v>312</v>
      </c>
      <c r="Y4502">
        <v>-7</v>
      </c>
      <c r="Z4502" t="s">
        <v>90</v>
      </c>
      <c r="AA4502" t="s">
        <v>96</v>
      </c>
      <c r="AB4502">
        <v>15</v>
      </c>
      <c r="AC4502" t="s">
        <v>61</v>
      </c>
      <c r="AD4502" s="50">
        <v>13.34</v>
      </c>
      <c r="AG4502" s="39">
        <v>36</v>
      </c>
      <c r="AH4502" s="55">
        <v>11237</v>
      </c>
      <c r="AI4502" t="s">
        <v>208</v>
      </c>
      <c r="AJ4502">
        <f>INDEX(layout!$B$3:$U$1234,MATCH($T4502,layout!$A$3:$A$1234,0),MATCH(YEAR($D4502),layout!$B$1:$U$1,0))</f>
        <v>3408</v>
      </c>
      <c r="AK4502">
        <f>INDEX('magnet data'!$A$2:$E$1304,MATCH($AJ4502,'magnet data'!$A$2:$A$1304,0),2)</f>
        <v>3</v>
      </c>
      <c r="AL4502" t="str">
        <f>INDEX('magnet data'!$A$2:$E$1304,MATCH($AJ4502,'magnet data'!$A$2:$A$1304,0),3)</f>
        <v>01B</v>
      </c>
      <c r="AM4502" t="str">
        <f>INDEX('magnet data'!$A$2:$E$1304,MATCH($AJ4502,'magnet data'!$A$2:$A$1304,0),4)</f>
        <v>02D</v>
      </c>
      <c r="AN4502">
        <f>INDEX('magnet data'!$A$2:$E$1304,MATCH($AJ4502,'magnet data'!$A$2:$A$1304,0),5)</f>
        <v>12049</v>
      </c>
      <c r="AO4502">
        <f t="shared" ref="AO4502:AO4505" si="120">IF(LEFT(Z4502,8)="Training",U4502-AN4502,"-")</f>
        <v>-772</v>
      </c>
      <c r="AQ4502" t="s">
        <v>1776</v>
      </c>
      <c r="AR4502" t="s">
        <v>1202</v>
      </c>
      <c r="AS4502" t="s">
        <v>210</v>
      </c>
      <c r="AT4502" t="s">
        <v>211</v>
      </c>
    </row>
    <row r="4503" spans="1:46">
      <c r="A4503" t="s">
        <v>235</v>
      </c>
      <c r="B4503" t="s">
        <v>46</v>
      </c>
      <c r="C4503" t="s">
        <v>1759</v>
      </c>
      <c r="D4503" s="13">
        <v>44639</v>
      </c>
      <c r="E4503" s="16">
        <v>0.27400925925925929</v>
      </c>
      <c r="F4503" t="s">
        <v>88</v>
      </c>
      <c r="G4503" s="17">
        <v>44639.274009004628</v>
      </c>
      <c r="H4503">
        <v>22</v>
      </c>
      <c r="I4503">
        <v>600</v>
      </c>
      <c r="J4503">
        <v>93</v>
      </c>
      <c r="K4503">
        <v>10</v>
      </c>
      <c r="L4503">
        <v>0</v>
      </c>
      <c r="M4503" s="39">
        <v>11277.6</v>
      </c>
      <c r="N4503" s="39">
        <v>6160.7</v>
      </c>
      <c r="O4503" s="39">
        <v>62.4</v>
      </c>
      <c r="P4503" t="s">
        <v>207</v>
      </c>
      <c r="Q4503" t="s">
        <v>207</v>
      </c>
      <c r="R4503" s="55">
        <v>803</v>
      </c>
      <c r="S4503" s="55">
        <v>793</v>
      </c>
      <c r="T4503" t="s">
        <v>310</v>
      </c>
      <c r="U4503">
        <v>4014</v>
      </c>
      <c r="V4503">
        <v>2</v>
      </c>
      <c r="W4503">
        <v>98991</v>
      </c>
      <c r="X4503" t="s">
        <v>252</v>
      </c>
      <c r="Y4503">
        <v>4133</v>
      </c>
      <c r="Z4503" t="s">
        <v>69</v>
      </c>
      <c r="AA4503" t="s">
        <v>96</v>
      </c>
      <c r="AC4503" t="s">
        <v>61</v>
      </c>
      <c r="AD4503" s="50">
        <v>0.92</v>
      </c>
      <c r="AG4503" s="39">
        <v>5.0999999999999996</v>
      </c>
      <c r="AH4503" s="55">
        <v>2537</v>
      </c>
      <c r="AI4503" t="s">
        <v>208</v>
      </c>
      <c r="AJ4503">
        <f>INDEX(layout!$B$3:$U$1234,MATCH($T4503,layout!$A$3:$A$1234,0),MATCH(YEAR($D4503),layout!$B$1:$U$1,0))</f>
        <v>3139</v>
      </c>
      <c r="AK4503">
        <f>INDEX('magnet data'!$A$2:$E$1304,MATCH($AJ4503,'magnet data'!$A$2:$A$1304,0),2)</f>
        <v>3</v>
      </c>
      <c r="AL4503" t="str">
        <f>INDEX('magnet data'!$A$2:$E$1304,MATCH($AJ4503,'magnet data'!$A$2:$A$1304,0),3)</f>
        <v>01B</v>
      </c>
      <c r="AM4503" t="str">
        <f>INDEX('magnet data'!$A$2:$E$1304,MATCH($AJ4503,'magnet data'!$A$2:$A$1304,0),4)</f>
        <v>02G</v>
      </c>
      <c r="AN4503">
        <f>INDEX('magnet data'!$A$2:$E$1304,MATCH($AJ4503,'magnet data'!$A$2:$A$1304,0),5)</f>
        <v>9541</v>
      </c>
      <c r="AO4503" t="str">
        <f t="shared" si="120"/>
        <v>-</v>
      </c>
      <c r="AR4503" t="s">
        <v>1202</v>
      </c>
      <c r="AS4503" t="s">
        <v>210</v>
      </c>
      <c r="AT4503" t="s">
        <v>211</v>
      </c>
    </row>
    <row r="4504" spans="1:46">
      <c r="A4504" t="s">
        <v>235</v>
      </c>
      <c r="B4504" t="s">
        <v>46</v>
      </c>
      <c r="C4504" t="s">
        <v>1759</v>
      </c>
      <c r="D4504" s="13">
        <v>44639</v>
      </c>
      <c r="E4504" s="16">
        <v>0.27400925925925929</v>
      </c>
      <c r="F4504" t="s">
        <v>88</v>
      </c>
      <c r="G4504" s="17">
        <v>44639.274009004628</v>
      </c>
      <c r="H4504">
        <v>22</v>
      </c>
      <c r="I4504">
        <v>600</v>
      </c>
      <c r="J4504">
        <v>93</v>
      </c>
      <c r="K4504">
        <v>10</v>
      </c>
      <c r="L4504">
        <v>0</v>
      </c>
      <c r="M4504" s="39">
        <v>11277.6</v>
      </c>
      <c r="N4504" s="39">
        <v>6160.7</v>
      </c>
      <c r="O4504" s="39">
        <v>62.4</v>
      </c>
      <c r="P4504" t="s">
        <v>207</v>
      </c>
      <c r="Q4504" t="s">
        <v>207</v>
      </c>
      <c r="R4504" s="55">
        <v>803</v>
      </c>
      <c r="S4504" s="55">
        <v>793</v>
      </c>
      <c r="T4504" t="s">
        <v>311</v>
      </c>
      <c r="U4504">
        <v>3860</v>
      </c>
      <c r="V4504">
        <v>3</v>
      </c>
      <c r="W4504">
        <v>102556</v>
      </c>
      <c r="X4504" t="s">
        <v>247</v>
      </c>
      <c r="Y4504">
        <v>3113</v>
      </c>
      <c r="Z4504" t="s">
        <v>69</v>
      </c>
      <c r="AA4504" t="s">
        <v>96</v>
      </c>
      <c r="AC4504" t="s">
        <v>61</v>
      </c>
      <c r="AD4504" s="50">
        <v>0.52</v>
      </c>
      <c r="AG4504" s="39">
        <v>50</v>
      </c>
      <c r="AH4504" s="55">
        <v>3551</v>
      </c>
      <c r="AI4504" t="s">
        <v>208</v>
      </c>
      <c r="AJ4504">
        <f>INDEX(layout!$B$3:$U$1234,MATCH($T4504,layout!$A$3:$A$1234,0),MATCH(YEAR($D4504),layout!$B$1:$U$1,0))</f>
        <v>2202</v>
      </c>
      <c r="AK4504">
        <f>INDEX('magnet data'!$A$2:$E$1304,MATCH($AJ4504,'magnet data'!$A$2:$A$1304,0),2)</f>
        <v>2</v>
      </c>
      <c r="AL4504" t="str">
        <f>INDEX('magnet data'!$A$2:$E$1304,MATCH($AJ4504,'magnet data'!$A$2:$A$1304,0),3)</f>
        <v>01B</v>
      </c>
      <c r="AM4504" t="str">
        <f>INDEX('magnet data'!$A$2:$E$1304,MATCH($AJ4504,'magnet data'!$A$2:$A$1304,0),4)</f>
        <v>02C0</v>
      </c>
      <c r="AN4504">
        <f>INDEX('magnet data'!$A$2:$E$1304,MATCH($AJ4504,'magnet data'!$A$2:$A$1304,0),5)</f>
        <v>10930</v>
      </c>
      <c r="AO4504" t="str">
        <f t="shared" si="120"/>
        <v>-</v>
      </c>
      <c r="AR4504" t="s">
        <v>1202</v>
      </c>
      <c r="AS4504" t="s">
        <v>210</v>
      </c>
      <c r="AT4504" t="s">
        <v>211</v>
      </c>
    </row>
    <row r="4505" spans="1:46">
      <c r="A4505" t="s">
        <v>235</v>
      </c>
      <c r="B4505" t="s">
        <v>46</v>
      </c>
      <c r="C4505" t="s">
        <v>1759</v>
      </c>
      <c r="D4505" s="13">
        <v>44639</v>
      </c>
      <c r="E4505" s="16">
        <v>0.27400925925925929</v>
      </c>
      <c r="F4505" t="s">
        <v>88</v>
      </c>
      <c r="G4505" s="17">
        <v>44639.274009004628</v>
      </c>
      <c r="H4505">
        <v>22</v>
      </c>
      <c r="I4505">
        <v>600</v>
      </c>
      <c r="J4505">
        <v>93</v>
      </c>
      <c r="K4505">
        <v>10</v>
      </c>
      <c r="L4505">
        <v>0</v>
      </c>
      <c r="M4505" s="39">
        <v>11277.6</v>
      </c>
      <c r="N4505" s="39">
        <v>6160.7</v>
      </c>
      <c r="O4505" s="39">
        <v>62.4</v>
      </c>
      <c r="P4505" t="s">
        <v>207</v>
      </c>
      <c r="Q4505" t="s">
        <v>207</v>
      </c>
      <c r="R4505" s="55">
        <v>803</v>
      </c>
      <c r="S4505" s="55">
        <v>793</v>
      </c>
      <c r="T4505" t="s">
        <v>312</v>
      </c>
      <c r="U4505">
        <v>2281</v>
      </c>
      <c r="V4505">
        <v>4</v>
      </c>
      <c r="W4505">
        <v>149534</v>
      </c>
      <c r="X4505" t="s">
        <v>285</v>
      </c>
      <c r="Y4505">
        <v>3171</v>
      </c>
      <c r="Z4505" t="s">
        <v>69</v>
      </c>
      <c r="AA4505" t="s">
        <v>96</v>
      </c>
      <c r="AC4505" t="s">
        <v>61</v>
      </c>
      <c r="AD4505" s="50">
        <v>0.21</v>
      </c>
      <c r="AG4505" s="39">
        <v>39.4</v>
      </c>
      <c r="AH4505" s="55">
        <v>2087</v>
      </c>
      <c r="AI4505" t="s">
        <v>208</v>
      </c>
      <c r="AJ4505">
        <f>INDEX(layout!$B$3:$U$1234,MATCH($T4505,layout!$A$3:$A$1234,0),MATCH(YEAR($D4505),layout!$B$1:$U$1,0))</f>
        <v>1251</v>
      </c>
      <c r="AK4505">
        <f>INDEX('magnet data'!$A$2:$E$1304,MATCH($AJ4505,'magnet data'!$A$2:$A$1304,0),2)</f>
        <v>1</v>
      </c>
      <c r="AL4505" t="str">
        <f>INDEX('magnet data'!$A$2:$E$1304,MATCH($AJ4505,'magnet data'!$A$2:$A$1304,0),3)</f>
        <v>01B</v>
      </c>
      <c r="AM4505" t="str">
        <f>INDEX('magnet data'!$A$2:$E$1304,MATCH($AJ4505,'magnet data'!$A$2:$A$1304,0),4)</f>
        <v>02B8</v>
      </c>
      <c r="AN4505">
        <f>INDEX('magnet data'!$A$2:$E$1304,MATCH($AJ4505,'magnet data'!$A$2:$A$1304,0),5)</f>
        <v>10380</v>
      </c>
      <c r="AO4505" t="str">
        <f t="shared" si="120"/>
        <v>-</v>
      </c>
      <c r="AR4505" t="s">
        <v>1202</v>
      </c>
      <c r="AS4505" t="s">
        <v>210</v>
      </c>
      <c r="AT4505" t="s">
        <v>211</v>
      </c>
    </row>
    <row r="4506" spans="1:46">
      <c r="A4506" t="s">
        <v>235</v>
      </c>
      <c r="B4506" t="s">
        <v>46</v>
      </c>
      <c r="C4506" t="s">
        <v>1759</v>
      </c>
      <c r="D4506" s="13">
        <v>44639</v>
      </c>
      <c r="E4506" s="16">
        <v>0.54840833333333328</v>
      </c>
      <c r="F4506" t="s">
        <v>88</v>
      </c>
      <c r="G4506" s="17">
        <v>44639.548407939816</v>
      </c>
      <c r="H4506">
        <v>34</v>
      </c>
      <c r="I4506">
        <v>597</v>
      </c>
      <c r="J4506">
        <v>93</v>
      </c>
      <c r="K4506">
        <v>10</v>
      </c>
      <c r="L4506">
        <v>0</v>
      </c>
      <c r="M4506" s="39">
        <v>11293.3</v>
      </c>
      <c r="N4506" s="39">
        <v>6048.4</v>
      </c>
      <c r="O4506" s="39">
        <v>62.4</v>
      </c>
      <c r="P4506" t="s">
        <v>207</v>
      </c>
      <c r="Q4506" t="s">
        <v>207</v>
      </c>
      <c r="R4506" s="55">
        <v>811</v>
      </c>
      <c r="S4506" s="55">
        <v>805</v>
      </c>
      <c r="T4506" t="s">
        <v>266</v>
      </c>
      <c r="U4506">
        <v>11293</v>
      </c>
      <c r="V4506">
        <v>1</v>
      </c>
      <c r="W4506">
        <v>-11</v>
      </c>
      <c r="X4506" t="s">
        <v>264</v>
      </c>
      <c r="Y4506">
        <v>12</v>
      </c>
      <c r="Z4506" t="s">
        <v>90</v>
      </c>
      <c r="AA4506" t="s">
        <v>91</v>
      </c>
      <c r="AB4506">
        <v>16</v>
      </c>
      <c r="AC4506" t="s">
        <v>61</v>
      </c>
      <c r="AD4506" s="50">
        <v>-6.19</v>
      </c>
      <c r="AG4506" s="39">
        <v>39</v>
      </c>
      <c r="AH4506" s="55">
        <v>11227</v>
      </c>
      <c r="AI4506" t="s">
        <v>208</v>
      </c>
      <c r="AJ4506">
        <f>INDEX(layout!$B$3:$U$1234,MATCH($T4506,layout!$A$3:$A$1234,0),MATCH(YEAR($D4506),layout!$B$1:$U$1,0))</f>
        <v>1396</v>
      </c>
      <c r="AK4506">
        <f>INDEX('magnet data'!$A$2:$E$1304,MATCH($AJ4506,'magnet data'!$A$2:$A$1304,0),2)</f>
        <v>1</v>
      </c>
      <c r="AL4506" t="str">
        <f>INDEX('magnet data'!$A$2:$E$1304,MATCH($AJ4506,'magnet data'!$A$2:$A$1304,0),3)</f>
        <v>01B</v>
      </c>
      <c r="AM4506" t="str">
        <f>INDEX('magnet data'!$A$2:$E$1304,MATCH($AJ4506,'magnet data'!$A$2:$A$1304,0),4)</f>
        <v>02C8</v>
      </c>
      <c r="AN4506">
        <f>INDEX('magnet data'!$A$2:$E$1304,MATCH($AJ4506,'magnet data'!$A$2:$A$1304,0),5)</f>
        <v>10641</v>
      </c>
      <c r="AO4506">
        <f t="shared" ref="AO4506:AO4510" si="121">IF(LEFT(Z4506,8)="Training",U4506-AN4506,"-")</f>
        <v>652</v>
      </c>
      <c r="AR4506" t="s">
        <v>1202</v>
      </c>
      <c r="AS4506" t="s">
        <v>210</v>
      </c>
      <c r="AT4506" t="s">
        <v>211</v>
      </c>
    </row>
    <row r="4507" spans="1:46">
      <c r="A4507" t="s">
        <v>235</v>
      </c>
      <c r="B4507" t="s">
        <v>46</v>
      </c>
      <c r="C4507" t="s">
        <v>1759</v>
      </c>
      <c r="D4507" s="13">
        <v>44639</v>
      </c>
      <c r="E4507" s="16">
        <v>0.54840833333333328</v>
      </c>
      <c r="F4507" t="s">
        <v>88</v>
      </c>
      <c r="G4507" s="17">
        <v>44639.548407939816</v>
      </c>
      <c r="H4507">
        <v>34</v>
      </c>
      <c r="I4507">
        <v>597</v>
      </c>
      <c r="J4507">
        <v>93</v>
      </c>
      <c r="K4507">
        <v>10</v>
      </c>
      <c r="L4507">
        <v>0</v>
      </c>
      <c r="M4507" s="39">
        <v>11293.3</v>
      </c>
      <c r="N4507" s="39">
        <v>6048.4</v>
      </c>
      <c r="O4507" s="39">
        <v>62.4</v>
      </c>
      <c r="P4507" t="s">
        <v>207</v>
      </c>
      <c r="Q4507" t="s">
        <v>207</v>
      </c>
      <c r="R4507" s="55">
        <v>811</v>
      </c>
      <c r="S4507" s="55">
        <v>805</v>
      </c>
      <c r="T4507" t="s">
        <v>264</v>
      </c>
      <c r="U4507">
        <v>11282</v>
      </c>
      <c r="V4507">
        <v>2</v>
      </c>
      <c r="W4507">
        <v>230</v>
      </c>
      <c r="X4507" t="s">
        <v>269</v>
      </c>
      <c r="Y4507">
        <v>274</v>
      </c>
      <c r="Z4507" t="s">
        <v>75</v>
      </c>
      <c r="AA4507" t="s">
        <v>96</v>
      </c>
      <c r="AC4507" t="s">
        <v>61</v>
      </c>
      <c r="AD4507" s="50">
        <v>6.64</v>
      </c>
      <c r="AG4507" s="39">
        <v>35</v>
      </c>
      <c r="AH4507" s="55">
        <v>11138</v>
      </c>
      <c r="AI4507" t="s">
        <v>208</v>
      </c>
      <c r="AJ4507">
        <f>INDEX(layout!$B$3:$U$1234,MATCH($T4507,layout!$A$3:$A$1234,0),MATCH(YEAR($D4507),layout!$B$1:$U$1,0))</f>
        <v>3130</v>
      </c>
      <c r="AK4507">
        <f>INDEX('magnet data'!$A$2:$E$1304,MATCH($AJ4507,'magnet data'!$A$2:$A$1304,0),2)</f>
        <v>3</v>
      </c>
      <c r="AL4507" t="str">
        <f>INDEX('magnet data'!$A$2:$E$1304,MATCH($AJ4507,'magnet data'!$A$2:$A$1304,0),3)</f>
        <v>01B</v>
      </c>
      <c r="AM4507" t="str">
        <f>INDEX('magnet data'!$A$2:$E$1304,MATCH($AJ4507,'magnet data'!$A$2:$A$1304,0),4)</f>
        <v>02G</v>
      </c>
      <c r="AN4507">
        <f>INDEX('magnet data'!$A$2:$E$1304,MATCH($AJ4507,'magnet data'!$A$2:$A$1304,0),5)</f>
        <v>8757</v>
      </c>
      <c r="AO4507" t="str">
        <f t="shared" si="121"/>
        <v>-</v>
      </c>
      <c r="AR4507" t="s">
        <v>1202</v>
      </c>
      <c r="AS4507" t="s">
        <v>210</v>
      </c>
      <c r="AT4507" t="s">
        <v>211</v>
      </c>
    </row>
    <row r="4508" spans="1:46">
      <c r="A4508" t="s">
        <v>235</v>
      </c>
      <c r="B4508" t="s">
        <v>46</v>
      </c>
      <c r="C4508" t="s">
        <v>1759</v>
      </c>
      <c r="D4508" s="13">
        <v>44639</v>
      </c>
      <c r="E4508" s="16">
        <v>0.54840833333333328</v>
      </c>
      <c r="F4508" t="s">
        <v>88</v>
      </c>
      <c r="G4508" s="17">
        <v>44639.548407939816</v>
      </c>
      <c r="H4508">
        <v>34</v>
      </c>
      <c r="I4508">
        <v>597</v>
      </c>
      <c r="J4508">
        <v>93</v>
      </c>
      <c r="K4508">
        <v>10</v>
      </c>
      <c r="L4508">
        <v>0</v>
      </c>
      <c r="M4508" s="39">
        <v>11293.3</v>
      </c>
      <c r="N4508" s="39">
        <v>6048.4</v>
      </c>
      <c r="O4508" s="39">
        <v>62.4</v>
      </c>
      <c r="P4508" t="s">
        <v>207</v>
      </c>
      <c r="Q4508" t="s">
        <v>207</v>
      </c>
      <c r="R4508" s="55">
        <v>811</v>
      </c>
      <c r="S4508" s="55">
        <v>805</v>
      </c>
      <c r="T4508" t="s">
        <v>265</v>
      </c>
      <c r="U4508">
        <v>8781</v>
      </c>
      <c r="V4508">
        <v>3</v>
      </c>
      <c r="W4508">
        <v>25079</v>
      </c>
      <c r="X4508" t="s">
        <v>264</v>
      </c>
      <c r="Y4508">
        <v>12</v>
      </c>
      <c r="Z4508" t="s">
        <v>69</v>
      </c>
      <c r="AA4508" t="s">
        <v>91</v>
      </c>
      <c r="AC4508" t="s">
        <v>61</v>
      </c>
      <c r="AD4508" s="50">
        <v>-6.21</v>
      </c>
      <c r="AG4508" s="39">
        <v>42.3</v>
      </c>
      <c r="AH4508" s="55">
        <v>4336</v>
      </c>
      <c r="AI4508" t="s">
        <v>208</v>
      </c>
      <c r="AJ4508">
        <f>INDEX(layout!$B$3:$U$1234,MATCH($T4508,layout!$A$3:$A$1234,0),MATCH(YEAR($D4508),layout!$B$1:$U$1,0))</f>
        <v>2198</v>
      </c>
      <c r="AK4508">
        <f>INDEX('magnet data'!$A$2:$E$1304,MATCH($AJ4508,'magnet data'!$A$2:$A$1304,0),2)</f>
        <v>2</v>
      </c>
      <c r="AL4508" t="str">
        <f>INDEX('magnet data'!$A$2:$E$1304,MATCH($AJ4508,'magnet data'!$A$2:$A$1304,0),3)</f>
        <v>01B</v>
      </c>
      <c r="AM4508" t="str">
        <f>INDEX('magnet data'!$A$2:$E$1304,MATCH($AJ4508,'magnet data'!$A$2:$A$1304,0),4)</f>
        <v>02C0</v>
      </c>
      <c r="AN4508">
        <f>INDEX('magnet data'!$A$2:$E$1304,MATCH($AJ4508,'magnet data'!$A$2:$A$1304,0),5)</f>
        <v>10081</v>
      </c>
      <c r="AO4508" t="str">
        <f t="shared" si="121"/>
        <v>-</v>
      </c>
      <c r="AR4508" t="s">
        <v>1202</v>
      </c>
      <c r="AS4508" t="s">
        <v>210</v>
      </c>
      <c r="AT4508" t="s">
        <v>211</v>
      </c>
    </row>
    <row r="4509" spans="1:46">
      <c r="A4509" t="s">
        <v>235</v>
      </c>
      <c r="B4509" t="s">
        <v>46</v>
      </c>
      <c r="C4509" t="s">
        <v>1759</v>
      </c>
      <c r="D4509" s="13">
        <v>44639</v>
      </c>
      <c r="E4509" s="16">
        <v>0.54840833333333328</v>
      </c>
      <c r="F4509" t="s">
        <v>88</v>
      </c>
      <c r="G4509" s="17">
        <v>44639.548407939816</v>
      </c>
      <c r="H4509">
        <v>34</v>
      </c>
      <c r="I4509">
        <v>597</v>
      </c>
      <c r="J4509">
        <v>93</v>
      </c>
      <c r="K4509">
        <v>10</v>
      </c>
      <c r="L4509">
        <v>0</v>
      </c>
      <c r="M4509" s="39">
        <v>11293.3</v>
      </c>
      <c r="N4509" s="39">
        <v>6048.4</v>
      </c>
      <c r="O4509" s="39">
        <v>62.4</v>
      </c>
      <c r="P4509" t="s">
        <v>207</v>
      </c>
      <c r="Q4509" t="s">
        <v>207</v>
      </c>
      <c r="R4509" s="55">
        <v>811</v>
      </c>
      <c r="S4509" s="55">
        <v>805</v>
      </c>
      <c r="T4509" t="s">
        <v>268</v>
      </c>
      <c r="U4509">
        <v>4925</v>
      </c>
      <c r="V4509">
        <v>4</v>
      </c>
      <c r="W4509">
        <v>78588</v>
      </c>
      <c r="X4509" t="s">
        <v>269</v>
      </c>
      <c r="Y4509">
        <v>274</v>
      </c>
      <c r="Z4509" t="s">
        <v>69</v>
      </c>
      <c r="AA4509" t="s">
        <v>96</v>
      </c>
      <c r="AC4509" t="s">
        <v>61</v>
      </c>
      <c r="AD4509" s="50">
        <v>0.66</v>
      </c>
      <c r="AG4509" s="39">
        <v>76.3</v>
      </c>
      <c r="AH4509" s="55">
        <v>995</v>
      </c>
      <c r="AI4509" t="s">
        <v>208</v>
      </c>
      <c r="AJ4509">
        <f>INDEX(layout!$B$3:$U$1234,MATCH($T4509,layout!$A$3:$A$1234,0),MATCH(YEAR($D4509),layout!$B$1:$U$1,0))</f>
        <v>3093</v>
      </c>
      <c r="AK4509">
        <f>INDEX('magnet data'!$A$2:$E$1304,MATCH($AJ4509,'magnet data'!$A$2:$A$1304,0),2)</f>
        <v>3</v>
      </c>
      <c r="AL4509" t="str">
        <f>INDEX('magnet data'!$A$2:$E$1304,MATCH($AJ4509,'magnet data'!$A$2:$A$1304,0),3)</f>
        <v>01B</v>
      </c>
      <c r="AM4509" t="str">
        <f>INDEX('magnet data'!$A$2:$E$1304,MATCH($AJ4509,'magnet data'!$A$2:$A$1304,0),4)</f>
        <v>02G</v>
      </c>
      <c r="AN4509">
        <f>INDEX('magnet data'!$A$2:$E$1304,MATCH($AJ4509,'magnet data'!$A$2:$A$1304,0),5)</f>
        <v>9380</v>
      </c>
      <c r="AO4509" t="str">
        <f t="shared" si="121"/>
        <v>-</v>
      </c>
      <c r="AR4509" t="s">
        <v>1202</v>
      </c>
      <c r="AS4509" t="s">
        <v>210</v>
      </c>
      <c r="AT4509" t="s">
        <v>211</v>
      </c>
    </row>
    <row r="4510" spans="1:46">
      <c r="A4510" t="s">
        <v>235</v>
      </c>
      <c r="B4510" t="s">
        <v>46</v>
      </c>
      <c r="C4510" t="s">
        <v>1759</v>
      </c>
      <c r="D4510" s="13">
        <v>44639</v>
      </c>
      <c r="E4510" s="16">
        <v>0.54840833333333328</v>
      </c>
      <c r="F4510" t="s">
        <v>88</v>
      </c>
      <c r="G4510" s="17">
        <v>44639.548407939816</v>
      </c>
      <c r="H4510">
        <v>34</v>
      </c>
      <c r="I4510">
        <v>597</v>
      </c>
      <c r="J4510">
        <v>93</v>
      </c>
      <c r="K4510">
        <v>10</v>
      </c>
      <c r="L4510">
        <v>0</v>
      </c>
      <c r="M4510" s="39">
        <v>11293.3</v>
      </c>
      <c r="N4510" s="39">
        <v>6048.4</v>
      </c>
      <c r="O4510" s="39">
        <v>62.4</v>
      </c>
      <c r="P4510" t="s">
        <v>207</v>
      </c>
      <c r="Q4510" t="s">
        <v>207</v>
      </c>
      <c r="R4510" s="55">
        <v>811</v>
      </c>
      <c r="S4510" s="55">
        <v>805</v>
      </c>
      <c r="T4510" t="s">
        <v>269</v>
      </c>
      <c r="U4510">
        <v>2719</v>
      </c>
      <c r="V4510">
        <v>5</v>
      </c>
      <c r="W4510">
        <v>131154</v>
      </c>
      <c r="X4510" t="s">
        <v>264</v>
      </c>
      <c r="Y4510">
        <v>12</v>
      </c>
      <c r="Z4510" t="s">
        <v>69</v>
      </c>
      <c r="AA4510" t="s">
        <v>96</v>
      </c>
      <c r="AC4510" t="s">
        <v>61</v>
      </c>
      <c r="AD4510" s="50">
        <v>0.27</v>
      </c>
      <c r="AG4510" s="39">
        <v>47</v>
      </c>
      <c r="AH4510" s="55">
        <v>2402</v>
      </c>
      <c r="AI4510" t="s">
        <v>208</v>
      </c>
      <c r="AJ4510">
        <f>INDEX(layout!$B$3:$U$1234,MATCH($T4510,layout!$A$3:$A$1234,0),MATCH(YEAR($D4510),layout!$B$1:$U$1,0))</f>
        <v>1399</v>
      </c>
      <c r="AK4510">
        <f>INDEX('magnet data'!$A$2:$E$1304,MATCH($AJ4510,'magnet data'!$A$2:$A$1304,0),2)</f>
        <v>1</v>
      </c>
      <c r="AL4510" t="str">
        <f>INDEX('magnet data'!$A$2:$E$1304,MATCH($AJ4510,'magnet data'!$A$2:$A$1304,0),3)</f>
        <v>01B</v>
      </c>
      <c r="AM4510" t="str">
        <f>INDEX('magnet data'!$A$2:$E$1304,MATCH($AJ4510,'magnet data'!$A$2:$A$1304,0),4)</f>
        <v>02C8</v>
      </c>
      <c r="AN4510">
        <f>INDEX('magnet data'!$A$2:$E$1304,MATCH($AJ4510,'magnet data'!$A$2:$A$1304,0),5)</f>
        <v>11959</v>
      </c>
      <c r="AO4510" t="str">
        <f t="shared" si="121"/>
        <v>-</v>
      </c>
      <c r="AR4510" t="s">
        <v>1202</v>
      </c>
      <c r="AS4510" t="s">
        <v>210</v>
      </c>
      <c r="AT4510" t="s">
        <v>211</v>
      </c>
    </row>
    <row r="4511" spans="1:46">
      <c r="A4511" t="s">
        <v>235</v>
      </c>
      <c r="B4511" t="s">
        <v>46</v>
      </c>
      <c r="C4511" t="s">
        <v>1759</v>
      </c>
      <c r="D4511" s="13">
        <v>44639</v>
      </c>
      <c r="E4511" s="16">
        <v>0.94171990740740741</v>
      </c>
      <c r="F4511" t="s">
        <v>88</v>
      </c>
      <c r="G4511" s="17">
        <v>44639.941719675924</v>
      </c>
      <c r="H4511">
        <v>20</v>
      </c>
      <c r="I4511">
        <v>599</v>
      </c>
      <c r="J4511">
        <v>93</v>
      </c>
      <c r="K4511">
        <v>10</v>
      </c>
      <c r="L4511">
        <v>0</v>
      </c>
      <c r="M4511" s="39">
        <v>11159.7</v>
      </c>
      <c r="N4511" s="39">
        <v>5968.1</v>
      </c>
      <c r="O4511" s="39">
        <v>62.5</v>
      </c>
      <c r="P4511" t="s">
        <v>207</v>
      </c>
      <c r="Q4511" t="s">
        <v>207</v>
      </c>
      <c r="R4511" s="55">
        <v>800</v>
      </c>
      <c r="S4511" s="55">
        <v>794</v>
      </c>
      <c r="T4511" t="s">
        <v>266</v>
      </c>
      <c r="U4511">
        <v>11159</v>
      </c>
      <c r="V4511">
        <v>1</v>
      </c>
      <c r="W4511">
        <v>-10</v>
      </c>
      <c r="X4511" t="s">
        <v>264</v>
      </c>
      <c r="Y4511">
        <v>11</v>
      </c>
      <c r="Z4511" t="s">
        <v>90</v>
      </c>
      <c r="AA4511" t="s">
        <v>96</v>
      </c>
      <c r="AB4511">
        <v>17</v>
      </c>
      <c r="AC4511" t="s">
        <v>61</v>
      </c>
      <c r="AD4511" s="50">
        <v>6.87</v>
      </c>
      <c r="AG4511" s="39">
        <v>39</v>
      </c>
      <c r="AH4511" s="55">
        <v>11129</v>
      </c>
      <c r="AI4511" t="s">
        <v>208</v>
      </c>
      <c r="AJ4511">
        <f>INDEX(layout!$B$3:$U$1234,MATCH($T4511,layout!$A$3:$A$1234,0),MATCH(YEAR($D4511),layout!$B$1:$U$1,0))</f>
        <v>1396</v>
      </c>
      <c r="AK4511">
        <f>INDEX('magnet data'!$A$2:$E$1304,MATCH($AJ4511,'magnet data'!$A$2:$A$1304,0),2)</f>
        <v>1</v>
      </c>
      <c r="AL4511" t="str">
        <f>INDEX('magnet data'!$A$2:$E$1304,MATCH($AJ4511,'magnet data'!$A$2:$A$1304,0),3)</f>
        <v>01B</v>
      </c>
      <c r="AM4511" t="str">
        <f>INDEX('magnet data'!$A$2:$E$1304,MATCH($AJ4511,'magnet data'!$A$2:$A$1304,0),4)</f>
        <v>02C8</v>
      </c>
      <c r="AN4511">
        <f>INDEX('magnet data'!$A$2:$E$1304,MATCH($AJ4511,'magnet data'!$A$2:$A$1304,0),5)</f>
        <v>10641</v>
      </c>
      <c r="AO4511">
        <f t="shared" ref="AO4511:AO4514" si="122">IF(LEFT(Z4511,8)="Training",U4511-AN4511,"-")</f>
        <v>518</v>
      </c>
      <c r="AP4511">
        <v>-134</v>
      </c>
      <c r="AR4511" t="s">
        <v>1202</v>
      </c>
      <c r="AS4511" t="s">
        <v>210</v>
      </c>
      <c r="AT4511" t="s">
        <v>211</v>
      </c>
    </row>
    <row r="4512" spans="1:46">
      <c r="A4512" t="s">
        <v>235</v>
      </c>
      <c r="B4512" t="s">
        <v>46</v>
      </c>
      <c r="C4512" t="s">
        <v>1759</v>
      </c>
      <c r="D4512" s="13">
        <v>44639</v>
      </c>
      <c r="E4512" s="16">
        <v>0.94171990740740741</v>
      </c>
      <c r="F4512" t="s">
        <v>88</v>
      </c>
      <c r="G4512" s="17">
        <v>44639.941719675924</v>
      </c>
      <c r="H4512">
        <v>20</v>
      </c>
      <c r="I4512">
        <v>599</v>
      </c>
      <c r="J4512">
        <v>93</v>
      </c>
      <c r="K4512">
        <v>10</v>
      </c>
      <c r="L4512">
        <v>0</v>
      </c>
      <c r="M4512" s="39">
        <v>11159.7</v>
      </c>
      <c r="N4512" s="39">
        <v>5968.1</v>
      </c>
      <c r="O4512" s="39">
        <v>62.5</v>
      </c>
      <c r="P4512" t="s">
        <v>207</v>
      </c>
      <c r="Q4512" t="s">
        <v>207</v>
      </c>
      <c r="R4512" s="55">
        <v>800</v>
      </c>
      <c r="S4512" s="55">
        <v>794</v>
      </c>
      <c r="T4512" t="s">
        <v>264</v>
      </c>
      <c r="U4512">
        <v>8252</v>
      </c>
      <c r="V4512">
        <v>2</v>
      </c>
      <c r="W4512">
        <v>30241</v>
      </c>
      <c r="X4512" t="s">
        <v>269</v>
      </c>
      <c r="Y4512">
        <v>3659</v>
      </c>
      <c r="Z4512" t="s">
        <v>69</v>
      </c>
      <c r="AA4512" t="s">
        <v>91</v>
      </c>
      <c r="AC4512" t="s">
        <v>61</v>
      </c>
      <c r="AD4512" s="50">
        <v>-2.0299999999999998</v>
      </c>
      <c r="AG4512" s="39">
        <v>26.2</v>
      </c>
      <c r="AH4512" s="55">
        <v>7670</v>
      </c>
      <c r="AI4512" t="s">
        <v>208</v>
      </c>
      <c r="AJ4512">
        <f>INDEX(layout!$B$3:$U$1234,MATCH($T4512,layout!$A$3:$A$1234,0),MATCH(YEAR($D4512),layout!$B$1:$U$1,0))</f>
        <v>3130</v>
      </c>
      <c r="AK4512">
        <f>INDEX('magnet data'!$A$2:$E$1304,MATCH($AJ4512,'magnet data'!$A$2:$A$1304,0),2)</f>
        <v>3</v>
      </c>
      <c r="AL4512" t="str">
        <f>INDEX('magnet data'!$A$2:$E$1304,MATCH($AJ4512,'magnet data'!$A$2:$A$1304,0),3)</f>
        <v>01B</v>
      </c>
      <c r="AM4512" t="str">
        <f>INDEX('magnet data'!$A$2:$E$1304,MATCH($AJ4512,'magnet data'!$A$2:$A$1304,0),4)</f>
        <v>02G</v>
      </c>
      <c r="AN4512">
        <f>INDEX('magnet data'!$A$2:$E$1304,MATCH($AJ4512,'magnet data'!$A$2:$A$1304,0),5)</f>
        <v>8757</v>
      </c>
      <c r="AO4512" t="str">
        <f t="shared" si="122"/>
        <v>-</v>
      </c>
      <c r="AR4512" t="s">
        <v>1202</v>
      </c>
      <c r="AS4512" t="s">
        <v>210</v>
      </c>
      <c r="AT4512" t="s">
        <v>211</v>
      </c>
    </row>
    <row r="4513" spans="1:46">
      <c r="A4513" t="s">
        <v>235</v>
      </c>
      <c r="B4513" t="s">
        <v>46</v>
      </c>
      <c r="C4513" t="s">
        <v>1759</v>
      </c>
      <c r="D4513" s="13">
        <v>44639</v>
      </c>
      <c r="E4513" s="16">
        <v>0.94171990740740741</v>
      </c>
      <c r="F4513" t="s">
        <v>88</v>
      </c>
      <c r="G4513" s="17">
        <v>44639.941719675924</v>
      </c>
      <c r="H4513">
        <v>20</v>
      </c>
      <c r="I4513">
        <v>599</v>
      </c>
      <c r="J4513">
        <v>93</v>
      </c>
      <c r="K4513">
        <v>10</v>
      </c>
      <c r="L4513">
        <v>0</v>
      </c>
      <c r="M4513" s="39">
        <v>11159.7</v>
      </c>
      <c r="N4513" s="39">
        <v>5968.1</v>
      </c>
      <c r="O4513" s="39">
        <v>62.5</v>
      </c>
      <c r="P4513" t="s">
        <v>207</v>
      </c>
      <c r="Q4513" t="s">
        <v>207</v>
      </c>
      <c r="R4513" s="55">
        <v>800</v>
      </c>
      <c r="S4513" s="55">
        <v>794</v>
      </c>
      <c r="T4513" t="s">
        <v>265</v>
      </c>
      <c r="U4513">
        <v>6426</v>
      </c>
      <c r="V4513">
        <v>3</v>
      </c>
      <c r="W4513">
        <v>53866</v>
      </c>
      <c r="X4513" t="s">
        <v>264</v>
      </c>
      <c r="Y4513">
        <v>11</v>
      </c>
      <c r="Z4513" t="s">
        <v>69</v>
      </c>
      <c r="AA4513" t="s">
        <v>91</v>
      </c>
      <c r="AC4513" t="s">
        <v>61</v>
      </c>
      <c r="AD4513" s="50">
        <v>-1.07</v>
      </c>
      <c r="AG4513" s="39">
        <v>42.7</v>
      </c>
      <c r="AH4513" s="55">
        <v>5950</v>
      </c>
      <c r="AI4513" t="s">
        <v>208</v>
      </c>
      <c r="AJ4513">
        <f>INDEX(layout!$B$3:$U$1234,MATCH($T4513,layout!$A$3:$A$1234,0),MATCH(YEAR($D4513),layout!$B$1:$U$1,0))</f>
        <v>2198</v>
      </c>
      <c r="AK4513">
        <f>INDEX('magnet data'!$A$2:$E$1304,MATCH($AJ4513,'magnet data'!$A$2:$A$1304,0),2)</f>
        <v>2</v>
      </c>
      <c r="AL4513" t="str">
        <f>INDEX('magnet data'!$A$2:$E$1304,MATCH($AJ4513,'magnet data'!$A$2:$A$1304,0),3)</f>
        <v>01B</v>
      </c>
      <c r="AM4513" t="str">
        <f>INDEX('magnet data'!$A$2:$E$1304,MATCH($AJ4513,'magnet data'!$A$2:$A$1304,0),4)</f>
        <v>02C0</v>
      </c>
      <c r="AN4513">
        <f>INDEX('magnet data'!$A$2:$E$1304,MATCH($AJ4513,'magnet data'!$A$2:$A$1304,0),5)</f>
        <v>10081</v>
      </c>
      <c r="AO4513" t="str">
        <f t="shared" si="122"/>
        <v>-</v>
      </c>
      <c r="AR4513" t="s">
        <v>1202</v>
      </c>
      <c r="AS4513" t="s">
        <v>210</v>
      </c>
      <c r="AT4513" t="s">
        <v>211</v>
      </c>
    </row>
    <row r="4514" spans="1:46">
      <c r="A4514" t="s">
        <v>235</v>
      </c>
      <c r="B4514" t="s">
        <v>46</v>
      </c>
      <c r="C4514" t="s">
        <v>1759</v>
      </c>
      <c r="D4514" s="13">
        <v>44639</v>
      </c>
      <c r="E4514" s="16">
        <v>0.94171990740740741</v>
      </c>
      <c r="F4514" t="s">
        <v>88</v>
      </c>
      <c r="G4514" s="17">
        <v>44639.941719675924</v>
      </c>
      <c r="H4514">
        <v>20</v>
      </c>
      <c r="I4514">
        <v>599</v>
      </c>
      <c r="J4514">
        <v>93</v>
      </c>
      <c r="K4514">
        <v>10</v>
      </c>
      <c r="L4514">
        <v>0</v>
      </c>
      <c r="M4514" s="39">
        <v>11159.7</v>
      </c>
      <c r="N4514" s="39">
        <v>5968.1</v>
      </c>
      <c r="O4514" s="39">
        <v>62.5</v>
      </c>
      <c r="P4514" t="s">
        <v>207</v>
      </c>
      <c r="Q4514" t="s">
        <v>207</v>
      </c>
      <c r="R4514" s="55">
        <v>800</v>
      </c>
      <c r="S4514" s="55">
        <v>794</v>
      </c>
      <c r="T4514" t="s">
        <v>268</v>
      </c>
      <c r="U4514">
        <v>3081</v>
      </c>
      <c r="V4514">
        <v>4</v>
      </c>
      <c r="W4514">
        <v>120301</v>
      </c>
      <c r="X4514" t="s">
        <v>269</v>
      </c>
      <c r="Y4514">
        <v>3659</v>
      </c>
      <c r="Z4514" t="s">
        <v>69</v>
      </c>
      <c r="AA4514" t="s">
        <v>96</v>
      </c>
      <c r="AC4514" t="s">
        <v>61</v>
      </c>
      <c r="AD4514" s="50">
        <v>0.3</v>
      </c>
      <c r="AG4514" s="39">
        <v>92.1</v>
      </c>
      <c r="AH4514" s="55">
        <v>2761</v>
      </c>
      <c r="AI4514" t="s">
        <v>208</v>
      </c>
      <c r="AJ4514">
        <f>INDEX(layout!$B$3:$U$1234,MATCH($T4514,layout!$A$3:$A$1234,0),MATCH(YEAR($D4514),layout!$B$1:$U$1,0))</f>
        <v>3093</v>
      </c>
      <c r="AK4514">
        <f>INDEX('magnet data'!$A$2:$E$1304,MATCH($AJ4514,'magnet data'!$A$2:$A$1304,0),2)</f>
        <v>3</v>
      </c>
      <c r="AL4514" t="str">
        <f>INDEX('magnet data'!$A$2:$E$1304,MATCH($AJ4514,'magnet data'!$A$2:$A$1304,0),3)</f>
        <v>01B</v>
      </c>
      <c r="AM4514" t="str">
        <f>INDEX('magnet data'!$A$2:$E$1304,MATCH($AJ4514,'magnet data'!$A$2:$A$1304,0),4)</f>
        <v>02G</v>
      </c>
      <c r="AN4514">
        <f>INDEX('magnet data'!$A$2:$E$1304,MATCH($AJ4514,'magnet data'!$A$2:$A$1304,0),5)</f>
        <v>9380</v>
      </c>
      <c r="AO4514" t="str">
        <f t="shared" si="122"/>
        <v>-</v>
      </c>
      <c r="AR4514" t="s">
        <v>1202</v>
      </c>
      <c r="AS4514" t="s">
        <v>210</v>
      </c>
      <c r="AT4514" t="s">
        <v>211</v>
      </c>
    </row>
    <row r="4515" spans="1:46">
      <c r="A4515" t="s">
        <v>235</v>
      </c>
      <c r="B4515" t="s">
        <v>46</v>
      </c>
      <c r="C4515" t="s">
        <v>1759</v>
      </c>
      <c r="D4515" s="13">
        <v>44640</v>
      </c>
      <c r="E4515" s="16">
        <v>0.43966435185185188</v>
      </c>
      <c r="F4515" t="s">
        <v>88</v>
      </c>
      <c r="G4515" s="17">
        <v>44640.439664351848</v>
      </c>
      <c r="H4515">
        <v>33</v>
      </c>
      <c r="I4515">
        <v>597</v>
      </c>
      <c r="J4515">
        <v>93</v>
      </c>
      <c r="K4515">
        <v>10</v>
      </c>
      <c r="L4515">
        <v>0</v>
      </c>
      <c r="M4515" s="39">
        <v>11305.9</v>
      </c>
      <c r="N4515" s="39">
        <v>6158.3</v>
      </c>
      <c r="O4515" s="39">
        <v>62.4</v>
      </c>
      <c r="P4515" t="s">
        <v>207</v>
      </c>
      <c r="Q4515" t="s">
        <v>207</v>
      </c>
      <c r="R4515" s="55">
        <v>809</v>
      </c>
      <c r="S4515" s="55">
        <v>802</v>
      </c>
      <c r="T4515" t="s">
        <v>295</v>
      </c>
      <c r="U4515">
        <v>11305</v>
      </c>
      <c r="V4515">
        <v>1</v>
      </c>
      <c r="W4515">
        <v>-10</v>
      </c>
      <c r="X4515" t="s">
        <v>297</v>
      </c>
      <c r="Y4515">
        <v>-6</v>
      </c>
      <c r="Z4515" t="s">
        <v>90</v>
      </c>
      <c r="AA4515" t="s">
        <v>91</v>
      </c>
      <c r="AB4515">
        <v>18</v>
      </c>
      <c r="AC4515" t="s">
        <v>61</v>
      </c>
      <c r="AD4515" s="50">
        <v>-11.96</v>
      </c>
      <c r="AG4515" s="39">
        <v>36</v>
      </c>
      <c r="AH4515" s="55">
        <v>11184</v>
      </c>
      <c r="AI4515" t="s">
        <v>208</v>
      </c>
      <c r="AJ4515">
        <f>INDEX(layout!$B$3:$U$1234,MATCH($T4515,layout!$A$3:$A$1234,0),MATCH(YEAR($D4515),layout!$B$1:$U$1,0))</f>
        <v>3398</v>
      </c>
      <c r="AK4515">
        <f>INDEX('magnet data'!$A$2:$E$1304,MATCH($AJ4515,'magnet data'!$A$2:$A$1304,0),2)</f>
        <v>3</v>
      </c>
      <c r="AL4515" t="str">
        <f>INDEX('magnet data'!$A$2:$E$1304,MATCH($AJ4515,'magnet data'!$A$2:$A$1304,0),3)</f>
        <v>01B</v>
      </c>
      <c r="AM4515" t="str">
        <f>INDEX('magnet data'!$A$2:$E$1304,MATCH($AJ4515,'magnet data'!$A$2:$A$1304,0),4)</f>
        <v>02D</v>
      </c>
      <c r="AN4515">
        <f>INDEX('magnet data'!$A$2:$E$1304,MATCH($AJ4515,'magnet data'!$A$2:$A$1304,0),5)</f>
        <v>11789</v>
      </c>
      <c r="AO4515">
        <f t="shared" ref="AO4515:AO4524" si="123">IF(LEFT(Z4515,8)="Training",U4515-AN4515,"-")</f>
        <v>-484</v>
      </c>
      <c r="AR4515" t="s">
        <v>1240</v>
      </c>
      <c r="AS4515" t="s">
        <v>210</v>
      </c>
      <c r="AT4515" t="s">
        <v>211</v>
      </c>
    </row>
    <row r="4516" spans="1:46">
      <c r="A4516" t="s">
        <v>235</v>
      </c>
      <c r="B4516" t="s">
        <v>46</v>
      </c>
      <c r="C4516" t="s">
        <v>1759</v>
      </c>
      <c r="D4516" s="13">
        <v>44640</v>
      </c>
      <c r="E4516" s="16">
        <v>0.43966435185185188</v>
      </c>
      <c r="F4516" t="s">
        <v>88</v>
      </c>
      <c r="G4516" s="17">
        <v>44640.439664351848</v>
      </c>
      <c r="H4516">
        <v>33</v>
      </c>
      <c r="I4516">
        <v>597</v>
      </c>
      <c r="J4516">
        <v>93</v>
      </c>
      <c r="K4516">
        <v>10</v>
      </c>
      <c r="L4516">
        <v>0</v>
      </c>
      <c r="M4516" s="39">
        <v>11305.9</v>
      </c>
      <c r="N4516" s="39">
        <v>6158.3</v>
      </c>
      <c r="O4516" s="39">
        <v>62.4</v>
      </c>
      <c r="P4516" t="s">
        <v>207</v>
      </c>
      <c r="Q4516" t="s">
        <v>207</v>
      </c>
      <c r="R4516" s="55">
        <v>809</v>
      </c>
      <c r="S4516" s="55">
        <v>802</v>
      </c>
      <c r="T4516" t="s">
        <v>296</v>
      </c>
      <c r="U4516">
        <v>3640</v>
      </c>
      <c r="V4516">
        <v>2</v>
      </c>
      <c r="W4516">
        <v>107550</v>
      </c>
      <c r="X4516" t="s">
        <v>299</v>
      </c>
      <c r="Y4516">
        <v>3705</v>
      </c>
      <c r="Z4516" t="s">
        <v>69</v>
      </c>
      <c r="AA4516" t="s">
        <v>96</v>
      </c>
      <c r="AC4516" t="s">
        <v>61</v>
      </c>
      <c r="AD4516" s="50">
        <v>0.47</v>
      </c>
      <c r="AG4516" s="39">
        <v>4.5</v>
      </c>
      <c r="AH4516" s="55">
        <v>1054</v>
      </c>
      <c r="AI4516" t="s">
        <v>208</v>
      </c>
      <c r="AJ4516">
        <f>INDEX(layout!$B$3:$U$1234,MATCH($T4516,layout!$A$3:$A$1234,0),MATCH(YEAR($D4516),layout!$B$1:$U$1,0))</f>
        <v>2186</v>
      </c>
      <c r="AK4516">
        <f>INDEX('magnet data'!$A$2:$E$1304,MATCH($AJ4516,'magnet data'!$A$2:$A$1304,0),2)</f>
        <v>2</v>
      </c>
      <c r="AL4516" t="str">
        <f>INDEX('magnet data'!$A$2:$E$1304,MATCH($AJ4516,'magnet data'!$A$2:$A$1304,0),3)</f>
        <v>01B</v>
      </c>
      <c r="AM4516" t="str">
        <f>INDEX('magnet data'!$A$2:$E$1304,MATCH($AJ4516,'magnet data'!$A$2:$A$1304,0),4)</f>
        <v>02C0</v>
      </c>
      <c r="AN4516">
        <f>INDEX('magnet data'!$A$2:$E$1304,MATCH($AJ4516,'magnet data'!$A$2:$A$1304,0),5)</f>
        <v>10679</v>
      </c>
      <c r="AO4516" t="str">
        <f t="shared" si="123"/>
        <v>-</v>
      </c>
      <c r="AR4516" t="s">
        <v>1240</v>
      </c>
      <c r="AS4516" t="s">
        <v>210</v>
      </c>
      <c r="AT4516" t="s">
        <v>211</v>
      </c>
    </row>
    <row r="4517" spans="1:46">
      <c r="A4517" t="s">
        <v>235</v>
      </c>
      <c r="B4517" t="s">
        <v>46</v>
      </c>
      <c r="C4517" t="s">
        <v>1759</v>
      </c>
      <c r="D4517" s="13">
        <v>44640</v>
      </c>
      <c r="E4517" s="16">
        <v>0.43966435185185188</v>
      </c>
      <c r="F4517" t="s">
        <v>88</v>
      </c>
      <c r="G4517" s="17">
        <v>44640.439664351848</v>
      </c>
      <c r="H4517">
        <v>33</v>
      </c>
      <c r="I4517">
        <v>597</v>
      </c>
      <c r="J4517">
        <v>93</v>
      </c>
      <c r="K4517">
        <v>10</v>
      </c>
      <c r="L4517">
        <v>0</v>
      </c>
      <c r="M4517" s="39">
        <v>11305.9</v>
      </c>
      <c r="N4517" s="39">
        <v>6158.3</v>
      </c>
      <c r="O4517" s="39">
        <v>62.4</v>
      </c>
      <c r="P4517" t="s">
        <v>207</v>
      </c>
      <c r="Q4517" t="s">
        <v>207</v>
      </c>
      <c r="R4517" s="55">
        <v>809</v>
      </c>
      <c r="S4517" s="55">
        <v>802</v>
      </c>
      <c r="T4517" t="s">
        <v>297</v>
      </c>
      <c r="U4517">
        <v>3198</v>
      </c>
      <c r="V4517">
        <v>3</v>
      </c>
      <c r="W4517">
        <v>119171</v>
      </c>
      <c r="X4517" t="s">
        <v>299</v>
      </c>
      <c r="Y4517">
        <v>3705</v>
      </c>
      <c r="Z4517" t="s">
        <v>69</v>
      </c>
      <c r="AA4517" t="s">
        <v>91</v>
      </c>
      <c r="AC4517" t="s">
        <v>61</v>
      </c>
      <c r="AD4517" s="50">
        <v>-1.75</v>
      </c>
      <c r="AG4517" s="39">
        <v>24</v>
      </c>
      <c r="AH4517" s="55">
        <v>2745</v>
      </c>
      <c r="AI4517" t="s">
        <v>208</v>
      </c>
      <c r="AJ4517">
        <f>INDEX(layout!$B$3:$U$1234,MATCH($T4517,layout!$A$3:$A$1234,0),MATCH(YEAR($D4517),layout!$B$1:$U$1,0))</f>
        <v>3134</v>
      </c>
      <c r="AK4517">
        <f>INDEX('magnet data'!$A$2:$E$1304,MATCH($AJ4517,'magnet data'!$A$2:$A$1304,0),2)</f>
        <v>3</v>
      </c>
      <c r="AL4517" t="str">
        <f>INDEX('magnet data'!$A$2:$E$1304,MATCH($AJ4517,'magnet data'!$A$2:$A$1304,0),3)</f>
        <v>01B</v>
      </c>
      <c r="AM4517" t="str">
        <f>INDEX('magnet data'!$A$2:$E$1304,MATCH($AJ4517,'magnet data'!$A$2:$A$1304,0),4)</f>
        <v>02G</v>
      </c>
      <c r="AN4517">
        <f>INDEX('magnet data'!$A$2:$E$1304,MATCH($AJ4517,'magnet data'!$A$2:$A$1304,0),5)</f>
        <v>11213</v>
      </c>
      <c r="AO4517" t="str">
        <f t="shared" si="123"/>
        <v>-</v>
      </c>
      <c r="AR4517" t="s">
        <v>1240</v>
      </c>
      <c r="AS4517" t="s">
        <v>210</v>
      </c>
      <c r="AT4517" t="s">
        <v>211</v>
      </c>
    </row>
    <row r="4518" spans="1:46">
      <c r="A4518" t="s">
        <v>235</v>
      </c>
      <c r="B4518" t="s">
        <v>46</v>
      </c>
      <c r="C4518" t="s">
        <v>1759</v>
      </c>
      <c r="D4518" s="13">
        <v>44640</v>
      </c>
      <c r="E4518" s="16">
        <v>0.43966435185185188</v>
      </c>
      <c r="F4518" t="s">
        <v>88</v>
      </c>
      <c r="G4518" s="17">
        <v>44640.439664351848</v>
      </c>
      <c r="H4518">
        <v>33</v>
      </c>
      <c r="I4518">
        <v>597</v>
      </c>
      <c r="J4518">
        <v>93</v>
      </c>
      <c r="K4518">
        <v>10</v>
      </c>
      <c r="L4518">
        <v>0</v>
      </c>
      <c r="M4518" s="39">
        <v>11305.9</v>
      </c>
      <c r="N4518" s="39">
        <v>6158.3</v>
      </c>
      <c r="O4518" s="39">
        <v>62.4</v>
      </c>
      <c r="P4518" t="s">
        <v>207</v>
      </c>
      <c r="Q4518" t="s">
        <v>207</v>
      </c>
      <c r="R4518" s="55">
        <v>809</v>
      </c>
      <c r="S4518" s="55">
        <v>802</v>
      </c>
      <c r="T4518" t="s">
        <v>298</v>
      </c>
      <c r="U4518">
        <v>881</v>
      </c>
      <c r="V4518">
        <v>4</v>
      </c>
      <c r="W4518">
        <v>232425</v>
      </c>
      <c r="X4518" t="s">
        <v>297</v>
      </c>
      <c r="Y4518">
        <v>-6</v>
      </c>
      <c r="Z4518" t="s">
        <v>69</v>
      </c>
      <c r="AA4518" t="s">
        <v>96</v>
      </c>
      <c r="AC4518" t="s">
        <v>61</v>
      </c>
      <c r="AD4518" s="50">
        <v>0.09</v>
      </c>
      <c r="AG4518" s="39" t="s">
        <v>1408</v>
      </c>
      <c r="AH4518" s="55" t="s">
        <v>1408</v>
      </c>
      <c r="AI4518" t="s">
        <v>208</v>
      </c>
      <c r="AJ4518">
        <f>INDEX(layout!$B$3:$U$1234,MATCH($T4518,layout!$A$3:$A$1234,0),MATCH(YEAR($D4518),layout!$B$1:$U$1,0))</f>
        <v>2341</v>
      </c>
      <c r="AK4518">
        <f>INDEX('magnet data'!$A$2:$E$1304,MATCH($AJ4518,'magnet data'!$A$2:$A$1304,0),2)</f>
        <v>2</v>
      </c>
      <c r="AL4518" t="str">
        <f>INDEX('magnet data'!$A$2:$E$1304,MATCH($AJ4518,'magnet data'!$A$2:$A$1304,0),3)</f>
        <v>01B</v>
      </c>
      <c r="AM4518" t="str">
        <f>INDEX('magnet data'!$A$2:$E$1304,MATCH($AJ4518,'magnet data'!$A$2:$A$1304,0),4)</f>
        <v>02C9</v>
      </c>
      <c r="AN4518">
        <f>INDEX('magnet data'!$A$2:$E$1304,MATCH($AJ4518,'magnet data'!$A$2:$A$1304,0),5)</f>
        <v>11234</v>
      </c>
      <c r="AO4518" t="str">
        <f t="shared" si="123"/>
        <v>-</v>
      </c>
      <c r="AR4518" t="s">
        <v>1240</v>
      </c>
      <c r="AS4518" t="s">
        <v>210</v>
      </c>
      <c r="AT4518" t="s">
        <v>211</v>
      </c>
    </row>
    <row r="4519" spans="1:46">
      <c r="A4519" t="s">
        <v>235</v>
      </c>
      <c r="B4519" t="s">
        <v>46</v>
      </c>
      <c r="C4519" t="s">
        <v>1759</v>
      </c>
      <c r="D4519" s="13">
        <v>44640</v>
      </c>
      <c r="E4519" s="16">
        <v>0.43966435185185188</v>
      </c>
      <c r="F4519" t="s">
        <v>88</v>
      </c>
      <c r="G4519" s="17">
        <v>44640.439664351848</v>
      </c>
      <c r="H4519">
        <v>33</v>
      </c>
      <c r="I4519">
        <v>597</v>
      </c>
      <c r="J4519">
        <v>93</v>
      </c>
      <c r="K4519">
        <v>10</v>
      </c>
      <c r="L4519">
        <v>0</v>
      </c>
      <c r="M4519" s="39">
        <v>11305.9</v>
      </c>
      <c r="N4519" s="39">
        <v>6158.3</v>
      </c>
      <c r="O4519" s="39">
        <v>62.4</v>
      </c>
      <c r="P4519" t="s">
        <v>207</v>
      </c>
      <c r="Q4519" t="s">
        <v>207</v>
      </c>
      <c r="R4519" s="55">
        <v>809</v>
      </c>
      <c r="S4519" s="55">
        <v>802</v>
      </c>
      <c r="T4519" t="s">
        <v>299</v>
      </c>
      <c r="U4519">
        <v>262</v>
      </c>
      <c r="V4519">
        <v>5</v>
      </c>
      <c r="W4519">
        <v>330905</v>
      </c>
      <c r="X4519" t="s">
        <v>297</v>
      </c>
      <c r="Y4519">
        <v>-6</v>
      </c>
      <c r="Z4519" t="s">
        <v>69</v>
      </c>
      <c r="AA4519" t="s">
        <v>91</v>
      </c>
      <c r="AC4519" t="s">
        <v>102</v>
      </c>
      <c r="AD4519" s="50">
        <v>0</v>
      </c>
      <c r="AG4519" s="39" t="s">
        <v>1408</v>
      </c>
      <c r="AH4519" s="55" t="s">
        <v>1408</v>
      </c>
      <c r="AI4519" t="s">
        <v>208</v>
      </c>
      <c r="AJ4519">
        <f>INDEX(layout!$B$3:$U$1234,MATCH($T4519,layout!$A$3:$A$1234,0),MATCH(YEAR($D4519),layout!$B$1:$U$1,0))</f>
        <v>2210</v>
      </c>
      <c r="AK4519">
        <f>INDEX('magnet data'!$A$2:$E$1304,MATCH($AJ4519,'magnet data'!$A$2:$A$1304,0),2)</f>
        <v>2</v>
      </c>
      <c r="AL4519" t="str">
        <f>INDEX('magnet data'!$A$2:$E$1304,MATCH($AJ4519,'magnet data'!$A$2:$A$1304,0),3)</f>
        <v>01B</v>
      </c>
      <c r="AM4519" t="str">
        <f>INDEX('magnet data'!$A$2:$E$1304,MATCH($AJ4519,'magnet data'!$A$2:$A$1304,0),4)</f>
        <v>02C0</v>
      </c>
      <c r="AN4519">
        <f>INDEX('magnet data'!$A$2:$E$1304,MATCH($AJ4519,'magnet data'!$A$2:$A$1304,0),5)</f>
        <v>10804</v>
      </c>
      <c r="AO4519" t="str">
        <f t="shared" si="123"/>
        <v>-</v>
      </c>
      <c r="AR4519" t="s">
        <v>1240</v>
      </c>
      <c r="AS4519" t="s">
        <v>210</v>
      </c>
      <c r="AT4519" t="s">
        <v>211</v>
      </c>
    </row>
    <row r="4520" spans="1:46">
      <c r="A4520" t="s">
        <v>235</v>
      </c>
      <c r="B4520" t="s">
        <v>46</v>
      </c>
      <c r="C4520" t="s">
        <v>1759</v>
      </c>
      <c r="D4520" s="13">
        <v>44640</v>
      </c>
      <c r="E4520" s="16">
        <v>0.78003472222222225</v>
      </c>
      <c r="F4520" t="s">
        <v>88</v>
      </c>
      <c r="G4520" s="17">
        <v>44640.780034722222</v>
      </c>
      <c r="H4520">
        <v>24</v>
      </c>
      <c r="I4520">
        <v>598</v>
      </c>
      <c r="J4520">
        <v>91</v>
      </c>
      <c r="K4520">
        <v>10</v>
      </c>
      <c r="L4520">
        <v>0</v>
      </c>
      <c r="M4520" s="39">
        <v>11315</v>
      </c>
      <c r="N4520" s="39">
        <v>6089.6</v>
      </c>
      <c r="O4520" s="39">
        <v>62.4</v>
      </c>
      <c r="P4520" t="s">
        <v>207</v>
      </c>
      <c r="Q4520" t="s">
        <v>207</v>
      </c>
      <c r="R4520" s="55">
        <v>812</v>
      </c>
      <c r="S4520" s="55">
        <v>806</v>
      </c>
      <c r="T4520" t="s">
        <v>244</v>
      </c>
      <c r="U4520">
        <v>11315</v>
      </c>
      <c r="V4520">
        <v>1</v>
      </c>
      <c r="W4520">
        <v>-12</v>
      </c>
      <c r="X4520" t="s">
        <v>241</v>
      </c>
      <c r="Y4520">
        <v>9</v>
      </c>
      <c r="Z4520" t="s">
        <v>90</v>
      </c>
      <c r="AA4520" t="s">
        <v>91</v>
      </c>
      <c r="AB4520">
        <v>19</v>
      </c>
      <c r="AC4520" t="s">
        <v>61</v>
      </c>
      <c r="AD4520" s="50">
        <v>-6.99</v>
      </c>
      <c r="AG4520" s="39">
        <v>29.3</v>
      </c>
      <c r="AH4520" s="55">
        <v>7479</v>
      </c>
      <c r="AI4520" t="s">
        <v>208</v>
      </c>
      <c r="AJ4520">
        <f>INDEX(layout!$B$3:$U$1234,MATCH($T4520,layout!$A$3:$A$1234,0),MATCH(YEAR($D4520),layout!$B$1:$U$1,0))</f>
        <v>1400</v>
      </c>
      <c r="AK4520">
        <f>INDEX('magnet data'!$A$2:$E$1304,MATCH($AJ4520,'magnet data'!$A$2:$A$1304,0),2)</f>
        <v>1</v>
      </c>
      <c r="AL4520" t="str">
        <f>INDEX('magnet data'!$A$2:$E$1304,MATCH($AJ4520,'magnet data'!$A$2:$A$1304,0),3)</f>
        <v>01B</v>
      </c>
      <c r="AM4520" t="str">
        <f>INDEX('magnet data'!$A$2:$E$1304,MATCH($AJ4520,'magnet data'!$A$2:$A$1304,0),4)</f>
        <v>02C8</v>
      </c>
      <c r="AN4520">
        <f>INDEX('magnet data'!$A$2:$E$1304,MATCH($AJ4520,'magnet data'!$A$2:$A$1304,0),5)</f>
        <v>11767</v>
      </c>
      <c r="AO4520">
        <f t="shared" si="123"/>
        <v>-452</v>
      </c>
      <c r="AR4520" t="s">
        <v>1240</v>
      </c>
      <c r="AS4520" t="s">
        <v>210</v>
      </c>
      <c r="AT4520" t="s">
        <v>211</v>
      </c>
    </row>
    <row r="4521" spans="1:46">
      <c r="A4521" t="s">
        <v>235</v>
      </c>
      <c r="B4521" t="s">
        <v>46</v>
      </c>
      <c r="C4521" t="s">
        <v>1759</v>
      </c>
      <c r="D4521" s="13">
        <v>44640</v>
      </c>
      <c r="E4521" s="16">
        <v>0.78003472222222225</v>
      </c>
      <c r="F4521" t="s">
        <v>88</v>
      </c>
      <c r="G4521" s="17">
        <v>44640.780034722222</v>
      </c>
      <c r="H4521">
        <v>24</v>
      </c>
      <c r="I4521">
        <v>598</v>
      </c>
      <c r="J4521">
        <v>91</v>
      </c>
      <c r="K4521">
        <v>10</v>
      </c>
      <c r="L4521">
        <v>0</v>
      </c>
      <c r="M4521" s="39">
        <v>11315</v>
      </c>
      <c r="N4521" s="39">
        <v>6089.6</v>
      </c>
      <c r="O4521" s="39">
        <v>62.4</v>
      </c>
      <c r="P4521" t="s">
        <v>207</v>
      </c>
      <c r="Q4521" t="s">
        <v>207</v>
      </c>
      <c r="R4521" s="55">
        <v>812</v>
      </c>
      <c r="S4521" s="55">
        <v>806</v>
      </c>
      <c r="T4521" t="s">
        <v>243</v>
      </c>
      <c r="U4521">
        <v>11314</v>
      </c>
      <c r="V4521">
        <v>2</v>
      </c>
      <c r="W4521">
        <v>86</v>
      </c>
      <c r="X4521" t="s">
        <v>244</v>
      </c>
      <c r="Y4521">
        <v>91</v>
      </c>
      <c r="Z4521" t="s">
        <v>212</v>
      </c>
      <c r="AA4521" t="s">
        <v>91</v>
      </c>
      <c r="AB4521">
        <v>20</v>
      </c>
      <c r="AC4521" t="s">
        <v>61</v>
      </c>
      <c r="AD4521" s="50">
        <v>-9.84</v>
      </c>
      <c r="AG4521" s="39">
        <v>16</v>
      </c>
      <c r="AH4521" s="55">
        <v>11180</v>
      </c>
      <c r="AI4521" t="s">
        <v>208</v>
      </c>
      <c r="AJ4521">
        <f>INDEX(layout!$B$3:$U$1234,MATCH($T4521,layout!$A$3:$A$1234,0),MATCH(YEAR($D4521),layout!$B$1:$U$1,0))</f>
        <v>3102</v>
      </c>
      <c r="AK4521">
        <f>INDEX('magnet data'!$A$2:$E$1304,MATCH($AJ4521,'magnet data'!$A$2:$A$1304,0),2)</f>
        <v>3</v>
      </c>
      <c r="AL4521" t="str">
        <f>INDEX('magnet data'!$A$2:$E$1304,MATCH($AJ4521,'magnet data'!$A$2:$A$1304,0),3)</f>
        <v>01B</v>
      </c>
      <c r="AM4521" t="str">
        <f>INDEX('magnet data'!$A$2:$E$1304,MATCH($AJ4521,'magnet data'!$A$2:$A$1304,0),4)</f>
        <v>02G</v>
      </c>
      <c r="AN4521">
        <f>INDEX('magnet data'!$A$2:$E$1304,MATCH($AJ4521,'magnet data'!$A$2:$A$1304,0),5)</f>
        <v>12098</v>
      </c>
      <c r="AO4521">
        <f t="shared" si="123"/>
        <v>-784</v>
      </c>
      <c r="AR4521" t="s">
        <v>1240</v>
      </c>
      <c r="AS4521" t="s">
        <v>210</v>
      </c>
      <c r="AT4521" t="s">
        <v>211</v>
      </c>
    </row>
    <row r="4522" spans="1:46">
      <c r="A4522" t="s">
        <v>235</v>
      </c>
      <c r="B4522" t="s">
        <v>46</v>
      </c>
      <c r="C4522" t="s">
        <v>1759</v>
      </c>
      <c r="D4522" s="13">
        <v>44640</v>
      </c>
      <c r="E4522" s="16">
        <v>0.78003472222222225</v>
      </c>
      <c r="F4522" t="s">
        <v>88</v>
      </c>
      <c r="G4522" s="17">
        <v>44640.780034722222</v>
      </c>
      <c r="H4522">
        <v>24</v>
      </c>
      <c r="I4522">
        <v>598</v>
      </c>
      <c r="J4522">
        <v>91</v>
      </c>
      <c r="K4522">
        <v>10</v>
      </c>
      <c r="L4522">
        <v>0</v>
      </c>
      <c r="M4522" s="39">
        <v>11315</v>
      </c>
      <c r="N4522" s="39">
        <v>6089.6</v>
      </c>
      <c r="O4522" s="39">
        <v>62.4</v>
      </c>
      <c r="P4522" t="s">
        <v>207</v>
      </c>
      <c r="Q4522" t="s">
        <v>207</v>
      </c>
      <c r="R4522" s="55">
        <v>812</v>
      </c>
      <c r="S4522" s="55">
        <v>806</v>
      </c>
      <c r="T4522" t="s">
        <v>256</v>
      </c>
      <c r="U4522">
        <v>8870</v>
      </c>
      <c r="V4522">
        <v>3</v>
      </c>
      <c r="W4522">
        <v>24321</v>
      </c>
      <c r="X4522" t="s">
        <v>244</v>
      </c>
      <c r="Y4522">
        <v>91</v>
      </c>
      <c r="Z4522" t="s">
        <v>69</v>
      </c>
      <c r="AA4522" t="s">
        <v>96</v>
      </c>
      <c r="AC4522" t="s">
        <v>61</v>
      </c>
      <c r="AD4522" s="50">
        <v>5.86</v>
      </c>
      <c r="AG4522" s="39">
        <v>10.7</v>
      </c>
      <c r="AH4522" s="55">
        <v>5512</v>
      </c>
      <c r="AI4522" t="s">
        <v>208</v>
      </c>
      <c r="AJ4522">
        <f>INDEX(layout!$B$3:$U$1234,MATCH($T4522,layout!$A$3:$A$1234,0),MATCH(YEAR($D4522),layout!$B$1:$U$1,0))</f>
        <v>3411</v>
      </c>
      <c r="AK4522">
        <f>INDEX('magnet data'!$A$2:$E$1304,MATCH($AJ4522,'magnet data'!$A$2:$A$1304,0),2)</f>
        <v>3</v>
      </c>
      <c r="AL4522" t="str">
        <f>INDEX('magnet data'!$A$2:$E$1304,MATCH($AJ4522,'magnet data'!$A$2:$A$1304,0),3)</f>
        <v>01B</v>
      </c>
      <c r="AM4522" t="str">
        <f>INDEX('magnet data'!$A$2:$E$1304,MATCH($AJ4522,'magnet data'!$A$2:$A$1304,0),4)</f>
        <v>02D</v>
      </c>
      <c r="AN4522">
        <f>INDEX('magnet data'!$A$2:$E$1304,MATCH($AJ4522,'magnet data'!$A$2:$A$1304,0),5)</f>
        <v>11834</v>
      </c>
      <c r="AO4522" t="str">
        <f t="shared" si="123"/>
        <v>-</v>
      </c>
      <c r="AR4522" t="s">
        <v>1240</v>
      </c>
      <c r="AS4522" t="s">
        <v>210</v>
      </c>
      <c r="AT4522" t="s">
        <v>211</v>
      </c>
    </row>
    <row r="4523" spans="1:46">
      <c r="A4523" t="s">
        <v>235</v>
      </c>
      <c r="B4523" t="s">
        <v>46</v>
      </c>
      <c r="C4523" t="s">
        <v>1759</v>
      </c>
      <c r="D4523" s="13">
        <v>44640</v>
      </c>
      <c r="E4523" s="16">
        <v>0.78003472222222225</v>
      </c>
      <c r="F4523" t="s">
        <v>88</v>
      </c>
      <c r="G4523" s="17">
        <v>44640.780034722222</v>
      </c>
      <c r="H4523">
        <v>24</v>
      </c>
      <c r="I4523">
        <v>598</v>
      </c>
      <c r="J4523">
        <v>91</v>
      </c>
      <c r="K4523">
        <v>10</v>
      </c>
      <c r="L4523">
        <v>0</v>
      </c>
      <c r="M4523" s="39">
        <v>11315</v>
      </c>
      <c r="N4523" s="39">
        <v>6089.6</v>
      </c>
      <c r="O4523" s="39">
        <v>62.4</v>
      </c>
      <c r="P4523" t="s">
        <v>207</v>
      </c>
      <c r="Q4523" t="s">
        <v>207</v>
      </c>
      <c r="R4523" s="55">
        <v>812</v>
      </c>
      <c r="S4523" s="55">
        <v>806</v>
      </c>
      <c r="T4523" t="s">
        <v>240</v>
      </c>
      <c r="U4523">
        <v>813</v>
      </c>
      <c r="V4523">
        <v>4</v>
      </c>
      <c r="W4523">
        <v>237593</v>
      </c>
      <c r="X4523" t="s">
        <v>241</v>
      </c>
      <c r="Y4523">
        <v>9</v>
      </c>
      <c r="Z4523" t="s">
        <v>69</v>
      </c>
      <c r="AA4523" t="s">
        <v>96</v>
      </c>
      <c r="AC4523" t="s">
        <v>61</v>
      </c>
      <c r="AD4523" s="50">
        <v>0.08</v>
      </c>
      <c r="AG4523" s="39" t="s">
        <v>1408</v>
      </c>
      <c r="AH4523" s="55" t="s">
        <v>1408</v>
      </c>
      <c r="AI4523" t="s">
        <v>208</v>
      </c>
      <c r="AJ4523">
        <f>INDEX(layout!$B$3:$U$1234,MATCH($T4523,layout!$A$3:$A$1234,0),MATCH(YEAR($D4523),layout!$B$1:$U$1,0))</f>
        <v>1403</v>
      </c>
      <c r="AK4523">
        <f>INDEX('magnet data'!$A$2:$E$1304,MATCH($AJ4523,'magnet data'!$A$2:$A$1304,0),2)</f>
        <v>1</v>
      </c>
      <c r="AL4523" t="str">
        <f>INDEX('magnet data'!$A$2:$E$1304,MATCH($AJ4523,'magnet data'!$A$2:$A$1304,0),3)</f>
        <v>01B</v>
      </c>
      <c r="AM4523" t="str">
        <f>INDEX('magnet data'!$A$2:$E$1304,MATCH($AJ4523,'magnet data'!$A$2:$A$1304,0),4)</f>
        <v>02C8</v>
      </c>
      <c r="AN4523">
        <f>INDEX('magnet data'!$A$2:$E$1304,MATCH($AJ4523,'magnet data'!$A$2:$A$1304,0),5)</f>
        <v>11725</v>
      </c>
      <c r="AO4523" t="str">
        <f t="shared" si="123"/>
        <v>-</v>
      </c>
      <c r="AR4523" t="s">
        <v>1240</v>
      </c>
      <c r="AS4523" t="s">
        <v>210</v>
      </c>
      <c r="AT4523" t="s">
        <v>211</v>
      </c>
    </row>
    <row r="4524" spans="1:46">
      <c r="A4524" t="s">
        <v>235</v>
      </c>
      <c r="B4524" t="s">
        <v>46</v>
      </c>
      <c r="C4524" t="s">
        <v>1759</v>
      </c>
      <c r="D4524" s="13">
        <v>44640</v>
      </c>
      <c r="E4524" s="16">
        <v>0.78003472222222225</v>
      </c>
      <c r="F4524" t="s">
        <v>88</v>
      </c>
      <c r="G4524" s="17">
        <v>44640.780034722222</v>
      </c>
      <c r="H4524">
        <v>24</v>
      </c>
      <c r="I4524">
        <v>598</v>
      </c>
      <c r="J4524">
        <v>91</v>
      </c>
      <c r="K4524">
        <v>10</v>
      </c>
      <c r="L4524">
        <v>0</v>
      </c>
      <c r="M4524" s="39">
        <v>11315</v>
      </c>
      <c r="N4524" s="39">
        <v>6089.6</v>
      </c>
      <c r="O4524" s="39">
        <v>62.4</v>
      </c>
      <c r="P4524" t="s">
        <v>207</v>
      </c>
      <c r="Q4524" t="s">
        <v>207</v>
      </c>
      <c r="R4524" s="55">
        <v>812</v>
      </c>
      <c r="S4524" s="55">
        <v>806</v>
      </c>
      <c r="T4524" t="s">
        <v>257</v>
      </c>
      <c r="U4524">
        <v>363</v>
      </c>
      <c r="V4524">
        <v>5</v>
      </c>
      <c r="W4524">
        <v>304438</v>
      </c>
      <c r="X4524" t="s">
        <v>258</v>
      </c>
      <c r="Y4524">
        <v>3023</v>
      </c>
      <c r="Z4524" t="s">
        <v>69</v>
      </c>
      <c r="AA4524" t="s">
        <v>96</v>
      </c>
      <c r="AC4524" t="s">
        <v>61</v>
      </c>
      <c r="AD4524" s="50">
        <v>7.0000000000000007E-2</v>
      </c>
      <c r="AG4524" s="39" t="s">
        <v>1408</v>
      </c>
      <c r="AH4524" s="55" t="s">
        <v>1408</v>
      </c>
      <c r="AI4524" t="s">
        <v>208</v>
      </c>
      <c r="AJ4524">
        <f>INDEX(layout!$B$3:$U$1234,MATCH($T4524,layout!$A$3:$A$1234,0),MATCH(YEAR($D4524),layout!$B$1:$U$1,0))</f>
        <v>1387</v>
      </c>
      <c r="AK4524">
        <f>INDEX('magnet data'!$A$2:$E$1304,MATCH($AJ4524,'magnet data'!$A$2:$A$1304,0),2)</f>
        <v>1</v>
      </c>
      <c r="AL4524" t="str">
        <f>INDEX('magnet data'!$A$2:$E$1304,MATCH($AJ4524,'magnet data'!$A$2:$A$1304,0),3)</f>
        <v>01B</v>
      </c>
      <c r="AM4524" t="str">
        <f>INDEX('magnet data'!$A$2:$E$1304,MATCH($AJ4524,'magnet data'!$A$2:$A$1304,0),4)</f>
        <v>02B5</v>
      </c>
      <c r="AN4524">
        <f>INDEX('magnet data'!$A$2:$E$1304,MATCH($AJ4524,'magnet data'!$A$2:$A$1304,0),5)</f>
        <v>11212</v>
      </c>
      <c r="AO4524" t="str">
        <f t="shared" si="123"/>
        <v>-</v>
      </c>
      <c r="AR4524" t="s">
        <v>1240</v>
      </c>
      <c r="AS4524" t="s">
        <v>210</v>
      </c>
      <c r="AT4524" t="s">
        <v>211</v>
      </c>
    </row>
    <row r="4525" spans="1:46">
      <c r="A4525" t="s">
        <v>235</v>
      </c>
      <c r="B4525" t="s">
        <v>46</v>
      </c>
      <c r="C4525" t="s">
        <v>1759</v>
      </c>
      <c r="D4525" s="13">
        <v>44641</v>
      </c>
      <c r="E4525" s="16">
        <v>0.85973472222222214</v>
      </c>
      <c r="F4525" t="s">
        <v>88</v>
      </c>
      <c r="G4525" s="17">
        <v>44641.859734479163</v>
      </c>
      <c r="H4525">
        <v>21</v>
      </c>
      <c r="I4525">
        <v>597</v>
      </c>
      <c r="J4525">
        <v>93</v>
      </c>
      <c r="K4525">
        <v>10</v>
      </c>
      <c r="L4525">
        <v>0</v>
      </c>
      <c r="M4525" s="39">
        <v>11329.3</v>
      </c>
      <c r="N4525" s="39">
        <v>6180.6</v>
      </c>
      <c r="O4525" s="39">
        <v>62.4</v>
      </c>
      <c r="P4525" t="s">
        <v>207</v>
      </c>
      <c r="Q4525" t="s">
        <v>207</v>
      </c>
      <c r="R4525" s="55">
        <v>805</v>
      </c>
      <c r="S4525" s="55">
        <v>794</v>
      </c>
      <c r="T4525" t="s">
        <v>254</v>
      </c>
      <c r="U4525">
        <v>11329</v>
      </c>
      <c r="V4525">
        <v>1</v>
      </c>
      <c r="W4525">
        <v>-11</v>
      </c>
      <c r="X4525" t="s">
        <v>1503</v>
      </c>
      <c r="Y4525">
        <v>-6</v>
      </c>
      <c r="Z4525" t="s">
        <v>90</v>
      </c>
      <c r="AA4525" t="s">
        <v>96</v>
      </c>
      <c r="AB4525">
        <v>21</v>
      </c>
      <c r="AC4525" t="s">
        <v>61</v>
      </c>
      <c r="AD4525" s="50">
        <v>10.34</v>
      </c>
      <c r="AG4525" s="39">
        <v>29</v>
      </c>
      <c r="AH4525" s="55">
        <v>11262</v>
      </c>
      <c r="AI4525" t="s">
        <v>208</v>
      </c>
      <c r="AJ4525">
        <f>INDEX(layout!$B$3:$U$1234,MATCH($T4525,layout!$A$3:$A$1234,0),MATCH(YEAR($D4525),layout!$B$1:$U$1,0))</f>
        <v>1415</v>
      </c>
      <c r="AK4525">
        <f>INDEX('magnet data'!$A$2:$E$1304,MATCH($AJ4525,'magnet data'!$A$2:$A$1304,0),2)</f>
        <v>1</v>
      </c>
      <c r="AL4525" t="str">
        <f>INDEX('magnet data'!$A$2:$E$1304,MATCH($AJ4525,'magnet data'!$A$2:$A$1304,0),3)</f>
        <v>01B</v>
      </c>
      <c r="AM4525" t="str">
        <f>INDEX('magnet data'!$A$2:$E$1304,MATCH($AJ4525,'magnet data'!$A$2:$A$1304,0),4)</f>
        <v>02C8</v>
      </c>
      <c r="AN4525">
        <f>INDEX('magnet data'!$A$2:$E$1304,MATCH($AJ4525,'magnet data'!$A$2:$A$1304,0),5)</f>
        <v>11642</v>
      </c>
      <c r="AO4525">
        <f t="shared" ref="AO4525:AO4528" si="124">IF(LEFT(Z4525,8)="Training",U4525-AN4525,"-")</f>
        <v>-313</v>
      </c>
      <c r="AQ4525" t="s">
        <v>968</v>
      </c>
      <c r="AR4525" t="s">
        <v>1270</v>
      </c>
      <c r="AS4525" t="s">
        <v>210</v>
      </c>
      <c r="AT4525" t="s">
        <v>211</v>
      </c>
    </row>
    <row r="4526" spans="1:46">
      <c r="A4526" t="s">
        <v>235</v>
      </c>
      <c r="B4526" t="s">
        <v>46</v>
      </c>
      <c r="C4526" t="s">
        <v>1759</v>
      </c>
      <c r="D4526" s="13">
        <v>44641</v>
      </c>
      <c r="E4526" s="16">
        <v>0.85973472222222214</v>
      </c>
      <c r="F4526" t="s">
        <v>88</v>
      </c>
      <c r="G4526" s="17">
        <v>44641.859734479163</v>
      </c>
      <c r="H4526">
        <v>21</v>
      </c>
      <c r="I4526">
        <v>597</v>
      </c>
      <c r="J4526">
        <v>93</v>
      </c>
      <c r="K4526">
        <v>10</v>
      </c>
      <c r="L4526">
        <v>0</v>
      </c>
      <c r="M4526" s="39">
        <v>11329.3</v>
      </c>
      <c r="N4526" s="39">
        <v>6180.6</v>
      </c>
      <c r="O4526" s="39">
        <v>62.4</v>
      </c>
      <c r="P4526" t="s">
        <v>207</v>
      </c>
      <c r="Q4526" t="s">
        <v>207</v>
      </c>
      <c r="R4526" s="55">
        <v>805</v>
      </c>
      <c r="S4526" s="55">
        <v>794</v>
      </c>
      <c r="T4526" t="s">
        <v>1547</v>
      </c>
      <c r="U4526">
        <v>8747</v>
      </c>
      <c r="V4526">
        <v>2</v>
      </c>
      <c r="W4526">
        <v>26267</v>
      </c>
      <c r="X4526" t="s">
        <v>254</v>
      </c>
      <c r="Y4526">
        <v>3810</v>
      </c>
      <c r="Z4526" t="s">
        <v>69</v>
      </c>
      <c r="AA4526" t="s">
        <v>96</v>
      </c>
      <c r="AC4526" t="s">
        <v>61</v>
      </c>
      <c r="AD4526" s="50">
        <v>2.6</v>
      </c>
      <c r="AG4526" s="39">
        <v>67.599999999999994</v>
      </c>
      <c r="AH4526" s="55">
        <v>2740</v>
      </c>
      <c r="AI4526" t="s">
        <v>208</v>
      </c>
      <c r="AJ4526">
        <f>INDEX(layout!$B$3:$U$1234,MATCH($T4526,layout!$A$3:$A$1234,0),MATCH(YEAR($D4526),layout!$B$1:$U$1,0))</f>
        <v>2358</v>
      </c>
      <c r="AK4526">
        <f>INDEX('magnet data'!$A$2:$E$1304,MATCH($AJ4526,'magnet data'!$A$2:$A$1304,0),2)</f>
        <v>2</v>
      </c>
      <c r="AL4526" t="str">
        <f>INDEX('magnet data'!$A$2:$E$1304,MATCH($AJ4526,'magnet data'!$A$2:$A$1304,0),3)</f>
        <v>01B</v>
      </c>
      <c r="AM4526" t="str">
        <f>INDEX('magnet data'!$A$2:$E$1304,MATCH($AJ4526,'magnet data'!$A$2:$A$1304,0),4)</f>
        <v>02C0</v>
      </c>
      <c r="AN4526">
        <f>INDEX('magnet data'!$A$2:$E$1304,MATCH($AJ4526,'magnet data'!$A$2:$A$1304,0),5)</f>
        <v>10352</v>
      </c>
      <c r="AO4526" t="str">
        <f t="shared" si="124"/>
        <v>-</v>
      </c>
      <c r="AQ4526" t="s">
        <v>968</v>
      </c>
      <c r="AR4526" t="s">
        <v>1270</v>
      </c>
      <c r="AS4526" t="s">
        <v>210</v>
      </c>
      <c r="AT4526" t="s">
        <v>211</v>
      </c>
    </row>
    <row r="4527" spans="1:46">
      <c r="A4527" t="s">
        <v>235</v>
      </c>
      <c r="B4527" t="s">
        <v>46</v>
      </c>
      <c r="C4527" t="s">
        <v>1759</v>
      </c>
      <c r="D4527" s="13">
        <v>44641</v>
      </c>
      <c r="E4527" s="16">
        <v>0.85973472222222214</v>
      </c>
      <c r="F4527" t="s">
        <v>88</v>
      </c>
      <c r="G4527" s="17">
        <v>44641.859734479163</v>
      </c>
      <c r="H4527">
        <v>21</v>
      </c>
      <c r="I4527">
        <v>597</v>
      </c>
      <c r="J4527">
        <v>93</v>
      </c>
      <c r="K4527">
        <v>10</v>
      </c>
      <c r="L4527">
        <v>0</v>
      </c>
      <c r="M4527" s="39">
        <v>11329.3</v>
      </c>
      <c r="N4527" s="39">
        <v>6180.6</v>
      </c>
      <c r="O4527" s="39">
        <v>62.4</v>
      </c>
      <c r="P4527" t="s">
        <v>207</v>
      </c>
      <c r="Q4527" t="s">
        <v>207</v>
      </c>
      <c r="R4527" s="55">
        <v>805</v>
      </c>
      <c r="S4527" s="55">
        <v>794</v>
      </c>
      <c r="T4527" t="s">
        <v>1505</v>
      </c>
      <c r="U4527">
        <v>8705</v>
      </c>
      <c r="V4527">
        <v>3</v>
      </c>
      <c r="W4527">
        <v>26714</v>
      </c>
      <c r="X4527" t="s">
        <v>254</v>
      </c>
      <c r="Y4527">
        <v>3810</v>
      </c>
      <c r="Z4527" t="s">
        <v>69</v>
      </c>
      <c r="AA4527" t="s">
        <v>96</v>
      </c>
      <c r="AC4527" t="s">
        <v>61</v>
      </c>
      <c r="AD4527" s="50">
        <v>3.61</v>
      </c>
      <c r="AG4527" s="39">
        <v>38</v>
      </c>
      <c r="AH4527" s="55">
        <v>5611</v>
      </c>
      <c r="AI4527" t="s">
        <v>208</v>
      </c>
      <c r="AJ4527">
        <f>INDEX(layout!$B$3:$U$1234,MATCH($T4527,layout!$A$3:$A$1234,0),MATCH(YEAR($D4527),layout!$B$1:$U$1,0))</f>
        <v>3040</v>
      </c>
      <c r="AK4527">
        <f>INDEX('magnet data'!$A$2:$E$1304,MATCH($AJ4527,'magnet data'!$A$2:$A$1304,0),2)</f>
        <v>3</v>
      </c>
      <c r="AL4527" t="str">
        <f>INDEX('magnet data'!$A$2:$E$1304,MATCH($AJ4527,'magnet data'!$A$2:$A$1304,0),3)</f>
        <v>01B</v>
      </c>
      <c r="AM4527" t="str">
        <f>INDEX('magnet data'!$A$2:$E$1304,MATCH($AJ4527,'magnet data'!$A$2:$A$1304,0),4)</f>
        <v>02K</v>
      </c>
      <c r="AN4527">
        <f>INDEX('magnet data'!$A$2:$E$1304,MATCH($AJ4527,'magnet data'!$A$2:$A$1304,0),5)</f>
        <v>11508</v>
      </c>
      <c r="AO4527" t="str">
        <f t="shared" si="124"/>
        <v>-</v>
      </c>
      <c r="AQ4527" t="s">
        <v>968</v>
      </c>
      <c r="AR4527" t="s">
        <v>1270</v>
      </c>
      <c r="AS4527" t="s">
        <v>210</v>
      </c>
      <c r="AT4527" t="s">
        <v>211</v>
      </c>
    </row>
    <row r="4528" spans="1:46">
      <c r="A4528" t="s">
        <v>235</v>
      </c>
      <c r="B4528" t="s">
        <v>46</v>
      </c>
      <c r="C4528" t="s">
        <v>1759</v>
      </c>
      <c r="D4528" s="13">
        <v>44641</v>
      </c>
      <c r="E4528" s="16">
        <v>0.85973472222222214</v>
      </c>
      <c r="F4528" t="s">
        <v>88</v>
      </c>
      <c r="G4528" s="17">
        <v>44641.859734479163</v>
      </c>
      <c r="H4528">
        <v>21</v>
      </c>
      <c r="I4528">
        <v>597</v>
      </c>
      <c r="J4528">
        <v>93</v>
      </c>
      <c r="K4528">
        <v>10</v>
      </c>
      <c r="L4528">
        <v>0</v>
      </c>
      <c r="M4528" s="39">
        <v>11329.3</v>
      </c>
      <c r="N4528" s="39">
        <v>6180.6</v>
      </c>
      <c r="O4528" s="39">
        <v>62.4</v>
      </c>
      <c r="P4528" t="s">
        <v>207</v>
      </c>
      <c r="Q4528" t="s">
        <v>207</v>
      </c>
      <c r="R4528" s="55">
        <v>805</v>
      </c>
      <c r="S4528" s="55">
        <v>794</v>
      </c>
      <c r="T4528" t="s">
        <v>1504</v>
      </c>
      <c r="U4528">
        <v>255</v>
      </c>
      <c r="V4528">
        <v>4</v>
      </c>
      <c r="W4528">
        <v>337353</v>
      </c>
      <c r="X4528" t="s">
        <v>1503</v>
      </c>
      <c r="Y4528">
        <v>-6</v>
      </c>
      <c r="Z4528" t="s">
        <v>69</v>
      </c>
      <c r="AA4528" t="s">
        <v>91</v>
      </c>
      <c r="AC4528" t="s">
        <v>102</v>
      </c>
      <c r="AD4528" s="50">
        <v>0</v>
      </c>
      <c r="AG4528" s="39" t="s">
        <v>1408</v>
      </c>
      <c r="AH4528" s="55" t="s">
        <v>1408</v>
      </c>
      <c r="AI4528" t="s">
        <v>208</v>
      </c>
      <c r="AJ4528">
        <f>INDEX(layout!$B$3:$U$1234,MATCH($T4528,layout!$A$3:$A$1234,0),MATCH(YEAR($D4528),layout!$B$1:$U$1,0))</f>
        <v>1176</v>
      </c>
      <c r="AK4528">
        <f>INDEX('magnet data'!$A$2:$E$1304,MATCH($AJ4528,'magnet data'!$A$2:$A$1304,0),2)</f>
        <v>1</v>
      </c>
      <c r="AL4528" t="str">
        <f>INDEX('magnet data'!$A$2:$E$1304,MATCH($AJ4528,'magnet data'!$A$2:$A$1304,0),3)</f>
        <v>01B</v>
      </c>
      <c r="AM4528" t="str">
        <f>INDEX('magnet data'!$A$2:$E$1304,MATCH($AJ4528,'magnet data'!$A$2:$A$1304,0),4)</f>
        <v>02B5</v>
      </c>
      <c r="AN4528">
        <f>INDEX('magnet data'!$A$2:$E$1304,MATCH($AJ4528,'magnet data'!$A$2:$A$1304,0),5)</f>
        <v>11610</v>
      </c>
      <c r="AO4528" t="str">
        <f t="shared" si="124"/>
        <v>-</v>
      </c>
      <c r="AQ4528" t="s">
        <v>968</v>
      </c>
      <c r="AR4528" t="s">
        <v>1270</v>
      </c>
      <c r="AS4528" t="s">
        <v>210</v>
      </c>
      <c r="AT4528" t="s">
        <v>211</v>
      </c>
    </row>
    <row r="4529" spans="1:46">
      <c r="A4529" t="s">
        <v>235</v>
      </c>
      <c r="B4529" t="s">
        <v>46</v>
      </c>
      <c r="C4529" t="s">
        <v>1759</v>
      </c>
      <c r="D4529" s="13">
        <v>44642</v>
      </c>
      <c r="E4529" s="16">
        <v>0.29902777777777778</v>
      </c>
      <c r="F4529" t="s">
        <v>88</v>
      </c>
      <c r="G4529" s="17">
        <v>44642.299027777779</v>
      </c>
      <c r="H4529">
        <v>36</v>
      </c>
      <c r="I4529">
        <v>598</v>
      </c>
      <c r="J4529">
        <v>95</v>
      </c>
      <c r="K4529">
        <v>10</v>
      </c>
      <c r="L4529">
        <v>0</v>
      </c>
      <c r="M4529" s="39">
        <v>11346.9</v>
      </c>
      <c r="N4529" s="39">
        <v>6152.6</v>
      </c>
      <c r="O4529" s="39">
        <v>62.4</v>
      </c>
      <c r="P4529" t="s">
        <v>207</v>
      </c>
      <c r="Q4529" t="s">
        <v>207</v>
      </c>
      <c r="R4529" s="55">
        <v>812</v>
      </c>
      <c r="S4529" s="55">
        <v>834</v>
      </c>
      <c r="T4529" t="s">
        <v>1753</v>
      </c>
      <c r="U4529">
        <v>11346</v>
      </c>
      <c r="V4529">
        <v>1</v>
      </c>
      <c r="W4529">
        <v>-10</v>
      </c>
      <c r="X4529" t="s">
        <v>1554</v>
      </c>
      <c r="Y4529">
        <v>-1</v>
      </c>
      <c r="Z4529" t="s">
        <v>90</v>
      </c>
      <c r="AA4529" t="s">
        <v>96</v>
      </c>
      <c r="AB4529">
        <v>22</v>
      </c>
      <c r="AC4529" t="s">
        <v>61</v>
      </c>
      <c r="AD4529" s="50">
        <v>9.2899999999999991</v>
      </c>
      <c r="AG4529" s="39">
        <v>37</v>
      </c>
      <c r="AH4529" s="55">
        <v>11249</v>
      </c>
      <c r="AI4529" t="s">
        <v>208</v>
      </c>
      <c r="AJ4529">
        <f>INDEX(layout!$B$3:$U$1234,MATCH($T4529,layout!$A$3:$A$1234,0),MATCH(YEAR($D4529),layout!$B$1:$U$1,0))</f>
        <v>1391</v>
      </c>
      <c r="AK4529">
        <f>INDEX('magnet data'!$A$2:$E$1304,MATCH($AJ4529,'magnet data'!$A$2:$A$1304,0),2)</f>
        <v>1</v>
      </c>
      <c r="AL4529" t="str">
        <f>INDEX('magnet data'!$A$2:$E$1304,MATCH($AJ4529,'magnet data'!$A$2:$A$1304,0),3)</f>
        <v>01B</v>
      </c>
      <c r="AM4529" t="str">
        <f>INDEX('magnet data'!$A$2:$E$1304,MATCH($AJ4529,'magnet data'!$A$2:$A$1304,0),4)</f>
        <v>02B8</v>
      </c>
      <c r="AN4529">
        <f>INDEX('magnet data'!$A$2:$E$1304,MATCH($AJ4529,'magnet data'!$A$2:$A$1304,0),5)</f>
        <v>12604</v>
      </c>
      <c r="AO4529">
        <f t="shared" ref="AO4529:AO4535" si="125">IF(LEFT(Z4529,8)="Training",U4529-AN4529,"-")</f>
        <v>-1258</v>
      </c>
      <c r="AQ4529" t="s">
        <v>1363</v>
      </c>
      <c r="AR4529" t="s">
        <v>1286</v>
      </c>
      <c r="AS4529" t="s">
        <v>210</v>
      </c>
      <c r="AT4529" t="s">
        <v>211</v>
      </c>
    </row>
    <row r="4530" spans="1:46">
      <c r="A4530" t="s">
        <v>235</v>
      </c>
      <c r="B4530" t="s">
        <v>46</v>
      </c>
      <c r="C4530" t="s">
        <v>1759</v>
      </c>
      <c r="D4530" s="13">
        <v>44642</v>
      </c>
      <c r="E4530" s="16">
        <v>0.29902777777777778</v>
      </c>
      <c r="F4530" t="s">
        <v>88</v>
      </c>
      <c r="G4530" s="17">
        <v>44642.299027777779</v>
      </c>
      <c r="H4530">
        <v>36</v>
      </c>
      <c r="I4530">
        <v>598</v>
      </c>
      <c r="J4530">
        <v>95</v>
      </c>
      <c r="K4530">
        <v>10</v>
      </c>
      <c r="L4530">
        <v>0</v>
      </c>
      <c r="M4530" s="39">
        <v>11346.9</v>
      </c>
      <c r="N4530" s="39">
        <v>6152.6</v>
      </c>
      <c r="O4530" s="39">
        <v>62.4</v>
      </c>
      <c r="P4530" t="s">
        <v>207</v>
      </c>
      <c r="Q4530" t="s">
        <v>207</v>
      </c>
      <c r="R4530" s="55">
        <v>812</v>
      </c>
      <c r="S4530" s="55">
        <v>834</v>
      </c>
      <c r="T4530" t="s">
        <v>1554</v>
      </c>
      <c r="U4530">
        <v>7459</v>
      </c>
      <c r="V4530">
        <v>2</v>
      </c>
      <c r="W4530">
        <v>41477</v>
      </c>
      <c r="X4530" t="s">
        <v>1553</v>
      </c>
      <c r="Y4530">
        <v>4147</v>
      </c>
      <c r="Z4530" t="s">
        <v>69</v>
      </c>
      <c r="AA4530" t="s">
        <v>96</v>
      </c>
      <c r="AC4530" t="s">
        <v>61</v>
      </c>
      <c r="AD4530" s="50">
        <v>3.86</v>
      </c>
      <c r="AG4530" s="39">
        <v>8</v>
      </c>
      <c r="AH4530" s="55">
        <v>3849</v>
      </c>
      <c r="AI4530" t="s">
        <v>208</v>
      </c>
      <c r="AJ4530">
        <f>INDEX(layout!$B$3:$U$1234,MATCH($T4530,layout!$A$3:$A$1234,0),MATCH(YEAR($D4530),layout!$B$1:$U$1,0))</f>
        <v>2372</v>
      </c>
      <c r="AK4530">
        <f>INDEX('magnet data'!$A$2:$E$1304,MATCH($AJ4530,'magnet data'!$A$2:$A$1304,0),2)</f>
        <v>2</v>
      </c>
      <c r="AL4530" t="str">
        <f>INDEX('magnet data'!$A$2:$E$1304,MATCH($AJ4530,'magnet data'!$A$2:$A$1304,0),3)</f>
        <v>01E</v>
      </c>
      <c r="AM4530" t="str">
        <f>INDEX('magnet data'!$A$2:$E$1304,MATCH($AJ4530,'magnet data'!$A$2:$A$1304,0),4)</f>
        <v>02C9</v>
      </c>
      <c r="AN4530">
        <f>INDEX('magnet data'!$A$2:$E$1304,MATCH($AJ4530,'magnet data'!$A$2:$A$1304,0),5)</f>
        <v>11925</v>
      </c>
      <c r="AO4530" t="str">
        <f t="shared" si="125"/>
        <v>-</v>
      </c>
      <c r="AQ4530" t="s">
        <v>1363</v>
      </c>
      <c r="AR4530" t="s">
        <v>1286</v>
      </c>
      <c r="AS4530" t="s">
        <v>210</v>
      </c>
      <c r="AT4530" t="s">
        <v>211</v>
      </c>
    </row>
    <row r="4531" spans="1:46">
      <c r="A4531" t="s">
        <v>235</v>
      </c>
      <c r="B4531" t="s">
        <v>46</v>
      </c>
      <c r="C4531" t="s">
        <v>1759</v>
      </c>
      <c r="D4531" s="13">
        <v>44642</v>
      </c>
      <c r="E4531" s="16">
        <v>0.29902777777777778</v>
      </c>
      <c r="F4531" t="s">
        <v>88</v>
      </c>
      <c r="G4531" s="17">
        <v>44642.299027777779</v>
      </c>
      <c r="H4531">
        <v>36</v>
      </c>
      <c r="I4531">
        <v>598</v>
      </c>
      <c r="J4531">
        <v>95</v>
      </c>
      <c r="K4531">
        <v>10</v>
      </c>
      <c r="L4531">
        <v>0</v>
      </c>
      <c r="M4531" s="39">
        <v>11346.9</v>
      </c>
      <c r="N4531" s="39">
        <v>6152.6</v>
      </c>
      <c r="O4531" s="39">
        <v>62.4</v>
      </c>
      <c r="P4531" t="s">
        <v>207</v>
      </c>
      <c r="Q4531" t="s">
        <v>207</v>
      </c>
      <c r="R4531" s="55">
        <v>812</v>
      </c>
      <c r="S4531" s="55">
        <v>834</v>
      </c>
      <c r="T4531" t="s">
        <v>302</v>
      </c>
      <c r="U4531">
        <v>6084</v>
      </c>
      <c r="V4531">
        <v>3</v>
      </c>
      <c r="W4531">
        <v>60498</v>
      </c>
      <c r="X4531" t="s">
        <v>303</v>
      </c>
      <c r="Y4531">
        <v>3817</v>
      </c>
      <c r="Z4531" t="s">
        <v>69</v>
      </c>
      <c r="AA4531" t="s">
        <v>91</v>
      </c>
      <c r="AC4531" t="s">
        <v>61</v>
      </c>
      <c r="AD4531" s="50">
        <v>-0.86</v>
      </c>
      <c r="AG4531" s="39">
        <v>27.9</v>
      </c>
      <c r="AH4531" s="55">
        <v>3741</v>
      </c>
      <c r="AI4531" t="s">
        <v>208</v>
      </c>
      <c r="AJ4531">
        <f>INDEX(layout!$B$3:$U$1234,MATCH($T4531,layout!$A$3:$A$1234,0),MATCH(YEAR($D4531),layout!$B$1:$U$1,0))</f>
        <v>2549</v>
      </c>
      <c r="AK4531">
        <f>INDEX('magnet data'!$A$2:$E$1304,MATCH($AJ4531,'magnet data'!$A$2:$A$1304,0),2)</f>
        <v>2</v>
      </c>
      <c r="AL4531" t="str">
        <f>INDEX('magnet data'!$A$2:$E$1304,MATCH($AJ4531,'magnet data'!$A$2:$A$1304,0),3)</f>
        <v>01B</v>
      </c>
      <c r="AM4531" t="str">
        <f>INDEX('magnet data'!$A$2:$E$1304,MATCH($AJ4531,'magnet data'!$A$2:$A$1304,0),4)</f>
        <v>02B5</v>
      </c>
      <c r="AN4531">
        <f>INDEX('magnet data'!$A$2:$E$1304,MATCH($AJ4531,'magnet data'!$A$2:$A$1304,0),5)</f>
        <v>10434</v>
      </c>
      <c r="AO4531" t="str">
        <f t="shared" si="125"/>
        <v>-</v>
      </c>
      <c r="AQ4531" t="s">
        <v>1363</v>
      </c>
      <c r="AR4531" t="s">
        <v>1286</v>
      </c>
      <c r="AS4531" t="s">
        <v>210</v>
      </c>
      <c r="AT4531" t="s">
        <v>211</v>
      </c>
    </row>
    <row r="4532" spans="1:46">
      <c r="A4532" t="s">
        <v>235</v>
      </c>
      <c r="B4532" t="s">
        <v>46</v>
      </c>
      <c r="C4532" t="s">
        <v>1759</v>
      </c>
      <c r="D4532" s="13">
        <v>44642</v>
      </c>
      <c r="E4532" s="16">
        <v>0.29902777777777778</v>
      </c>
      <c r="F4532" t="s">
        <v>88</v>
      </c>
      <c r="G4532" s="17">
        <v>44642.299027777779</v>
      </c>
      <c r="H4532">
        <v>36</v>
      </c>
      <c r="I4532">
        <v>598</v>
      </c>
      <c r="J4532">
        <v>95</v>
      </c>
      <c r="K4532">
        <v>10</v>
      </c>
      <c r="L4532">
        <v>0</v>
      </c>
      <c r="M4532" s="39">
        <v>11346.9</v>
      </c>
      <c r="N4532" s="39">
        <v>6152.6</v>
      </c>
      <c r="O4532" s="39">
        <v>62.4</v>
      </c>
      <c r="P4532" t="s">
        <v>207</v>
      </c>
      <c r="Q4532" t="s">
        <v>207</v>
      </c>
      <c r="R4532" s="55">
        <v>812</v>
      </c>
      <c r="S4532" s="55">
        <v>834</v>
      </c>
      <c r="T4532" t="s">
        <v>303</v>
      </c>
      <c r="U4532">
        <v>3985</v>
      </c>
      <c r="V4532">
        <v>4</v>
      </c>
      <c r="W4532">
        <v>98773</v>
      </c>
      <c r="X4532" t="s">
        <v>1764</v>
      </c>
      <c r="Y4532">
        <v>4189</v>
      </c>
      <c r="Z4532" t="s">
        <v>69</v>
      </c>
      <c r="AA4532" t="s">
        <v>91</v>
      </c>
      <c r="AC4532" t="s">
        <v>102</v>
      </c>
      <c r="AD4532" s="50">
        <v>-0.3</v>
      </c>
      <c r="AG4532" s="39">
        <v>25.8</v>
      </c>
      <c r="AH4532" s="55">
        <v>3004</v>
      </c>
      <c r="AI4532" t="s">
        <v>208</v>
      </c>
      <c r="AJ4532">
        <f>INDEX(layout!$B$3:$U$1234,MATCH($T4532,layout!$A$3:$A$1234,0),MATCH(YEAR($D4532),layout!$B$1:$U$1,0))</f>
        <v>1405</v>
      </c>
      <c r="AK4532">
        <f>INDEX('magnet data'!$A$2:$E$1304,MATCH($AJ4532,'magnet data'!$A$2:$A$1304,0),2)</f>
        <v>1</v>
      </c>
      <c r="AL4532" t="str">
        <f>INDEX('magnet data'!$A$2:$E$1304,MATCH($AJ4532,'magnet data'!$A$2:$A$1304,0),3)</f>
        <v>01B</v>
      </c>
      <c r="AM4532" t="str">
        <f>INDEX('magnet data'!$A$2:$E$1304,MATCH($AJ4532,'magnet data'!$A$2:$A$1304,0),4)</f>
        <v>02C8</v>
      </c>
      <c r="AN4532">
        <f>INDEX('magnet data'!$A$2:$E$1304,MATCH($AJ4532,'magnet data'!$A$2:$A$1304,0),5)</f>
        <v>11477</v>
      </c>
      <c r="AO4532" t="str">
        <f t="shared" si="125"/>
        <v>-</v>
      </c>
      <c r="AQ4532" t="s">
        <v>1363</v>
      </c>
      <c r="AR4532" t="s">
        <v>1286</v>
      </c>
      <c r="AS4532" t="s">
        <v>210</v>
      </c>
      <c r="AT4532" t="s">
        <v>211</v>
      </c>
    </row>
    <row r="4533" spans="1:46">
      <c r="A4533" t="s">
        <v>235</v>
      </c>
      <c r="B4533" t="s">
        <v>46</v>
      </c>
      <c r="C4533" t="s">
        <v>1759</v>
      </c>
      <c r="D4533" s="13">
        <v>44642</v>
      </c>
      <c r="E4533" s="16">
        <v>0.29902777777777778</v>
      </c>
      <c r="F4533" t="s">
        <v>88</v>
      </c>
      <c r="G4533" s="17">
        <v>44642.299027777779</v>
      </c>
      <c r="H4533">
        <v>36</v>
      </c>
      <c r="I4533">
        <v>598</v>
      </c>
      <c r="J4533">
        <v>95</v>
      </c>
      <c r="K4533">
        <v>10</v>
      </c>
      <c r="L4533">
        <v>0</v>
      </c>
      <c r="M4533" s="39">
        <v>11346.9</v>
      </c>
      <c r="N4533" s="39">
        <v>6152.6</v>
      </c>
      <c r="O4533" s="39">
        <v>62.4</v>
      </c>
      <c r="P4533" t="s">
        <v>207</v>
      </c>
      <c r="Q4533" t="s">
        <v>207</v>
      </c>
      <c r="R4533" s="55">
        <v>812</v>
      </c>
      <c r="S4533" s="55">
        <v>834</v>
      </c>
      <c r="T4533" t="s">
        <v>1556</v>
      </c>
      <c r="U4533">
        <v>3420</v>
      </c>
      <c r="V4533">
        <v>5</v>
      </c>
      <c r="W4533">
        <v>112300</v>
      </c>
      <c r="X4533" t="s">
        <v>1554</v>
      </c>
      <c r="Y4533">
        <v>-1</v>
      </c>
      <c r="Z4533" t="s">
        <v>69</v>
      </c>
      <c r="AA4533" t="s">
        <v>96</v>
      </c>
      <c r="AC4533" t="s">
        <v>61</v>
      </c>
      <c r="AD4533" s="50">
        <v>0.39</v>
      </c>
      <c r="AG4533" s="39">
        <v>19.100000000000001</v>
      </c>
      <c r="AH4533" s="55">
        <v>2927</v>
      </c>
      <c r="AI4533" t="s">
        <v>208</v>
      </c>
      <c r="AJ4533">
        <f>INDEX(layout!$B$3:$U$1234,MATCH($T4533,layout!$A$3:$A$1234,0),MATCH(YEAR($D4533),layout!$B$1:$U$1,0))</f>
        <v>2200</v>
      </c>
      <c r="AK4533">
        <f>INDEX('magnet data'!$A$2:$E$1304,MATCH($AJ4533,'magnet data'!$A$2:$A$1304,0),2)</f>
        <v>2</v>
      </c>
      <c r="AL4533" t="str">
        <f>INDEX('magnet data'!$A$2:$E$1304,MATCH($AJ4533,'magnet data'!$A$2:$A$1304,0),3)</f>
        <v>01B</v>
      </c>
      <c r="AM4533" t="str">
        <f>INDEX('magnet data'!$A$2:$E$1304,MATCH($AJ4533,'magnet data'!$A$2:$A$1304,0),4)</f>
        <v>02C0</v>
      </c>
      <c r="AN4533">
        <f>INDEX('magnet data'!$A$2:$E$1304,MATCH($AJ4533,'magnet data'!$A$2:$A$1304,0),5)</f>
        <v>11252</v>
      </c>
      <c r="AO4533" t="str">
        <f t="shared" si="125"/>
        <v>-</v>
      </c>
      <c r="AQ4533" t="s">
        <v>1363</v>
      </c>
      <c r="AR4533" t="s">
        <v>1286</v>
      </c>
      <c r="AS4533" t="s">
        <v>210</v>
      </c>
      <c r="AT4533" t="s">
        <v>211</v>
      </c>
    </row>
    <row r="4534" spans="1:46">
      <c r="A4534" t="s">
        <v>235</v>
      </c>
      <c r="B4534" t="s">
        <v>46</v>
      </c>
      <c r="C4534" t="s">
        <v>1759</v>
      </c>
      <c r="D4534" s="13">
        <v>44642</v>
      </c>
      <c r="E4534" s="16">
        <v>0.29902777777777778</v>
      </c>
      <c r="F4534" t="s">
        <v>88</v>
      </c>
      <c r="G4534" s="17">
        <v>44642.299027777779</v>
      </c>
      <c r="H4534">
        <v>36</v>
      </c>
      <c r="I4534">
        <v>598</v>
      </c>
      <c r="J4534">
        <v>95</v>
      </c>
      <c r="K4534">
        <v>10</v>
      </c>
      <c r="L4534">
        <v>0</v>
      </c>
      <c r="M4534" s="39">
        <v>11346.9</v>
      </c>
      <c r="N4534" s="39">
        <v>6152.6</v>
      </c>
      <c r="O4534" s="39">
        <v>62.4</v>
      </c>
      <c r="P4534" t="s">
        <v>207</v>
      </c>
      <c r="Q4534" t="s">
        <v>207</v>
      </c>
      <c r="R4534" s="55">
        <v>812</v>
      </c>
      <c r="S4534" s="55">
        <v>834</v>
      </c>
      <c r="T4534" t="s">
        <v>1553</v>
      </c>
      <c r="U4534">
        <v>3416</v>
      </c>
      <c r="V4534">
        <v>6</v>
      </c>
      <c r="W4534">
        <v>112408</v>
      </c>
      <c r="X4534" t="s">
        <v>1554</v>
      </c>
      <c r="Y4534">
        <v>-1</v>
      </c>
      <c r="Z4534" t="s">
        <v>69</v>
      </c>
      <c r="AA4534" t="s">
        <v>96</v>
      </c>
      <c r="AC4534" t="s">
        <v>61</v>
      </c>
      <c r="AD4534" s="50">
        <v>1.88</v>
      </c>
      <c r="AG4534" s="39">
        <v>59.8</v>
      </c>
      <c r="AH4534" s="55">
        <v>3006</v>
      </c>
      <c r="AI4534" t="s">
        <v>208</v>
      </c>
      <c r="AJ4534">
        <f>INDEX(layout!$B$3:$U$1234,MATCH($T4534,layout!$A$3:$A$1234,0),MATCH(YEAR($D4534),layout!$B$1:$U$1,0))</f>
        <v>2442</v>
      </c>
      <c r="AK4534">
        <f>INDEX('magnet data'!$A$2:$E$1304,MATCH($AJ4534,'magnet data'!$A$2:$A$1304,0),2)</f>
        <v>2</v>
      </c>
      <c r="AL4534" t="str">
        <f>INDEX('magnet data'!$A$2:$E$1304,MATCH($AJ4534,'magnet data'!$A$2:$A$1304,0),3)</f>
        <v>01B</v>
      </c>
      <c r="AM4534" t="str">
        <f>INDEX('magnet data'!$A$2:$E$1304,MATCH($AJ4534,'magnet data'!$A$2:$A$1304,0),4)</f>
        <v>02B5</v>
      </c>
      <c r="AN4534">
        <f>INDEX('magnet data'!$A$2:$E$1304,MATCH($AJ4534,'magnet data'!$A$2:$A$1304,0),5)</f>
        <v>12410</v>
      </c>
      <c r="AO4534" t="str">
        <f t="shared" si="125"/>
        <v>-</v>
      </c>
      <c r="AQ4534" t="s">
        <v>1363</v>
      </c>
      <c r="AR4534" t="s">
        <v>1286</v>
      </c>
      <c r="AS4534" t="s">
        <v>210</v>
      </c>
      <c r="AT4534" t="s">
        <v>211</v>
      </c>
    </row>
    <row r="4535" spans="1:46">
      <c r="A4535" t="s">
        <v>235</v>
      </c>
      <c r="B4535" t="s">
        <v>46</v>
      </c>
      <c r="C4535" t="s">
        <v>1759</v>
      </c>
      <c r="D4535" s="13">
        <v>44642</v>
      </c>
      <c r="E4535" s="16">
        <v>0.29902777777777778</v>
      </c>
      <c r="F4535" t="s">
        <v>88</v>
      </c>
      <c r="G4535" s="17">
        <v>44642.299027777779</v>
      </c>
      <c r="H4535">
        <v>36</v>
      </c>
      <c r="I4535">
        <v>598</v>
      </c>
      <c r="J4535">
        <v>95</v>
      </c>
      <c r="K4535">
        <v>10</v>
      </c>
      <c r="L4535">
        <v>0</v>
      </c>
      <c r="M4535" s="39">
        <v>11346.9</v>
      </c>
      <c r="N4535" s="39">
        <v>6152.6</v>
      </c>
      <c r="O4535" s="39">
        <v>62.4</v>
      </c>
      <c r="P4535" t="s">
        <v>207</v>
      </c>
      <c r="Q4535" t="s">
        <v>207</v>
      </c>
      <c r="R4535" s="55">
        <v>812</v>
      </c>
      <c r="S4535" s="55">
        <v>834</v>
      </c>
      <c r="T4535" t="s">
        <v>304</v>
      </c>
      <c r="U4535">
        <v>2161</v>
      </c>
      <c r="V4535">
        <v>7</v>
      </c>
      <c r="W4535">
        <v>151853</v>
      </c>
      <c r="X4535" t="s">
        <v>303</v>
      </c>
      <c r="Y4535">
        <v>3817</v>
      </c>
      <c r="Z4535" t="s">
        <v>69</v>
      </c>
      <c r="AA4535" t="s">
        <v>96</v>
      </c>
      <c r="AC4535" t="s">
        <v>61</v>
      </c>
      <c r="AD4535" s="50">
        <v>0.15</v>
      </c>
      <c r="AG4535" s="39">
        <v>39.200000000000003</v>
      </c>
      <c r="AH4535" s="55">
        <v>1630</v>
      </c>
      <c r="AI4535" t="s">
        <v>208</v>
      </c>
      <c r="AJ4535">
        <f>INDEX(layout!$B$3:$U$1234,MATCH($T4535,layout!$A$3:$A$1234,0),MATCH(YEAR($D4535),layout!$B$1:$U$1,0))</f>
        <v>2339</v>
      </c>
      <c r="AK4535">
        <f>INDEX('magnet data'!$A$2:$E$1304,MATCH($AJ4535,'magnet data'!$A$2:$A$1304,0),2)</f>
        <v>2</v>
      </c>
      <c r="AL4535" t="str">
        <f>INDEX('magnet data'!$A$2:$E$1304,MATCH($AJ4535,'magnet data'!$A$2:$A$1304,0),3)</f>
        <v>01B</v>
      </c>
      <c r="AM4535" t="str">
        <f>INDEX('magnet data'!$A$2:$E$1304,MATCH($AJ4535,'magnet data'!$A$2:$A$1304,0),4)</f>
        <v>02C9</v>
      </c>
      <c r="AN4535">
        <f>INDEX('magnet data'!$A$2:$E$1304,MATCH($AJ4535,'magnet data'!$A$2:$A$1304,0),5)</f>
        <v>10908</v>
      </c>
      <c r="AO4535" t="str">
        <f t="shared" si="125"/>
        <v>-</v>
      </c>
      <c r="AQ4535" t="s">
        <v>1363</v>
      </c>
      <c r="AR4535" t="s">
        <v>1286</v>
      </c>
      <c r="AS4535" t="s">
        <v>210</v>
      </c>
      <c r="AT4535" t="s">
        <v>211</v>
      </c>
    </row>
    <row r="4536" spans="1:46">
      <c r="A4536" t="s">
        <v>235</v>
      </c>
      <c r="B4536" t="s">
        <v>46</v>
      </c>
      <c r="C4536" t="s">
        <v>1759</v>
      </c>
      <c r="D4536" s="13">
        <v>44642</v>
      </c>
      <c r="E4536" s="16">
        <v>0.85723379629629637</v>
      </c>
      <c r="F4536" t="s">
        <v>88</v>
      </c>
      <c r="G4536" s="17">
        <v>44642.857233796298</v>
      </c>
      <c r="H4536">
        <v>21</v>
      </c>
      <c r="I4536">
        <v>598</v>
      </c>
      <c r="J4536">
        <v>94</v>
      </c>
      <c r="K4536">
        <v>10</v>
      </c>
      <c r="L4536">
        <v>0</v>
      </c>
      <c r="M4536" s="39">
        <v>11355.9</v>
      </c>
      <c r="N4536" s="39">
        <v>6186.1</v>
      </c>
      <c r="O4536" s="39">
        <v>62.4</v>
      </c>
      <c r="P4536" t="s">
        <v>207</v>
      </c>
      <c r="Q4536" t="s">
        <v>207</v>
      </c>
      <c r="R4536" s="55">
        <v>811</v>
      </c>
      <c r="S4536" s="55">
        <v>885</v>
      </c>
      <c r="T4536" t="s">
        <v>1768</v>
      </c>
      <c r="U4536">
        <v>11355</v>
      </c>
      <c r="V4536">
        <v>1</v>
      </c>
      <c r="W4536">
        <v>-11</v>
      </c>
      <c r="X4536" t="s">
        <v>1476</v>
      </c>
      <c r="Y4536">
        <v>1</v>
      </c>
      <c r="Z4536" t="s">
        <v>90</v>
      </c>
      <c r="AA4536" t="s">
        <v>96</v>
      </c>
      <c r="AB4536">
        <v>23</v>
      </c>
      <c r="AC4536" t="s">
        <v>61</v>
      </c>
      <c r="AD4536" s="50">
        <v>11.2</v>
      </c>
      <c r="AG4536" s="39">
        <v>28.3</v>
      </c>
      <c r="AH4536" s="55">
        <v>8325</v>
      </c>
      <c r="AI4536" t="s">
        <v>208</v>
      </c>
      <c r="AJ4536">
        <f>INDEX(layout!$B$3:$U$1234,MATCH($T4536,layout!$A$3:$A$1234,0),MATCH(YEAR($D4536),layout!$B$1:$U$1,0))</f>
        <v>1388</v>
      </c>
      <c r="AK4536">
        <f>INDEX('magnet data'!$A$2:$E$1304,MATCH($AJ4536,'magnet data'!$A$2:$A$1304,0),2)</f>
        <v>1</v>
      </c>
      <c r="AL4536" t="str">
        <f>INDEX('magnet data'!$A$2:$E$1304,MATCH($AJ4536,'magnet data'!$A$2:$A$1304,0),3)</f>
        <v>01B</v>
      </c>
      <c r="AM4536" t="str">
        <f>INDEX('magnet data'!$A$2:$E$1304,MATCH($AJ4536,'magnet data'!$A$2:$A$1304,0),4)</f>
        <v>02B5</v>
      </c>
      <c r="AN4536">
        <f>INDEX('magnet data'!$A$2:$E$1304,MATCH($AJ4536,'magnet data'!$A$2:$A$1304,0),5)</f>
        <v>11529</v>
      </c>
      <c r="AO4536">
        <f t="shared" ref="AO4536:AO4540" si="126">IF(LEFT(Z4536,8)="Training",U4536-AN4536,"-")</f>
        <v>-174</v>
      </c>
      <c r="AR4536" t="s">
        <v>1290</v>
      </c>
      <c r="AS4536" t="s">
        <v>210</v>
      </c>
      <c r="AT4536" t="s">
        <v>211</v>
      </c>
    </row>
    <row r="4537" spans="1:46">
      <c r="A4537" t="s">
        <v>235</v>
      </c>
      <c r="B4537" t="s">
        <v>46</v>
      </c>
      <c r="C4537" t="s">
        <v>1759</v>
      </c>
      <c r="D4537" s="13">
        <v>44642</v>
      </c>
      <c r="E4537" s="16">
        <v>0.85723379629629637</v>
      </c>
      <c r="F4537" t="s">
        <v>88</v>
      </c>
      <c r="G4537" s="17">
        <v>44642.857233796298</v>
      </c>
      <c r="H4537">
        <v>21</v>
      </c>
      <c r="I4537">
        <v>598</v>
      </c>
      <c r="J4537">
        <v>94</v>
      </c>
      <c r="K4537">
        <v>10</v>
      </c>
      <c r="L4537">
        <v>0</v>
      </c>
      <c r="M4537" s="39">
        <v>11355.9</v>
      </c>
      <c r="N4537" s="39">
        <v>6186.1</v>
      </c>
      <c r="O4537" s="39">
        <v>62.4</v>
      </c>
      <c r="P4537" t="s">
        <v>207</v>
      </c>
      <c r="Q4537" t="s">
        <v>207</v>
      </c>
      <c r="R4537" s="55">
        <v>811</v>
      </c>
      <c r="S4537" s="55">
        <v>885</v>
      </c>
      <c r="T4537" t="s">
        <v>1476</v>
      </c>
      <c r="U4537">
        <v>8512</v>
      </c>
      <c r="V4537">
        <v>2</v>
      </c>
      <c r="W4537">
        <v>28933</v>
      </c>
      <c r="X4537" t="s">
        <v>307</v>
      </c>
      <c r="Y4537">
        <v>3661</v>
      </c>
      <c r="Z4537" t="s">
        <v>69</v>
      </c>
      <c r="AA4537" t="s">
        <v>96</v>
      </c>
      <c r="AC4537" t="s">
        <v>61</v>
      </c>
      <c r="AD4537" s="50">
        <v>2.35</v>
      </c>
      <c r="AG4537" s="39">
        <v>67.7</v>
      </c>
      <c r="AH4537" s="55">
        <v>3268</v>
      </c>
      <c r="AI4537" t="s">
        <v>208</v>
      </c>
      <c r="AJ4537">
        <f>INDEX(layout!$B$3:$U$1234,MATCH($T4537,layout!$A$3:$A$1234,0),MATCH(YEAR($D4537),layout!$B$1:$U$1,0))</f>
        <v>2179</v>
      </c>
      <c r="AK4537">
        <f>INDEX('magnet data'!$A$2:$E$1304,MATCH($AJ4537,'magnet data'!$A$2:$A$1304,0),2)</f>
        <v>2</v>
      </c>
      <c r="AL4537" t="str">
        <f>INDEX('magnet data'!$A$2:$E$1304,MATCH($AJ4537,'magnet data'!$A$2:$A$1304,0),3)</f>
        <v>01B</v>
      </c>
      <c r="AM4537" t="str">
        <f>INDEX('magnet data'!$A$2:$E$1304,MATCH($AJ4537,'magnet data'!$A$2:$A$1304,0),4)</f>
        <v>02C0</v>
      </c>
      <c r="AN4537">
        <f>INDEX('magnet data'!$A$2:$E$1304,MATCH($AJ4537,'magnet data'!$A$2:$A$1304,0),5)</f>
        <v>11421</v>
      </c>
      <c r="AO4537" t="str">
        <f t="shared" si="126"/>
        <v>-</v>
      </c>
      <c r="AR4537" t="s">
        <v>1290</v>
      </c>
      <c r="AS4537" t="s">
        <v>210</v>
      </c>
      <c r="AT4537" t="s">
        <v>211</v>
      </c>
    </row>
    <row r="4538" spans="1:46">
      <c r="A4538" t="s">
        <v>235</v>
      </c>
      <c r="B4538" t="s">
        <v>46</v>
      </c>
      <c r="C4538" t="s">
        <v>1759</v>
      </c>
      <c r="D4538" s="13">
        <v>44642</v>
      </c>
      <c r="E4538" s="16">
        <v>0.85723379629629637</v>
      </c>
      <c r="F4538" t="s">
        <v>88</v>
      </c>
      <c r="G4538" s="17">
        <v>44642.857233796298</v>
      </c>
      <c r="H4538">
        <v>21</v>
      </c>
      <c r="I4538">
        <v>598</v>
      </c>
      <c r="J4538">
        <v>94</v>
      </c>
      <c r="K4538">
        <v>10</v>
      </c>
      <c r="L4538">
        <v>0</v>
      </c>
      <c r="M4538" s="39">
        <v>11355.9</v>
      </c>
      <c r="N4538" s="39">
        <v>6186.1</v>
      </c>
      <c r="O4538" s="39">
        <v>62.4</v>
      </c>
      <c r="P4538" t="s">
        <v>207</v>
      </c>
      <c r="Q4538" t="s">
        <v>207</v>
      </c>
      <c r="R4538" s="55">
        <v>811</v>
      </c>
      <c r="S4538" s="55">
        <v>885</v>
      </c>
      <c r="T4538" t="s">
        <v>309</v>
      </c>
      <c r="U4538">
        <v>5805</v>
      </c>
      <c r="V4538">
        <v>3</v>
      </c>
      <c r="W4538">
        <v>64903</v>
      </c>
      <c r="X4538" t="s">
        <v>1476</v>
      </c>
      <c r="Y4538">
        <v>1</v>
      </c>
      <c r="Z4538" t="s">
        <v>69</v>
      </c>
      <c r="AA4538" t="s">
        <v>96</v>
      </c>
      <c r="AC4538" t="s">
        <v>61</v>
      </c>
      <c r="AD4538" s="50">
        <v>0.75</v>
      </c>
      <c r="AG4538" s="39">
        <v>21.8</v>
      </c>
      <c r="AH4538" s="55">
        <v>3161</v>
      </c>
      <c r="AI4538" t="s">
        <v>208</v>
      </c>
      <c r="AJ4538">
        <f>INDEX(layout!$B$3:$U$1234,MATCH($T4538,layout!$A$3:$A$1234,0),MATCH(YEAR($D4538),layout!$B$1:$U$1,0))</f>
        <v>1095</v>
      </c>
      <c r="AK4538">
        <f>INDEX('magnet data'!$A$2:$E$1304,MATCH($AJ4538,'magnet data'!$A$2:$A$1304,0),2)</f>
        <v>1</v>
      </c>
      <c r="AL4538" t="str">
        <f>INDEX('magnet data'!$A$2:$E$1304,MATCH($AJ4538,'magnet data'!$A$2:$A$1304,0),3)</f>
        <v>01B</v>
      </c>
      <c r="AM4538" t="str">
        <f>INDEX('magnet data'!$A$2:$E$1304,MATCH($AJ4538,'magnet data'!$A$2:$A$1304,0),4)</f>
        <v>02B5</v>
      </c>
      <c r="AN4538">
        <f>INDEX('magnet data'!$A$2:$E$1304,MATCH($AJ4538,'magnet data'!$A$2:$A$1304,0),5)</f>
        <v>11871</v>
      </c>
      <c r="AO4538" t="str">
        <f t="shared" si="126"/>
        <v>-</v>
      </c>
      <c r="AR4538" t="s">
        <v>1290</v>
      </c>
      <c r="AS4538" t="s">
        <v>210</v>
      </c>
      <c r="AT4538" t="s">
        <v>211</v>
      </c>
    </row>
    <row r="4539" spans="1:46">
      <c r="A4539" t="s">
        <v>235</v>
      </c>
      <c r="B4539" t="s">
        <v>46</v>
      </c>
      <c r="C4539" t="s">
        <v>1759</v>
      </c>
      <c r="D4539" s="13">
        <v>44642</v>
      </c>
      <c r="E4539" s="16">
        <v>0.85723379629629637</v>
      </c>
      <c r="F4539" t="s">
        <v>88</v>
      </c>
      <c r="G4539" s="17">
        <v>44642.857233796298</v>
      </c>
      <c r="H4539">
        <v>21</v>
      </c>
      <c r="I4539">
        <v>598</v>
      </c>
      <c r="J4539">
        <v>94</v>
      </c>
      <c r="K4539">
        <v>10</v>
      </c>
      <c r="L4539">
        <v>0</v>
      </c>
      <c r="M4539" s="39">
        <v>11355.9</v>
      </c>
      <c r="N4539" s="39">
        <v>6186.1</v>
      </c>
      <c r="O4539" s="39">
        <v>62.4</v>
      </c>
      <c r="P4539" t="s">
        <v>207</v>
      </c>
      <c r="Q4539" t="s">
        <v>207</v>
      </c>
      <c r="R4539" s="55">
        <v>811</v>
      </c>
      <c r="S4539" s="55">
        <v>885</v>
      </c>
      <c r="T4539" t="s">
        <v>306</v>
      </c>
      <c r="U4539">
        <v>1247</v>
      </c>
      <c r="V4539">
        <v>4</v>
      </c>
      <c r="W4539">
        <v>201597</v>
      </c>
      <c r="X4539" t="s">
        <v>307</v>
      </c>
      <c r="Y4539">
        <v>3661</v>
      </c>
      <c r="Z4539" t="s">
        <v>69</v>
      </c>
      <c r="AA4539" t="s">
        <v>91</v>
      </c>
      <c r="AC4539" t="s">
        <v>61</v>
      </c>
      <c r="AD4539" s="50">
        <v>-0.04</v>
      </c>
      <c r="AG4539" s="39">
        <v>17.5</v>
      </c>
      <c r="AH4539" s="55">
        <v>991</v>
      </c>
      <c r="AI4539" t="s">
        <v>208</v>
      </c>
      <c r="AJ4539">
        <f>INDEX(layout!$B$3:$U$1234,MATCH($T4539,layout!$A$3:$A$1234,0),MATCH(YEAR($D4539),layout!$B$1:$U$1,0))</f>
        <v>3035</v>
      </c>
      <c r="AK4539">
        <f>INDEX('magnet data'!$A$2:$E$1304,MATCH($AJ4539,'magnet data'!$A$2:$A$1304,0),2)</f>
        <v>3</v>
      </c>
      <c r="AL4539" t="str">
        <f>INDEX('magnet data'!$A$2:$E$1304,MATCH($AJ4539,'magnet data'!$A$2:$A$1304,0),3)</f>
        <v>01B</v>
      </c>
      <c r="AM4539" t="str">
        <f>INDEX('magnet data'!$A$2:$E$1304,MATCH($AJ4539,'magnet data'!$A$2:$A$1304,0),4)</f>
        <v>02K</v>
      </c>
      <c r="AN4539">
        <f>INDEX('magnet data'!$A$2:$E$1304,MATCH($AJ4539,'magnet data'!$A$2:$A$1304,0),5)</f>
        <v>11120</v>
      </c>
      <c r="AO4539" t="str">
        <f t="shared" si="126"/>
        <v>-</v>
      </c>
      <c r="AR4539" t="s">
        <v>1290</v>
      </c>
      <c r="AS4539" t="s">
        <v>210</v>
      </c>
      <c r="AT4539" t="s">
        <v>211</v>
      </c>
    </row>
    <row r="4540" spans="1:46">
      <c r="A4540" t="s">
        <v>235</v>
      </c>
      <c r="B4540" t="s">
        <v>46</v>
      </c>
      <c r="C4540" t="s">
        <v>1759</v>
      </c>
      <c r="D4540" s="13">
        <v>44642</v>
      </c>
      <c r="E4540" s="16">
        <v>0.85723379629629637</v>
      </c>
      <c r="F4540" t="s">
        <v>88</v>
      </c>
      <c r="G4540" s="17">
        <v>44642.857233796298</v>
      </c>
      <c r="H4540">
        <v>21</v>
      </c>
      <c r="I4540">
        <v>598</v>
      </c>
      <c r="J4540">
        <v>94</v>
      </c>
      <c r="K4540">
        <v>10</v>
      </c>
      <c r="L4540">
        <v>0</v>
      </c>
      <c r="M4540" s="39">
        <v>11355.9</v>
      </c>
      <c r="N4540" s="39">
        <v>6186.1</v>
      </c>
      <c r="O4540" s="39">
        <v>62.4</v>
      </c>
      <c r="P4540" t="s">
        <v>207</v>
      </c>
      <c r="Q4540" t="s">
        <v>207</v>
      </c>
      <c r="R4540" s="55">
        <v>811</v>
      </c>
      <c r="S4540" s="55">
        <v>885</v>
      </c>
      <c r="T4540" t="s">
        <v>318</v>
      </c>
      <c r="U4540">
        <v>338</v>
      </c>
      <c r="V4540">
        <v>5</v>
      </c>
      <c r="W4540">
        <v>310813</v>
      </c>
      <c r="X4540" t="s">
        <v>317</v>
      </c>
      <c r="Y4540">
        <v>3782</v>
      </c>
      <c r="Z4540" t="s">
        <v>69</v>
      </c>
      <c r="AA4540" t="s">
        <v>96</v>
      </c>
      <c r="AC4540" t="s">
        <v>61</v>
      </c>
      <c r="AD4540" s="50">
        <v>0.02</v>
      </c>
      <c r="AG4540" s="39" t="s">
        <v>1408</v>
      </c>
      <c r="AH4540" s="55" t="s">
        <v>1408</v>
      </c>
      <c r="AI4540" t="s">
        <v>208</v>
      </c>
      <c r="AJ4540">
        <f>INDEX(layout!$B$3:$U$1234,MATCH($T4540,layout!$A$3:$A$1234,0),MATCH(YEAR($D4540),layout!$B$1:$U$1,0))</f>
        <v>1373</v>
      </c>
      <c r="AK4540">
        <f>INDEX('magnet data'!$A$2:$E$1304,MATCH($AJ4540,'magnet data'!$A$2:$A$1304,0),2)</f>
        <v>1</v>
      </c>
      <c r="AL4540" t="str">
        <f>INDEX('magnet data'!$A$2:$E$1304,MATCH($AJ4540,'magnet data'!$A$2:$A$1304,0),3)</f>
        <v>01E</v>
      </c>
      <c r="AM4540" t="str">
        <f>INDEX('magnet data'!$A$2:$E$1304,MATCH($AJ4540,'magnet data'!$A$2:$A$1304,0),4)</f>
        <v>02B5</v>
      </c>
      <c r="AN4540">
        <f>INDEX('magnet data'!$A$2:$E$1304,MATCH($AJ4540,'magnet data'!$A$2:$A$1304,0),5)</f>
        <v>12005</v>
      </c>
      <c r="AO4540" t="str">
        <f t="shared" si="126"/>
        <v>-</v>
      </c>
      <c r="AR4540" t="s">
        <v>1290</v>
      </c>
      <c r="AS4540" t="s">
        <v>210</v>
      </c>
      <c r="AT4540" t="s">
        <v>211</v>
      </c>
    </row>
    <row r="4541" spans="1:46">
      <c r="A4541" t="s">
        <v>235</v>
      </c>
      <c r="B4541" t="s">
        <v>46</v>
      </c>
      <c r="C4541" t="s">
        <v>1759</v>
      </c>
      <c r="D4541" s="13">
        <v>44642</v>
      </c>
      <c r="E4541" s="16">
        <v>0.85723379629629637</v>
      </c>
      <c r="F4541" t="s">
        <v>88</v>
      </c>
      <c r="G4541" s="17">
        <v>44642.857233796298</v>
      </c>
      <c r="H4541">
        <v>21</v>
      </c>
      <c r="I4541">
        <v>598</v>
      </c>
      <c r="J4541">
        <v>94</v>
      </c>
      <c r="K4541">
        <v>10</v>
      </c>
      <c r="L4541">
        <v>0</v>
      </c>
      <c r="M4541" s="39">
        <v>11355.9</v>
      </c>
      <c r="N4541" s="39">
        <v>6186.1</v>
      </c>
      <c r="O4541" s="39">
        <v>62.4</v>
      </c>
      <c r="P4541" t="s">
        <v>207</v>
      </c>
      <c r="Q4541" t="s">
        <v>207</v>
      </c>
      <c r="R4541" s="55">
        <v>811</v>
      </c>
      <c r="S4541" s="55">
        <v>885</v>
      </c>
      <c r="T4541" t="s">
        <v>308</v>
      </c>
      <c r="U4541">
        <v>338</v>
      </c>
      <c r="V4541">
        <v>6</v>
      </c>
      <c r="W4541">
        <v>310812</v>
      </c>
      <c r="X4541" t="s">
        <v>307</v>
      </c>
      <c r="Y4541">
        <v>3661</v>
      </c>
      <c r="Z4541" t="s">
        <v>148</v>
      </c>
      <c r="AA4541" t="s">
        <v>91</v>
      </c>
      <c r="AC4541" t="s">
        <v>102</v>
      </c>
      <c r="AD4541" s="50">
        <v>0</v>
      </c>
      <c r="AG4541" s="39" t="s">
        <v>1408</v>
      </c>
      <c r="AH4541" s="55" t="s">
        <v>1408</v>
      </c>
      <c r="AI4541" t="s">
        <v>208</v>
      </c>
      <c r="AJ4541">
        <f>INDEX(layout!$B$3:$U$1234,MATCH($T4541,layout!$A$3:$A$1234,0),MATCH(YEAR($D4541),layout!$B$1:$U$1,0))</f>
        <v>2093</v>
      </c>
      <c r="AK4541">
        <f>INDEX('magnet data'!$A$2:$E$1304,MATCH($AJ4541,'magnet data'!$A$2:$A$1304,0),2)</f>
        <v>2</v>
      </c>
      <c r="AL4541" t="str">
        <f>INDEX('magnet data'!$A$2:$E$1304,MATCH($AJ4541,'magnet data'!$A$2:$A$1304,0),3)</f>
        <v>01B</v>
      </c>
      <c r="AM4541" t="str">
        <f>INDEX('magnet data'!$A$2:$E$1304,MATCH($AJ4541,'magnet data'!$A$2:$A$1304,0),4)</f>
        <v>02B5</v>
      </c>
      <c r="AN4541">
        <f>INDEX('magnet data'!$A$2:$E$1304,MATCH($AJ4541,'magnet data'!$A$2:$A$1304,0),5)</f>
        <v>11123</v>
      </c>
      <c r="AO4541" t="str">
        <f t="shared" ref="AO4541" si="127">IF(LEFT(Z4541,8)="Training",U4541-AN4541,"-")</f>
        <v>-</v>
      </c>
      <c r="AR4541" t="s">
        <v>1290</v>
      </c>
      <c r="AS4541" t="s">
        <v>210</v>
      </c>
      <c r="AT4541" t="s">
        <v>211</v>
      </c>
    </row>
    <row r="4542" spans="1:46">
      <c r="A4542" t="s">
        <v>235</v>
      </c>
      <c r="B4542" t="s">
        <v>46</v>
      </c>
      <c r="C4542" t="s">
        <v>1759</v>
      </c>
      <c r="D4542" s="13">
        <v>44643</v>
      </c>
      <c r="E4542" s="16">
        <v>0.36035949074074075</v>
      </c>
      <c r="F4542" t="s">
        <v>88</v>
      </c>
      <c r="G4542" s="17">
        <v>44643.36035920139</v>
      </c>
      <c r="H4542">
        <v>25</v>
      </c>
      <c r="I4542">
        <v>596</v>
      </c>
      <c r="J4542">
        <v>93</v>
      </c>
      <c r="K4542">
        <v>10</v>
      </c>
      <c r="L4542">
        <v>0</v>
      </c>
      <c r="M4542" s="39">
        <v>11369.2</v>
      </c>
      <c r="N4542" s="39">
        <v>6190.5</v>
      </c>
      <c r="O4542" s="39">
        <v>62.4</v>
      </c>
      <c r="P4542" t="s">
        <v>207</v>
      </c>
      <c r="Q4542" t="s">
        <v>207</v>
      </c>
      <c r="R4542" s="55">
        <v>813</v>
      </c>
      <c r="S4542" s="55">
        <v>806</v>
      </c>
      <c r="T4542" t="s">
        <v>1491</v>
      </c>
      <c r="U4542">
        <v>11369</v>
      </c>
      <c r="V4542">
        <v>1</v>
      </c>
      <c r="W4542">
        <v>-13</v>
      </c>
      <c r="X4542" t="s">
        <v>1489</v>
      </c>
      <c r="Y4542">
        <v>11</v>
      </c>
      <c r="Z4542" t="s">
        <v>90</v>
      </c>
      <c r="AA4542" t="s">
        <v>96</v>
      </c>
      <c r="AB4542">
        <v>24</v>
      </c>
      <c r="AC4542" t="s">
        <v>61</v>
      </c>
      <c r="AD4542" s="50">
        <v>6.45</v>
      </c>
      <c r="AG4542" s="39">
        <v>39</v>
      </c>
      <c r="AH4542" s="55">
        <v>11284</v>
      </c>
      <c r="AI4542" t="s">
        <v>208</v>
      </c>
      <c r="AJ4542">
        <f>INDEX(layout!$B$3:$U$1234,MATCH($T4542,layout!$A$3:$A$1234,0),MATCH(YEAR($D4542),layout!$B$1:$U$1,0))</f>
        <v>2346</v>
      </c>
      <c r="AK4542">
        <f>INDEX('magnet data'!$A$2:$E$1304,MATCH($AJ4542,'magnet data'!$A$2:$A$1304,0),2)</f>
        <v>2</v>
      </c>
      <c r="AL4542" t="str">
        <f>INDEX('magnet data'!$A$2:$E$1304,MATCH($AJ4542,'magnet data'!$A$2:$A$1304,0),3)</f>
        <v>01B</v>
      </c>
      <c r="AM4542" t="str">
        <f>INDEX('magnet data'!$A$2:$E$1304,MATCH($AJ4542,'magnet data'!$A$2:$A$1304,0),4)</f>
        <v>02C9</v>
      </c>
      <c r="AN4542">
        <f>INDEX('magnet data'!$A$2:$E$1304,MATCH($AJ4542,'magnet data'!$A$2:$A$1304,0),5)</f>
        <v>11242</v>
      </c>
      <c r="AO4542">
        <f t="shared" ref="AO4542:AO4549" si="128">IF(LEFT(Z4542,8)="Training",U4542-AN4542,"-")</f>
        <v>127</v>
      </c>
      <c r="AR4542" t="s">
        <v>1202</v>
      </c>
      <c r="AS4542" t="s">
        <v>210</v>
      </c>
      <c r="AT4542" t="s">
        <v>211</v>
      </c>
    </row>
    <row r="4543" spans="1:46">
      <c r="A4543" t="s">
        <v>235</v>
      </c>
      <c r="B4543" t="s">
        <v>46</v>
      </c>
      <c r="C4543" t="s">
        <v>1759</v>
      </c>
      <c r="D4543" s="13">
        <v>44643</v>
      </c>
      <c r="E4543" s="16">
        <v>0.36035949074074075</v>
      </c>
      <c r="F4543" t="s">
        <v>88</v>
      </c>
      <c r="G4543" s="17">
        <v>44643.36035920139</v>
      </c>
      <c r="H4543">
        <v>25</v>
      </c>
      <c r="I4543">
        <v>596</v>
      </c>
      <c r="J4543">
        <v>93</v>
      </c>
      <c r="K4543">
        <v>10</v>
      </c>
      <c r="L4543">
        <v>0</v>
      </c>
      <c r="M4543" s="39">
        <v>11369.2</v>
      </c>
      <c r="N4543" s="39">
        <v>6190.5</v>
      </c>
      <c r="O4543" s="39">
        <v>62.4</v>
      </c>
      <c r="P4543" t="s">
        <v>207</v>
      </c>
      <c r="Q4543" t="s">
        <v>207</v>
      </c>
      <c r="R4543" s="55">
        <v>813</v>
      </c>
      <c r="S4543" s="55">
        <v>806</v>
      </c>
      <c r="T4543" t="s">
        <v>1489</v>
      </c>
      <c r="U4543">
        <v>7768</v>
      </c>
      <c r="V4543">
        <v>2</v>
      </c>
      <c r="W4543">
        <v>37822</v>
      </c>
      <c r="X4543" t="s">
        <v>1488</v>
      </c>
      <c r="Y4543">
        <v>3575</v>
      </c>
      <c r="Z4543" t="s">
        <v>69</v>
      </c>
      <c r="AA4543" t="s">
        <v>91</v>
      </c>
      <c r="AC4543" t="s">
        <v>61</v>
      </c>
      <c r="AD4543" s="50">
        <v>-9.86</v>
      </c>
      <c r="AG4543" s="39">
        <v>45.2</v>
      </c>
      <c r="AH4543" s="55">
        <v>5255</v>
      </c>
      <c r="AI4543" t="s">
        <v>208</v>
      </c>
      <c r="AJ4543">
        <f>INDEX(layout!$B$3:$U$1234,MATCH($T4543,layout!$A$3:$A$1234,0),MATCH(YEAR($D4543),layout!$B$1:$U$1,0))</f>
        <v>1082</v>
      </c>
      <c r="AK4543">
        <f>INDEX('magnet data'!$A$2:$E$1304,MATCH($AJ4543,'magnet data'!$A$2:$A$1304,0),2)</f>
        <v>1</v>
      </c>
      <c r="AL4543" t="str">
        <f>INDEX('magnet data'!$A$2:$E$1304,MATCH($AJ4543,'magnet data'!$A$2:$A$1304,0),3)</f>
        <v>01B</v>
      </c>
      <c r="AM4543" t="str">
        <f>INDEX('magnet data'!$A$2:$E$1304,MATCH($AJ4543,'magnet data'!$A$2:$A$1304,0),4)</f>
        <v>02B5</v>
      </c>
      <c r="AN4543">
        <f>INDEX('magnet data'!$A$2:$E$1304,MATCH($AJ4543,'magnet data'!$A$2:$A$1304,0),5)</f>
        <v>11071</v>
      </c>
      <c r="AO4543" t="str">
        <f t="shared" si="128"/>
        <v>-</v>
      </c>
      <c r="AR4543" t="s">
        <v>1202</v>
      </c>
      <c r="AS4543" t="s">
        <v>210</v>
      </c>
      <c r="AT4543" t="s">
        <v>211</v>
      </c>
    </row>
    <row r="4544" spans="1:46">
      <c r="A4544" t="s">
        <v>235</v>
      </c>
      <c r="B4544" t="s">
        <v>46</v>
      </c>
      <c r="C4544" t="s">
        <v>1759</v>
      </c>
      <c r="D4544" s="13">
        <v>44643</v>
      </c>
      <c r="E4544" s="16">
        <v>0.36035949074074075</v>
      </c>
      <c r="F4544" t="s">
        <v>88</v>
      </c>
      <c r="G4544" s="17">
        <v>44643.36035920139</v>
      </c>
      <c r="H4544">
        <v>25</v>
      </c>
      <c r="I4544">
        <v>596</v>
      </c>
      <c r="J4544">
        <v>93</v>
      </c>
      <c r="K4544">
        <v>10</v>
      </c>
      <c r="L4544">
        <v>0</v>
      </c>
      <c r="M4544" s="39">
        <v>11369.2</v>
      </c>
      <c r="N4544" s="39">
        <v>6190.5</v>
      </c>
      <c r="O4544" s="39">
        <v>62.4</v>
      </c>
      <c r="P4544" t="s">
        <v>207</v>
      </c>
      <c r="Q4544" t="s">
        <v>207</v>
      </c>
      <c r="R4544" s="55">
        <v>813</v>
      </c>
      <c r="S4544" s="55">
        <v>806</v>
      </c>
      <c r="T4544" t="s">
        <v>1492</v>
      </c>
      <c r="U4544">
        <v>6258</v>
      </c>
      <c r="V4544">
        <v>3</v>
      </c>
      <c r="W4544">
        <v>58068</v>
      </c>
      <c r="X4544" t="s">
        <v>1489</v>
      </c>
      <c r="Y4544">
        <v>11</v>
      </c>
      <c r="Z4544" t="s">
        <v>69</v>
      </c>
      <c r="AA4544" t="s">
        <v>96</v>
      </c>
      <c r="AC4544" t="s">
        <v>61</v>
      </c>
      <c r="AD4544" s="50">
        <v>1.04</v>
      </c>
      <c r="AG4544" s="39">
        <v>44.4</v>
      </c>
      <c r="AH4544" s="55">
        <v>5417</v>
      </c>
      <c r="AI4544" t="s">
        <v>208</v>
      </c>
      <c r="AJ4544">
        <f>INDEX(layout!$B$3:$U$1234,MATCH($T4544,layout!$A$3:$A$1234,0),MATCH(YEAR($D4544),layout!$B$1:$U$1,0))</f>
        <v>2189</v>
      </c>
      <c r="AK4544">
        <f>INDEX('magnet data'!$A$2:$E$1304,MATCH($AJ4544,'magnet data'!$A$2:$A$1304,0),2)</f>
        <v>2</v>
      </c>
      <c r="AL4544" t="str">
        <f>INDEX('magnet data'!$A$2:$E$1304,MATCH($AJ4544,'magnet data'!$A$2:$A$1304,0),3)</f>
        <v>01B</v>
      </c>
      <c r="AM4544" t="str">
        <f>INDEX('magnet data'!$A$2:$E$1304,MATCH($AJ4544,'magnet data'!$A$2:$A$1304,0),4)</f>
        <v>02C0</v>
      </c>
      <c r="AN4544">
        <f>INDEX('magnet data'!$A$2:$E$1304,MATCH($AJ4544,'magnet data'!$A$2:$A$1304,0),5)</f>
        <v>9160</v>
      </c>
      <c r="AO4544" t="str">
        <f t="shared" si="128"/>
        <v>-</v>
      </c>
      <c r="AR4544" t="s">
        <v>1202</v>
      </c>
      <c r="AS4544" t="s">
        <v>210</v>
      </c>
      <c r="AT4544" t="s">
        <v>211</v>
      </c>
    </row>
    <row r="4545" spans="1:46">
      <c r="A4545" t="s">
        <v>235</v>
      </c>
      <c r="B4545" t="s">
        <v>46</v>
      </c>
      <c r="C4545" t="s">
        <v>1759</v>
      </c>
      <c r="D4545" s="13">
        <v>44643</v>
      </c>
      <c r="E4545" s="16">
        <v>0.36035949074074075</v>
      </c>
      <c r="F4545" t="s">
        <v>88</v>
      </c>
      <c r="G4545" s="17">
        <v>44643.36035920139</v>
      </c>
      <c r="H4545">
        <v>25</v>
      </c>
      <c r="I4545">
        <v>596</v>
      </c>
      <c r="J4545">
        <v>93</v>
      </c>
      <c r="K4545">
        <v>10</v>
      </c>
      <c r="L4545">
        <v>0</v>
      </c>
      <c r="M4545" s="39">
        <v>11369.2</v>
      </c>
      <c r="N4545" s="39">
        <v>6190.5</v>
      </c>
      <c r="O4545" s="39">
        <v>62.4</v>
      </c>
      <c r="P4545" t="s">
        <v>207</v>
      </c>
      <c r="Q4545" t="s">
        <v>207</v>
      </c>
      <c r="R4545" s="55">
        <v>813</v>
      </c>
      <c r="S4545" s="55">
        <v>806</v>
      </c>
      <c r="T4545" t="s">
        <v>1493</v>
      </c>
      <c r="U4545">
        <v>3199</v>
      </c>
      <c r="V4545">
        <v>4</v>
      </c>
      <c r="W4545">
        <v>118527</v>
      </c>
      <c r="X4545" t="s">
        <v>1486</v>
      </c>
      <c r="Y4545">
        <v>4266</v>
      </c>
      <c r="Z4545" t="s">
        <v>69</v>
      </c>
      <c r="AA4545" t="s">
        <v>96</v>
      </c>
      <c r="AC4545" t="s">
        <v>102</v>
      </c>
      <c r="AD4545" s="50">
        <v>0.32</v>
      </c>
      <c r="AG4545" s="39">
        <v>4.4000000000000004</v>
      </c>
      <c r="AH4545" s="55">
        <v>2502</v>
      </c>
      <c r="AI4545" t="s">
        <v>208</v>
      </c>
      <c r="AJ4545">
        <f>INDEX(layout!$B$3:$U$1234,MATCH($T4545,layout!$A$3:$A$1234,0),MATCH(YEAR($D4545),layout!$B$1:$U$1,0))</f>
        <v>3414</v>
      </c>
      <c r="AK4545">
        <f>INDEX('magnet data'!$A$2:$E$1304,MATCH($AJ4545,'magnet data'!$A$2:$A$1304,0),2)</f>
        <v>3</v>
      </c>
      <c r="AL4545" t="str">
        <f>INDEX('magnet data'!$A$2:$E$1304,MATCH($AJ4545,'magnet data'!$A$2:$A$1304,0),3)</f>
        <v>01B</v>
      </c>
      <c r="AM4545" t="str">
        <f>INDEX('magnet data'!$A$2:$E$1304,MATCH($AJ4545,'magnet data'!$A$2:$A$1304,0),4)</f>
        <v>02D</v>
      </c>
      <c r="AN4545">
        <f>INDEX('magnet data'!$A$2:$E$1304,MATCH($AJ4545,'magnet data'!$A$2:$A$1304,0),5)</f>
        <v>12698</v>
      </c>
      <c r="AO4545" t="str">
        <f t="shared" si="128"/>
        <v>-</v>
      </c>
      <c r="AR4545" t="s">
        <v>1202</v>
      </c>
      <c r="AS4545" t="s">
        <v>210</v>
      </c>
      <c r="AT4545" t="s">
        <v>211</v>
      </c>
    </row>
    <row r="4546" spans="1:46">
      <c r="A4546" t="s">
        <v>235</v>
      </c>
      <c r="B4546" t="s">
        <v>46</v>
      </c>
      <c r="C4546" t="s">
        <v>1759</v>
      </c>
      <c r="D4546" s="13">
        <v>44643</v>
      </c>
      <c r="E4546" s="16">
        <v>0.36035949074074075</v>
      </c>
      <c r="F4546" t="s">
        <v>88</v>
      </c>
      <c r="G4546" s="17">
        <v>44643.36035920139</v>
      </c>
      <c r="H4546">
        <v>25</v>
      </c>
      <c r="I4546">
        <v>596</v>
      </c>
      <c r="J4546">
        <v>93</v>
      </c>
      <c r="K4546">
        <v>10</v>
      </c>
      <c r="L4546">
        <v>0</v>
      </c>
      <c r="M4546" s="39">
        <v>11369.2</v>
      </c>
      <c r="N4546" s="39">
        <v>6190.5</v>
      </c>
      <c r="O4546" s="39">
        <v>62.4</v>
      </c>
      <c r="P4546" t="s">
        <v>207</v>
      </c>
      <c r="Q4546" t="s">
        <v>207</v>
      </c>
      <c r="R4546" s="55">
        <v>813</v>
      </c>
      <c r="S4546" s="55">
        <v>806</v>
      </c>
      <c r="T4546" t="s">
        <v>1490</v>
      </c>
      <c r="U4546">
        <v>1099</v>
      </c>
      <c r="V4546">
        <v>5</v>
      </c>
      <c r="W4546">
        <v>211553</v>
      </c>
      <c r="X4546" t="s">
        <v>1488</v>
      </c>
      <c r="Y4546">
        <v>3575</v>
      </c>
      <c r="Z4546" t="s">
        <v>69</v>
      </c>
      <c r="AA4546" t="s">
        <v>96</v>
      </c>
      <c r="AC4546" t="s">
        <v>61</v>
      </c>
      <c r="AD4546" s="50">
        <v>0.14000000000000001</v>
      </c>
      <c r="AG4546" s="39">
        <v>5.4</v>
      </c>
      <c r="AH4546" s="55">
        <v>997</v>
      </c>
      <c r="AI4546" t="s">
        <v>208</v>
      </c>
      <c r="AJ4546">
        <f>INDEX(layout!$B$3:$U$1234,MATCH($T4546,layout!$A$3:$A$1234,0),MATCH(YEAR($D4546),layout!$B$1:$U$1,0))</f>
        <v>1247</v>
      </c>
      <c r="AK4546">
        <f>INDEX('magnet data'!$A$2:$E$1304,MATCH($AJ4546,'magnet data'!$A$2:$A$1304,0),2)</f>
        <v>1</v>
      </c>
      <c r="AL4546" t="str">
        <f>INDEX('magnet data'!$A$2:$E$1304,MATCH($AJ4546,'magnet data'!$A$2:$A$1304,0),3)</f>
        <v>01B</v>
      </c>
      <c r="AM4546" t="str">
        <f>INDEX('magnet data'!$A$2:$E$1304,MATCH($AJ4546,'magnet data'!$A$2:$A$1304,0),4)</f>
        <v>02B8</v>
      </c>
      <c r="AN4546">
        <f>INDEX('magnet data'!$A$2:$E$1304,MATCH($AJ4546,'magnet data'!$A$2:$A$1304,0),5)</f>
        <v>11918</v>
      </c>
      <c r="AO4546" t="str">
        <f t="shared" si="128"/>
        <v>-</v>
      </c>
      <c r="AR4546" t="s">
        <v>1202</v>
      </c>
      <c r="AS4546" t="s">
        <v>210</v>
      </c>
      <c r="AT4546" t="s">
        <v>211</v>
      </c>
    </row>
    <row r="4547" spans="1:46">
      <c r="A4547" t="s">
        <v>235</v>
      </c>
      <c r="B4547" t="s">
        <v>46</v>
      </c>
      <c r="C4547" t="s">
        <v>1759</v>
      </c>
      <c r="D4547" s="13">
        <v>44643</v>
      </c>
      <c r="E4547" s="16">
        <v>0.36035949074074075</v>
      </c>
      <c r="F4547" t="s">
        <v>88</v>
      </c>
      <c r="G4547" s="17">
        <v>44643.36035920139</v>
      </c>
      <c r="H4547">
        <v>25</v>
      </c>
      <c r="I4547">
        <v>596</v>
      </c>
      <c r="J4547">
        <v>93</v>
      </c>
      <c r="K4547">
        <v>10</v>
      </c>
      <c r="L4547">
        <v>0</v>
      </c>
      <c r="M4547" s="39">
        <v>11369.2</v>
      </c>
      <c r="N4547" s="39">
        <v>6190.5</v>
      </c>
      <c r="O4547" s="39">
        <v>62.4</v>
      </c>
      <c r="P4547" t="s">
        <v>207</v>
      </c>
      <c r="Q4547" t="s">
        <v>207</v>
      </c>
      <c r="R4547" s="55">
        <v>813</v>
      </c>
      <c r="S4547" s="55">
        <v>806</v>
      </c>
      <c r="T4547" t="s">
        <v>1487</v>
      </c>
      <c r="U4547">
        <v>1097</v>
      </c>
      <c r="V4547">
        <v>6</v>
      </c>
      <c r="W4547">
        <v>211677</v>
      </c>
      <c r="X4547" t="s">
        <v>1488</v>
      </c>
      <c r="Y4547">
        <v>3575</v>
      </c>
      <c r="Z4547" t="s">
        <v>69</v>
      </c>
      <c r="AA4547" t="s">
        <v>96</v>
      </c>
      <c r="AC4547" t="s">
        <v>61</v>
      </c>
      <c r="AD4547" s="50">
        <v>0.46</v>
      </c>
      <c r="AG4547" s="39">
        <v>7.7</v>
      </c>
      <c r="AH4547" s="55">
        <v>1006</v>
      </c>
      <c r="AI4547" t="s">
        <v>208</v>
      </c>
      <c r="AJ4547">
        <f>INDEX(layout!$B$3:$U$1234,MATCH($T4547,layout!$A$3:$A$1234,0),MATCH(YEAR($D4547),layout!$B$1:$U$1,0))</f>
        <v>2344</v>
      </c>
      <c r="AK4547">
        <f>INDEX('magnet data'!$A$2:$E$1304,MATCH($AJ4547,'magnet data'!$A$2:$A$1304,0),2)</f>
        <v>2</v>
      </c>
      <c r="AL4547" t="str">
        <f>INDEX('magnet data'!$A$2:$E$1304,MATCH($AJ4547,'magnet data'!$A$2:$A$1304,0),3)</f>
        <v>01B</v>
      </c>
      <c r="AM4547" t="str">
        <f>INDEX('magnet data'!$A$2:$E$1304,MATCH($AJ4547,'magnet data'!$A$2:$A$1304,0),4)</f>
        <v>02C9</v>
      </c>
      <c r="AN4547">
        <f>INDEX('magnet data'!$A$2:$E$1304,MATCH($AJ4547,'magnet data'!$A$2:$A$1304,0),5)</f>
        <v>10979</v>
      </c>
      <c r="AO4547" t="str">
        <f t="shared" si="128"/>
        <v>-</v>
      </c>
      <c r="AR4547" t="s">
        <v>1202</v>
      </c>
      <c r="AS4547" t="s">
        <v>210</v>
      </c>
      <c r="AT4547" t="s">
        <v>211</v>
      </c>
    </row>
    <row r="4548" spans="1:46">
      <c r="A4548" t="s">
        <v>235</v>
      </c>
      <c r="B4548" t="s">
        <v>46</v>
      </c>
      <c r="C4548" t="s">
        <v>1759</v>
      </c>
      <c r="D4548" s="13">
        <v>44643</v>
      </c>
      <c r="E4548" s="16">
        <v>0.36035949074074075</v>
      </c>
      <c r="F4548" t="s">
        <v>88</v>
      </c>
      <c r="G4548" s="17">
        <v>44643.36035920139</v>
      </c>
      <c r="H4548">
        <v>25</v>
      </c>
      <c r="I4548">
        <v>596</v>
      </c>
      <c r="J4548">
        <v>93</v>
      </c>
      <c r="K4548">
        <v>10</v>
      </c>
      <c r="L4548">
        <v>0</v>
      </c>
      <c r="M4548" s="39">
        <v>11369.2</v>
      </c>
      <c r="N4548" s="39">
        <v>6190.5</v>
      </c>
      <c r="O4548" s="39">
        <v>62.4</v>
      </c>
      <c r="P4548" t="s">
        <v>207</v>
      </c>
      <c r="Q4548" t="s">
        <v>207</v>
      </c>
      <c r="R4548" s="55">
        <v>813</v>
      </c>
      <c r="S4548" s="55">
        <v>806</v>
      </c>
      <c r="T4548" t="s">
        <v>1488</v>
      </c>
      <c r="U4548">
        <v>171</v>
      </c>
      <c r="V4548">
        <v>7</v>
      </c>
      <c r="W4548">
        <v>352776</v>
      </c>
      <c r="X4548" t="s">
        <v>1489</v>
      </c>
      <c r="Y4548">
        <v>11</v>
      </c>
      <c r="Z4548" t="s">
        <v>69</v>
      </c>
      <c r="AA4548" t="s">
        <v>91</v>
      </c>
      <c r="AC4548" t="s">
        <v>102</v>
      </c>
      <c r="AD4548" s="50">
        <v>0</v>
      </c>
      <c r="AG4548" s="39" t="s">
        <v>1408</v>
      </c>
      <c r="AH4548" s="55" t="s">
        <v>1408</v>
      </c>
      <c r="AI4548" t="s">
        <v>208</v>
      </c>
      <c r="AJ4548">
        <f>INDEX(layout!$B$3:$U$1234,MATCH($T4548,layout!$A$3:$A$1234,0),MATCH(YEAR($D4548),layout!$B$1:$U$1,0))</f>
        <v>1102</v>
      </c>
      <c r="AK4548">
        <f>INDEX('magnet data'!$A$2:$E$1304,MATCH($AJ4548,'magnet data'!$A$2:$A$1304,0),2)</f>
        <v>1</v>
      </c>
      <c r="AL4548" t="str">
        <f>INDEX('magnet data'!$A$2:$E$1304,MATCH($AJ4548,'magnet data'!$A$2:$A$1304,0),3)</f>
        <v>01B</v>
      </c>
      <c r="AM4548" t="str">
        <f>INDEX('magnet data'!$A$2:$E$1304,MATCH($AJ4548,'magnet data'!$A$2:$A$1304,0),4)</f>
        <v>02B5</v>
      </c>
      <c r="AN4548">
        <f>INDEX('magnet data'!$A$2:$E$1304,MATCH($AJ4548,'magnet data'!$A$2:$A$1304,0),5)</f>
        <v>11614</v>
      </c>
      <c r="AO4548" t="str">
        <f t="shared" si="128"/>
        <v>-</v>
      </c>
      <c r="AR4548" t="s">
        <v>1202</v>
      </c>
      <c r="AS4548" t="s">
        <v>210</v>
      </c>
      <c r="AT4548" t="s">
        <v>211</v>
      </c>
    </row>
    <row r="4549" spans="1:46">
      <c r="A4549" t="s">
        <v>235</v>
      </c>
      <c r="B4549" t="s">
        <v>46</v>
      </c>
      <c r="C4549" t="s">
        <v>1759</v>
      </c>
      <c r="D4549" s="13">
        <v>44643</v>
      </c>
      <c r="E4549" s="16">
        <v>0.36035949074074075</v>
      </c>
      <c r="F4549" t="s">
        <v>88</v>
      </c>
      <c r="G4549" s="17">
        <v>44643.36035920139</v>
      </c>
      <c r="H4549">
        <v>25</v>
      </c>
      <c r="I4549">
        <v>596</v>
      </c>
      <c r="J4549">
        <v>93</v>
      </c>
      <c r="K4549">
        <v>10</v>
      </c>
      <c r="L4549">
        <v>0</v>
      </c>
      <c r="M4549" s="39">
        <v>11369.2</v>
      </c>
      <c r="N4549" s="39">
        <v>6190.5</v>
      </c>
      <c r="O4549" s="39">
        <v>62.4</v>
      </c>
      <c r="P4549" t="s">
        <v>207</v>
      </c>
      <c r="Q4549" t="s">
        <v>207</v>
      </c>
      <c r="R4549" s="55">
        <v>813</v>
      </c>
      <c r="S4549" s="55">
        <v>806</v>
      </c>
      <c r="T4549" t="s">
        <v>1486</v>
      </c>
      <c r="U4549">
        <v>171</v>
      </c>
      <c r="V4549">
        <v>8</v>
      </c>
      <c r="W4549">
        <v>352878</v>
      </c>
      <c r="X4549" t="s">
        <v>260</v>
      </c>
      <c r="Y4549">
        <v>4357</v>
      </c>
      <c r="Z4549" t="s">
        <v>69</v>
      </c>
      <c r="AA4549" t="s">
        <v>91</v>
      </c>
      <c r="AC4549" t="s">
        <v>102</v>
      </c>
      <c r="AD4549" s="50">
        <v>0</v>
      </c>
      <c r="AG4549" s="39" t="s">
        <v>1408</v>
      </c>
      <c r="AH4549" s="55" t="s">
        <v>1408</v>
      </c>
      <c r="AI4549" t="s">
        <v>208</v>
      </c>
      <c r="AJ4549">
        <f>INDEX(layout!$B$3:$U$1234,MATCH($T4549,layout!$A$3:$A$1234,0),MATCH(YEAR($D4549),layout!$B$1:$U$1,0))</f>
        <v>1377</v>
      </c>
      <c r="AK4549">
        <f>INDEX('magnet data'!$A$2:$E$1304,MATCH($AJ4549,'magnet data'!$A$2:$A$1304,0),2)</f>
        <v>1</v>
      </c>
      <c r="AL4549" t="str">
        <f>INDEX('magnet data'!$A$2:$E$1304,MATCH($AJ4549,'magnet data'!$A$2:$A$1304,0),3)</f>
        <v>01E</v>
      </c>
      <c r="AM4549" t="str">
        <f>INDEX('magnet data'!$A$2:$E$1304,MATCH($AJ4549,'magnet data'!$A$2:$A$1304,0),4)</f>
        <v>02B5</v>
      </c>
      <c r="AN4549">
        <f>INDEX('magnet data'!$A$2:$E$1304,MATCH($AJ4549,'magnet data'!$A$2:$A$1304,0),5)</f>
        <v>12538</v>
      </c>
      <c r="AO4549" t="str">
        <f t="shared" si="128"/>
        <v>-</v>
      </c>
      <c r="AR4549" t="s">
        <v>1202</v>
      </c>
      <c r="AS4549" t="s">
        <v>210</v>
      </c>
      <c r="AT4549" t="s">
        <v>211</v>
      </c>
    </row>
    <row r="4550" spans="1:46">
      <c r="A4550" t="s">
        <v>235</v>
      </c>
      <c r="B4550" t="s">
        <v>46</v>
      </c>
      <c r="C4550" t="s">
        <v>1759</v>
      </c>
      <c r="D4550" s="13">
        <v>44643</v>
      </c>
      <c r="E4550" s="16">
        <v>0.85360393518518529</v>
      </c>
      <c r="F4550" t="s">
        <v>88</v>
      </c>
      <c r="G4550" s="17">
        <v>44643.85360357639</v>
      </c>
      <c r="H4550">
        <v>31</v>
      </c>
      <c r="I4550">
        <v>599</v>
      </c>
      <c r="J4550">
        <v>92</v>
      </c>
      <c r="K4550">
        <v>10</v>
      </c>
      <c r="L4550">
        <v>0</v>
      </c>
      <c r="M4550">
        <v>11377.3</v>
      </c>
      <c r="N4550">
        <v>6131.1</v>
      </c>
      <c r="O4550">
        <v>62.4</v>
      </c>
      <c r="P4550" t="s">
        <v>207</v>
      </c>
      <c r="Q4550" t="s">
        <v>207</v>
      </c>
      <c r="R4550">
        <v>814</v>
      </c>
      <c r="S4550">
        <v>819</v>
      </c>
      <c r="T4550" t="s">
        <v>1506</v>
      </c>
      <c r="U4550">
        <v>11377</v>
      </c>
      <c r="V4550">
        <v>1</v>
      </c>
      <c r="W4550">
        <v>-11</v>
      </c>
      <c r="X4550" t="s">
        <v>1507</v>
      </c>
      <c r="Y4550">
        <v>-6</v>
      </c>
      <c r="Z4550" t="s">
        <v>90</v>
      </c>
      <c r="AA4550" t="s">
        <v>91</v>
      </c>
      <c r="AB4550">
        <v>25</v>
      </c>
      <c r="AC4550" t="s">
        <v>61</v>
      </c>
      <c r="AD4550">
        <v>-11.39</v>
      </c>
      <c r="AE4550"/>
      <c r="AF4550"/>
      <c r="AG4550">
        <v>41.8</v>
      </c>
      <c r="AH4550">
        <v>2380</v>
      </c>
      <c r="AI4550" t="s">
        <v>208</v>
      </c>
      <c r="AJ4550">
        <f>INDEX(layout!$B$3:$U$1234,MATCH($T4550,layout!$A$3:$A$1234,0),MATCH(YEAR($D4550),layout!$B$1:$U$1,0))</f>
        <v>3643</v>
      </c>
      <c r="AK4550">
        <f>INDEX('magnet data'!$A$2:$E$1304,MATCH($AJ4550,'magnet data'!$A$2:$A$1304,0),2)</f>
        <v>3</v>
      </c>
      <c r="AL4550" t="str">
        <f>INDEX('magnet data'!$A$2:$E$1304,MATCH($AJ4550,'magnet data'!$A$2:$A$1304,0),3)</f>
        <v>01B</v>
      </c>
      <c r="AM4550" t="str">
        <f>INDEX('magnet data'!$A$2:$E$1304,MATCH($AJ4550,'magnet data'!$A$2:$A$1304,0),4)</f>
        <v>02D</v>
      </c>
      <c r="AN4550">
        <f>INDEX('magnet data'!$A$2:$E$1304,MATCH($AJ4550,'magnet data'!$A$2:$A$1304,0),5)</f>
        <v>11088</v>
      </c>
      <c r="AO4550">
        <f t="shared" ref="AO4550:AO4557" si="129">IF(LEFT(Z4550,8)="Training",U4550-AN4550,"-")</f>
        <v>289</v>
      </c>
      <c r="AR4550" t="s">
        <v>209</v>
      </c>
      <c r="AS4550" t="s">
        <v>210</v>
      </c>
      <c r="AT4550" t="s">
        <v>211</v>
      </c>
    </row>
    <row r="4551" spans="1:46">
      <c r="A4551" t="s">
        <v>235</v>
      </c>
      <c r="B4551" t="s">
        <v>46</v>
      </c>
      <c r="C4551" t="s">
        <v>1759</v>
      </c>
      <c r="D4551" s="13">
        <v>44643</v>
      </c>
      <c r="E4551" s="16">
        <v>0.85360393518518529</v>
      </c>
      <c r="F4551" t="s">
        <v>88</v>
      </c>
      <c r="G4551" s="17">
        <v>44643.85360357639</v>
      </c>
      <c r="H4551">
        <v>31</v>
      </c>
      <c r="I4551">
        <v>599</v>
      </c>
      <c r="J4551">
        <v>92</v>
      </c>
      <c r="K4551">
        <v>10</v>
      </c>
      <c r="L4551">
        <v>0</v>
      </c>
      <c r="M4551">
        <v>11377.3</v>
      </c>
      <c r="N4551">
        <v>6131.1</v>
      </c>
      <c r="O4551">
        <v>62.4</v>
      </c>
      <c r="P4551" t="s">
        <v>207</v>
      </c>
      <c r="Q4551" t="s">
        <v>207</v>
      </c>
      <c r="R4551">
        <v>814</v>
      </c>
      <c r="S4551">
        <v>819</v>
      </c>
      <c r="T4551" t="s">
        <v>278</v>
      </c>
      <c r="U4551">
        <v>11377</v>
      </c>
      <c r="V4551">
        <v>2</v>
      </c>
      <c r="W4551">
        <v>25</v>
      </c>
      <c r="X4551" t="s">
        <v>276</v>
      </c>
      <c r="Y4551">
        <v>30</v>
      </c>
      <c r="Z4551" t="s">
        <v>90</v>
      </c>
      <c r="AA4551" t="s">
        <v>96</v>
      </c>
      <c r="AB4551">
        <v>26</v>
      </c>
      <c r="AC4551" t="s">
        <v>61</v>
      </c>
      <c r="AD4551">
        <v>10.92</v>
      </c>
      <c r="AE4551"/>
      <c r="AF4551"/>
      <c r="AG4551">
        <v>37</v>
      </c>
      <c r="AH4551">
        <v>11344</v>
      </c>
      <c r="AI4551" t="s">
        <v>208</v>
      </c>
      <c r="AJ4551">
        <f>INDEX(layout!$B$3:$U$1234,MATCH($T4551,layout!$A$3:$A$1234,0),MATCH(YEAR($D4551),layout!$B$1:$U$1,0))</f>
        <v>3410</v>
      </c>
      <c r="AK4551">
        <f>INDEX('magnet data'!$A$2:$E$1304,MATCH($AJ4551,'magnet data'!$A$2:$A$1304,0),2)</f>
        <v>3</v>
      </c>
      <c r="AL4551" t="str">
        <f>INDEX('magnet data'!$A$2:$E$1304,MATCH($AJ4551,'magnet data'!$A$2:$A$1304,0),3)</f>
        <v>01B</v>
      </c>
      <c r="AM4551" t="str">
        <f>INDEX('magnet data'!$A$2:$E$1304,MATCH($AJ4551,'magnet data'!$A$2:$A$1304,0),4)</f>
        <v>02D</v>
      </c>
      <c r="AN4551">
        <f>INDEX('magnet data'!$A$2:$E$1304,MATCH($AJ4551,'magnet data'!$A$2:$A$1304,0),5)</f>
        <v>11349</v>
      </c>
      <c r="AO4551">
        <f t="shared" si="129"/>
        <v>28</v>
      </c>
      <c r="AR4551" t="s">
        <v>209</v>
      </c>
      <c r="AS4551" t="s">
        <v>210</v>
      </c>
      <c r="AT4551" t="s">
        <v>211</v>
      </c>
    </row>
    <row r="4552" spans="1:46">
      <c r="A4552" t="s">
        <v>235</v>
      </c>
      <c r="B4552" t="s">
        <v>46</v>
      </c>
      <c r="C4552" t="s">
        <v>1759</v>
      </c>
      <c r="D4552" s="13">
        <v>44643</v>
      </c>
      <c r="E4552" s="16">
        <v>0.85360393518518529</v>
      </c>
      <c r="F4552" t="s">
        <v>88</v>
      </c>
      <c r="G4552" s="17">
        <v>44643.85360357639</v>
      </c>
      <c r="H4552">
        <v>31</v>
      </c>
      <c r="I4552">
        <v>599</v>
      </c>
      <c r="J4552">
        <v>92</v>
      </c>
      <c r="K4552">
        <v>10</v>
      </c>
      <c r="L4552">
        <v>0</v>
      </c>
      <c r="M4552">
        <v>11377.3</v>
      </c>
      <c r="N4552">
        <v>6131.1</v>
      </c>
      <c r="O4552">
        <v>62.4</v>
      </c>
      <c r="P4552" t="s">
        <v>207</v>
      </c>
      <c r="Q4552" t="s">
        <v>207</v>
      </c>
      <c r="R4552">
        <v>814</v>
      </c>
      <c r="S4552">
        <v>819</v>
      </c>
      <c r="T4552" t="s">
        <v>238</v>
      </c>
      <c r="U4552">
        <v>7940</v>
      </c>
      <c r="V4552">
        <v>3</v>
      </c>
      <c r="W4552">
        <v>35512</v>
      </c>
      <c r="X4552" t="s">
        <v>1506</v>
      </c>
      <c r="Y4552">
        <v>2611</v>
      </c>
      <c r="Z4552" t="s">
        <v>69</v>
      </c>
      <c r="AA4552" t="s">
        <v>96</v>
      </c>
      <c r="AC4552" t="s">
        <v>61</v>
      </c>
      <c r="AD4552">
        <v>1.8</v>
      </c>
      <c r="AE4552"/>
      <c r="AF4552"/>
      <c r="AG4552">
        <v>53</v>
      </c>
      <c r="AH4552">
        <v>1968</v>
      </c>
      <c r="AI4552" t="s">
        <v>208</v>
      </c>
      <c r="AJ4552">
        <f>INDEX(layout!$B$3:$U$1234,MATCH($T4552,layout!$A$3:$A$1234,0),MATCH(YEAR($D4552),layout!$B$1:$U$1,0))</f>
        <v>3095</v>
      </c>
      <c r="AK4552">
        <f>INDEX('magnet data'!$A$2:$E$1304,MATCH($AJ4552,'magnet data'!$A$2:$A$1304,0),2)</f>
        <v>3</v>
      </c>
      <c r="AL4552" t="str">
        <f>INDEX('magnet data'!$A$2:$E$1304,MATCH($AJ4552,'magnet data'!$A$2:$A$1304,0),3)</f>
        <v>01B</v>
      </c>
      <c r="AM4552" t="str">
        <f>INDEX('magnet data'!$A$2:$E$1304,MATCH($AJ4552,'magnet data'!$A$2:$A$1304,0),4)</f>
        <v>02G</v>
      </c>
      <c r="AN4552">
        <f>INDEX('magnet data'!$A$2:$E$1304,MATCH($AJ4552,'magnet data'!$A$2:$A$1304,0),5)</f>
        <v>11360</v>
      </c>
      <c r="AO4552" t="str">
        <f t="shared" si="129"/>
        <v>-</v>
      </c>
      <c r="AR4552" t="s">
        <v>209</v>
      </c>
      <c r="AS4552" t="s">
        <v>210</v>
      </c>
      <c r="AT4552" t="s">
        <v>211</v>
      </c>
    </row>
    <row r="4553" spans="1:46">
      <c r="A4553" t="s">
        <v>235</v>
      </c>
      <c r="B4553" t="s">
        <v>46</v>
      </c>
      <c r="C4553" t="s">
        <v>1759</v>
      </c>
      <c r="D4553" s="13">
        <v>44643</v>
      </c>
      <c r="E4553" s="16">
        <v>0.85360393518518529</v>
      </c>
      <c r="F4553" t="s">
        <v>88</v>
      </c>
      <c r="G4553" s="17">
        <v>44643.85360357639</v>
      </c>
      <c r="H4553">
        <v>31</v>
      </c>
      <c r="I4553">
        <v>599</v>
      </c>
      <c r="J4553">
        <v>92</v>
      </c>
      <c r="K4553">
        <v>10</v>
      </c>
      <c r="L4553">
        <v>0</v>
      </c>
      <c r="M4553">
        <v>11377.3</v>
      </c>
      <c r="N4553">
        <v>6131.1</v>
      </c>
      <c r="O4553">
        <v>62.4</v>
      </c>
      <c r="P4553" t="s">
        <v>207</v>
      </c>
      <c r="Q4553" t="s">
        <v>207</v>
      </c>
      <c r="R4553">
        <v>814</v>
      </c>
      <c r="S4553">
        <v>819</v>
      </c>
      <c r="T4553" t="s">
        <v>279</v>
      </c>
      <c r="U4553">
        <v>7579</v>
      </c>
      <c r="V4553">
        <v>4</v>
      </c>
      <c r="W4553">
        <v>39908</v>
      </c>
      <c r="X4553" t="s">
        <v>278</v>
      </c>
      <c r="Y4553">
        <v>3400</v>
      </c>
      <c r="Z4553" t="s">
        <v>69</v>
      </c>
      <c r="AA4553" t="s">
        <v>96</v>
      </c>
      <c r="AC4553" t="s">
        <v>61</v>
      </c>
      <c r="AD4553">
        <v>1.71</v>
      </c>
      <c r="AE4553"/>
      <c r="AF4553"/>
      <c r="AG4553">
        <v>41.9</v>
      </c>
      <c r="AH4553">
        <v>7037</v>
      </c>
      <c r="AI4553" t="s">
        <v>208</v>
      </c>
      <c r="AJ4553">
        <f>INDEX(layout!$B$3:$U$1234,MATCH($T4553,layout!$A$3:$A$1234,0),MATCH(YEAR($D4553),layout!$B$1:$U$1,0))</f>
        <v>2182</v>
      </c>
      <c r="AK4553">
        <f>INDEX('magnet data'!$A$2:$E$1304,MATCH($AJ4553,'magnet data'!$A$2:$A$1304,0),2)</f>
        <v>2</v>
      </c>
      <c r="AL4553" t="str">
        <f>INDEX('magnet data'!$A$2:$E$1304,MATCH($AJ4553,'magnet data'!$A$2:$A$1304,0),3)</f>
        <v>01B</v>
      </c>
      <c r="AM4553" t="str">
        <f>INDEX('magnet data'!$A$2:$E$1304,MATCH($AJ4553,'magnet data'!$A$2:$A$1304,0),4)</f>
        <v>02C0</v>
      </c>
      <c r="AN4553">
        <f>INDEX('magnet data'!$A$2:$E$1304,MATCH($AJ4553,'magnet data'!$A$2:$A$1304,0),5)</f>
        <v>10762</v>
      </c>
      <c r="AO4553" t="str">
        <f t="shared" si="129"/>
        <v>-</v>
      </c>
      <c r="AR4553" t="s">
        <v>209</v>
      </c>
      <c r="AS4553" t="s">
        <v>210</v>
      </c>
      <c r="AT4553" t="s">
        <v>211</v>
      </c>
    </row>
    <row r="4554" spans="1:46">
      <c r="A4554" t="s">
        <v>235</v>
      </c>
      <c r="B4554" t="s">
        <v>46</v>
      </c>
      <c r="C4554" t="s">
        <v>1759</v>
      </c>
      <c r="D4554" s="13">
        <v>44643</v>
      </c>
      <c r="E4554" s="16">
        <v>0.85360393518518529</v>
      </c>
      <c r="F4554" t="s">
        <v>88</v>
      </c>
      <c r="G4554" s="17">
        <v>44643.85360357639</v>
      </c>
      <c r="H4554">
        <v>31</v>
      </c>
      <c r="I4554">
        <v>599</v>
      </c>
      <c r="J4554">
        <v>92</v>
      </c>
      <c r="K4554">
        <v>10</v>
      </c>
      <c r="L4554">
        <v>0</v>
      </c>
      <c r="M4554">
        <v>11377.3</v>
      </c>
      <c r="N4554">
        <v>6131.1</v>
      </c>
      <c r="O4554">
        <v>62.4</v>
      </c>
      <c r="P4554" t="s">
        <v>207</v>
      </c>
      <c r="Q4554" t="s">
        <v>207</v>
      </c>
      <c r="R4554">
        <v>814</v>
      </c>
      <c r="S4554">
        <v>819</v>
      </c>
      <c r="T4554" t="s">
        <v>281</v>
      </c>
      <c r="U4554">
        <v>4429</v>
      </c>
      <c r="V4554">
        <v>5</v>
      </c>
      <c r="W4554">
        <v>88707</v>
      </c>
      <c r="X4554" t="s">
        <v>278</v>
      </c>
      <c r="Y4554">
        <v>3400</v>
      </c>
      <c r="Z4554" t="s">
        <v>69</v>
      </c>
      <c r="AA4554" t="s">
        <v>96</v>
      </c>
      <c r="AC4554" t="s">
        <v>61</v>
      </c>
      <c r="AD4554">
        <v>1.06</v>
      </c>
      <c r="AE4554"/>
      <c r="AF4554"/>
      <c r="AG4554">
        <v>54.8</v>
      </c>
      <c r="AH4554">
        <v>3236</v>
      </c>
      <c r="AI4554" t="s">
        <v>208</v>
      </c>
      <c r="AJ4554">
        <f>INDEX(layout!$B$3:$U$1234,MATCH($T4554,layout!$A$3:$A$1234,0),MATCH(YEAR($D4554),layout!$B$1:$U$1,0))</f>
        <v>3109</v>
      </c>
      <c r="AK4554">
        <f>INDEX('magnet data'!$A$2:$E$1304,MATCH($AJ4554,'magnet data'!$A$2:$A$1304,0),2)</f>
        <v>3</v>
      </c>
      <c r="AL4554" t="str">
        <f>INDEX('magnet data'!$A$2:$E$1304,MATCH($AJ4554,'magnet data'!$A$2:$A$1304,0),3)</f>
        <v>01B</v>
      </c>
      <c r="AM4554" t="str">
        <f>INDEX('magnet data'!$A$2:$E$1304,MATCH($AJ4554,'magnet data'!$A$2:$A$1304,0),4)</f>
        <v>02G</v>
      </c>
      <c r="AN4554">
        <f>INDEX('magnet data'!$A$2:$E$1304,MATCH($AJ4554,'magnet data'!$A$2:$A$1304,0),5)</f>
        <v>11687</v>
      </c>
      <c r="AO4554" t="str">
        <f t="shared" si="129"/>
        <v>-</v>
      </c>
      <c r="AR4554" t="s">
        <v>209</v>
      </c>
      <c r="AS4554" t="s">
        <v>210</v>
      </c>
      <c r="AT4554" t="s">
        <v>211</v>
      </c>
    </row>
    <row r="4555" spans="1:46">
      <c r="A4555" t="s">
        <v>235</v>
      </c>
      <c r="B4555" t="s">
        <v>46</v>
      </c>
      <c r="C4555" t="s">
        <v>1759</v>
      </c>
      <c r="D4555" s="13">
        <v>44643</v>
      </c>
      <c r="E4555" s="16">
        <v>0.85360393518518529</v>
      </c>
      <c r="F4555" t="s">
        <v>88</v>
      </c>
      <c r="G4555" s="17">
        <v>44643.85360357639</v>
      </c>
      <c r="H4555">
        <v>31</v>
      </c>
      <c r="I4555">
        <v>599</v>
      </c>
      <c r="J4555">
        <v>92</v>
      </c>
      <c r="K4555">
        <v>10</v>
      </c>
      <c r="L4555">
        <v>0</v>
      </c>
      <c r="M4555">
        <v>11377.3</v>
      </c>
      <c r="N4555">
        <v>6131.1</v>
      </c>
      <c r="O4555">
        <v>62.4</v>
      </c>
      <c r="P4555" t="s">
        <v>207</v>
      </c>
      <c r="Q4555" t="s">
        <v>207</v>
      </c>
      <c r="R4555">
        <v>814</v>
      </c>
      <c r="S4555">
        <v>819</v>
      </c>
      <c r="T4555" t="s">
        <v>280</v>
      </c>
      <c r="U4555">
        <v>4297</v>
      </c>
      <c r="V4555">
        <v>6</v>
      </c>
      <c r="W4555">
        <v>91385</v>
      </c>
      <c r="X4555" t="s">
        <v>276</v>
      </c>
      <c r="Y4555">
        <v>30</v>
      </c>
      <c r="Z4555" t="s">
        <v>69</v>
      </c>
      <c r="AA4555" t="s">
        <v>96</v>
      </c>
      <c r="AC4555" t="s">
        <v>61</v>
      </c>
      <c r="AD4555">
        <v>0.55000000000000004</v>
      </c>
      <c r="AE4555"/>
      <c r="AF4555"/>
      <c r="AG4555">
        <v>24.5</v>
      </c>
      <c r="AH4555">
        <v>3967</v>
      </c>
      <c r="AI4555" t="s">
        <v>208</v>
      </c>
      <c r="AJ4555">
        <f>INDEX(layout!$B$3:$U$1234,MATCH($T4555,layout!$A$3:$A$1234,0),MATCH(YEAR($D4555),layout!$B$1:$U$1,0))</f>
        <v>2203</v>
      </c>
      <c r="AK4555">
        <f>INDEX('magnet data'!$A$2:$E$1304,MATCH($AJ4555,'magnet data'!$A$2:$A$1304,0),2)</f>
        <v>2</v>
      </c>
      <c r="AL4555" t="str">
        <f>INDEX('magnet data'!$A$2:$E$1304,MATCH($AJ4555,'magnet data'!$A$2:$A$1304,0),3)</f>
        <v>01B</v>
      </c>
      <c r="AM4555" t="str">
        <f>INDEX('magnet data'!$A$2:$E$1304,MATCH($AJ4555,'magnet data'!$A$2:$A$1304,0),4)</f>
        <v>02C0</v>
      </c>
      <c r="AN4555">
        <f>INDEX('magnet data'!$A$2:$E$1304,MATCH($AJ4555,'magnet data'!$A$2:$A$1304,0),5)</f>
        <v>9872</v>
      </c>
      <c r="AO4555" t="str">
        <f t="shared" si="129"/>
        <v>-</v>
      </c>
      <c r="AR4555" t="s">
        <v>209</v>
      </c>
      <c r="AS4555" t="s">
        <v>210</v>
      </c>
      <c r="AT4555" t="s">
        <v>211</v>
      </c>
    </row>
    <row r="4556" spans="1:46">
      <c r="A4556" t="s">
        <v>235</v>
      </c>
      <c r="B4556" t="s">
        <v>46</v>
      </c>
      <c r="C4556" t="s">
        <v>1759</v>
      </c>
      <c r="D4556" s="13">
        <v>44643</v>
      </c>
      <c r="E4556" s="16">
        <v>0.85360393518518529</v>
      </c>
      <c r="F4556" t="s">
        <v>88</v>
      </c>
      <c r="G4556" s="17">
        <v>44643.85360357639</v>
      </c>
      <c r="H4556">
        <v>31</v>
      </c>
      <c r="I4556">
        <v>599</v>
      </c>
      <c r="J4556">
        <v>92</v>
      </c>
      <c r="K4556">
        <v>10</v>
      </c>
      <c r="L4556">
        <v>0</v>
      </c>
      <c r="M4556">
        <v>11377.3</v>
      </c>
      <c r="N4556">
        <v>6131.1</v>
      </c>
      <c r="O4556">
        <v>62.4</v>
      </c>
      <c r="P4556" t="s">
        <v>207</v>
      </c>
      <c r="Q4556" t="s">
        <v>207</v>
      </c>
      <c r="R4556">
        <v>814</v>
      </c>
      <c r="S4556">
        <v>819</v>
      </c>
      <c r="T4556" t="s">
        <v>276</v>
      </c>
      <c r="U4556">
        <v>2633</v>
      </c>
      <c r="V4556">
        <v>7</v>
      </c>
      <c r="W4556">
        <v>133875</v>
      </c>
      <c r="X4556" t="s">
        <v>278</v>
      </c>
      <c r="Y4556">
        <v>3400</v>
      </c>
      <c r="Z4556" t="s">
        <v>69</v>
      </c>
      <c r="AA4556" t="s">
        <v>96</v>
      </c>
      <c r="AC4556" t="s">
        <v>61</v>
      </c>
      <c r="AD4556">
        <v>0.28999999999999998</v>
      </c>
      <c r="AE4556"/>
      <c r="AF4556"/>
      <c r="AG4556">
        <v>21.6</v>
      </c>
      <c r="AH4556">
        <v>2058</v>
      </c>
      <c r="AI4556" t="s">
        <v>208</v>
      </c>
      <c r="AJ4556">
        <f>INDEX(layout!$B$3:$U$1234,MATCH($T4556,layout!$A$3:$A$1234,0),MATCH(YEAR($D4556),layout!$B$1:$U$1,0))</f>
        <v>2280</v>
      </c>
      <c r="AK4556">
        <f>INDEX('magnet data'!$A$2:$E$1304,MATCH($AJ4556,'magnet data'!$A$2:$A$1304,0),2)</f>
        <v>2</v>
      </c>
      <c r="AL4556" t="str">
        <f>INDEX('magnet data'!$A$2:$E$1304,MATCH($AJ4556,'magnet data'!$A$2:$A$1304,0),3)</f>
        <v>01B</v>
      </c>
      <c r="AM4556" t="str">
        <f>INDEX('magnet data'!$A$2:$E$1304,MATCH($AJ4556,'magnet data'!$A$2:$A$1304,0),4)</f>
        <v>02D</v>
      </c>
      <c r="AN4556">
        <f>INDEX('magnet data'!$A$2:$E$1304,MATCH($AJ4556,'magnet data'!$A$2:$A$1304,0),5)</f>
        <v>11082</v>
      </c>
      <c r="AO4556" t="str">
        <f t="shared" si="129"/>
        <v>-</v>
      </c>
      <c r="AR4556" t="s">
        <v>209</v>
      </c>
      <c r="AS4556" t="s">
        <v>210</v>
      </c>
      <c r="AT4556" t="s">
        <v>211</v>
      </c>
    </row>
    <row r="4557" spans="1:46">
      <c r="A4557" t="s">
        <v>235</v>
      </c>
      <c r="B4557" t="s">
        <v>46</v>
      </c>
      <c r="C4557" t="s">
        <v>1759</v>
      </c>
      <c r="D4557" s="13">
        <v>44643</v>
      </c>
      <c r="E4557" s="16">
        <v>0.85360393518518529</v>
      </c>
      <c r="F4557" t="s">
        <v>88</v>
      </c>
      <c r="G4557" s="17">
        <v>44643.85360357639</v>
      </c>
      <c r="H4557">
        <v>31</v>
      </c>
      <c r="I4557">
        <v>599</v>
      </c>
      <c r="J4557">
        <v>92</v>
      </c>
      <c r="K4557">
        <v>10</v>
      </c>
      <c r="L4557">
        <v>0</v>
      </c>
      <c r="M4557">
        <v>11377.3</v>
      </c>
      <c r="N4557">
        <v>6131.1</v>
      </c>
      <c r="O4557">
        <v>62.4</v>
      </c>
      <c r="P4557" t="s">
        <v>207</v>
      </c>
      <c r="Q4557" t="s">
        <v>207</v>
      </c>
      <c r="R4557">
        <v>814</v>
      </c>
      <c r="S4557">
        <v>819</v>
      </c>
      <c r="T4557" t="s">
        <v>1777</v>
      </c>
      <c r="U4557">
        <v>727</v>
      </c>
      <c r="V4557">
        <v>8</v>
      </c>
      <c r="W4557">
        <v>241266</v>
      </c>
      <c r="X4557" t="s">
        <v>1506</v>
      </c>
      <c r="Y4557">
        <v>2611</v>
      </c>
      <c r="Z4557" t="s">
        <v>69</v>
      </c>
      <c r="AA4557" t="s">
        <v>96</v>
      </c>
      <c r="AC4557" t="s">
        <v>61</v>
      </c>
      <c r="AD4557">
        <v>0.06</v>
      </c>
      <c r="AE4557"/>
      <c r="AF4557"/>
      <c r="AG4557" t="s">
        <v>1408</v>
      </c>
      <c r="AH4557" t="s">
        <v>1408</v>
      </c>
      <c r="AI4557" t="s">
        <v>208</v>
      </c>
      <c r="AJ4557">
        <f>INDEX(layout!$B$3:$U$1234,MATCH($T4557,layout!$A$3:$A$1234,0),MATCH(YEAR($D4557),layout!$B$1:$U$1,0))</f>
        <v>2218</v>
      </c>
      <c r="AK4557">
        <f>INDEX('magnet data'!$A$2:$E$1304,MATCH($AJ4557,'magnet data'!$A$2:$A$1304,0),2)</f>
        <v>2</v>
      </c>
      <c r="AL4557" t="str">
        <f>INDEX('magnet data'!$A$2:$E$1304,MATCH($AJ4557,'magnet data'!$A$2:$A$1304,0),3)</f>
        <v>01E</v>
      </c>
      <c r="AM4557" t="str">
        <f>INDEX('magnet data'!$A$2:$E$1304,MATCH($AJ4557,'magnet data'!$A$2:$A$1304,0),4)</f>
        <v>02C9</v>
      </c>
      <c r="AN4557">
        <f>INDEX('magnet data'!$A$2:$E$1304,MATCH($AJ4557,'magnet data'!$A$2:$A$1304,0),5)</f>
        <v>12425</v>
      </c>
      <c r="AO4557" t="str">
        <f t="shared" si="129"/>
        <v>-</v>
      </c>
      <c r="AR4557" t="s">
        <v>209</v>
      </c>
      <c r="AS4557" t="s">
        <v>210</v>
      </c>
      <c r="AT4557" t="s">
        <v>211</v>
      </c>
    </row>
    <row r="4558" spans="1:46">
      <c r="A4558" t="s">
        <v>235</v>
      </c>
      <c r="B4558" t="s">
        <v>46</v>
      </c>
      <c r="C4558" t="s">
        <v>1759</v>
      </c>
      <c r="D4558" s="13">
        <v>44644</v>
      </c>
      <c r="E4558" s="16">
        <v>0.86636412037037036</v>
      </c>
      <c r="F4558" t="s">
        <v>88</v>
      </c>
      <c r="G4558" s="17">
        <v>44644.866363842593</v>
      </c>
      <c r="H4558">
        <v>24</v>
      </c>
      <c r="I4558">
        <v>596</v>
      </c>
      <c r="J4558">
        <v>92</v>
      </c>
      <c r="K4558">
        <v>10</v>
      </c>
      <c r="L4558">
        <v>0</v>
      </c>
      <c r="M4558">
        <v>11377.2</v>
      </c>
      <c r="N4558">
        <v>6254.7</v>
      </c>
      <c r="O4558">
        <v>62.4</v>
      </c>
      <c r="P4558" t="s">
        <v>207</v>
      </c>
      <c r="Q4558" t="s">
        <v>207</v>
      </c>
      <c r="R4558">
        <v>809</v>
      </c>
      <c r="S4558">
        <v>798</v>
      </c>
      <c r="T4558" t="s">
        <v>1508</v>
      </c>
      <c r="U4558">
        <v>11377</v>
      </c>
      <c r="V4558">
        <v>1</v>
      </c>
      <c r="W4558">
        <v>-13</v>
      </c>
      <c r="X4558" t="s">
        <v>1507</v>
      </c>
      <c r="Y4558">
        <v>-4</v>
      </c>
      <c r="Z4558" t="s">
        <v>90</v>
      </c>
      <c r="AA4558" t="s">
        <v>91</v>
      </c>
      <c r="AB4558">
        <v>27</v>
      </c>
      <c r="AC4558" t="s">
        <v>61</v>
      </c>
      <c r="AD4558">
        <v>-11.47</v>
      </c>
      <c r="AE4558"/>
      <c r="AF4558"/>
      <c r="AG4558">
        <v>28.1</v>
      </c>
      <c r="AH4558">
        <v>1512</v>
      </c>
      <c r="AI4558" t="s">
        <v>208</v>
      </c>
      <c r="AJ4558">
        <f>INDEX(layout!$B$3:$U$1234,MATCH($T4558,layout!$A$3:$A$1234,0),MATCH(YEAR($D4558),layout!$B$1:$U$1,0))</f>
        <v>2064</v>
      </c>
      <c r="AK4558">
        <f>INDEX('magnet data'!$A$2:$E$1304,MATCH($AJ4558,'magnet data'!$A$2:$A$1304,0),2)</f>
        <v>2</v>
      </c>
      <c r="AL4558" t="str">
        <f>INDEX('magnet data'!$A$2:$E$1304,MATCH($AJ4558,'magnet data'!$A$2:$A$1304,0),3)</f>
        <v>01B</v>
      </c>
      <c r="AM4558" t="str">
        <f>INDEX('magnet data'!$A$2:$E$1304,MATCH($AJ4558,'magnet data'!$A$2:$A$1304,0),4)</f>
        <v>02K</v>
      </c>
      <c r="AN4558">
        <f>INDEX('magnet data'!$A$2:$E$1304,MATCH($AJ4558,'magnet data'!$A$2:$A$1304,0),5)</f>
        <v>11795</v>
      </c>
      <c r="AO4558">
        <f t="shared" ref="AO4558:AO4560" si="130">IF(LEFT(Z4558,8)="Training",U4558-AN4558,"-")</f>
        <v>-418</v>
      </c>
      <c r="AR4558" t="s">
        <v>209</v>
      </c>
      <c r="AS4558" t="s">
        <v>210</v>
      </c>
      <c r="AT4558" t="s">
        <v>211</v>
      </c>
    </row>
    <row r="4559" spans="1:46">
      <c r="A4559" t="s">
        <v>235</v>
      </c>
      <c r="B4559" t="s">
        <v>46</v>
      </c>
      <c r="C4559" t="s">
        <v>1759</v>
      </c>
      <c r="D4559" s="13">
        <v>44644</v>
      </c>
      <c r="E4559" s="16">
        <v>0.86636412037037036</v>
      </c>
      <c r="F4559" t="s">
        <v>88</v>
      </c>
      <c r="G4559" s="17">
        <v>44644.866363842593</v>
      </c>
      <c r="H4559">
        <v>24</v>
      </c>
      <c r="I4559">
        <v>596</v>
      </c>
      <c r="J4559">
        <v>92</v>
      </c>
      <c r="K4559">
        <v>10</v>
      </c>
      <c r="L4559">
        <v>0</v>
      </c>
      <c r="M4559">
        <v>11377.2</v>
      </c>
      <c r="N4559">
        <v>6254.7</v>
      </c>
      <c r="O4559">
        <v>62.4</v>
      </c>
      <c r="P4559" t="s">
        <v>207</v>
      </c>
      <c r="Q4559" t="s">
        <v>207</v>
      </c>
      <c r="R4559">
        <v>809</v>
      </c>
      <c r="S4559">
        <v>798</v>
      </c>
      <c r="T4559" t="s">
        <v>251</v>
      </c>
      <c r="U4559">
        <v>8085</v>
      </c>
      <c r="V4559">
        <v>2</v>
      </c>
      <c r="W4559">
        <v>34272</v>
      </c>
      <c r="X4559" t="s">
        <v>1506</v>
      </c>
      <c r="Y4559">
        <v>4319</v>
      </c>
      <c r="Z4559" t="s">
        <v>69</v>
      </c>
      <c r="AA4559" t="s">
        <v>96</v>
      </c>
      <c r="AC4559" t="s">
        <v>61</v>
      </c>
      <c r="AD4559">
        <v>1.63</v>
      </c>
      <c r="AE4559"/>
      <c r="AF4559"/>
      <c r="AG4559">
        <v>8.6999999999999993</v>
      </c>
      <c r="AH4559">
        <v>4921</v>
      </c>
      <c r="AI4559" t="s">
        <v>208</v>
      </c>
      <c r="AJ4559">
        <f>INDEX(layout!$B$3:$U$1234,MATCH($T4559,layout!$A$3:$A$1234,0),MATCH(YEAR($D4559),layout!$B$1:$U$1,0))</f>
        <v>1214</v>
      </c>
      <c r="AK4559">
        <f>INDEX('magnet data'!$A$2:$E$1304,MATCH($AJ4559,'magnet data'!$A$2:$A$1304,0),2)</f>
        <v>1</v>
      </c>
      <c r="AL4559" t="str">
        <f>INDEX('magnet data'!$A$2:$E$1304,MATCH($AJ4559,'magnet data'!$A$2:$A$1304,0),3)</f>
        <v>01E</v>
      </c>
      <c r="AM4559" t="str">
        <f>INDEX('magnet data'!$A$2:$E$1304,MATCH($AJ4559,'magnet data'!$A$2:$A$1304,0),4)</f>
        <v>02C9</v>
      </c>
      <c r="AN4559">
        <f>INDEX('magnet data'!$A$2:$E$1304,MATCH($AJ4559,'magnet data'!$A$2:$A$1304,0),5)</f>
        <v>11963</v>
      </c>
      <c r="AO4559" t="str">
        <f t="shared" si="130"/>
        <v>-</v>
      </c>
      <c r="AR4559" t="s">
        <v>209</v>
      </c>
      <c r="AS4559" t="s">
        <v>210</v>
      </c>
      <c r="AT4559" t="s">
        <v>211</v>
      </c>
    </row>
    <row r="4560" spans="1:46">
      <c r="A4560" t="s">
        <v>235</v>
      </c>
      <c r="B4560" t="s">
        <v>46</v>
      </c>
      <c r="C4560" t="s">
        <v>1759</v>
      </c>
      <c r="D4560" s="13">
        <v>44644</v>
      </c>
      <c r="E4560" s="16">
        <v>0.86636412037037036</v>
      </c>
      <c r="F4560" t="s">
        <v>88</v>
      </c>
      <c r="G4560" s="17">
        <v>44644.866363842593</v>
      </c>
      <c r="H4560">
        <v>24</v>
      </c>
      <c r="I4560">
        <v>596</v>
      </c>
      <c r="J4560">
        <v>92</v>
      </c>
      <c r="K4560">
        <v>10</v>
      </c>
      <c r="L4560">
        <v>0</v>
      </c>
      <c r="M4560">
        <v>11377.2</v>
      </c>
      <c r="N4560">
        <v>6254.7</v>
      </c>
      <c r="O4560">
        <v>62.4</v>
      </c>
      <c r="P4560" t="s">
        <v>207</v>
      </c>
      <c r="Q4560" t="s">
        <v>207</v>
      </c>
      <c r="R4560">
        <v>809</v>
      </c>
      <c r="S4560">
        <v>798</v>
      </c>
      <c r="T4560" t="s">
        <v>1509</v>
      </c>
      <c r="U4560">
        <v>2453</v>
      </c>
      <c r="V4560">
        <v>3</v>
      </c>
      <c r="W4560">
        <v>143632</v>
      </c>
      <c r="X4560" t="s">
        <v>1508</v>
      </c>
      <c r="Y4560">
        <v>-3</v>
      </c>
      <c r="Z4560" t="s">
        <v>69</v>
      </c>
      <c r="AA4560" t="s">
        <v>96</v>
      </c>
      <c r="AC4560" t="s">
        <v>61</v>
      </c>
      <c r="AD4560">
        <v>0.12</v>
      </c>
      <c r="AE4560"/>
      <c r="AF4560"/>
      <c r="AG4560">
        <v>4</v>
      </c>
      <c r="AH4560">
        <v>2032</v>
      </c>
      <c r="AI4560" t="s">
        <v>208</v>
      </c>
      <c r="AJ4560">
        <f>INDEX(layout!$B$3:$U$1234,MATCH($T4560,layout!$A$3:$A$1234,0),MATCH(YEAR($D4560),layout!$B$1:$U$1,0))</f>
        <v>2532</v>
      </c>
      <c r="AK4560">
        <f>INDEX('magnet data'!$A$2:$E$1304,MATCH($AJ4560,'magnet data'!$A$2:$A$1304,0),2)</f>
        <v>2</v>
      </c>
      <c r="AL4560" t="str">
        <f>INDEX('magnet data'!$A$2:$E$1304,MATCH($AJ4560,'magnet data'!$A$2:$A$1304,0),3)</f>
        <v>01B</v>
      </c>
      <c r="AM4560" t="str">
        <f>INDEX('magnet data'!$A$2:$E$1304,MATCH($AJ4560,'magnet data'!$A$2:$A$1304,0),4)</f>
        <v>02B5</v>
      </c>
      <c r="AN4560">
        <f>INDEX('magnet data'!$A$2:$E$1304,MATCH($AJ4560,'magnet data'!$A$2:$A$1304,0),5)</f>
        <v>11348</v>
      </c>
      <c r="AO4560" t="str">
        <f t="shared" si="130"/>
        <v>-</v>
      </c>
      <c r="AR4560" t="s">
        <v>209</v>
      </c>
      <c r="AS4560" t="s">
        <v>210</v>
      </c>
      <c r="AT4560" t="s">
        <v>211</v>
      </c>
    </row>
    <row r="4561" spans="1:46">
      <c r="A4561" t="s">
        <v>235</v>
      </c>
      <c r="B4561" t="s">
        <v>46</v>
      </c>
      <c r="C4561" t="s">
        <v>1759</v>
      </c>
      <c r="D4561" s="13">
        <v>44645</v>
      </c>
      <c r="E4561" s="16">
        <v>0.30926759259259257</v>
      </c>
      <c r="F4561" t="s">
        <v>88</v>
      </c>
      <c r="G4561" s="17">
        <v>44645.309267314813</v>
      </c>
      <c r="H4561">
        <v>24</v>
      </c>
      <c r="I4561">
        <v>598</v>
      </c>
      <c r="J4561">
        <v>94</v>
      </c>
      <c r="K4561">
        <v>10</v>
      </c>
      <c r="L4561">
        <v>0</v>
      </c>
      <c r="M4561" s="39">
        <v>11390.8</v>
      </c>
      <c r="N4561" s="39">
        <v>6224.8</v>
      </c>
      <c r="O4561" s="39">
        <v>62.4</v>
      </c>
      <c r="P4561" t="s">
        <v>207</v>
      </c>
      <c r="Q4561" t="s">
        <v>207</v>
      </c>
      <c r="R4561" s="55">
        <v>815</v>
      </c>
      <c r="S4561" s="55">
        <v>808</v>
      </c>
      <c r="T4561" t="s">
        <v>250</v>
      </c>
      <c r="U4561">
        <v>11390</v>
      </c>
      <c r="V4561">
        <v>1</v>
      </c>
      <c r="W4561">
        <v>-12</v>
      </c>
      <c r="X4561" t="s">
        <v>269</v>
      </c>
      <c r="Y4561">
        <v>-8</v>
      </c>
      <c r="Z4561" t="s">
        <v>90</v>
      </c>
      <c r="AA4561" t="s">
        <v>96</v>
      </c>
      <c r="AB4561">
        <v>28</v>
      </c>
      <c r="AC4561" t="s">
        <v>61</v>
      </c>
      <c r="AD4561" s="50">
        <v>14.12</v>
      </c>
      <c r="AG4561" s="39">
        <v>47.1</v>
      </c>
      <c r="AH4561" s="55">
        <v>6655</v>
      </c>
      <c r="AI4561" t="s">
        <v>208</v>
      </c>
      <c r="AJ4561">
        <f>INDEX(layout!$B$3:$U$1234,MATCH($T4561,layout!$A$3:$A$1234,0),MATCH(YEAR($D4561),layout!$B$1:$U$1,0))</f>
        <v>3127</v>
      </c>
      <c r="AK4561">
        <f>INDEX('magnet data'!$A$2:$E$1304,MATCH($AJ4561,'magnet data'!$A$2:$A$1304,0),2)</f>
        <v>3</v>
      </c>
      <c r="AL4561" t="str">
        <f>INDEX('magnet data'!$A$2:$E$1304,MATCH($AJ4561,'magnet data'!$A$2:$A$1304,0),3)</f>
        <v>01B</v>
      </c>
      <c r="AM4561" t="str">
        <f>INDEX('magnet data'!$A$2:$E$1304,MATCH($AJ4561,'magnet data'!$A$2:$A$1304,0),4)</f>
        <v>02G</v>
      </c>
      <c r="AN4561">
        <f>INDEX('magnet data'!$A$2:$E$1304,MATCH($AJ4561,'magnet data'!$A$2:$A$1304,0),5)</f>
        <v>10654</v>
      </c>
      <c r="AO4561">
        <f t="shared" ref="AO4561:AO4565" si="131">IF(LEFT(Z4561,8)="Training",U4561-AN4561,"-")</f>
        <v>736</v>
      </c>
      <c r="AR4561" t="s">
        <v>1232</v>
      </c>
      <c r="AS4561" t="s">
        <v>210</v>
      </c>
      <c r="AT4561" t="s">
        <v>211</v>
      </c>
    </row>
    <row r="4562" spans="1:46">
      <c r="A4562" t="s">
        <v>235</v>
      </c>
      <c r="B4562" t="s">
        <v>46</v>
      </c>
      <c r="C4562" t="s">
        <v>1759</v>
      </c>
      <c r="D4562" s="13">
        <v>44645</v>
      </c>
      <c r="E4562" s="16">
        <v>0.30926759259259257</v>
      </c>
      <c r="F4562" t="s">
        <v>88</v>
      </c>
      <c r="G4562" s="17">
        <v>44645.309267314813</v>
      </c>
      <c r="H4562">
        <v>24</v>
      </c>
      <c r="I4562">
        <v>598</v>
      </c>
      <c r="J4562">
        <v>94</v>
      </c>
      <c r="K4562">
        <v>10</v>
      </c>
      <c r="L4562">
        <v>0</v>
      </c>
      <c r="M4562" s="39">
        <v>11390.8</v>
      </c>
      <c r="N4562" s="39">
        <v>6224.8</v>
      </c>
      <c r="O4562" s="39">
        <v>62.4</v>
      </c>
      <c r="P4562" t="s">
        <v>207</v>
      </c>
      <c r="Q4562" t="s">
        <v>207</v>
      </c>
      <c r="R4562" s="55">
        <v>815</v>
      </c>
      <c r="S4562" s="55">
        <v>808</v>
      </c>
      <c r="T4562" t="s">
        <v>269</v>
      </c>
      <c r="U4562">
        <v>5547</v>
      </c>
      <c r="V4562">
        <v>2</v>
      </c>
      <c r="W4562">
        <v>69516</v>
      </c>
      <c r="X4562" t="s">
        <v>264</v>
      </c>
      <c r="Y4562">
        <v>4093</v>
      </c>
      <c r="Z4562" t="s">
        <v>69</v>
      </c>
      <c r="AA4562" t="s">
        <v>91</v>
      </c>
      <c r="AC4562" t="s">
        <v>102</v>
      </c>
      <c r="AD4562" s="50">
        <v>-13.56</v>
      </c>
      <c r="AG4562" s="39">
        <v>45.9</v>
      </c>
      <c r="AH4562" s="55">
        <v>2895</v>
      </c>
      <c r="AI4562" t="s">
        <v>208</v>
      </c>
      <c r="AJ4562">
        <f>INDEX(layout!$B$3:$U$1234,MATCH($T4562,layout!$A$3:$A$1234,0),MATCH(YEAR($D4562),layout!$B$1:$U$1,0))</f>
        <v>1399</v>
      </c>
      <c r="AK4562">
        <f>INDEX('magnet data'!$A$2:$E$1304,MATCH($AJ4562,'magnet data'!$A$2:$A$1304,0),2)</f>
        <v>1</v>
      </c>
      <c r="AL4562" t="str">
        <f>INDEX('magnet data'!$A$2:$E$1304,MATCH($AJ4562,'magnet data'!$A$2:$A$1304,0),3)</f>
        <v>01B</v>
      </c>
      <c r="AM4562" t="str">
        <f>INDEX('magnet data'!$A$2:$E$1304,MATCH($AJ4562,'magnet data'!$A$2:$A$1304,0),4)</f>
        <v>02C8</v>
      </c>
      <c r="AN4562">
        <f>INDEX('magnet data'!$A$2:$E$1304,MATCH($AJ4562,'magnet data'!$A$2:$A$1304,0),5)</f>
        <v>11959</v>
      </c>
      <c r="AO4562" t="str">
        <f t="shared" si="131"/>
        <v>-</v>
      </c>
      <c r="AR4562" t="s">
        <v>1232</v>
      </c>
      <c r="AS4562" t="s">
        <v>210</v>
      </c>
      <c r="AT4562" t="s">
        <v>211</v>
      </c>
    </row>
    <row r="4563" spans="1:46">
      <c r="A4563" t="s">
        <v>235</v>
      </c>
      <c r="B4563" t="s">
        <v>46</v>
      </c>
      <c r="C4563" t="s">
        <v>1759</v>
      </c>
      <c r="D4563" s="13">
        <v>44645</v>
      </c>
      <c r="E4563" s="16">
        <v>0.30926759259259257</v>
      </c>
      <c r="F4563" t="s">
        <v>88</v>
      </c>
      <c r="G4563" s="17">
        <v>44645.309267314813</v>
      </c>
      <c r="H4563">
        <v>24</v>
      </c>
      <c r="I4563">
        <v>598</v>
      </c>
      <c r="J4563">
        <v>94</v>
      </c>
      <c r="K4563">
        <v>10</v>
      </c>
      <c r="L4563">
        <v>0</v>
      </c>
      <c r="M4563" s="39">
        <v>11390.8</v>
      </c>
      <c r="N4563" s="39">
        <v>6224.8</v>
      </c>
      <c r="O4563" s="39">
        <v>62.4</v>
      </c>
      <c r="P4563" t="s">
        <v>207</v>
      </c>
      <c r="Q4563" t="s">
        <v>207</v>
      </c>
      <c r="R4563" s="55">
        <v>815</v>
      </c>
      <c r="S4563" s="55">
        <v>808</v>
      </c>
      <c r="T4563" t="s">
        <v>300</v>
      </c>
      <c r="U4563">
        <v>4531</v>
      </c>
      <c r="V4563">
        <v>3</v>
      </c>
      <c r="W4563">
        <v>87967</v>
      </c>
      <c r="X4563" t="s">
        <v>301</v>
      </c>
      <c r="Y4563">
        <v>3460</v>
      </c>
      <c r="Z4563" t="s">
        <v>69</v>
      </c>
      <c r="AA4563" t="s">
        <v>91</v>
      </c>
      <c r="AC4563" t="s">
        <v>61</v>
      </c>
      <c r="AD4563" s="50">
        <v>-0.6</v>
      </c>
      <c r="AG4563" s="39">
        <v>23.2</v>
      </c>
      <c r="AH4563" s="55">
        <v>3173</v>
      </c>
      <c r="AI4563" t="s">
        <v>208</v>
      </c>
      <c r="AJ4563">
        <f>INDEX(layout!$B$3:$U$1234,MATCH($T4563,layout!$A$3:$A$1234,0),MATCH(YEAR($D4563),layout!$B$1:$U$1,0))</f>
        <v>1243</v>
      </c>
      <c r="AK4563">
        <f>INDEX('magnet data'!$A$2:$E$1304,MATCH($AJ4563,'magnet data'!$A$2:$A$1304,0),2)</f>
        <v>1</v>
      </c>
      <c r="AL4563" t="str">
        <f>INDEX('magnet data'!$A$2:$E$1304,MATCH($AJ4563,'magnet data'!$A$2:$A$1304,0),3)</f>
        <v>01B</v>
      </c>
      <c r="AM4563" t="str">
        <f>INDEX('magnet data'!$A$2:$E$1304,MATCH($AJ4563,'magnet data'!$A$2:$A$1304,0),4)</f>
        <v>02B8</v>
      </c>
      <c r="AN4563">
        <f>INDEX('magnet data'!$A$2:$E$1304,MATCH($AJ4563,'magnet data'!$A$2:$A$1304,0),5)</f>
        <v>11703</v>
      </c>
      <c r="AO4563" t="str">
        <f t="shared" si="131"/>
        <v>-</v>
      </c>
      <c r="AR4563" t="s">
        <v>1232</v>
      </c>
      <c r="AS4563" t="s">
        <v>210</v>
      </c>
      <c r="AT4563" t="s">
        <v>211</v>
      </c>
    </row>
    <row r="4564" spans="1:46">
      <c r="A4564" t="s">
        <v>235</v>
      </c>
      <c r="B4564" t="s">
        <v>46</v>
      </c>
      <c r="C4564" t="s">
        <v>1759</v>
      </c>
      <c r="D4564" s="13">
        <v>44645</v>
      </c>
      <c r="E4564" s="16">
        <v>0.30926759259259257</v>
      </c>
      <c r="F4564" t="s">
        <v>88</v>
      </c>
      <c r="G4564" s="17">
        <v>44645.309267314813</v>
      </c>
      <c r="H4564">
        <v>24</v>
      </c>
      <c r="I4564">
        <v>598</v>
      </c>
      <c r="J4564">
        <v>94</v>
      </c>
      <c r="K4564">
        <v>10</v>
      </c>
      <c r="L4564">
        <v>0</v>
      </c>
      <c r="M4564" s="39">
        <v>11390.8</v>
      </c>
      <c r="N4564" s="39">
        <v>6224.8</v>
      </c>
      <c r="O4564" s="39">
        <v>62.4</v>
      </c>
      <c r="P4564" t="s">
        <v>207</v>
      </c>
      <c r="Q4564" t="s">
        <v>207</v>
      </c>
      <c r="R4564" s="55">
        <v>815</v>
      </c>
      <c r="S4564" s="55">
        <v>808</v>
      </c>
      <c r="T4564" t="s">
        <v>301</v>
      </c>
      <c r="U4564">
        <v>3131</v>
      </c>
      <c r="V4564">
        <v>4</v>
      </c>
      <c r="W4564">
        <v>120934</v>
      </c>
      <c r="X4564" t="s">
        <v>283</v>
      </c>
      <c r="Y4564">
        <v>2886</v>
      </c>
      <c r="Z4564" t="s">
        <v>69</v>
      </c>
      <c r="AA4564" t="s">
        <v>96</v>
      </c>
      <c r="AC4564" t="s">
        <v>61</v>
      </c>
      <c r="AD4564" s="50">
        <v>0.34</v>
      </c>
      <c r="AG4564" s="39">
        <v>11.7</v>
      </c>
      <c r="AH4564" s="55">
        <v>2862</v>
      </c>
      <c r="AI4564" t="s">
        <v>208</v>
      </c>
      <c r="AJ4564">
        <f>INDEX(layout!$B$3:$U$1234,MATCH($T4564,layout!$A$3:$A$1234,0),MATCH(YEAR($D4564),layout!$B$1:$U$1,0))</f>
        <v>2201</v>
      </c>
      <c r="AK4564">
        <f>INDEX('magnet data'!$A$2:$E$1304,MATCH($AJ4564,'magnet data'!$A$2:$A$1304,0),2)</f>
        <v>2</v>
      </c>
      <c r="AL4564" t="str">
        <f>INDEX('magnet data'!$A$2:$E$1304,MATCH($AJ4564,'magnet data'!$A$2:$A$1304,0),3)</f>
        <v>01B</v>
      </c>
      <c r="AM4564" t="str">
        <f>INDEX('magnet data'!$A$2:$E$1304,MATCH($AJ4564,'magnet data'!$A$2:$A$1304,0),4)</f>
        <v>02C0</v>
      </c>
      <c r="AN4564">
        <f>INDEX('magnet data'!$A$2:$E$1304,MATCH($AJ4564,'magnet data'!$A$2:$A$1304,0),5)</f>
        <v>11623</v>
      </c>
      <c r="AO4564" t="str">
        <f t="shared" si="131"/>
        <v>-</v>
      </c>
      <c r="AR4564" t="s">
        <v>1232</v>
      </c>
      <c r="AS4564" t="s">
        <v>210</v>
      </c>
      <c r="AT4564" t="s">
        <v>211</v>
      </c>
    </row>
    <row r="4565" spans="1:46">
      <c r="A4565" t="s">
        <v>235</v>
      </c>
      <c r="B4565" t="s">
        <v>46</v>
      </c>
      <c r="C4565" t="s">
        <v>1759</v>
      </c>
      <c r="D4565" s="13">
        <v>44645</v>
      </c>
      <c r="E4565" s="16">
        <v>0.30926759259259257</v>
      </c>
      <c r="F4565" t="s">
        <v>88</v>
      </c>
      <c r="G4565" s="17">
        <v>44645.309267314813</v>
      </c>
      <c r="H4565">
        <v>24</v>
      </c>
      <c r="I4565">
        <v>598</v>
      </c>
      <c r="J4565">
        <v>94</v>
      </c>
      <c r="K4565">
        <v>10</v>
      </c>
      <c r="L4565">
        <v>0</v>
      </c>
      <c r="M4565" s="39">
        <v>11390.8</v>
      </c>
      <c r="N4565" s="39">
        <v>6224.8</v>
      </c>
      <c r="O4565" s="39">
        <v>62.4</v>
      </c>
      <c r="P4565" t="s">
        <v>207</v>
      </c>
      <c r="Q4565" t="s">
        <v>207</v>
      </c>
      <c r="R4565" s="55">
        <v>815</v>
      </c>
      <c r="S4565" s="55">
        <v>808</v>
      </c>
      <c r="T4565" t="s">
        <v>268</v>
      </c>
      <c r="U4565">
        <v>1450</v>
      </c>
      <c r="V4565">
        <v>5</v>
      </c>
      <c r="W4565">
        <v>188030</v>
      </c>
      <c r="X4565" t="s">
        <v>269</v>
      </c>
      <c r="Y4565">
        <v>-8</v>
      </c>
      <c r="Z4565" t="s">
        <v>69</v>
      </c>
      <c r="AA4565" t="s">
        <v>96</v>
      </c>
      <c r="AC4565" t="s">
        <v>61</v>
      </c>
      <c r="AD4565" s="50">
        <v>0.1</v>
      </c>
      <c r="AG4565" s="39">
        <v>85.4</v>
      </c>
      <c r="AH4565" s="55">
        <v>1091</v>
      </c>
      <c r="AI4565" t="s">
        <v>208</v>
      </c>
      <c r="AJ4565">
        <f>INDEX(layout!$B$3:$U$1234,MATCH($T4565,layout!$A$3:$A$1234,0),MATCH(YEAR($D4565),layout!$B$1:$U$1,0))</f>
        <v>3093</v>
      </c>
      <c r="AK4565">
        <f>INDEX('magnet data'!$A$2:$E$1304,MATCH($AJ4565,'magnet data'!$A$2:$A$1304,0),2)</f>
        <v>3</v>
      </c>
      <c r="AL4565" t="str">
        <f>INDEX('magnet data'!$A$2:$E$1304,MATCH($AJ4565,'magnet data'!$A$2:$A$1304,0),3)</f>
        <v>01B</v>
      </c>
      <c r="AM4565" t="str">
        <f>INDEX('magnet data'!$A$2:$E$1304,MATCH($AJ4565,'magnet data'!$A$2:$A$1304,0),4)</f>
        <v>02G</v>
      </c>
      <c r="AN4565">
        <f>INDEX('magnet data'!$A$2:$E$1304,MATCH($AJ4565,'magnet data'!$A$2:$A$1304,0),5)</f>
        <v>9380</v>
      </c>
      <c r="AO4565" t="str">
        <f t="shared" si="131"/>
        <v>-</v>
      </c>
      <c r="AR4565" t="s">
        <v>1232</v>
      </c>
      <c r="AS4565" t="s">
        <v>210</v>
      </c>
      <c r="AT4565" t="s">
        <v>211</v>
      </c>
    </row>
    <row r="4566" spans="1:46">
      <c r="A4566" t="s">
        <v>235</v>
      </c>
      <c r="B4566" t="s">
        <v>46</v>
      </c>
      <c r="C4566" t="s">
        <v>1759</v>
      </c>
      <c r="D4566" s="13">
        <v>44645</v>
      </c>
      <c r="E4566" s="16">
        <v>0.89123217592592585</v>
      </c>
      <c r="F4566" t="s">
        <v>88</v>
      </c>
      <c r="G4566" s="17">
        <v>44645.891231967595</v>
      </c>
      <c r="H4566">
        <v>18</v>
      </c>
      <c r="I4566">
        <v>597</v>
      </c>
      <c r="J4566">
        <v>94</v>
      </c>
      <c r="K4566">
        <v>10</v>
      </c>
      <c r="L4566">
        <v>0</v>
      </c>
      <c r="M4566" s="39">
        <v>11398.3</v>
      </c>
      <c r="N4566" s="39">
        <v>6242.7</v>
      </c>
      <c r="O4566" s="39">
        <v>62.4</v>
      </c>
      <c r="P4566" t="s">
        <v>207</v>
      </c>
      <c r="Q4566" t="s">
        <v>1536</v>
      </c>
      <c r="R4566" s="55">
        <v>812</v>
      </c>
      <c r="S4566" s="55">
        <v>893</v>
      </c>
      <c r="T4566" t="s">
        <v>1773</v>
      </c>
      <c r="U4566">
        <v>11398</v>
      </c>
      <c r="V4566">
        <v>1</v>
      </c>
      <c r="W4566">
        <v>-12</v>
      </c>
      <c r="X4566" t="s">
        <v>1771</v>
      </c>
      <c r="Y4566">
        <v>-5</v>
      </c>
      <c r="Z4566" t="s">
        <v>90</v>
      </c>
      <c r="AA4566" t="s">
        <v>96</v>
      </c>
      <c r="AB4566">
        <v>29</v>
      </c>
      <c r="AC4566" t="s">
        <v>61</v>
      </c>
      <c r="AD4566" s="50">
        <v>10.34</v>
      </c>
      <c r="AG4566" s="39">
        <v>48</v>
      </c>
      <c r="AH4566" s="55">
        <v>11335</v>
      </c>
      <c r="AI4566" t="s">
        <v>208</v>
      </c>
      <c r="AJ4566">
        <f>INDEX(layout!$B$3:$U$1234,MATCH($T4566,layout!$A$3:$A$1234,0),MATCH(YEAR($D4566),layout!$B$1:$U$1,0))</f>
        <v>2204</v>
      </c>
      <c r="AK4566">
        <f>INDEX('magnet data'!$A$2:$E$1304,MATCH($AJ4566,'magnet data'!$A$2:$A$1304,0),2)</f>
        <v>2</v>
      </c>
      <c r="AL4566" t="str">
        <f>INDEX('magnet data'!$A$2:$E$1304,MATCH($AJ4566,'magnet data'!$A$2:$A$1304,0),3)</f>
        <v>01B</v>
      </c>
      <c r="AM4566" t="str">
        <f>INDEX('magnet data'!$A$2:$E$1304,MATCH($AJ4566,'magnet data'!$A$2:$A$1304,0),4)</f>
        <v>02C0</v>
      </c>
      <c r="AN4566">
        <f>INDEX('magnet data'!$A$2:$E$1304,MATCH($AJ4566,'magnet data'!$A$2:$A$1304,0),5)</f>
        <v>11973</v>
      </c>
      <c r="AO4566">
        <f t="shared" ref="AO4566:AO4569" si="132">IF(LEFT(Z4566,8)="Training",U4566-AN4566,"-")</f>
        <v>-575</v>
      </c>
      <c r="AQ4566" t="s">
        <v>1778</v>
      </c>
      <c r="AR4566" t="s">
        <v>1202</v>
      </c>
      <c r="AS4566" t="s">
        <v>210</v>
      </c>
      <c r="AT4566" t="s">
        <v>211</v>
      </c>
    </row>
    <row r="4567" spans="1:46">
      <c r="A4567" t="s">
        <v>235</v>
      </c>
      <c r="B4567" t="s">
        <v>46</v>
      </c>
      <c r="C4567" t="s">
        <v>1759</v>
      </c>
      <c r="D4567" s="13">
        <v>44645</v>
      </c>
      <c r="E4567" s="16">
        <v>0.89123217592592585</v>
      </c>
      <c r="F4567" t="s">
        <v>88</v>
      </c>
      <c r="G4567" s="17">
        <v>44645.891231967595</v>
      </c>
      <c r="H4567">
        <v>18</v>
      </c>
      <c r="I4567">
        <v>597</v>
      </c>
      <c r="J4567">
        <v>94</v>
      </c>
      <c r="K4567">
        <v>10</v>
      </c>
      <c r="L4567">
        <v>0</v>
      </c>
      <c r="M4567" s="39">
        <v>11398.3</v>
      </c>
      <c r="N4567" s="39">
        <v>6242.7</v>
      </c>
      <c r="O4567" s="39">
        <v>62.4</v>
      </c>
      <c r="P4567" t="s">
        <v>207</v>
      </c>
      <c r="Q4567" t="s">
        <v>1536</v>
      </c>
      <c r="R4567" s="55">
        <v>812</v>
      </c>
      <c r="S4567" s="55">
        <v>893</v>
      </c>
      <c r="T4567" t="s">
        <v>1771</v>
      </c>
      <c r="U4567">
        <v>8240</v>
      </c>
      <c r="V4567">
        <v>2</v>
      </c>
      <c r="W4567">
        <v>32501</v>
      </c>
      <c r="X4567" t="s">
        <v>1772</v>
      </c>
      <c r="Y4567">
        <v>3437</v>
      </c>
      <c r="Z4567" t="s">
        <v>69</v>
      </c>
      <c r="AA4567" t="s">
        <v>96</v>
      </c>
      <c r="AC4567" t="s">
        <v>61</v>
      </c>
      <c r="AD4567" s="50">
        <v>2.2200000000000002</v>
      </c>
      <c r="AG4567" s="39">
        <v>51.2</v>
      </c>
      <c r="AH4567" s="55">
        <v>5355</v>
      </c>
      <c r="AI4567" t="s">
        <v>208</v>
      </c>
      <c r="AJ4567">
        <f>INDEX(layout!$B$3:$U$1234,MATCH($T4567,layout!$A$3:$A$1234,0),MATCH(YEAR($D4567),layout!$B$1:$U$1,0))</f>
        <v>2350</v>
      </c>
      <c r="AK4567">
        <f>INDEX('magnet data'!$A$2:$E$1304,MATCH($AJ4567,'magnet data'!$A$2:$A$1304,0),2)</f>
        <v>2</v>
      </c>
      <c r="AL4567" t="str">
        <f>INDEX('magnet data'!$A$2:$E$1304,MATCH($AJ4567,'magnet data'!$A$2:$A$1304,0),3)</f>
        <v>01B</v>
      </c>
      <c r="AM4567" t="str">
        <f>INDEX('magnet data'!$A$2:$E$1304,MATCH($AJ4567,'magnet data'!$A$2:$A$1304,0),4)</f>
        <v>02D</v>
      </c>
      <c r="AN4567">
        <f>INDEX('magnet data'!$A$2:$E$1304,MATCH($AJ4567,'magnet data'!$A$2:$A$1304,0),5)</f>
        <v>11173</v>
      </c>
      <c r="AO4567" t="str">
        <f t="shared" si="132"/>
        <v>-</v>
      </c>
      <c r="AR4567" t="s">
        <v>1202</v>
      </c>
      <c r="AS4567" t="s">
        <v>210</v>
      </c>
      <c r="AT4567" t="s">
        <v>211</v>
      </c>
    </row>
    <row r="4568" spans="1:46">
      <c r="A4568" t="s">
        <v>235</v>
      </c>
      <c r="B4568" t="s">
        <v>46</v>
      </c>
      <c r="C4568" t="s">
        <v>1759</v>
      </c>
      <c r="D4568" s="13">
        <v>44645</v>
      </c>
      <c r="E4568" s="16">
        <v>0.89123217592592585</v>
      </c>
      <c r="F4568" t="s">
        <v>88</v>
      </c>
      <c r="G4568" s="17">
        <v>44645.891231967595</v>
      </c>
      <c r="H4568">
        <v>18</v>
      </c>
      <c r="I4568">
        <v>597</v>
      </c>
      <c r="J4568">
        <v>94</v>
      </c>
      <c r="K4568">
        <v>10</v>
      </c>
      <c r="L4568">
        <v>0</v>
      </c>
      <c r="M4568" s="39">
        <v>11398.3</v>
      </c>
      <c r="N4568" s="39">
        <v>6242.7</v>
      </c>
      <c r="O4568" s="39">
        <v>62.4</v>
      </c>
      <c r="P4568" t="s">
        <v>207</v>
      </c>
      <c r="Q4568" t="s">
        <v>1536</v>
      </c>
      <c r="R4568" s="55">
        <v>812</v>
      </c>
      <c r="S4568" s="55">
        <v>893</v>
      </c>
      <c r="T4568" t="s">
        <v>1770</v>
      </c>
      <c r="U4568">
        <v>6115</v>
      </c>
      <c r="V4568">
        <v>3</v>
      </c>
      <c r="W4568">
        <v>60560</v>
      </c>
      <c r="X4568" t="s">
        <v>1771</v>
      </c>
      <c r="Y4568">
        <v>-5</v>
      </c>
      <c r="Z4568" t="s">
        <v>69</v>
      </c>
      <c r="AA4568" t="s">
        <v>96</v>
      </c>
      <c r="AC4568" t="s">
        <v>61</v>
      </c>
      <c r="AD4568" s="50">
        <v>0.8</v>
      </c>
      <c r="AG4568" s="39">
        <v>25.1</v>
      </c>
      <c r="AH4568" s="55">
        <v>3778</v>
      </c>
      <c r="AI4568" t="s">
        <v>208</v>
      </c>
      <c r="AJ4568">
        <f>INDEX(layout!$B$3:$U$1234,MATCH($T4568,layout!$A$3:$A$1234,0),MATCH(YEAR($D4568),layout!$B$1:$U$1,0))</f>
        <v>1390</v>
      </c>
      <c r="AK4568">
        <f>INDEX('magnet data'!$A$2:$E$1304,MATCH($AJ4568,'magnet data'!$A$2:$A$1304,0),2)</f>
        <v>1</v>
      </c>
      <c r="AL4568" t="str">
        <f>INDEX('magnet data'!$A$2:$E$1304,MATCH($AJ4568,'magnet data'!$A$2:$A$1304,0),3)</f>
        <v>01B</v>
      </c>
      <c r="AM4568" t="str">
        <f>INDEX('magnet data'!$A$2:$E$1304,MATCH($AJ4568,'magnet data'!$A$2:$A$1304,0),4)</f>
        <v>02B5</v>
      </c>
      <c r="AN4568">
        <f>INDEX('magnet data'!$A$2:$E$1304,MATCH($AJ4568,'magnet data'!$A$2:$A$1304,0),5)</f>
        <v>11969</v>
      </c>
      <c r="AO4568" t="str">
        <f t="shared" si="132"/>
        <v>-</v>
      </c>
      <c r="AR4568" t="s">
        <v>1202</v>
      </c>
      <c r="AS4568" t="s">
        <v>210</v>
      </c>
      <c r="AT4568" t="s">
        <v>211</v>
      </c>
    </row>
    <row r="4569" spans="1:46">
      <c r="A4569" t="s">
        <v>235</v>
      </c>
      <c r="B4569" t="s">
        <v>46</v>
      </c>
      <c r="C4569" t="s">
        <v>1759</v>
      </c>
      <c r="D4569" s="13">
        <v>44645</v>
      </c>
      <c r="E4569" s="16">
        <v>0.89123217592592585</v>
      </c>
      <c r="F4569" t="s">
        <v>88</v>
      </c>
      <c r="G4569" s="17">
        <v>44645.891231967595</v>
      </c>
      <c r="H4569">
        <v>18</v>
      </c>
      <c r="I4569">
        <v>597</v>
      </c>
      <c r="J4569">
        <v>94</v>
      </c>
      <c r="K4569">
        <v>10</v>
      </c>
      <c r="L4569">
        <v>0</v>
      </c>
      <c r="M4569" s="39">
        <v>11398.3</v>
      </c>
      <c r="N4569" s="39">
        <v>6242.7</v>
      </c>
      <c r="O4569" s="39">
        <v>62.4</v>
      </c>
      <c r="P4569" t="s">
        <v>207</v>
      </c>
      <c r="Q4569" t="s">
        <v>1536</v>
      </c>
      <c r="R4569" s="55">
        <v>812</v>
      </c>
      <c r="S4569" s="55">
        <v>893</v>
      </c>
      <c r="T4569" t="s">
        <v>1779</v>
      </c>
      <c r="U4569">
        <v>903</v>
      </c>
      <c r="V4569">
        <v>4</v>
      </c>
      <c r="W4569">
        <v>230260</v>
      </c>
      <c r="X4569" t="s">
        <v>1772</v>
      </c>
      <c r="Y4569">
        <v>3437</v>
      </c>
      <c r="Z4569" t="s">
        <v>69</v>
      </c>
      <c r="AA4569" t="s">
        <v>91</v>
      </c>
      <c r="AC4569" t="s">
        <v>61</v>
      </c>
      <c r="AD4569" s="50">
        <v>-0.04</v>
      </c>
      <c r="AG4569" s="39" t="s">
        <v>1408</v>
      </c>
      <c r="AH4569" s="55" t="s">
        <v>1408</v>
      </c>
      <c r="AI4569" t="s">
        <v>208</v>
      </c>
      <c r="AJ4569">
        <f>INDEX(layout!$B$3:$U$1234,MATCH($T4569,layout!$A$3:$A$1234,0),MATCH(YEAR($D4569),layout!$B$1:$U$1,0))</f>
        <v>1248</v>
      </c>
      <c r="AK4569">
        <f>INDEX('magnet data'!$A$2:$E$1304,MATCH($AJ4569,'magnet data'!$A$2:$A$1304,0),2)</f>
        <v>1</v>
      </c>
      <c r="AL4569" t="str">
        <f>INDEX('magnet data'!$A$2:$E$1304,MATCH($AJ4569,'magnet data'!$A$2:$A$1304,0),3)</f>
        <v>01B</v>
      </c>
      <c r="AM4569" t="str">
        <f>INDEX('magnet data'!$A$2:$E$1304,MATCH($AJ4569,'magnet data'!$A$2:$A$1304,0),4)</f>
        <v>02B8</v>
      </c>
      <c r="AN4569">
        <f>INDEX('magnet data'!$A$2:$E$1304,MATCH($AJ4569,'magnet data'!$A$2:$A$1304,0),5)</f>
        <v>12100</v>
      </c>
      <c r="AO4569" t="str">
        <f t="shared" si="132"/>
        <v>-</v>
      </c>
      <c r="AR4569" t="s">
        <v>1202</v>
      </c>
      <c r="AS4569" t="s">
        <v>210</v>
      </c>
      <c r="AT4569" t="s">
        <v>211</v>
      </c>
    </row>
    <row r="4570" spans="1:46">
      <c r="A4570" t="s">
        <v>235</v>
      </c>
      <c r="B4570" t="s">
        <v>46</v>
      </c>
      <c r="C4570" t="s">
        <v>1759</v>
      </c>
      <c r="D4570" s="13">
        <v>44646</v>
      </c>
      <c r="E4570" s="16">
        <v>0.48646666666666666</v>
      </c>
      <c r="F4570" t="s">
        <v>88</v>
      </c>
      <c r="G4570" s="17">
        <v>44646.486466365743</v>
      </c>
      <c r="H4570">
        <v>26</v>
      </c>
      <c r="I4570">
        <v>597</v>
      </c>
      <c r="J4570">
        <v>93</v>
      </c>
      <c r="K4570">
        <v>10</v>
      </c>
      <c r="L4570">
        <v>0</v>
      </c>
      <c r="M4570" s="39">
        <v>11405.7</v>
      </c>
      <c r="N4570" s="39">
        <v>6199.2</v>
      </c>
      <c r="O4570" s="39">
        <v>62.4</v>
      </c>
      <c r="P4570" t="s">
        <v>207</v>
      </c>
      <c r="Q4570" t="s">
        <v>1536</v>
      </c>
      <c r="R4570" s="55">
        <v>814</v>
      </c>
      <c r="S4570" s="55">
        <v>839</v>
      </c>
      <c r="T4570" t="s">
        <v>252</v>
      </c>
      <c r="U4570">
        <v>11405</v>
      </c>
      <c r="V4570">
        <v>1</v>
      </c>
      <c r="W4570">
        <v>-13</v>
      </c>
      <c r="X4570" t="s">
        <v>312</v>
      </c>
      <c r="Y4570">
        <v>-2</v>
      </c>
      <c r="Z4570" t="s">
        <v>90</v>
      </c>
      <c r="AA4570" t="s">
        <v>96</v>
      </c>
      <c r="AB4570">
        <v>30</v>
      </c>
      <c r="AC4570" t="s">
        <v>61</v>
      </c>
      <c r="AD4570" s="50">
        <v>10.79</v>
      </c>
      <c r="AG4570" s="39">
        <v>22</v>
      </c>
      <c r="AH4570" s="55">
        <v>11352</v>
      </c>
      <c r="AI4570" t="s">
        <v>208</v>
      </c>
      <c r="AJ4570">
        <f>INDEX(layout!$B$3:$U$1234,MATCH($T4570,layout!$A$3:$A$1234,0),MATCH(YEAR($D4570),layout!$B$1:$U$1,0))</f>
        <v>3408</v>
      </c>
      <c r="AK4570">
        <f>INDEX('magnet data'!$A$2:$E$1304,MATCH($AJ4570,'magnet data'!$A$2:$A$1304,0),2)</f>
        <v>3</v>
      </c>
      <c r="AL4570" t="str">
        <f>INDEX('magnet data'!$A$2:$E$1304,MATCH($AJ4570,'magnet data'!$A$2:$A$1304,0),3)</f>
        <v>01B</v>
      </c>
      <c r="AM4570" t="str">
        <f>INDEX('magnet data'!$A$2:$E$1304,MATCH($AJ4570,'magnet data'!$A$2:$A$1304,0),4)</f>
        <v>02D</v>
      </c>
      <c r="AN4570">
        <f>INDEX('magnet data'!$A$2:$E$1304,MATCH($AJ4570,'magnet data'!$A$2:$A$1304,0),5)</f>
        <v>12049</v>
      </c>
      <c r="AO4570">
        <f t="shared" ref="AO4570:AO4578" si="133">IF(LEFT(Z4570,8)="Training",U4570-AN4570,"-")</f>
        <v>-644</v>
      </c>
      <c r="AQ4570" t="s">
        <v>1780</v>
      </c>
      <c r="AR4570" t="s">
        <v>1202</v>
      </c>
      <c r="AS4570" t="s">
        <v>210</v>
      </c>
      <c r="AT4570" t="s">
        <v>211</v>
      </c>
    </row>
    <row r="4571" spans="1:46">
      <c r="A4571" t="s">
        <v>235</v>
      </c>
      <c r="B4571" t="s">
        <v>46</v>
      </c>
      <c r="C4571" t="s">
        <v>1759</v>
      </c>
      <c r="D4571" s="13">
        <v>44646</v>
      </c>
      <c r="E4571" s="16">
        <v>0.48646666666666666</v>
      </c>
      <c r="F4571" t="s">
        <v>88</v>
      </c>
      <c r="G4571" s="17">
        <v>44646.486466365743</v>
      </c>
      <c r="H4571">
        <v>26</v>
      </c>
      <c r="I4571">
        <v>597</v>
      </c>
      <c r="J4571">
        <v>93</v>
      </c>
      <c r="K4571">
        <v>10</v>
      </c>
      <c r="L4571">
        <v>0</v>
      </c>
      <c r="M4571" s="39">
        <v>11405.7</v>
      </c>
      <c r="N4571" s="39">
        <v>6199.2</v>
      </c>
      <c r="O4571" s="39">
        <v>62.4</v>
      </c>
      <c r="P4571" t="s">
        <v>207</v>
      </c>
      <c r="Q4571" t="s">
        <v>1536</v>
      </c>
      <c r="R4571" s="55">
        <v>814</v>
      </c>
      <c r="S4571" s="55">
        <v>839</v>
      </c>
      <c r="T4571" t="s">
        <v>256</v>
      </c>
      <c r="U4571">
        <v>11405</v>
      </c>
      <c r="V4571">
        <v>2</v>
      </c>
      <c r="W4571">
        <v>-9</v>
      </c>
      <c r="X4571" t="s">
        <v>244</v>
      </c>
      <c r="Y4571">
        <v>-6</v>
      </c>
      <c r="Z4571" t="s">
        <v>90</v>
      </c>
      <c r="AA4571" t="s">
        <v>96</v>
      </c>
      <c r="AB4571">
        <v>31</v>
      </c>
      <c r="AC4571" t="s">
        <v>61</v>
      </c>
      <c r="AD4571" s="50">
        <v>12.01</v>
      </c>
      <c r="AG4571" s="39">
        <v>13.2</v>
      </c>
      <c r="AH4571" s="55">
        <v>990</v>
      </c>
      <c r="AI4571" t="s">
        <v>208</v>
      </c>
      <c r="AJ4571">
        <f>INDEX(layout!$B$3:$U$1234,MATCH($T4571,layout!$A$3:$A$1234,0),MATCH(YEAR($D4571),layout!$B$1:$U$1,0))</f>
        <v>3411</v>
      </c>
      <c r="AK4571">
        <f>INDEX('magnet data'!$A$2:$E$1304,MATCH($AJ4571,'magnet data'!$A$2:$A$1304,0),2)</f>
        <v>3</v>
      </c>
      <c r="AL4571" t="str">
        <f>INDEX('magnet data'!$A$2:$E$1304,MATCH($AJ4571,'magnet data'!$A$2:$A$1304,0),3)</f>
        <v>01B</v>
      </c>
      <c r="AM4571" t="str">
        <f>INDEX('magnet data'!$A$2:$E$1304,MATCH($AJ4571,'magnet data'!$A$2:$A$1304,0),4)</f>
        <v>02D</v>
      </c>
      <c r="AN4571">
        <f>INDEX('magnet data'!$A$2:$E$1304,MATCH($AJ4571,'magnet data'!$A$2:$A$1304,0),5)</f>
        <v>11834</v>
      </c>
      <c r="AO4571">
        <f t="shared" si="133"/>
        <v>-429</v>
      </c>
      <c r="AR4571" t="s">
        <v>1202</v>
      </c>
      <c r="AS4571" t="s">
        <v>210</v>
      </c>
      <c r="AT4571" t="s">
        <v>211</v>
      </c>
    </row>
    <row r="4572" spans="1:46">
      <c r="A4572" t="s">
        <v>235</v>
      </c>
      <c r="B4572" t="s">
        <v>46</v>
      </c>
      <c r="C4572" t="s">
        <v>1759</v>
      </c>
      <c r="D4572" s="13">
        <v>44646</v>
      </c>
      <c r="E4572" s="16">
        <v>0.48646666666666666</v>
      </c>
      <c r="F4572" t="s">
        <v>88</v>
      </c>
      <c r="G4572" s="17">
        <v>44646.486466365743</v>
      </c>
      <c r="H4572">
        <v>26</v>
      </c>
      <c r="I4572">
        <v>597</v>
      </c>
      <c r="J4572">
        <v>93</v>
      </c>
      <c r="K4572">
        <v>10</v>
      </c>
      <c r="L4572">
        <v>0</v>
      </c>
      <c r="M4572" s="39">
        <v>11405.7</v>
      </c>
      <c r="N4572" s="39">
        <v>6199.2</v>
      </c>
      <c r="O4572" s="39">
        <v>62.4</v>
      </c>
      <c r="P4572" t="s">
        <v>207</v>
      </c>
      <c r="Q4572" t="s">
        <v>1536</v>
      </c>
      <c r="R4572" s="55">
        <v>814</v>
      </c>
      <c r="S4572" s="55">
        <v>839</v>
      </c>
      <c r="T4572" t="s">
        <v>244</v>
      </c>
      <c r="U4572">
        <v>5016</v>
      </c>
      <c r="V4572">
        <v>3</v>
      </c>
      <c r="W4572">
        <v>78517</v>
      </c>
      <c r="X4572" t="s">
        <v>241</v>
      </c>
      <c r="Y4572">
        <v>4055</v>
      </c>
      <c r="Z4572" t="s">
        <v>69</v>
      </c>
      <c r="AA4572" t="s">
        <v>96</v>
      </c>
      <c r="AC4572" t="s">
        <v>61</v>
      </c>
      <c r="AD4572" s="50">
        <v>4.1900000000000004</v>
      </c>
      <c r="AG4572" s="39">
        <v>9.8000000000000007</v>
      </c>
      <c r="AH4572" s="55">
        <v>4592</v>
      </c>
      <c r="AI4572" t="s">
        <v>208</v>
      </c>
      <c r="AJ4572">
        <f>INDEX(layout!$B$3:$U$1234,MATCH($T4572,layout!$A$3:$A$1234,0),MATCH(YEAR($D4572),layout!$B$1:$U$1,0))</f>
        <v>1400</v>
      </c>
      <c r="AK4572">
        <f>INDEX('magnet data'!$A$2:$E$1304,MATCH($AJ4572,'magnet data'!$A$2:$A$1304,0),2)</f>
        <v>1</v>
      </c>
      <c r="AL4572" t="str">
        <f>INDEX('magnet data'!$A$2:$E$1304,MATCH($AJ4572,'magnet data'!$A$2:$A$1304,0),3)</f>
        <v>01B</v>
      </c>
      <c r="AM4572" t="str">
        <f>INDEX('magnet data'!$A$2:$E$1304,MATCH($AJ4572,'magnet data'!$A$2:$A$1304,0),4)</f>
        <v>02C8</v>
      </c>
      <c r="AN4572">
        <f>INDEX('magnet data'!$A$2:$E$1304,MATCH($AJ4572,'magnet data'!$A$2:$A$1304,0),5)</f>
        <v>11767</v>
      </c>
      <c r="AO4572" t="str">
        <f t="shared" si="133"/>
        <v>-</v>
      </c>
      <c r="AR4572" t="s">
        <v>1202</v>
      </c>
      <c r="AS4572" t="s">
        <v>210</v>
      </c>
      <c r="AT4572" t="s">
        <v>211</v>
      </c>
    </row>
    <row r="4573" spans="1:46">
      <c r="A4573" t="s">
        <v>235</v>
      </c>
      <c r="B4573" t="s">
        <v>46</v>
      </c>
      <c r="C4573" t="s">
        <v>1759</v>
      </c>
      <c r="D4573" s="13">
        <v>44646</v>
      </c>
      <c r="E4573" s="16">
        <v>0.48646666666666666</v>
      </c>
      <c r="F4573" t="s">
        <v>88</v>
      </c>
      <c r="G4573" s="17">
        <v>44646.486466365743</v>
      </c>
      <c r="H4573">
        <v>26</v>
      </c>
      <c r="I4573">
        <v>597</v>
      </c>
      <c r="J4573">
        <v>93</v>
      </c>
      <c r="K4573">
        <v>10</v>
      </c>
      <c r="L4573">
        <v>0</v>
      </c>
      <c r="M4573" s="39">
        <v>11405.7</v>
      </c>
      <c r="N4573" s="39">
        <v>6199.2</v>
      </c>
      <c r="O4573" s="39">
        <v>62.4</v>
      </c>
      <c r="P4573" t="s">
        <v>207</v>
      </c>
      <c r="Q4573" t="s">
        <v>1536</v>
      </c>
      <c r="R4573" s="55">
        <v>814</v>
      </c>
      <c r="S4573" s="55">
        <v>839</v>
      </c>
      <c r="T4573" t="s">
        <v>257</v>
      </c>
      <c r="U4573">
        <v>4318</v>
      </c>
      <c r="V4573">
        <v>4</v>
      </c>
      <c r="W4573">
        <v>92043</v>
      </c>
      <c r="X4573" t="s">
        <v>258</v>
      </c>
      <c r="Y4573">
        <v>3484</v>
      </c>
      <c r="Z4573" t="s">
        <v>69</v>
      </c>
      <c r="AA4573" t="s">
        <v>96</v>
      </c>
      <c r="AC4573" t="s">
        <v>61</v>
      </c>
      <c r="AD4573" s="50">
        <v>0.56999999999999995</v>
      </c>
      <c r="AG4573" s="39">
        <v>4.9000000000000004</v>
      </c>
      <c r="AH4573" s="55">
        <v>2620</v>
      </c>
      <c r="AI4573" t="s">
        <v>208</v>
      </c>
      <c r="AJ4573">
        <f>INDEX(layout!$B$3:$U$1234,MATCH($T4573,layout!$A$3:$A$1234,0),MATCH(YEAR($D4573),layout!$B$1:$U$1,0))</f>
        <v>1387</v>
      </c>
      <c r="AK4573">
        <f>INDEX('magnet data'!$A$2:$E$1304,MATCH($AJ4573,'magnet data'!$A$2:$A$1304,0),2)</f>
        <v>1</v>
      </c>
      <c r="AL4573" t="str">
        <f>INDEX('magnet data'!$A$2:$E$1304,MATCH($AJ4573,'magnet data'!$A$2:$A$1304,0),3)</f>
        <v>01B</v>
      </c>
      <c r="AM4573" t="str">
        <f>INDEX('magnet data'!$A$2:$E$1304,MATCH($AJ4573,'magnet data'!$A$2:$A$1304,0),4)</f>
        <v>02B5</v>
      </c>
      <c r="AN4573">
        <f>INDEX('magnet data'!$A$2:$E$1304,MATCH($AJ4573,'magnet data'!$A$2:$A$1304,0),5)</f>
        <v>11212</v>
      </c>
      <c r="AO4573" t="str">
        <f t="shared" si="133"/>
        <v>-</v>
      </c>
      <c r="AR4573" t="s">
        <v>1202</v>
      </c>
      <c r="AS4573" t="s">
        <v>210</v>
      </c>
      <c r="AT4573" t="s">
        <v>211</v>
      </c>
    </row>
    <row r="4574" spans="1:46">
      <c r="A4574" t="s">
        <v>235</v>
      </c>
      <c r="B4574" t="s">
        <v>46</v>
      </c>
      <c r="C4574" t="s">
        <v>1759</v>
      </c>
      <c r="D4574" s="13">
        <v>44646</v>
      </c>
      <c r="E4574" s="16">
        <v>0.48646666666666666</v>
      </c>
      <c r="F4574" t="s">
        <v>88</v>
      </c>
      <c r="G4574" s="17">
        <v>44646.486466365743</v>
      </c>
      <c r="H4574">
        <v>26</v>
      </c>
      <c r="I4574">
        <v>597</v>
      </c>
      <c r="J4574">
        <v>93</v>
      </c>
      <c r="K4574">
        <v>10</v>
      </c>
      <c r="L4574">
        <v>0</v>
      </c>
      <c r="M4574" s="39">
        <v>11405.7</v>
      </c>
      <c r="N4574" s="39">
        <v>6199.2</v>
      </c>
      <c r="O4574" s="39">
        <v>62.4</v>
      </c>
      <c r="P4574" t="s">
        <v>207</v>
      </c>
      <c r="Q4574" t="s">
        <v>1536</v>
      </c>
      <c r="R4574" s="55">
        <v>814</v>
      </c>
      <c r="S4574" s="55">
        <v>839</v>
      </c>
      <c r="T4574" t="s">
        <v>310</v>
      </c>
      <c r="U4574">
        <v>3945</v>
      </c>
      <c r="V4574">
        <v>5</v>
      </c>
      <c r="W4574">
        <v>100070</v>
      </c>
      <c r="X4574" t="s">
        <v>252</v>
      </c>
      <c r="Y4574">
        <v>3883</v>
      </c>
      <c r="Z4574" t="s">
        <v>69</v>
      </c>
      <c r="AA4574" t="s">
        <v>96</v>
      </c>
      <c r="AC4574" t="s">
        <v>61</v>
      </c>
      <c r="AD4574" s="50">
        <v>0.9</v>
      </c>
      <c r="AG4574" s="39">
        <v>4.9000000000000004</v>
      </c>
      <c r="AH4574" s="55">
        <v>1985</v>
      </c>
      <c r="AI4574" t="s">
        <v>208</v>
      </c>
      <c r="AJ4574">
        <f>INDEX(layout!$B$3:$U$1234,MATCH($T4574,layout!$A$3:$A$1234,0),MATCH(YEAR($D4574),layout!$B$1:$U$1,0))</f>
        <v>3139</v>
      </c>
      <c r="AK4574">
        <f>INDEX('magnet data'!$A$2:$E$1304,MATCH($AJ4574,'magnet data'!$A$2:$A$1304,0),2)</f>
        <v>3</v>
      </c>
      <c r="AL4574" t="str">
        <f>INDEX('magnet data'!$A$2:$E$1304,MATCH($AJ4574,'magnet data'!$A$2:$A$1304,0),3)</f>
        <v>01B</v>
      </c>
      <c r="AM4574" t="str">
        <f>INDEX('magnet data'!$A$2:$E$1304,MATCH($AJ4574,'magnet data'!$A$2:$A$1304,0),4)</f>
        <v>02G</v>
      </c>
      <c r="AN4574">
        <f>INDEX('magnet data'!$A$2:$E$1304,MATCH($AJ4574,'magnet data'!$A$2:$A$1304,0),5)</f>
        <v>9541</v>
      </c>
      <c r="AO4574" t="str">
        <f t="shared" si="133"/>
        <v>-</v>
      </c>
      <c r="AR4574" t="s">
        <v>1202</v>
      </c>
      <c r="AS4574" t="s">
        <v>210</v>
      </c>
      <c r="AT4574" t="s">
        <v>211</v>
      </c>
    </row>
    <row r="4575" spans="1:46">
      <c r="A4575" t="s">
        <v>235</v>
      </c>
      <c r="B4575" t="s">
        <v>46</v>
      </c>
      <c r="C4575" t="s">
        <v>1759</v>
      </c>
      <c r="D4575" s="13">
        <v>44646</v>
      </c>
      <c r="E4575" s="16">
        <v>0.48646666666666666</v>
      </c>
      <c r="F4575" t="s">
        <v>88</v>
      </c>
      <c r="G4575" s="17">
        <v>44646.486466365743</v>
      </c>
      <c r="H4575">
        <v>26</v>
      </c>
      <c r="I4575">
        <v>597</v>
      </c>
      <c r="J4575">
        <v>93</v>
      </c>
      <c r="K4575">
        <v>10</v>
      </c>
      <c r="L4575">
        <v>0</v>
      </c>
      <c r="M4575" s="39">
        <v>11405.7</v>
      </c>
      <c r="N4575" s="39">
        <v>6199.2</v>
      </c>
      <c r="O4575" s="39">
        <v>62.4</v>
      </c>
      <c r="P4575" t="s">
        <v>207</v>
      </c>
      <c r="Q4575" t="s">
        <v>1536</v>
      </c>
      <c r="R4575" s="55">
        <v>814</v>
      </c>
      <c r="S4575" s="55">
        <v>839</v>
      </c>
      <c r="T4575" t="s">
        <v>311</v>
      </c>
      <c r="U4575">
        <v>3717</v>
      </c>
      <c r="V4575">
        <v>6</v>
      </c>
      <c r="W4575">
        <v>105328</v>
      </c>
      <c r="X4575" t="s">
        <v>247</v>
      </c>
      <c r="Y4575">
        <v>2843</v>
      </c>
      <c r="Z4575" t="s">
        <v>69</v>
      </c>
      <c r="AA4575" t="s">
        <v>96</v>
      </c>
      <c r="AC4575" t="s">
        <v>61</v>
      </c>
      <c r="AD4575" s="50">
        <v>0.46</v>
      </c>
      <c r="AG4575" s="39">
        <v>47.8</v>
      </c>
      <c r="AH4575" s="55">
        <v>3379</v>
      </c>
      <c r="AI4575" t="s">
        <v>208</v>
      </c>
      <c r="AJ4575">
        <f>INDEX(layout!$B$3:$U$1234,MATCH($T4575,layout!$A$3:$A$1234,0),MATCH(YEAR($D4575),layout!$B$1:$U$1,0))</f>
        <v>2202</v>
      </c>
      <c r="AK4575">
        <f>INDEX('magnet data'!$A$2:$E$1304,MATCH($AJ4575,'magnet data'!$A$2:$A$1304,0),2)</f>
        <v>2</v>
      </c>
      <c r="AL4575" t="str">
        <f>INDEX('magnet data'!$A$2:$E$1304,MATCH($AJ4575,'magnet data'!$A$2:$A$1304,0),3)</f>
        <v>01B</v>
      </c>
      <c r="AM4575" t="str">
        <f>INDEX('magnet data'!$A$2:$E$1304,MATCH($AJ4575,'magnet data'!$A$2:$A$1304,0),4)</f>
        <v>02C0</v>
      </c>
      <c r="AN4575">
        <f>INDEX('magnet data'!$A$2:$E$1304,MATCH($AJ4575,'magnet data'!$A$2:$A$1304,0),5)</f>
        <v>10930</v>
      </c>
      <c r="AO4575" t="str">
        <f t="shared" si="133"/>
        <v>-</v>
      </c>
      <c r="AR4575" t="s">
        <v>1202</v>
      </c>
      <c r="AS4575" t="s">
        <v>210</v>
      </c>
      <c r="AT4575" t="s">
        <v>211</v>
      </c>
    </row>
    <row r="4576" spans="1:46">
      <c r="A4576" t="s">
        <v>235</v>
      </c>
      <c r="B4576" t="s">
        <v>46</v>
      </c>
      <c r="C4576" t="s">
        <v>1759</v>
      </c>
      <c r="D4576" s="13">
        <v>44646</v>
      </c>
      <c r="E4576" s="16">
        <v>0.48646666666666666</v>
      </c>
      <c r="F4576" t="s">
        <v>88</v>
      </c>
      <c r="G4576" s="17">
        <v>44646.486466365743</v>
      </c>
      <c r="H4576">
        <v>26</v>
      </c>
      <c r="I4576">
        <v>597</v>
      </c>
      <c r="J4576">
        <v>93</v>
      </c>
      <c r="K4576">
        <v>10</v>
      </c>
      <c r="L4576">
        <v>0</v>
      </c>
      <c r="M4576" s="39">
        <v>11405.7</v>
      </c>
      <c r="N4576" s="39">
        <v>6199.2</v>
      </c>
      <c r="O4576" s="39">
        <v>62.4</v>
      </c>
      <c r="P4576" t="s">
        <v>207</v>
      </c>
      <c r="Q4576" t="s">
        <v>1536</v>
      </c>
      <c r="R4576" s="55">
        <v>814</v>
      </c>
      <c r="S4576" s="55">
        <v>839</v>
      </c>
      <c r="T4576" t="s">
        <v>258</v>
      </c>
      <c r="U4576">
        <v>2407</v>
      </c>
      <c r="V4576">
        <v>7</v>
      </c>
      <c r="W4576">
        <v>142923</v>
      </c>
      <c r="X4576" t="s">
        <v>314</v>
      </c>
      <c r="Y4576">
        <v>2680</v>
      </c>
      <c r="Z4576" t="s">
        <v>69</v>
      </c>
      <c r="AA4576" t="s">
        <v>96</v>
      </c>
      <c r="AC4576" t="s">
        <v>61</v>
      </c>
      <c r="AD4576" s="50">
        <v>0.14000000000000001</v>
      </c>
      <c r="AG4576" s="39">
        <v>6.1</v>
      </c>
      <c r="AH4576" s="55">
        <v>1648</v>
      </c>
      <c r="AI4576" t="s">
        <v>208</v>
      </c>
      <c r="AJ4576">
        <f>INDEX(layout!$B$3:$U$1234,MATCH($T4576,layout!$A$3:$A$1234,0),MATCH(YEAR($D4576),layout!$B$1:$U$1,0))</f>
        <v>1097</v>
      </c>
      <c r="AK4576">
        <f>INDEX('magnet data'!$A$2:$E$1304,MATCH($AJ4576,'magnet data'!$A$2:$A$1304,0),2)</f>
        <v>1</v>
      </c>
      <c r="AL4576" t="str">
        <f>INDEX('magnet data'!$A$2:$E$1304,MATCH($AJ4576,'magnet data'!$A$2:$A$1304,0),3)</f>
        <v>01B</v>
      </c>
      <c r="AM4576" t="str">
        <f>INDEX('magnet data'!$A$2:$E$1304,MATCH($AJ4576,'magnet data'!$A$2:$A$1304,0),4)</f>
        <v>02B5</v>
      </c>
      <c r="AN4576">
        <f>INDEX('magnet data'!$A$2:$E$1304,MATCH($AJ4576,'magnet data'!$A$2:$A$1304,0),5)</f>
        <v>11069</v>
      </c>
      <c r="AO4576" t="str">
        <f t="shared" si="133"/>
        <v>-</v>
      </c>
      <c r="AR4576" t="s">
        <v>1202</v>
      </c>
      <c r="AS4576" t="s">
        <v>210</v>
      </c>
      <c r="AT4576" t="s">
        <v>211</v>
      </c>
    </row>
    <row r="4577" spans="1:46">
      <c r="A4577" t="s">
        <v>235</v>
      </c>
      <c r="B4577" t="s">
        <v>46</v>
      </c>
      <c r="C4577" t="s">
        <v>1759</v>
      </c>
      <c r="D4577" s="13">
        <v>44646</v>
      </c>
      <c r="E4577" s="16">
        <v>0.48646666666666666</v>
      </c>
      <c r="F4577" t="s">
        <v>88</v>
      </c>
      <c r="G4577" s="17">
        <v>44646.486466365743</v>
      </c>
      <c r="H4577">
        <v>26</v>
      </c>
      <c r="I4577">
        <v>597</v>
      </c>
      <c r="J4577">
        <v>93</v>
      </c>
      <c r="K4577">
        <v>10</v>
      </c>
      <c r="L4577">
        <v>0</v>
      </c>
      <c r="M4577" s="39">
        <v>11405.7</v>
      </c>
      <c r="N4577" s="39">
        <v>6199.2</v>
      </c>
      <c r="O4577" s="39">
        <v>62.4</v>
      </c>
      <c r="P4577" t="s">
        <v>207</v>
      </c>
      <c r="Q4577" t="s">
        <v>1536</v>
      </c>
      <c r="R4577" s="55">
        <v>814</v>
      </c>
      <c r="S4577" s="55">
        <v>839</v>
      </c>
      <c r="T4577" t="s">
        <v>312</v>
      </c>
      <c r="U4577">
        <v>1995</v>
      </c>
      <c r="V4577">
        <v>8</v>
      </c>
      <c r="W4577">
        <v>158818</v>
      </c>
      <c r="X4577" t="s">
        <v>285</v>
      </c>
      <c r="Y4577">
        <v>2859</v>
      </c>
      <c r="Z4577" t="s">
        <v>69</v>
      </c>
      <c r="AA4577" t="s">
        <v>96</v>
      </c>
      <c r="AC4577" t="s">
        <v>102</v>
      </c>
      <c r="AD4577" s="50">
        <v>0.2</v>
      </c>
      <c r="AG4577" s="39">
        <v>44.1</v>
      </c>
      <c r="AH4577" s="55">
        <v>1779</v>
      </c>
      <c r="AI4577" t="s">
        <v>208</v>
      </c>
      <c r="AJ4577">
        <f>INDEX(layout!$B$3:$U$1234,MATCH($T4577,layout!$A$3:$A$1234,0),MATCH(YEAR($D4577),layout!$B$1:$U$1,0))</f>
        <v>1251</v>
      </c>
      <c r="AK4577">
        <f>INDEX('magnet data'!$A$2:$E$1304,MATCH($AJ4577,'magnet data'!$A$2:$A$1304,0),2)</f>
        <v>1</v>
      </c>
      <c r="AL4577" t="str">
        <f>INDEX('magnet data'!$A$2:$E$1304,MATCH($AJ4577,'magnet data'!$A$2:$A$1304,0),3)</f>
        <v>01B</v>
      </c>
      <c r="AM4577" t="str">
        <f>INDEX('magnet data'!$A$2:$E$1304,MATCH($AJ4577,'magnet data'!$A$2:$A$1304,0),4)</f>
        <v>02B8</v>
      </c>
      <c r="AN4577">
        <f>INDEX('magnet data'!$A$2:$E$1304,MATCH($AJ4577,'magnet data'!$A$2:$A$1304,0),5)</f>
        <v>10380</v>
      </c>
      <c r="AO4577" t="str">
        <f t="shared" si="133"/>
        <v>-</v>
      </c>
      <c r="AR4577" t="s">
        <v>1202</v>
      </c>
      <c r="AS4577" t="s">
        <v>210</v>
      </c>
      <c r="AT4577" t="s">
        <v>211</v>
      </c>
    </row>
    <row r="4578" spans="1:46">
      <c r="A4578" t="s">
        <v>235</v>
      </c>
      <c r="B4578" t="s">
        <v>46</v>
      </c>
      <c r="C4578" t="s">
        <v>1759</v>
      </c>
      <c r="D4578" s="13">
        <v>44646</v>
      </c>
      <c r="E4578" s="16">
        <v>0.48646666666666666</v>
      </c>
      <c r="F4578" t="s">
        <v>88</v>
      </c>
      <c r="G4578" s="17">
        <v>44646.486466365743</v>
      </c>
      <c r="H4578">
        <v>26</v>
      </c>
      <c r="I4578">
        <v>597</v>
      </c>
      <c r="J4578">
        <v>93</v>
      </c>
      <c r="K4578">
        <v>10</v>
      </c>
      <c r="L4578">
        <v>0</v>
      </c>
      <c r="M4578" s="39">
        <v>11405.7</v>
      </c>
      <c r="N4578" s="39">
        <v>6199.2</v>
      </c>
      <c r="O4578" s="39">
        <v>62.4</v>
      </c>
      <c r="P4578" t="s">
        <v>207</v>
      </c>
      <c r="Q4578" t="s">
        <v>1536</v>
      </c>
      <c r="R4578" s="55">
        <v>814</v>
      </c>
      <c r="S4578" s="55">
        <v>839</v>
      </c>
      <c r="T4578" t="s">
        <v>243</v>
      </c>
      <c r="U4578">
        <v>720</v>
      </c>
      <c r="V4578">
        <v>9</v>
      </c>
      <c r="W4578">
        <v>242268</v>
      </c>
      <c r="X4578" t="s">
        <v>244</v>
      </c>
      <c r="Y4578">
        <v>-6</v>
      </c>
      <c r="Z4578" t="s">
        <v>69</v>
      </c>
      <c r="AA4578" t="s">
        <v>96</v>
      </c>
      <c r="AC4578" t="s">
        <v>61</v>
      </c>
      <c r="AD4578" s="50">
        <v>0.05</v>
      </c>
      <c r="AG4578" s="39" t="s">
        <v>1408</v>
      </c>
      <c r="AH4578" s="55" t="s">
        <v>1408</v>
      </c>
      <c r="AI4578" t="s">
        <v>208</v>
      </c>
      <c r="AJ4578">
        <f>INDEX(layout!$B$3:$U$1234,MATCH($T4578,layout!$A$3:$A$1234,0),MATCH(YEAR($D4578),layout!$B$1:$U$1,0))</f>
        <v>3102</v>
      </c>
      <c r="AK4578">
        <f>INDEX('magnet data'!$A$2:$E$1304,MATCH($AJ4578,'magnet data'!$A$2:$A$1304,0),2)</f>
        <v>3</v>
      </c>
      <c r="AL4578" t="str">
        <f>INDEX('magnet data'!$A$2:$E$1304,MATCH($AJ4578,'magnet data'!$A$2:$A$1304,0),3)</f>
        <v>01B</v>
      </c>
      <c r="AM4578" t="str">
        <f>INDEX('magnet data'!$A$2:$E$1304,MATCH($AJ4578,'magnet data'!$A$2:$A$1304,0),4)</f>
        <v>02G</v>
      </c>
      <c r="AN4578">
        <f>INDEX('magnet data'!$A$2:$E$1304,MATCH($AJ4578,'magnet data'!$A$2:$A$1304,0),5)</f>
        <v>12098</v>
      </c>
      <c r="AO4578" t="str">
        <f t="shared" si="133"/>
        <v>-</v>
      </c>
      <c r="AR4578" t="s">
        <v>1202</v>
      </c>
      <c r="AS4578" t="s">
        <v>210</v>
      </c>
      <c r="AT4578" t="s">
        <v>211</v>
      </c>
    </row>
    <row r="4579" spans="1:46">
      <c r="A4579" t="s">
        <v>235</v>
      </c>
      <c r="B4579" t="s">
        <v>46</v>
      </c>
      <c r="C4579" t="s">
        <v>1759</v>
      </c>
      <c r="D4579" s="13">
        <v>44647</v>
      </c>
      <c r="E4579" s="16">
        <v>0.42584745370370375</v>
      </c>
      <c r="F4579" t="s">
        <v>88</v>
      </c>
      <c r="G4579" s="17">
        <v>44647.425847256942</v>
      </c>
      <c r="H4579">
        <v>17</v>
      </c>
      <c r="I4579">
        <v>598</v>
      </c>
      <c r="J4579">
        <v>92</v>
      </c>
      <c r="K4579">
        <v>10</v>
      </c>
      <c r="L4579">
        <v>0</v>
      </c>
      <c r="M4579" s="39">
        <v>11415.9</v>
      </c>
      <c r="N4579" s="39">
        <v>6256.2</v>
      </c>
      <c r="O4579" s="39">
        <v>62.4</v>
      </c>
      <c r="P4579" t="s">
        <v>207</v>
      </c>
      <c r="Q4579" t="s">
        <v>207</v>
      </c>
      <c r="R4579" s="55">
        <v>813</v>
      </c>
      <c r="S4579" s="55">
        <v>803</v>
      </c>
      <c r="T4579" t="s">
        <v>277</v>
      </c>
      <c r="U4579">
        <v>11415</v>
      </c>
      <c r="V4579">
        <v>1</v>
      </c>
      <c r="W4579">
        <v>-11</v>
      </c>
      <c r="X4579" t="s">
        <v>1745</v>
      </c>
      <c r="Y4579">
        <v>-2</v>
      </c>
      <c r="Z4579" t="s">
        <v>90</v>
      </c>
      <c r="AA4579" t="s">
        <v>96</v>
      </c>
      <c r="AB4579">
        <v>32</v>
      </c>
      <c r="AC4579" t="s">
        <v>61</v>
      </c>
      <c r="AD4579" s="50">
        <v>10.01</v>
      </c>
      <c r="AG4579" s="39">
        <v>31.9</v>
      </c>
      <c r="AH4579" s="55">
        <v>6863</v>
      </c>
      <c r="AI4579" t="s">
        <v>208</v>
      </c>
      <c r="AJ4579">
        <f>INDEX(layout!$B$3:$U$1234,MATCH($T4579,layout!$A$3:$A$1234,0),MATCH(YEAR($D4579),layout!$B$1:$U$1,0))</f>
        <v>1408</v>
      </c>
      <c r="AK4579">
        <f>INDEX('magnet data'!$A$2:$E$1304,MATCH($AJ4579,'magnet data'!$A$2:$A$1304,0),2)</f>
        <v>1</v>
      </c>
      <c r="AL4579" t="str">
        <f>INDEX('magnet data'!$A$2:$E$1304,MATCH($AJ4579,'magnet data'!$A$2:$A$1304,0),3)</f>
        <v>01B</v>
      </c>
      <c r="AM4579" t="str">
        <f>INDEX('magnet data'!$A$2:$E$1304,MATCH($AJ4579,'magnet data'!$A$2:$A$1304,0),4)</f>
        <v>02C8</v>
      </c>
      <c r="AN4579">
        <f>INDEX('magnet data'!$A$2:$E$1304,MATCH($AJ4579,'magnet data'!$A$2:$A$1304,0),5)</f>
        <v>11058</v>
      </c>
      <c r="AO4579">
        <f t="shared" ref="AO4579:AO4583" si="134">IF(LEFT(Z4579,8)="Training",U4579-AN4579,"-")</f>
        <v>357</v>
      </c>
      <c r="AR4579" t="s">
        <v>1202</v>
      </c>
      <c r="AS4579" t="s">
        <v>210</v>
      </c>
      <c r="AT4579" t="s">
        <v>211</v>
      </c>
    </row>
    <row r="4580" spans="1:46">
      <c r="A4580" t="s">
        <v>235</v>
      </c>
      <c r="B4580" t="s">
        <v>46</v>
      </c>
      <c r="C4580" t="s">
        <v>1759</v>
      </c>
      <c r="D4580" s="13">
        <v>44647</v>
      </c>
      <c r="E4580" s="16">
        <v>0.42584745370370375</v>
      </c>
      <c r="F4580" t="s">
        <v>88</v>
      </c>
      <c r="G4580" s="17">
        <v>44647.425847256942</v>
      </c>
      <c r="H4580">
        <v>17</v>
      </c>
      <c r="I4580">
        <v>598</v>
      </c>
      <c r="J4580">
        <v>92</v>
      </c>
      <c r="K4580">
        <v>10</v>
      </c>
      <c r="L4580">
        <v>0</v>
      </c>
      <c r="M4580" s="39">
        <v>11415.9</v>
      </c>
      <c r="N4580" s="39">
        <v>6256.2</v>
      </c>
      <c r="O4580" s="39">
        <v>62.4</v>
      </c>
      <c r="P4580" t="s">
        <v>207</v>
      </c>
      <c r="Q4580" t="s">
        <v>207</v>
      </c>
      <c r="R4580" s="55">
        <v>813</v>
      </c>
      <c r="S4580" s="55">
        <v>803</v>
      </c>
      <c r="T4580" t="s">
        <v>1781</v>
      </c>
      <c r="U4580">
        <v>8408</v>
      </c>
      <c r="V4580">
        <v>2</v>
      </c>
      <c r="W4580">
        <v>30754</v>
      </c>
      <c r="X4580" t="s">
        <v>277</v>
      </c>
      <c r="Y4580">
        <v>2768</v>
      </c>
      <c r="Z4580" t="s">
        <v>69</v>
      </c>
      <c r="AA4580" t="s">
        <v>96</v>
      </c>
      <c r="AC4580" t="s">
        <v>61</v>
      </c>
      <c r="AD4580" s="50">
        <v>2.77</v>
      </c>
      <c r="AG4580" s="39">
        <v>61.5</v>
      </c>
      <c r="AH4580" s="55">
        <v>2934</v>
      </c>
      <c r="AI4580" t="s">
        <v>208</v>
      </c>
      <c r="AJ4580">
        <f>INDEX(layout!$B$3:$U$1234,MATCH($T4580,layout!$A$3:$A$1234,0),MATCH(YEAR($D4580),layout!$B$1:$U$1,0))</f>
        <v>2338</v>
      </c>
      <c r="AK4580">
        <f>INDEX('magnet data'!$A$2:$E$1304,MATCH($AJ4580,'magnet data'!$A$2:$A$1304,0),2)</f>
        <v>2</v>
      </c>
      <c r="AL4580" t="str">
        <f>INDEX('magnet data'!$A$2:$E$1304,MATCH($AJ4580,'magnet data'!$A$2:$A$1304,0),3)</f>
        <v>01B</v>
      </c>
      <c r="AM4580" t="str">
        <f>INDEX('magnet data'!$A$2:$E$1304,MATCH($AJ4580,'magnet data'!$A$2:$A$1304,0),4)</f>
        <v>02C9</v>
      </c>
      <c r="AN4580">
        <f>INDEX('magnet data'!$A$2:$E$1304,MATCH($AJ4580,'magnet data'!$A$2:$A$1304,0),5)</f>
        <v>11336</v>
      </c>
      <c r="AO4580" t="str">
        <f t="shared" si="134"/>
        <v>-</v>
      </c>
      <c r="AR4580" t="s">
        <v>1202</v>
      </c>
      <c r="AS4580" t="s">
        <v>210</v>
      </c>
      <c r="AT4580" t="s">
        <v>211</v>
      </c>
    </row>
    <row r="4581" spans="1:46">
      <c r="A4581" t="s">
        <v>235</v>
      </c>
      <c r="B4581" t="s">
        <v>46</v>
      </c>
      <c r="C4581" t="s">
        <v>1759</v>
      </c>
      <c r="D4581" s="13">
        <v>44647</v>
      </c>
      <c r="E4581" s="16">
        <v>0.42584745370370375</v>
      </c>
      <c r="F4581" t="s">
        <v>88</v>
      </c>
      <c r="G4581" s="17">
        <v>44647.425847256942</v>
      </c>
      <c r="H4581">
        <v>17</v>
      </c>
      <c r="I4581">
        <v>598</v>
      </c>
      <c r="J4581">
        <v>92</v>
      </c>
      <c r="K4581">
        <v>10</v>
      </c>
      <c r="L4581">
        <v>0</v>
      </c>
      <c r="M4581" s="39">
        <v>11415.9</v>
      </c>
      <c r="N4581" s="39">
        <v>6256.2</v>
      </c>
      <c r="O4581" s="39">
        <v>62.4</v>
      </c>
      <c r="P4581" t="s">
        <v>207</v>
      </c>
      <c r="Q4581" t="s">
        <v>207</v>
      </c>
      <c r="R4581" s="55">
        <v>813</v>
      </c>
      <c r="S4581" s="55">
        <v>803</v>
      </c>
      <c r="T4581" t="s">
        <v>275</v>
      </c>
      <c r="U4581">
        <v>8378</v>
      </c>
      <c r="V4581">
        <v>3</v>
      </c>
      <c r="W4581">
        <v>31101</v>
      </c>
      <c r="X4581" t="s">
        <v>277</v>
      </c>
      <c r="Y4581">
        <v>2768</v>
      </c>
      <c r="Z4581" t="s">
        <v>69</v>
      </c>
      <c r="AA4581" t="s">
        <v>91</v>
      </c>
      <c r="AC4581" t="s">
        <v>61</v>
      </c>
      <c r="AD4581" s="50">
        <v>-6.29</v>
      </c>
      <c r="AG4581" s="39">
        <v>65.2</v>
      </c>
      <c r="AH4581" s="55">
        <v>2363</v>
      </c>
      <c r="AI4581" t="s">
        <v>208</v>
      </c>
      <c r="AJ4581">
        <f>INDEX(layout!$B$3:$U$1234,MATCH($T4581,layout!$A$3:$A$1234,0),MATCH(YEAR($D4581),layout!$B$1:$U$1,0))</f>
        <v>2340</v>
      </c>
      <c r="AK4581">
        <f>INDEX('magnet data'!$A$2:$E$1304,MATCH($AJ4581,'magnet data'!$A$2:$A$1304,0),2)</f>
        <v>2</v>
      </c>
      <c r="AL4581" t="str">
        <f>INDEX('magnet data'!$A$2:$E$1304,MATCH($AJ4581,'magnet data'!$A$2:$A$1304,0),3)</f>
        <v>01B</v>
      </c>
      <c r="AM4581" t="str">
        <f>INDEX('magnet data'!$A$2:$E$1304,MATCH($AJ4581,'magnet data'!$A$2:$A$1304,0),4)</f>
        <v>02C9</v>
      </c>
      <c r="AN4581">
        <f>INDEX('magnet data'!$A$2:$E$1304,MATCH($AJ4581,'magnet data'!$A$2:$A$1304,0),5)</f>
        <v>11956</v>
      </c>
      <c r="AO4581" t="str">
        <f t="shared" si="134"/>
        <v>-</v>
      </c>
      <c r="AR4581" t="s">
        <v>1202</v>
      </c>
      <c r="AS4581" t="s">
        <v>210</v>
      </c>
      <c r="AT4581" t="s">
        <v>211</v>
      </c>
    </row>
    <row r="4582" spans="1:46">
      <c r="A4582" t="s">
        <v>235</v>
      </c>
      <c r="B4582" t="s">
        <v>46</v>
      </c>
      <c r="C4582" t="s">
        <v>1759</v>
      </c>
      <c r="D4582" s="13">
        <v>44647</v>
      </c>
      <c r="E4582" s="16">
        <v>0.42584745370370375</v>
      </c>
      <c r="F4582" t="s">
        <v>88</v>
      </c>
      <c r="G4582" s="17">
        <v>44647.425847256942</v>
      </c>
      <c r="H4582">
        <v>17</v>
      </c>
      <c r="I4582">
        <v>598</v>
      </c>
      <c r="J4582">
        <v>92</v>
      </c>
      <c r="K4582">
        <v>10</v>
      </c>
      <c r="L4582">
        <v>0</v>
      </c>
      <c r="M4582" s="39">
        <v>11415.9</v>
      </c>
      <c r="N4582" s="39">
        <v>6256.2</v>
      </c>
      <c r="O4582" s="39">
        <v>62.4</v>
      </c>
      <c r="P4582" t="s">
        <v>207</v>
      </c>
      <c r="Q4582" t="s">
        <v>207</v>
      </c>
      <c r="R4582" s="55">
        <v>813</v>
      </c>
      <c r="S4582" s="55">
        <v>803</v>
      </c>
      <c r="T4582" t="s">
        <v>1751</v>
      </c>
      <c r="U4582">
        <v>3058</v>
      </c>
      <c r="V4582">
        <v>4</v>
      </c>
      <c r="W4582">
        <v>123110</v>
      </c>
      <c r="X4582" t="s">
        <v>1745</v>
      </c>
      <c r="Y4582">
        <v>-2</v>
      </c>
      <c r="Z4582" t="s">
        <v>69</v>
      </c>
      <c r="AA4582" t="s">
        <v>96</v>
      </c>
      <c r="AC4582" t="s">
        <v>61</v>
      </c>
      <c r="AD4582" s="50">
        <v>1.95</v>
      </c>
      <c r="AG4582" s="39">
        <v>0</v>
      </c>
      <c r="AH4582" s="55">
        <v>0</v>
      </c>
      <c r="AI4582" t="s">
        <v>208</v>
      </c>
      <c r="AJ4582">
        <f>INDEX(layout!$B$3:$U$1234,MATCH($T4582,layout!$A$3:$A$1234,0),MATCH(YEAR($D4582),layout!$B$1:$U$1,0))</f>
        <v>1240</v>
      </c>
      <c r="AK4582">
        <f>INDEX('magnet data'!$A$2:$E$1304,MATCH($AJ4582,'magnet data'!$A$2:$A$1304,0),2)</f>
        <v>1</v>
      </c>
      <c r="AL4582" t="str">
        <f>INDEX('magnet data'!$A$2:$E$1304,MATCH($AJ4582,'magnet data'!$A$2:$A$1304,0),3)</f>
        <v>01B</v>
      </c>
      <c r="AM4582" t="str">
        <f>INDEX('magnet data'!$A$2:$E$1304,MATCH($AJ4582,'magnet data'!$A$2:$A$1304,0),4)</f>
        <v>02B5</v>
      </c>
      <c r="AN4582">
        <f>INDEX('magnet data'!$A$2:$E$1304,MATCH($AJ4582,'magnet data'!$A$2:$A$1304,0),5)</f>
        <v>11308</v>
      </c>
      <c r="AO4582" t="str">
        <f t="shared" si="134"/>
        <v>-</v>
      </c>
      <c r="AR4582" t="s">
        <v>1202</v>
      </c>
      <c r="AS4582" t="s">
        <v>210</v>
      </c>
      <c r="AT4582" t="s">
        <v>211</v>
      </c>
    </row>
    <row r="4583" spans="1:46">
      <c r="A4583" t="s">
        <v>235</v>
      </c>
      <c r="B4583" t="s">
        <v>46</v>
      </c>
      <c r="C4583" t="s">
        <v>1759</v>
      </c>
      <c r="D4583" s="13">
        <v>44647</v>
      </c>
      <c r="E4583" s="16">
        <v>0.42584745370370375</v>
      </c>
      <c r="F4583" t="s">
        <v>88</v>
      </c>
      <c r="G4583" s="17">
        <v>44647.425847256942</v>
      </c>
      <c r="H4583">
        <v>17</v>
      </c>
      <c r="I4583">
        <v>598</v>
      </c>
      <c r="J4583">
        <v>92</v>
      </c>
      <c r="K4583">
        <v>10</v>
      </c>
      <c r="L4583">
        <v>0</v>
      </c>
      <c r="M4583" s="39">
        <v>11415.9</v>
      </c>
      <c r="N4583" s="39">
        <v>6256.2</v>
      </c>
      <c r="O4583" s="39">
        <v>62.4</v>
      </c>
      <c r="P4583" t="s">
        <v>207</v>
      </c>
      <c r="Q4583" t="s">
        <v>207</v>
      </c>
      <c r="R4583" s="55">
        <v>813</v>
      </c>
      <c r="S4583" s="55">
        <v>803</v>
      </c>
      <c r="T4583" t="s">
        <v>1745</v>
      </c>
      <c r="U4583">
        <v>180</v>
      </c>
      <c r="V4583">
        <v>5</v>
      </c>
      <c r="W4583">
        <v>379408</v>
      </c>
      <c r="X4583" t="s">
        <v>277</v>
      </c>
      <c r="Y4583">
        <v>2768</v>
      </c>
      <c r="Z4583" t="s">
        <v>69</v>
      </c>
      <c r="AA4583" t="s">
        <v>91</v>
      </c>
      <c r="AC4583" t="s">
        <v>102</v>
      </c>
      <c r="AD4583" s="50">
        <v>0</v>
      </c>
      <c r="AG4583" s="39" t="s">
        <v>1408</v>
      </c>
      <c r="AH4583" s="55" t="s">
        <v>1408</v>
      </c>
      <c r="AI4583" t="s">
        <v>208</v>
      </c>
      <c r="AJ4583">
        <f>INDEX(layout!$B$3:$U$1234,MATCH($T4583,layout!$A$3:$A$1234,0),MATCH(YEAR($D4583),layout!$B$1:$U$1,0))</f>
        <v>1402</v>
      </c>
      <c r="AK4583">
        <f>INDEX('magnet data'!$A$2:$E$1304,MATCH($AJ4583,'magnet data'!$A$2:$A$1304,0),2)</f>
        <v>1</v>
      </c>
      <c r="AL4583" t="str">
        <f>INDEX('magnet data'!$A$2:$E$1304,MATCH($AJ4583,'magnet data'!$A$2:$A$1304,0),3)</f>
        <v>01B</v>
      </c>
      <c r="AM4583" t="str">
        <f>INDEX('magnet data'!$A$2:$E$1304,MATCH($AJ4583,'magnet data'!$A$2:$A$1304,0),4)</f>
        <v>02C8</v>
      </c>
      <c r="AN4583">
        <f>INDEX('magnet data'!$A$2:$E$1304,MATCH($AJ4583,'magnet data'!$A$2:$A$1304,0),5)</f>
        <v>12411</v>
      </c>
      <c r="AO4583" t="str">
        <f t="shared" si="134"/>
        <v>-</v>
      </c>
      <c r="AR4583" t="s">
        <v>1202</v>
      </c>
      <c r="AS4583" t="s">
        <v>210</v>
      </c>
      <c r="AT4583" t="s">
        <v>211</v>
      </c>
    </row>
    <row r="4584" spans="1:46">
      <c r="A4584" t="s">
        <v>235</v>
      </c>
      <c r="B4584" t="s">
        <v>46</v>
      </c>
      <c r="C4584" t="s">
        <v>1759</v>
      </c>
      <c r="D4584" s="13">
        <v>44647</v>
      </c>
      <c r="E4584" s="16">
        <v>0.83945231481481475</v>
      </c>
      <c r="F4584" t="s">
        <v>88</v>
      </c>
      <c r="G4584" s="17">
        <v>44647.83945201389</v>
      </c>
      <c r="H4584">
        <v>26</v>
      </c>
      <c r="I4584">
        <v>598</v>
      </c>
      <c r="J4584">
        <v>94</v>
      </c>
      <c r="K4584">
        <v>10</v>
      </c>
      <c r="L4584">
        <v>0</v>
      </c>
      <c r="M4584" s="39">
        <v>11420.4</v>
      </c>
      <c r="N4584" s="39">
        <v>6239.2</v>
      </c>
      <c r="O4584" s="39">
        <v>62.4</v>
      </c>
      <c r="P4584" t="s">
        <v>207</v>
      </c>
      <c r="Q4584" t="s">
        <v>207</v>
      </c>
      <c r="R4584" s="55">
        <v>818</v>
      </c>
      <c r="S4584" s="55">
        <v>811</v>
      </c>
      <c r="T4584" t="s">
        <v>1767</v>
      </c>
      <c r="U4584">
        <v>11420</v>
      </c>
      <c r="V4584">
        <v>1</v>
      </c>
      <c r="W4584">
        <v>-12</v>
      </c>
      <c r="X4584" t="s">
        <v>1558</v>
      </c>
      <c r="Y4584">
        <v>-6</v>
      </c>
      <c r="Z4584" t="s">
        <v>90</v>
      </c>
      <c r="AA4584" t="s">
        <v>96</v>
      </c>
      <c r="AB4584">
        <v>33</v>
      </c>
      <c r="AC4584" t="s">
        <v>61</v>
      </c>
      <c r="AD4584" s="50">
        <v>13.4</v>
      </c>
      <c r="AG4584" s="39">
        <v>58</v>
      </c>
      <c r="AH4584" s="55">
        <v>1324</v>
      </c>
      <c r="AI4584" t="s">
        <v>208</v>
      </c>
      <c r="AJ4584">
        <f>INDEX(layout!$B$3:$U$1234,MATCH($T4584,layout!$A$3:$A$1234,0),MATCH(YEAR($D4584),layout!$B$1:$U$1,0))</f>
        <v>2569</v>
      </c>
      <c r="AK4584">
        <f>INDEX('magnet data'!$A$2:$E$1304,MATCH($AJ4584,'magnet data'!$A$2:$A$1304,0),2)</f>
        <v>2</v>
      </c>
      <c r="AL4584" t="str">
        <f>INDEX('magnet data'!$A$2:$E$1304,MATCH($AJ4584,'magnet data'!$A$2:$A$1304,0),3)</f>
        <v>01B</v>
      </c>
      <c r="AM4584" t="str">
        <f>INDEX('magnet data'!$A$2:$E$1304,MATCH($AJ4584,'magnet data'!$A$2:$A$1304,0),4)</f>
        <v>02B5</v>
      </c>
      <c r="AN4584">
        <f>INDEX('magnet data'!$A$2:$E$1304,MATCH($AJ4584,'magnet data'!$A$2:$A$1304,0),5)</f>
        <v>11828</v>
      </c>
      <c r="AO4584">
        <f t="shared" ref="AO4584:AO4588" si="135">IF(LEFT(Z4584,8)="Training",U4584-AN4584,"-")</f>
        <v>-408</v>
      </c>
      <c r="AR4584" t="s">
        <v>1202</v>
      </c>
      <c r="AS4584" t="s">
        <v>210</v>
      </c>
      <c r="AT4584" t="s">
        <v>211</v>
      </c>
    </row>
    <row r="4585" spans="1:46">
      <c r="A4585" t="s">
        <v>235</v>
      </c>
      <c r="B4585" t="s">
        <v>46</v>
      </c>
      <c r="C4585" t="s">
        <v>1759</v>
      </c>
      <c r="D4585" s="13">
        <v>44647</v>
      </c>
      <c r="E4585" s="16">
        <v>0.83945231481481475</v>
      </c>
      <c r="F4585" t="s">
        <v>88</v>
      </c>
      <c r="G4585" s="17">
        <v>44647.83945201389</v>
      </c>
      <c r="H4585">
        <v>26</v>
      </c>
      <c r="I4585">
        <v>598</v>
      </c>
      <c r="J4585">
        <v>94</v>
      </c>
      <c r="K4585">
        <v>10</v>
      </c>
      <c r="L4585">
        <v>0</v>
      </c>
      <c r="M4585" s="39">
        <v>11420.4</v>
      </c>
      <c r="N4585" s="39">
        <v>6239.2</v>
      </c>
      <c r="O4585" s="39">
        <v>62.4</v>
      </c>
      <c r="P4585" t="s">
        <v>207</v>
      </c>
      <c r="Q4585" t="s">
        <v>207</v>
      </c>
      <c r="R4585" s="55">
        <v>818</v>
      </c>
      <c r="S4585" s="55">
        <v>811</v>
      </c>
      <c r="T4585" t="s">
        <v>1558</v>
      </c>
      <c r="U4585">
        <v>7809</v>
      </c>
      <c r="V4585">
        <v>2</v>
      </c>
      <c r="W4585">
        <v>37652</v>
      </c>
      <c r="X4585" t="s">
        <v>1557</v>
      </c>
      <c r="Y4585">
        <v>4246</v>
      </c>
      <c r="Z4585" t="s">
        <v>69</v>
      </c>
      <c r="AA4585" t="s">
        <v>96</v>
      </c>
      <c r="AC4585" t="s">
        <v>102</v>
      </c>
      <c r="AD4585" s="50">
        <v>1.17</v>
      </c>
      <c r="AG4585" s="39">
        <v>38.9</v>
      </c>
      <c r="AH4585" s="55">
        <v>999</v>
      </c>
      <c r="AI4585" t="s">
        <v>208</v>
      </c>
      <c r="AJ4585">
        <f>INDEX(layout!$B$3:$U$1234,MATCH($T4585,layout!$A$3:$A$1234,0),MATCH(YEAR($D4585),layout!$B$1:$U$1,0))</f>
        <v>1407</v>
      </c>
      <c r="AK4585">
        <f>INDEX('magnet data'!$A$2:$E$1304,MATCH($AJ4585,'magnet data'!$A$2:$A$1304,0),2)</f>
        <v>1</v>
      </c>
      <c r="AL4585" t="str">
        <f>INDEX('magnet data'!$A$2:$E$1304,MATCH($AJ4585,'magnet data'!$A$2:$A$1304,0),3)</f>
        <v>01B</v>
      </c>
      <c r="AM4585" t="str">
        <f>INDEX('magnet data'!$A$2:$E$1304,MATCH($AJ4585,'magnet data'!$A$2:$A$1304,0),4)</f>
        <v>02C8</v>
      </c>
      <c r="AN4585">
        <f>INDEX('magnet data'!$A$2:$E$1304,MATCH($AJ4585,'magnet data'!$A$2:$A$1304,0),5)</f>
        <v>11874</v>
      </c>
      <c r="AO4585" t="str">
        <f t="shared" si="135"/>
        <v>-</v>
      </c>
      <c r="AR4585" t="s">
        <v>1202</v>
      </c>
      <c r="AS4585" t="s">
        <v>210</v>
      </c>
      <c r="AT4585" t="s">
        <v>211</v>
      </c>
    </row>
    <row r="4586" spans="1:46">
      <c r="A4586" t="s">
        <v>235</v>
      </c>
      <c r="B4586" t="s">
        <v>46</v>
      </c>
      <c r="C4586" t="s">
        <v>1759</v>
      </c>
      <c r="D4586" s="13">
        <v>44647</v>
      </c>
      <c r="E4586" s="16">
        <v>0.83945231481481475</v>
      </c>
      <c r="F4586" t="s">
        <v>88</v>
      </c>
      <c r="G4586" s="17">
        <v>44647.83945201389</v>
      </c>
      <c r="H4586">
        <v>26</v>
      </c>
      <c r="I4586">
        <v>598</v>
      </c>
      <c r="J4586">
        <v>94</v>
      </c>
      <c r="K4586">
        <v>10</v>
      </c>
      <c r="L4586">
        <v>0</v>
      </c>
      <c r="M4586" s="39">
        <v>11420.4</v>
      </c>
      <c r="N4586" s="39">
        <v>6239.2</v>
      </c>
      <c r="O4586" s="39">
        <v>62.4</v>
      </c>
      <c r="P4586" t="s">
        <v>207</v>
      </c>
      <c r="Q4586" t="s">
        <v>207</v>
      </c>
      <c r="R4586" s="55">
        <v>818</v>
      </c>
      <c r="S4586" s="55">
        <v>811</v>
      </c>
      <c r="T4586" t="s">
        <v>1562</v>
      </c>
      <c r="U4586">
        <v>5325</v>
      </c>
      <c r="V4586">
        <v>3</v>
      </c>
      <c r="W4586">
        <v>73187</v>
      </c>
      <c r="X4586" t="s">
        <v>1558</v>
      </c>
      <c r="Y4586">
        <v>-6</v>
      </c>
      <c r="Z4586" t="s">
        <v>69</v>
      </c>
      <c r="AA4586" t="s">
        <v>96</v>
      </c>
      <c r="AC4586" t="s">
        <v>61</v>
      </c>
      <c r="AD4586" s="50">
        <v>0.7</v>
      </c>
      <c r="AG4586" s="39" t="s">
        <v>1408</v>
      </c>
      <c r="AH4586" s="55" t="s">
        <v>1408</v>
      </c>
      <c r="AI4586" t="s">
        <v>208</v>
      </c>
      <c r="AJ4586">
        <f>INDEX(layout!$B$3:$U$1234,MATCH($T4586,layout!$A$3:$A$1234,0),MATCH(YEAR($D4586),layout!$B$1:$U$1,0))</f>
        <v>1386</v>
      </c>
      <c r="AK4586">
        <f>INDEX('magnet data'!$A$2:$E$1304,MATCH($AJ4586,'magnet data'!$A$2:$A$1304,0),2)</f>
        <v>1</v>
      </c>
      <c r="AL4586" t="str">
        <f>INDEX('magnet data'!$A$2:$E$1304,MATCH($AJ4586,'magnet data'!$A$2:$A$1304,0),3)</f>
        <v>01B</v>
      </c>
      <c r="AM4586" t="str">
        <f>INDEX('magnet data'!$A$2:$E$1304,MATCH($AJ4586,'magnet data'!$A$2:$A$1304,0),4)</f>
        <v>02B5</v>
      </c>
      <c r="AN4586">
        <f>INDEX('magnet data'!$A$2:$E$1304,MATCH($AJ4586,'magnet data'!$A$2:$A$1304,0),5)</f>
        <v>11342</v>
      </c>
      <c r="AO4586" t="str">
        <f t="shared" si="135"/>
        <v>-</v>
      </c>
      <c r="AR4586" t="s">
        <v>1202</v>
      </c>
      <c r="AS4586" t="s">
        <v>210</v>
      </c>
      <c r="AT4586" t="s">
        <v>211</v>
      </c>
    </row>
    <row r="4587" spans="1:46">
      <c r="A4587" t="s">
        <v>235</v>
      </c>
      <c r="B4587" t="s">
        <v>46</v>
      </c>
      <c r="C4587" t="s">
        <v>1759</v>
      </c>
      <c r="D4587" s="13">
        <v>44647</v>
      </c>
      <c r="E4587" s="16">
        <v>0.83945231481481475</v>
      </c>
      <c r="F4587" t="s">
        <v>88</v>
      </c>
      <c r="G4587" s="17">
        <v>44647.83945201389</v>
      </c>
      <c r="H4587">
        <v>26</v>
      </c>
      <c r="I4587">
        <v>598</v>
      </c>
      <c r="J4587">
        <v>94</v>
      </c>
      <c r="K4587">
        <v>10</v>
      </c>
      <c r="L4587">
        <v>0</v>
      </c>
      <c r="M4587" s="39">
        <v>11420.4</v>
      </c>
      <c r="N4587" s="39">
        <v>6239.2</v>
      </c>
      <c r="O4587" s="39">
        <v>62.4</v>
      </c>
      <c r="P4587" t="s">
        <v>207</v>
      </c>
      <c r="Q4587" t="s">
        <v>207</v>
      </c>
      <c r="R4587" s="55">
        <v>818</v>
      </c>
      <c r="S4587" s="55">
        <v>811</v>
      </c>
      <c r="T4587" t="s">
        <v>1766</v>
      </c>
      <c r="U4587">
        <v>2190</v>
      </c>
      <c r="V4587">
        <v>4</v>
      </c>
      <c r="W4587">
        <v>152287</v>
      </c>
      <c r="X4587" t="s">
        <v>1747</v>
      </c>
      <c r="Y4587">
        <v>3725</v>
      </c>
      <c r="Z4587" t="s">
        <v>69</v>
      </c>
      <c r="AA4587" t="s">
        <v>96</v>
      </c>
      <c r="AC4587" t="s">
        <v>61</v>
      </c>
      <c r="AD4587" s="50">
        <v>0.28000000000000003</v>
      </c>
      <c r="AG4587" s="39">
        <v>11.8</v>
      </c>
      <c r="AH4587" s="55">
        <v>1722</v>
      </c>
      <c r="AI4587" t="s">
        <v>208</v>
      </c>
      <c r="AJ4587">
        <f>INDEX(layout!$B$3:$U$1234,MATCH($T4587,layout!$A$3:$A$1234,0),MATCH(YEAR($D4587),layout!$B$1:$U$1,0))</f>
        <v>2071</v>
      </c>
      <c r="AK4587">
        <f>INDEX('magnet data'!$A$2:$E$1304,MATCH($AJ4587,'magnet data'!$A$2:$A$1304,0),2)</f>
        <v>2</v>
      </c>
      <c r="AL4587" t="str">
        <f>INDEX('magnet data'!$A$2:$E$1304,MATCH($AJ4587,'magnet data'!$A$2:$A$1304,0),3)</f>
        <v>01B</v>
      </c>
      <c r="AM4587" t="str">
        <f>INDEX('magnet data'!$A$2:$E$1304,MATCH($AJ4587,'magnet data'!$A$2:$A$1304,0),4)</f>
        <v>02K</v>
      </c>
      <c r="AN4587">
        <f>INDEX('magnet data'!$A$2:$E$1304,MATCH($AJ4587,'magnet data'!$A$2:$A$1304,0),5)</f>
        <v>11888</v>
      </c>
      <c r="AO4587" t="str">
        <f t="shared" si="135"/>
        <v>-</v>
      </c>
      <c r="AR4587" t="s">
        <v>1202</v>
      </c>
      <c r="AS4587" t="s">
        <v>210</v>
      </c>
      <c r="AT4587" t="s">
        <v>211</v>
      </c>
    </row>
    <row r="4588" spans="1:46">
      <c r="A4588" t="s">
        <v>235</v>
      </c>
      <c r="B4588" t="s">
        <v>46</v>
      </c>
      <c r="C4588" t="s">
        <v>1759</v>
      </c>
      <c r="D4588" s="13">
        <v>44647</v>
      </c>
      <c r="E4588" s="16">
        <v>0.83945231481481475</v>
      </c>
      <c r="F4588" t="s">
        <v>88</v>
      </c>
      <c r="G4588" s="17">
        <v>44647.83945201389</v>
      </c>
      <c r="H4588">
        <v>26</v>
      </c>
      <c r="I4588">
        <v>598</v>
      </c>
      <c r="J4588">
        <v>94</v>
      </c>
      <c r="K4588">
        <v>10</v>
      </c>
      <c r="L4588">
        <v>0</v>
      </c>
      <c r="M4588" s="39">
        <v>11420.4</v>
      </c>
      <c r="N4588" s="39">
        <v>6239.2</v>
      </c>
      <c r="O4588" s="39">
        <v>62.4</v>
      </c>
      <c r="P4588" t="s">
        <v>207</v>
      </c>
      <c r="Q4588" t="s">
        <v>207</v>
      </c>
      <c r="R4588" s="55">
        <v>818</v>
      </c>
      <c r="S4588" s="55">
        <v>811</v>
      </c>
      <c r="T4588" t="s">
        <v>1560</v>
      </c>
      <c r="U4588">
        <v>1543</v>
      </c>
      <c r="V4588">
        <v>5</v>
      </c>
      <c r="W4588">
        <v>182658</v>
      </c>
      <c r="X4588" t="s">
        <v>1557</v>
      </c>
      <c r="Y4588">
        <v>4246</v>
      </c>
      <c r="Z4588" t="s">
        <v>69</v>
      </c>
      <c r="AA4588" t="s">
        <v>91</v>
      </c>
      <c r="AC4588" t="s">
        <v>61</v>
      </c>
      <c r="AD4588" s="50">
        <v>-0.3</v>
      </c>
      <c r="AG4588" s="39">
        <v>3.3</v>
      </c>
      <c r="AH4588" s="55">
        <v>997</v>
      </c>
      <c r="AI4588" t="s">
        <v>208</v>
      </c>
      <c r="AJ4588">
        <f>INDEX(layout!$B$3:$U$1234,MATCH($T4588,layout!$A$3:$A$1234,0),MATCH(YEAR($D4588),layout!$B$1:$U$1,0))</f>
        <v>3636</v>
      </c>
      <c r="AK4588">
        <f>INDEX('magnet data'!$A$2:$E$1304,MATCH($AJ4588,'magnet data'!$A$2:$A$1304,0),2)</f>
        <v>3</v>
      </c>
      <c r="AL4588" t="str">
        <f>INDEX('magnet data'!$A$2:$E$1304,MATCH($AJ4588,'magnet data'!$A$2:$A$1304,0),3)</f>
        <v>01B</v>
      </c>
      <c r="AM4588" t="str">
        <f>INDEX('magnet data'!$A$2:$E$1304,MATCH($AJ4588,'magnet data'!$A$2:$A$1304,0),4)</f>
        <v>02D</v>
      </c>
      <c r="AN4588">
        <f>INDEX('magnet data'!$A$2:$E$1304,MATCH($AJ4588,'magnet data'!$A$2:$A$1304,0),5)</f>
        <v>9129</v>
      </c>
      <c r="AO4588" t="str">
        <f t="shared" si="135"/>
        <v>-</v>
      </c>
      <c r="AR4588" t="s">
        <v>1202</v>
      </c>
      <c r="AS4588" t="s">
        <v>210</v>
      </c>
      <c r="AT4588" t="s">
        <v>211</v>
      </c>
    </row>
    <row r="4589" spans="1:46">
      <c r="A4589" t="s">
        <v>235</v>
      </c>
      <c r="B4589" t="s">
        <v>46</v>
      </c>
      <c r="C4589" t="s">
        <v>1759</v>
      </c>
      <c r="D4589" s="13">
        <v>44648</v>
      </c>
      <c r="E4589" s="16">
        <v>0.35134768518518517</v>
      </c>
      <c r="F4589" t="s">
        <v>88</v>
      </c>
      <c r="G4589" s="17">
        <v>44648.351347268515</v>
      </c>
      <c r="H4589">
        <v>36</v>
      </c>
      <c r="I4589">
        <v>597</v>
      </c>
      <c r="J4589">
        <v>94</v>
      </c>
      <c r="K4589">
        <v>10</v>
      </c>
      <c r="L4589">
        <v>0</v>
      </c>
      <c r="M4589" s="39">
        <v>11432.9</v>
      </c>
      <c r="N4589" s="39">
        <v>6157</v>
      </c>
      <c r="O4589" s="39">
        <v>62.4</v>
      </c>
      <c r="P4589" t="s">
        <v>207</v>
      </c>
      <c r="Q4589" t="s">
        <v>207</v>
      </c>
      <c r="R4589" s="55">
        <v>818</v>
      </c>
      <c r="S4589" s="55">
        <v>811</v>
      </c>
      <c r="T4589" t="s">
        <v>1557</v>
      </c>
      <c r="U4589">
        <v>11432</v>
      </c>
      <c r="V4589">
        <v>1</v>
      </c>
      <c r="W4589">
        <v>-10</v>
      </c>
      <c r="X4589" t="s">
        <v>1558</v>
      </c>
      <c r="Y4589">
        <v>-4</v>
      </c>
      <c r="Z4589" t="s">
        <v>90</v>
      </c>
      <c r="AA4589" t="s">
        <v>91</v>
      </c>
      <c r="AB4589">
        <v>34</v>
      </c>
      <c r="AC4589" t="s">
        <v>61</v>
      </c>
      <c r="AD4589" s="50">
        <v>-12.47</v>
      </c>
      <c r="AG4589" s="39">
        <v>45</v>
      </c>
      <c r="AH4589" s="55">
        <v>11405</v>
      </c>
      <c r="AI4589" t="s">
        <v>208</v>
      </c>
      <c r="AJ4589">
        <f>INDEX(layout!$B$3:$U$1234,MATCH($T4589,layout!$A$3:$A$1234,0),MATCH(YEAR($D4589),layout!$B$1:$U$1,0))</f>
        <v>1416</v>
      </c>
      <c r="AK4589">
        <f>INDEX('magnet data'!$A$2:$E$1304,MATCH($AJ4589,'magnet data'!$A$2:$A$1304,0),2)</f>
        <v>1</v>
      </c>
      <c r="AL4589" t="str">
        <f>INDEX('magnet data'!$A$2:$E$1304,MATCH($AJ4589,'magnet data'!$A$2:$A$1304,0),3)</f>
        <v>01B</v>
      </c>
      <c r="AM4589" t="str">
        <f>INDEX('magnet data'!$A$2:$E$1304,MATCH($AJ4589,'magnet data'!$A$2:$A$1304,0),4)</f>
        <v>02C8</v>
      </c>
      <c r="AN4589">
        <f>INDEX('magnet data'!$A$2:$E$1304,MATCH($AJ4589,'magnet data'!$A$2:$A$1304,0),5)</f>
        <v>10727</v>
      </c>
      <c r="AO4589">
        <f t="shared" ref="AO4589:AO4596" si="136">IF(LEFT(Z4589,8)="Training",U4589-AN4589,"-")</f>
        <v>705</v>
      </c>
      <c r="AR4589" t="s">
        <v>1232</v>
      </c>
      <c r="AS4589" t="s">
        <v>210</v>
      </c>
      <c r="AT4589" t="s">
        <v>211</v>
      </c>
    </row>
    <row r="4590" spans="1:46">
      <c r="A4590" t="s">
        <v>235</v>
      </c>
      <c r="B4590" t="s">
        <v>46</v>
      </c>
      <c r="C4590" t="s">
        <v>1759</v>
      </c>
      <c r="D4590" s="13">
        <v>44648</v>
      </c>
      <c r="E4590" s="16">
        <v>0.35134768518518517</v>
      </c>
      <c r="F4590" t="s">
        <v>88</v>
      </c>
      <c r="G4590" s="17">
        <v>44648.351347268515</v>
      </c>
      <c r="H4590">
        <v>36</v>
      </c>
      <c r="I4590">
        <v>597</v>
      </c>
      <c r="J4590">
        <v>94</v>
      </c>
      <c r="K4590">
        <v>10</v>
      </c>
      <c r="L4590">
        <v>0</v>
      </c>
      <c r="M4590" s="39">
        <v>11432.9</v>
      </c>
      <c r="N4590" s="39">
        <v>6157</v>
      </c>
      <c r="O4590" s="39">
        <v>62.4</v>
      </c>
      <c r="P4590" t="s">
        <v>207</v>
      </c>
      <c r="Q4590" t="s">
        <v>207</v>
      </c>
      <c r="R4590" s="55">
        <v>818</v>
      </c>
      <c r="S4590" s="55">
        <v>811</v>
      </c>
      <c r="T4590" t="s">
        <v>1529</v>
      </c>
      <c r="U4590">
        <v>11432</v>
      </c>
      <c r="V4590">
        <v>2</v>
      </c>
      <c r="W4590">
        <v>29</v>
      </c>
      <c r="X4590" t="s">
        <v>287</v>
      </c>
      <c r="Y4590">
        <v>35</v>
      </c>
      <c r="Z4590" t="s">
        <v>90</v>
      </c>
      <c r="AA4590" t="s">
        <v>96</v>
      </c>
      <c r="AB4590">
        <v>35</v>
      </c>
      <c r="AC4590" t="s">
        <v>61</v>
      </c>
      <c r="AD4590" s="50">
        <v>12.06</v>
      </c>
      <c r="AG4590" s="39">
        <v>31</v>
      </c>
      <c r="AH4590" s="55">
        <v>11406</v>
      </c>
      <c r="AI4590" t="s">
        <v>208</v>
      </c>
      <c r="AJ4590">
        <f>INDEX(layout!$B$3:$U$1234,MATCH($T4590,layout!$A$3:$A$1234,0),MATCH(YEAR($D4590),layout!$B$1:$U$1,0))</f>
        <v>3033</v>
      </c>
      <c r="AK4590">
        <f>INDEX('magnet data'!$A$2:$E$1304,MATCH($AJ4590,'magnet data'!$A$2:$A$1304,0),2)</f>
        <v>3</v>
      </c>
      <c r="AL4590" t="str">
        <f>INDEX('magnet data'!$A$2:$E$1304,MATCH($AJ4590,'magnet data'!$A$2:$A$1304,0),3)</f>
        <v>01B</v>
      </c>
      <c r="AM4590" t="str">
        <f>INDEX('magnet data'!$A$2:$E$1304,MATCH($AJ4590,'magnet data'!$A$2:$A$1304,0),4)</f>
        <v>02K</v>
      </c>
      <c r="AN4590">
        <f>INDEX('magnet data'!$A$2:$E$1304,MATCH($AJ4590,'magnet data'!$A$2:$A$1304,0),5)</f>
        <v>8725</v>
      </c>
      <c r="AO4590">
        <f t="shared" si="136"/>
        <v>2707</v>
      </c>
      <c r="AR4590" t="s">
        <v>1232</v>
      </c>
      <c r="AS4590" t="s">
        <v>210</v>
      </c>
      <c r="AT4590" t="s">
        <v>211</v>
      </c>
    </row>
    <row r="4591" spans="1:46">
      <c r="A4591" t="s">
        <v>235</v>
      </c>
      <c r="B4591" t="s">
        <v>46</v>
      </c>
      <c r="C4591" t="s">
        <v>1759</v>
      </c>
      <c r="D4591" s="13">
        <v>44648</v>
      </c>
      <c r="E4591" s="16">
        <v>0.35134768518518517</v>
      </c>
      <c r="F4591" t="s">
        <v>88</v>
      </c>
      <c r="G4591" s="17">
        <v>44648.351347268515</v>
      </c>
      <c r="H4591">
        <v>36</v>
      </c>
      <c r="I4591">
        <v>597</v>
      </c>
      <c r="J4591">
        <v>94</v>
      </c>
      <c r="K4591">
        <v>10</v>
      </c>
      <c r="L4591">
        <v>0</v>
      </c>
      <c r="M4591" s="39">
        <v>11432.9</v>
      </c>
      <c r="N4591" s="39">
        <v>6157</v>
      </c>
      <c r="O4591" s="39">
        <v>62.4</v>
      </c>
      <c r="P4591" t="s">
        <v>207</v>
      </c>
      <c r="Q4591" t="s">
        <v>207</v>
      </c>
      <c r="R4591" s="55">
        <v>818</v>
      </c>
      <c r="S4591" s="55">
        <v>811</v>
      </c>
      <c r="T4591" t="s">
        <v>1560</v>
      </c>
      <c r="U4591">
        <v>8124</v>
      </c>
      <c r="V4591">
        <v>3</v>
      </c>
      <c r="W4591">
        <v>33775</v>
      </c>
      <c r="X4591" t="s">
        <v>1557</v>
      </c>
      <c r="Y4591">
        <v>4334</v>
      </c>
      <c r="Z4591" t="s">
        <v>69</v>
      </c>
      <c r="AA4591" t="s">
        <v>96</v>
      </c>
      <c r="AC4591" t="s">
        <v>61</v>
      </c>
      <c r="AD4591" s="50">
        <v>9.65</v>
      </c>
      <c r="AG4591" s="39">
        <v>2.4</v>
      </c>
      <c r="AH4591" s="55">
        <v>2471</v>
      </c>
      <c r="AI4591" t="s">
        <v>208</v>
      </c>
      <c r="AJ4591">
        <f>INDEX(layout!$B$3:$U$1234,MATCH($T4591,layout!$A$3:$A$1234,0),MATCH(YEAR($D4591),layout!$B$1:$U$1,0))</f>
        <v>3636</v>
      </c>
      <c r="AK4591">
        <f>INDEX('magnet data'!$A$2:$E$1304,MATCH($AJ4591,'magnet data'!$A$2:$A$1304,0),2)</f>
        <v>3</v>
      </c>
      <c r="AL4591" t="str">
        <f>INDEX('magnet data'!$A$2:$E$1304,MATCH($AJ4591,'magnet data'!$A$2:$A$1304,0),3)</f>
        <v>01B</v>
      </c>
      <c r="AM4591" t="str">
        <f>INDEX('magnet data'!$A$2:$E$1304,MATCH($AJ4591,'magnet data'!$A$2:$A$1304,0),4)</f>
        <v>02D</v>
      </c>
      <c r="AN4591">
        <f>INDEX('magnet data'!$A$2:$E$1304,MATCH($AJ4591,'magnet data'!$A$2:$A$1304,0),5)</f>
        <v>9129</v>
      </c>
      <c r="AO4591" t="str">
        <f t="shared" si="136"/>
        <v>-</v>
      </c>
      <c r="AR4591" t="s">
        <v>1232</v>
      </c>
      <c r="AS4591" t="s">
        <v>210</v>
      </c>
      <c r="AT4591" t="s">
        <v>211</v>
      </c>
    </row>
    <row r="4592" spans="1:46">
      <c r="A4592" t="s">
        <v>235</v>
      </c>
      <c r="B4592" t="s">
        <v>46</v>
      </c>
      <c r="C4592" t="s">
        <v>1759</v>
      </c>
      <c r="D4592" s="13">
        <v>44648</v>
      </c>
      <c r="E4592" s="16">
        <v>0.35134768518518517</v>
      </c>
      <c r="F4592" t="s">
        <v>88</v>
      </c>
      <c r="G4592" s="17">
        <v>44648.351347268515</v>
      </c>
      <c r="H4592">
        <v>36</v>
      </c>
      <c r="I4592">
        <v>597</v>
      </c>
      <c r="J4592">
        <v>94</v>
      </c>
      <c r="K4592">
        <v>10</v>
      </c>
      <c r="L4592">
        <v>0</v>
      </c>
      <c r="M4592" s="39">
        <v>11432.9</v>
      </c>
      <c r="N4592" s="39">
        <v>6157</v>
      </c>
      <c r="O4592" s="39">
        <v>62.4</v>
      </c>
      <c r="P4592" t="s">
        <v>207</v>
      </c>
      <c r="Q4592" t="s">
        <v>207</v>
      </c>
      <c r="R4592" s="55">
        <v>818</v>
      </c>
      <c r="S4592" s="55">
        <v>811</v>
      </c>
      <c r="T4592" t="s">
        <v>1561</v>
      </c>
      <c r="U4592">
        <v>8074</v>
      </c>
      <c r="V4592">
        <v>4</v>
      </c>
      <c r="W4592">
        <v>34351</v>
      </c>
      <c r="X4592" t="s">
        <v>1557</v>
      </c>
      <c r="Y4592">
        <v>4334</v>
      </c>
      <c r="Z4592" t="s">
        <v>69</v>
      </c>
      <c r="AA4592" t="s">
        <v>96</v>
      </c>
      <c r="AC4592" t="s">
        <v>61</v>
      </c>
      <c r="AD4592" s="50">
        <v>1.59</v>
      </c>
      <c r="AG4592" s="39">
        <v>57.8</v>
      </c>
      <c r="AH4592" s="55">
        <v>2524</v>
      </c>
      <c r="AI4592" t="s">
        <v>208</v>
      </c>
      <c r="AJ4592">
        <f>INDEX(layout!$B$3:$U$1234,MATCH($T4592,layout!$A$3:$A$1234,0),MATCH(YEAR($D4592),layout!$B$1:$U$1,0))</f>
        <v>2178</v>
      </c>
      <c r="AK4592">
        <f>INDEX('magnet data'!$A$2:$E$1304,MATCH($AJ4592,'magnet data'!$A$2:$A$1304,0),2)</f>
        <v>2</v>
      </c>
      <c r="AL4592" t="str">
        <f>INDEX('magnet data'!$A$2:$E$1304,MATCH($AJ4592,'magnet data'!$A$2:$A$1304,0),3)</f>
        <v>01B</v>
      </c>
      <c r="AM4592" t="str">
        <f>INDEX('magnet data'!$A$2:$E$1304,MATCH($AJ4592,'magnet data'!$A$2:$A$1304,0),4)</f>
        <v>02C0</v>
      </c>
      <c r="AN4592">
        <f>INDEX('magnet data'!$A$2:$E$1304,MATCH($AJ4592,'magnet data'!$A$2:$A$1304,0),5)</f>
        <v>9583</v>
      </c>
      <c r="AO4592" t="str">
        <f t="shared" si="136"/>
        <v>-</v>
      </c>
      <c r="AR4592" t="s">
        <v>1232</v>
      </c>
      <c r="AS4592" t="s">
        <v>210</v>
      </c>
      <c r="AT4592" t="s">
        <v>211</v>
      </c>
    </row>
    <row r="4593" spans="1:46">
      <c r="A4593" t="s">
        <v>235</v>
      </c>
      <c r="B4593" t="s">
        <v>46</v>
      </c>
      <c r="C4593" t="s">
        <v>1759</v>
      </c>
      <c r="D4593" s="13">
        <v>44648</v>
      </c>
      <c r="E4593" s="16">
        <v>0.35134768518518517</v>
      </c>
      <c r="F4593" t="s">
        <v>88</v>
      </c>
      <c r="G4593" s="17">
        <v>44648.351347268515</v>
      </c>
      <c r="H4593">
        <v>36</v>
      </c>
      <c r="I4593">
        <v>597</v>
      </c>
      <c r="J4593">
        <v>94</v>
      </c>
      <c r="K4593">
        <v>10</v>
      </c>
      <c r="L4593">
        <v>0</v>
      </c>
      <c r="M4593" s="39">
        <v>11432.9</v>
      </c>
      <c r="N4593" s="39">
        <v>6157</v>
      </c>
      <c r="O4593" s="39">
        <v>62.4</v>
      </c>
      <c r="P4593" t="s">
        <v>207</v>
      </c>
      <c r="Q4593" t="s">
        <v>207</v>
      </c>
      <c r="R4593" s="55">
        <v>818</v>
      </c>
      <c r="S4593" s="55">
        <v>811</v>
      </c>
      <c r="T4593" t="s">
        <v>290</v>
      </c>
      <c r="U4593">
        <v>7658</v>
      </c>
      <c r="V4593">
        <v>5</v>
      </c>
      <c r="W4593">
        <v>39295</v>
      </c>
      <c r="X4593" t="s">
        <v>1529</v>
      </c>
      <c r="Y4593">
        <v>4083</v>
      </c>
      <c r="Z4593" t="s">
        <v>69</v>
      </c>
      <c r="AA4593" t="s">
        <v>96</v>
      </c>
      <c r="AC4593" t="s">
        <v>61</v>
      </c>
      <c r="AD4593" s="50">
        <v>1.52</v>
      </c>
      <c r="AG4593" s="39">
        <v>12.2</v>
      </c>
      <c r="AH4593" s="55">
        <v>4985</v>
      </c>
      <c r="AI4593" t="s">
        <v>208</v>
      </c>
      <c r="AJ4593">
        <f>INDEX(layout!$B$3:$U$1234,MATCH($T4593,layout!$A$3:$A$1234,0),MATCH(YEAR($D4593),layout!$B$1:$U$1,0))</f>
        <v>3378</v>
      </c>
      <c r="AK4593">
        <f>INDEX('magnet data'!$A$2:$E$1304,MATCH($AJ4593,'magnet data'!$A$2:$A$1304,0),2)</f>
        <v>3</v>
      </c>
      <c r="AL4593" t="str">
        <f>INDEX('magnet data'!$A$2:$E$1304,MATCH($AJ4593,'magnet data'!$A$2:$A$1304,0),3)</f>
        <v>01E</v>
      </c>
      <c r="AM4593" t="str">
        <f>INDEX('magnet data'!$A$2:$E$1304,MATCH($AJ4593,'magnet data'!$A$2:$A$1304,0),4)</f>
        <v>02D</v>
      </c>
      <c r="AN4593">
        <f>INDEX('magnet data'!$A$2:$E$1304,MATCH($AJ4593,'magnet data'!$A$2:$A$1304,0),5)</f>
        <v>12336</v>
      </c>
      <c r="AO4593" t="str">
        <f t="shared" si="136"/>
        <v>-</v>
      </c>
      <c r="AR4593" t="s">
        <v>1232</v>
      </c>
      <c r="AS4593" t="s">
        <v>210</v>
      </c>
      <c r="AT4593" t="s">
        <v>211</v>
      </c>
    </row>
    <row r="4594" spans="1:46">
      <c r="A4594" t="s">
        <v>235</v>
      </c>
      <c r="B4594" t="s">
        <v>46</v>
      </c>
      <c r="C4594" t="s">
        <v>1759</v>
      </c>
      <c r="D4594" s="13">
        <v>44648</v>
      </c>
      <c r="E4594" s="16">
        <v>0.35134768518518517</v>
      </c>
      <c r="F4594" t="s">
        <v>88</v>
      </c>
      <c r="G4594" s="17">
        <v>44648.351347268515</v>
      </c>
      <c r="H4594">
        <v>36</v>
      </c>
      <c r="I4594">
        <v>597</v>
      </c>
      <c r="J4594">
        <v>94</v>
      </c>
      <c r="K4594">
        <v>10</v>
      </c>
      <c r="L4594">
        <v>0</v>
      </c>
      <c r="M4594" s="39">
        <v>11432.9</v>
      </c>
      <c r="N4594" s="39">
        <v>6157</v>
      </c>
      <c r="O4594" s="39">
        <v>62.4</v>
      </c>
      <c r="P4594" t="s">
        <v>207</v>
      </c>
      <c r="Q4594" t="s">
        <v>207</v>
      </c>
      <c r="R4594" s="55">
        <v>818</v>
      </c>
      <c r="S4594" s="55">
        <v>811</v>
      </c>
      <c r="T4594" t="s">
        <v>1531</v>
      </c>
      <c r="U4594">
        <v>7336</v>
      </c>
      <c r="V4594">
        <v>6</v>
      </c>
      <c r="W4594">
        <v>43254</v>
      </c>
      <c r="X4594" t="s">
        <v>1529</v>
      </c>
      <c r="Y4594">
        <v>4083</v>
      </c>
      <c r="Z4594" t="s">
        <v>69</v>
      </c>
      <c r="AA4594" t="s">
        <v>91</v>
      </c>
      <c r="AC4594" t="s">
        <v>61</v>
      </c>
      <c r="AD4594" s="50">
        <v>-3.69</v>
      </c>
      <c r="AG4594" s="39">
        <v>43.5</v>
      </c>
      <c r="AH4594" s="55">
        <v>4533</v>
      </c>
      <c r="AI4594" t="s">
        <v>208</v>
      </c>
      <c r="AJ4594">
        <f>INDEX(layout!$B$3:$U$1234,MATCH($T4594,layout!$A$3:$A$1234,0),MATCH(YEAR($D4594),layout!$B$1:$U$1,0))</f>
        <v>2205</v>
      </c>
      <c r="AK4594">
        <f>INDEX('magnet data'!$A$2:$E$1304,MATCH($AJ4594,'magnet data'!$A$2:$A$1304,0),2)</f>
        <v>2</v>
      </c>
      <c r="AL4594" t="str">
        <f>INDEX('magnet data'!$A$2:$E$1304,MATCH($AJ4594,'magnet data'!$A$2:$A$1304,0),3)</f>
        <v>01B</v>
      </c>
      <c r="AM4594" t="str">
        <f>INDEX('magnet data'!$A$2:$E$1304,MATCH($AJ4594,'magnet data'!$A$2:$A$1304,0),4)</f>
        <v>02C0</v>
      </c>
      <c r="AN4594">
        <f>INDEX('magnet data'!$A$2:$E$1304,MATCH($AJ4594,'magnet data'!$A$2:$A$1304,0),5)</f>
        <v>11600</v>
      </c>
      <c r="AO4594" t="str">
        <f t="shared" si="136"/>
        <v>-</v>
      </c>
      <c r="AR4594" t="s">
        <v>1232</v>
      </c>
      <c r="AS4594" t="s">
        <v>210</v>
      </c>
      <c r="AT4594" t="s">
        <v>211</v>
      </c>
    </row>
    <row r="4595" spans="1:46">
      <c r="A4595" t="s">
        <v>235</v>
      </c>
      <c r="B4595" t="s">
        <v>46</v>
      </c>
      <c r="C4595" t="s">
        <v>1759</v>
      </c>
      <c r="D4595" s="13">
        <v>44648</v>
      </c>
      <c r="E4595" s="16">
        <v>0.35134768518518517</v>
      </c>
      <c r="F4595" t="s">
        <v>88</v>
      </c>
      <c r="G4595" s="17">
        <v>44648.351347268515</v>
      </c>
      <c r="H4595">
        <v>36</v>
      </c>
      <c r="I4595">
        <v>597</v>
      </c>
      <c r="J4595">
        <v>94</v>
      </c>
      <c r="K4595">
        <v>10</v>
      </c>
      <c r="L4595">
        <v>0</v>
      </c>
      <c r="M4595" s="39">
        <v>11432.9</v>
      </c>
      <c r="N4595" s="39">
        <v>6157</v>
      </c>
      <c r="O4595" s="39">
        <v>62.4</v>
      </c>
      <c r="P4595" t="s">
        <v>207</v>
      </c>
      <c r="Q4595" t="s">
        <v>207</v>
      </c>
      <c r="R4595" s="55">
        <v>818</v>
      </c>
      <c r="S4595" s="55">
        <v>811</v>
      </c>
      <c r="T4595" t="s">
        <v>289</v>
      </c>
      <c r="U4595">
        <v>2633</v>
      </c>
      <c r="V4595">
        <v>7</v>
      </c>
      <c r="W4595">
        <v>133434</v>
      </c>
      <c r="X4595" t="s">
        <v>287</v>
      </c>
      <c r="Y4595">
        <v>35</v>
      </c>
      <c r="Z4595" t="s">
        <v>69</v>
      </c>
      <c r="AA4595" t="s">
        <v>96</v>
      </c>
      <c r="AC4595" t="s">
        <v>61</v>
      </c>
      <c r="AD4595" s="50">
        <v>0.22</v>
      </c>
      <c r="AG4595" s="39">
        <v>28.5</v>
      </c>
      <c r="AH4595" s="55">
        <v>2155</v>
      </c>
      <c r="AI4595" t="s">
        <v>208</v>
      </c>
      <c r="AJ4595">
        <f>INDEX(layout!$B$3:$U$1234,MATCH($T4595,layout!$A$3:$A$1234,0),MATCH(YEAR($D4595),layout!$B$1:$U$1,0))</f>
        <v>2187</v>
      </c>
      <c r="AK4595">
        <f>INDEX('magnet data'!$A$2:$E$1304,MATCH($AJ4595,'magnet data'!$A$2:$A$1304,0),2)</f>
        <v>2</v>
      </c>
      <c r="AL4595" t="str">
        <f>INDEX('magnet data'!$A$2:$E$1304,MATCH($AJ4595,'magnet data'!$A$2:$A$1304,0),3)</f>
        <v>01B</v>
      </c>
      <c r="AM4595" t="str">
        <f>INDEX('magnet data'!$A$2:$E$1304,MATCH($AJ4595,'magnet data'!$A$2:$A$1304,0),4)</f>
        <v>02C0</v>
      </c>
      <c r="AN4595">
        <f>INDEX('magnet data'!$A$2:$E$1304,MATCH($AJ4595,'magnet data'!$A$2:$A$1304,0),5)</f>
        <v>11265</v>
      </c>
      <c r="AO4595" t="str">
        <f t="shared" si="136"/>
        <v>-</v>
      </c>
      <c r="AR4595" t="s">
        <v>1232</v>
      </c>
      <c r="AS4595" t="s">
        <v>210</v>
      </c>
      <c r="AT4595" t="s">
        <v>211</v>
      </c>
    </row>
    <row r="4596" spans="1:46">
      <c r="A4596" t="s">
        <v>235</v>
      </c>
      <c r="B4596" t="s">
        <v>46</v>
      </c>
      <c r="C4596" t="s">
        <v>1759</v>
      </c>
      <c r="D4596" s="13">
        <v>44648</v>
      </c>
      <c r="E4596" s="16">
        <v>0.35134768518518517</v>
      </c>
      <c r="F4596" t="s">
        <v>88</v>
      </c>
      <c r="G4596" s="17">
        <v>44648.351347268515</v>
      </c>
      <c r="H4596">
        <v>36</v>
      </c>
      <c r="I4596">
        <v>597</v>
      </c>
      <c r="J4596">
        <v>94</v>
      </c>
      <c r="K4596">
        <v>10</v>
      </c>
      <c r="L4596">
        <v>0</v>
      </c>
      <c r="M4596" s="39">
        <v>11432.9</v>
      </c>
      <c r="N4596" s="39">
        <v>6157</v>
      </c>
      <c r="O4596" s="39">
        <v>62.4</v>
      </c>
      <c r="P4596" t="s">
        <v>207</v>
      </c>
      <c r="Q4596" t="s">
        <v>207</v>
      </c>
      <c r="R4596" s="55">
        <v>818</v>
      </c>
      <c r="S4596" s="55">
        <v>811</v>
      </c>
      <c r="T4596" t="s">
        <v>1562</v>
      </c>
      <c r="U4596">
        <v>1352</v>
      </c>
      <c r="V4596">
        <v>8</v>
      </c>
      <c r="W4596">
        <v>189713</v>
      </c>
      <c r="X4596" t="s">
        <v>1558</v>
      </c>
      <c r="Y4596">
        <v>-4</v>
      </c>
      <c r="Z4596" t="s">
        <v>69</v>
      </c>
      <c r="AA4596" t="s">
        <v>96</v>
      </c>
      <c r="AC4596" t="s">
        <v>61</v>
      </c>
      <c r="AD4596" s="50">
        <v>0.03</v>
      </c>
      <c r="AG4596" s="39">
        <v>6.5</v>
      </c>
      <c r="AH4596" s="55">
        <v>1036</v>
      </c>
      <c r="AI4596" t="s">
        <v>208</v>
      </c>
      <c r="AJ4596">
        <f>INDEX(layout!$B$3:$U$1234,MATCH($T4596,layout!$A$3:$A$1234,0),MATCH(YEAR($D4596),layout!$B$1:$U$1,0))</f>
        <v>1386</v>
      </c>
      <c r="AK4596">
        <f>INDEX('magnet data'!$A$2:$E$1304,MATCH($AJ4596,'magnet data'!$A$2:$A$1304,0),2)</f>
        <v>1</v>
      </c>
      <c r="AL4596" t="str">
        <f>INDEX('magnet data'!$A$2:$E$1304,MATCH($AJ4596,'magnet data'!$A$2:$A$1304,0),3)</f>
        <v>01B</v>
      </c>
      <c r="AM4596" t="str">
        <f>INDEX('magnet data'!$A$2:$E$1304,MATCH($AJ4596,'magnet data'!$A$2:$A$1304,0),4)</f>
        <v>02B5</v>
      </c>
      <c r="AN4596">
        <f>INDEX('magnet data'!$A$2:$E$1304,MATCH($AJ4596,'magnet data'!$A$2:$A$1304,0),5)</f>
        <v>11342</v>
      </c>
      <c r="AO4596" t="str">
        <f t="shared" si="136"/>
        <v>-</v>
      </c>
      <c r="AR4596" t="s">
        <v>1232</v>
      </c>
      <c r="AS4596" t="s">
        <v>210</v>
      </c>
      <c r="AT4596" t="s">
        <v>211</v>
      </c>
    </row>
    <row r="4597" spans="1:46">
      <c r="A4597" t="s">
        <v>235</v>
      </c>
      <c r="B4597" t="s">
        <v>46</v>
      </c>
      <c r="C4597" t="s">
        <v>1759</v>
      </c>
      <c r="D4597" s="13">
        <v>44648</v>
      </c>
      <c r="E4597" s="16">
        <v>0.84878587962962959</v>
      </c>
      <c r="F4597" t="s">
        <v>88</v>
      </c>
      <c r="G4597" s="17">
        <v>44648.848785636575</v>
      </c>
      <c r="H4597">
        <v>21</v>
      </c>
      <c r="I4597">
        <v>598</v>
      </c>
      <c r="J4597">
        <v>94</v>
      </c>
      <c r="K4597">
        <v>10</v>
      </c>
      <c r="L4597">
        <v>0</v>
      </c>
      <c r="M4597" s="39">
        <v>11394.7</v>
      </c>
      <c r="N4597" s="39">
        <v>6210.8</v>
      </c>
      <c r="O4597" s="39">
        <v>62.4</v>
      </c>
      <c r="P4597" t="s">
        <v>207</v>
      </c>
      <c r="Q4597" t="s">
        <v>207</v>
      </c>
      <c r="R4597" s="55">
        <v>814</v>
      </c>
      <c r="S4597" s="55">
        <v>807</v>
      </c>
      <c r="T4597" t="s">
        <v>301</v>
      </c>
      <c r="U4597">
        <v>11394</v>
      </c>
      <c r="V4597">
        <v>1</v>
      </c>
      <c r="W4597">
        <v>-12</v>
      </c>
      <c r="X4597" t="s">
        <v>283</v>
      </c>
      <c r="Y4597">
        <v>-5</v>
      </c>
      <c r="Z4597" t="s">
        <v>90</v>
      </c>
      <c r="AA4597" t="s">
        <v>96</v>
      </c>
      <c r="AB4597">
        <v>36</v>
      </c>
      <c r="AC4597" t="s">
        <v>61</v>
      </c>
      <c r="AD4597" s="50">
        <v>12.34</v>
      </c>
      <c r="AG4597" s="39">
        <v>61.1</v>
      </c>
      <c r="AH4597" s="55">
        <v>993</v>
      </c>
      <c r="AI4597" t="s">
        <v>208</v>
      </c>
      <c r="AJ4597">
        <f>INDEX(layout!$B$3:$U$1234,MATCH($T4597,layout!$A$3:$A$1234,0),MATCH(YEAR($D4597),layout!$B$1:$U$1,0))</f>
        <v>2201</v>
      </c>
      <c r="AK4597">
        <f>INDEX('magnet data'!$A$2:$E$1304,MATCH($AJ4597,'magnet data'!$A$2:$A$1304,0),2)</f>
        <v>2</v>
      </c>
      <c r="AL4597" t="str">
        <f>INDEX('magnet data'!$A$2:$E$1304,MATCH($AJ4597,'magnet data'!$A$2:$A$1304,0),3)</f>
        <v>01B</v>
      </c>
      <c r="AM4597" t="str">
        <f>INDEX('magnet data'!$A$2:$E$1304,MATCH($AJ4597,'magnet data'!$A$2:$A$1304,0),4)</f>
        <v>02C0</v>
      </c>
      <c r="AN4597">
        <f>INDEX('magnet data'!$A$2:$E$1304,MATCH($AJ4597,'magnet data'!$A$2:$A$1304,0),5)</f>
        <v>11623</v>
      </c>
      <c r="AO4597">
        <f t="shared" ref="AO4597:AO4601" si="137">IF(LEFT(Z4597,8)="Training",U4597-AN4597,"-")</f>
        <v>-229</v>
      </c>
      <c r="AQ4597" t="s">
        <v>968</v>
      </c>
      <c r="AR4597" t="s">
        <v>1270</v>
      </c>
      <c r="AS4597" t="s">
        <v>210</v>
      </c>
      <c r="AT4597" t="s">
        <v>211</v>
      </c>
    </row>
    <row r="4598" spans="1:46">
      <c r="A4598" t="s">
        <v>235</v>
      </c>
      <c r="B4598" t="s">
        <v>46</v>
      </c>
      <c r="C4598" t="s">
        <v>1759</v>
      </c>
      <c r="D4598" s="13">
        <v>44648</v>
      </c>
      <c r="E4598" s="16">
        <v>0.84878587962962959</v>
      </c>
      <c r="F4598" t="s">
        <v>88</v>
      </c>
      <c r="G4598" s="17">
        <v>44648.848785636575</v>
      </c>
      <c r="H4598">
        <v>21</v>
      </c>
      <c r="I4598">
        <v>598</v>
      </c>
      <c r="J4598">
        <v>94</v>
      </c>
      <c r="K4598">
        <v>10</v>
      </c>
      <c r="L4598">
        <v>0</v>
      </c>
      <c r="M4598" s="39">
        <v>11394.7</v>
      </c>
      <c r="N4598" s="39">
        <v>6210.8</v>
      </c>
      <c r="O4598" s="39">
        <v>62.4</v>
      </c>
      <c r="P4598" t="s">
        <v>207</v>
      </c>
      <c r="Q4598" t="s">
        <v>207</v>
      </c>
      <c r="R4598" s="55">
        <v>814</v>
      </c>
      <c r="S4598" s="55">
        <v>807</v>
      </c>
      <c r="T4598" t="s">
        <v>1516</v>
      </c>
      <c r="U4598">
        <v>7809</v>
      </c>
      <c r="V4598">
        <v>2</v>
      </c>
      <c r="W4598">
        <v>37535</v>
      </c>
      <c r="X4598" t="s">
        <v>301</v>
      </c>
      <c r="Y4598">
        <v>3647</v>
      </c>
      <c r="Z4598" t="s">
        <v>69</v>
      </c>
      <c r="AA4598" t="s">
        <v>91</v>
      </c>
      <c r="AC4598" t="s">
        <v>61</v>
      </c>
      <c r="AD4598" s="50">
        <v>-1.37</v>
      </c>
      <c r="AG4598" s="39">
        <v>61.9</v>
      </c>
      <c r="AH4598" s="55">
        <v>2678</v>
      </c>
      <c r="AI4598" t="s">
        <v>208</v>
      </c>
      <c r="AJ4598">
        <f>INDEX(layout!$B$3:$U$1234,MATCH($T4598,layout!$A$3:$A$1234,0),MATCH(YEAR($D4598),layout!$B$1:$U$1,0))</f>
        <v>1230</v>
      </c>
      <c r="AK4598">
        <f>INDEX('magnet data'!$A$2:$E$1304,MATCH($AJ4598,'magnet data'!$A$2:$A$1304,0),2)</f>
        <v>1</v>
      </c>
      <c r="AL4598" t="str">
        <f>INDEX('magnet data'!$A$2:$E$1304,MATCH($AJ4598,'magnet data'!$A$2:$A$1304,0),3)</f>
        <v>01B</v>
      </c>
      <c r="AM4598" t="str">
        <f>INDEX('magnet data'!$A$2:$E$1304,MATCH($AJ4598,'magnet data'!$A$2:$A$1304,0),4)</f>
        <v>02B5</v>
      </c>
      <c r="AN4598">
        <f>INDEX('magnet data'!$A$2:$E$1304,MATCH($AJ4598,'magnet data'!$A$2:$A$1304,0),5)</f>
        <v>10706</v>
      </c>
      <c r="AO4598" t="str">
        <f t="shared" si="137"/>
        <v>-</v>
      </c>
      <c r="AQ4598" t="s">
        <v>968</v>
      </c>
      <c r="AR4598" t="s">
        <v>1270</v>
      </c>
      <c r="AS4598" t="s">
        <v>210</v>
      </c>
      <c r="AT4598" t="s">
        <v>211</v>
      </c>
    </row>
    <row r="4599" spans="1:46">
      <c r="A4599" t="s">
        <v>235</v>
      </c>
      <c r="B4599" t="s">
        <v>46</v>
      </c>
      <c r="C4599" t="s">
        <v>1759</v>
      </c>
      <c r="D4599" s="13">
        <v>44648</v>
      </c>
      <c r="E4599" s="16">
        <v>0.84878587962962959</v>
      </c>
      <c r="F4599" t="s">
        <v>88</v>
      </c>
      <c r="G4599" s="17">
        <v>44648.848785636575</v>
      </c>
      <c r="H4599">
        <v>21</v>
      </c>
      <c r="I4599">
        <v>598</v>
      </c>
      <c r="J4599">
        <v>94</v>
      </c>
      <c r="K4599">
        <v>10</v>
      </c>
      <c r="L4599">
        <v>0</v>
      </c>
      <c r="M4599" s="39">
        <v>11394.7</v>
      </c>
      <c r="N4599" s="39">
        <v>6210.8</v>
      </c>
      <c r="O4599" s="39">
        <v>62.4</v>
      </c>
      <c r="P4599" t="s">
        <v>207</v>
      </c>
      <c r="Q4599" t="s">
        <v>207</v>
      </c>
      <c r="R4599" s="55">
        <v>814</v>
      </c>
      <c r="S4599" s="55">
        <v>807</v>
      </c>
      <c r="T4599" t="s">
        <v>300</v>
      </c>
      <c r="U4599">
        <v>7768</v>
      </c>
      <c r="V4599">
        <v>3</v>
      </c>
      <c r="W4599">
        <v>38039</v>
      </c>
      <c r="X4599" t="s">
        <v>301</v>
      </c>
      <c r="Y4599">
        <v>3647</v>
      </c>
      <c r="Z4599" t="s">
        <v>69</v>
      </c>
      <c r="AA4599" t="s">
        <v>91</v>
      </c>
      <c r="AC4599" t="s">
        <v>61</v>
      </c>
      <c r="AD4599" s="50">
        <v>-5.13</v>
      </c>
      <c r="AG4599" s="39">
        <v>66.400000000000006</v>
      </c>
      <c r="AH4599" s="55">
        <v>2809</v>
      </c>
      <c r="AI4599" t="s">
        <v>208</v>
      </c>
      <c r="AJ4599">
        <f>INDEX(layout!$B$3:$U$1234,MATCH($T4599,layout!$A$3:$A$1234,0),MATCH(YEAR($D4599),layout!$B$1:$U$1,0))</f>
        <v>1243</v>
      </c>
      <c r="AK4599">
        <f>INDEX('magnet data'!$A$2:$E$1304,MATCH($AJ4599,'magnet data'!$A$2:$A$1304,0),2)</f>
        <v>1</v>
      </c>
      <c r="AL4599" t="str">
        <f>INDEX('magnet data'!$A$2:$E$1304,MATCH($AJ4599,'magnet data'!$A$2:$A$1304,0),3)</f>
        <v>01B</v>
      </c>
      <c r="AM4599" t="str">
        <f>INDEX('magnet data'!$A$2:$E$1304,MATCH($AJ4599,'magnet data'!$A$2:$A$1304,0),4)</f>
        <v>02B8</v>
      </c>
      <c r="AN4599">
        <f>INDEX('magnet data'!$A$2:$E$1304,MATCH($AJ4599,'magnet data'!$A$2:$A$1304,0),5)</f>
        <v>11703</v>
      </c>
      <c r="AO4599" t="str">
        <f t="shared" si="137"/>
        <v>-</v>
      </c>
      <c r="AQ4599" t="s">
        <v>968</v>
      </c>
      <c r="AR4599" t="s">
        <v>1270</v>
      </c>
      <c r="AS4599" t="s">
        <v>210</v>
      </c>
      <c r="AT4599" t="s">
        <v>211</v>
      </c>
    </row>
    <row r="4600" spans="1:46">
      <c r="A4600" t="s">
        <v>235</v>
      </c>
      <c r="B4600" t="s">
        <v>46</v>
      </c>
      <c r="C4600" t="s">
        <v>1759</v>
      </c>
      <c r="D4600" s="13">
        <v>44648</v>
      </c>
      <c r="E4600" s="16">
        <v>0.84878587962962959</v>
      </c>
      <c r="F4600" t="s">
        <v>88</v>
      </c>
      <c r="G4600" s="17">
        <v>44648.848785636575</v>
      </c>
      <c r="H4600">
        <v>21</v>
      </c>
      <c r="I4600">
        <v>598</v>
      </c>
      <c r="J4600">
        <v>94</v>
      </c>
      <c r="K4600">
        <v>10</v>
      </c>
      <c r="L4600">
        <v>0</v>
      </c>
      <c r="M4600" s="39">
        <v>11394.7</v>
      </c>
      <c r="N4600" s="39">
        <v>6210.8</v>
      </c>
      <c r="O4600" s="39">
        <v>62.4</v>
      </c>
      <c r="P4600" t="s">
        <v>207</v>
      </c>
      <c r="Q4600" t="s">
        <v>207</v>
      </c>
      <c r="R4600" s="55">
        <v>814</v>
      </c>
      <c r="S4600" s="55">
        <v>807</v>
      </c>
      <c r="T4600" t="s">
        <v>284</v>
      </c>
      <c r="U4600">
        <v>3832</v>
      </c>
      <c r="V4600">
        <v>4</v>
      </c>
      <c r="W4600">
        <v>102455</v>
      </c>
      <c r="X4600" t="s">
        <v>283</v>
      </c>
      <c r="Y4600">
        <v>-5</v>
      </c>
      <c r="Z4600" t="s">
        <v>69</v>
      </c>
      <c r="AA4600" t="s">
        <v>96</v>
      </c>
      <c r="AC4600" t="s">
        <v>61</v>
      </c>
      <c r="AD4600" s="50">
        <v>0.51</v>
      </c>
      <c r="AG4600" s="39">
        <v>26.3</v>
      </c>
      <c r="AH4600" s="55">
        <v>2633</v>
      </c>
      <c r="AI4600" t="s">
        <v>208</v>
      </c>
      <c r="AJ4600">
        <f>INDEX(layout!$B$3:$U$1234,MATCH($T4600,layout!$A$3:$A$1234,0),MATCH(YEAR($D4600),layout!$B$1:$U$1,0))</f>
        <v>3407</v>
      </c>
      <c r="AK4600">
        <f>INDEX('magnet data'!$A$2:$E$1304,MATCH($AJ4600,'magnet data'!$A$2:$A$1304,0),2)</f>
        <v>3</v>
      </c>
      <c r="AL4600" t="str">
        <f>INDEX('magnet data'!$A$2:$E$1304,MATCH($AJ4600,'magnet data'!$A$2:$A$1304,0),3)</f>
        <v>01B</v>
      </c>
      <c r="AM4600" t="str">
        <f>INDEX('magnet data'!$A$2:$E$1304,MATCH($AJ4600,'magnet data'!$A$2:$A$1304,0),4)</f>
        <v>02D</v>
      </c>
      <c r="AN4600">
        <f>INDEX('magnet data'!$A$2:$E$1304,MATCH($AJ4600,'magnet data'!$A$2:$A$1304,0),5)</f>
        <v>11853</v>
      </c>
      <c r="AO4600" t="str">
        <f t="shared" si="137"/>
        <v>-</v>
      </c>
      <c r="AQ4600" t="s">
        <v>968</v>
      </c>
      <c r="AR4600" t="s">
        <v>1270</v>
      </c>
      <c r="AS4600" t="s">
        <v>210</v>
      </c>
      <c r="AT4600" t="s">
        <v>211</v>
      </c>
    </row>
    <row r="4601" spans="1:46">
      <c r="A4601" t="s">
        <v>235</v>
      </c>
      <c r="B4601" t="s">
        <v>46</v>
      </c>
      <c r="C4601" t="s">
        <v>1759</v>
      </c>
      <c r="D4601" s="13">
        <v>44648</v>
      </c>
      <c r="E4601" s="16">
        <v>0.84878587962962959</v>
      </c>
      <c r="F4601" t="s">
        <v>88</v>
      </c>
      <c r="G4601" s="17">
        <v>44648.848785636575</v>
      </c>
      <c r="H4601">
        <v>21</v>
      </c>
      <c r="I4601">
        <v>598</v>
      </c>
      <c r="J4601">
        <v>94</v>
      </c>
      <c r="K4601">
        <v>10</v>
      </c>
      <c r="L4601">
        <v>0</v>
      </c>
      <c r="M4601" s="39">
        <v>11394.7</v>
      </c>
      <c r="N4601" s="39">
        <v>6210.8</v>
      </c>
      <c r="O4601" s="39">
        <v>62.4</v>
      </c>
      <c r="P4601" t="s">
        <v>207</v>
      </c>
      <c r="Q4601" t="s">
        <v>207</v>
      </c>
      <c r="R4601" s="55">
        <v>814</v>
      </c>
      <c r="S4601" s="55">
        <v>807</v>
      </c>
      <c r="T4601" t="s">
        <v>283</v>
      </c>
      <c r="U4601">
        <v>176</v>
      </c>
      <c r="V4601">
        <v>5</v>
      </c>
      <c r="W4601">
        <v>362233</v>
      </c>
      <c r="X4601" t="s">
        <v>301</v>
      </c>
      <c r="Y4601">
        <v>3647</v>
      </c>
      <c r="Z4601" t="s">
        <v>69</v>
      </c>
      <c r="AA4601" t="s">
        <v>91</v>
      </c>
      <c r="AC4601" t="s">
        <v>102</v>
      </c>
      <c r="AD4601" s="50">
        <v>0</v>
      </c>
      <c r="AG4601" s="39" t="s">
        <v>1408</v>
      </c>
      <c r="AH4601" s="55" t="s">
        <v>1408</v>
      </c>
      <c r="AI4601" t="s">
        <v>208</v>
      </c>
      <c r="AJ4601">
        <f>INDEX(layout!$B$3:$U$1234,MATCH($T4601,layout!$A$3:$A$1234,0),MATCH(YEAR($D4601),layout!$B$1:$U$1,0))</f>
        <v>3168</v>
      </c>
      <c r="AK4601">
        <f>INDEX('magnet data'!$A$2:$E$1304,MATCH($AJ4601,'magnet data'!$A$2:$A$1304,0),2)</f>
        <v>3</v>
      </c>
      <c r="AL4601" t="str">
        <f>INDEX('magnet data'!$A$2:$E$1304,MATCH($AJ4601,'magnet data'!$A$2:$A$1304,0),3)</f>
        <v>01B</v>
      </c>
      <c r="AM4601" t="str">
        <f>INDEX('magnet data'!$A$2:$E$1304,MATCH($AJ4601,'magnet data'!$A$2:$A$1304,0),4)</f>
        <v>02G</v>
      </c>
      <c r="AN4601">
        <f>INDEX('magnet data'!$A$2:$E$1304,MATCH($AJ4601,'magnet data'!$A$2:$A$1304,0),5)</f>
        <v>9734</v>
      </c>
      <c r="AO4601" t="str">
        <f t="shared" si="137"/>
        <v>-</v>
      </c>
      <c r="AQ4601" t="s">
        <v>968</v>
      </c>
      <c r="AR4601" t="s">
        <v>1270</v>
      </c>
      <c r="AS4601" t="s">
        <v>210</v>
      </c>
      <c r="AT4601" t="s">
        <v>211</v>
      </c>
    </row>
    <row r="4602" spans="1:46">
      <c r="A4602" t="s">
        <v>235</v>
      </c>
      <c r="B4602" t="s">
        <v>46</v>
      </c>
      <c r="C4602" t="s">
        <v>1759</v>
      </c>
      <c r="D4602" s="13">
        <v>44649</v>
      </c>
      <c r="E4602" s="16">
        <v>0.35938171296296301</v>
      </c>
      <c r="F4602" t="s">
        <v>88</v>
      </c>
      <c r="G4602" s="17">
        <v>44649.359381319446</v>
      </c>
      <c r="H4602">
        <v>34</v>
      </c>
      <c r="I4602">
        <v>596</v>
      </c>
      <c r="J4602">
        <v>90</v>
      </c>
      <c r="K4602">
        <v>10</v>
      </c>
      <c r="L4602">
        <v>0</v>
      </c>
      <c r="M4602" s="39">
        <v>11424.3</v>
      </c>
      <c r="N4602" s="39">
        <v>6193.1</v>
      </c>
      <c r="O4602" s="39">
        <v>62.4</v>
      </c>
      <c r="P4602" t="s">
        <v>207</v>
      </c>
      <c r="Q4602" t="s">
        <v>207</v>
      </c>
      <c r="R4602" s="55">
        <v>817</v>
      </c>
      <c r="S4602" s="55">
        <v>810</v>
      </c>
      <c r="T4602" t="s">
        <v>1772</v>
      </c>
      <c r="U4602">
        <v>11424</v>
      </c>
      <c r="V4602">
        <v>1</v>
      </c>
      <c r="W4602">
        <v>-14</v>
      </c>
      <c r="X4602" t="s">
        <v>1771</v>
      </c>
      <c r="Y4602">
        <v>-1</v>
      </c>
      <c r="Z4602" t="s">
        <v>90</v>
      </c>
      <c r="AA4602" t="s">
        <v>96</v>
      </c>
      <c r="AB4602">
        <v>37</v>
      </c>
      <c r="AC4602" t="s">
        <v>61</v>
      </c>
      <c r="AD4602" s="50">
        <v>10.039999999999999</v>
      </c>
      <c r="AG4602" s="39">
        <v>32</v>
      </c>
      <c r="AH4602" s="55">
        <v>11299</v>
      </c>
      <c r="AI4602" t="s">
        <v>208</v>
      </c>
      <c r="AJ4602">
        <f>INDEX(layout!$B$3:$U$1234,MATCH($T4602,layout!$A$3:$A$1234,0),MATCH(YEAR($D4602),layout!$B$1:$U$1,0))</f>
        <v>1125</v>
      </c>
      <c r="AK4602">
        <f>INDEX('magnet data'!$A$2:$E$1304,MATCH($AJ4602,'magnet data'!$A$2:$A$1304,0),2)</f>
        <v>1</v>
      </c>
      <c r="AL4602" t="str">
        <f>INDEX('magnet data'!$A$2:$E$1304,MATCH($AJ4602,'magnet data'!$A$2:$A$1304,0),3)</f>
        <v>01B</v>
      </c>
      <c r="AM4602" t="str">
        <f>INDEX('magnet data'!$A$2:$E$1304,MATCH($AJ4602,'magnet data'!$A$2:$A$1304,0),4)</f>
        <v>02B5</v>
      </c>
      <c r="AN4602">
        <f>INDEX('magnet data'!$A$2:$E$1304,MATCH($AJ4602,'magnet data'!$A$2:$A$1304,0),5)</f>
        <v>12506</v>
      </c>
      <c r="AO4602">
        <f t="shared" ref="AO4602:AO4617" si="138">IF(LEFT(Z4602,8)="Training",U4602-AN4602,"-")</f>
        <v>-1082</v>
      </c>
      <c r="AQ4602" t="s">
        <v>1782</v>
      </c>
      <c r="AR4602" t="s">
        <v>1341</v>
      </c>
      <c r="AS4602" t="s">
        <v>210</v>
      </c>
      <c r="AT4602" t="s">
        <v>211</v>
      </c>
    </row>
    <row r="4603" spans="1:46">
      <c r="A4603" t="s">
        <v>235</v>
      </c>
      <c r="B4603" t="s">
        <v>46</v>
      </c>
      <c r="C4603" t="s">
        <v>1759</v>
      </c>
      <c r="D4603" s="13">
        <v>44649</v>
      </c>
      <c r="E4603" s="16">
        <v>0.35938171296296301</v>
      </c>
      <c r="F4603" t="s">
        <v>88</v>
      </c>
      <c r="G4603" s="17">
        <v>44649.359381319446</v>
      </c>
      <c r="H4603">
        <v>34</v>
      </c>
      <c r="I4603">
        <v>596</v>
      </c>
      <c r="J4603">
        <v>90</v>
      </c>
      <c r="K4603">
        <v>10</v>
      </c>
      <c r="L4603">
        <v>0</v>
      </c>
      <c r="M4603" s="39">
        <v>11424.3</v>
      </c>
      <c r="N4603" s="39">
        <v>6193.1</v>
      </c>
      <c r="O4603" s="39">
        <v>62.4</v>
      </c>
      <c r="P4603" t="s">
        <v>207</v>
      </c>
      <c r="Q4603" t="s">
        <v>207</v>
      </c>
      <c r="R4603" s="55">
        <v>817</v>
      </c>
      <c r="S4603" s="55">
        <v>810</v>
      </c>
      <c r="T4603" t="s">
        <v>1779</v>
      </c>
      <c r="U4603">
        <v>11413</v>
      </c>
      <c r="V4603">
        <v>2</v>
      </c>
      <c r="W4603">
        <v>248</v>
      </c>
      <c r="X4603" t="s">
        <v>1772</v>
      </c>
      <c r="Y4603">
        <v>289</v>
      </c>
      <c r="Z4603" t="s">
        <v>75</v>
      </c>
      <c r="AA4603" t="s">
        <v>96</v>
      </c>
      <c r="AC4603" t="s">
        <v>61</v>
      </c>
      <c r="AD4603" s="50">
        <v>4.47</v>
      </c>
      <c r="AG4603" s="39">
        <v>31.8</v>
      </c>
      <c r="AH4603" s="55">
        <v>8105</v>
      </c>
      <c r="AI4603" t="s">
        <v>208</v>
      </c>
      <c r="AJ4603">
        <f>INDEX(layout!$B$3:$U$1234,MATCH($T4603,layout!$A$3:$A$1234,0),MATCH(YEAR($D4603),layout!$B$1:$U$1,0))</f>
        <v>1248</v>
      </c>
      <c r="AK4603">
        <f>INDEX('magnet data'!$A$2:$E$1304,MATCH($AJ4603,'magnet data'!$A$2:$A$1304,0),2)</f>
        <v>1</v>
      </c>
      <c r="AL4603" t="str">
        <f>INDEX('magnet data'!$A$2:$E$1304,MATCH($AJ4603,'magnet data'!$A$2:$A$1304,0),3)</f>
        <v>01B</v>
      </c>
      <c r="AM4603" t="str">
        <f>INDEX('magnet data'!$A$2:$E$1304,MATCH($AJ4603,'magnet data'!$A$2:$A$1304,0),4)</f>
        <v>02B8</v>
      </c>
      <c r="AN4603">
        <f>INDEX('magnet data'!$A$2:$E$1304,MATCH($AJ4603,'magnet data'!$A$2:$A$1304,0),5)</f>
        <v>12100</v>
      </c>
      <c r="AO4603" t="str">
        <f t="shared" si="138"/>
        <v>-</v>
      </c>
      <c r="AQ4603" t="s">
        <v>1782</v>
      </c>
      <c r="AR4603" t="s">
        <v>1341</v>
      </c>
      <c r="AS4603" t="s">
        <v>210</v>
      </c>
      <c r="AT4603" t="s">
        <v>211</v>
      </c>
    </row>
    <row r="4604" spans="1:46">
      <c r="A4604" t="s">
        <v>235</v>
      </c>
      <c r="B4604" t="s">
        <v>46</v>
      </c>
      <c r="C4604" t="s">
        <v>1759</v>
      </c>
      <c r="D4604" s="13">
        <v>44649</v>
      </c>
      <c r="E4604" s="16">
        <v>0.35938171296296301</v>
      </c>
      <c r="F4604" t="s">
        <v>88</v>
      </c>
      <c r="G4604" s="17">
        <v>44649.359381319446</v>
      </c>
      <c r="H4604">
        <v>34</v>
      </c>
      <c r="I4604">
        <v>596</v>
      </c>
      <c r="J4604">
        <v>90</v>
      </c>
      <c r="K4604">
        <v>10</v>
      </c>
      <c r="L4604">
        <v>0</v>
      </c>
      <c r="M4604" s="39">
        <v>11424.3</v>
      </c>
      <c r="N4604" s="39">
        <v>6193.1</v>
      </c>
      <c r="O4604" s="39">
        <v>62.4</v>
      </c>
      <c r="P4604" t="s">
        <v>207</v>
      </c>
      <c r="Q4604" t="s">
        <v>207</v>
      </c>
      <c r="R4604" s="55">
        <v>817</v>
      </c>
      <c r="S4604" s="55">
        <v>810</v>
      </c>
      <c r="T4604" t="s">
        <v>1783</v>
      </c>
      <c r="U4604">
        <v>7014</v>
      </c>
      <c r="V4604">
        <v>3</v>
      </c>
      <c r="W4604">
        <v>47577</v>
      </c>
      <c r="X4604" t="s">
        <v>1772</v>
      </c>
      <c r="Y4604">
        <v>289</v>
      </c>
      <c r="Z4604" t="s">
        <v>69</v>
      </c>
      <c r="AA4604" t="s">
        <v>91</v>
      </c>
      <c r="AC4604" t="s">
        <v>61</v>
      </c>
      <c r="AD4604" s="50">
        <v>-2.92</v>
      </c>
      <c r="AG4604" s="39">
        <v>87.1</v>
      </c>
      <c r="AH4604" s="55">
        <v>1991</v>
      </c>
      <c r="AI4604" t="s">
        <v>208</v>
      </c>
      <c r="AJ4604">
        <f>INDEX(layout!$B$3:$U$1234,MATCH($T4604,layout!$A$3:$A$1234,0),MATCH(YEAR($D4604),layout!$B$1:$U$1,0))</f>
        <v>2281</v>
      </c>
      <c r="AK4604">
        <f>INDEX('magnet data'!$A$2:$E$1304,MATCH($AJ4604,'magnet data'!$A$2:$A$1304,0),2)</f>
        <v>2</v>
      </c>
      <c r="AL4604" t="str">
        <f>INDEX('magnet data'!$A$2:$E$1304,MATCH($AJ4604,'magnet data'!$A$2:$A$1304,0),3)</f>
        <v>01B</v>
      </c>
      <c r="AM4604" t="str">
        <f>INDEX('magnet data'!$A$2:$E$1304,MATCH($AJ4604,'magnet data'!$A$2:$A$1304,0),4)</f>
        <v>02D</v>
      </c>
      <c r="AN4604">
        <f>INDEX('magnet data'!$A$2:$E$1304,MATCH($AJ4604,'magnet data'!$A$2:$A$1304,0),5)</f>
        <v>10025</v>
      </c>
      <c r="AO4604" t="str">
        <f t="shared" si="138"/>
        <v>-</v>
      </c>
      <c r="AQ4604" t="s">
        <v>1782</v>
      </c>
      <c r="AR4604" t="s">
        <v>1341</v>
      </c>
      <c r="AS4604" t="s">
        <v>210</v>
      </c>
      <c r="AT4604" t="s">
        <v>211</v>
      </c>
    </row>
    <row r="4605" spans="1:46">
      <c r="A4605" t="s">
        <v>235</v>
      </c>
      <c r="B4605" t="s">
        <v>46</v>
      </c>
      <c r="C4605" t="s">
        <v>1759</v>
      </c>
      <c r="D4605" s="13">
        <v>44649</v>
      </c>
      <c r="E4605" s="16">
        <v>0.35938171296296301</v>
      </c>
      <c r="F4605" t="s">
        <v>88</v>
      </c>
      <c r="G4605" s="17">
        <v>44649.359381319446</v>
      </c>
      <c r="H4605">
        <v>34</v>
      </c>
      <c r="I4605">
        <v>596</v>
      </c>
      <c r="J4605">
        <v>90</v>
      </c>
      <c r="K4605">
        <v>10</v>
      </c>
      <c r="L4605">
        <v>0</v>
      </c>
      <c r="M4605" s="39">
        <v>11424.3</v>
      </c>
      <c r="N4605" s="39">
        <v>6193.1</v>
      </c>
      <c r="O4605" s="39">
        <v>62.4</v>
      </c>
      <c r="P4605" t="s">
        <v>207</v>
      </c>
      <c r="Q4605" t="s">
        <v>207</v>
      </c>
      <c r="R4605" s="55">
        <v>817</v>
      </c>
      <c r="S4605" s="55">
        <v>810</v>
      </c>
      <c r="T4605" t="s">
        <v>1773</v>
      </c>
      <c r="U4605">
        <v>6672</v>
      </c>
      <c r="V4605">
        <v>4</v>
      </c>
      <c r="W4605">
        <v>52210</v>
      </c>
      <c r="X4605" t="s">
        <v>1771</v>
      </c>
      <c r="Y4605">
        <v>-1</v>
      </c>
      <c r="Z4605" t="s">
        <v>69</v>
      </c>
      <c r="AA4605" t="s">
        <v>91</v>
      </c>
      <c r="AC4605" t="s">
        <v>61</v>
      </c>
      <c r="AD4605" s="50">
        <v>-1.25</v>
      </c>
      <c r="AG4605" s="39">
        <v>54.5</v>
      </c>
      <c r="AH4605" s="55">
        <v>1010</v>
      </c>
      <c r="AI4605" t="s">
        <v>208</v>
      </c>
      <c r="AJ4605">
        <f>INDEX(layout!$B$3:$U$1234,MATCH($T4605,layout!$A$3:$A$1234,0),MATCH(YEAR($D4605),layout!$B$1:$U$1,0))</f>
        <v>2204</v>
      </c>
      <c r="AK4605">
        <f>INDEX('magnet data'!$A$2:$E$1304,MATCH($AJ4605,'magnet data'!$A$2:$A$1304,0),2)</f>
        <v>2</v>
      </c>
      <c r="AL4605" t="str">
        <f>INDEX('magnet data'!$A$2:$E$1304,MATCH($AJ4605,'magnet data'!$A$2:$A$1304,0),3)</f>
        <v>01B</v>
      </c>
      <c r="AM4605" t="str">
        <f>INDEX('magnet data'!$A$2:$E$1304,MATCH($AJ4605,'magnet data'!$A$2:$A$1304,0),4)</f>
        <v>02C0</v>
      </c>
      <c r="AN4605">
        <f>INDEX('magnet data'!$A$2:$E$1304,MATCH($AJ4605,'magnet data'!$A$2:$A$1304,0),5)</f>
        <v>11973</v>
      </c>
      <c r="AO4605" t="str">
        <f t="shared" si="138"/>
        <v>-</v>
      </c>
      <c r="AQ4605" t="s">
        <v>1782</v>
      </c>
      <c r="AR4605" t="s">
        <v>1341</v>
      </c>
      <c r="AS4605" t="s">
        <v>210</v>
      </c>
      <c r="AT4605" t="s">
        <v>211</v>
      </c>
    </row>
    <row r="4606" spans="1:46">
      <c r="A4606" t="s">
        <v>235</v>
      </c>
      <c r="B4606" t="s">
        <v>46</v>
      </c>
      <c r="C4606" t="s">
        <v>1759</v>
      </c>
      <c r="D4606" s="13">
        <v>44649</v>
      </c>
      <c r="E4606" s="16">
        <v>0.35938171296296301</v>
      </c>
      <c r="F4606" t="s">
        <v>88</v>
      </c>
      <c r="G4606" s="17">
        <v>44649.359381319446</v>
      </c>
      <c r="H4606">
        <v>34</v>
      </c>
      <c r="I4606">
        <v>596</v>
      </c>
      <c r="J4606">
        <v>90</v>
      </c>
      <c r="K4606">
        <v>10</v>
      </c>
      <c r="L4606">
        <v>0</v>
      </c>
      <c r="M4606" s="39">
        <v>11424.3</v>
      </c>
      <c r="N4606" s="39">
        <v>6193.1</v>
      </c>
      <c r="O4606" s="39">
        <v>62.4</v>
      </c>
      <c r="P4606" t="s">
        <v>207</v>
      </c>
      <c r="Q4606" t="s">
        <v>207</v>
      </c>
      <c r="R4606" s="55">
        <v>817</v>
      </c>
      <c r="S4606" s="55">
        <v>810</v>
      </c>
      <c r="T4606" t="s">
        <v>1771</v>
      </c>
      <c r="U4606">
        <v>4784</v>
      </c>
      <c r="V4606">
        <v>5</v>
      </c>
      <c r="W4606">
        <v>82290</v>
      </c>
      <c r="X4606" t="s">
        <v>1772</v>
      </c>
      <c r="Y4606">
        <v>289</v>
      </c>
      <c r="Z4606" t="s">
        <v>69</v>
      </c>
      <c r="AA4606" t="s">
        <v>96</v>
      </c>
      <c r="AC4606" t="s">
        <v>61</v>
      </c>
      <c r="AD4606" s="50">
        <v>0.71</v>
      </c>
      <c r="AG4606" s="39">
        <v>52</v>
      </c>
      <c r="AH4606" s="55">
        <v>4402</v>
      </c>
      <c r="AI4606" t="s">
        <v>208</v>
      </c>
      <c r="AJ4606">
        <f>INDEX(layout!$B$3:$U$1234,MATCH($T4606,layout!$A$3:$A$1234,0),MATCH(YEAR($D4606),layout!$B$1:$U$1,0))</f>
        <v>2350</v>
      </c>
      <c r="AK4606">
        <f>INDEX('magnet data'!$A$2:$E$1304,MATCH($AJ4606,'magnet data'!$A$2:$A$1304,0),2)</f>
        <v>2</v>
      </c>
      <c r="AL4606" t="str">
        <f>INDEX('magnet data'!$A$2:$E$1304,MATCH($AJ4606,'magnet data'!$A$2:$A$1304,0),3)</f>
        <v>01B</v>
      </c>
      <c r="AM4606" t="str">
        <f>INDEX('magnet data'!$A$2:$E$1304,MATCH($AJ4606,'magnet data'!$A$2:$A$1304,0),4)</f>
        <v>02D</v>
      </c>
      <c r="AN4606">
        <f>INDEX('magnet data'!$A$2:$E$1304,MATCH($AJ4606,'magnet data'!$A$2:$A$1304,0),5)</f>
        <v>11173</v>
      </c>
      <c r="AO4606" t="str">
        <f t="shared" si="138"/>
        <v>-</v>
      </c>
      <c r="AQ4606" t="s">
        <v>1782</v>
      </c>
      <c r="AR4606" t="s">
        <v>1341</v>
      </c>
      <c r="AS4606" t="s">
        <v>210</v>
      </c>
      <c r="AT4606" t="s">
        <v>211</v>
      </c>
    </row>
    <row r="4607" spans="1:46">
      <c r="A4607" t="s">
        <v>235</v>
      </c>
      <c r="B4607" t="s">
        <v>46</v>
      </c>
      <c r="C4607" t="s">
        <v>1759</v>
      </c>
      <c r="D4607" s="13">
        <v>44649</v>
      </c>
      <c r="E4607" s="16">
        <v>0.35938171296296301</v>
      </c>
      <c r="F4607" t="s">
        <v>88</v>
      </c>
      <c r="G4607" s="17">
        <v>44649.359381319446</v>
      </c>
      <c r="H4607">
        <v>34</v>
      </c>
      <c r="I4607">
        <v>596</v>
      </c>
      <c r="J4607">
        <v>90</v>
      </c>
      <c r="K4607">
        <v>10</v>
      </c>
      <c r="L4607">
        <v>0</v>
      </c>
      <c r="M4607" s="39">
        <v>11424.3</v>
      </c>
      <c r="N4607" s="39">
        <v>6193.1</v>
      </c>
      <c r="O4607" s="39">
        <v>62.4</v>
      </c>
      <c r="P4607" t="s">
        <v>207</v>
      </c>
      <c r="Q4607" t="s">
        <v>207</v>
      </c>
      <c r="R4607" s="55">
        <v>817</v>
      </c>
      <c r="S4607" s="55">
        <v>810</v>
      </c>
      <c r="T4607" t="s">
        <v>1770</v>
      </c>
      <c r="U4607">
        <v>3004</v>
      </c>
      <c r="V4607">
        <v>6</v>
      </c>
      <c r="W4607">
        <v>123181</v>
      </c>
      <c r="X4607" t="s">
        <v>1771</v>
      </c>
      <c r="Y4607">
        <v>-1</v>
      </c>
      <c r="Z4607" t="s">
        <v>69</v>
      </c>
      <c r="AA4607" t="s">
        <v>96</v>
      </c>
      <c r="AC4607" t="s">
        <v>61</v>
      </c>
      <c r="AD4607" s="50">
        <v>0.33</v>
      </c>
      <c r="AG4607" s="39">
        <v>26.9</v>
      </c>
      <c r="AH4607" s="55">
        <v>2563</v>
      </c>
      <c r="AI4607" t="s">
        <v>208</v>
      </c>
      <c r="AJ4607">
        <f>INDEX(layout!$B$3:$U$1234,MATCH($T4607,layout!$A$3:$A$1234,0),MATCH(YEAR($D4607),layout!$B$1:$U$1,0))</f>
        <v>1390</v>
      </c>
      <c r="AK4607">
        <f>INDEX('magnet data'!$A$2:$E$1304,MATCH($AJ4607,'magnet data'!$A$2:$A$1304,0),2)</f>
        <v>1</v>
      </c>
      <c r="AL4607" t="str">
        <f>INDEX('magnet data'!$A$2:$E$1304,MATCH($AJ4607,'magnet data'!$A$2:$A$1304,0),3)</f>
        <v>01B</v>
      </c>
      <c r="AM4607" t="str">
        <f>INDEX('magnet data'!$A$2:$E$1304,MATCH($AJ4607,'magnet data'!$A$2:$A$1304,0),4)</f>
        <v>02B5</v>
      </c>
      <c r="AN4607">
        <f>INDEX('magnet data'!$A$2:$E$1304,MATCH($AJ4607,'magnet data'!$A$2:$A$1304,0),5)</f>
        <v>11969</v>
      </c>
      <c r="AO4607" t="str">
        <f t="shared" si="138"/>
        <v>-</v>
      </c>
      <c r="AQ4607" t="s">
        <v>1782</v>
      </c>
      <c r="AR4607" t="s">
        <v>1341</v>
      </c>
      <c r="AS4607" t="s">
        <v>210</v>
      </c>
      <c r="AT4607" t="s">
        <v>211</v>
      </c>
    </row>
    <row r="4608" spans="1:46">
      <c r="A4608" t="s">
        <v>235</v>
      </c>
      <c r="B4608" t="s">
        <v>46</v>
      </c>
      <c r="C4608" t="s">
        <v>1759</v>
      </c>
      <c r="D4608" s="13">
        <v>44650</v>
      </c>
      <c r="E4608" s="16">
        <v>0.3375798611111111</v>
      </c>
      <c r="F4608" t="s">
        <v>88</v>
      </c>
      <c r="G4608" s="17">
        <v>44650.337579560182</v>
      </c>
      <c r="H4608">
        <v>26</v>
      </c>
      <c r="I4608">
        <v>598</v>
      </c>
      <c r="J4608">
        <v>94</v>
      </c>
      <c r="K4608">
        <v>10</v>
      </c>
      <c r="L4608">
        <v>0</v>
      </c>
      <c r="M4608">
        <v>11447.6</v>
      </c>
      <c r="N4608">
        <v>6110.9</v>
      </c>
      <c r="O4608">
        <v>62.4</v>
      </c>
      <c r="P4608" t="s">
        <v>207</v>
      </c>
      <c r="Q4608" t="s">
        <v>207</v>
      </c>
      <c r="R4608">
        <v>814</v>
      </c>
      <c r="S4608">
        <v>804</v>
      </c>
      <c r="T4608" t="s">
        <v>329</v>
      </c>
      <c r="U4608">
        <v>11447</v>
      </c>
      <c r="V4608">
        <v>1</v>
      </c>
      <c r="W4608">
        <v>-12</v>
      </c>
      <c r="X4608" t="s">
        <v>331</v>
      </c>
      <c r="Y4608">
        <v>-3</v>
      </c>
      <c r="Z4608" t="s">
        <v>90</v>
      </c>
      <c r="AA4608" t="s">
        <v>96</v>
      </c>
      <c r="AB4608">
        <v>38</v>
      </c>
      <c r="AC4608" t="s">
        <v>61</v>
      </c>
      <c r="AD4608">
        <v>9.02</v>
      </c>
      <c r="AE4608"/>
      <c r="AF4608"/>
      <c r="AG4608">
        <v>34</v>
      </c>
      <c r="AH4608">
        <v>11322</v>
      </c>
      <c r="AI4608" t="s">
        <v>208</v>
      </c>
      <c r="AJ4608">
        <f>INDEX(layout!$B$3:$U$1234,MATCH($T4608,layout!$A$3:$A$1234,0),MATCH(YEAR($D4608),layout!$B$1:$U$1,0))</f>
        <v>1238</v>
      </c>
      <c r="AK4608">
        <f>INDEX('magnet data'!$A$2:$E$1304,MATCH($AJ4608,'magnet data'!$A$2:$A$1304,0),2)</f>
        <v>1</v>
      </c>
      <c r="AL4608" t="str">
        <f>INDEX('magnet data'!$A$2:$E$1304,MATCH($AJ4608,'magnet data'!$A$2:$A$1304,0),3)</f>
        <v>01B</v>
      </c>
      <c r="AM4608" t="str">
        <f>INDEX('magnet data'!$A$2:$E$1304,MATCH($AJ4608,'magnet data'!$A$2:$A$1304,0),4)</f>
        <v>02B5</v>
      </c>
      <c r="AN4608">
        <f>INDEX('magnet data'!$A$2:$E$1304,MATCH($AJ4608,'magnet data'!$A$2:$A$1304,0),5)</f>
        <v>10903</v>
      </c>
      <c r="AO4608">
        <f t="shared" si="138"/>
        <v>544</v>
      </c>
      <c r="AR4608" t="s">
        <v>1228</v>
      </c>
      <c r="AS4608" t="s">
        <v>210</v>
      </c>
      <c r="AT4608" t="s">
        <v>211</v>
      </c>
    </row>
    <row r="4609" spans="1:46">
      <c r="A4609" t="s">
        <v>235</v>
      </c>
      <c r="B4609" t="s">
        <v>46</v>
      </c>
      <c r="C4609" t="s">
        <v>1759</v>
      </c>
      <c r="D4609" s="13">
        <v>44650</v>
      </c>
      <c r="E4609" s="16">
        <v>0.3375798611111111</v>
      </c>
      <c r="F4609" t="s">
        <v>88</v>
      </c>
      <c r="G4609" s="17">
        <v>44650.337579560182</v>
      </c>
      <c r="H4609">
        <v>26</v>
      </c>
      <c r="I4609">
        <v>598</v>
      </c>
      <c r="J4609">
        <v>94</v>
      </c>
      <c r="K4609">
        <v>10</v>
      </c>
      <c r="L4609">
        <v>0</v>
      </c>
      <c r="M4609">
        <v>11447.6</v>
      </c>
      <c r="N4609">
        <v>6110.9</v>
      </c>
      <c r="O4609">
        <v>62.4</v>
      </c>
      <c r="P4609" t="s">
        <v>207</v>
      </c>
      <c r="Q4609" t="s">
        <v>207</v>
      </c>
      <c r="R4609">
        <v>814</v>
      </c>
      <c r="S4609">
        <v>804</v>
      </c>
      <c r="T4609" t="s">
        <v>331</v>
      </c>
      <c r="U4609">
        <v>11447</v>
      </c>
      <c r="V4609">
        <v>2</v>
      </c>
      <c r="W4609">
        <v>54</v>
      </c>
      <c r="X4609" t="s">
        <v>329</v>
      </c>
      <c r="Y4609">
        <v>80</v>
      </c>
      <c r="Z4609" t="s">
        <v>90</v>
      </c>
      <c r="AA4609" t="s">
        <v>96</v>
      </c>
      <c r="AB4609">
        <v>39</v>
      </c>
      <c r="AC4609" t="s">
        <v>61</v>
      </c>
      <c r="AD4609">
        <v>7.15</v>
      </c>
      <c r="AE4609"/>
      <c r="AF4609"/>
      <c r="AG4609">
        <v>29</v>
      </c>
      <c r="AH4609">
        <v>11384</v>
      </c>
      <c r="AI4609" t="s">
        <v>208</v>
      </c>
      <c r="AJ4609">
        <f>INDEX(layout!$B$3:$U$1234,MATCH($T4609,layout!$A$3:$A$1234,0),MATCH(YEAR($D4609),layout!$B$1:$U$1,0))</f>
        <v>2445</v>
      </c>
      <c r="AK4609">
        <f>INDEX('magnet data'!$A$2:$E$1304,MATCH($AJ4609,'magnet data'!$A$2:$A$1304,0),2)</f>
        <v>2</v>
      </c>
      <c r="AL4609" t="str">
        <f>INDEX('magnet data'!$A$2:$E$1304,MATCH($AJ4609,'magnet data'!$A$2:$A$1304,0),3)</f>
        <v>01B</v>
      </c>
      <c r="AM4609" t="str">
        <f>INDEX('magnet data'!$A$2:$E$1304,MATCH($AJ4609,'magnet data'!$A$2:$A$1304,0),4)</f>
        <v>02B5</v>
      </c>
      <c r="AN4609">
        <f>INDEX('magnet data'!$A$2:$E$1304,MATCH($AJ4609,'magnet data'!$A$2:$A$1304,0),5)</f>
        <v>10884</v>
      </c>
      <c r="AO4609">
        <f t="shared" si="138"/>
        <v>563</v>
      </c>
      <c r="AR4609" t="s">
        <v>1228</v>
      </c>
      <c r="AS4609" t="s">
        <v>210</v>
      </c>
      <c r="AT4609" t="s">
        <v>211</v>
      </c>
    </row>
    <row r="4610" spans="1:46">
      <c r="A4610" t="s">
        <v>235</v>
      </c>
      <c r="B4610" t="s">
        <v>46</v>
      </c>
      <c r="C4610" t="s">
        <v>1759</v>
      </c>
      <c r="D4610" s="13">
        <v>44650</v>
      </c>
      <c r="E4610" s="16">
        <v>0.3375798611111111</v>
      </c>
      <c r="F4610" t="s">
        <v>88</v>
      </c>
      <c r="G4610" s="17">
        <v>44650.337579560182</v>
      </c>
      <c r="H4610">
        <v>26</v>
      </c>
      <c r="I4610">
        <v>598</v>
      </c>
      <c r="J4610">
        <v>94</v>
      </c>
      <c r="K4610">
        <v>10</v>
      </c>
      <c r="L4610">
        <v>0</v>
      </c>
      <c r="M4610">
        <v>11447.6</v>
      </c>
      <c r="N4610">
        <v>6110.9</v>
      </c>
      <c r="O4610">
        <v>62.4</v>
      </c>
      <c r="P4610" t="s">
        <v>207</v>
      </c>
      <c r="Q4610" t="s">
        <v>207</v>
      </c>
      <c r="R4610">
        <v>814</v>
      </c>
      <c r="S4610">
        <v>804</v>
      </c>
      <c r="T4610" t="s">
        <v>1749</v>
      </c>
      <c r="U4610">
        <v>11446</v>
      </c>
      <c r="V4610">
        <v>3</v>
      </c>
      <c r="W4610">
        <v>101</v>
      </c>
      <c r="X4610" t="s">
        <v>1746</v>
      </c>
      <c r="Y4610">
        <v>121</v>
      </c>
      <c r="Z4610" t="s">
        <v>90</v>
      </c>
      <c r="AA4610" t="s">
        <v>96</v>
      </c>
      <c r="AB4610">
        <v>40</v>
      </c>
      <c r="AC4610" t="s">
        <v>61</v>
      </c>
      <c r="AD4610">
        <v>13.78</v>
      </c>
      <c r="AE4610"/>
      <c r="AF4610"/>
      <c r="AG4610">
        <v>51.1</v>
      </c>
      <c r="AH4610">
        <v>3121</v>
      </c>
      <c r="AI4610" t="s">
        <v>1236</v>
      </c>
      <c r="AJ4610">
        <f>INDEX(layout!$B$3:$U$1234,MATCH($T4610,layout!$A$3:$A$1234,0),MATCH(YEAR($D4610),layout!$B$1:$U$1,0))</f>
        <v>2207</v>
      </c>
      <c r="AK4610">
        <f>INDEX('magnet data'!$A$2:$E$1304,MATCH($AJ4610,'magnet data'!$A$2:$A$1304,0),2)</f>
        <v>2</v>
      </c>
      <c r="AL4610" t="str">
        <f>INDEX('magnet data'!$A$2:$E$1304,MATCH($AJ4610,'magnet data'!$A$2:$A$1304,0),3)</f>
        <v>01B</v>
      </c>
      <c r="AM4610" t="str">
        <f>INDEX('magnet data'!$A$2:$E$1304,MATCH($AJ4610,'magnet data'!$A$2:$A$1304,0),4)</f>
        <v>02C0</v>
      </c>
      <c r="AN4610">
        <f>INDEX('magnet data'!$A$2:$E$1304,MATCH($AJ4610,'magnet data'!$A$2:$A$1304,0),5)</f>
        <v>10855</v>
      </c>
      <c r="AO4610">
        <f t="shared" si="138"/>
        <v>591</v>
      </c>
      <c r="AR4610" t="s">
        <v>1228</v>
      </c>
      <c r="AS4610" t="s">
        <v>210</v>
      </c>
      <c r="AT4610" t="s">
        <v>211</v>
      </c>
    </row>
    <row r="4611" spans="1:46">
      <c r="A4611" t="s">
        <v>235</v>
      </c>
      <c r="B4611" t="s">
        <v>46</v>
      </c>
      <c r="C4611" t="s">
        <v>1759</v>
      </c>
      <c r="D4611" s="13">
        <v>44650</v>
      </c>
      <c r="E4611" s="16">
        <v>0.3375798611111111</v>
      </c>
      <c r="F4611" t="s">
        <v>88</v>
      </c>
      <c r="G4611" s="17">
        <v>44650.337579560182</v>
      </c>
      <c r="H4611">
        <v>26</v>
      </c>
      <c r="I4611">
        <v>598</v>
      </c>
      <c r="J4611">
        <v>94</v>
      </c>
      <c r="K4611">
        <v>10</v>
      </c>
      <c r="L4611">
        <v>0</v>
      </c>
      <c r="M4611">
        <v>11447.6</v>
      </c>
      <c r="N4611">
        <v>6110.9</v>
      </c>
      <c r="O4611">
        <v>62.4</v>
      </c>
      <c r="P4611" t="s">
        <v>207</v>
      </c>
      <c r="Q4611" t="s">
        <v>207</v>
      </c>
      <c r="R4611">
        <v>814</v>
      </c>
      <c r="S4611">
        <v>804</v>
      </c>
      <c r="T4611" t="s">
        <v>327</v>
      </c>
      <c r="U4611">
        <v>9020</v>
      </c>
      <c r="V4611">
        <v>4</v>
      </c>
      <c r="W4611">
        <v>23832</v>
      </c>
      <c r="X4611" t="s">
        <v>329</v>
      </c>
      <c r="Y4611">
        <v>80</v>
      </c>
      <c r="Z4611" t="s">
        <v>69</v>
      </c>
      <c r="AA4611" t="s">
        <v>91</v>
      </c>
      <c r="AC4611" t="s">
        <v>61</v>
      </c>
      <c r="AD4611">
        <v>-2.48</v>
      </c>
      <c r="AE4611"/>
      <c r="AF4611"/>
      <c r="AG4611">
        <v>66.2</v>
      </c>
      <c r="AH4611">
        <v>992</v>
      </c>
      <c r="AI4611" t="s">
        <v>208</v>
      </c>
      <c r="AJ4611">
        <f>INDEX(layout!$B$3:$U$1234,MATCH($T4611,layout!$A$3:$A$1234,0),MATCH(YEAR($D4611),layout!$B$1:$U$1,0))</f>
        <v>2195</v>
      </c>
      <c r="AK4611">
        <f>INDEX('magnet data'!$A$2:$E$1304,MATCH($AJ4611,'magnet data'!$A$2:$A$1304,0),2)</f>
        <v>2</v>
      </c>
      <c r="AL4611" t="str">
        <f>INDEX('magnet data'!$A$2:$E$1304,MATCH($AJ4611,'magnet data'!$A$2:$A$1304,0),3)</f>
        <v>01B</v>
      </c>
      <c r="AM4611" t="str">
        <f>INDEX('magnet data'!$A$2:$E$1304,MATCH($AJ4611,'magnet data'!$A$2:$A$1304,0),4)</f>
        <v>02C0</v>
      </c>
      <c r="AN4611">
        <f>INDEX('magnet data'!$A$2:$E$1304,MATCH($AJ4611,'magnet data'!$A$2:$A$1304,0),5)</f>
        <v>11100</v>
      </c>
      <c r="AO4611" t="str">
        <f t="shared" si="138"/>
        <v>-</v>
      </c>
      <c r="AR4611" t="s">
        <v>1228</v>
      </c>
      <c r="AS4611" t="s">
        <v>210</v>
      </c>
      <c r="AT4611" t="s">
        <v>211</v>
      </c>
    </row>
    <row r="4612" spans="1:46">
      <c r="A4612" t="s">
        <v>235</v>
      </c>
      <c r="B4612" t="s">
        <v>46</v>
      </c>
      <c r="C4612" t="s">
        <v>1759</v>
      </c>
      <c r="D4612" s="13">
        <v>44650</v>
      </c>
      <c r="E4612" s="16">
        <v>0.3375798611111111</v>
      </c>
      <c r="F4612" t="s">
        <v>88</v>
      </c>
      <c r="G4612" s="17">
        <v>44650.337579560182</v>
      </c>
      <c r="H4612">
        <v>26</v>
      </c>
      <c r="I4612">
        <v>598</v>
      </c>
      <c r="J4612">
        <v>94</v>
      </c>
      <c r="K4612">
        <v>10</v>
      </c>
      <c r="L4612">
        <v>0</v>
      </c>
      <c r="M4612">
        <v>11447.6</v>
      </c>
      <c r="N4612">
        <v>6110.9</v>
      </c>
      <c r="O4612">
        <v>62.4</v>
      </c>
      <c r="P4612" t="s">
        <v>207</v>
      </c>
      <c r="Q4612" t="s">
        <v>207</v>
      </c>
      <c r="R4612">
        <v>814</v>
      </c>
      <c r="S4612">
        <v>804</v>
      </c>
      <c r="T4612" t="s">
        <v>332</v>
      </c>
      <c r="U4612">
        <v>8984</v>
      </c>
      <c r="V4612">
        <v>5</v>
      </c>
      <c r="W4612">
        <v>24226</v>
      </c>
      <c r="X4612" t="s">
        <v>331</v>
      </c>
      <c r="Y4612">
        <v>-3</v>
      </c>
      <c r="Z4612" t="s">
        <v>69</v>
      </c>
      <c r="AA4612" t="s">
        <v>91</v>
      </c>
      <c r="AC4612" t="s">
        <v>61</v>
      </c>
      <c r="AD4612">
        <v>-4.4400000000000004</v>
      </c>
      <c r="AE4612"/>
      <c r="AF4612"/>
      <c r="AG4612">
        <v>56.7</v>
      </c>
      <c r="AH4612">
        <v>1573</v>
      </c>
      <c r="AI4612" t="s">
        <v>208</v>
      </c>
      <c r="AJ4612">
        <f>INDEX(layout!$B$3:$U$1234,MATCH($T4612,layout!$A$3:$A$1234,0),MATCH(YEAR($D4612),layout!$B$1:$U$1,0))</f>
        <v>3067</v>
      </c>
      <c r="AK4612">
        <f>INDEX('magnet data'!$A$2:$E$1304,MATCH($AJ4612,'magnet data'!$A$2:$A$1304,0),2)</f>
        <v>3</v>
      </c>
      <c r="AL4612" t="str">
        <f>INDEX('magnet data'!$A$2:$E$1304,MATCH($AJ4612,'magnet data'!$A$2:$A$1304,0),3)</f>
        <v>01B</v>
      </c>
      <c r="AM4612" t="str">
        <f>INDEX('magnet data'!$A$2:$E$1304,MATCH($AJ4612,'magnet data'!$A$2:$A$1304,0),4)</f>
        <v>02K</v>
      </c>
      <c r="AN4612">
        <f>INDEX('magnet data'!$A$2:$E$1304,MATCH($AJ4612,'magnet data'!$A$2:$A$1304,0),5)</f>
        <v>12090</v>
      </c>
      <c r="AO4612" t="str">
        <f t="shared" si="138"/>
        <v>-</v>
      </c>
      <c r="AR4612" t="s">
        <v>1228</v>
      </c>
      <c r="AS4612" t="s">
        <v>210</v>
      </c>
      <c r="AT4612" t="s">
        <v>211</v>
      </c>
    </row>
    <row r="4613" spans="1:46">
      <c r="A4613" t="s">
        <v>235</v>
      </c>
      <c r="B4613" t="s">
        <v>46</v>
      </c>
      <c r="C4613" t="s">
        <v>1759</v>
      </c>
      <c r="D4613" s="13">
        <v>44650</v>
      </c>
      <c r="E4613" s="16">
        <v>0.3375798611111111</v>
      </c>
      <c r="F4613" t="s">
        <v>88</v>
      </c>
      <c r="G4613" s="17">
        <v>44650.337579560182</v>
      </c>
      <c r="H4613">
        <v>26</v>
      </c>
      <c r="I4613">
        <v>598</v>
      </c>
      <c r="J4613">
        <v>94</v>
      </c>
      <c r="K4613">
        <v>10</v>
      </c>
      <c r="L4613">
        <v>0</v>
      </c>
      <c r="M4613">
        <v>11447.6</v>
      </c>
      <c r="N4613">
        <v>6110.9</v>
      </c>
      <c r="O4613">
        <v>62.4</v>
      </c>
      <c r="P4613" t="s">
        <v>207</v>
      </c>
      <c r="Q4613" t="s">
        <v>207</v>
      </c>
      <c r="R4613">
        <v>814</v>
      </c>
      <c r="S4613">
        <v>804</v>
      </c>
      <c r="T4613" t="s">
        <v>1535</v>
      </c>
      <c r="U4613">
        <v>8976</v>
      </c>
      <c r="V4613">
        <v>6</v>
      </c>
      <c r="W4613">
        <v>24297</v>
      </c>
      <c r="X4613" t="s">
        <v>329</v>
      </c>
      <c r="Y4613">
        <v>80</v>
      </c>
      <c r="Z4613" t="s">
        <v>69</v>
      </c>
      <c r="AA4613" t="s">
        <v>96</v>
      </c>
      <c r="AC4613" t="s">
        <v>61</v>
      </c>
      <c r="AD4613">
        <v>2.66</v>
      </c>
      <c r="AE4613"/>
      <c r="AF4613"/>
      <c r="AG4613">
        <v>46.2</v>
      </c>
      <c r="AH4613">
        <v>8303</v>
      </c>
      <c r="AI4613" t="s">
        <v>208</v>
      </c>
      <c r="AJ4613">
        <f>INDEX(layout!$B$3:$U$1234,MATCH($T4613,layout!$A$3:$A$1234,0),MATCH(YEAR($D4613),layout!$B$1:$U$1,0))</f>
        <v>2282</v>
      </c>
      <c r="AK4613">
        <f>INDEX('magnet data'!$A$2:$E$1304,MATCH($AJ4613,'magnet data'!$A$2:$A$1304,0),2)</f>
        <v>2</v>
      </c>
      <c r="AL4613" t="str">
        <f>INDEX('magnet data'!$A$2:$E$1304,MATCH($AJ4613,'magnet data'!$A$2:$A$1304,0),3)</f>
        <v>01B</v>
      </c>
      <c r="AM4613" t="str">
        <f>INDEX('magnet data'!$A$2:$E$1304,MATCH($AJ4613,'magnet data'!$A$2:$A$1304,0),4)</f>
        <v>02D</v>
      </c>
      <c r="AN4613">
        <f>INDEX('magnet data'!$A$2:$E$1304,MATCH($AJ4613,'magnet data'!$A$2:$A$1304,0),5)</f>
        <v>9431</v>
      </c>
      <c r="AO4613" t="str">
        <f t="shared" si="138"/>
        <v>-</v>
      </c>
      <c r="AR4613" t="s">
        <v>1228</v>
      </c>
      <c r="AS4613" t="s">
        <v>210</v>
      </c>
      <c r="AT4613" t="s">
        <v>211</v>
      </c>
    </row>
    <row r="4614" spans="1:46">
      <c r="A4614" t="s">
        <v>235</v>
      </c>
      <c r="B4614" t="s">
        <v>46</v>
      </c>
      <c r="C4614" t="s">
        <v>1759</v>
      </c>
      <c r="D4614" s="13">
        <v>44650</v>
      </c>
      <c r="E4614" s="16">
        <v>0.3375798611111111</v>
      </c>
      <c r="F4614" t="s">
        <v>88</v>
      </c>
      <c r="G4614" s="17">
        <v>44650.337579560182</v>
      </c>
      <c r="H4614">
        <v>26</v>
      </c>
      <c r="I4614">
        <v>598</v>
      </c>
      <c r="J4614">
        <v>94</v>
      </c>
      <c r="K4614">
        <v>10</v>
      </c>
      <c r="L4614">
        <v>0</v>
      </c>
      <c r="M4614">
        <v>11447.6</v>
      </c>
      <c r="N4614">
        <v>6110.9</v>
      </c>
      <c r="O4614">
        <v>62.4</v>
      </c>
      <c r="P4614" t="s">
        <v>207</v>
      </c>
      <c r="Q4614" t="s">
        <v>207</v>
      </c>
      <c r="R4614">
        <v>814</v>
      </c>
      <c r="S4614">
        <v>804</v>
      </c>
      <c r="T4614" t="s">
        <v>1746</v>
      </c>
      <c r="U4614">
        <v>8593</v>
      </c>
      <c r="V4614">
        <v>7</v>
      </c>
      <c r="W4614">
        <v>28408</v>
      </c>
      <c r="X4614" t="s">
        <v>1747</v>
      </c>
      <c r="Y4614">
        <v>4315</v>
      </c>
      <c r="Z4614" t="s">
        <v>69</v>
      </c>
      <c r="AA4614" t="s">
        <v>91</v>
      </c>
      <c r="AC4614" t="s">
        <v>61</v>
      </c>
      <c r="AD4614">
        <v>-5.08</v>
      </c>
      <c r="AE4614"/>
      <c r="AF4614"/>
      <c r="AG4614">
        <v>12.2</v>
      </c>
      <c r="AH4614">
        <v>2758</v>
      </c>
      <c r="AI4614" t="s">
        <v>208</v>
      </c>
      <c r="AJ4614">
        <f>INDEX(layout!$B$3:$U$1234,MATCH($T4614,layout!$A$3:$A$1234,0),MATCH(YEAR($D4614),layout!$B$1:$U$1,0))</f>
        <v>3097</v>
      </c>
      <c r="AK4614">
        <f>INDEX('magnet data'!$A$2:$E$1304,MATCH($AJ4614,'magnet data'!$A$2:$A$1304,0),2)</f>
        <v>3</v>
      </c>
      <c r="AL4614" t="str">
        <f>INDEX('magnet data'!$A$2:$E$1304,MATCH($AJ4614,'magnet data'!$A$2:$A$1304,0),3)</f>
        <v>01B</v>
      </c>
      <c r="AM4614" t="str">
        <f>INDEX('magnet data'!$A$2:$E$1304,MATCH($AJ4614,'magnet data'!$A$2:$A$1304,0),4)</f>
        <v>02G</v>
      </c>
      <c r="AN4614">
        <f>INDEX('magnet data'!$A$2:$E$1304,MATCH($AJ4614,'magnet data'!$A$2:$A$1304,0),5)</f>
        <v>9611</v>
      </c>
      <c r="AO4614" t="str">
        <f t="shared" si="138"/>
        <v>-</v>
      </c>
      <c r="AR4614" t="s">
        <v>1228</v>
      </c>
      <c r="AS4614" t="s">
        <v>210</v>
      </c>
      <c r="AT4614" t="s">
        <v>211</v>
      </c>
    </row>
    <row r="4615" spans="1:46">
      <c r="A4615" t="s">
        <v>235</v>
      </c>
      <c r="B4615" t="s">
        <v>46</v>
      </c>
      <c r="C4615" t="s">
        <v>1759</v>
      </c>
      <c r="D4615" s="13">
        <v>44650</v>
      </c>
      <c r="E4615" s="16">
        <v>0.3375798611111111</v>
      </c>
      <c r="F4615" t="s">
        <v>88</v>
      </c>
      <c r="G4615" s="17">
        <v>44650.337579560182</v>
      </c>
      <c r="H4615">
        <v>26</v>
      </c>
      <c r="I4615">
        <v>598</v>
      </c>
      <c r="J4615">
        <v>94</v>
      </c>
      <c r="K4615">
        <v>10</v>
      </c>
      <c r="L4615">
        <v>0</v>
      </c>
      <c r="M4615">
        <v>11447.6</v>
      </c>
      <c r="N4615">
        <v>6110.9</v>
      </c>
      <c r="O4615">
        <v>62.4</v>
      </c>
      <c r="P4615" t="s">
        <v>207</v>
      </c>
      <c r="Q4615" t="s">
        <v>207</v>
      </c>
      <c r="R4615">
        <v>814</v>
      </c>
      <c r="S4615">
        <v>804</v>
      </c>
      <c r="T4615" t="s">
        <v>1748</v>
      </c>
      <c r="U4615">
        <v>6843</v>
      </c>
      <c r="V4615">
        <v>8</v>
      </c>
      <c r="W4615">
        <v>49255</v>
      </c>
      <c r="X4615" t="s">
        <v>1746</v>
      </c>
      <c r="Y4615">
        <v>121</v>
      </c>
      <c r="Z4615" t="s">
        <v>69</v>
      </c>
      <c r="AA4615" t="s">
        <v>96</v>
      </c>
      <c r="AC4615" t="s">
        <v>61</v>
      </c>
      <c r="AD4615">
        <v>1.17</v>
      </c>
      <c r="AE4615"/>
      <c r="AF4615"/>
      <c r="AG4615">
        <v>35</v>
      </c>
      <c r="AH4615">
        <v>4173</v>
      </c>
      <c r="AI4615" t="s">
        <v>208</v>
      </c>
      <c r="AJ4615">
        <f>INDEX(layout!$B$3:$U$1234,MATCH($T4615,layout!$A$3:$A$1234,0),MATCH(YEAR($D4615),layout!$B$1:$U$1,0))</f>
        <v>2335</v>
      </c>
      <c r="AK4615">
        <f>INDEX('magnet data'!$A$2:$E$1304,MATCH($AJ4615,'magnet data'!$A$2:$A$1304,0),2)</f>
        <v>2</v>
      </c>
      <c r="AL4615" t="str">
        <f>INDEX('magnet data'!$A$2:$E$1304,MATCH($AJ4615,'magnet data'!$A$2:$A$1304,0),3)</f>
        <v>01B</v>
      </c>
      <c r="AM4615" t="str">
        <f>INDEX('magnet data'!$A$2:$E$1304,MATCH($AJ4615,'magnet data'!$A$2:$A$1304,0),4)</f>
        <v>02C9</v>
      </c>
      <c r="AN4615">
        <f>INDEX('magnet data'!$A$2:$E$1304,MATCH($AJ4615,'magnet data'!$A$2:$A$1304,0),5)</f>
        <v>10698</v>
      </c>
      <c r="AO4615" t="str">
        <f t="shared" si="138"/>
        <v>-</v>
      </c>
      <c r="AR4615" t="s">
        <v>1228</v>
      </c>
      <c r="AS4615" t="s">
        <v>210</v>
      </c>
      <c r="AT4615" t="s">
        <v>211</v>
      </c>
    </row>
    <row r="4616" spans="1:46">
      <c r="A4616" t="s">
        <v>235</v>
      </c>
      <c r="B4616" t="s">
        <v>46</v>
      </c>
      <c r="C4616" t="s">
        <v>1759</v>
      </c>
      <c r="D4616" s="13">
        <v>44650</v>
      </c>
      <c r="E4616" s="16">
        <v>0.3375798611111111</v>
      </c>
      <c r="F4616" t="s">
        <v>88</v>
      </c>
      <c r="G4616" s="17">
        <v>44650.337579560182</v>
      </c>
      <c r="H4616">
        <v>26</v>
      </c>
      <c r="I4616">
        <v>598</v>
      </c>
      <c r="J4616">
        <v>94</v>
      </c>
      <c r="K4616">
        <v>10</v>
      </c>
      <c r="L4616">
        <v>0</v>
      </c>
      <c r="M4616">
        <v>11447.6</v>
      </c>
      <c r="N4616">
        <v>6110.9</v>
      </c>
      <c r="O4616">
        <v>62.4</v>
      </c>
      <c r="P4616" t="s">
        <v>207</v>
      </c>
      <c r="Q4616" t="s">
        <v>207</v>
      </c>
      <c r="R4616">
        <v>814</v>
      </c>
      <c r="S4616">
        <v>804</v>
      </c>
      <c r="T4616" t="s">
        <v>330</v>
      </c>
      <c r="U4616">
        <v>4537</v>
      </c>
      <c r="V4616">
        <v>9</v>
      </c>
      <c r="W4616">
        <v>85461</v>
      </c>
      <c r="X4616" t="s">
        <v>331</v>
      </c>
      <c r="Y4616">
        <v>-3</v>
      </c>
      <c r="Z4616" t="s">
        <v>69</v>
      </c>
      <c r="AA4616" t="s">
        <v>96</v>
      </c>
      <c r="AC4616" t="s">
        <v>61</v>
      </c>
      <c r="AD4616">
        <v>0.57999999999999996</v>
      </c>
      <c r="AE4616"/>
      <c r="AF4616"/>
      <c r="AG4616">
        <v>52</v>
      </c>
      <c r="AH4616">
        <v>4129</v>
      </c>
      <c r="AI4616" t="s">
        <v>1236</v>
      </c>
      <c r="AJ4616">
        <f>INDEX(layout!$B$3:$U$1234,MATCH($T4616,layout!$A$3:$A$1234,0),MATCH(YEAR($D4616),layout!$B$1:$U$1,0))</f>
        <v>1105</v>
      </c>
      <c r="AK4616">
        <f>INDEX('magnet data'!$A$2:$E$1304,MATCH($AJ4616,'magnet data'!$A$2:$A$1304,0),2)</f>
        <v>1</v>
      </c>
      <c r="AL4616" t="str">
        <f>INDEX('magnet data'!$A$2:$E$1304,MATCH($AJ4616,'magnet data'!$A$2:$A$1304,0),3)</f>
        <v>01B</v>
      </c>
      <c r="AM4616" t="str">
        <f>INDEX('magnet data'!$A$2:$E$1304,MATCH($AJ4616,'magnet data'!$A$2:$A$1304,0),4)</f>
        <v>02B5</v>
      </c>
      <c r="AN4616">
        <f>INDEX('magnet data'!$A$2:$E$1304,MATCH($AJ4616,'magnet data'!$A$2:$A$1304,0),5)</f>
        <v>12189</v>
      </c>
      <c r="AO4616" t="str">
        <f t="shared" si="138"/>
        <v>-</v>
      </c>
      <c r="AR4616" t="s">
        <v>1228</v>
      </c>
      <c r="AS4616" t="s">
        <v>210</v>
      </c>
      <c r="AT4616" t="s">
        <v>211</v>
      </c>
    </row>
    <row r="4617" spans="1:46">
      <c r="A4617" t="s">
        <v>235</v>
      </c>
      <c r="B4617" t="s">
        <v>46</v>
      </c>
      <c r="C4617" t="s">
        <v>1759</v>
      </c>
      <c r="D4617" s="13">
        <v>44650</v>
      </c>
      <c r="E4617" s="16">
        <v>0.3375798611111111</v>
      </c>
      <c r="F4617" t="s">
        <v>88</v>
      </c>
      <c r="G4617" s="17">
        <v>44650.337579560182</v>
      </c>
      <c r="H4617">
        <v>26</v>
      </c>
      <c r="I4617">
        <v>598</v>
      </c>
      <c r="J4617">
        <v>94</v>
      </c>
      <c r="K4617">
        <v>10</v>
      </c>
      <c r="L4617">
        <v>0</v>
      </c>
      <c r="M4617">
        <v>11447.6</v>
      </c>
      <c r="N4617">
        <v>6110.9</v>
      </c>
      <c r="O4617">
        <v>62.4</v>
      </c>
      <c r="P4617" t="s">
        <v>207</v>
      </c>
      <c r="Q4617" t="s">
        <v>207</v>
      </c>
      <c r="R4617">
        <v>814</v>
      </c>
      <c r="S4617">
        <v>804</v>
      </c>
      <c r="T4617" t="s">
        <v>1750</v>
      </c>
      <c r="U4617">
        <v>2866</v>
      </c>
      <c r="V4617">
        <v>10</v>
      </c>
      <c r="W4617">
        <v>124594</v>
      </c>
      <c r="X4617" t="s">
        <v>1747</v>
      </c>
      <c r="Y4617">
        <v>4315</v>
      </c>
      <c r="Z4617" t="s">
        <v>69</v>
      </c>
      <c r="AA4617" t="s">
        <v>91</v>
      </c>
      <c r="AC4617" t="s">
        <v>61</v>
      </c>
      <c r="AD4617">
        <v>-0.26</v>
      </c>
      <c r="AE4617"/>
      <c r="AF4617"/>
      <c r="AG4617">
        <v>30.8</v>
      </c>
      <c r="AH4617">
        <v>2386</v>
      </c>
      <c r="AI4617" t="s">
        <v>208</v>
      </c>
      <c r="AJ4617">
        <f>INDEX(layout!$B$3:$U$1234,MATCH($T4617,layout!$A$3:$A$1234,0),MATCH(YEAR($D4617),layout!$B$1:$U$1,0))</f>
        <v>2206</v>
      </c>
      <c r="AK4617">
        <f>INDEX('magnet data'!$A$2:$E$1304,MATCH($AJ4617,'magnet data'!$A$2:$A$1304,0),2)</f>
        <v>2</v>
      </c>
      <c r="AL4617" t="str">
        <f>INDEX('magnet data'!$A$2:$E$1304,MATCH($AJ4617,'magnet data'!$A$2:$A$1304,0),3)</f>
        <v>01B</v>
      </c>
      <c r="AM4617" t="str">
        <f>INDEX('magnet data'!$A$2:$E$1304,MATCH($AJ4617,'magnet data'!$A$2:$A$1304,0),4)</f>
        <v>02C0</v>
      </c>
      <c r="AN4617">
        <f>INDEX('magnet data'!$A$2:$E$1304,MATCH($AJ4617,'magnet data'!$A$2:$A$1304,0),5)</f>
        <v>11926</v>
      </c>
      <c r="AO4617" t="str">
        <f t="shared" si="138"/>
        <v>-</v>
      </c>
      <c r="AR4617" t="s">
        <v>1228</v>
      </c>
      <c r="AS4617" t="s">
        <v>210</v>
      </c>
      <c r="AT4617" t="s">
        <v>211</v>
      </c>
    </row>
    <row r="4618" spans="1:46">
      <c r="A4618" t="s">
        <v>235</v>
      </c>
      <c r="B4618" t="s">
        <v>46</v>
      </c>
      <c r="C4618" t="s">
        <v>1759</v>
      </c>
      <c r="D4618" s="13">
        <v>44650</v>
      </c>
      <c r="E4618" s="16">
        <v>0.86609444444444439</v>
      </c>
      <c r="F4618" t="s">
        <v>88</v>
      </c>
      <c r="G4618" s="17">
        <v>44650.866094050929</v>
      </c>
      <c r="H4618">
        <v>34</v>
      </c>
      <c r="I4618">
        <v>598</v>
      </c>
      <c r="J4618">
        <v>91</v>
      </c>
      <c r="K4618">
        <v>10</v>
      </c>
      <c r="L4618">
        <v>0</v>
      </c>
      <c r="M4618">
        <v>11454.1</v>
      </c>
      <c r="N4618">
        <v>6294.7</v>
      </c>
      <c r="O4618">
        <v>62.4</v>
      </c>
      <c r="P4618" t="s">
        <v>207</v>
      </c>
      <c r="Q4618" t="s">
        <v>207</v>
      </c>
      <c r="R4618">
        <v>819</v>
      </c>
      <c r="S4618">
        <v>820</v>
      </c>
      <c r="T4618" t="s">
        <v>288</v>
      </c>
      <c r="U4618">
        <v>11454</v>
      </c>
      <c r="V4618">
        <v>1</v>
      </c>
      <c r="W4618">
        <v>-11</v>
      </c>
      <c r="X4618" t="s">
        <v>287</v>
      </c>
      <c r="Y4618">
        <v>-6</v>
      </c>
      <c r="Z4618" t="s">
        <v>90</v>
      </c>
      <c r="AA4618" t="s">
        <v>91</v>
      </c>
      <c r="AB4618">
        <v>41</v>
      </c>
      <c r="AC4618" t="s">
        <v>61</v>
      </c>
      <c r="AD4618">
        <v>-12.82</v>
      </c>
      <c r="AE4618"/>
      <c r="AF4618"/>
      <c r="AG4618">
        <v>31.4</v>
      </c>
      <c r="AH4618">
        <v>8281</v>
      </c>
      <c r="AI4618" t="s">
        <v>208</v>
      </c>
      <c r="AJ4618">
        <f>INDEX(layout!$B$3:$U$1234,MATCH($T4618,layout!$A$3:$A$1234,0),MATCH(YEAR($D4618),layout!$B$1:$U$1,0))</f>
        <v>2345</v>
      </c>
      <c r="AK4618">
        <f>INDEX('magnet data'!$A$2:$E$1304,MATCH($AJ4618,'magnet data'!$A$2:$A$1304,0),2)</f>
        <v>2</v>
      </c>
      <c r="AL4618" t="str">
        <f>INDEX('magnet data'!$A$2:$E$1304,MATCH($AJ4618,'magnet data'!$A$2:$A$1304,0),3)</f>
        <v>01B</v>
      </c>
      <c r="AM4618" t="str">
        <f>INDEX('magnet data'!$A$2:$E$1304,MATCH($AJ4618,'magnet data'!$A$2:$A$1304,0),4)</f>
        <v>02C9</v>
      </c>
      <c r="AN4618">
        <f>INDEX('magnet data'!$A$2:$E$1304,MATCH($AJ4618,'magnet data'!$A$2:$A$1304,0),5)</f>
        <v>11733</v>
      </c>
      <c r="AO4618">
        <f t="shared" ref="AO4618:AO4681" si="139">IF(LEFT(Z4618,8)="Training",U4618-AN4618,"-")</f>
        <v>-279</v>
      </c>
      <c r="AR4618" t="s">
        <v>1228</v>
      </c>
      <c r="AS4618" t="s">
        <v>210</v>
      </c>
      <c r="AT4618" t="s">
        <v>211</v>
      </c>
    </row>
    <row r="4619" spans="1:46">
      <c r="A4619" t="s">
        <v>235</v>
      </c>
      <c r="B4619" t="s">
        <v>46</v>
      </c>
      <c r="C4619" t="s">
        <v>1759</v>
      </c>
      <c r="D4619" s="13">
        <v>44650</v>
      </c>
      <c r="E4619" s="16">
        <v>0.86609444444444439</v>
      </c>
      <c r="F4619" t="s">
        <v>88</v>
      </c>
      <c r="G4619" s="17">
        <v>44650.866094050929</v>
      </c>
      <c r="H4619">
        <v>34</v>
      </c>
      <c r="I4619">
        <v>598</v>
      </c>
      <c r="J4619">
        <v>91</v>
      </c>
      <c r="K4619">
        <v>10</v>
      </c>
      <c r="L4619">
        <v>0</v>
      </c>
      <c r="M4619">
        <v>11454.1</v>
      </c>
      <c r="N4619">
        <v>6294.7</v>
      </c>
      <c r="O4619">
        <v>62.4</v>
      </c>
      <c r="P4619" t="s">
        <v>207</v>
      </c>
      <c r="Q4619" t="s">
        <v>207</v>
      </c>
      <c r="R4619">
        <v>819</v>
      </c>
      <c r="S4619">
        <v>820</v>
      </c>
      <c r="T4619" t="s">
        <v>287</v>
      </c>
      <c r="U4619">
        <v>7291</v>
      </c>
      <c r="V4619">
        <v>2</v>
      </c>
      <c r="W4619">
        <v>44521</v>
      </c>
      <c r="X4619" t="s">
        <v>1529</v>
      </c>
      <c r="Y4619">
        <v>4250</v>
      </c>
      <c r="Z4619" t="s">
        <v>69</v>
      </c>
      <c r="AA4619" t="s">
        <v>91</v>
      </c>
      <c r="AC4619" t="s">
        <v>61</v>
      </c>
      <c r="AD4619">
        <v>-5.49</v>
      </c>
      <c r="AE4619"/>
      <c r="AF4619"/>
      <c r="AG4619">
        <v>30.1</v>
      </c>
      <c r="AH4619">
        <v>4058</v>
      </c>
      <c r="AI4619" t="s">
        <v>208</v>
      </c>
      <c r="AJ4619">
        <f>INDEX(layout!$B$3:$U$1234,MATCH($T4619,layout!$A$3:$A$1234,0),MATCH(YEAR($D4619),layout!$B$1:$U$1,0))</f>
        <v>3184</v>
      </c>
      <c r="AK4619">
        <f>INDEX('magnet data'!$A$2:$E$1304,MATCH($AJ4619,'magnet data'!$A$2:$A$1304,0),2)</f>
        <v>3</v>
      </c>
      <c r="AL4619" t="str">
        <f>INDEX('magnet data'!$A$2:$E$1304,MATCH($AJ4619,'magnet data'!$A$2:$A$1304,0),3)</f>
        <v>01E</v>
      </c>
      <c r="AM4619" t="str">
        <f>INDEX('magnet data'!$A$2:$E$1304,MATCH($AJ4619,'magnet data'!$A$2:$A$1304,0),4)</f>
        <v>02G</v>
      </c>
      <c r="AN4619">
        <f>INDEX('magnet data'!$A$2:$E$1304,MATCH($AJ4619,'magnet data'!$A$2:$A$1304,0),5)</f>
        <v>12222</v>
      </c>
      <c r="AO4619" t="str">
        <f t="shared" si="139"/>
        <v>-</v>
      </c>
      <c r="AR4619" t="s">
        <v>1228</v>
      </c>
      <c r="AS4619" t="s">
        <v>210</v>
      </c>
      <c r="AT4619" t="s">
        <v>211</v>
      </c>
    </row>
    <row r="4620" spans="1:46">
      <c r="A4620" t="s">
        <v>235</v>
      </c>
      <c r="B4620" t="s">
        <v>46</v>
      </c>
      <c r="C4620" t="s">
        <v>1759</v>
      </c>
      <c r="D4620" s="13">
        <v>44650</v>
      </c>
      <c r="E4620" s="16">
        <v>0.86609444444444439</v>
      </c>
      <c r="F4620" t="s">
        <v>88</v>
      </c>
      <c r="G4620" s="17">
        <v>44650.866094050929</v>
      </c>
      <c r="H4620">
        <v>34</v>
      </c>
      <c r="I4620">
        <v>598</v>
      </c>
      <c r="J4620">
        <v>91</v>
      </c>
      <c r="K4620">
        <v>10</v>
      </c>
      <c r="L4620">
        <v>0</v>
      </c>
      <c r="M4620">
        <v>11454.1</v>
      </c>
      <c r="N4620">
        <v>6294.7</v>
      </c>
      <c r="O4620">
        <v>62.4</v>
      </c>
      <c r="P4620" t="s">
        <v>207</v>
      </c>
      <c r="Q4620" t="s">
        <v>207</v>
      </c>
      <c r="R4620">
        <v>819</v>
      </c>
      <c r="S4620">
        <v>820</v>
      </c>
      <c r="T4620" t="s">
        <v>289</v>
      </c>
      <c r="U4620">
        <v>4380</v>
      </c>
      <c r="V4620">
        <v>3</v>
      </c>
      <c r="W4620">
        <v>91358</v>
      </c>
      <c r="X4620" t="s">
        <v>287</v>
      </c>
      <c r="Y4620">
        <v>-6</v>
      </c>
      <c r="Z4620" t="s">
        <v>69</v>
      </c>
      <c r="AA4620" t="s">
        <v>96</v>
      </c>
      <c r="AC4620" t="s">
        <v>61</v>
      </c>
      <c r="AD4620">
        <v>1.05</v>
      </c>
      <c r="AE4620"/>
      <c r="AF4620"/>
      <c r="AG4620">
        <v>29.2</v>
      </c>
      <c r="AH4620">
        <v>3963</v>
      </c>
      <c r="AI4620" t="s">
        <v>208</v>
      </c>
      <c r="AJ4620">
        <f>INDEX(layout!$B$3:$U$1234,MATCH($T4620,layout!$A$3:$A$1234,0),MATCH(YEAR($D4620),layout!$B$1:$U$1,0))</f>
        <v>2187</v>
      </c>
      <c r="AK4620">
        <f>INDEX('magnet data'!$A$2:$E$1304,MATCH($AJ4620,'magnet data'!$A$2:$A$1304,0),2)</f>
        <v>2</v>
      </c>
      <c r="AL4620" t="str">
        <f>INDEX('magnet data'!$A$2:$E$1304,MATCH($AJ4620,'magnet data'!$A$2:$A$1304,0),3)</f>
        <v>01B</v>
      </c>
      <c r="AM4620" t="str">
        <f>INDEX('magnet data'!$A$2:$E$1304,MATCH($AJ4620,'magnet data'!$A$2:$A$1304,0),4)</f>
        <v>02C0</v>
      </c>
      <c r="AN4620">
        <f>INDEX('magnet data'!$A$2:$E$1304,MATCH($AJ4620,'magnet data'!$A$2:$A$1304,0),5)</f>
        <v>11265</v>
      </c>
      <c r="AO4620" t="str">
        <f t="shared" si="139"/>
        <v>-</v>
      </c>
      <c r="AR4620" t="s">
        <v>1228</v>
      </c>
      <c r="AS4620" t="s">
        <v>210</v>
      </c>
      <c r="AT4620" t="s">
        <v>211</v>
      </c>
    </row>
    <row r="4621" spans="1:46">
      <c r="A4621" t="s">
        <v>235</v>
      </c>
      <c r="B4621" t="s">
        <v>46</v>
      </c>
      <c r="C4621" t="s">
        <v>1759</v>
      </c>
      <c r="D4621" s="13">
        <v>44651</v>
      </c>
      <c r="E4621" s="16">
        <v>0.33284953703703707</v>
      </c>
      <c r="F4621" t="s">
        <v>88</v>
      </c>
      <c r="G4621" s="17">
        <v>44651.332849108796</v>
      </c>
      <c r="H4621">
        <v>37</v>
      </c>
      <c r="I4621">
        <v>600</v>
      </c>
      <c r="J4621">
        <v>93</v>
      </c>
      <c r="K4621">
        <v>10</v>
      </c>
      <c r="L4621">
        <v>0</v>
      </c>
      <c r="M4621" s="39">
        <v>11470.5</v>
      </c>
      <c r="N4621" s="39">
        <v>6296.3</v>
      </c>
      <c r="O4621" s="39">
        <v>62.4</v>
      </c>
      <c r="P4621" t="s">
        <v>207</v>
      </c>
      <c r="Q4621" t="s">
        <v>207</v>
      </c>
      <c r="R4621" s="55">
        <v>821</v>
      </c>
      <c r="S4621" s="55">
        <v>814</v>
      </c>
      <c r="T4621" t="s">
        <v>312</v>
      </c>
      <c r="U4621">
        <v>11470</v>
      </c>
      <c r="V4621">
        <v>1</v>
      </c>
      <c r="W4621">
        <v>-10</v>
      </c>
      <c r="X4621" t="s">
        <v>285</v>
      </c>
      <c r="Y4621">
        <v>6</v>
      </c>
      <c r="Z4621" t="s">
        <v>90</v>
      </c>
      <c r="AA4621" t="s">
        <v>96</v>
      </c>
      <c r="AB4621">
        <v>42</v>
      </c>
      <c r="AC4621" t="s">
        <v>61</v>
      </c>
      <c r="AD4621" s="50">
        <v>6.76</v>
      </c>
      <c r="AG4621" s="39">
        <v>50</v>
      </c>
      <c r="AH4621" s="55">
        <v>11447</v>
      </c>
      <c r="AI4621" t="s">
        <v>208</v>
      </c>
      <c r="AJ4621">
        <f>INDEX(layout!$B$3:$U$1234,MATCH($T4621,layout!$A$3:$A$1234,0),MATCH(YEAR($D4621),layout!$B$1:$U$1,0))</f>
        <v>1251</v>
      </c>
      <c r="AK4621">
        <f>INDEX('magnet data'!$A$2:$E$1304,MATCH($AJ4621,'magnet data'!$A$2:$A$1304,0),2)</f>
        <v>1</v>
      </c>
      <c r="AL4621" t="str">
        <f>INDEX('magnet data'!$A$2:$E$1304,MATCH($AJ4621,'magnet data'!$A$2:$A$1304,0),3)</f>
        <v>01B</v>
      </c>
      <c r="AM4621" t="str">
        <f>INDEX('magnet data'!$A$2:$E$1304,MATCH($AJ4621,'magnet data'!$A$2:$A$1304,0),4)</f>
        <v>02B8</v>
      </c>
      <c r="AN4621">
        <f>INDEX('magnet data'!$A$2:$E$1304,MATCH($AJ4621,'magnet data'!$A$2:$A$1304,0),5)</f>
        <v>10380</v>
      </c>
      <c r="AO4621">
        <f t="shared" si="139"/>
        <v>1090</v>
      </c>
      <c r="AR4621" t="s">
        <v>1202</v>
      </c>
      <c r="AS4621" t="s">
        <v>210</v>
      </c>
      <c r="AT4621" t="s">
        <v>211</v>
      </c>
    </row>
    <row r="4622" spans="1:46">
      <c r="A4622" t="s">
        <v>235</v>
      </c>
      <c r="B4622" t="s">
        <v>46</v>
      </c>
      <c r="C4622" t="s">
        <v>1759</v>
      </c>
      <c r="D4622" s="13">
        <v>44651</v>
      </c>
      <c r="E4622" s="16">
        <v>0.33284953703703707</v>
      </c>
      <c r="F4622" t="s">
        <v>88</v>
      </c>
      <c r="G4622" s="17">
        <v>44651.332849108796</v>
      </c>
      <c r="H4622">
        <v>37</v>
      </c>
      <c r="I4622">
        <v>600</v>
      </c>
      <c r="J4622">
        <v>93</v>
      </c>
      <c r="K4622">
        <v>10</v>
      </c>
      <c r="L4622">
        <v>0</v>
      </c>
      <c r="M4622" s="39">
        <v>11470.5</v>
      </c>
      <c r="N4622" s="39">
        <v>6296.3</v>
      </c>
      <c r="O4622" s="39">
        <v>62.4</v>
      </c>
      <c r="P4622" t="s">
        <v>207</v>
      </c>
      <c r="Q4622" t="s">
        <v>207</v>
      </c>
      <c r="R4622" s="55">
        <v>821</v>
      </c>
      <c r="S4622" s="55">
        <v>814</v>
      </c>
      <c r="T4622" t="s">
        <v>311</v>
      </c>
      <c r="U4622">
        <v>7900</v>
      </c>
      <c r="V4622">
        <v>2</v>
      </c>
      <c r="W4622">
        <v>36955</v>
      </c>
      <c r="X4622" t="s">
        <v>247</v>
      </c>
      <c r="Y4622">
        <v>3279</v>
      </c>
      <c r="Z4622" t="s">
        <v>69</v>
      </c>
      <c r="AA4622" t="s">
        <v>96</v>
      </c>
      <c r="AC4622" t="s">
        <v>61</v>
      </c>
      <c r="AD4622" s="50">
        <v>4.46</v>
      </c>
      <c r="AG4622" s="39">
        <v>45.7</v>
      </c>
      <c r="AH4622" s="55">
        <v>1326</v>
      </c>
      <c r="AI4622" t="s">
        <v>208</v>
      </c>
      <c r="AJ4622">
        <f>INDEX(layout!$B$3:$U$1234,MATCH($T4622,layout!$A$3:$A$1234,0),MATCH(YEAR($D4622),layout!$B$1:$U$1,0))</f>
        <v>2202</v>
      </c>
      <c r="AK4622">
        <f>INDEX('magnet data'!$A$2:$E$1304,MATCH($AJ4622,'magnet data'!$A$2:$A$1304,0),2)</f>
        <v>2</v>
      </c>
      <c r="AL4622" t="str">
        <f>INDEX('magnet data'!$A$2:$E$1304,MATCH($AJ4622,'magnet data'!$A$2:$A$1304,0),3)</f>
        <v>01B</v>
      </c>
      <c r="AM4622" t="str">
        <f>INDEX('magnet data'!$A$2:$E$1304,MATCH($AJ4622,'magnet data'!$A$2:$A$1304,0),4)</f>
        <v>02C0</v>
      </c>
      <c r="AN4622">
        <f>INDEX('magnet data'!$A$2:$E$1304,MATCH($AJ4622,'magnet data'!$A$2:$A$1304,0),5)</f>
        <v>10930</v>
      </c>
      <c r="AO4622" t="str">
        <f t="shared" si="139"/>
        <v>-</v>
      </c>
      <c r="AR4622" t="s">
        <v>1202</v>
      </c>
      <c r="AS4622" t="s">
        <v>210</v>
      </c>
      <c r="AT4622" t="s">
        <v>211</v>
      </c>
    </row>
    <row r="4623" spans="1:46">
      <c r="A4623" t="s">
        <v>235</v>
      </c>
      <c r="B4623" t="s">
        <v>46</v>
      </c>
      <c r="C4623" t="s">
        <v>1759</v>
      </c>
      <c r="D4623" s="13">
        <v>44651</v>
      </c>
      <c r="E4623" s="16">
        <v>0.33284953703703707</v>
      </c>
      <c r="F4623" t="s">
        <v>88</v>
      </c>
      <c r="G4623" s="17">
        <v>44651.332849108796</v>
      </c>
      <c r="H4623">
        <v>37</v>
      </c>
      <c r="I4623">
        <v>600</v>
      </c>
      <c r="J4623">
        <v>93</v>
      </c>
      <c r="K4623">
        <v>10</v>
      </c>
      <c r="L4623">
        <v>0</v>
      </c>
      <c r="M4623" s="39">
        <v>11470.5</v>
      </c>
      <c r="N4623" s="39">
        <v>6296.3</v>
      </c>
      <c r="O4623" s="39">
        <v>62.4</v>
      </c>
      <c r="P4623" t="s">
        <v>207</v>
      </c>
      <c r="Q4623" t="s">
        <v>207</v>
      </c>
      <c r="R4623" s="55">
        <v>821</v>
      </c>
      <c r="S4623" s="55">
        <v>814</v>
      </c>
      <c r="T4623" t="s">
        <v>1512</v>
      </c>
      <c r="U4623">
        <v>3235</v>
      </c>
      <c r="V4623">
        <v>3</v>
      </c>
      <c r="W4623">
        <v>118500</v>
      </c>
      <c r="X4623" t="s">
        <v>247</v>
      </c>
      <c r="Y4623">
        <v>3279</v>
      </c>
      <c r="Z4623" t="s">
        <v>69</v>
      </c>
      <c r="AA4623" t="s">
        <v>96</v>
      </c>
      <c r="AC4623" t="s">
        <v>102</v>
      </c>
      <c r="AD4623" s="50">
        <v>0.32</v>
      </c>
      <c r="AG4623" s="39">
        <v>8</v>
      </c>
      <c r="AH4623" s="55">
        <v>2345</v>
      </c>
      <c r="AI4623" t="s">
        <v>208</v>
      </c>
      <c r="AJ4623">
        <f>INDEX(layout!$B$3:$U$1234,MATCH($T4623,layout!$A$3:$A$1234,0),MATCH(YEAR($D4623),layout!$B$1:$U$1,0))</f>
        <v>3397</v>
      </c>
      <c r="AK4623">
        <f>INDEX('magnet data'!$A$2:$E$1304,MATCH($AJ4623,'magnet data'!$A$2:$A$1304,0),2)</f>
        <v>3</v>
      </c>
      <c r="AL4623" t="str">
        <f>INDEX('magnet data'!$A$2:$E$1304,MATCH($AJ4623,'magnet data'!$A$2:$A$1304,0),3)</f>
        <v>01B</v>
      </c>
      <c r="AM4623" t="str">
        <f>INDEX('magnet data'!$A$2:$E$1304,MATCH($AJ4623,'magnet data'!$A$2:$A$1304,0),4)</f>
        <v>02D</v>
      </c>
      <c r="AN4623">
        <f>INDEX('magnet data'!$A$2:$E$1304,MATCH($AJ4623,'magnet data'!$A$2:$A$1304,0),5)</f>
        <v>9062</v>
      </c>
      <c r="AO4623" t="str">
        <f t="shared" si="139"/>
        <v>-</v>
      </c>
      <c r="AR4623" t="s">
        <v>1202</v>
      </c>
      <c r="AS4623" t="s">
        <v>210</v>
      </c>
      <c r="AT4623" t="s">
        <v>211</v>
      </c>
    </row>
    <row r="4624" spans="1:46">
      <c r="A4624" t="s">
        <v>235</v>
      </c>
      <c r="B4624" t="s">
        <v>46</v>
      </c>
      <c r="C4624" t="s">
        <v>1759</v>
      </c>
      <c r="D4624" s="13">
        <v>44651</v>
      </c>
      <c r="E4624" s="16">
        <v>0.33284953703703707</v>
      </c>
      <c r="F4624" t="s">
        <v>88</v>
      </c>
      <c r="G4624" s="17">
        <v>44651.332849108796</v>
      </c>
      <c r="H4624">
        <v>37</v>
      </c>
      <c r="I4624">
        <v>600</v>
      </c>
      <c r="J4624">
        <v>93</v>
      </c>
      <c r="K4624">
        <v>10</v>
      </c>
      <c r="L4624">
        <v>0</v>
      </c>
      <c r="M4624" s="39">
        <v>11470.5</v>
      </c>
      <c r="N4624" s="39">
        <v>6296.3</v>
      </c>
      <c r="O4624" s="39">
        <v>62.4</v>
      </c>
      <c r="P4624" t="s">
        <v>207</v>
      </c>
      <c r="Q4624" t="s">
        <v>207</v>
      </c>
      <c r="R4624" s="55">
        <v>821</v>
      </c>
      <c r="S4624" s="55">
        <v>814</v>
      </c>
      <c r="T4624" t="s">
        <v>310</v>
      </c>
      <c r="U4624">
        <v>3230</v>
      </c>
      <c r="V4624">
        <v>4</v>
      </c>
      <c r="W4624">
        <v>118648</v>
      </c>
      <c r="X4624" t="s">
        <v>252</v>
      </c>
      <c r="Y4624">
        <v>4325</v>
      </c>
      <c r="Z4624" t="s">
        <v>148</v>
      </c>
      <c r="AA4624" t="s">
        <v>96</v>
      </c>
      <c r="AC4624" t="s">
        <v>102</v>
      </c>
      <c r="AD4624" s="50">
        <v>1.72</v>
      </c>
      <c r="AG4624" s="39">
        <v>4.7</v>
      </c>
      <c r="AH4624" s="55">
        <v>2230</v>
      </c>
      <c r="AI4624" t="s">
        <v>208</v>
      </c>
      <c r="AJ4624">
        <f>INDEX(layout!$B$3:$U$1234,MATCH($T4624,layout!$A$3:$A$1234,0),MATCH(YEAR($D4624),layout!$B$1:$U$1,0))</f>
        <v>3139</v>
      </c>
      <c r="AK4624">
        <f>INDEX('magnet data'!$A$2:$E$1304,MATCH($AJ4624,'magnet data'!$A$2:$A$1304,0),2)</f>
        <v>3</v>
      </c>
      <c r="AL4624" t="str">
        <f>INDEX('magnet data'!$A$2:$E$1304,MATCH($AJ4624,'magnet data'!$A$2:$A$1304,0),3)</f>
        <v>01B</v>
      </c>
      <c r="AM4624" t="str">
        <f>INDEX('magnet data'!$A$2:$E$1304,MATCH($AJ4624,'magnet data'!$A$2:$A$1304,0),4)</f>
        <v>02G</v>
      </c>
      <c r="AN4624">
        <f>INDEX('magnet data'!$A$2:$E$1304,MATCH($AJ4624,'magnet data'!$A$2:$A$1304,0),5)</f>
        <v>9541</v>
      </c>
      <c r="AO4624" t="str">
        <f t="shared" si="139"/>
        <v>-</v>
      </c>
      <c r="AR4624" t="s">
        <v>1202</v>
      </c>
      <c r="AS4624" t="s">
        <v>210</v>
      </c>
      <c r="AT4624" t="s">
        <v>211</v>
      </c>
    </row>
    <row r="4625" spans="1:46">
      <c r="A4625" t="s">
        <v>235</v>
      </c>
      <c r="B4625" t="s">
        <v>46</v>
      </c>
      <c r="C4625" t="s">
        <v>1759</v>
      </c>
      <c r="D4625" s="13">
        <v>44651</v>
      </c>
      <c r="E4625" s="16">
        <v>0.33284953703703707</v>
      </c>
      <c r="F4625" t="s">
        <v>88</v>
      </c>
      <c r="G4625" s="17">
        <v>44651.332849108796</v>
      </c>
      <c r="H4625">
        <v>37</v>
      </c>
      <c r="I4625">
        <v>600</v>
      </c>
      <c r="J4625">
        <v>93</v>
      </c>
      <c r="K4625">
        <v>10</v>
      </c>
      <c r="L4625">
        <v>0</v>
      </c>
      <c r="M4625" s="39">
        <v>11470.5</v>
      </c>
      <c r="N4625" s="39">
        <v>6296.3</v>
      </c>
      <c r="O4625" s="39">
        <v>62.4</v>
      </c>
      <c r="P4625" t="s">
        <v>207</v>
      </c>
      <c r="Q4625" t="s">
        <v>207</v>
      </c>
      <c r="R4625" s="55">
        <v>821</v>
      </c>
      <c r="S4625" s="55">
        <v>814</v>
      </c>
      <c r="T4625" t="s">
        <v>252</v>
      </c>
      <c r="U4625">
        <v>257</v>
      </c>
      <c r="V4625">
        <v>5</v>
      </c>
      <c r="W4625">
        <v>330848</v>
      </c>
      <c r="X4625" t="s">
        <v>312</v>
      </c>
      <c r="Y4625">
        <v>5</v>
      </c>
      <c r="Z4625" t="s">
        <v>148</v>
      </c>
      <c r="AA4625" t="s">
        <v>91</v>
      </c>
      <c r="AC4625" t="s">
        <v>102</v>
      </c>
      <c r="AD4625" s="50">
        <v>0</v>
      </c>
      <c r="AG4625" s="39" t="s">
        <v>1408</v>
      </c>
      <c r="AH4625" s="55" t="s">
        <v>1408</v>
      </c>
      <c r="AI4625" t="s">
        <v>208</v>
      </c>
      <c r="AJ4625">
        <f>INDEX(layout!$B$3:$U$1234,MATCH($T4625,layout!$A$3:$A$1234,0),MATCH(YEAR($D4625),layout!$B$1:$U$1,0))</f>
        <v>3408</v>
      </c>
      <c r="AK4625">
        <f>INDEX('magnet data'!$A$2:$E$1304,MATCH($AJ4625,'magnet data'!$A$2:$A$1304,0),2)</f>
        <v>3</v>
      </c>
      <c r="AL4625" t="str">
        <f>INDEX('magnet data'!$A$2:$E$1304,MATCH($AJ4625,'magnet data'!$A$2:$A$1304,0),3)</f>
        <v>01B</v>
      </c>
      <c r="AM4625" t="str">
        <f>INDEX('magnet data'!$A$2:$E$1304,MATCH($AJ4625,'magnet data'!$A$2:$A$1304,0),4)</f>
        <v>02D</v>
      </c>
      <c r="AN4625">
        <f>INDEX('magnet data'!$A$2:$E$1304,MATCH($AJ4625,'magnet data'!$A$2:$A$1304,0),5)</f>
        <v>12049</v>
      </c>
      <c r="AO4625" t="str">
        <f t="shared" si="139"/>
        <v>-</v>
      </c>
      <c r="AR4625" t="s">
        <v>1202</v>
      </c>
      <c r="AS4625" t="s">
        <v>210</v>
      </c>
      <c r="AT4625" t="s">
        <v>211</v>
      </c>
    </row>
    <row r="4626" spans="1:46">
      <c r="A4626" t="s">
        <v>235</v>
      </c>
      <c r="B4626" t="s">
        <v>46</v>
      </c>
      <c r="C4626" t="s">
        <v>1759</v>
      </c>
      <c r="D4626" s="13">
        <v>44651</v>
      </c>
      <c r="E4626" s="16">
        <v>0.33284953703703707</v>
      </c>
      <c r="F4626" t="s">
        <v>88</v>
      </c>
      <c r="G4626" s="17">
        <v>44651.332849108796</v>
      </c>
      <c r="H4626">
        <v>37</v>
      </c>
      <c r="I4626">
        <v>600</v>
      </c>
      <c r="J4626">
        <v>93</v>
      </c>
      <c r="K4626">
        <v>10</v>
      </c>
      <c r="L4626">
        <v>0</v>
      </c>
      <c r="M4626" s="39">
        <v>11470.5</v>
      </c>
      <c r="N4626" s="39">
        <v>6296.3</v>
      </c>
      <c r="O4626" s="39">
        <v>62.4</v>
      </c>
      <c r="P4626" t="s">
        <v>207</v>
      </c>
      <c r="Q4626" t="s">
        <v>207</v>
      </c>
      <c r="R4626" s="55">
        <v>821</v>
      </c>
      <c r="S4626" s="55">
        <v>814</v>
      </c>
      <c r="T4626" t="s">
        <v>247</v>
      </c>
      <c r="U4626">
        <v>256</v>
      </c>
      <c r="V4626">
        <v>6</v>
      </c>
      <c r="W4626">
        <v>331050</v>
      </c>
      <c r="X4626" t="s">
        <v>285</v>
      </c>
      <c r="Y4626">
        <v>6</v>
      </c>
      <c r="Z4626" t="s">
        <v>69</v>
      </c>
      <c r="AA4626" t="s">
        <v>91</v>
      </c>
      <c r="AC4626" t="s">
        <v>102</v>
      </c>
      <c r="AD4626" s="50">
        <v>0</v>
      </c>
      <c r="AG4626" s="39" t="s">
        <v>1408</v>
      </c>
      <c r="AH4626" s="55" t="s">
        <v>1408</v>
      </c>
      <c r="AI4626" t="s">
        <v>208</v>
      </c>
      <c r="AJ4626">
        <f>INDEX(layout!$B$3:$U$1234,MATCH($T4626,layout!$A$3:$A$1234,0),MATCH(YEAR($D4626),layout!$B$1:$U$1,0))</f>
        <v>2183</v>
      </c>
      <c r="AK4626">
        <f>INDEX('magnet data'!$A$2:$E$1304,MATCH($AJ4626,'magnet data'!$A$2:$A$1304,0),2)</f>
        <v>2</v>
      </c>
      <c r="AL4626" t="str">
        <f>INDEX('magnet data'!$A$2:$E$1304,MATCH($AJ4626,'magnet data'!$A$2:$A$1304,0),3)</f>
        <v>01B</v>
      </c>
      <c r="AM4626" t="str">
        <f>INDEX('magnet data'!$A$2:$E$1304,MATCH($AJ4626,'magnet data'!$A$2:$A$1304,0),4)</f>
        <v>02C0</v>
      </c>
      <c r="AN4626">
        <f>INDEX('magnet data'!$A$2:$E$1304,MATCH($AJ4626,'magnet data'!$A$2:$A$1304,0),5)</f>
        <v>10815</v>
      </c>
      <c r="AO4626" t="str">
        <f t="shared" si="139"/>
        <v>-</v>
      </c>
      <c r="AR4626" t="s">
        <v>1202</v>
      </c>
      <c r="AS4626" t="s">
        <v>210</v>
      </c>
      <c r="AT4626" t="s">
        <v>211</v>
      </c>
    </row>
    <row r="4627" spans="1:46">
      <c r="A4627" t="s">
        <v>235</v>
      </c>
      <c r="B4627" t="s">
        <v>46</v>
      </c>
      <c r="C4627" t="s">
        <v>1759</v>
      </c>
      <c r="D4627" s="13">
        <v>44651</v>
      </c>
      <c r="E4627" s="16">
        <v>0.79535717592592592</v>
      </c>
      <c r="F4627" t="s">
        <v>88</v>
      </c>
      <c r="G4627" s="17">
        <v>44651.795356793984</v>
      </c>
      <c r="H4627">
        <v>33</v>
      </c>
      <c r="I4627">
        <v>596</v>
      </c>
      <c r="J4627">
        <v>92</v>
      </c>
      <c r="K4627">
        <v>10</v>
      </c>
      <c r="L4627">
        <v>0</v>
      </c>
      <c r="M4627" s="39">
        <v>11482.1</v>
      </c>
      <c r="N4627" s="39">
        <v>6233</v>
      </c>
      <c r="O4627" s="39">
        <v>62.4</v>
      </c>
      <c r="P4627" t="s">
        <v>207</v>
      </c>
      <c r="Q4627" t="s">
        <v>207</v>
      </c>
      <c r="R4627" s="55">
        <v>822</v>
      </c>
      <c r="S4627" s="55">
        <v>845</v>
      </c>
      <c r="T4627" t="s">
        <v>274</v>
      </c>
      <c r="U4627">
        <v>11482</v>
      </c>
      <c r="V4627">
        <v>1</v>
      </c>
      <c r="W4627">
        <v>-14</v>
      </c>
      <c r="X4627" t="s">
        <v>276</v>
      </c>
      <c r="Y4627">
        <v>-7</v>
      </c>
      <c r="Z4627" t="s">
        <v>90</v>
      </c>
      <c r="AA4627" t="s">
        <v>96</v>
      </c>
      <c r="AB4627">
        <v>43</v>
      </c>
      <c r="AC4627" t="s">
        <v>61</v>
      </c>
      <c r="AD4627" s="50">
        <v>12.43</v>
      </c>
      <c r="AG4627" s="39">
        <v>29</v>
      </c>
      <c r="AH4627" s="55">
        <v>11358</v>
      </c>
      <c r="AI4627" t="s">
        <v>208</v>
      </c>
      <c r="AJ4627">
        <f>INDEX(layout!$B$3:$U$1234,MATCH($T4627,layout!$A$3:$A$1234,0),MATCH(YEAR($D4627),layout!$B$1:$U$1,0))</f>
        <v>3156</v>
      </c>
      <c r="AK4627">
        <f>INDEX('magnet data'!$A$2:$E$1304,MATCH($AJ4627,'magnet data'!$A$2:$A$1304,0),2)</f>
        <v>3</v>
      </c>
      <c r="AL4627" t="str">
        <f>INDEX('magnet data'!$A$2:$E$1304,MATCH($AJ4627,'magnet data'!$A$2:$A$1304,0),3)</f>
        <v>01B</v>
      </c>
      <c r="AM4627" t="str">
        <f>INDEX('magnet data'!$A$2:$E$1304,MATCH($AJ4627,'magnet data'!$A$2:$A$1304,0),4)</f>
        <v>02G</v>
      </c>
      <c r="AN4627">
        <f>INDEX('magnet data'!$A$2:$E$1304,MATCH($AJ4627,'magnet data'!$A$2:$A$1304,0),5)</f>
        <v>9947</v>
      </c>
      <c r="AO4627">
        <f t="shared" si="139"/>
        <v>1535</v>
      </c>
      <c r="AR4627" t="s">
        <v>1218</v>
      </c>
      <c r="AS4627" t="s">
        <v>210</v>
      </c>
      <c r="AT4627" t="s">
        <v>211</v>
      </c>
    </row>
    <row r="4628" spans="1:46">
      <c r="A4628" t="s">
        <v>235</v>
      </c>
      <c r="B4628" t="s">
        <v>46</v>
      </c>
      <c r="C4628" t="s">
        <v>1759</v>
      </c>
      <c r="D4628" s="13">
        <v>44651</v>
      </c>
      <c r="E4628" s="16">
        <v>0.79535717592592592</v>
      </c>
      <c r="F4628" t="s">
        <v>88</v>
      </c>
      <c r="G4628" s="17">
        <v>44651.795356793984</v>
      </c>
      <c r="H4628">
        <v>33</v>
      </c>
      <c r="I4628">
        <v>596</v>
      </c>
      <c r="J4628">
        <v>92</v>
      </c>
      <c r="K4628">
        <v>10</v>
      </c>
      <c r="L4628">
        <v>0</v>
      </c>
      <c r="M4628" s="39">
        <v>11482.1</v>
      </c>
      <c r="N4628" s="39">
        <v>6233</v>
      </c>
      <c r="O4628" s="39">
        <v>62.4</v>
      </c>
      <c r="P4628" t="s">
        <v>207</v>
      </c>
      <c r="Q4628" t="s">
        <v>207</v>
      </c>
      <c r="R4628" s="55">
        <v>822</v>
      </c>
      <c r="S4628" s="55">
        <v>845</v>
      </c>
      <c r="T4628" t="s">
        <v>259</v>
      </c>
      <c r="U4628">
        <v>11477</v>
      </c>
      <c r="V4628">
        <v>2</v>
      </c>
      <c r="W4628">
        <v>132</v>
      </c>
      <c r="X4628" t="s">
        <v>260</v>
      </c>
      <c r="Y4628">
        <v>153</v>
      </c>
      <c r="Z4628" t="s">
        <v>90</v>
      </c>
      <c r="AA4628" t="s">
        <v>91</v>
      </c>
      <c r="AB4628">
        <v>44</v>
      </c>
      <c r="AC4628" t="s">
        <v>61</v>
      </c>
      <c r="AD4628" s="50">
        <v>-13.85</v>
      </c>
      <c r="AG4628" s="39">
        <v>40.700000000000003</v>
      </c>
      <c r="AH4628" s="55">
        <v>8133</v>
      </c>
      <c r="AI4628" t="s">
        <v>208</v>
      </c>
      <c r="AJ4628">
        <f>INDEX(layout!$B$3:$U$1234,MATCH($T4628,layout!$A$3:$A$1234,0),MATCH(YEAR($D4628),layout!$B$1:$U$1,0))</f>
        <v>3403</v>
      </c>
      <c r="AK4628">
        <f>INDEX('magnet data'!$A$2:$E$1304,MATCH($AJ4628,'magnet data'!$A$2:$A$1304,0),2)</f>
        <v>3</v>
      </c>
      <c r="AL4628" t="str">
        <f>INDEX('magnet data'!$A$2:$E$1304,MATCH($AJ4628,'magnet data'!$A$2:$A$1304,0),3)</f>
        <v>01B</v>
      </c>
      <c r="AM4628" t="str">
        <f>INDEX('magnet data'!$A$2:$E$1304,MATCH($AJ4628,'magnet data'!$A$2:$A$1304,0),4)</f>
        <v>02D</v>
      </c>
      <c r="AN4628">
        <f>INDEX('magnet data'!$A$2:$E$1304,MATCH($AJ4628,'magnet data'!$A$2:$A$1304,0),5)</f>
        <v>12569</v>
      </c>
      <c r="AO4628">
        <f t="shared" si="139"/>
        <v>-1092</v>
      </c>
      <c r="AR4628" t="s">
        <v>1218</v>
      </c>
      <c r="AS4628" t="s">
        <v>210</v>
      </c>
      <c r="AT4628" t="s">
        <v>211</v>
      </c>
    </row>
    <row r="4629" spans="1:46">
      <c r="A4629" t="s">
        <v>235</v>
      </c>
      <c r="B4629" t="s">
        <v>46</v>
      </c>
      <c r="C4629" t="s">
        <v>1759</v>
      </c>
      <c r="D4629" s="13">
        <v>44651</v>
      </c>
      <c r="E4629" s="16">
        <v>0.79535717592592592</v>
      </c>
      <c r="F4629" t="s">
        <v>88</v>
      </c>
      <c r="G4629" s="17">
        <v>44651.795356793984</v>
      </c>
      <c r="H4629">
        <v>33</v>
      </c>
      <c r="I4629">
        <v>596</v>
      </c>
      <c r="J4629">
        <v>92</v>
      </c>
      <c r="K4629">
        <v>10</v>
      </c>
      <c r="L4629">
        <v>0</v>
      </c>
      <c r="M4629" s="39">
        <v>11482.1</v>
      </c>
      <c r="N4629" s="39">
        <v>6233</v>
      </c>
      <c r="O4629" s="39">
        <v>62.4</v>
      </c>
      <c r="P4629" t="s">
        <v>207</v>
      </c>
      <c r="Q4629" t="s">
        <v>207</v>
      </c>
      <c r="R4629" s="55">
        <v>822</v>
      </c>
      <c r="S4629" s="55">
        <v>845</v>
      </c>
      <c r="T4629" t="s">
        <v>260</v>
      </c>
      <c r="U4629">
        <v>7344</v>
      </c>
      <c r="V4629">
        <v>3</v>
      </c>
      <c r="W4629">
        <v>43662</v>
      </c>
      <c r="X4629" t="s">
        <v>1486</v>
      </c>
      <c r="Y4629">
        <v>3355</v>
      </c>
      <c r="Z4629" t="s">
        <v>69</v>
      </c>
      <c r="AA4629" t="s">
        <v>96</v>
      </c>
      <c r="AC4629" t="s">
        <v>61</v>
      </c>
      <c r="AD4629" s="50">
        <v>1.73</v>
      </c>
      <c r="AG4629" s="39">
        <v>75.2</v>
      </c>
      <c r="AH4629" s="55">
        <v>1039</v>
      </c>
      <c r="AI4629" t="s">
        <v>208</v>
      </c>
      <c r="AJ4629">
        <f>INDEX(layout!$B$3:$U$1234,MATCH($T4629,layout!$A$3:$A$1234,0),MATCH(YEAR($D4629),layout!$B$1:$U$1,0))</f>
        <v>2191</v>
      </c>
      <c r="AK4629">
        <f>INDEX('magnet data'!$A$2:$E$1304,MATCH($AJ4629,'magnet data'!$A$2:$A$1304,0),2)</f>
        <v>2</v>
      </c>
      <c r="AL4629" t="str">
        <f>INDEX('magnet data'!$A$2:$E$1304,MATCH($AJ4629,'magnet data'!$A$2:$A$1304,0),3)</f>
        <v>01B</v>
      </c>
      <c r="AM4629" t="str">
        <f>INDEX('magnet data'!$A$2:$E$1304,MATCH($AJ4629,'magnet data'!$A$2:$A$1304,0),4)</f>
        <v>02C0</v>
      </c>
      <c r="AN4629">
        <f>INDEX('magnet data'!$A$2:$E$1304,MATCH($AJ4629,'magnet data'!$A$2:$A$1304,0),5)</f>
        <v>11335</v>
      </c>
      <c r="AO4629" t="str">
        <f t="shared" si="139"/>
        <v>-</v>
      </c>
      <c r="AR4629" t="s">
        <v>1218</v>
      </c>
      <c r="AS4629" t="s">
        <v>210</v>
      </c>
      <c r="AT4629" t="s">
        <v>211</v>
      </c>
    </row>
    <row r="4630" spans="1:46">
      <c r="A4630" t="s">
        <v>235</v>
      </c>
      <c r="B4630" t="s">
        <v>46</v>
      </c>
      <c r="C4630" t="s">
        <v>1759</v>
      </c>
      <c r="D4630" s="13">
        <v>44651</v>
      </c>
      <c r="E4630" s="16">
        <v>0.79535717592592592</v>
      </c>
      <c r="F4630" t="s">
        <v>88</v>
      </c>
      <c r="G4630" s="17">
        <v>44651.795356793984</v>
      </c>
      <c r="H4630">
        <v>33</v>
      </c>
      <c r="I4630">
        <v>596</v>
      </c>
      <c r="J4630">
        <v>92</v>
      </c>
      <c r="K4630">
        <v>10</v>
      </c>
      <c r="L4630">
        <v>0</v>
      </c>
      <c r="M4630" s="39">
        <v>11482.1</v>
      </c>
      <c r="N4630" s="39">
        <v>6233</v>
      </c>
      <c r="O4630" s="39">
        <v>62.4</v>
      </c>
      <c r="P4630" t="s">
        <v>207</v>
      </c>
      <c r="Q4630" t="s">
        <v>207</v>
      </c>
      <c r="R4630" s="55">
        <v>822</v>
      </c>
      <c r="S4630" s="55">
        <v>845</v>
      </c>
      <c r="T4630" t="s">
        <v>261</v>
      </c>
      <c r="U4630">
        <v>5548</v>
      </c>
      <c r="V4630">
        <v>4</v>
      </c>
      <c r="W4630">
        <v>69420</v>
      </c>
      <c r="X4630" t="s">
        <v>260</v>
      </c>
      <c r="Y4630">
        <v>153</v>
      </c>
      <c r="Z4630" t="s">
        <v>69</v>
      </c>
      <c r="AA4630" t="s">
        <v>96</v>
      </c>
      <c r="AC4630" t="s">
        <v>61</v>
      </c>
      <c r="AD4630" s="50">
        <v>0.76</v>
      </c>
      <c r="AG4630" s="39">
        <v>49.5</v>
      </c>
      <c r="AH4630" s="55">
        <v>5134</v>
      </c>
      <c r="AI4630" t="s">
        <v>208</v>
      </c>
      <c r="AJ4630">
        <f>INDEX(layout!$B$3:$U$1234,MATCH($T4630,layout!$A$3:$A$1234,0),MATCH(YEAR($D4630),layout!$B$1:$U$1,0))</f>
        <v>3121</v>
      </c>
      <c r="AK4630">
        <f>INDEX('magnet data'!$A$2:$E$1304,MATCH($AJ4630,'magnet data'!$A$2:$A$1304,0),2)</f>
        <v>3</v>
      </c>
      <c r="AL4630" t="str">
        <f>INDEX('magnet data'!$A$2:$E$1304,MATCH($AJ4630,'magnet data'!$A$2:$A$1304,0),3)</f>
        <v>01B</v>
      </c>
      <c r="AM4630" t="str">
        <f>INDEX('magnet data'!$A$2:$E$1304,MATCH($AJ4630,'magnet data'!$A$2:$A$1304,0),4)</f>
        <v>02G</v>
      </c>
      <c r="AN4630">
        <f>INDEX('magnet data'!$A$2:$E$1304,MATCH($AJ4630,'magnet data'!$A$2:$A$1304,0),5)</f>
        <v>9596</v>
      </c>
      <c r="AO4630" t="str">
        <f t="shared" si="139"/>
        <v>-</v>
      </c>
      <c r="AR4630" t="s">
        <v>1218</v>
      </c>
      <c r="AS4630" t="s">
        <v>210</v>
      </c>
      <c r="AT4630" t="s">
        <v>211</v>
      </c>
    </row>
    <row r="4631" spans="1:46">
      <c r="A4631" t="s">
        <v>235</v>
      </c>
      <c r="B4631" t="s">
        <v>46</v>
      </c>
      <c r="C4631" t="s">
        <v>1759</v>
      </c>
      <c r="D4631" s="13">
        <v>44651</v>
      </c>
      <c r="E4631" s="16">
        <v>0.79535717592592592</v>
      </c>
      <c r="F4631" t="s">
        <v>88</v>
      </c>
      <c r="G4631" s="17">
        <v>44651.795356793984</v>
      </c>
      <c r="H4631">
        <v>33</v>
      </c>
      <c r="I4631">
        <v>596</v>
      </c>
      <c r="J4631">
        <v>92</v>
      </c>
      <c r="K4631">
        <v>10</v>
      </c>
      <c r="L4631">
        <v>0</v>
      </c>
      <c r="M4631" s="39">
        <v>11482.1</v>
      </c>
      <c r="N4631" s="39">
        <v>6233</v>
      </c>
      <c r="O4631" s="39">
        <v>62.4</v>
      </c>
      <c r="P4631" t="s">
        <v>207</v>
      </c>
      <c r="Q4631" t="s">
        <v>207</v>
      </c>
      <c r="R4631" s="55">
        <v>822</v>
      </c>
      <c r="S4631" s="55">
        <v>845</v>
      </c>
      <c r="T4631" t="s">
        <v>276</v>
      </c>
      <c r="U4631">
        <v>4838</v>
      </c>
      <c r="V4631">
        <v>5</v>
      </c>
      <c r="W4631">
        <v>81702</v>
      </c>
      <c r="X4631" t="s">
        <v>278</v>
      </c>
      <c r="Y4631">
        <v>3220</v>
      </c>
      <c r="Z4631" t="s">
        <v>69</v>
      </c>
      <c r="AA4631" t="s">
        <v>91</v>
      </c>
      <c r="AC4631" t="s">
        <v>61</v>
      </c>
      <c r="AD4631" s="50">
        <v>-3.28</v>
      </c>
      <c r="AG4631" s="39">
        <v>36.6</v>
      </c>
      <c r="AH4631" s="55">
        <v>2844</v>
      </c>
      <c r="AI4631" t="s">
        <v>208</v>
      </c>
      <c r="AJ4631">
        <f>INDEX(layout!$B$3:$U$1234,MATCH($T4631,layout!$A$3:$A$1234,0),MATCH(YEAR($D4631),layout!$B$1:$U$1,0))</f>
        <v>2280</v>
      </c>
      <c r="AK4631">
        <f>INDEX('magnet data'!$A$2:$E$1304,MATCH($AJ4631,'magnet data'!$A$2:$A$1304,0),2)</f>
        <v>2</v>
      </c>
      <c r="AL4631" t="str">
        <f>INDEX('magnet data'!$A$2:$E$1304,MATCH($AJ4631,'magnet data'!$A$2:$A$1304,0),3)</f>
        <v>01B</v>
      </c>
      <c r="AM4631" t="str">
        <f>INDEX('magnet data'!$A$2:$E$1304,MATCH($AJ4631,'magnet data'!$A$2:$A$1304,0),4)</f>
        <v>02D</v>
      </c>
      <c r="AN4631">
        <f>INDEX('magnet data'!$A$2:$E$1304,MATCH($AJ4631,'magnet data'!$A$2:$A$1304,0),5)</f>
        <v>11082</v>
      </c>
      <c r="AO4631" t="str">
        <f t="shared" si="139"/>
        <v>-</v>
      </c>
      <c r="AR4631" t="s">
        <v>1218</v>
      </c>
      <c r="AS4631" t="s">
        <v>210</v>
      </c>
      <c r="AT4631" t="s">
        <v>211</v>
      </c>
    </row>
    <row r="4632" spans="1:46">
      <c r="A4632" t="s">
        <v>235</v>
      </c>
      <c r="B4632" t="s">
        <v>46</v>
      </c>
      <c r="C4632" t="s">
        <v>1759</v>
      </c>
      <c r="D4632" s="13">
        <v>44651</v>
      </c>
      <c r="E4632" s="16">
        <v>0.79535717592592592</v>
      </c>
      <c r="F4632" t="s">
        <v>88</v>
      </c>
      <c r="G4632" s="17">
        <v>44651.795356793984</v>
      </c>
      <c r="H4632">
        <v>33</v>
      </c>
      <c r="I4632">
        <v>596</v>
      </c>
      <c r="J4632">
        <v>92</v>
      </c>
      <c r="K4632">
        <v>10</v>
      </c>
      <c r="L4632">
        <v>0</v>
      </c>
      <c r="M4632" s="39">
        <v>11482.1</v>
      </c>
      <c r="N4632" s="39">
        <v>6233</v>
      </c>
      <c r="O4632" s="39">
        <v>62.4</v>
      </c>
      <c r="P4632" t="s">
        <v>207</v>
      </c>
      <c r="Q4632" t="s">
        <v>207</v>
      </c>
      <c r="R4632" s="55">
        <v>822</v>
      </c>
      <c r="S4632" s="55">
        <v>845</v>
      </c>
      <c r="T4632" t="s">
        <v>275</v>
      </c>
      <c r="U4632">
        <v>4811</v>
      </c>
      <c r="V4632">
        <v>6</v>
      </c>
      <c r="W4632">
        <v>82196</v>
      </c>
      <c r="X4632" t="s">
        <v>277</v>
      </c>
      <c r="Y4632">
        <v>4273</v>
      </c>
      <c r="Z4632" t="s">
        <v>69</v>
      </c>
      <c r="AA4632" t="s">
        <v>91</v>
      </c>
      <c r="AC4632" t="s">
        <v>61</v>
      </c>
      <c r="AD4632" s="50">
        <v>-0.68</v>
      </c>
      <c r="AG4632" s="39">
        <v>58.5</v>
      </c>
      <c r="AH4632" s="55">
        <v>3805</v>
      </c>
      <c r="AI4632" t="s">
        <v>208</v>
      </c>
      <c r="AJ4632">
        <f>INDEX(layout!$B$3:$U$1234,MATCH($T4632,layout!$A$3:$A$1234,0),MATCH(YEAR($D4632),layout!$B$1:$U$1,0))</f>
        <v>2340</v>
      </c>
      <c r="AK4632">
        <f>INDEX('magnet data'!$A$2:$E$1304,MATCH($AJ4632,'magnet data'!$A$2:$A$1304,0),2)</f>
        <v>2</v>
      </c>
      <c r="AL4632" t="str">
        <f>INDEX('magnet data'!$A$2:$E$1304,MATCH($AJ4632,'magnet data'!$A$2:$A$1304,0),3)</f>
        <v>01B</v>
      </c>
      <c r="AM4632" t="str">
        <f>INDEX('magnet data'!$A$2:$E$1304,MATCH($AJ4632,'magnet data'!$A$2:$A$1304,0),4)</f>
        <v>02C9</v>
      </c>
      <c r="AN4632">
        <f>INDEX('magnet data'!$A$2:$E$1304,MATCH($AJ4632,'magnet data'!$A$2:$A$1304,0),5)</f>
        <v>11956</v>
      </c>
      <c r="AO4632" t="str">
        <f t="shared" si="139"/>
        <v>-</v>
      </c>
      <c r="AR4632" t="s">
        <v>1218</v>
      </c>
      <c r="AS4632" t="s">
        <v>210</v>
      </c>
      <c r="AT4632" t="s">
        <v>211</v>
      </c>
    </row>
    <row r="4633" spans="1:46">
      <c r="A4633" t="s">
        <v>235</v>
      </c>
      <c r="B4633" t="s">
        <v>46</v>
      </c>
      <c r="C4633" t="s">
        <v>1759</v>
      </c>
      <c r="D4633" s="13">
        <v>44651</v>
      </c>
      <c r="E4633" s="16">
        <v>0.79535717592592592</v>
      </c>
      <c r="F4633" t="s">
        <v>88</v>
      </c>
      <c r="G4633" s="17">
        <v>44651.795356793984</v>
      </c>
      <c r="H4633">
        <v>33</v>
      </c>
      <c r="I4633">
        <v>596</v>
      </c>
      <c r="J4633">
        <v>92</v>
      </c>
      <c r="K4633">
        <v>10</v>
      </c>
      <c r="L4633">
        <v>0</v>
      </c>
      <c r="M4633" s="39">
        <v>11482.1</v>
      </c>
      <c r="N4633" s="39">
        <v>6233</v>
      </c>
      <c r="O4633" s="39">
        <v>62.4</v>
      </c>
      <c r="P4633" t="s">
        <v>207</v>
      </c>
      <c r="Q4633" t="s">
        <v>207</v>
      </c>
      <c r="R4633" s="55">
        <v>822</v>
      </c>
      <c r="S4633" s="55">
        <v>845</v>
      </c>
      <c r="T4633" t="s">
        <v>277</v>
      </c>
      <c r="U4633">
        <v>3051</v>
      </c>
      <c r="V4633">
        <v>7</v>
      </c>
      <c r="W4633">
        <v>121778</v>
      </c>
      <c r="X4633" t="s">
        <v>1745</v>
      </c>
      <c r="Y4633">
        <v>4205</v>
      </c>
      <c r="Z4633" t="s">
        <v>69</v>
      </c>
      <c r="AA4633" t="s">
        <v>96</v>
      </c>
      <c r="AC4633" t="s">
        <v>61</v>
      </c>
      <c r="AD4633" s="50">
        <v>0.28999999999999998</v>
      </c>
      <c r="AG4633" s="39">
        <v>4.9000000000000004</v>
      </c>
      <c r="AH4633" s="55">
        <v>2792</v>
      </c>
      <c r="AI4633" t="s">
        <v>208</v>
      </c>
      <c r="AJ4633">
        <f>INDEX(layout!$B$3:$U$1234,MATCH($T4633,layout!$A$3:$A$1234,0),MATCH(YEAR($D4633),layout!$B$1:$U$1,0))</f>
        <v>1408</v>
      </c>
      <c r="AK4633">
        <f>INDEX('magnet data'!$A$2:$E$1304,MATCH($AJ4633,'magnet data'!$A$2:$A$1304,0),2)</f>
        <v>1</v>
      </c>
      <c r="AL4633" t="str">
        <f>INDEX('magnet data'!$A$2:$E$1304,MATCH($AJ4633,'magnet data'!$A$2:$A$1304,0),3)</f>
        <v>01B</v>
      </c>
      <c r="AM4633" t="str">
        <f>INDEX('magnet data'!$A$2:$E$1304,MATCH($AJ4633,'magnet data'!$A$2:$A$1304,0),4)</f>
        <v>02C8</v>
      </c>
      <c r="AN4633">
        <f>INDEX('magnet data'!$A$2:$E$1304,MATCH($AJ4633,'magnet data'!$A$2:$A$1304,0),5)</f>
        <v>11058</v>
      </c>
      <c r="AO4633" t="str">
        <f t="shared" si="139"/>
        <v>-</v>
      </c>
      <c r="AR4633" t="s">
        <v>1218</v>
      </c>
      <c r="AS4633" t="s">
        <v>210</v>
      </c>
      <c r="AT4633" t="s">
        <v>211</v>
      </c>
    </row>
    <row r="4634" spans="1:46">
      <c r="A4634" t="s">
        <v>235</v>
      </c>
      <c r="B4634" t="s">
        <v>46</v>
      </c>
      <c r="C4634" t="s">
        <v>1759</v>
      </c>
      <c r="D4634" s="13">
        <v>44651</v>
      </c>
      <c r="E4634" s="16">
        <v>0.79535717592592592</v>
      </c>
      <c r="F4634" t="s">
        <v>88</v>
      </c>
      <c r="G4634" s="17">
        <v>44651.795356793984</v>
      </c>
      <c r="H4634">
        <v>33</v>
      </c>
      <c r="I4634">
        <v>596</v>
      </c>
      <c r="J4634">
        <v>92</v>
      </c>
      <c r="K4634">
        <v>10</v>
      </c>
      <c r="L4634">
        <v>0</v>
      </c>
      <c r="M4634" s="39">
        <v>11482.1</v>
      </c>
      <c r="N4634" s="39">
        <v>6233</v>
      </c>
      <c r="O4634" s="39">
        <v>62.4</v>
      </c>
      <c r="P4634" t="s">
        <v>207</v>
      </c>
      <c r="Q4634" t="s">
        <v>207</v>
      </c>
      <c r="R4634" s="55">
        <v>822</v>
      </c>
      <c r="S4634" s="55">
        <v>845</v>
      </c>
      <c r="T4634" t="s">
        <v>263</v>
      </c>
      <c r="U4634">
        <v>2661</v>
      </c>
      <c r="V4634">
        <v>8</v>
      </c>
      <c r="W4634">
        <v>133440</v>
      </c>
      <c r="X4634" t="s">
        <v>1486</v>
      </c>
      <c r="Y4634">
        <v>3355</v>
      </c>
      <c r="Z4634" t="s">
        <v>69</v>
      </c>
      <c r="AA4634" t="s">
        <v>96</v>
      </c>
      <c r="AC4634" t="s">
        <v>61</v>
      </c>
      <c r="AD4634" s="50">
        <v>0.33</v>
      </c>
      <c r="AG4634" s="39">
        <v>3.1</v>
      </c>
      <c r="AH4634" s="55">
        <v>1485</v>
      </c>
      <c r="AI4634" t="s">
        <v>208</v>
      </c>
      <c r="AJ4634">
        <f>INDEX(layout!$B$3:$U$1234,MATCH($T4634,layout!$A$3:$A$1234,0),MATCH(YEAR($D4634),layout!$B$1:$U$1,0))</f>
        <v>1394</v>
      </c>
      <c r="AK4634">
        <f>INDEX('magnet data'!$A$2:$E$1304,MATCH($AJ4634,'magnet data'!$A$2:$A$1304,0),2)</f>
        <v>1</v>
      </c>
      <c r="AL4634" t="str">
        <f>INDEX('magnet data'!$A$2:$E$1304,MATCH($AJ4634,'magnet data'!$A$2:$A$1304,0),3)</f>
        <v>01B</v>
      </c>
      <c r="AM4634" t="str">
        <f>INDEX('magnet data'!$A$2:$E$1304,MATCH($AJ4634,'magnet data'!$A$2:$A$1304,0),4)</f>
        <v>02B8</v>
      </c>
      <c r="AN4634">
        <f>INDEX('magnet data'!$A$2:$E$1304,MATCH($AJ4634,'magnet data'!$A$2:$A$1304,0),5)</f>
        <v>10504</v>
      </c>
      <c r="AO4634" t="str">
        <f t="shared" si="139"/>
        <v>-</v>
      </c>
      <c r="AR4634" t="s">
        <v>1218</v>
      </c>
      <c r="AS4634" t="s">
        <v>210</v>
      </c>
      <c r="AT4634" t="s">
        <v>211</v>
      </c>
    </row>
    <row r="4635" spans="1:46">
      <c r="A4635" t="s">
        <v>235</v>
      </c>
      <c r="B4635" t="s">
        <v>46</v>
      </c>
      <c r="C4635" t="s">
        <v>1759</v>
      </c>
      <c r="D4635" s="13">
        <v>44651</v>
      </c>
      <c r="E4635" s="16">
        <v>0.79535717592592592</v>
      </c>
      <c r="F4635" t="s">
        <v>88</v>
      </c>
      <c r="G4635" s="17">
        <v>44651.795356793984</v>
      </c>
      <c r="H4635">
        <v>33</v>
      </c>
      <c r="I4635">
        <v>596</v>
      </c>
      <c r="J4635">
        <v>92</v>
      </c>
      <c r="K4635">
        <v>10</v>
      </c>
      <c r="L4635">
        <v>0</v>
      </c>
      <c r="M4635" s="39">
        <v>11482.1</v>
      </c>
      <c r="N4635" s="39">
        <v>6233</v>
      </c>
      <c r="O4635" s="39">
        <v>62.4</v>
      </c>
      <c r="P4635" t="s">
        <v>207</v>
      </c>
      <c r="Q4635" t="s">
        <v>207</v>
      </c>
      <c r="R4635" s="55">
        <v>822</v>
      </c>
      <c r="S4635" s="55">
        <v>845</v>
      </c>
      <c r="T4635" t="s">
        <v>298</v>
      </c>
      <c r="U4635">
        <v>1006</v>
      </c>
      <c r="V4635">
        <v>9</v>
      </c>
      <c r="W4635">
        <v>213976</v>
      </c>
      <c r="X4635" t="s">
        <v>297</v>
      </c>
      <c r="Y4635">
        <v>3617</v>
      </c>
      <c r="Z4635" t="s">
        <v>69</v>
      </c>
      <c r="AA4635" t="s">
        <v>96</v>
      </c>
      <c r="AC4635" t="s">
        <v>61</v>
      </c>
      <c r="AD4635" s="50">
        <v>0.02</v>
      </c>
      <c r="AG4635" s="39">
        <v>0</v>
      </c>
      <c r="AH4635" s="55">
        <v>0</v>
      </c>
      <c r="AI4635" t="s">
        <v>208</v>
      </c>
      <c r="AJ4635">
        <f>INDEX(layout!$B$3:$U$1234,MATCH($T4635,layout!$A$3:$A$1234,0),MATCH(YEAR($D4635),layout!$B$1:$U$1,0))</f>
        <v>2341</v>
      </c>
      <c r="AK4635">
        <f>INDEX('magnet data'!$A$2:$E$1304,MATCH($AJ4635,'magnet data'!$A$2:$A$1304,0),2)</f>
        <v>2</v>
      </c>
      <c r="AL4635" t="str">
        <f>INDEX('magnet data'!$A$2:$E$1304,MATCH($AJ4635,'magnet data'!$A$2:$A$1304,0),3)</f>
        <v>01B</v>
      </c>
      <c r="AM4635" t="str">
        <f>INDEX('magnet data'!$A$2:$E$1304,MATCH($AJ4635,'magnet data'!$A$2:$A$1304,0),4)</f>
        <v>02C9</v>
      </c>
      <c r="AN4635">
        <f>INDEX('magnet data'!$A$2:$E$1304,MATCH($AJ4635,'magnet data'!$A$2:$A$1304,0),5)</f>
        <v>11234</v>
      </c>
      <c r="AO4635" t="str">
        <f t="shared" si="139"/>
        <v>-</v>
      </c>
      <c r="AR4635" t="s">
        <v>1218</v>
      </c>
      <c r="AS4635" t="s">
        <v>210</v>
      </c>
      <c r="AT4635" t="s">
        <v>211</v>
      </c>
    </row>
    <row r="4636" spans="1:46">
      <c r="A4636" t="s">
        <v>235</v>
      </c>
      <c r="B4636" t="s">
        <v>46</v>
      </c>
      <c r="C4636" t="s">
        <v>1759</v>
      </c>
      <c r="D4636" s="13">
        <v>44651</v>
      </c>
      <c r="E4636" s="16">
        <v>0.79535717592592592</v>
      </c>
      <c r="F4636" t="s">
        <v>88</v>
      </c>
      <c r="G4636" s="17">
        <v>44651.795356793984</v>
      </c>
      <c r="H4636">
        <v>33</v>
      </c>
      <c r="I4636">
        <v>596</v>
      </c>
      <c r="J4636">
        <v>92</v>
      </c>
      <c r="K4636">
        <v>10</v>
      </c>
      <c r="L4636">
        <v>0</v>
      </c>
      <c r="M4636" s="39">
        <v>11482.1</v>
      </c>
      <c r="N4636" s="39">
        <v>6233</v>
      </c>
      <c r="O4636" s="39">
        <v>62.4</v>
      </c>
      <c r="P4636" t="s">
        <v>207</v>
      </c>
      <c r="Q4636" t="s">
        <v>207</v>
      </c>
      <c r="R4636" s="55">
        <v>822</v>
      </c>
      <c r="S4636" s="55">
        <v>845</v>
      </c>
      <c r="T4636" t="s">
        <v>1493</v>
      </c>
      <c r="U4636">
        <v>1004</v>
      </c>
      <c r="V4636">
        <v>10</v>
      </c>
      <c r="W4636">
        <v>214184</v>
      </c>
      <c r="X4636" t="s">
        <v>1486</v>
      </c>
      <c r="Y4636">
        <v>3355</v>
      </c>
      <c r="Z4636" t="s">
        <v>148</v>
      </c>
      <c r="AA4636" t="s">
        <v>91</v>
      </c>
      <c r="AC4636" t="s">
        <v>102</v>
      </c>
      <c r="AD4636" s="50">
        <v>0</v>
      </c>
      <c r="AG4636" s="39">
        <v>0</v>
      </c>
      <c r="AH4636" s="55">
        <v>0</v>
      </c>
      <c r="AI4636" t="s">
        <v>208</v>
      </c>
      <c r="AJ4636">
        <f>INDEX(layout!$B$3:$U$1234,MATCH($T4636,layout!$A$3:$A$1234,0),MATCH(YEAR($D4636),layout!$B$1:$U$1,0))</f>
        <v>3414</v>
      </c>
      <c r="AK4636">
        <f>INDEX('magnet data'!$A$2:$E$1304,MATCH($AJ4636,'magnet data'!$A$2:$A$1304,0),2)</f>
        <v>3</v>
      </c>
      <c r="AL4636" t="str">
        <f>INDEX('magnet data'!$A$2:$E$1304,MATCH($AJ4636,'magnet data'!$A$2:$A$1304,0),3)</f>
        <v>01B</v>
      </c>
      <c r="AM4636" t="str">
        <f>INDEX('magnet data'!$A$2:$E$1304,MATCH($AJ4636,'magnet data'!$A$2:$A$1304,0),4)</f>
        <v>02D</v>
      </c>
      <c r="AN4636">
        <f>INDEX('magnet data'!$A$2:$E$1304,MATCH($AJ4636,'magnet data'!$A$2:$A$1304,0),5)</f>
        <v>12698</v>
      </c>
      <c r="AO4636" t="str">
        <f t="shared" si="139"/>
        <v>-</v>
      </c>
      <c r="AR4636" t="s">
        <v>1218</v>
      </c>
      <c r="AS4636" t="s">
        <v>210</v>
      </c>
      <c r="AT4636" t="s">
        <v>211</v>
      </c>
    </row>
    <row r="4637" spans="1:46">
      <c r="A4637" t="s">
        <v>235</v>
      </c>
      <c r="B4637" t="s">
        <v>46</v>
      </c>
      <c r="C4637" t="s">
        <v>1759</v>
      </c>
      <c r="D4637" s="13">
        <v>44652</v>
      </c>
      <c r="E4637" s="16">
        <v>0.30485138888888891</v>
      </c>
      <c r="F4637" t="s">
        <v>88</v>
      </c>
      <c r="G4637" s="17">
        <v>44652.304851157409</v>
      </c>
      <c r="H4637">
        <v>20</v>
      </c>
      <c r="I4637">
        <v>600</v>
      </c>
      <c r="J4637">
        <v>93</v>
      </c>
      <c r="K4637">
        <v>10</v>
      </c>
      <c r="L4637">
        <v>0</v>
      </c>
      <c r="M4637" s="39">
        <v>11495.3</v>
      </c>
      <c r="N4637" s="39">
        <v>6256</v>
      </c>
      <c r="O4637" s="39">
        <v>62.4</v>
      </c>
      <c r="P4637" t="s">
        <v>207</v>
      </c>
      <c r="Q4637" t="s">
        <v>207</v>
      </c>
      <c r="R4637" s="55">
        <v>822</v>
      </c>
      <c r="S4637" s="55">
        <v>815</v>
      </c>
      <c r="T4637" t="s">
        <v>290</v>
      </c>
      <c r="U4637">
        <v>11495</v>
      </c>
      <c r="V4637">
        <v>1</v>
      </c>
      <c r="W4637">
        <v>-9</v>
      </c>
      <c r="X4637" t="s">
        <v>1529</v>
      </c>
      <c r="Y4637">
        <v>-2</v>
      </c>
      <c r="Z4637" t="s">
        <v>90</v>
      </c>
      <c r="AA4637" t="s">
        <v>96</v>
      </c>
      <c r="AB4637">
        <v>45</v>
      </c>
      <c r="AC4637" t="s">
        <v>61</v>
      </c>
      <c r="AD4637" s="50">
        <v>10.44</v>
      </c>
      <c r="AG4637" s="39">
        <v>18.8</v>
      </c>
      <c r="AH4637" s="55">
        <v>9910</v>
      </c>
      <c r="AI4637" t="s">
        <v>208</v>
      </c>
      <c r="AJ4637">
        <f>INDEX(layout!$B$3:$U$1234,MATCH($T4637,layout!$A$3:$A$1234,0),MATCH(YEAR($D4637),layout!$B$1:$U$1,0))</f>
        <v>3378</v>
      </c>
      <c r="AK4637">
        <f>INDEX('magnet data'!$A$2:$E$1304,MATCH($AJ4637,'magnet data'!$A$2:$A$1304,0),2)</f>
        <v>3</v>
      </c>
      <c r="AL4637" t="str">
        <f>INDEX('magnet data'!$A$2:$E$1304,MATCH($AJ4637,'magnet data'!$A$2:$A$1304,0),3)</f>
        <v>01E</v>
      </c>
      <c r="AM4637" t="str">
        <f>INDEX('magnet data'!$A$2:$E$1304,MATCH($AJ4637,'magnet data'!$A$2:$A$1304,0),4)</f>
        <v>02D</v>
      </c>
      <c r="AN4637">
        <f>INDEX('magnet data'!$A$2:$E$1304,MATCH($AJ4637,'magnet data'!$A$2:$A$1304,0),5)</f>
        <v>12336</v>
      </c>
      <c r="AO4637">
        <f t="shared" si="139"/>
        <v>-841</v>
      </c>
      <c r="AR4637" t="s">
        <v>1202</v>
      </c>
      <c r="AS4637" t="s">
        <v>210</v>
      </c>
      <c r="AT4637" t="s">
        <v>211</v>
      </c>
    </row>
    <row r="4638" spans="1:46">
      <c r="A4638" t="s">
        <v>235</v>
      </c>
      <c r="B4638" t="s">
        <v>46</v>
      </c>
      <c r="C4638" t="s">
        <v>1759</v>
      </c>
      <c r="D4638" s="13">
        <v>44652</v>
      </c>
      <c r="E4638" s="16">
        <v>0.30485138888888891</v>
      </c>
      <c r="F4638" t="s">
        <v>88</v>
      </c>
      <c r="G4638" s="17">
        <v>44652.304851157409</v>
      </c>
      <c r="H4638">
        <v>20</v>
      </c>
      <c r="I4638">
        <v>600</v>
      </c>
      <c r="J4638">
        <v>93</v>
      </c>
      <c r="K4638">
        <v>10</v>
      </c>
      <c r="L4638">
        <v>0</v>
      </c>
      <c r="M4638" s="39">
        <v>11495.3</v>
      </c>
      <c r="N4638" s="39">
        <v>6256</v>
      </c>
      <c r="O4638" s="39">
        <v>62.4</v>
      </c>
      <c r="P4638" t="s">
        <v>207</v>
      </c>
      <c r="Q4638" t="s">
        <v>207</v>
      </c>
      <c r="R4638" s="55">
        <v>822</v>
      </c>
      <c r="S4638" s="55">
        <v>815</v>
      </c>
      <c r="T4638" t="s">
        <v>293</v>
      </c>
      <c r="U4638">
        <v>11495</v>
      </c>
      <c r="V4638">
        <v>2</v>
      </c>
      <c r="W4638">
        <v>7</v>
      </c>
      <c r="X4638" t="s">
        <v>292</v>
      </c>
      <c r="Y4638">
        <v>31</v>
      </c>
      <c r="Z4638" t="s">
        <v>90</v>
      </c>
      <c r="AA4638" t="s">
        <v>96</v>
      </c>
      <c r="AB4638">
        <v>46</v>
      </c>
      <c r="AC4638" t="s">
        <v>61</v>
      </c>
      <c r="AD4638" s="50">
        <v>10.28</v>
      </c>
      <c r="AG4638" s="39">
        <v>18.399999999999999</v>
      </c>
      <c r="AH4638" s="55">
        <v>8037</v>
      </c>
      <c r="AI4638" t="s">
        <v>208</v>
      </c>
      <c r="AJ4638">
        <f>INDEX(layout!$B$3:$U$1234,MATCH($T4638,layout!$A$3:$A$1234,0),MATCH(YEAR($D4638),layout!$B$1:$U$1,0))</f>
        <v>1378</v>
      </c>
      <c r="AK4638">
        <f>INDEX('magnet data'!$A$2:$E$1304,MATCH($AJ4638,'magnet data'!$A$2:$A$1304,0),2)</f>
        <v>1</v>
      </c>
      <c r="AL4638" t="str">
        <f>INDEX('magnet data'!$A$2:$E$1304,MATCH($AJ4638,'magnet data'!$A$2:$A$1304,0),3)</f>
        <v>01E</v>
      </c>
      <c r="AM4638" t="str">
        <f>INDEX('magnet data'!$A$2:$E$1304,MATCH($AJ4638,'magnet data'!$A$2:$A$1304,0),4)</f>
        <v>02B5</v>
      </c>
      <c r="AN4638">
        <f>INDEX('magnet data'!$A$2:$E$1304,MATCH($AJ4638,'magnet data'!$A$2:$A$1304,0),5)</f>
        <v>11809</v>
      </c>
      <c r="AO4638">
        <f t="shared" si="139"/>
        <v>-314</v>
      </c>
      <c r="AR4638" t="s">
        <v>1202</v>
      </c>
      <c r="AS4638" t="s">
        <v>210</v>
      </c>
      <c r="AT4638" t="s">
        <v>211</v>
      </c>
    </row>
    <row r="4639" spans="1:46">
      <c r="A4639" t="s">
        <v>235</v>
      </c>
      <c r="B4639" t="s">
        <v>46</v>
      </c>
      <c r="C4639" t="s">
        <v>1759</v>
      </c>
      <c r="D4639" s="13">
        <v>44652</v>
      </c>
      <c r="E4639" s="16">
        <v>0.30485138888888891</v>
      </c>
      <c r="F4639" t="s">
        <v>88</v>
      </c>
      <c r="G4639" s="17">
        <v>44652.304851157409</v>
      </c>
      <c r="H4639">
        <v>20</v>
      </c>
      <c r="I4639">
        <v>600</v>
      </c>
      <c r="J4639">
        <v>93</v>
      </c>
      <c r="K4639">
        <v>10</v>
      </c>
      <c r="L4639">
        <v>0</v>
      </c>
      <c r="M4639" s="39">
        <v>11495.3</v>
      </c>
      <c r="N4639" s="39">
        <v>6256</v>
      </c>
      <c r="O4639" s="39">
        <v>62.4</v>
      </c>
      <c r="P4639" t="s">
        <v>207</v>
      </c>
      <c r="Q4639" t="s">
        <v>207</v>
      </c>
      <c r="R4639" s="55">
        <v>822</v>
      </c>
      <c r="S4639" s="55">
        <v>815</v>
      </c>
      <c r="T4639" t="s">
        <v>292</v>
      </c>
      <c r="U4639">
        <v>7493</v>
      </c>
      <c r="V4639">
        <v>3</v>
      </c>
      <c r="W4639">
        <v>41922</v>
      </c>
      <c r="X4639" t="s">
        <v>1498</v>
      </c>
      <c r="Y4639">
        <v>4276</v>
      </c>
      <c r="Z4639" t="s">
        <v>69</v>
      </c>
      <c r="AA4639" t="s">
        <v>96</v>
      </c>
      <c r="AC4639" t="s">
        <v>61</v>
      </c>
      <c r="AD4639" s="50">
        <v>12.11</v>
      </c>
      <c r="AG4639" s="39">
        <v>65</v>
      </c>
      <c r="AH4639" s="55">
        <v>2796</v>
      </c>
      <c r="AI4639" t="s">
        <v>208</v>
      </c>
      <c r="AJ4639">
        <f>INDEX(layout!$B$3:$U$1234,MATCH($T4639,layout!$A$3:$A$1234,0),MATCH(YEAR($D4639),layout!$B$1:$U$1,0))</f>
        <v>2337</v>
      </c>
      <c r="AK4639">
        <f>INDEX('magnet data'!$A$2:$E$1304,MATCH($AJ4639,'magnet data'!$A$2:$A$1304,0),2)</f>
        <v>2</v>
      </c>
      <c r="AL4639" t="str">
        <f>INDEX('magnet data'!$A$2:$E$1304,MATCH($AJ4639,'magnet data'!$A$2:$A$1304,0),3)</f>
        <v>01B</v>
      </c>
      <c r="AM4639" t="str">
        <f>INDEX('magnet data'!$A$2:$E$1304,MATCH($AJ4639,'magnet data'!$A$2:$A$1304,0),4)</f>
        <v>02C9</v>
      </c>
      <c r="AN4639">
        <f>INDEX('magnet data'!$A$2:$E$1304,MATCH($AJ4639,'magnet data'!$A$2:$A$1304,0),5)</f>
        <v>12243</v>
      </c>
      <c r="AO4639" t="str">
        <f t="shared" si="139"/>
        <v>-</v>
      </c>
      <c r="AR4639" t="s">
        <v>1202</v>
      </c>
      <c r="AS4639" t="s">
        <v>210</v>
      </c>
      <c r="AT4639" t="s">
        <v>211</v>
      </c>
    </row>
    <row r="4640" spans="1:46">
      <c r="A4640" t="s">
        <v>235</v>
      </c>
      <c r="B4640" t="s">
        <v>46</v>
      </c>
      <c r="C4640" t="s">
        <v>1759</v>
      </c>
      <c r="D4640" s="13">
        <v>44652</v>
      </c>
      <c r="E4640" s="16">
        <v>0.30485138888888891</v>
      </c>
      <c r="F4640" t="s">
        <v>88</v>
      </c>
      <c r="G4640" s="17">
        <v>44652.304851157409</v>
      </c>
      <c r="H4640">
        <v>20</v>
      </c>
      <c r="I4640">
        <v>600</v>
      </c>
      <c r="J4640">
        <v>93</v>
      </c>
      <c r="K4640">
        <v>10</v>
      </c>
      <c r="L4640">
        <v>0</v>
      </c>
      <c r="M4640" s="39">
        <v>11495.3</v>
      </c>
      <c r="N4640" s="39">
        <v>6256</v>
      </c>
      <c r="O4640" s="39">
        <v>62.4</v>
      </c>
      <c r="P4640" t="s">
        <v>207</v>
      </c>
      <c r="Q4640" t="s">
        <v>207</v>
      </c>
      <c r="R4640" s="55">
        <v>822</v>
      </c>
      <c r="S4640" s="55">
        <v>815</v>
      </c>
      <c r="T4640" t="s">
        <v>1529</v>
      </c>
      <c r="U4640">
        <v>5783</v>
      </c>
      <c r="V4640">
        <v>4</v>
      </c>
      <c r="W4640">
        <v>65790</v>
      </c>
      <c r="X4640" t="s">
        <v>287</v>
      </c>
      <c r="Y4640">
        <v>3579</v>
      </c>
      <c r="Z4640" t="s">
        <v>69</v>
      </c>
      <c r="AA4640" t="s">
        <v>96</v>
      </c>
      <c r="AC4640" t="s">
        <v>61</v>
      </c>
      <c r="AD4640" s="50">
        <v>2.82</v>
      </c>
      <c r="AG4640" s="39">
        <v>29.5</v>
      </c>
      <c r="AH4640" s="55">
        <v>1486</v>
      </c>
      <c r="AI4640" t="s">
        <v>208</v>
      </c>
      <c r="AJ4640">
        <f>INDEX(layout!$B$3:$U$1234,MATCH($T4640,layout!$A$3:$A$1234,0),MATCH(YEAR($D4640),layout!$B$1:$U$1,0))</f>
        <v>3033</v>
      </c>
      <c r="AK4640">
        <f>INDEX('magnet data'!$A$2:$E$1304,MATCH($AJ4640,'magnet data'!$A$2:$A$1304,0),2)</f>
        <v>3</v>
      </c>
      <c r="AL4640" t="str">
        <f>INDEX('magnet data'!$A$2:$E$1304,MATCH($AJ4640,'magnet data'!$A$2:$A$1304,0),3)</f>
        <v>01B</v>
      </c>
      <c r="AM4640" t="str">
        <f>INDEX('magnet data'!$A$2:$E$1304,MATCH($AJ4640,'magnet data'!$A$2:$A$1304,0),4)</f>
        <v>02K</v>
      </c>
      <c r="AN4640">
        <f>INDEX('magnet data'!$A$2:$E$1304,MATCH($AJ4640,'magnet data'!$A$2:$A$1304,0),5)</f>
        <v>8725</v>
      </c>
      <c r="AO4640" t="str">
        <f t="shared" si="139"/>
        <v>-</v>
      </c>
      <c r="AR4640" t="s">
        <v>1202</v>
      </c>
      <c r="AS4640" t="s">
        <v>210</v>
      </c>
      <c r="AT4640" t="s">
        <v>211</v>
      </c>
    </row>
    <row r="4641" spans="1:46">
      <c r="A4641" t="s">
        <v>235</v>
      </c>
      <c r="B4641" t="s">
        <v>46</v>
      </c>
      <c r="C4641" t="s">
        <v>1759</v>
      </c>
      <c r="D4641" s="13">
        <v>44652</v>
      </c>
      <c r="E4641" s="16">
        <v>0.30485138888888891</v>
      </c>
      <c r="F4641" t="s">
        <v>88</v>
      </c>
      <c r="G4641" s="17">
        <v>44652.304851157409</v>
      </c>
      <c r="H4641">
        <v>20</v>
      </c>
      <c r="I4641">
        <v>600</v>
      </c>
      <c r="J4641">
        <v>93</v>
      </c>
      <c r="K4641">
        <v>10</v>
      </c>
      <c r="L4641">
        <v>0</v>
      </c>
      <c r="M4641" s="39">
        <v>11495.3</v>
      </c>
      <c r="N4641" s="39">
        <v>6256</v>
      </c>
      <c r="O4641" s="39">
        <v>62.4</v>
      </c>
      <c r="P4641" t="s">
        <v>207</v>
      </c>
      <c r="Q4641" t="s">
        <v>207</v>
      </c>
      <c r="R4641" s="55">
        <v>822</v>
      </c>
      <c r="S4641" s="55">
        <v>815</v>
      </c>
      <c r="T4641" t="s">
        <v>289</v>
      </c>
      <c r="U4641">
        <v>4705</v>
      </c>
      <c r="V4641">
        <v>5</v>
      </c>
      <c r="W4641">
        <v>84315</v>
      </c>
      <c r="X4641" t="s">
        <v>287</v>
      </c>
      <c r="Y4641">
        <v>3579</v>
      </c>
      <c r="Z4641" t="s">
        <v>69</v>
      </c>
      <c r="AA4641" t="s">
        <v>96</v>
      </c>
      <c r="AC4641" t="s">
        <v>61</v>
      </c>
      <c r="AD4641" s="50">
        <v>0.63</v>
      </c>
      <c r="AG4641" s="39">
        <v>28.4</v>
      </c>
      <c r="AH4641" s="55">
        <v>3823</v>
      </c>
      <c r="AI4641" t="s">
        <v>208</v>
      </c>
      <c r="AJ4641">
        <f>INDEX(layout!$B$3:$U$1234,MATCH($T4641,layout!$A$3:$A$1234,0),MATCH(YEAR($D4641),layout!$B$1:$U$1,0))</f>
        <v>2187</v>
      </c>
      <c r="AK4641">
        <f>INDEX('magnet data'!$A$2:$E$1304,MATCH($AJ4641,'magnet data'!$A$2:$A$1304,0),2)</f>
        <v>2</v>
      </c>
      <c r="AL4641" t="str">
        <f>INDEX('magnet data'!$A$2:$E$1304,MATCH($AJ4641,'magnet data'!$A$2:$A$1304,0),3)</f>
        <v>01B</v>
      </c>
      <c r="AM4641" t="str">
        <f>INDEX('magnet data'!$A$2:$E$1304,MATCH($AJ4641,'magnet data'!$A$2:$A$1304,0),4)</f>
        <v>02C0</v>
      </c>
      <c r="AN4641">
        <f>INDEX('magnet data'!$A$2:$E$1304,MATCH($AJ4641,'magnet data'!$A$2:$A$1304,0),5)</f>
        <v>11265</v>
      </c>
      <c r="AO4641" t="str">
        <f t="shared" si="139"/>
        <v>-</v>
      </c>
      <c r="AR4641" t="s">
        <v>1202</v>
      </c>
      <c r="AS4641" t="s">
        <v>210</v>
      </c>
      <c r="AT4641" t="s">
        <v>211</v>
      </c>
    </row>
    <row r="4642" spans="1:46">
      <c r="A4642" t="s">
        <v>235</v>
      </c>
      <c r="B4642" t="s">
        <v>46</v>
      </c>
      <c r="C4642" t="s">
        <v>1759</v>
      </c>
      <c r="D4642" s="13">
        <v>44652</v>
      </c>
      <c r="E4642" s="16">
        <v>0.30485138888888891</v>
      </c>
      <c r="F4642" t="s">
        <v>88</v>
      </c>
      <c r="G4642" s="17">
        <v>44652.304851157409</v>
      </c>
      <c r="H4642">
        <v>20</v>
      </c>
      <c r="I4642">
        <v>600</v>
      </c>
      <c r="J4642">
        <v>93</v>
      </c>
      <c r="K4642">
        <v>10</v>
      </c>
      <c r="L4642">
        <v>0</v>
      </c>
      <c r="M4642" s="39">
        <v>11495.3</v>
      </c>
      <c r="N4642" s="39">
        <v>6256</v>
      </c>
      <c r="O4642" s="39">
        <v>62.4</v>
      </c>
      <c r="P4642" t="s">
        <v>207</v>
      </c>
      <c r="Q4642" t="s">
        <v>207</v>
      </c>
      <c r="R4642" s="55">
        <v>822</v>
      </c>
      <c r="S4642" s="55">
        <v>815</v>
      </c>
      <c r="T4642" t="s">
        <v>248</v>
      </c>
      <c r="U4642">
        <v>4248</v>
      </c>
      <c r="V4642">
        <v>6</v>
      </c>
      <c r="W4642">
        <v>93325</v>
      </c>
      <c r="X4642" t="s">
        <v>292</v>
      </c>
      <c r="Y4642">
        <v>31</v>
      </c>
      <c r="Z4642" t="s">
        <v>69</v>
      </c>
      <c r="AA4642" t="s">
        <v>96</v>
      </c>
      <c r="AC4642" t="s">
        <v>61</v>
      </c>
      <c r="AD4642" s="50">
        <v>0.87</v>
      </c>
      <c r="AG4642" s="39">
        <v>4</v>
      </c>
      <c r="AH4642" s="55">
        <v>2583</v>
      </c>
      <c r="AI4642" t="s">
        <v>208</v>
      </c>
      <c r="AJ4642">
        <f>INDEX(layout!$B$3:$U$1234,MATCH($T4642,layout!$A$3:$A$1234,0),MATCH(YEAR($D4642),layout!$B$1:$U$1,0))</f>
        <v>3406</v>
      </c>
      <c r="AK4642">
        <f>INDEX('magnet data'!$A$2:$E$1304,MATCH($AJ4642,'magnet data'!$A$2:$A$1304,0),2)</f>
        <v>3</v>
      </c>
      <c r="AL4642" t="str">
        <f>INDEX('magnet data'!$A$2:$E$1304,MATCH($AJ4642,'magnet data'!$A$2:$A$1304,0),3)</f>
        <v>01B</v>
      </c>
      <c r="AM4642" t="str">
        <f>INDEX('magnet data'!$A$2:$E$1304,MATCH($AJ4642,'magnet data'!$A$2:$A$1304,0),4)</f>
        <v>02D</v>
      </c>
      <c r="AN4642">
        <f>INDEX('magnet data'!$A$2:$E$1304,MATCH($AJ4642,'magnet data'!$A$2:$A$1304,0),5)</f>
        <v>8814</v>
      </c>
      <c r="AO4642" t="str">
        <f t="shared" si="139"/>
        <v>-</v>
      </c>
      <c r="AR4642" t="s">
        <v>1202</v>
      </c>
      <c r="AS4642" t="s">
        <v>210</v>
      </c>
      <c r="AT4642" t="s">
        <v>211</v>
      </c>
    </row>
    <row r="4643" spans="1:46">
      <c r="A4643" t="s">
        <v>235</v>
      </c>
      <c r="B4643" t="s">
        <v>46</v>
      </c>
      <c r="C4643" t="s">
        <v>1759</v>
      </c>
      <c r="D4643" s="13">
        <v>44652</v>
      </c>
      <c r="E4643" s="16">
        <v>0.30485138888888891</v>
      </c>
      <c r="F4643" t="s">
        <v>88</v>
      </c>
      <c r="G4643" s="17">
        <v>44652.304851157409</v>
      </c>
      <c r="H4643">
        <v>20</v>
      </c>
      <c r="I4643">
        <v>600</v>
      </c>
      <c r="J4643">
        <v>93</v>
      </c>
      <c r="K4643">
        <v>10</v>
      </c>
      <c r="L4643">
        <v>0</v>
      </c>
      <c r="M4643" s="39">
        <v>11495.3</v>
      </c>
      <c r="N4643" s="39">
        <v>6256</v>
      </c>
      <c r="O4643" s="39">
        <v>62.4</v>
      </c>
      <c r="P4643" t="s">
        <v>207</v>
      </c>
      <c r="Q4643" t="s">
        <v>207</v>
      </c>
      <c r="R4643" s="55">
        <v>822</v>
      </c>
      <c r="S4643" s="55">
        <v>815</v>
      </c>
      <c r="T4643" t="s">
        <v>1531</v>
      </c>
      <c r="U4643">
        <v>2907</v>
      </c>
      <c r="V4643">
        <v>7</v>
      </c>
      <c r="W4643">
        <v>126195</v>
      </c>
      <c r="X4643" t="s">
        <v>1529</v>
      </c>
      <c r="Y4643">
        <v>-2</v>
      </c>
      <c r="Z4643" t="s">
        <v>69</v>
      </c>
      <c r="AA4643" t="s">
        <v>91</v>
      </c>
      <c r="AC4643" t="s">
        <v>61</v>
      </c>
      <c r="AD4643" s="50">
        <v>-0.34</v>
      </c>
      <c r="AG4643" s="39">
        <v>21.4</v>
      </c>
      <c r="AH4643" s="55">
        <v>2672</v>
      </c>
      <c r="AI4643" t="s">
        <v>208</v>
      </c>
      <c r="AJ4643">
        <f>INDEX(layout!$B$3:$U$1234,MATCH($T4643,layout!$A$3:$A$1234,0),MATCH(YEAR($D4643),layout!$B$1:$U$1,0))</f>
        <v>2205</v>
      </c>
      <c r="AK4643">
        <f>INDEX('magnet data'!$A$2:$E$1304,MATCH($AJ4643,'magnet data'!$A$2:$A$1304,0),2)</f>
        <v>2</v>
      </c>
      <c r="AL4643" t="str">
        <f>INDEX('magnet data'!$A$2:$E$1304,MATCH($AJ4643,'magnet data'!$A$2:$A$1304,0),3)</f>
        <v>01B</v>
      </c>
      <c r="AM4643" t="str">
        <f>INDEX('magnet data'!$A$2:$E$1304,MATCH($AJ4643,'magnet data'!$A$2:$A$1304,0),4)</f>
        <v>02C0</v>
      </c>
      <c r="AN4643">
        <f>INDEX('magnet data'!$A$2:$E$1304,MATCH($AJ4643,'magnet data'!$A$2:$A$1304,0),5)</f>
        <v>11600</v>
      </c>
      <c r="AO4643" t="str">
        <f t="shared" si="139"/>
        <v>-</v>
      </c>
      <c r="AR4643" t="s">
        <v>1202</v>
      </c>
      <c r="AS4643" t="s">
        <v>210</v>
      </c>
      <c r="AT4643" t="s">
        <v>211</v>
      </c>
    </row>
    <row r="4644" spans="1:46">
      <c r="A4644" t="s">
        <v>235</v>
      </c>
      <c r="B4644" t="s">
        <v>46</v>
      </c>
      <c r="C4644" t="s">
        <v>1759</v>
      </c>
      <c r="D4644" s="13">
        <v>44652</v>
      </c>
      <c r="E4644" s="16">
        <v>0.30485138888888891</v>
      </c>
      <c r="F4644" t="s">
        <v>88</v>
      </c>
      <c r="G4644" s="17">
        <v>44652.304851157409</v>
      </c>
      <c r="H4644">
        <v>20</v>
      </c>
      <c r="I4644">
        <v>600</v>
      </c>
      <c r="J4644">
        <v>93</v>
      </c>
      <c r="K4644">
        <v>10</v>
      </c>
      <c r="L4644">
        <v>0</v>
      </c>
      <c r="M4644" s="39">
        <v>11495.3</v>
      </c>
      <c r="N4644" s="39">
        <v>6256</v>
      </c>
      <c r="O4644" s="39">
        <v>62.4</v>
      </c>
      <c r="P4644" t="s">
        <v>207</v>
      </c>
      <c r="Q4644" t="s">
        <v>207</v>
      </c>
      <c r="R4644" s="55">
        <v>822</v>
      </c>
      <c r="S4644" s="55">
        <v>815</v>
      </c>
      <c r="T4644" t="s">
        <v>287</v>
      </c>
      <c r="U4644">
        <v>2771</v>
      </c>
      <c r="V4644">
        <v>8</v>
      </c>
      <c r="W4644">
        <v>130302</v>
      </c>
      <c r="X4644" t="s">
        <v>1529</v>
      </c>
      <c r="Y4644">
        <v>-2</v>
      </c>
      <c r="Z4644" t="s">
        <v>69</v>
      </c>
      <c r="AA4644" t="s">
        <v>96</v>
      </c>
      <c r="AC4644" t="s">
        <v>61</v>
      </c>
      <c r="AD4644" s="50">
        <v>0.25</v>
      </c>
      <c r="AG4644" s="39" t="s">
        <v>1408</v>
      </c>
      <c r="AH4644" s="55" t="s">
        <v>1408</v>
      </c>
      <c r="AI4644" t="s">
        <v>1236</v>
      </c>
      <c r="AJ4644">
        <f>INDEX(layout!$B$3:$U$1234,MATCH($T4644,layout!$A$3:$A$1234,0),MATCH(YEAR($D4644),layout!$B$1:$U$1,0))</f>
        <v>3184</v>
      </c>
      <c r="AK4644">
        <f>INDEX('magnet data'!$A$2:$E$1304,MATCH($AJ4644,'magnet data'!$A$2:$A$1304,0),2)</f>
        <v>3</v>
      </c>
      <c r="AL4644" t="str">
        <f>INDEX('magnet data'!$A$2:$E$1304,MATCH($AJ4644,'magnet data'!$A$2:$A$1304,0),3)</f>
        <v>01E</v>
      </c>
      <c r="AM4644" t="str">
        <f>INDEX('magnet data'!$A$2:$E$1304,MATCH($AJ4644,'magnet data'!$A$2:$A$1304,0),4)</f>
        <v>02G</v>
      </c>
      <c r="AN4644">
        <f>INDEX('magnet data'!$A$2:$E$1304,MATCH($AJ4644,'magnet data'!$A$2:$A$1304,0),5)</f>
        <v>12222</v>
      </c>
      <c r="AO4644" t="str">
        <f t="shared" si="139"/>
        <v>-</v>
      </c>
      <c r="AQ4644" t="s">
        <v>1784</v>
      </c>
      <c r="AR4644" t="s">
        <v>1202</v>
      </c>
      <c r="AS4644" t="s">
        <v>210</v>
      </c>
      <c r="AT4644" t="s">
        <v>211</v>
      </c>
    </row>
    <row r="4645" spans="1:46">
      <c r="A4645" t="s">
        <v>235</v>
      </c>
      <c r="B4645" t="s">
        <v>46</v>
      </c>
      <c r="C4645" t="s">
        <v>1759</v>
      </c>
      <c r="D4645" s="13">
        <v>44652</v>
      </c>
      <c r="E4645" s="16">
        <v>0.89114004629629628</v>
      </c>
      <c r="F4645" t="s">
        <v>88</v>
      </c>
      <c r="G4645" s="17">
        <v>44652.891139629632</v>
      </c>
      <c r="H4645">
        <v>36</v>
      </c>
      <c r="I4645">
        <v>599</v>
      </c>
      <c r="J4645">
        <v>95</v>
      </c>
      <c r="K4645">
        <v>10</v>
      </c>
      <c r="L4645">
        <v>0</v>
      </c>
      <c r="M4645" s="39">
        <v>11343.5</v>
      </c>
      <c r="N4645" s="39">
        <v>6189.8</v>
      </c>
      <c r="O4645" s="39">
        <v>62.4</v>
      </c>
      <c r="P4645" t="s">
        <v>207</v>
      </c>
      <c r="Q4645" t="s">
        <v>207</v>
      </c>
      <c r="R4645" s="55">
        <v>810</v>
      </c>
      <c r="S4645" s="55">
        <v>802</v>
      </c>
      <c r="T4645" t="s">
        <v>290</v>
      </c>
      <c r="U4645">
        <v>11343</v>
      </c>
      <c r="V4645">
        <v>1</v>
      </c>
      <c r="W4645">
        <v>-9</v>
      </c>
      <c r="X4645" t="s">
        <v>1529</v>
      </c>
      <c r="Y4645">
        <v>-3</v>
      </c>
      <c r="Z4645" t="s">
        <v>90</v>
      </c>
      <c r="AA4645" t="s">
        <v>96</v>
      </c>
      <c r="AB4645">
        <v>47</v>
      </c>
      <c r="AC4645" t="s">
        <v>61</v>
      </c>
      <c r="AD4645" s="50">
        <v>11.92</v>
      </c>
      <c r="AG4645" s="39">
        <v>14.2</v>
      </c>
      <c r="AH4645" s="55">
        <v>8363</v>
      </c>
      <c r="AI4645" t="s">
        <v>208</v>
      </c>
      <c r="AJ4645">
        <f>INDEX(layout!$B$3:$U$1234,MATCH($T4645,layout!$A$3:$A$1234,0),MATCH(YEAR($D4645),layout!$B$1:$U$1,0))</f>
        <v>3378</v>
      </c>
      <c r="AK4645">
        <f>INDEX('magnet data'!$A$2:$E$1304,MATCH($AJ4645,'magnet data'!$A$2:$A$1304,0),2)</f>
        <v>3</v>
      </c>
      <c r="AL4645" t="str">
        <f>INDEX('magnet data'!$A$2:$E$1304,MATCH($AJ4645,'magnet data'!$A$2:$A$1304,0),3)</f>
        <v>01E</v>
      </c>
      <c r="AM4645" t="str">
        <f>INDEX('magnet data'!$A$2:$E$1304,MATCH($AJ4645,'magnet data'!$A$2:$A$1304,0),4)</f>
        <v>02D</v>
      </c>
      <c r="AN4645">
        <f>INDEX('magnet data'!$A$2:$E$1304,MATCH($AJ4645,'magnet data'!$A$2:$A$1304,0),5)</f>
        <v>12336</v>
      </c>
      <c r="AO4645">
        <f t="shared" si="139"/>
        <v>-993</v>
      </c>
      <c r="AR4645" t="s">
        <v>1202</v>
      </c>
      <c r="AS4645" t="s">
        <v>210</v>
      </c>
      <c r="AT4645" t="s">
        <v>211</v>
      </c>
    </row>
    <row r="4646" spans="1:46">
      <c r="A4646" t="s">
        <v>235</v>
      </c>
      <c r="B4646" t="s">
        <v>46</v>
      </c>
      <c r="C4646" t="s">
        <v>1759</v>
      </c>
      <c r="D4646" s="13">
        <v>44652</v>
      </c>
      <c r="E4646" s="16">
        <v>0.89114004629629628</v>
      </c>
      <c r="F4646" t="s">
        <v>88</v>
      </c>
      <c r="G4646" s="17">
        <v>44652.891139629632</v>
      </c>
      <c r="H4646">
        <v>36</v>
      </c>
      <c r="I4646">
        <v>599</v>
      </c>
      <c r="J4646">
        <v>95</v>
      </c>
      <c r="K4646">
        <v>10</v>
      </c>
      <c r="L4646">
        <v>0</v>
      </c>
      <c r="M4646" s="39">
        <v>11343.5</v>
      </c>
      <c r="N4646" s="39">
        <v>6189.8</v>
      </c>
      <c r="O4646" s="39">
        <v>62.4</v>
      </c>
      <c r="P4646" t="s">
        <v>207</v>
      </c>
      <c r="Q4646" t="s">
        <v>207</v>
      </c>
      <c r="R4646" s="55">
        <v>810</v>
      </c>
      <c r="S4646" s="55">
        <v>802</v>
      </c>
      <c r="T4646" t="s">
        <v>1529</v>
      </c>
      <c r="U4646">
        <v>5451</v>
      </c>
      <c r="V4646">
        <v>2</v>
      </c>
      <c r="W4646">
        <v>70952</v>
      </c>
      <c r="X4646" t="s">
        <v>287</v>
      </c>
      <c r="Y4646">
        <v>3538</v>
      </c>
      <c r="Z4646" t="s">
        <v>69</v>
      </c>
      <c r="AA4646" t="s">
        <v>96</v>
      </c>
      <c r="AC4646" t="s">
        <v>61</v>
      </c>
      <c r="AD4646" s="50">
        <v>2.63</v>
      </c>
      <c r="AG4646" s="39">
        <v>36.700000000000003</v>
      </c>
      <c r="AH4646" s="55">
        <v>5058</v>
      </c>
      <c r="AI4646" t="s">
        <v>208</v>
      </c>
      <c r="AJ4646">
        <f>INDEX(layout!$B$3:$U$1234,MATCH($T4646,layout!$A$3:$A$1234,0),MATCH(YEAR($D4646),layout!$B$1:$U$1,0))</f>
        <v>3033</v>
      </c>
      <c r="AK4646">
        <f>INDEX('magnet data'!$A$2:$E$1304,MATCH($AJ4646,'magnet data'!$A$2:$A$1304,0),2)</f>
        <v>3</v>
      </c>
      <c r="AL4646" t="str">
        <f>INDEX('magnet data'!$A$2:$E$1304,MATCH($AJ4646,'magnet data'!$A$2:$A$1304,0),3)</f>
        <v>01B</v>
      </c>
      <c r="AM4646" t="str">
        <f>INDEX('magnet data'!$A$2:$E$1304,MATCH($AJ4646,'magnet data'!$A$2:$A$1304,0),4)</f>
        <v>02K</v>
      </c>
      <c r="AN4646">
        <f>INDEX('magnet data'!$A$2:$E$1304,MATCH($AJ4646,'magnet data'!$A$2:$A$1304,0),5)</f>
        <v>8725</v>
      </c>
      <c r="AO4646" t="str">
        <f t="shared" si="139"/>
        <v>-</v>
      </c>
      <c r="AR4646" t="s">
        <v>1202</v>
      </c>
      <c r="AS4646" t="s">
        <v>210</v>
      </c>
      <c r="AT4646" t="s">
        <v>211</v>
      </c>
    </row>
    <row r="4647" spans="1:46">
      <c r="A4647" t="s">
        <v>235</v>
      </c>
      <c r="B4647" t="s">
        <v>46</v>
      </c>
      <c r="C4647" t="s">
        <v>1759</v>
      </c>
      <c r="D4647" s="13">
        <v>44652</v>
      </c>
      <c r="E4647" s="16">
        <v>0.89114004629629628</v>
      </c>
      <c r="F4647" t="s">
        <v>88</v>
      </c>
      <c r="G4647" s="17">
        <v>44652.891139629632</v>
      </c>
      <c r="H4647">
        <v>36</v>
      </c>
      <c r="I4647">
        <v>599</v>
      </c>
      <c r="J4647">
        <v>95</v>
      </c>
      <c r="K4647">
        <v>10</v>
      </c>
      <c r="L4647">
        <v>0</v>
      </c>
      <c r="M4647" s="39">
        <v>11343.5</v>
      </c>
      <c r="N4647" s="39">
        <v>6189.8</v>
      </c>
      <c r="O4647" s="39">
        <v>62.4</v>
      </c>
      <c r="P4647" t="s">
        <v>207</v>
      </c>
      <c r="Q4647" t="s">
        <v>207</v>
      </c>
      <c r="R4647" s="55">
        <v>810</v>
      </c>
      <c r="S4647" s="55">
        <v>802</v>
      </c>
      <c r="T4647" t="s">
        <v>289</v>
      </c>
      <c r="U4647">
        <v>4639</v>
      </c>
      <c r="V4647">
        <v>3</v>
      </c>
      <c r="W4647">
        <v>85694</v>
      </c>
      <c r="X4647" t="s">
        <v>287</v>
      </c>
      <c r="Y4647">
        <v>3538</v>
      </c>
      <c r="Z4647" t="s">
        <v>69</v>
      </c>
      <c r="AA4647" t="s">
        <v>96</v>
      </c>
      <c r="AC4647" t="s">
        <v>61</v>
      </c>
      <c r="AD4647" s="50">
        <v>0.59</v>
      </c>
      <c r="AG4647" s="39">
        <v>27.1</v>
      </c>
      <c r="AH4647" s="55">
        <v>4242</v>
      </c>
      <c r="AI4647" t="s">
        <v>208</v>
      </c>
      <c r="AJ4647">
        <f>INDEX(layout!$B$3:$U$1234,MATCH($T4647,layout!$A$3:$A$1234,0),MATCH(YEAR($D4647),layout!$B$1:$U$1,0))</f>
        <v>2187</v>
      </c>
      <c r="AK4647">
        <f>INDEX('magnet data'!$A$2:$E$1304,MATCH($AJ4647,'magnet data'!$A$2:$A$1304,0),2)</f>
        <v>2</v>
      </c>
      <c r="AL4647" t="str">
        <f>INDEX('magnet data'!$A$2:$E$1304,MATCH($AJ4647,'magnet data'!$A$2:$A$1304,0),3)</f>
        <v>01B</v>
      </c>
      <c r="AM4647" t="str">
        <f>INDEX('magnet data'!$A$2:$E$1304,MATCH($AJ4647,'magnet data'!$A$2:$A$1304,0),4)</f>
        <v>02C0</v>
      </c>
      <c r="AN4647">
        <f>INDEX('magnet data'!$A$2:$E$1304,MATCH($AJ4647,'magnet data'!$A$2:$A$1304,0),5)</f>
        <v>11265</v>
      </c>
      <c r="AO4647" t="str">
        <f t="shared" si="139"/>
        <v>-</v>
      </c>
      <c r="AR4647" t="s">
        <v>1202</v>
      </c>
      <c r="AS4647" t="s">
        <v>210</v>
      </c>
      <c r="AT4647" t="s">
        <v>211</v>
      </c>
    </row>
    <row r="4648" spans="1:46">
      <c r="A4648" t="s">
        <v>235</v>
      </c>
      <c r="B4648" t="s">
        <v>46</v>
      </c>
      <c r="C4648" t="s">
        <v>1759</v>
      </c>
      <c r="D4648" s="13">
        <v>44652</v>
      </c>
      <c r="E4648" s="16">
        <v>0.89114004629629628</v>
      </c>
      <c r="F4648" t="s">
        <v>88</v>
      </c>
      <c r="G4648" s="17">
        <v>44652.891139629632</v>
      </c>
      <c r="H4648">
        <v>36</v>
      </c>
      <c r="I4648">
        <v>599</v>
      </c>
      <c r="J4648">
        <v>95</v>
      </c>
      <c r="K4648">
        <v>10</v>
      </c>
      <c r="L4648">
        <v>0</v>
      </c>
      <c r="M4648" s="39">
        <v>11343.5</v>
      </c>
      <c r="N4648" s="39">
        <v>6189.8</v>
      </c>
      <c r="O4648" s="39">
        <v>62.4</v>
      </c>
      <c r="P4648" t="s">
        <v>207</v>
      </c>
      <c r="Q4648" t="s">
        <v>207</v>
      </c>
      <c r="R4648" s="55">
        <v>810</v>
      </c>
      <c r="S4648" s="55">
        <v>802</v>
      </c>
      <c r="T4648" t="s">
        <v>287</v>
      </c>
      <c r="U4648">
        <v>2781</v>
      </c>
      <c r="V4648">
        <v>4</v>
      </c>
      <c r="W4648">
        <v>131451</v>
      </c>
      <c r="X4648" t="s">
        <v>1529</v>
      </c>
      <c r="Y4648">
        <v>-3</v>
      </c>
      <c r="Z4648" t="s">
        <v>69</v>
      </c>
      <c r="AA4648" t="s">
        <v>96</v>
      </c>
      <c r="AC4648" t="s">
        <v>61</v>
      </c>
      <c r="AD4648" s="50">
        <v>0.28999999999999998</v>
      </c>
      <c r="AG4648" s="39">
        <v>19.899999999999999</v>
      </c>
      <c r="AH4648" s="55">
        <v>2469</v>
      </c>
      <c r="AI4648" t="s">
        <v>1236</v>
      </c>
      <c r="AJ4648">
        <f>INDEX(layout!$B$3:$U$1234,MATCH($T4648,layout!$A$3:$A$1234,0),MATCH(YEAR($D4648),layout!$B$1:$U$1,0))</f>
        <v>3184</v>
      </c>
      <c r="AK4648">
        <f>INDEX('magnet data'!$A$2:$E$1304,MATCH($AJ4648,'magnet data'!$A$2:$A$1304,0),2)</f>
        <v>3</v>
      </c>
      <c r="AL4648" t="str">
        <f>INDEX('magnet data'!$A$2:$E$1304,MATCH($AJ4648,'magnet data'!$A$2:$A$1304,0),3)</f>
        <v>01E</v>
      </c>
      <c r="AM4648" t="str">
        <f>INDEX('magnet data'!$A$2:$E$1304,MATCH($AJ4648,'magnet data'!$A$2:$A$1304,0),4)</f>
        <v>02G</v>
      </c>
      <c r="AN4648">
        <f>INDEX('magnet data'!$A$2:$E$1304,MATCH($AJ4648,'magnet data'!$A$2:$A$1304,0),5)</f>
        <v>12222</v>
      </c>
      <c r="AO4648" t="str">
        <f t="shared" si="139"/>
        <v>-</v>
      </c>
      <c r="AQ4648" t="s">
        <v>1784</v>
      </c>
      <c r="AR4648" t="s">
        <v>1202</v>
      </c>
      <c r="AS4648" t="s">
        <v>210</v>
      </c>
      <c r="AT4648" t="s">
        <v>211</v>
      </c>
    </row>
    <row r="4649" spans="1:46">
      <c r="A4649" t="s">
        <v>235</v>
      </c>
      <c r="B4649" t="s">
        <v>46</v>
      </c>
      <c r="C4649" t="s">
        <v>1759</v>
      </c>
      <c r="D4649" s="13">
        <v>44652</v>
      </c>
      <c r="E4649" s="16">
        <v>0.89114004629629628</v>
      </c>
      <c r="F4649" t="s">
        <v>88</v>
      </c>
      <c r="G4649" s="17">
        <v>44652.891139629632</v>
      </c>
      <c r="H4649">
        <v>36</v>
      </c>
      <c r="I4649">
        <v>599</v>
      </c>
      <c r="J4649">
        <v>95</v>
      </c>
      <c r="K4649">
        <v>10</v>
      </c>
      <c r="L4649">
        <v>0</v>
      </c>
      <c r="M4649" s="39">
        <v>11343.5</v>
      </c>
      <c r="N4649" s="39">
        <v>6189.8</v>
      </c>
      <c r="O4649" s="39">
        <v>62.4</v>
      </c>
      <c r="P4649" t="s">
        <v>207</v>
      </c>
      <c r="Q4649" t="s">
        <v>207</v>
      </c>
      <c r="R4649" s="55">
        <v>810</v>
      </c>
      <c r="S4649" s="55">
        <v>802</v>
      </c>
      <c r="T4649" t="s">
        <v>1531</v>
      </c>
      <c r="U4649">
        <v>2752</v>
      </c>
      <c r="V4649">
        <v>5</v>
      </c>
      <c r="W4649">
        <v>132380</v>
      </c>
      <c r="X4649" t="s">
        <v>1529</v>
      </c>
      <c r="Y4649">
        <v>-3</v>
      </c>
      <c r="Z4649" t="s">
        <v>69</v>
      </c>
      <c r="AA4649" t="s">
        <v>91</v>
      </c>
      <c r="AC4649" t="s">
        <v>61</v>
      </c>
      <c r="AD4649" s="50">
        <v>-0.26</v>
      </c>
      <c r="AG4649" s="39">
        <v>31.9</v>
      </c>
      <c r="AH4649" s="55">
        <v>2508</v>
      </c>
      <c r="AI4649" t="s">
        <v>208</v>
      </c>
      <c r="AJ4649">
        <f>INDEX(layout!$B$3:$U$1234,MATCH($T4649,layout!$A$3:$A$1234,0),MATCH(YEAR($D4649),layout!$B$1:$U$1,0))</f>
        <v>2205</v>
      </c>
      <c r="AK4649">
        <f>INDEX('magnet data'!$A$2:$E$1304,MATCH($AJ4649,'magnet data'!$A$2:$A$1304,0),2)</f>
        <v>2</v>
      </c>
      <c r="AL4649" t="str">
        <f>INDEX('magnet data'!$A$2:$E$1304,MATCH($AJ4649,'magnet data'!$A$2:$A$1304,0),3)</f>
        <v>01B</v>
      </c>
      <c r="AM4649" t="str">
        <f>INDEX('magnet data'!$A$2:$E$1304,MATCH($AJ4649,'magnet data'!$A$2:$A$1304,0),4)</f>
        <v>02C0</v>
      </c>
      <c r="AN4649">
        <f>INDEX('magnet data'!$A$2:$E$1304,MATCH($AJ4649,'magnet data'!$A$2:$A$1304,0),5)</f>
        <v>11600</v>
      </c>
      <c r="AO4649" t="str">
        <f t="shared" si="139"/>
        <v>-</v>
      </c>
      <c r="AR4649" t="s">
        <v>1202</v>
      </c>
      <c r="AS4649" t="s">
        <v>210</v>
      </c>
      <c r="AT4649" t="s">
        <v>211</v>
      </c>
    </row>
    <row r="4650" spans="1:46">
      <c r="A4650" t="s">
        <v>235</v>
      </c>
      <c r="B4650" t="s">
        <v>46</v>
      </c>
      <c r="C4650" t="s">
        <v>1759</v>
      </c>
      <c r="D4650" s="13">
        <v>44652</v>
      </c>
      <c r="E4650" s="16">
        <v>0.89114004629629628</v>
      </c>
      <c r="F4650" t="s">
        <v>88</v>
      </c>
      <c r="G4650" s="17">
        <v>44652.891139629632</v>
      </c>
      <c r="H4650">
        <v>36</v>
      </c>
      <c r="I4650">
        <v>599</v>
      </c>
      <c r="J4650">
        <v>95</v>
      </c>
      <c r="K4650">
        <v>10</v>
      </c>
      <c r="L4650">
        <v>0</v>
      </c>
      <c r="M4650" s="39">
        <v>11343.5</v>
      </c>
      <c r="N4650" s="39">
        <v>6189.8</v>
      </c>
      <c r="O4650" s="39">
        <v>62.4</v>
      </c>
      <c r="P4650" t="s">
        <v>207</v>
      </c>
      <c r="Q4650" t="s">
        <v>207</v>
      </c>
      <c r="R4650" s="55">
        <v>810</v>
      </c>
      <c r="S4650" s="55">
        <v>802</v>
      </c>
      <c r="T4650" t="s">
        <v>288</v>
      </c>
      <c r="U4650">
        <v>163</v>
      </c>
      <c r="V4650">
        <v>6</v>
      </c>
      <c r="W4650">
        <v>382048</v>
      </c>
      <c r="X4650" t="s">
        <v>287</v>
      </c>
      <c r="Y4650">
        <v>3538</v>
      </c>
      <c r="Z4650" t="s">
        <v>69</v>
      </c>
      <c r="AA4650" t="s">
        <v>91</v>
      </c>
      <c r="AC4650" t="s">
        <v>102</v>
      </c>
      <c r="AD4650" s="50">
        <v>0</v>
      </c>
      <c r="AG4650" s="39" t="s">
        <v>1408</v>
      </c>
      <c r="AH4650" s="55" t="s">
        <v>1408</v>
      </c>
      <c r="AI4650" t="s">
        <v>208</v>
      </c>
      <c r="AJ4650">
        <f>INDEX(layout!$B$3:$U$1234,MATCH($T4650,layout!$A$3:$A$1234,0),MATCH(YEAR($D4650),layout!$B$1:$U$1,0))</f>
        <v>2345</v>
      </c>
      <c r="AK4650">
        <f>INDEX('magnet data'!$A$2:$E$1304,MATCH($AJ4650,'magnet data'!$A$2:$A$1304,0),2)</f>
        <v>2</v>
      </c>
      <c r="AL4650" t="str">
        <f>INDEX('magnet data'!$A$2:$E$1304,MATCH($AJ4650,'magnet data'!$A$2:$A$1304,0),3)</f>
        <v>01B</v>
      </c>
      <c r="AM4650" t="str">
        <f>INDEX('magnet data'!$A$2:$E$1304,MATCH($AJ4650,'magnet data'!$A$2:$A$1304,0),4)</f>
        <v>02C9</v>
      </c>
      <c r="AN4650">
        <f>INDEX('magnet data'!$A$2:$E$1304,MATCH($AJ4650,'magnet data'!$A$2:$A$1304,0),5)</f>
        <v>11733</v>
      </c>
      <c r="AO4650" t="str">
        <f t="shared" si="139"/>
        <v>-</v>
      </c>
      <c r="AR4650" t="s">
        <v>1202</v>
      </c>
      <c r="AS4650" t="s">
        <v>210</v>
      </c>
      <c r="AT4650" t="s">
        <v>211</v>
      </c>
    </row>
    <row r="4651" spans="1:46">
      <c r="A4651" t="s">
        <v>235</v>
      </c>
      <c r="B4651" t="s">
        <v>46</v>
      </c>
      <c r="C4651" t="s">
        <v>1759</v>
      </c>
      <c r="D4651" s="13">
        <v>44653</v>
      </c>
      <c r="E4651" s="16">
        <v>0.36357638888888894</v>
      </c>
      <c r="F4651" t="s">
        <v>88</v>
      </c>
      <c r="G4651" s="17">
        <v>44653.36357616898</v>
      </c>
      <c r="H4651">
        <v>19</v>
      </c>
      <c r="I4651">
        <v>598</v>
      </c>
      <c r="J4651">
        <v>92</v>
      </c>
      <c r="K4651">
        <v>10</v>
      </c>
      <c r="L4651">
        <v>0</v>
      </c>
      <c r="M4651">
        <v>11503.7</v>
      </c>
      <c r="N4651">
        <v>6315.6</v>
      </c>
      <c r="O4651">
        <v>62.4</v>
      </c>
      <c r="P4651" t="s">
        <v>207</v>
      </c>
      <c r="Q4651" t="s">
        <v>207</v>
      </c>
      <c r="R4651">
        <v>823</v>
      </c>
      <c r="S4651">
        <v>816</v>
      </c>
      <c r="T4651" t="s">
        <v>273</v>
      </c>
      <c r="U4651">
        <v>11503</v>
      </c>
      <c r="V4651">
        <v>1</v>
      </c>
      <c r="W4651">
        <v>-12</v>
      </c>
      <c r="X4651" t="s">
        <v>236</v>
      </c>
      <c r="Y4651">
        <v>0</v>
      </c>
      <c r="Z4651" t="s">
        <v>90</v>
      </c>
      <c r="AA4651" t="s">
        <v>96</v>
      </c>
      <c r="AB4651">
        <v>48</v>
      </c>
      <c r="AC4651" t="s">
        <v>61</v>
      </c>
      <c r="AD4651">
        <v>9.58</v>
      </c>
      <c r="AE4651"/>
      <c r="AF4651"/>
      <c r="AG4651">
        <v>39.4</v>
      </c>
      <c r="AH4651">
        <v>1160</v>
      </c>
      <c r="AI4651" t="s">
        <v>208</v>
      </c>
      <c r="AJ4651">
        <f>INDEX(layout!$B$3:$U$1234,MATCH($T4651,layout!$A$3:$A$1234,0),MATCH(YEAR($D4651),layout!$B$1:$U$1,0))</f>
        <v>1384</v>
      </c>
      <c r="AK4651">
        <f>INDEX('magnet data'!$A$2:$E$1304,MATCH($AJ4651,'magnet data'!$A$2:$A$1304,0),2)</f>
        <v>1</v>
      </c>
      <c r="AL4651" t="str">
        <f>INDEX('magnet data'!$A$2:$E$1304,MATCH($AJ4651,'magnet data'!$A$2:$A$1304,0),3)</f>
        <v>01B</v>
      </c>
      <c r="AM4651" t="str">
        <f>INDEX('magnet data'!$A$2:$E$1304,MATCH($AJ4651,'magnet data'!$A$2:$A$1304,0),4)</f>
        <v>02B5</v>
      </c>
      <c r="AN4651">
        <f>INDEX('magnet data'!$A$2:$E$1304,MATCH($AJ4651,'magnet data'!$A$2:$A$1304,0),5)</f>
        <v>10245</v>
      </c>
      <c r="AO4651">
        <f t="shared" si="139"/>
        <v>1258</v>
      </c>
      <c r="AQ4651" t="s">
        <v>968</v>
      </c>
      <c r="AR4651" t="s">
        <v>1286</v>
      </c>
      <c r="AS4651" t="s">
        <v>210</v>
      </c>
      <c r="AT4651" t="s">
        <v>211</v>
      </c>
    </row>
    <row r="4652" spans="1:46">
      <c r="A4652" t="s">
        <v>235</v>
      </c>
      <c r="B4652" t="s">
        <v>46</v>
      </c>
      <c r="C4652" t="s">
        <v>1759</v>
      </c>
      <c r="D4652" s="13">
        <v>44653</v>
      </c>
      <c r="E4652" s="16">
        <v>0.36357638888888894</v>
      </c>
      <c r="F4652" t="s">
        <v>88</v>
      </c>
      <c r="G4652" s="17">
        <v>44653.36357616898</v>
      </c>
      <c r="H4652">
        <v>19</v>
      </c>
      <c r="I4652">
        <v>598</v>
      </c>
      <c r="J4652">
        <v>92</v>
      </c>
      <c r="K4652">
        <v>10</v>
      </c>
      <c r="L4652">
        <v>0</v>
      </c>
      <c r="M4652">
        <v>11503.7</v>
      </c>
      <c r="N4652">
        <v>6315.6</v>
      </c>
      <c r="O4652">
        <v>62.4</v>
      </c>
      <c r="P4652" t="s">
        <v>207</v>
      </c>
      <c r="Q4652" t="s">
        <v>207</v>
      </c>
      <c r="R4652">
        <v>823</v>
      </c>
      <c r="S4652">
        <v>816</v>
      </c>
      <c r="T4652" t="s">
        <v>236</v>
      </c>
      <c r="U4652">
        <v>7498</v>
      </c>
      <c r="V4652">
        <v>2</v>
      </c>
      <c r="W4652">
        <v>42203</v>
      </c>
      <c r="X4652" t="s">
        <v>271</v>
      </c>
      <c r="Y4652">
        <v>3804</v>
      </c>
      <c r="Z4652" t="s">
        <v>69</v>
      </c>
      <c r="AA4652" t="s">
        <v>91</v>
      </c>
      <c r="AC4652" t="s">
        <v>61</v>
      </c>
      <c r="AD4652">
        <v>-8.2200000000000006</v>
      </c>
      <c r="AE4652"/>
      <c r="AF4652"/>
      <c r="AG4652">
        <v>77.3</v>
      </c>
      <c r="AH4652">
        <v>1555</v>
      </c>
      <c r="AI4652" t="s">
        <v>208</v>
      </c>
      <c r="AJ4652">
        <f>INDEX(layout!$B$3:$U$1234,MATCH($T4652,layout!$A$3:$A$1234,0),MATCH(YEAR($D4652),layout!$B$1:$U$1,0))</f>
        <v>3126</v>
      </c>
      <c r="AK4652">
        <f>INDEX('magnet data'!$A$2:$E$1304,MATCH($AJ4652,'magnet data'!$A$2:$A$1304,0),2)</f>
        <v>3</v>
      </c>
      <c r="AL4652" t="str">
        <f>INDEX('magnet data'!$A$2:$E$1304,MATCH($AJ4652,'magnet data'!$A$2:$A$1304,0),3)</f>
        <v>01B</v>
      </c>
      <c r="AM4652" t="str">
        <f>INDEX('magnet data'!$A$2:$E$1304,MATCH($AJ4652,'magnet data'!$A$2:$A$1304,0),4)</f>
        <v>02G</v>
      </c>
      <c r="AN4652">
        <f>INDEX('magnet data'!$A$2:$E$1304,MATCH($AJ4652,'magnet data'!$A$2:$A$1304,0),5)</f>
        <v>11843</v>
      </c>
      <c r="AO4652" t="str">
        <f t="shared" si="139"/>
        <v>-</v>
      </c>
      <c r="AQ4652" t="s">
        <v>968</v>
      </c>
      <c r="AR4652" t="s">
        <v>1286</v>
      </c>
      <c r="AS4652" t="s">
        <v>210</v>
      </c>
      <c r="AT4652" t="s">
        <v>211</v>
      </c>
    </row>
    <row r="4653" spans="1:46">
      <c r="A4653" t="s">
        <v>235</v>
      </c>
      <c r="B4653" t="s">
        <v>46</v>
      </c>
      <c r="C4653" t="s">
        <v>1759</v>
      </c>
      <c r="D4653" s="13">
        <v>44653</v>
      </c>
      <c r="E4653" s="16">
        <v>0.36357638888888894</v>
      </c>
      <c r="F4653" t="s">
        <v>88</v>
      </c>
      <c r="G4653" s="17">
        <v>44653.36357616898</v>
      </c>
      <c r="H4653">
        <v>19</v>
      </c>
      <c r="I4653">
        <v>598</v>
      </c>
      <c r="J4653">
        <v>92</v>
      </c>
      <c r="K4653">
        <v>10</v>
      </c>
      <c r="L4653">
        <v>0</v>
      </c>
      <c r="M4653">
        <v>11503.7</v>
      </c>
      <c r="N4653">
        <v>6315.6</v>
      </c>
      <c r="O4653">
        <v>62.4</v>
      </c>
      <c r="P4653" t="s">
        <v>207</v>
      </c>
      <c r="Q4653" t="s">
        <v>207</v>
      </c>
      <c r="R4653">
        <v>823</v>
      </c>
      <c r="S4653">
        <v>816</v>
      </c>
      <c r="T4653" t="s">
        <v>270</v>
      </c>
      <c r="U4653">
        <v>5881</v>
      </c>
      <c r="V4653">
        <v>3</v>
      </c>
      <c r="W4653">
        <v>64745</v>
      </c>
      <c r="X4653" t="s">
        <v>271</v>
      </c>
      <c r="Y4653">
        <v>3804</v>
      </c>
      <c r="Z4653" t="s">
        <v>69</v>
      </c>
      <c r="AA4653" t="s">
        <v>96</v>
      </c>
      <c r="AC4653" t="s">
        <v>61</v>
      </c>
      <c r="AD4653">
        <v>0.79</v>
      </c>
      <c r="AE4653"/>
      <c r="AF4653"/>
      <c r="AG4653">
        <v>23.4</v>
      </c>
      <c r="AH4653">
        <v>3402</v>
      </c>
      <c r="AI4653" t="s">
        <v>208</v>
      </c>
      <c r="AJ4653">
        <f>INDEX(layout!$B$3:$U$1234,MATCH($T4653,layout!$A$3:$A$1234,0),MATCH(YEAR($D4653),layout!$B$1:$U$1,0))</f>
        <v>3653</v>
      </c>
      <c r="AK4653">
        <f>INDEX('magnet data'!$A$2:$E$1304,MATCH($AJ4653,'magnet data'!$A$2:$A$1304,0),2)</f>
        <v>3</v>
      </c>
      <c r="AL4653" t="str">
        <f>INDEX('magnet data'!$A$2:$E$1304,MATCH($AJ4653,'magnet data'!$A$2:$A$1304,0),3)</f>
        <v>01B</v>
      </c>
      <c r="AM4653" t="str">
        <f>INDEX('magnet data'!$A$2:$E$1304,MATCH($AJ4653,'magnet data'!$A$2:$A$1304,0),4)</f>
        <v>02D</v>
      </c>
      <c r="AN4653">
        <f>INDEX('magnet data'!$A$2:$E$1304,MATCH($AJ4653,'magnet data'!$A$2:$A$1304,0),5)</f>
        <v>10386</v>
      </c>
      <c r="AO4653" t="str">
        <f t="shared" si="139"/>
        <v>-</v>
      </c>
      <c r="AQ4653" t="s">
        <v>968</v>
      </c>
      <c r="AR4653" t="s">
        <v>1286</v>
      </c>
      <c r="AS4653" t="s">
        <v>210</v>
      </c>
      <c r="AT4653" t="s">
        <v>211</v>
      </c>
    </row>
    <row r="4654" spans="1:46">
      <c r="A4654" t="s">
        <v>235</v>
      </c>
      <c r="B4654" t="s">
        <v>46</v>
      </c>
      <c r="C4654" t="s">
        <v>1759</v>
      </c>
      <c r="D4654" s="13">
        <v>44653</v>
      </c>
      <c r="E4654" s="16">
        <v>0.36357638888888894</v>
      </c>
      <c r="F4654" t="s">
        <v>88</v>
      </c>
      <c r="G4654" s="17">
        <v>44653.36357616898</v>
      </c>
      <c r="H4654">
        <v>19</v>
      </c>
      <c r="I4654">
        <v>598</v>
      </c>
      <c r="J4654">
        <v>92</v>
      </c>
      <c r="K4654">
        <v>10</v>
      </c>
      <c r="L4654">
        <v>0</v>
      </c>
      <c r="M4654">
        <v>11503.7</v>
      </c>
      <c r="N4654">
        <v>6315.6</v>
      </c>
      <c r="O4654">
        <v>62.4</v>
      </c>
      <c r="P4654" t="s">
        <v>207</v>
      </c>
      <c r="Q4654" t="s">
        <v>207</v>
      </c>
      <c r="R4654">
        <v>823</v>
      </c>
      <c r="S4654">
        <v>816</v>
      </c>
      <c r="T4654" t="s">
        <v>1534</v>
      </c>
      <c r="U4654">
        <v>4356</v>
      </c>
      <c r="V4654">
        <v>4</v>
      </c>
      <c r="W4654">
        <v>91811</v>
      </c>
      <c r="X4654" t="s">
        <v>236</v>
      </c>
      <c r="Y4654">
        <v>0</v>
      </c>
      <c r="Z4654" t="s">
        <v>69</v>
      </c>
      <c r="AA4654" t="s">
        <v>91</v>
      </c>
      <c r="AC4654" t="s">
        <v>61</v>
      </c>
      <c r="AD4654">
        <v>-0.89</v>
      </c>
      <c r="AE4654"/>
      <c r="AF4654"/>
      <c r="AG4654">
        <v>51.5</v>
      </c>
      <c r="AH4654">
        <v>3151</v>
      </c>
      <c r="AI4654" t="s">
        <v>208</v>
      </c>
      <c r="AJ4654">
        <f>INDEX(layout!$B$3:$U$1234,MATCH($T4654,layout!$A$3:$A$1234,0),MATCH(YEAR($D4654),layout!$B$1:$U$1,0))</f>
        <v>2352</v>
      </c>
      <c r="AK4654">
        <f>INDEX('magnet data'!$A$2:$E$1304,MATCH($AJ4654,'magnet data'!$A$2:$A$1304,0),2)</f>
        <v>2</v>
      </c>
      <c r="AL4654" t="str">
        <f>INDEX('magnet data'!$A$2:$E$1304,MATCH($AJ4654,'magnet data'!$A$2:$A$1304,0),3)</f>
        <v>01B</v>
      </c>
      <c r="AM4654" t="str">
        <f>INDEX('magnet data'!$A$2:$E$1304,MATCH($AJ4654,'magnet data'!$A$2:$A$1304,0),4)</f>
        <v>02D</v>
      </c>
      <c r="AN4654">
        <f>INDEX('magnet data'!$A$2:$E$1304,MATCH($AJ4654,'magnet data'!$A$2:$A$1304,0),5)</f>
        <v>10137</v>
      </c>
      <c r="AO4654" t="str">
        <f t="shared" si="139"/>
        <v>-</v>
      </c>
      <c r="AQ4654" t="s">
        <v>968</v>
      </c>
      <c r="AR4654" t="s">
        <v>1286</v>
      </c>
      <c r="AS4654" t="s">
        <v>210</v>
      </c>
      <c r="AT4654" t="s">
        <v>211</v>
      </c>
    </row>
    <row r="4655" spans="1:46">
      <c r="A4655" t="s">
        <v>235</v>
      </c>
      <c r="B4655" t="s">
        <v>46</v>
      </c>
      <c r="C4655" t="s">
        <v>1759</v>
      </c>
      <c r="D4655" s="13">
        <v>44653</v>
      </c>
      <c r="E4655" s="16">
        <v>0.36357638888888894</v>
      </c>
      <c r="F4655" t="s">
        <v>88</v>
      </c>
      <c r="G4655" s="17">
        <v>44653.36357616898</v>
      </c>
      <c r="H4655">
        <v>19</v>
      </c>
      <c r="I4655">
        <v>598</v>
      </c>
      <c r="J4655">
        <v>92</v>
      </c>
      <c r="K4655">
        <v>10</v>
      </c>
      <c r="L4655">
        <v>0</v>
      </c>
      <c r="M4655">
        <v>11503.7</v>
      </c>
      <c r="N4655">
        <v>6315.6</v>
      </c>
      <c r="O4655">
        <v>62.4</v>
      </c>
      <c r="P4655" t="s">
        <v>207</v>
      </c>
      <c r="Q4655" t="s">
        <v>207</v>
      </c>
      <c r="R4655">
        <v>823</v>
      </c>
      <c r="S4655">
        <v>816</v>
      </c>
      <c r="T4655" t="s">
        <v>271</v>
      </c>
      <c r="U4655">
        <v>3406</v>
      </c>
      <c r="V4655">
        <v>5</v>
      </c>
      <c r="W4655">
        <v>113531</v>
      </c>
      <c r="X4655" t="s">
        <v>236</v>
      </c>
      <c r="Y4655">
        <v>0</v>
      </c>
      <c r="Z4655" t="s">
        <v>69</v>
      </c>
      <c r="AA4655" t="s">
        <v>91</v>
      </c>
      <c r="AC4655" t="s">
        <v>102</v>
      </c>
      <c r="AD4655">
        <v>-1.62</v>
      </c>
      <c r="AE4655"/>
      <c r="AF4655"/>
      <c r="AG4655">
        <v>4.4000000000000004</v>
      </c>
      <c r="AH4655">
        <v>2272</v>
      </c>
      <c r="AI4655" t="s">
        <v>208</v>
      </c>
      <c r="AJ4655">
        <f>INDEX(layout!$B$3:$U$1234,MATCH($T4655,layout!$A$3:$A$1234,0),MATCH(YEAR($D4655),layout!$B$1:$U$1,0))</f>
        <v>1392</v>
      </c>
      <c r="AK4655">
        <f>INDEX('magnet data'!$A$2:$E$1304,MATCH($AJ4655,'magnet data'!$A$2:$A$1304,0),2)</f>
        <v>1</v>
      </c>
      <c r="AL4655" t="str">
        <f>INDEX('magnet data'!$A$2:$E$1304,MATCH($AJ4655,'magnet data'!$A$2:$A$1304,0),3)</f>
        <v>01B</v>
      </c>
      <c r="AM4655" t="str">
        <f>INDEX('magnet data'!$A$2:$E$1304,MATCH($AJ4655,'magnet data'!$A$2:$A$1304,0),4)</f>
        <v>02B8</v>
      </c>
      <c r="AN4655">
        <f>INDEX('magnet data'!$A$2:$E$1304,MATCH($AJ4655,'magnet data'!$A$2:$A$1304,0),5)</f>
        <v>11953</v>
      </c>
      <c r="AO4655" t="str">
        <f t="shared" si="139"/>
        <v>-</v>
      </c>
      <c r="AQ4655" t="s">
        <v>968</v>
      </c>
      <c r="AR4655" t="s">
        <v>1286</v>
      </c>
      <c r="AS4655" t="s">
        <v>210</v>
      </c>
      <c r="AT4655" t="s">
        <v>211</v>
      </c>
    </row>
    <row r="4656" spans="1:46">
      <c r="A4656" t="s">
        <v>235</v>
      </c>
      <c r="B4656" t="s">
        <v>46</v>
      </c>
      <c r="C4656" t="s">
        <v>1759</v>
      </c>
      <c r="D4656" s="13">
        <v>44653</v>
      </c>
      <c r="E4656" s="16">
        <v>0.36357638888888894</v>
      </c>
      <c r="F4656" t="s">
        <v>88</v>
      </c>
      <c r="G4656" s="17">
        <v>44653.36357616898</v>
      </c>
      <c r="H4656">
        <v>19</v>
      </c>
      <c r="I4656">
        <v>598</v>
      </c>
      <c r="J4656">
        <v>92</v>
      </c>
      <c r="K4656">
        <v>10</v>
      </c>
      <c r="L4656">
        <v>0</v>
      </c>
      <c r="M4656">
        <v>11503.7</v>
      </c>
      <c r="N4656">
        <v>6315.6</v>
      </c>
      <c r="O4656">
        <v>62.4</v>
      </c>
      <c r="P4656" t="s">
        <v>207</v>
      </c>
      <c r="Q4656" t="s">
        <v>207</v>
      </c>
      <c r="R4656">
        <v>823</v>
      </c>
      <c r="S4656">
        <v>816</v>
      </c>
      <c r="T4656" t="s">
        <v>272</v>
      </c>
      <c r="U4656">
        <v>1251</v>
      </c>
      <c r="V4656">
        <v>6</v>
      </c>
      <c r="W4656">
        <v>199718</v>
      </c>
      <c r="X4656" t="s">
        <v>271</v>
      </c>
      <c r="Y4656">
        <v>3804</v>
      </c>
      <c r="Z4656" t="s">
        <v>69</v>
      </c>
      <c r="AA4656" t="s">
        <v>96</v>
      </c>
      <c r="AC4656" t="s">
        <v>61</v>
      </c>
      <c r="AD4656">
        <v>0.04</v>
      </c>
      <c r="AE4656"/>
      <c r="AF4656"/>
      <c r="AG4656">
        <v>7.4</v>
      </c>
      <c r="AH4656">
        <v>991</v>
      </c>
      <c r="AI4656" t="s">
        <v>208</v>
      </c>
      <c r="AJ4656">
        <f>INDEX(layout!$B$3:$U$1234,MATCH($T4656,layout!$A$3:$A$1234,0),MATCH(YEAR($D4656),layout!$B$1:$U$1,0))</f>
        <v>2197</v>
      </c>
      <c r="AK4656">
        <f>INDEX('magnet data'!$A$2:$E$1304,MATCH($AJ4656,'magnet data'!$A$2:$A$1304,0),2)</f>
        <v>2</v>
      </c>
      <c r="AL4656" t="str">
        <f>INDEX('magnet data'!$A$2:$E$1304,MATCH($AJ4656,'magnet data'!$A$2:$A$1304,0),3)</f>
        <v>01B</v>
      </c>
      <c r="AM4656" t="str">
        <f>INDEX('magnet data'!$A$2:$E$1304,MATCH($AJ4656,'magnet data'!$A$2:$A$1304,0),4)</f>
        <v>02C0</v>
      </c>
      <c r="AN4656">
        <f>INDEX('magnet data'!$A$2:$E$1304,MATCH($AJ4656,'magnet data'!$A$2:$A$1304,0),5)</f>
        <v>10396</v>
      </c>
      <c r="AO4656" t="str">
        <f t="shared" si="139"/>
        <v>-</v>
      </c>
      <c r="AQ4656" t="s">
        <v>968</v>
      </c>
      <c r="AR4656" t="s">
        <v>1286</v>
      </c>
      <c r="AS4656" t="s">
        <v>210</v>
      </c>
      <c r="AT4656" t="s">
        <v>211</v>
      </c>
    </row>
    <row r="4657" spans="1:46">
      <c r="A4657" t="s">
        <v>235</v>
      </c>
      <c r="B4657" t="s">
        <v>46</v>
      </c>
      <c r="C4657" t="s">
        <v>1759</v>
      </c>
      <c r="D4657" s="13">
        <v>44653</v>
      </c>
      <c r="E4657" s="16">
        <v>0.76620995370370359</v>
      </c>
      <c r="F4657" t="s">
        <v>88</v>
      </c>
      <c r="G4657" s="17">
        <v>44653.766209548608</v>
      </c>
      <c r="H4657">
        <v>35</v>
      </c>
      <c r="I4657">
        <v>599</v>
      </c>
      <c r="J4657">
        <v>95</v>
      </c>
      <c r="K4657">
        <v>10</v>
      </c>
      <c r="L4657">
        <v>0</v>
      </c>
      <c r="M4657" s="39">
        <v>11523.9</v>
      </c>
      <c r="N4657" s="39">
        <v>6318.1</v>
      </c>
      <c r="O4657" s="39">
        <v>62.4</v>
      </c>
      <c r="P4657" t="s">
        <v>207</v>
      </c>
      <c r="Q4657" t="s">
        <v>207</v>
      </c>
      <c r="R4657" s="55">
        <v>826</v>
      </c>
      <c r="S4657" s="55">
        <v>820</v>
      </c>
      <c r="T4657" t="s">
        <v>1488</v>
      </c>
      <c r="U4657">
        <v>11523</v>
      </c>
      <c r="V4657">
        <v>1</v>
      </c>
      <c r="W4657">
        <v>-10</v>
      </c>
      <c r="X4657" t="s">
        <v>1489</v>
      </c>
      <c r="Y4657">
        <v>-3</v>
      </c>
      <c r="Z4657" t="s">
        <v>90</v>
      </c>
      <c r="AA4657" t="s">
        <v>96</v>
      </c>
      <c r="AB4657">
        <v>49</v>
      </c>
      <c r="AC4657" t="s">
        <v>61</v>
      </c>
      <c r="AD4657" s="50">
        <v>9.7899999999999991</v>
      </c>
      <c r="AG4657" s="39">
        <v>44</v>
      </c>
      <c r="AH4657" s="55">
        <v>11480</v>
      </c>
      <c r="AI4657" t="s">
        <v>208</v>
      </c>
      <c r="AJ4657">
        <f>INDEX(layout!$B$3:$U$1234,MATCH($T4657,layout!$A$3:$A$1234,0),MATCH(YEAR($D4657),layout!$B$1:$U$1,0))</f>
        <v>1102</v>
      </c>
      <c r="AK4657">
        <f>INDEX('magnet data'!$A$2:$E$1304,MATCH($AJ4657,'magnet data'!$A$2:$A$1304,0),2)</f>
        <v>1</v>
      </c>
      <c r="AL4657" t="str">
        <f>INDEX('magnet data'!$A$2:$E$1304,MATCH($AJ4657,'magnet data'!$A$2:$A$1304,0),3)</f>
        <v>01B</v>
      </c>
      <c r="AM4657" t="str">
        <f>INDEX('magnet data'!$A$2:$E$1304,MATCH($AJ4657,'magnet data'!$A$2:$A$1304,0),4)</f>
        <v>02B5</v>
      </c>
      <c r="AN4657">
        <f>INDEX('magnet data'!$A$2:$E$1304,MATCH($AJ4657,'magnet data'!$A$2:$A$1304,0),5)</f>
        <v>11614</v>
      </c>
      <c r="AO4657">
        <f t="shared" si="139"/>
        <v>-91</v>
      </c>
      <c r="AQ4657" t="s">
        <v>968</v>
      </c>
      <c r="AR4657" t="s">
        <v>1286</v>
      </c>
      <c r="AS4657" t="s">
        <v>210</v>
      </c>
      <c r="AT4657" t="s">
        <v>211</v>
      </c>
    </row>
    <row r="4658" spans="1:46">
      <c r="A4658" t="s">
        <v>235</v>
      </c>
      <c r="B4658" t="s">
        <v>46</v>
      </c>
      <c r="C4658" t="s">
        <v>1759</v>
      </c>
      <c r="D4658" s="13">
        <v>44653</v>
      </c>
      <c r="E4658" s="16">
        <v>0.76620995370370359</v>
      </c>
      <c r="F4658" t="s">
        <v>88</v>
      </c>
      <c r="G4658" s="17">
        <v>44653.766209548608</v>
      </c>
      <c r="H4658">
        <v>35</v>
      </c>
      <c r="I4658">
        <v>599</v>
      </c>
      <c r="J4658">
        <v>95</v>
      </c>
      <c r="K4658">
        <v>10</v>
      </c>
      <c r="L4658">
        <v>0</v>
      </c>
      <c r="M4658" s="39">
        <v>11523.9</v>
      </c>
      <c r="N4658" s="39">
        <v>6318.1</v>
      </c>
      <c r="O4658" s="39">
        <v>62.4</v>
      </c>
      <c r="P4658" t="s">
        <v>207</v>
      </c>
      <c r="Q4658" t="s">
        <v>207</v>
      </c>
      <c r="R4658" s="55">
        <v>826</v>
      </c>
      <c r="S4658" s="55">
        <v>820</v>
      </c>
      <c r="T4658" t="s">
        <v>1490</v>
      </c>
      <c r="U4658">
        <v>8208</v>
      </c>
      <c r="V4658">
        <v>2</v>
      </c>
      <c r="W4658">
        <v>33659</v>
      </c>
      <c r="X4658" t="s">
        <v>1488</v>
      </c>
      <c r="Y4658">
        <v>3094</v>
      </c>
      <c r="Z4658" t="s">
        <v>69</v>
      </c>
      <c r="AA4658" t="s">
        <v>91</v>
      </c>
      <c r="AC4658" t="s">
        <v>61</v>
      </c>
      <c r="AD4658" s="50">
        <v>-8.65</v>
      </c>
      <c r="AG4658" s="39">
        <v>44.8</v>
      </c>
      <c r="AH4658" s="55">
        <v>1562</v>
      </c>
      <c r="AI4658" t="s">
        <v>208</v>
      </c>
      <c r="AJ4658">
        <f>INDEX(layout!$B$3:$U$1234,MATCH($T4658,layout!$A$3:$A$1234,0),MATCH(YEAR($D4658),layout!$B$1:$U$1,0))</f>
        <v>1247</v>
      </c>
      <c r="AK4658">
        <f>INDEX('magnet data'!$A$2:$E$1304,MATCH($AJ4658,'magnet data'!$A$2:$A$1304,0),2)</f>
        <v>1</v>
      </c>
      <c r="AL4658" t="str">
        <f>INDEX('magnet data'!$A$2:$E$1304,MATCH($AJ4658,'magnet data'!$A$2:$A$1304,0),3)</f>
        <v>01B</v>
      </c>
      <c r="AM4658" t="str">
        <f>INDEX('magnet data'!$A$2:$E$1304,MATCH($AJ4658,'magnet data'!$A$2:$A$1304,0),4)</f>
        <v>02B8</v>
      </c>
      <c r="AN4658">
        <f>INDEX('magnet data'!$A$2:$E$1304,MATCH($AJ4658,'magnet data'!$A$2:$A$1304,0),5)</f>
        <v>11918</v>
      </c>
      <c r="AO4658" t="str">
        <f t="shared" si="139"/>
        <v>-</v>
      </c>
      <c r="AQ4658" t="s">
        <v>968</v>
      </c>
      <c r="AR4658" t="s">
        <v>1286</v>
      </c>
      <c r="AS4658" t="s">
        <v>210</v>
      </c>
      <c r="AT4658" t="s">
        <v>211</v>
      </c>
    </row>
    <row r="4659" spans="1:46">
      <c r="A4659" t="s">
        <v>235</v>
      </c>
      <c r="B4659" t="s">
        <v>46</v>
      </c>
      <c r="C4659" t="s">
        <v>1759</v>
      </c>
      <c r="D4659" s="13">
        <v>44653</v>
      </c>
      <c r="E4659" s="16">
        <v>0.76620995370370359</v>
      </c>
      <c r="F4659" t="s">
        <v>88</v>
      </c>
      <c r="G4659" s="17">
        <v>44653.766209548608</v>
      </c>
      <c r="H4659">
        <v>35</v>
      </c>
      <c r="I4659">
        <v>599</v>
      </c>
      <c r="J4659">
        <v>95</v>
      </c>
      <c r="K4659">
        <v>10</v>
      </c>
      <c r="L4659">
        <v>0</v>
      </c>
      <c r="M4659" s="39">
        <v>11523.9</v>
      </c>
      <c r="N4659" s="39">
        <v>6318.1</v>
      </c>
      <c r="O4659" s="39">
        <v>62.4</v>
      </c>
      <c r="P4659" t="s">
        <v>207</v>
      </c>
      <c r="Q4659" t="s">
        <v>207</v>
      </c>
      <c r="R4659" s="55">
        <v>826</v>
      </c>
      <c r="S4659" s="55">
        <v>820</v>
      </c>
      <c r="T4659" t="s">
        <v>1487</v>
      </c>
      <c r="U4659">
        <v>5713</v>
      </c>
      <c r="V4659">
        <v>3</v>
      </c>
      <c r="W4659">
        <v>67362</v>
      </c>
      <c r="X4659" t="s">
        <v>1488</v>
      </c>
      <c r="Y4659">
        <v>3094</v>
      </c>
      <c r="Z4659" t="s">
        <v>69</v>
      </c>
      <c r="AA4659" t="s">
        <v>96</v>
      </c>
      <c r="AC4659" t="s">
        <v>61</v>
      </c>
      <c r="AD4659" s="50">
        <v>2.77</v>
      </c>
      <c r="AG4659" s="39">
        <v>89.9</v>
      </c>
      <c r="AH4659" s="55">
        <v>1612</v>
      </c>
      <c r="AI4659" t="s">
        <v>208</v>
      </c>
      <c r="AJ4659">
        <f>INDEX(layout!$B$3:$U$1234,MATCH($T4659,layout!$A$3:$A$1234,0),MATCH(YEAR($D4659),layout!$B$1:$U$1,0))</f>
        <v>2344</v>
      </c>
      <c r="AK4659">
        <f>INDEX('magnet data'!$A$2:$E$1304,MATCH($AJ4659,'magnet data'!$A$2:$A$1304,0),2)</f>
        <v>2</v>
      </c>
      <c r="AL4659" t="str">
        <f>INDEX('magnet data'!$A$2:$E$1304,MATCH($AJ4659,'magnet data'!$A$2:$A$1304,0),3)</f>
        <v>01B</v>
      </c>
      <c r="AM4659" t="str">
        <f>INDEX('magnet data'!$A$2:$E$1304,MATCH($AJ4659,'magnet data'!$A$2:$A$1304,0),4)</f>
        <v>02C9</v>
      </c>
      <c r="AN4659">
        <f>INDEX('magnet data'!$A$2:$E$1304,MATCH($AJ4659,'magnet data'!$A$2:$A$1304,0),5)</f>
        <v>10979</v>
      </c>
      <c r="AO4659" t="str">
        <f t="shared" si="139"/>
        <v>-</v>
      </c>
      <c r="AQ4659" t="s">
        <v>968</v>
      </c>
      <c r="AR4659" t="s">
        <v>1286</v>
      </c>
      <c r="AS4659" t="s">
        <v>210</v>
      </c>
      <c r="AT4659" t="s">
        <v>211</v>
      </c>
    </row>
    <row r="4660" spans="1:46">
      <c r="A4660" t="s">
        <v>235</v>
      </c>
      <c r="B4660" t="s">
        <v>46</v>
      </c>
      <c r="C4660" t="s">
        <v>1759</v>
      </c>
      <c r="D4660" s="13">
        <v>44653</v>
      </c>
      <c r="E4660" s="16">
        <v>0.76620995370370359</v>
      </c>
      <c r="F4660" t="s">
        <v>88</v>
      </c>
      <c r="G4660" s="17">
        <v>44653.766209548608</v>
      </c>
      <c r="H4660">
        <v>35</v>
      </c>
      <c r="I4660">
        <v>599</v>
      </c>
      <c r="J4660">
        <v>95</v>
      </c>
      <c r="K4660">
        <v>10</v>
      </c>
      <c r="L4660">
        <v>0</v>
      </c>
      <c r="M4660" s="39">
        <v>11523.9</v>
      </c>
      <c r="N4660" s="39">
        <v>6318.1</v>
      </c>
      <c r="O4660" s="39">
        <v>62.4</v>
      </c>
      <c r="P4660" t="s">
        <v>207</v>
      </c>
      <c r="Q4660" t="s">
        <v>207</v>
      </c>
      <c r="R4660" s="55">
        <v>826</v>
      </c>
      <c r="S4660" s="55">
        <v>820</v>
      </c>
      <c r="T4660" t="s">
        <v>1491</v>
      </c>
      <c r="U4660">
        <v>5080</v>
      </c>
      <c r="V4660">
        <v>4</v>
      </c>
      <c r="W4660">
        <v>77951</v>
      </c>
      <c r="X4660" t="s">
        <v>1489</v>
      </c>
      <c r="Y4660">
        <v>-3</v>
      </c>
      <c r="Z4660" t="s">
        <v>69</v>
      </c>
      <c r="AA4660" t="s">
        <v>96</v>
      </c>
      <c r="AC4660" t="s">
        <v>61</v>
      </c>
      <c r="AD4660" s="50">
        <v>0.74</v>
      </c>
      <c r="AG4660" s="39">
        <v>50.2</v>
      </c>
      <c r="AH4660" s="55">
        <v>2562</v>
      </c>
      <c r="AI4660" t="s">
        <v>208</v>
      </c>
      <c r="AJ4660">
        <f>INDEX(layout!$B$3:$U$1234,MATCH($T4660,layout!$A$3:$A$1234,0),MATCH(YEAR($D4660),layout!$B$1:$U$1,0))</f>
        <v>2346</v>
      </c>
      <c r="AK4660">
        <f>INDEX('magnet data'!$A$2:$E$1304,MATCH($AJ4660,'magnet data'!$A$2:$A$1304,0),2)</f>
        <v>2</v>
      </c>
      <c r="AL4660" t="str">
        <f>INDEX('magnet data'!$A$2:$E$1304,MATCH($AJ4660,'magnet data'!$A$2:$A$1304,0),3)</f>
        <v>01B</v>
      </c>
      <c r="AM4660" t="str">
        <f>INDEX('magnet data'!$A$2:$E$1304,MATCH($AJ4660,'magnet data'!$A$2:$A$1304,0),4)</f>
        <v>02C9</v>
      </c>
      <c r="AN4660">
        <f>INDEX('magnet data'!$A$2:$E$1304,MATCH($AJ4660,'magnet data'!$A$2:$A$1304,0),5)</f>
        <v>11242</v>
      </c>
      <c r="AO4660" t="str">
        <f t="shared" si="139"/>
        <v>-</v>
      </c>
      <c r="AQ4660" t="s">
        <v>968</v>
      </c>
      <c r="AR4660" t="s">
        <v>1286</v>
      </c>
      <c r="AS4660" t="s">
        <v>210</v>
      </c>
      <c r="AT4660" t="s">
        <v>211</v>
      </c>
    </row>
    <row r="4661" spans="1:46">
      <c r="A4661" t="s">
        <v>235</v>
      </c>
      <c r="B4661" t="s">
        <v>46</v>
      </c>
      <c r="C4661" t="s">
        <v>1759</v>
      </c>
      <c r="D4661" s="13">
        <v>44653</v>
      </c>
      <c r="E4661" s="16">
        <v>0.76620995370370359</v>
      </c>
      <c r="F4661" t="s">
        <v>88</v>
      </c>
      <c r="G4661" s="17">
        <v>44653.766209548608</v>
      </c>
      <c r="H4661">
        <v>35</v>
      </c>
      <c r="I4661">
        <v>599</v>
      </c>
      <c r="J4661">
        <v>95</v>
      </c>
      <c r="K4661">
        <v>10</v>
      </c>
      <c r="L4661">
        <v>0</v>
      </c>
      <c r="M4661" s="39">
        <v>11523.9</v>
      </c>
      <c r="N4661" s="39">
        <v>6318.1</v>
      </c>
      <c r="O4661" s="39">
        <v>62.4</v>
      </c>
      <c r="P4661" t="s">
        <v>207</v>
      </c>
      <c r="Q4661" t="s">
        <v>207</v>
      </c>
      <c r="R4661" s="55">
        <v>826</v>
      </c>
      <c r="S4661" s="55">
        <v>820</v>
      </c>
      <c r="T4661" t="s">
        <v>1489</v>
      </c>
      <c r="U4661">
        <v>3304</v>
      </c>
      <c r="V4661">
        <v>5</v>
      </c>
      <c r="W4661">
        <v>116007</v>
      </c>
      <c r="X4661" t="s">
        <v>1488</v>
      </c>
      <c r="Y4661">
        <v>3094</v>
      </c>
      <c r="Z4661" t="s">
        <v>69</v>
      </c>
      <c r="AA4661" t="s">
        <v>96</v>
      </c>
      <c r="AC4661" t="s">
        <v>102</v>
      </c>
      <c r="AD4661" s="50">
        <v>3.47</v>
      </c>
      <c r="AG4661" s="39">
        <v>0</v>
      </c>
      <c r="AH4661" s="55">
        <v>0</v>
      </c>
      <c r="AI4661" t="s">
        <v>208</v>
      </c>
      <c r="AJ4661">
        <f>INDEX(layout!$B$3:$U$1234,MATCH($T4661,layout!$A$3:$A$1234,0),MATCH(YEAR($D4661),layout!$B$1:$U$1,0))</f>
        <v>1082</v>
      </c>
      <c r="AK4661">
        <f>INDEX('magnet data'!$A$2:$E$1304,MATCH($AJ4661,'magnet data'!$A$2:$A$1304,0),2)</f>
        <v>1</v>
      </c>
      <c r="AL4661" t="str">
        <f>INDEX('magnet data'!$A$2:$E$1304,MATCH($AJ4661,'magnet data'!$A$2:$A$1304,0),3)</f>
        <v>01B</v>
      </c>
      <c r="AM4661" t="str">
        <f>INDEX('magnet data'!$A$2:$E$1304,MATCH($AJ4661,'magnet data'!$A$2:$A$1304,0),4)</f>
        <v>02B5</v>
      </c>
      <c r="AN4661">
        <f>INDEX('magnet data'!$A$2:$E$1304,MATCH($AJ4661,'magnet data'!$A$2:$A$1304,0),5)</f>
        <v>11071</v>
      </c>
      <c r="AO4661" t="str">
        <f t="shared" si="139"/>
        <v>-</v>
      </c>
      <c r="AQ4661" t="s">
        <v>968</v>
      </c>
      <c r="AR4661" t="s">
        <v>1286</v>
      </c>
      <c r="AS4661" t="s">
        <v>210</v>
      </c>
      <c r="AT4661" t="s">
        <v>211</v>
      </c>
    </row>
    <row r="4662" spans="1:46">
      <c r="A4662" t="s">
        <v>235</v>
      </c>
      <c r="B4662" t="s">
        <v>46</v>
      </c>
      <c r="C4662" t="s">
        <v>1759</v>
      </c>
      <c r="D4662" s="13">
        <v>44653</v>
      </c>
      <c r="E4662" s="16">
        <v>0.76620995370370359</v>
      </c>
      <c r="F4662" t="s">
        <v>88</v>
      </c>
      <c r="G4662" s="17">
        <v>44653.766209548608</v>
      </c>
      <c r="H4662">
        <v>35</v>
      </c>
      <c r="I4662">
        <v>599</v>
      </c>
      <c r="J4662">
        <v>95</v>
      </c>
      <c r="K4662">
        <v>10</v>
      </c>
      <c r="L4662">
        <v>0</v>
      </c>
      <c r="M4662" s="39">
        <v>11523.9</v>
      </c>
      <c r="N4662" s="39">
        <v>6318.1</v>
      </c>
      <c r="O4662" s="39">
        <v>62.4</v>
      </c>
      <c r="P4662" t="s">
        <v>207</v>
      </c>
      <c r="Q4662" t="s">
        <v>207</v>
      </c>
      <c r="R4662" s="55">
        <v>826</v>
      </c>
      <c r="S4662" s="55">
        <v>820</v>
      </c>
      <c r="T4662" t="s">
        <v>1492</v>
      </c>
      <c r="U4662">
        <v>1848</v>
      </c>
      <c r="V4662">
        <v>6</v>
      </c>
      <c r="W4662">
        <v>166120</v>
      </c>
      <c r="X4662" t="s">
        <v>1489</v>
      </c>
      <c r="Y4662">
        <v>-3</v>
      </c>
      <c r="Z4662" t="s">
        <v>69</v>
      </c>
      <c r="AA4662" t="s">
        <v>96</v>
      </c>
      <c r="AC4662" t="s">
        <v>61</v>
      </c>
      <c r="AD4662" s="50">
        <v>0.05</v>
      </c>
      <c r="AG4662" s="39">
        <v>21.6</v>
      </c>
      <c r="AH4662" s="55">
        <v>1598</v>
      </c>
      <c r="AI4662" t="s">
        <v>208</v>
      </c>
      <c r="AJ4662">
        <f>INDEX(layout!$B$3:$U$1234,MATCH($T4662,layout!$A$3:$A$1234,0),MATCH(YEAR($D4662),layout!$B$1:$U$1,0))</f>
        <v>2189</v>
      </c>
      <c r="AK4662">
        <f>INDEX('magnet data'!$A$2:$E$1304,MATCH($AJ4662,'magnet data'!$A$2:$A$1304,0),2)</f>
        <v>2</v>
      </c>
      <c r="AL4662" t="str">
        <f>INDEX('magnet data'!$A$2:$E$1304,MATCH($AJ4662,'magnet data'!$A$2:$A$1304,0),3)</f>
        <v>01B</v>
      </c>
      <c r="AM4662" t="str">
        <f>INDEX('magnet data'!$A$2:$E$1304,MATCH($AJ4662,'magnet data'!$A$2:$A$1304,0),4)</f>
        <v>02C0</v>
      </c>
      <c r="AN4662">
        <f>INDEX('magnet data'!$A$2:$E$1304,MATCH($AJ4662,'magnet data'!$A$2:$A$1304,0),5)</f>
        <v>9160</v>
      </c>
      <c r="AO4662" t="str">
        <f t="shared" si="139"/>
        <v>-</v>
      </c>
      <c r="AQ4662" t="s">
        <v>968</v>
      </c>
      <c r="AR4662" t="s">
        <v>1286</v>
      </c>
      <c r="AS4662" t="s">
        <v>210</v>
      </c>
      <c r="AT4662" t="s">
        <v>211</v>
      </c>
    </row>
    <row r="4663" spans="1:46">
      <c r="A4663" t="s">
        <v>235</v>
      </c>
      <c r="B4663" t="s">
        <v>46</v>
      </c>
      <c r="C4663" t="s">
        <v>1759</v>
      </c>
      <c r="D4663" s="13">
        <v>44654</v>
      </c>
      <c r="E4663" s="16">
        <v>0.37418981481481484</v>
      </c>
      <c r="F4663" t="s">
        <v>88</v>
      </c>
      <c r="G4663" s="17">
        <v>44654.374189814815</v>
      </c>
      <c r="H4663">
        <v>29</v>
      </c>
      <c r="I4663">
        <v>599</v>
      </c>
      <c r="J4663">
        <v>92</v>
      </c>
      <c r="K4663">
        <v>10</v>
      </c>
      <c r="L4663">
        <v>0</v>
      </c>
      <c r="M4663" s="39">
        <v>11535.5</v>
      </c>
      <c r="N4663" s="39">
        <v>6303.4</v>
      </c>
      <c r="O4663" s="39">
        <v>62.4</v>
      </c>
      <c r="P4663" t="s">
        <v>207</v>
      </c>
      <c r="Q4663" t="s">
        <v>207</v>
      </c>
      <c r="R4663" s="55">
        <v>824</v>
      </c>
      <c r="S4663" s="55">
        <v>816</v>
      </c>
      <c r="T4663" t="s">
        <v>320</v>
      </c>
      <c r="U4663">
        <v>11535</v>
      </c>
      <c r="V4663">
        <v>1</v>
      </c>
      <c r="W4663">
        <v>-12</v>
      </c>
      <c r="X4663" t="s">
        <v>1527</v>
      </c>
      <c r="Y4663">
        <v>7</v>
      </c>
      <c r="Z4663" t="s">
        <v>90</v>
      </c>
      <c r="AA4663" t="s">
        <v>96</v>
      </c>
      <c r="AB4663">
        <v>50</v>
      </c>
      <c r="AC4663" t="s">
        <v>61</v>
      </c>
      <c r="AD4663" s="50">
        <v>7.11</v>
      </c>
      <c r="AG4663" s="39">
        <v>37.6</v>
      </c>
      <c r="AH4663" s="55">
        <v>8440</v>
      </c>
      <c r="AI4663" t="s">
        <v>208</v>
      </c>
      <c r="AJ4663">
        <f>INDEX(layout!$B$3:$U$1234,MATCH($T4663,layout!$A$3:$A$1234,0),MATCH(YEAR($D4663),layout!$B$1:$U$1,0))</f>
        <v>1393</v>
      </c>
      <c r="AK4663">
        <f>INDEX('magnet data'!$A$2:$E$1304,MATCH($AJ4663,'magnet data'!$A$2:$A$1304,0),2)</f>
        <v>1</v>
      </c>
      <c r="AL4663" t="str">
        <f>INDEX('magnet data'!$A$2:$E$1304,MATCH($AJ4663,'magnet data'!$A$2:$A$1304,0),3)</f>
        <v>01B</v>
      </c>
      <c r="AM4663" t="str">
        <f>INDEX('magnet data'!$A$2:$E$1304,MATCH($AJ4663,'magnet data'!$A$2:$A$1304,0),4)</f>
        <v>02B8</v>
      </c>
      <c r="AN4663">
        <f>INDEX('magnet data'!$A$2:$E$1304,MATCH($AJ4663,'magnet data'!$A$2:$A$1304,0),5)</f>
        <v>10553</v>
      </c>
      <c r="AO4663">
        <f t="shared" si="139"/>
        <v>982</v>
      </c>
      <c r="AR4663" t="s">
        <v>1240</v>
      </c>
      <c r="AS4663" t="s">
        <v>210</v>
      </c>
      <c r="AT4663" t="s">
        <v>211</v>
      </c>
    </row>
    <row r="4664" spans="1:46">
      <c r="A4664" t="s">
        <v>235</v>
      </c>
      <c r="B4664" t="s">
        <v>46</v>
      </c>
      <c r="C4664" t="s">
        <v>1759</v>
      </c>
      <c r="D4664" s="13">
        <v>44654</v>
      </c>
      <c r="E4664" s="16">
        <v>0.37418981481481484</v>
      </c>
      <c r="F4664" t="s">
        <v>88</v>
      </c>
      <c r="G4664" s="17">
        <v>44654.374189814815</v>
      </c>
      <c r="H4664">
        <v>29</v>
      </c>
      <c r="I4664">
        <v>599</v>
      </c>
      <c r="J4664">
        <v>92</v>
      </c>
      <c r="K4664">
        <v>10</v>
      </c>
      <c r="L4664">
        <v>0</v>
      </c>
      <c r="M4664" s="39">
        <v>11535.5</v>
      </c>
      <c r="N4664" s="39">
        <v>6303.4</v>
      </c>
      <c r="O4664" s="39">
        <v>62.4</v>
      </c>
      <c r="P4664" t="s">
        <v>207</v>
      </c>
      <c r="Q4664" t="s">
        <v>207</v>
      </c>
      <c r="R4664" s="55">
        <v>824</v>
      </c>
      <c r="S4664" s="55">
        <v>816</v>
      </c>
      <c r="T4664" t="s">
        <v>1527</v>
      </c>
      <c r="U4664">
        <v>11524</v>
      </c>
      <c r="V4664">
        <v>2</v>
      </c>
      <c r="W4664">
        <v>231</v>
      </c>
      <c r="X4664" t="s">
        <v>317</v>
      </c>
      <c r="Y4664">
        <v>275</v>
      </c>
      <c r="Z4664" t="s">
        <v>75</v>
      </c>
      <c r="AA4664" t="s">
        <v>96</v>
      </c>
      <c r="AC4664" t="s">
        <v>61</v>
      </c>
      <c r="AD4664" s="50">
        <v>5.74</v>
      </c>
      <c r="AG4664" s="39">
        <v>47</v>
      </c>
      <c r="AH4664" s="55">
        <v>11467</v>
      </c>
      <c r="AI4664" t="s">
        <v>208</v>
      </c>
      <c r="AJ4664">
        <f>INDEX(layout!$B$3:$U$1234,MATCH($T4664,layout!$A$3:$A$1234,0),MATCH(YEAR($D4664),layout!$B$1:$U$1,0))</f>
        <v>1233</v>
      </c>
      <c r="AK4664">
        <f>INDEX('magnet data'!$A$2:$E$1304,MATCH($AJ4664,'magnet data'!$A$2:$A$1304,0),2)</f>
        <v>1</v>
      </c>
      <c r="AL4664" t="str">
        <f>INDEX('magnet data'!$A$2:$E$1304,MATCH($AJ4664,'magnet data'!$A$2:$A$1304,0),3)</f>
        <v>01B</v>
      </c>
      <c r="AM4664" t="str">
        <f>INDEX('magnet data'!$A$2:$E$1304,MATCH($AJ4664,'magnet data'!$A$2:$A$1304,0),4)</f>
        <v>02B5</v>
      </c>
      <c r="AN4664">
        <f>INDEX('magnet data'!$A$2:$E$1304,MATCH($AJ4664,'magnet data'!$A$2:$A$1304,0),5)</f>
        <v>12133</v>
      </c>
      <c r="AO4664" t="str">
        <f t="shared" si="139"/>
        <v>-</v>
      </c>
      <c r="AQ4664" t="s">
        <v>1785</v>
      </c>
      <c r="AR4664" t="s">
        <v>1240</v>
      </c>
      <c r="AS4664" t="s">
        <v>210</v>
      </c>
      <c r="AT4664" t="s">
        <v>211</v>
      </c>
    </row>
    <row r="4665" spans="1:46">
      <c r="A4665" t="s">
        <v>235</v>
      </c>
      <c r="B4665" t="s">
        <v>46</v>
      </c>
      <c r="C4665" t="s">
        <v>1759</v>
      </c>
      <c r="D4665" s="13">
        <v>44654</v>
      </c>
      <c r="E4665" s="16">
        <v>0.37418981481481484</v>
      </c>
      <c r="F4665" t="s">
        <v>88</v>
      </c>
      <c r="G4665" s="17">
        <v>44654.374189814815</v>
      </c>
      <c r="H4665">
        <v>29</v>
      </c>
      <c r="I4665">
        <v>599</v>
      </c>
      <c r="J4665">
        <v>92</v>
      </c>
      <c r="K4665">
        <v>10</v>
      </c>
      <c r="L4665">
        <v>0</v>
      </c>
      <c r="M4665" s="39">
        <v>11535.5</v>
      </c>
      <c r="N4665" s="39">
        <v>6303.4</v>
      </c>
      <c r="O4665" s="39">
        <v>62.4</v>
      </c>
      <c r="P4665" t="s">
        <v>207</v>
      </c>
      <c r="Q4665" t="s">
        <v>207</v>
      </c>
      <c r="R4665" s="55">
        <v>824</v>
      </c>
      <c r="S4665" s="55">
        <v>816</v>
      </c>
      <c r="T4665" t="s">
        <v>1528</v>
      </c>
      <c r="U4665">
        <v>7624</v>
      </c>
      <c r="V4665">
        <v>3</v>
      </c>
      <c r="W4665">
        <v>40638</v>
      </c>
      <c r="X4665" t="s">
        <v>1527</v>
      </c>
      <c r="Y4665">
        <v>7</v>
      </c>
      <c r="Z4665" t="s">
        <v>69</v>
      </c>
      <c r="AA4665" t="s">
        <v>91</v>
      </c>
      <c r="AC4665" t="s">
        <v>61</v>
      </c>
      <c r="AD4665" s="50">
        <v>-2.93</v>
      </c>
      <c r="AG4665" s="39">
        <v>53.6</v>
      </c>
      <c r="AH4665" s="55">
        <v>1975</v>
      </c>
      <c r="AI4665" t="s">
        <v>208</v>
      </c>
      <c r="AJ4665">
        <f>INDEX(layout!$B$3:$U$1234,MATCH($T4665,layout!$A$3:$A$1234,0),MATCH(YEAR($D4665),layout!$B$1:$U$1,0))</f>
        <v>3103</v>
      </c>
      <c r="AK4665">
        <f>INDEX('magnet data'!$A$2:$E$1304,MATCH($AJ4665,'magnet data'!$A$2:$A$1304,0),2)</f>
        <v>3</v>
      </c>
      <c r="AL4665" t="str">
        <f>INDEX('magnet data'!$A$2:$E$1304,MATCH($AJ4665,'magnet data'!$A$2:$A$1304,0),3)</f>
        <v>01B</v>
      </c>
      <c r="AM4665" t="str">
        <f>INDEX('magnet data'!$A$2:$E$1304,MATCH($AJ4665,'magnet data'!$A$2:$A$1304,0),4)</f>
        <v>02G</v>
      </c>
      <c r="AN4665">
        <f>INDEX('magnet data'!$A$2:$E$1304,MATCH($AJ4665,'magnet data'!$A$2:$A$1304,0),5)</f>
        <v>12469</v>
      </c>
      <c r="AO4665" t="str">
        <f t="shared" si="139"/>
        <v>-</v>
      </c>
      <c r="AR4665" t="s">
        <v>1240</v>
      </c>
      <c r="AS4665" t="s">
        <v>210</v>
      </c>
      <c r="AT4665" t="s">
        <v>211</v>
      </c>
    </row>
    <row r="4666" spans="1:46">
      <c r="A4666" t="s">
        <v>235</v>
      </c>
      <c r="B4666" t="s">
        <v>46</v>
      </c>
      <c r="C4666" t="s">
        <v>1759</v>
      </c>
      <c r="D4666" s="13">
        <v>44654</v>
      </c>
      <c r="E4666" s="16">
        <v>0.37418981481481484</v>
      </c>
      <c r="F4666" t="s">
        <v>88</v>
      </c>
      <c r="G4666" s="17">
        <v>44654.374189814815</v>
      </c>
      <c r="H4666">
        <v>29</v>
      </c>
      <c r="I4666">
        <v>599</v>
      </c>
      <c r="J4666">
        <v>92</v>
      </c>
      <c r="K4666">
        <v>10</v>
      </c>
      <c r="L4666">
        <v>0</v>
      </c>
      <c r="M4666" s="39">
        <v>11535.5</v>
      </c>
      <c r="N4666" s="39">
        <v>6303.4</v>
      </c>
      <c r="O4666" s="39">
        <v>62.4</v>
      </c>
      <c r="P4666" t="s">
        <v>207</v>
      </c>
      <c r="Q4666" t="s">
        <v>207</v>
      </c>
      <c r="R4666" s="55">
        <v>824</v>
      </c>
      <c r="S4666" s="55">
        <v>816</v>
      </c>
      <c r="T4666" t="s">
        <v>316</v>
      </c>
      <c r="U4666">
        <v>7075</v>
      </c>
      <c r="V4666">
        <v>4</v>
      </c>
      <c r="W4666">
        <v>47596</v>
      </c>
      <c r="X4666" t="s">
        <v>317</v>
      </c>
      <c r="Y4666">
        <v>275</v>
      </c>
      <c r="Z4666" t="s">
        <v>69</v>
      </c>
      <c r="AA4666" t="s">
        <v>96</v>
      </c>
      <c r="AC4666" t="s">
        <v>61</v>
      </c>
      <c r="AD4666" s="50">
        <v>1.38</v>
      </c>
      <c r="AG4666" s="39">
        <v>41.2</v>
      </c>
      <c r="AH4666" s="55">
        <v>4622</v>
      </c>
      <c r="AI4666" t="s">
        <v>208</v>
      </c>
      <c r="AJ4666">
        <f>INDEX(layout!$B$3:$U$1234,MATCH($T4666,layout!$A$3:$A$1234,0),MATCH(YEAR($D4666),layout!$B$1:$U$1,0))</f>
        <v>2063</v>
      </c>
      <c r="AK4666">
        <f>INDEX('magnet data'!$A$2:$E$1304,MATCH($AJ4666,'magnet data'!$A$2:$A$1304,0),2)</f>
        <v>2</v>
      </c>
      <c r="AL4666" t="str">
        <f>INDEX('magnet data'!$A$2:$E$1304,MATCH($AJ4666,'magnet data'!$A$2:$A$1304,0),3)</f>
        <v>01B</v>
      </c>
      <c r="AM4666" t="str">
        <f>INDEX('magnet data'!$A$2:$E$1304,MATCH($AJ4666,'magnet data'!$A$2:$A$1304,0),4)</f>
        <v>02K</v>
      </c>
      <c r="AN4666">
        <f>INDEX('magnet data'!$A$2:$E$1304,MATCH($AJ4666,'magnet data'!$A$2:$A$1304,0),5)</f>
        <v>11849</v>
      </c>
      <c r="AO4666" t="str">
        <f t="shared" si="139"/>
        <v>-</v>
      </c>
      <c r="AR4666" t="s">
        <v>1240</v>
      </c>
      <c r="AS4666" t="s">
        <v>210</v>
      </c>
      <c r="AT4666" t="s">
        <v>211</v>
      </c>
    </row>
    <row r="4667" spans="1:46">
      <c r="A4667" t="s">
        <v>235</v>
      </c>
      <c r="B4667" t="s">
        <v>46</v>
      </c>
      <c r="C4667" t="s">
        <v>1759</v>
      </c>
      <c r="D4667" s="13">
        <v>44654</v>
      </c>
      <c r="E4667" s="16">
        <v>0.37418981481481484</v>
      </c>
      <c r="F4667" t="s">
        <v>88</v>
      </c>
      <c r="G4667" s="17">
        <v>44654.374189814815</v>
      </c>
      <c r="H4667">
        <v>29</v>
      </c>
      <c r="I4667">
        <v>599</v>
      </c>
      <c r="J4667">
        <v>92</v>
      </c>
      <c r="K4667">
        <v>10</v>
      </c>
      <c r="L4667">
        <v>0</v>
      </c>
      <c r="M4667" s="39">
        <v>11535.5</v>
      </c>
      <c r="N4667" s="39">
        <v>6303.4</v>
      </c>
      <c r="O4667" s="39">
        <v>62.4</v>
      </c>
      <c r="P4667" t="s">
        <v>207</v>
      </c>
      <c r="Q4667" t="s">
        <v>207</v>
      </c>
      <c r="R4667" s="55">
        <v>824</v>
      </c>
      <c r="S4667" s="55">
        <v>816</v>
      </c>
      <c r="T4667" t="s">
        <v>317</v>
      </c>
      <c r="U4667">
        <v>5362</v>
      </c>
      <c r="V4667">
        <v>5</v>
      </c>
      <c r="W4667">
        <v>72791</v>
      </c>
      <c r="X4667" t="s">
        <v>1527</v>
      </c>
      <c r="Y4667">
        <v>7</v>
      </c>
      <c r="Z4667" t="s">
        <v>69</v>
      </c>
      <c r="AA4667" t="s">
        <v>96</v>
      </c>
      <c r="AC4667" t="s">
        <v>61</v>
      </c>
      <c r="AD4667" s="50">
        <v>0.75</v>
      </c>
      <c r="AG4667" s="39">
        <v>7.3</v>
      </c>
      <c r="AH4667" s="55">
        <v>2511</v>
      </c>
      <c r="AI4667" t="s">
        <v>208</v>
      </c>
      <c r="AJ4667">
        <f>INDEX(layout!$B$3:$U$1234,MATCH($T4667,layout!$A$3:$A$1234,0),MATCH(YEAR($D4667),layout!$B$1:$U$1,0))</f>
        <v>3412</v>
      </c>
      <c r="AK4667">
        <f>INDEX('magnet data'!$A$2:$E$1304,MATCH($AJ4667,'magnet data'!$A$2:$A$1304,0),2)</f>
        <v>3</v>
      </c>
      <c r="AL4667" t="str">
        <f>INDEX('magnet data'!$A$2:$E$1304,MATCH($AJ4667,'magnet data'!$A$2:$A$1304,0),3)</f>
        <v>01B</v>
      </c>
      <c r="AM4667" t="str">
        <f>INDEX('magnet data'!$A$2:$E$1304,MATCH($AJ4667,'magnet data'!$A$2:$A$1304,0),4)</f>
        <v>02D</v>
      </c>
      <c r="AN4667">
        <f>INDEX('magnet data'!$A$2:$E$1304,MATCH($AJ4667,'magnet data'!$A$2:$A$1304,0),5)</f>
        <v>11144</v>
      </c>
      <c r="AO4667" t="str">
        <f t="shared" si="139"/>
        <v>-</v>
      </c>
      <c r="AR4667" t="s">
        <v>1240</v>
      </c>
      <c r="AS4667" t="s">
        <v>210</v>
      </c>
      <c r="AT4667" t="s">
        <v>211</v>
      </c>
    </row>
    <row r="4668" spans="1:46">
      <c r="A4668" t="s">
        <v>235</v>
      </c>
      <c r="B4668" t="s">
        <v>46</v>
      </c>
      <c r="C4668" t="s">
        <v>1759</v>
      </c>
      <c r="D4668" s="13">
        <v>44654</v>
      </c>
      <c r="E4668" s="16">
        <v>0.37418981481481484</v>
      </c>
      <c r="F4668" t="s">
        <v>88</v>
      </c>
      <c r="G4668" s="17">
        <v>44654.374189814815</v>
      </c>
      <c r="H4668">
        <v>29</v>
      </c>
      <c r="I4668">
        <v>599</v>
      </c>
      <c r="J4668">
        <v>92</v>
      </c>
      <c r="K4668">
        <v>10</v>
      </c>
      <c r="L4668">
        <v>0</v>
      </c>
      <c r="M4668" s="39">
        <v>11535.5</v>
      </c>
      <c r="N4668" s="39">
        <v>6303.4</v>
      </c>
      <c r="O4668" s="39">
        <v>62.4</v>
      </c>
      <c r="P4668" t="s">
        <v>207</v>
      </c>
      <c r="Q4668" t="s">
        <v>207</v>
      </c>
      <c r="R4668" s="55">
        <v>824</v>
      </c>
      <c r="S4668" s="55">
        <v>816</v>
      </c>
      <c r="T4668" t="s">
        <v>318</v>
      </c>
      <c r="U4668">
        <v>3472</v>
      </c>
      <c r="V4668">
        <v>6</v>
      </c>
      <c r="W4668">
        <v>111120</v>
      </c>
      <c r="X4668" t="s">
        <v>317</v>
      </c>
      <c r="Y4668">
        <v>275</v>
      </c>
      <c r="Z4668" t="s">
        <v>69</v>
      </c>
      <c r="AA4668" t="s">
        <v>96</v>
      </c>
      <c r="AC4668" t="s">
        <v>61</v>
      </c>
      <c r="AD4668" s="50">
        <v>0.44</v>
      </c>
      <c r="AG4668" s="39">
        <v>13.6</v>
      </c>
      <c r="AH4668" s="55">
        <v>3119</v>
      </c>
      <c r="AI4668" t="s">
        <v>208</v>
      </c>
      <c r="AJ4668">
        <f>INDEX(layout!$B$3:$U$1234,MATCH($T4668,layout!$A$3:$A$1234,0),MATCH(YEAR($D4668),layout!$B$1:$U$1,0))</f>
        <v>1373</v>
      </c>
      <c r="AK4668">
        <f>INDEX('magnet data'!$A$2:$E$1304,MATCH($AJ4668,'magnet data'!$A$2:$A$1304,0),2)</f>
        <v>1</v>
      </c>
      <c r="AL4668" t="str">
        <f>INDEX('magnet data'!$A$2:$E$1304,MATCH($AJ4668,'magnet data'!$A$2:$A$1304,0),3)</f>
        <v>01E</v>
      </c>
      <c r="AM4668" t="str">
        <f>INDEX('magnet data'!$A$2:$E$1304,MATCH($AJ4668,'magnet data'!$A$2:$A$1304,0),4)</f>
        <v>02B5</v>
      </c>
      <c r="AN4668">
        <f>INDEX('magnet data'!$A$2:$E$1304,MATCH($AJ4668,'magnet data'!$A$2:$A$1304,0),5)</f>
        <v>12005</v>
      </c>
      <c r="AO4668" t="str">
        <f t="shared" si="139"/>
        <v>-</v>
      </c>
      <c r="AR4668" t="s">
        <v>1240</v>
      </c>
      <c r="AS4668" t="s">
        <v>210</v>
      </c>
      <c r="AT4668" t="s">
        <v>211</v>
      </c>
    </row>
    <row r="4669" spans="1:46">
      <c r="A4669" t="s">
        <v>235</v>
      </c>
      <c r="B4669" t="s">
        <v>46</v>
      </c>
      <c r="C4669" t="s">
        <v>1759</v>
      </c>
      <c r="D4669" s="13">
        <v>44654</v>
      </c>
      <c r="E4669" s="16">
        <v>0.88829861111111119</v>
      </c>
      <c r="F4669" t="s">
        <v>88</v>
      </c>
      <c r="G4669" s="17">
        <v>44654.888298611113</v>
      </c>
      <c r="H4669">
        <v>23</v>
      </c>
      <c r="I4669">
        <v>598</v>
      </c>
      <c r="J4669">
        <v>91</v>
      </c>
      <c r="K4669">
        <v>10</v>
      </c>
      <c r="L4669">
        <v>0</v>
      </c>
      <c r="M4669" s="39">
        <v>11540.1</v>
      </c>
      <c r="N4669" s="39">
        <v>6363.5</v>
      </c>
      <c r="O4669" s="39">
        <v>62.3</v>
      </c>
      <c r="P4669" t="s">
        <v>207</v>
      </c>
      <c r="Q4669" t="s">
        <v>207</v>
      </c>
      <c r="R4669" s="55">
        <v>825</v>
      </c>
      <c r="S4669" s="55">
        <v>818</v>
      </c>
      <c r="T4669" t="s">
        <v>1777</v>
      </c>
      <c r="U4669">
        <v>11540</v>
      </c>
      <c r="V4669">
        <v>1</v>
      </c>
      <c r="W4669">
        <v>-14</v>
      </c>
      <c r="X4669" t="s">
        <v>1506</v>
      </c>
      <c r="Y4669">
        <v>6</v>
      </c>
      <c r="Z4669" t="s">
        <v>90</v>
      </c>
      <c r="AA4669" t="s">
        <v>91</v>
      </c>
      <c r="AB4669">
        <v>51</v>
      </c>
      <c r="AC4669" t="s">
        <v>61</v>
      </c>
      <c r="AD4669" s="50">
        <v>-7.33</v>
      </c>
      <c r="AG4669" s="39">
        <v>43.5</v>
      </c>
      <c r="AH4669" s="55">
        <v>2827</v>
      </c>
      <c r="AI4669" t="s">
        <v>208</v>
      </c>
      <c r="AJ4669">
        <f>INDEX(layout!$B$3:$U$1234,MATCH($T4669,layout!$A$3:$A$1234,0),MATCH(YEAR($D4669),layout!$B$1:$U$1,0))</f>
        <v>2218</v>
      </c>
      <c r="AK4669">
        <f>INDEX('magnet data'!$A$2:$E$1304,MATCH($AJ4669,'magnet data'!$A$2:$A$1304,0),2)</f>
        <v>2</v>
      </c>
      <c r="AL4669" t="str">
        <f>INDEX('magnet data'!$A$2:$E$1304,MATCH($AJ4669,'magnet data'!$A$2:$A$1304,0),3)</f>
        <v>01E</v>
      </c>
      <c r="AM4669" t="str">
        <f>INDEX('magnet data'!$A$2:$E$1304,MATCH($AJ4669,'magnet data'!$A$2:$A$1304,0),4)</f>
        <v>02C9</v>
      </c>
      <c r="AN4669">
        <f>INDEX('magnet data'!$A$2:$E$1304,MATCH($AJ4669,'magnet data'!$A$2:$A$1304,0),5)</f>
        <v>12425</v>
      </c>
      <c r="AO4669">
        <f t="shared" si="139"/>
        <v>-885</v>
      </c>
      <c r="AR4669" t="s">
        <v>209</v>
      </c>
      <c r="AS4669" t="s">
        <v>210</v>
      </c>
      <c r="AT4669" t="s">
        <v>211</v>
      </c>
    </row>
    <row r="4670" spans="1:46">
      <c r="A4670" t="s">
        <v>235</v>
      </c>
      <c r="B4670" t="s">
        <v>46</v>
      </c>
      <c r="C4670" t="s">
        <v>1759</v>
      </c>
      <c r="D4670" s="13">
        <v>44654</v>
      </c>
      <c r="E4670" s="16">
        <v>0.88829861111111119</v>
      </c>
      <c r="F4670" t="s">
        <v>88</v>
      </c>
      <c r="G4670" s="17">
        <v>44654.888298611113</v>
      </c>
      <c r="H4670">
        <v>23</v>
      </c>
      <c r="I4670">
        <v>598</v>
      </c>
      <c r="J4670">
        <v>91</v>
      </c>
      <c r="K4670">
        <v>10</v>
      </c>
      <c r="L4670">
        <v>0</v>
      </c>
      <c r="M4670" s="39">
        <v>11540.1</v>
      </c>
      <c r="N4670" s="39">
        <v>6363.5</v>
      </c>
      <c r="O4670" s="39">
        <v>62.3</v>
      </c>
      <c r="P4670" t="s">
        <v>207</v>
      </c>
      <c r="Q4670" t="s">
        <v>207</v>
      </c>
      <c r="R4670" s="55">
        <v>825</v>
      </c>
      <c r="S4670" s="55">
        <v>818</v>
      </c>
      <c r="T4670" t="s">
        <v>1507</v>
      </c>
      <c r="U4670">
        <v>7109</v>
      </c>
      <c r="V4670">
        <v>2</v>
      </c>
      <c r="W4670">
        <v>47521</v>
      </c>
      <c r="X4670" t="s">
        <v>1507</v>
      </c>
      <c r="Y4670">
        <v>3168</v>
      </c>
      <c r="Z4670" t="s">
        <v>69</v>
      </c>
      <c r="AA4670" t="s">
        <v>96</v>
      </c>
      <c r="AC4670" t="s">
        <v>61</v>
      </c>
      <c r="AD4670" s="50">
        <v>3.5</v>
      </c>
      <c r="AG4670" s="39">
        <v>26.4</v>
      </c>
      <c r="AH4670" s="55">
        <v>4221</v>
      </c>
      <c r="AI4670" t="s">
        <v>208</v>
      </c>
      <c r="AJ4670">
        <f>INDEX(layout!$B$3:$U$1234,MATCH($T4670,layout!$A$3:$A$1234,0),MATCH(YEAR($D4670),layout!$B$1:$U$1,0))</f>
        <v>1383</v>
      </c>
      <c r="AK4670">
        <f>INDEX('magnet data'!$A$2:$E$1304,MATCH($AJ4670,'magnet data'!$A$2:$A$1304,0),2)</f>
        <v>1</v>
      </c>
      <c r="AL4670" t="str">
        <f>INDEX('magnet data'!$A$2:$E$1304,MATCH($AJ4670,'magnet data'!$A$2:$A$1304,0),3)</f>
        <v>01E</v>
      </c>
      <c r="AM4670" t="str">
        <f>INDEX('magnet data'!$A$2:$E$1304,MATCH($AJ4670,'magnet data'!$A$2:$A$1304,0),4)</f>
        <v>02B5</v>
      </c>
      <c r="AN4670">
        <f>INDEX('magnet data'!$A$2:$E$1304,MATCH($AJ4670,'magnet data'!$A$2:$A$1304,0),5)</f>
        <v>11083</v>
      </c>
      <c r="AO4670" t="str">
        <f t="shared" si="139"/>
        <v>-</v>
      </c>
      <c r="AR4670" t="s">
        <v>209</v>
      </c>
      <c r="AS4670" t="s">
        <v>210</v>
      </c>
      <c r="AT4670" t="s">
        <v>211</v>
      </c>
    </row>
    <row r="4671" spans="1:46">
      <c r="A4671" t="s">
        <v>235</v>
      </c>
      <c r="B4671" t="s">
        <v>46</v>
      </c>
      <c r="C4671" t="s">
        <v>1759</v>
      </c>
      <c r="D4671" s="13">
        <v>44654</v>
      </c>
      <c r="E4671" s="16">
        <v>0.88829861111111119</v>
      </c>
      <c r="F4671" t="s">
        <v>88</v>
      </c>
      <c r="G4671" s="17">
        <v>44654.888298611113</v>
      </c>
      <c r="H4671">
        <v>23</v>
      </c>
      <c r="I4671">
        <v>598</v>
      </c>
      <c r="J4671">
        <v>91</v>
      </c>
      <c r="K4671">
        <v>10</v>
      </c>
      <c r="L4671">
        <v>0</v>
      </c>
      <c r="M4671" s="39">
        <v>11540.1</v>
      </c>
      <c r="N4671" s="39">
        <v>6363.5</v>
      </c>
      <c r="O4671" s="39">
        <v>62.3</v>
      </c>
      <c r="P4671" t="s">
        <v>207</v>
      </c>
      <c r="Q4671" t="s">
        <v>207</v>
      </c>
      <c r="R4671" s="55">
        <v>825</v>
      </c>
      <c r="S4671" s="55">
        <v>818</v>
      </c>
      <c r="T4671" t="s">
        <v>1506</v>
      </c>
      <c r="U4671">
        <v>6040</v>
      </c>
      <c r="V4671">
        <v>3</v>
      </c>
      <c r="W4671">
        <v>62613</v>
      </c>
      <c r="X4671" t="s">
        <v>1507</v>
      </c>
      <c r="Y4671">
        <v>3168</v>
      </c>
      <c r="Z4671" t="s">
        <v>69</v>
      </c>
      <c r="AA4671" t="s">
        <v>96</v>
      </c>
      <c r="AC4671" t="s">
        <v>61</v>
      </c>
      <c r="AD4671" s="50">
        <v>0.82</v>
      </c>
      <c r="AG4671" s="39">
        <v>44.7</v>
      </c>
      <c r="AH4671" s="55">
        <v>2928</v>
      </c>
      <c r="AI4671" t="s">
        <v>208</v>
      </c>
      <c r="AJ4671">
        <f>INDEX(layout!$B$3:$U$1234,MATCH($T4671,layout!$A$3:$A$1234,0),MATCH(YEAR($D4671),layout!$B$1:$U$1,0))</f>
        <v>3643</v>
      </c>
      <c r="AK4671">
        <f>INDEX('magnet data'!$A$2:$E$1304,MATCH($AJ4671,'magnet data'!$A$2:$A$1304,0),2)</f>
        <v>3</v>
      </c>
      <c r="AL4671" t="str">
        <f>INDEX('magnet data'!$A$2:$E$1304,MATCH($AJ4671,'magnet data'!$A$2:$A$1304,0),3)</f>
        <v>01B</v>
      </c>
      <c r="AM4671" t="str">
        <f>INDEX('magnet data'!$A$2:$E$1304,MATCH($AJ4671,'magnet data'!$A$2:$A$1304,0),4)</f>
        <v>02D</v>
      </c>
      <c r="AN4671">
        <f>INDEX('magnet data'!$A$2:$E$1304,MATCH($AJ4671,'magnet data'!$A$2:$A$1304,0),5)</f>
        <v>11088</v>
      </c>
      <c r="AO4671" t="str">
        <f t="shared" si="139"/>
        <v>-</v>
      </c>
      <c r="AR4671" t="s">
        <v>209</v>
      </c>
      <c r="AS4671" t="s">
        <v>210</v>
      </c>
      <c r="AT4671" t="s">
        <v>211</v>
      </c>
    </row>
    <row r="4672" spans="1:46">
      <c r="A4672" t="s">
        <v>235</v>
      </c>
      <c r="B4672" t="s">
        <v>46</v>
      </c>
      <c r="C4672" t="s">
        <v>1759</v>
      </c>
      <c r="D4672" s="13">
        <v>44654</v>
      </c>
      <c r="E4672" s="16">
        <v>0.88829861111111119</v>
      </c>
      <c r="F4672" t="s">
        <v>88</v>
      </c>
      <c r="G4672" s="17">
        <v>44654.888298611113</v>
      </c>
      <c r="H4672">
        <v>23</v>
      </c>
      <c r="I4672">
        <v>598</v>
      </c>
      <c r="J4672">
        <v>91</v>
      </c>
      <c r="K4672">
        <v>10</v>
      </c>
      <c r="L4672">
        <v>0</v>
      </c>
      <c r="M4672" s="39">
        <v>11540.1</v>
      </c>
      <c r="N4672" s="39">
        <v>6363.5</v>
      </c>
      <c r="O4672" s="39">
        <v>62.3</v>
      </c>
      <c r="P4672" t="s">
        <v>207</v>
      </c>
      <c r="Q4672" t="s">
        <v>207</v>
      </c>
      <c r="R4672" s="55">
        <v>825</v>
      </c>
      <c r="S4672" s="55">
        <v>818</v>
      </c>
      <c r="T4672" t="s">
        <v>238</v>
      </c>
      <c r="U4672">
        <v>4304</v>
      </c>
      <c r="V4672">
        <v>4</v>
      </c>
      <c r="W4672">
        <v>93189</v>
      </c>
      <c r="X4672" t="s">
        <v>1506</v>
      </c>
      <c r="Y4672">
        <v>6</v>
      </c>
      <c r="Z4672" t="s">
        <v>69</v>
      </c>
      <c r="AA4672" t="s">
        <v>96</v>
      </c>
      <c r="AC4672" t="s">
        <v>61</v>
      </c>
      <c r="AD4672" s="50">
        <v>0.59</v>
      </c>
      <c r="AG4672" s="39">
        <v>46.3</v>
      </c>
      <c r="AH4672" s="55">
        <v>3937</v>
      </c>
      <c r="AI4672" t="s">
        <v>208</v>
      </c>
      <c r="AJ4672">
        <f>INDEX(layout!$B$3:$U$1234,MATCH($T4672,layout!$A$3:$A$1234,0),MATCH(YEAR($D4672),layout!$B$1:$U$1,0))</f>
        <v>3095</v>
      </c>
      <c r="AK4672">
        <f>INDEX('magnet data'!$A$2:$E$1304,MATCH($AJ4672,'magnet data'!$A$2:$A$1304,0),2)</f>
        <v>3</v>
      </c>
      <c r="AL4672" t="str">
        <f>INDEX('magnet data'!$A$2:$E$1304,MATCH($AJ4672,'magnet data'!$A$2:$A$1304,0),3)</f>
        <v>01B</v>
      </c>
      <c r="AM4672" t="str">
        <f>INDEX('magnet data'!$A$2:$E$1304,MATCH($AJ4672,'magnet data'!$A$2:$A$1304,0),4)</f>
        <v>02G</v>
      </c>
      <c r="AN4672">
        <f>INDEX('magnet data'!$A$2:$E$1304,MATCH($AJ4672,'magnet data'!$A$2:$A$1304,0),5)</f>
        <v>11360</v>
      </c>
      <c r="AO4672" t="str">
        <f t="shared" si="139"/>
        <v>-</v>
      </c>
      <c r="AR4672" t="s">
        <v>209</v>
      </c>
      <c r="AS4672" t="s">
        <v>210</v>
      </c>
      <c r="AT4672" t="s">
        <v>211</v>
      </c>
    </row>
    <row r="4673" spans="1:46">
      <c r="A4673" t="s">
        <v>235</v>
      </c>
      <c r="B4673" t="s">
        <v>46</v>
      </c>
      <c r="C4673" t="s">
        <v>1759</v>
      </c>
      <c r="D4673" s="13">
        <v>44655</v>
      </c>
      <c r="E4673" s="16">
        <v>0.30969074074074071</v>
      </c>
      <c r="F4673" t="s">
        <v>88</v>
      </c>
      <c r="G4673" s="17">
        <v>44655.309690381946</v>
      </c>
      <c r="H4673">
        <v>31</v>
      </c>
      <c r="I4673">
        <v>597</v>
      </c>
      <c r="J4673">
        <v>93</v>
      </c>
      <c r="K4673">
        <v>10</v>
      </c>
      <c r="L4673">
        <v>0</v>
      </c>
      <c r="M4673" s="39">
        <v>11546.3</v>
      </c>
      <c r="N4673" s="39">
        <v>6340.7</v>
      </c>
      <c r="O4673" s="39">
        <v>62.4</v>
      </c>
      <c r="P4673" t="s">
        <v>207</v>
      </c>
      <c r="Q4673" t="s">
        <v>207</v>
      </c>
      <c r="R4673" s="55">
        <v>827</v>
      </c>
      <c r="S4673" s="55">
        <v>820</v>
      </c>
      <c r="T4673" t="s">
        <v>321</v>
      </c>
      <c r="U4673">
        <v>11546</v>
      </c>
      <c r="V4673">
        <v>1</v>
      </c>
      <c r="W4673">
        <v>-10</v>
      </c>
      <c r="X4673" t="s">
        <v>325</v>
      </c>
      <c r="Y4673">
        <v>7</v>
      </c>
      <c r="Z4673" t="s">
        <v>90</v>
      </c>
      <c r="AA4673" t="s">
        <v>91</v>
      </c>
      <c r="AB4673">
        <v>52</v>
      </c>
      <c r="AC4673" t="s">
        <v>61</v>
      </c>
      <c r="AD4673" s="50">
        <v>-7.8</v>
      </c>
      <c r="AG4673" s="39">
        <v>31</v>
      </c>
      <c r="AH4673" s="55">
        <v>11419</v>
      </c>
      <c r="AI4673" t="s">
        <v>208</v>
      </c>
      <c r="AJ4673">
        <f>INDEX(layout!$B$3:$U$1234,MATCH($T4673,layout!$A$3:$A$1234,0),MATCH(YEAR($D4673),layout!$B$1:$U$1,0))</f>
        <v>1398</v>
      </c>
      <c r="AK4673">
        <f>INDEX('magnet data'!$A$2:$E$1304,MATCH($AJ4673,'magnet data'!$A$2:$A$1304,0),2)</f>
        <v>1</v>
      </c>
      <c r="AL4673" t="str">
        <f>INDEX('magnet data'!$A$2:$E$1304,MATCH($AJ4673,'magnet data'!$A$2:$A$1304,0),3)</f>
        <v>01B</v>
      </c>
      <c r="AM4673" t="str">
        <f>INDEX('magnet data'!$A$2:$E$1304,MATCH($AJ4673,'magnet data'!$A$2:$A$1304,0),4)</f>
        <v>02C8</v>
      </c>
      <c r="AN4673">
        <f>INDEX('magnet data'!$A$2:$E$1304,MATCH($AJ4673,'magnet data'!$A$2:$A$1304,0),5)</f>
        <v>12359</v>
      </c>
      <c r="AO4673">
        <f t="shared" si="139"/>
        <v>-813</v>
      </c>
      <c r="AR4673" t="s">
        <v>1202</v>
      </c>
      <c r="AS4673" t="s">
        <v>210</v>
      </c>
      <c r="AT4673" t="s">
        <v>211</v>
      </c>
    </row>
    <row r="4674" spans="1:46">
      <c r="A4674" t="s">
        <v>235</v>
      </c>
      <c r="B4674" t="s">
        <v>46</v>
      </c>
      <c r="C4674" t="s">
        <v>1759</v>
      </c>
      <c r="D4674" s="13">
        <v>44655</v>
      </c>
      <c r="E4674" s="16">
        <v>0.30969074074074071</v>
      </c>
      <c r="F4674" t="s">
        <v>88</v>
      </c>
      <c r="G4674" s="17">
        <v>44655.309690381946</v>
      </c>
      <c r="H4674">
        <v>31</v>
      </c>
      <c r="I4674">
        <v>597</v>
      </c>
      <c r="J4674">
        <v>93</v>
      </c>
      <c r="K4674">
        <v>10</v>
      </c>
      <c r="L4674">
        <v>0</v>
      </c>
      <c r="M4674" s="39">
        <v>11546.3</v>
      </c>
      <c r="N4674" s="39">
        <v>6340.7</v>
      </c>
      <c r="O4674" s="39">
        <v>62.4</v>
      </c>
      <c r="P4674" t="s">
        <v>207</v>
      </c>
      <c r="Q4674" t="s">
        <v>207</v>
      </c>
      <c r="R4674" s="55">
        <v>827</v>
      </c>
      <c r="S4674" s="55">
        <v>820</v>
      </c>
      <c r="T4674" t="s">
        <v>323</v>
      </c>
      <c r="U4674">
        <v>8864</v>
      </c>
      <c r="V4674">
        <v>2</v>
      </c>
      <c r="W4674">
        <v>26453</v>
      </c>
      <c r="X4674" t="s">
        <v>321</v>
      </c>
      <c r="Y4674">
        <v>3947</v>
      </c>
      <c r="Z4674" t="s">
        <v>69</v>
      </c>
      <c r="AA4674" t="s">
        <v>96</v>
      </c>
      <c r="AC4674" t="s">
        <v>61</v>
      </c>
      <c r="AD4674" s="50">
        <v>7.31</v>
      </c>
      <c r="AG4674" s="39">
        <v>51.8</v>
      </c>
      <c r="AH4674" s="55">
        <v>2295</v>
      </c>
      <c r="AI4674" t="s">
        <v>208</v>
      </c>
      <c r="AJ4674">
        <f>INDEX(layout!$B$3:$U$1234,MATCH($T4674,layout!$A$3:$A$1234,0),MATCH(YEAR($D4674),layout!$B$1:$U$1,0))</f>
        <v>3125</v>
      </c>
      <c r="AK4674">
        <f>INDEX('magnet data'!$A$2:$E$1304,MATCH($AJ4674,'magnet data'!$A$2:$A$1304,0),2)</f>
        <v>3</v>
      </c>
      <c r="AL4674" t="str">
        <f>INDEX('magnet data'!$A$2:$E$1304,MATCH($AJ4674,'magnet data'!$A$2:$A$1304,0),3)</f>
        <v>01B</v>
      </c>
      <c r="AM4674" t="str">
        <f>INDEX('magnet data'!$A$2:$E$1304,MATCH($AJ4674,'magnet data'!$A$2:$A$1304,0),4)</f>
        <v>02G</v>
      </c>
      <c r="AN4674">
        <f>INDEX('magnet data'!$A$2:$E$1304,MATCH($AJ4674,'magnet data'!$A$2:$A$1304,0),5)</f>
        <v>11858</v>
      </c>
      <c r="AO4674" t="str">
        <f t="shared" si="139"/>
        <v>-</v>
      </c>
      <c r="AR4674" t="s">
        <v>1202</v>
      </c>
      <c r="AS4674" t="s">
        <v>210</v>
      </c>
      <c r="AT4674" t="s">
        <v>211</v>
      </c>
    </row>
    <row r="4675" spans="1:46">
      <c r="A4675" t="s">
        <v>235</v>
      </c>
      <c r="B4675" t="s">
        <v>46</v>
      </c>
      <c r="C4675" t="s">
        <v>1759</v>
      </c>
      <c r="D4675" s="13">
        <v>44655</v>
      </c>
      <c r="E4675" s="16">
        <v>0.30969074074074071</v>
      </c>
      <c r="F4675" t="s">
        <v>88</v>
      </c>
      <c r="G4675" s="17">
        <v>44655.309690381946</v>
      </c>
      <c r="H4675">
        <v>31</v>
      </c>
      <c r="I4675">
        <v>597</v>
      </c>
      <c r="J4675">
        <v>93</v>
      </c>
      <c r="K4675">
        <v>10</v>
      </c>
      <c r="L4675">
        <v>0</v>
      </c>
      <c r="M4675" s="39">
        <v>11546.3</v>
      </c>
      <c r="N4675" s="39">
        <v>6340.7</v>
      </c>
      <c r="O4675" s="39">
        <v>62.4</v>
      </c>
      <c r="P4675" t="s">
        <v>207</v>
      </c>
      <c r="Q4675" t="s">
        <v>207</v>
      </c>
      <c r="R4675" s="55">
        <v>827</v>
      </c>
      <c r="S4675" s="55">
        <v>820</v>
      </c>
      <c r="T4675" t="s">
        <v>324</v>
      </c>
      <c r="U4675">
        <v>8571</v>
      </c>
      <c r="V4675">
        <v>3</v>
      </c>
      <c r="W4675">
        <v>29680</v>
      </c>
      <c r="X4675" t="s">
        <v>321</v>
      </c>
      <c r="Y4675">
        <v>3947</v>
      </c>
      <c r="Z4675" t="s">
        <v>69</v>
      </c>
      <c r="AA4675" t="s">
        <v>91</v>
      </c>
      <c r="AC4675" t="s">
        <v>61</v>
      </c>
      <c r="AD4675" s="50">
        <v>-1.84</v>
      </c>
      <c r="AG4675" s="39">
        <v>3.9</v>
      </c>
      <c r="AH4675" s="55">
        <v>1722</v>
      </c>
      <c r="AI4675" t="s">
        <v>208</v>
      </c>
      <c r="AJ4675">
        <f>INDEX(layout!$B$3:$U$1234,MATCH($T4675,layout!$A$3:$A$1234,0),MATCH(YEAR($D4675),layout!$B$1:$U$1,0))</f>
        <v>2303</v>
      </c>
      <c r="AK4675">
        <f>INDEX('magnet data'!$A$2:$E$1304,MATCH($AJ4675,'magnet data'!$A$2:$A$1304,0),2)</f>
        <v>2</v>
      </c>
      <c r="AL4675" t="str">
        <f>INDEX('magnet data'!$A$2:$E$1304,MATCH($AJ4675,'magnet data'!$A$2:$A$1304,0),3)</f>
        <v>01B</v>
      </c>
      <c r="AM4675" t="str">
        <f>INDEX('magnet data'!$A$2:$E$1304,MATCH($AJ4675,'magnet data'!$A$2:$A$1304,0),4)</f>
        <v>02D</v>
      </c>
      <c r="AN4675">
        <f>INDEX('magnet data'!$A$2:$E$1304,MATCH($AJ4675,'magnet data'!$A$2:$A$1304,0),5)</f>
        <v>9853</v>
      </c>
      <c r="AO4675" t="str">
        <f t="shared" si="139"/>
        <v>-</v>
      </c>
      <c r="AR4675" t="s">
        <v>1202</v>
      </c>
      <c r="AS4675" t="s">
        <v>210</v>
      </c>
      <c r="AT4675" t="s">
        <v>211</v>
      </c>
    </row>
    <row r="4676" spans="1:46">
      <c r="A4676" t="s">
        <v>235</v>
      </c>
      <c r="B4676" t="s">
        <v>46</v>
      </c>
      <c r="C4676" t="s">
        <v>1759</v>
      </c>
      <c r="D4676" s="13">
        <v>44655</v>
      </c>
      <c r="E4676" s="16">
        <v>0.30969074074074071</v>
      </c>
      <c r="F4676" t="s">
        <v>88</v>
      </c>
      <c r="G4676" s="17">
        <v>44655.309690381946</v>
      </c>
      <c r="H4676">
        <v>31</v>
      </c>
      <c r="I4676">
        <v>597</v>
      </c>
      <c r="J4676">
        <v>93</v>
      </c>
      <c r="K4676">
        <v>10</v>
      </c>
      <c r="L4676">
        <v>0</v>
      </c>
      <c r="M4676" s="39">
        <v>11546.3</v>
      </c>
      <c r="N4676" s="39">
        <v>6340.7</v>
      </c>
      <c r="O4676" s="39">
        <v>62.4</v>
      </c>
      <c r="P4676" t="s">
        <v>207</v>
      </c>
      <c r="Q4676" t="s">
        <v>207</v>
      </c>
      <c r="R4676" s="55">
        <v>827</v>
      </c>
      <c r="S4676" s="55">
        <v>820</v>
      </c>
      <c r="T4676" t="s">
        <v>239</v>
      </c>
      <c r="U4676">
        <v>2534</v>
      </c>
      <c r="V4676">
        <v>4</v>
      </c>
      <c r="W4676">
        <v>139645</v>
      </c>
      <c r="X4676" t="s">
        <v>325</v>
      </c>
      <c r="Y4676">
        <v>7</v>
      </c>
      <c r="Z4676" t="s">
        <v>69</v>
      </c>
      <c r="AA4676" t="s">
        <v>96</v>
      </c>
      <c r="AC4676" t="s">
        <v>61</v>
      </c>
      <c r="AD4676" s="50">
        <v>0.35</v>
      </c>
      <c r="AG4676" s="39">
        <v>37.9</v>
      </c>
      <c r="AH4676" s="55">
        <v>2138</v>
      </c>
      <c r="AI4676" t="s">
        <v>208</v>
      </c>
      <c r="AJ4676">
        <f>INDEX(layout!$B$3:$U$1234,MATCH($T4676,layout!$A$3:$A$1234,0),MATCH(YEAR($D4676),layout!$B$1:$U$1,0))</f>
        <v>3708</v>
      </c>
      <c r="AK4676">
        <f>INDEX('magnet data'!$A$2:$E$1304,MATCH($AJ4676,'magnet data'!$A$2:$A$1304,0),2)</f>
        <v>3</v>
      </c>
      <c r="AL4676" t="str">
        <f>INDEX('magnet data'!$A$2:$E$1304,MATCH($AJ4676,'magnet data'!$A$2:$A$1304,0),3)</f>
        <v>01B</v>
      </c>
      <c r="AM4676" t="str">
        <f>INDEX('magnet data'!$A$2:$E$1304,MATCH($AJ4676,'magnet data'!$A$2:$A$1304,0),4)</f>
        <v>02D</v>
      </c>
      <c r="AN4676">
        <f>INDEX('magnet data'!$A$2:$E$1304,MATCH($AJ4676,'magnet data'!$A$2:$A$1304,0),5)</f>
        <v>12396</v>
      </c>
      <c r="AO4676" t="str">
        <f t="shared" si="139"/>
        <v>-</v>
      </c>
      <c r="AR4676" t="s">
        <v>1202</v>
      </c>
      <c r="AS4676" t="s">
        <v>210</v>
      </c>
      <c r="AT4676" t="s">
        <v>211</v>
      </c>
    </row>
    <row r="4677" spans="1:46">
      <c r="A4677" t="s">
        <v>235</v>
      </c>
      <c r="B4677" t="s">
        <v>46</v>
      </c>
      <c r="C4677" t="s">
        <v>1759</v>
      </c>
      <c r="D4677" s="13">
        <v>44656</v>
      </c>
      <c r="E4677" s="16">
        <v>0.29880277777777781</v>
      </c>
      <c r="F4677" t="s">
        <v>88</v>
      </c>
      <c r="G4677" s="17">
        <v>44656.298802395831</v>
      </c>
      <c r="H4677">
        <v>33</v>
      </c>
      <c r="I4677">
        <v>598</v>
      </c>
      <c r="J4677">
        <v>91</v>
      </c>
      <c r="K4677">
        <v>10</v>
      </c>
      <c r="L4677">
        <v>0</v>
      </c>
      <c r="M4677" s="39">
        <v>11544.1</v>
      </c>
      <c r="N4677" s="39">
        <v>6416.6</v>
      </c>
      <c r="O4677" s="39">
        <v>62.4</v>
      </c>
      <c r="P4677" t="s">
        <v>207</v>
      </c>
      <c r="Q4677" t="s">
        <v>207</v>
      </c>
      <c r="R4677" s="55">
        <v>821</v>
      </c>
      <c r="S4677" s="55">
        <v>811</v>
      </c>
      <c r="T4677" t="s">
        <v>311</v>
      </c>
      <c r="U4677">
        <v>11544</v>
      </c>
      <c r="V4677">
        <v>1</v>
      </c>
      <c r="W4677">
        <v>-12</v>
      </c>
      <c r="X4677" t="s">
        <v>247</v>
      </c>
      <c r="Y4677">
        <v>-2</v>
      </c>
      <c r="Z4677" t="s">
        <v>90</v>
      </c>
      <c r="AA4677" t="s">
        <v>91</v>
      </c>
      <c r="AB4677">
        <v>53</v>
      </c>
      <c r="AC4677" t="s">
        <v>61</v>
      </c>
      <c r="AD4677" s="50">
        <v>-9.35</v>
      </c>
      <c r="AG4677" s="39">
        <v>46</v>
      </c>
      <c r="AH4677" s="55">
        <v>11514</v>
      </c>
      <c r="AI4677" t="s">
        <v>208</v>
      </c>
      <c r="AJ4677">
        <f>INDEX(layout!$B$3:$U$1234,MATCH($T4677,layout!$A$3:$A$1234,0),MATCH(YEAR($D4677),layout!$B$1:$U$1,0))</f>
        <v>2202</v>
      </c>
      <c r="AK4677">
        <f>INDEX('magnet data'!$A$2:$E$1304,MATCH($AJ4677,'magnet data'!$A$2:$A$1304,0),2)</f>
        <v>2</v>
      </c>
      <c r="AL4677" t="str">
        <f>INDEX('magnet data'!$A$2:$E$1304,MATCH($AJ4677,'magnet data'!$A$2:$A$1304,0),3)</f>
        <v>01B</v>
      </c>
      <c r="AM4677" t="str">
        <f>INDEX('magnet data'!$A$2:$E$1304,MATCH($AJ4677,'magnet data'!$A$2:$A$1304,0),4)</f>
        <v>02C0</v>
      </c>
      <c r="AN4677">
        <f>INDEX('magnet data'!$A$2:$E$1304,MATCH($AJ4677,'magnet data'!$A$2:$A$1304,0),5)</f>
        <v>10930</v>
      </c>
      <c r="AO4677">
        <f t="shared" ref="AO4677" si="140">IF(LEFT(Z4677,8)="Training",U4677-AN4677,"-")</f>
        <v>614</v>
      </c>
      <c r="AP4677">
        <v>274</v>
      </c>
      <c r="AR4677" t="s">
        <v>1202</v>
      </c>
      <c r="AS4677" t="s">
        <v>210</v>
      </c>
      <c r="AT4677" t="s">
        <v>211</v>
      </c>
    </row>
    <row r="4678" spans="1:46">
      <c r="A4678" t="s">
        <v>235</v>
      </c>
      <c r="B4678" t="s">
        <v>46</v>
      </c>
      <c r="C4678" t="s">
        <v>1759</v>
      </c>
      <c r="D4678" s="13">
        <v>44656</v>
      </c>
      <c r="E4678" s="16">
        <v>0.29880277777777781</v>
      </c>
      <c r="F4678" t="s">
        <v>88</v>
      </c>
      <c r="G4678" s="17">
        <v>44656.298802395831</v>
      </c>
      <c r="H4678">
        <v>33</v>
      </c>
      <c r="I4678">
        <v>598</v>
      </c>
      <c r="J4678">
        <v>91</v>
      </c>
      <c r="K4678">
        <v>10</v>
      </c>
      <c r="L4678">
        <v>0</v>
      </c>
      <c r="M4678" s="39">
        <v>11544.1</v>
      </c>
      <c r="N4678" s="39">
        <v>6416.6</v>
      </c>
      <c r="O4678" s="39">
        <v>62.4</v>
      </c>
      <c r="P4678" t="s">
        <v>207</v>
      </c>
      <c r="Q4678" t="s">
        <v>207</v>
      </c>
      <c r="R4678" s="55">
        <v>821</v>
      </c>
      <c r="S4678" s="55">
        <v>811</v>
      </c>
      <c r="T4678" t="s">
        <v>312</v>
      </c>
      <c r="U4678">
        <v>8377</v>
      </c>
      <c r="V4678">
        <v>2</v>
      </c>
      <c r="W4678">
        <v>32133</v>
      </c>
      <c r="X4678" t="s">
        <v>285</v>
      </c>
      <c r="Y4678">
        <v>2828</v>
      </c>
      <c r="Z4678" t="s">
        <v>69</v>
      </c>
      <c r="AA4678" t="s">
        <v>91</v>
      </c>
      <c r="AC4678" t="s">
        <v>61</v>
      </c>
      <c r="AD4678" s="50">
        <v>-1.76</v>
      </c>
      <c r="AG4678" s="39">
        <v>41.1</v>
      </c>
      <c r="AH4678" s="55">
        <v>2432</v>
      </c>
      <c r="AI4678" t="s">
        <v>208</v>
      </c>
      <c r="AJ4678">
        <f>INDEX(layout!$B$3:$U$1234,MATCH($T4678,layout!$A$3:$A$1234,0),MATCH(YEAR($D4678),layout!$B$1:$U$1,0))</f>
        <v>1251</v>
      </c>
      <c r="AK4678">
        <f>INDEX('magnet data'!$A$2:$E$1304,MATCH($AJ4678,'magnet data'!$A$2:$A$1304,0),2)</f>
        <v>1</v>
      </c>
      <c r="AL4678" t="str">
        <f>INDEX('magnet data'!$A$2:$E$1304,MATCH($AJ4678,'magnet data'!$A$2:$A$1304,0),3)</f>
        <v>01B</v>
      </c>
      <c r="AM4678" t="str">
        <f>INDEX('magnet data'!$A$2:$E$1304,MATCH($AJ4678,'magnet data'!$A$2:$A$1304,0),4)</f>
        <v>02B8</v>
      </c>
      <c r="AN4678">
        <f>INDEX('magnet data'!$A$2:$E$1304,MATCH($AJ4678,'magnet data'!$A$2:$A$1304,0),5)</f>
        <v>10380</v>
      </c>
      <c r="AO4678" t="str">
        <f t="shared" si="139"/>
        <v>-</v>
      </c>
      <c r="AR4678" t="s">
        <v>1202</v>
      </c>
      <c r="AS4678" t="s">
        <v>210</v>
      </c>
      <c r="AT4678" t="s">
        <v>211</v>
      </c>
    </row>
    <row r="4679" spans="1:46">
      <c r="A4679" t="s">
        <v>235</v>
      </c>
      <c r="B4679" t="s">
        <v>46</v>
      </c>
      <c r="C4679" t="s">
        <v>1759</v>
      </c>
      <c r="D4679" s="13">
        <v>44656</v>
      </c>
      <c r="E4679" s="16">
        <v>0.29880277777777781</v>
      </c>
      <c r="F4679" t="s">
        <v>88</v>
      </c>
      <c r="G4679" s="17">
        <v>44656.298802395831</v>
      </c>
      <c r="H4679">
        <v>33</v>
      </c>
      <c r="I4679">
        <v>598</v>
      </c>
      <c r="J4679">
        <v>91</v>
      </c>
      <c r="K4679">
        <v>10</v>
      </c>
      <c r="L4679">
        <v>0</v>
      </c>
      <c r="M4679" s="39">
        <v>11544.1</v>
      </c>
      <c r="N4679" s="39">
        <v>6416.6</v>
      </c>
      <c r="O4679" s="39">
        <v>62.4</v>
      </c>
      <c r="P4679" t="s">
        <v>207</v>
      </c>
      <c r="Q4679" t="s">
        <v>207</v>
      </c>
      <c r="R4679" s="55">
        <v>821</v>
      </c>
      <c r="S4679" s="55">
        <v>811</v>
      </c>
      <c r="T4679" t="s">
        <v>252</v>
      </c>
      <c r="U4679">
        <v>225</v>
      </c>
      <c r="V4679">
        <v>3</v>
      </c>
      <c r="W4679">
        <v>351684</v>
      </c>
      <c r="X4679" t="s">
        <v>312</v>
      </c>
      <c r="Y4679">
        <v>4369</v>
      </c>
      <c r="Z4679" t="s">
        <v>69</v>
      </c>
      <c r="AA4679" t="s">
        <v>91</v>
      </c>
      <c r="AC4679" t="s">
        <v>102</v>
      </c>
      <c r="AD4679" s="50">
        <v>0</v>
      </c>
      <c r="AG4679" s="39" t="s">
        <v>1408</v>
      </c>
      <c r="AH4679" s="55" t="s">
        <v>1408</v>
      </c>
      <c r="AI4679" t="s">
        <v>208</v>
      </c>
      <c r="AJ4679">
        <f>INDEX(layout!$B$3:$U$1234,MATCH($T4679,layout!$A$3:$A$1234,0),MATCH(YEAR($D4679),layout!$B$1:$U$1,0))</f>
        <v>3408</v>
      </c>
      <c r="AK4679">
        <f>INDEX('magnet data'!$A$2:$E$1304,MATCH($AJ4679,'magnet data'!$A$2:$A$1304,0),2)</f>
        <v>3</v>
      </c>
      <c r="AL4679" t="str">
        <f>INDEX('magnet data'!$A$2:$E$1304,MATCH($AJ4679,'magnet data'!$A$2:$A$1304,0),3)</f>
        <v>01B</v>
      </c>
      <c r="AM4679" t="str">
        <f>INDEX('magnet data'!$A$2:$E$1304,MATCH($AJ4679,'magnet data'!$A$2:$A$1304,0),4)</f>
        <v>02D</v>
      </c>
      <c r="AN4679">
        <f>INDEX('magnet data'!$A$2:$E$1304,MATCH($AJ4679,'magnet data'!$A$2:$A$1304,0),5)</f>
        <v>12049</v>
      </c>
      <c r="AO4679" t="str">
        <f t="shared" si="139"/>
        <v>-</v>
      </c>
      <c r="AR4679" t="s">
        <v>1202</v>
      </c>
      <c r="AS4679" t="s">
        <v>210</v>
      </c>
      <c r="AT4679" t="s">
        <v>211</v>
      </c>
    </row>
    <row r="4680" spans="1:46">
      <c r="A4680" t="s">
        <v>235</v>
      </c>
      <c r="B4680" t="s">
        <v>46</v>
      </c>
      <c r="C4680" t="s">
        <v>1759</v>
      </c>
      <c r="D4680" s="13">
        <v>44656</v>
      </c>
      <c r="E4680" s="16">
        <v>0.87815486111111118</v>
      </c>
      <c r="F4680" t="s">
        <v>88</v>
      </c>
      <c r="G4680" s="17">
        <v>44656.87815462963</v>
      </c>
      <c r="H4680">
        <v>20</v>
      </c>
      <c r="I4680">
        <v>599</v>
      </c>
      <c r="J4680">
        <v>92</v>
      </c>
      <c r="K4680">
        <v>10</v>
      </c>
      <c r="L4680">
        <v>0</v>
      </c>
      <c r="M4680" s="39">
        <v>11567.6</v>
      </c>
      <c r="N4680" s="39">
        <v>6386.3</v>
      </c>
      <c r="O4680" s="39">
        <v>60.3</v>
      </c>
      <c r="P4680" t="s">
        <v>207</v>
      </c>
      <c r="Q4680" t="s">
        <v>207</v>
      </c>
      <c r="R4680" s="55">
        <v>825</v>
      </c>
      <c r="S4680" s="55">
        <v>817</v>
      </c>
      <c r="T4680" t="s">
        <v>308</v>
      </c>
      <c r="U4680">
        <v>11567</v>
      </c>
      <c r="V4680">
        <v>1</v>
      </c>
      <c r="W4680">
        <v>-12</v>
      </c>
      <c r="X4680" t="s">
        <v>307</v>
      </c>
      <c r="Y4680">
        <v>-2</v>
      </c>
      <c r="Z4680" t="s">
        <v>90</v>
      </c>
      <c r="AA4680" t="s">
        <v>96</v>
      </c>
      <c r="AB4680">
        <v>54</v>
      </c>
      <c r="AC4680" t="s">
        <v>61</v>
      </c>
      <c r="AD4680" s="50">
        <v>11.13</v>
      </c>
      <c r="AG4680" s="39">
        <v>61.4</v>
      </c>
      <c r="AH4680" s="55">
        <v>1854</v>
      </c>
      <c r="AI4680" t="s">
        <v>208</v>
      </c>
      <c r="AJ4680">
        <f>INDEX(layout!$B$3:$U$1234,MATCH($T4680,layout!$A$3:$A$1234,0),MATCH(YEAR($D4680),layout!$B$1:$U$1,0))</f>
        <v>2093</v>
      </c>
      <c r="AK4680">
        <f>INDEX('magnet data'!$A$2:$E$1304,MATCH($AJ4680,'magnet data'!$A$2:$A$1304,0),2)</f>
        <v>2</v>
      </c>
      <c r="AL4680" t="str">
        <f>INDEX('magnet data'!$A$2:$E$1304,MATCH($AJ4680,'magnet data'!$A$2:$A$1304,0),3)</f>
        <v>01B</v>
      </c>
      <c r="AM4680" t="str">
        <f>INDEX('magnet data'!$A$2:$E$1304,MATCH($AJ4680,'magnet data'!$A$2:$A$1304,0),4)</f>
        <v>02B5</v>
      </c>
      <c r="AN4680">
        <f>INDEX('magnet data'!$A$2:$E$1304,MATCH($AJ4680,'magnet data'!$A$2:$A$1304,0),5)</f>
        <v>11123</v>
      </c>
      <c r="AO4680">
        <f t="shared" si="139"/>
        <v>444</v>
      </c>
      <c r="AR4680" t="s">
        <v>1202</v>
      </c>
      <c r="AS4680" t="s">
        <v>210</v>
      </c>
      <c r="AT4680" t="s">
        <v>211</v>
      </c>
    </row>
    <row r="4681" spans="1:46">
      <c r="A4681" t="s">
        <v>235</v>
      </c>
      <c r="B4681" t="s">
        <v>46</v>
      </c>
      <c r="C4681" t="s">
        <v>1759</v>
      </c>
      <c r="D4681" s="13">
        <v>44656</v>
      </c>
      <c r="E4681" s="16">
        <v>0.87815486111111118</v>
      </c>
      <c r="F4681" t="s">
        <v>88</v>
      </c>
      <c r="G4681" s="17">
        <v>44656.87815462963</v>
      </c>
      <c r="H4681">
        <v>20</v>
      </c>
      <c r="I4681">
        <v>599</v>
      </c>
      <c r="J4681">
        <v>92</v>
      </c>
      <c r="K4681">
        <v>10</v>
      </c>
      <c r="L4681">
        <v>0</v>
      </c>
      <c r="M4681" s="39">
        <v>11567.6</v>
      </c>
      <c r="N4681" s="39">
        <v>6386.3</v>
      </c>
      <c r="O4681" s="39">
        <v>60.3</v>
      </c>
      <c r="P4681" t="s">
        <v>207</v>
      </c>
      <c r="Q4681" t="s">
        <v>207</v>
      </c>
      <c r="R4681" s="55">
        <v>825</v>
      </c>
      <c r="S4681" s="55">
        <v>817</v>
      </c>
      <c r="T4681" t="s">
        <v>307</v>
      </c>
      <c r="U4681">
        <v>9080</v>
      </c>
      <c r="V4681">
        <v>2</v>
      </c>
      <c r="W4681">
        <v>24426</v>
      </c>
      <c r="X4681" t="s">
        <v>1476</v>
      </c>
      <c r="Y4681">
        <v>4285</v>
      </c>
      <c r="Z4681" t="s">
        <v>69</v>
      </c>
      <c r="AA4681" t="s">
        <v>96</v>
      </c>
      <c r="AC4681" t="s">
        <v>61</v>
      </c>
      <c r="AD4681" s="50">
        <v>12.56</v>
      </c>
      <c r="AG4681" s="39">
        <v>36.6</v>
      </c>
      <c r="AH4681" s="55">
        <v>8420</v>
      </c>
      <c r="AI4681" t="s">
        <v>208</v>
      </c>
      <c r="AJ4681">
        <f>INDEX(layout!$B$3:$U$1234,MATCH($T4681,layout!$A$3:$A$1234,0),MATCH(YEAR($D4681),layout!$B$1:$U$1,0))</f>
        <v>1385</v>
      </c>
      <c r="AK4681">
        <f>INDEX('magnet data'!$A$2:$E$1304,MATCH($AJ4681,'magnet data'!$A$2:$A$1304,0),2)</f>
        <v>1</v>
      </c>
      <c r="AL4681" t="str">
        <f>INDEX('magnet data'!$A$2:$E$1304,MATCH($AJ4681,'magnet data'!$A$2:$A$1304,0),3)</f>
        <v>01B</v>
      </c>
      <c r="AM4681" t="str">
        <f>INDEX('magnet data'!$A$2:$E$1304,MATCH($AJ4681,'magnet data'!$A$2:$A$1304,0),4)</f>
        <v>02B5</v>
      </c>
      <c r="AN4681">
        <f>INDEX('magnet data'!$A$2:$E$1304,MATCH($AJ4681,'magnet data'!$A$2:$A$1304,0),5)</f>
        <v>11030</v>
      </c>
      <c r="AO4681" t="str">
        <f t="shared" si="139"/>
        <v>-</v>
      </c>
      <c r="AR4681" t="s">
        <v>1202</v>
      </c>
      <c r="AS4681" t="s">
        <v>210</v>
      </c>
      <c r="AT4681" t="s">
        <v>211</v>
      </c>
    </row>
    <row r="4682" spans="1:46">
      <c r="A4682" t="s">
        <v>235</v>
      </c>
      <c r="B4682" t="s">
        <v>46</v>
      </c>
      <c r="C4682" t="s">
        <v>1759</v>
      </c>
      <c r="D4682" s="13">
        <v>44656</v>
      </c>
      <c r="E4682" s="16">
        <v>0.87815486111111118</v>
      </c>
      <c r="F4682" t="s">
        <v>88</v>
      </c>
      <c r="G4682" s="17">
        <v>44656.87815462963</v>
      </c>
      <c r="H4682">
        <v>20</v>
      </c>
      <c r="I4682">
        <v>599</v>
      </c>
      <c r="J4682">
        <v>92</v>
      </c>
      <c r="K4682">
        <v>10</v>
      </c>
      <c r="L4682">
        <v>0</v>
      </c>
      <c r="M4682" s="39">
        <v>11567.6</v>
      </c>
      <c r="N4682" s="39">
        <v>6386.3</v>
      </c>
      <c r="O4682" s="39">
        <v>60.3</v>
      </c>
      <c r="P4682" t="s">
        <v>207</v>
      </c>
      <c r="Q4682" t="s">
        <v>207</v>
      </c>
      <c r="R4682" s="55">
        <v>825</v>
      </c>
      <c r="S4682" s="55">
        <v>817</v>
      </c>
      <c r="T4682" t="s">
        <v>306</v>
      </c>
      <c r="U4682">
        <v>9044</v>
      </c>
      <c r="V4682">
        <v>3</v>
      </c>
      <c r="W4682">
        <v>24795</v>
      </c>
      <c r="X4682" t="s">
        <v>307</v>
      </c>
      <c r="Y4682">
        <v>-2</v>
      </c>
      <c r="Z4682" t="s">
        <v>69</v>
      </c>
      <c r="AA4682" t="s">
        <v>96</v>
      </c>
      <c r="AC4682" t="s">
        <v>61</v>
      </c>
      <c r="AD4682" s="50">
        <v>5.17</v>
      </c>
      <c r="AG4682" s="39">
        <v>27.2</v>
      </c>
      <c r="AH4682" s="55">
        <v>1000</v>
      </c>
      <c r="AI4682" t="s">
        <v>208</v>
      </c>
      <c r="AJ4682">
        <f>INDEX(layout!$B$3:$U$1234,MATCH($T4682,layout!$A$3:$A$1234,0),MATCH(YEAR($D4682),layout!$B$1:$U$1,0))</f>
        <v>3035</v>
      </c>
      <c r="AK4682">
        <f>INDEX('magnet data'!$A$2:$E$1304,MATCH($AJ4682,'magnet data'!$A$2:$A$1304,0),2)</f>
        <v>3</v>
      </c>
      <c r="AL4682" t="str">
        <f>INDEX('magnet data'!$A$2:$E$1304,MATCH($AJ4682,'magnet data'!$A$2:$A$1304,0),3)</f>
        <v>01B</v>
      </c>
      <c r="AM4682" t="str">
        <f>INDEX('magnet data'!$A$2:$E$1304,MATCH($AJ4682,'magnet data'!$A$2:$A$1304,0),4)</f>
        <v>02K</v>
      </c>
      <c r="AN4682">
        <f>INDEX('magnet data'!$A$2:$E$1304,MATCH($AJ4682,'magnet data'!$A$2:$A$1304,0),5)</f>
        <v>11120</v>
      </c>
      <c r="AO4682" t="str">
        <f t="shared" ref="AO4682:AO4706" si="141">IF(LEFT(Z4682,8)="Training",U4682-AN4682,"-")</f>
        <v>-</v>
      </c>
      <c r="AR4682" t="s">
        <v>1202</v>
      </c>
      <c r="AS4682" t="s">
        <v>210</v>
      </c>
      <c r="AT4682" t="s">
        <v>211</v>
      </c>
    </row>
    <row r="4683" spans="1:46">
      <c r="A4683" t="s">
        <v>235</v>
      </c>
      <c r="B4683" t="s">
        <v>46</v>
      </c>
      <c r="C4683" t="s">
        <v>1759</v>
      </c>
      <c r="D4683" s="13">
        <v>44656</v>
      </c>
      <c r="E4683" s="16">
        <v>0.87815486111111118</v>
      </c>
      <c r="F4683" t="s">
        <v>88</v>
      </c>
      <c r="G4683" s="17">
        <v>44656.87815462963</v>
      </c>
      <c r="H4683">
        <v>20</v>
      </c>
      <c r="I4683">
        <v>599</v>
      </c>
      <c r="J4683">
        <v>92</v>
      </c>
      <c r="K4683">
        <v>10</v>
      </c>
      <c r="L4683">
        <v>0</v>
      </c>
      <c r="M4683" s="39">
        <v>11567.6</v>
      </c>
      <c r="N4683" s="39">
        <v>6386.3</v>
      </c>
      <c r="O4683" s="39">
        <v>60.3</v>
      </c>
      <c r="P4683" t="s">
        <v>207</v>
      </c>
      <c r="Q4683" t="s">
        <v>207</v>
      </c>
      <c r="R4683" s="55">
        <v>825</v>
      </c>
      <c r="S4683" s="55">
        <v>817</v>
      </c>
      <c r="T4683" t="s">
        <v>309</v>
      </c>
      <c r="U4683">
        <v>1145</v>
      </c>
      <c r="V4683">
        <v>4</v>
      </c>
      <c r="W4683">
        <v>209828</v>
      </c>
      <c r="X4683" t="s">
        <v>1476</v>
      </c>
      <c r="Y4683">
        <v>4285</v>
      </c>
      <c r="Z4683" t="s">
        <v>69</v>
      </c>
      <c r="AA4683" t="s">
        <v>96</v>
      </c>
      <c r="AC4683" t="s">
        <v>61</v>
      </c>
      <c r="AD4683" s="50">
        <v>0.15</v>
      </c>
      <c r="AG4683" s="39">
        <v>4.7</v>
      </c>
      <c r="AH4683" s="55">
        <v>990</v>
      </c>
      <c r="AI4683" t="s">
        <v>208</v>
      </c>
      <c r="AJ4683">
        <f>INDEX(layout!$B$3:$U$1234,MATCH($T4683,layout!$A$3:$A$1234,0),MATCH(YEAR($D4683),layout!$B$1:$U$1,0))</f>
        <v>1095</v>
      </c>
      <c r="AK4683">
        <f>INDEX('magnet data'!$A$2:$E$1304,MATCH($AJ4683,'magnet data'!$A$2:$A$1304,0),2)</f>
        <v>1</v>
      </c>
      <c r="AL4683" t="str">
        <f>INDEX('magnet data'!$A$2:$E$1304,MATCH($AJ4683,'magnet data'!$A$2:$A$1304,0),3)</f>
        <v>01B</v>
      </c>
      <c r="AM4683" t="str">
        <f>INDEX('magnet data'!$A$2:$E$1304,MATCH($AJ4683,'magnet data'!$A$2:$A$1304,0),4)</f>
        <v>02B5</v>
      </c>
      <c r="AN4683">
        <f>INDEX('magnet data'!$A$2:$E$1304,MATCH($AJ4683,'magnet data'!$A$2:$A$1304,0),5)</f>
        <v>11871</v>
      </c>
      <c r="AO4683" t="str">
        <f t="shared" si="141"/>
        <v>-</v>
      </c>
      <c r="AR4683" t="s">
        <v>1202</v>
      </c>
      <c r="AS4683" t="s">
        <v>210</v>
      </c>
      <c r="AT4683" t="s">
        <v>211</v>
      </c>
    </row>
    <row r="4684" spans="1:46">
      <c r="A4684" t="s">
        <v>235</v>
      </c>
      <c r="B4684" t="s">
        <v>46</v>
      </c>
      <c r="C4684" t="s">
        <v>1759</v>
      </c>
      <c r="D4684" s="13">
        <v>44657</v>
      </c>
      <c r="E4684" s="16">
        <v>0.2998203703703704</v>
      </c>
      <c r="F4684" t="s">
        <v>88</v>
      </c>
      <c r="G4684" s="17">
        <v>44657.29982010417</v>
      </c>
      <c r="H4684">
        <v>23</v>
      </c>
      <c r="I4684">
        <v>598</v>
      </c>
      <c r="J4684">
        <v>94</v>
      </c>
      <c r="K4684">
        <v>10</v>
      </c>
      <c r="L4684">
        <v>0</v>
      </c>
      <c r="M4684" s="39">
        <v>11581</v>
      </c>
      <c r="N4684" s="39">
        <v>6313.3</v>
      </c>
      <c r="O4684" s="39">
        <v>59</v>
      </c>
      <c r="P4684" t="s">
        <v>207</v>
      </c>
      <c r="Q4684" t="s">
        <v>207</v>
      </c>
      <c r="R4684" s="55">
        <v>830</v>
      </c>
      <c r="S4684" s="55">
        <v>823</v>
      </c>
      <c r="T4684" t="s">
        <v>1751</v>
      </c>
      <c r="U4684">
        <v>11581</v>
      </c>
      <c r="V4684">
        <v>1</v>
      </c>
      <c r="W4684">
        <v>-10</v>
      </c>
      <c r="X4684" t="s">
        <v>1745</v>
      </c>
      <c r="Y4684">
        <v>9</v>
      </c>
      <c r="Z4684" t="s">
        <v>90</v>
      </c>
      <c r="AA4684" t="s">
        <v>96</v>
      </c>
      <c r="AB4684">
        <v>55</v>
      </c>
      <c r="AC4684" t="s">
        <v>61</v>
      </c>
      <c r="AD4684" s="50">
        <v>7.37</v>
      </c>
      <c r="AG4684" s="39">
        <v>46</v>
      </c>
      <c r="AH4684" s="55">
        <v>11504</v>
      </c>
      <c r="AI4684" t="s">
        <v>208</v>
      </c>
      <c r="AJ4684">
        <f>INDEX(layout!$B$3:$U$1234,MATCH($T4684,layout!$A$3:$A$1234,0),MATCH(YEAR($D4684),layout!$B$1:$U$1,0))</f>
        <v>1240</v>
      </c>
      <c r="AK4684">
        <f>INDEX('magnet data'!$A$2:$E$1304,MATCH($AJ4684,'magnet data'!$A$2:$A$1304,0),2)</f>
        <v>1</v>
      </c>
      <c r="AL4684" t="str">
        <f>INDEX('magnet data'!$A$2:$E$1304,MATCH($AJ4684,'magnet data'!$A$2:$A$1304,0),3)</f>
        <v>01B</v>
      </c>
      <c r="AM4684" t="str">
        <f>INDEX('magnet data'!$A$2:$E$1304,MATCH($AJ4684,'magnet data'!$A$2:$A$1304,0),4)</f>
        <v>02B5</v>
      </c>
      <c r="AN4684">
        <f>INDEX('magnet data'!$A$2:$E$1304,MATCH($AJ4684,'magnet data'!$A$2:$A$1304,0),5)</f>
        <v>11308</v>
      </c>
      <c r="AO4684">
        <f t="shared" si="141"/>
        <v>273</v>
      </c>
      <c r="AR4684" t="s">
        <v>1202</v>
      </c>
      <c r="AS4684" t="s">
        <v>210</v>
      </c>
      <c r="AT4684" t="s">
        <v>211</v>
      </c>
    </row>
    <row r="4685" spans="1:46">
      <c r="A4685" t="s">
        <v>235</v>
      </c>
      <c r="B4685" t="s">
        <v>46</v>
      </c>
      <c r="C4685" t="s">
        <v>1759</v>
      </c>
      <c r="D4685" s="13">
        <v>44657</v>
      </c>
      <c r="E4685" s="16">
        <v>0.2998203703703704</v>
      </c>
      <c r="F4685" t="s">
        <v>88</v>
      </c>
      <c r="G4685" s="17">
        <v>44657.29982010417</v>
      </c>
      <c r="H4685">
        <v>23</v>
      </c>
      <c r="I4685">
        <v>598</v>
      </c>
      <c r="J4685">
        <v>94</v>
      </c>
      <c r="K4685">
        <v>10</v>
      </c>
      <c r="L4685">
        <v>0</v>
      </c>
      <c r="M4685" s="39">
        <v>11581</v>
      </c>
      <c r="N4685" s="39">
        <v>6313.3</v>
      </c>
      <c r="O4685" s="39">
        <v>59</v>
      </c>
      <c r="P4685" t="s">
        <v>207</v>
      </c>
      <c r="Q4685" t="s">
        <v>207</v>
      </c>
      <c r="R4685" s="55">
        <v>830</v>
      </c>
      <c r="S4685" s="55">
        <v>823</v>
      </c>
      <c r="T4685" t="s">
        <v>1745</v>
      </c>
      <c r="U4685">
        <v>11577</v>
      </c>
      <c r="V4685">
        <v>2</v>
      </c>
      <c r="W4685">
        <v>141</v>
      </c>
      <c r="X4685" t="s">
        <v>277</v>
      </c>
      <c r="Y4685">
        <v>91</v>
      </c>
      <c r="Z4685" t="s">
        <v>212</v>
      </c>
      <c r="AA4685" t="s">
        <v>91</v>
      </c>
      <c r="AB4685">
        <v>56</v>
      </c>
      <c r="AC4685" t="s">
        <v>61</v>
      </c>
      <c r="AD4685" s="50">
        <v>-38.08</v>
      </c>
      <c r="AG4685" s="39">
        <v>54.4</v>
      </c>
      <c r="AH4685" s="55">
        <v>2097</v>
      </c>
      <c r="AI4685" t="s">
        <v>208</v>
      </c>
      <c r="AJ4685">
        <f>INDEX(layout!$B$3:$U$1234,MATCH($T4685,layout!$A$3:$A$1234,0),MATCH(YEAR($D4685),layout!$B$1:$U$1,0))</f>
        <v>1402</v>
      </c>
      <c r="AK4685">
        <f>INDEX('magnet data'!$A$2:$E$1304,MATCH($AJ4685,'magnet data'!$A$2:$A$1304,0),2)</f>
        <v>1</v>
      </c>
      <c r="AL4685" t="str">
        <f>INDEX('magnet data'!$A$2:$E$1304,MATCH($AJ4685,'magnet data'!$A$2:$A$1304,0),3)</f>
        <v>01B</v>
      </c>
      <c r="AM4685" t="str">
        <f>INDEX('magnet data'!$A$2:$E$1304,MATCH($AJ4685,'magnet data'!$A$2:$A$1304,0),4)</f>
        <v>02C8</v>
      </c>
      <c r="AN4685">
        <f>INDEX('magnet data'!$A$2:$E$1304,MATCH($AJ4685,'magnet data'!$A$2:$A$1304,0),5)</f>
        <v>12411</v>
      </c>
      <c r="AO4685">
        <f t="shared" si="141"/>
        <v>-834</v>
      </c>
      <c r="AR4685" t="s">
        <v>1202</v>
      </c>
      <c r="AS4685" t="s">
        <v>210</v>
      </c>
      <c r="AT4685" t="s">
        <v>211</v>
      </c>
    </row>
    <row r="4686" spans="1:46">
      <c r="A4686" t="s">
        <v>235</v>
      </c>
      <c r="B4686" t="s">
        <v>46</v>
      </c>
      <c r="C4686" t="s">
        <v>1759</v>
      </c>
      <c r="D4686" s="13">
        <v>44657</v>
      </c>
      <c r="E4686" s="16">
        <v>0.2998203703703704</v>
      </c>
      <c r="F4686" t="s">
        <v>88</v>
      </c>
      <c r="G4686" s="17">
        <v>44657.29982010417</v>
      </c>
      <c r="H4686">
        <v>23</v>
      </c>
      <c r="I4686">
        <v>598</v>
      </c>
      <c r="J4686">
        <v>94</v>
      </c>
      <c r="K4686">
        <v>10</v>
      </c>
      <c r="L4686">
        <v>0</v>
      </c>
      <c r="M4686" s="39">
        <v>11581</v>
      </c>
      <c r="N4686" s="39">
        <v>6313.3</v>
      </c>
      <c r="O4686" s="39">
        <v>59</v>
      </c>
      <c r="P4686" t="s">
        <v>207</v>
      </c>
      <c r="Q4686" t="s">
        <v>207</v>
      </c>
      <c r="R4686" s="55">
        <v>830</v>
      </c>
      <c r="S4686" s="55">
        <v>823</v>
      </c>
      <c r="T4686" t="s">
        <v>1744</v>
      </c>
      <c r="U4686">
        <v>11552</v>
      </c>
      <c r="V4686">
        <v>3</v>
      </c>
      <c r="W4686">
        <v>547</v>
      </c>
      <c r="X4686" t="s">
        <v>1745</v>
      </c>
      <c r="Y4686">
        <v>9</v>
      </c>
      <c r="Z4686" t="s">
        <v>75</v>
      </c>
      <c r="AA4686" t="s">
        <v>91</v>
      </c>
      <c r="AC4686" t="s">
        <v>61</v>
      </c>
      <c r="AD4686" s="50">
        <v>-8.64</v>
      </c>
      <c r="AG4686" s="39">
        <v>9.6999999999999993</v>
      </c>
      <c r="AH4686" s="55">
        <v>4764</v>
      </c>
      <c r="AI4686" t="s">
        <v>208</v>
      </c>
      <c r="AJ4686">
        <f>INDEX(layout!$B$3:$U$1234,MATCH($T4686,layout!$A$3:$A$1234,0),MATCH(YEAR($D4686),layout!$B$1:$U$1,0))</f>
        <v>1235</v>
      </c>
      <c r="AK4686">
        <f>INDEX('magnet data'!$A$2:$E$1304,MATCH($AJ4686,'magnet data'!$A$2:$A$1304,0),2)</f>
        <v>1</v>
      </c>
      <c r="AL4686" t="str">
        <f>INDEX('magnet data'!$A$2:$E$1304,MATCH($AJ4686,'magnet data'!$A$2:$A$1304,0),3)</f>
        <v>01B</v>
      </c>
      <c r="AM4686" t="str">
        <f>INDEX('magnet data'!$A$2:$E$1304,MATCH($AJ4686,'magnet data'!$A$2:$A$1304,0),4)</f>
        <v>02B5</v>
      </c>
      <c r="AN4686">
        <f>INDEX('magnet data'!$A$2:$E$1304,MATCH($AJ4686,'magnet data'!$A$2:$A$1304,0),5)</f>
        <v>11606</v>
      </c>
      <c r="AO4686" t="str">
        <f t="shared" si="141"/>
        <v>-</v>
      </c>
      <c r="AR4686" t="s">
        <v>1202</v>
      </c>
      <c r="AS4686" t="s">
        <v>210</v>
      </c>
      <c r="AT4686" t="s">
        <v>211</v>
      </c>
    </row>
    <row r="4687" spans="1:46">
      <c r="A4687" t="s">
        <v>235</v>
      </c>
      <c r="B4687" t="s">
        <v>46</v>
      </c>
      <c r="C4687" t="s">
        <v>1759</v>
      </c>
      <c r="D4687" s="13">
        <v>44657</v>
      </c>
      <c r="E4687" s="16">
        <v>0.2998203703703704</v>
      </c>
      <c r="F4687" t="s">
        <v>88</v>
      </c>
      <c r="G4687" s="17">
        <v>44657.29982010417</v>
      </c>
      <c r="H4687">
        <v>23</v>
      </c>
      <c r="I4687">
        <v>598</v>
      </c>
      <c r="J4687">
        <v>94</v>
      </c>
      <c r="K4687">
        <v>10</v>
      </c>
      <c r="L4687">
        <v>0</v>
      </c>
      <c r="M4687" s="39">
        <v>11581</v>
      </c>
      <c r="N4687" s="39">
        <v>6313.3</v>
      </c>
      <c r="O4687" s="39">
        <v>59</v>
      </c>
      <c r="P4687" t="s">
        <v>207</v>
      </c>
      <c r="Q4687" t="s">
        <v>207</v>
      </c>
      <c r="R4687" s="55">
        <v>830</v>
      </c>
      <c r="S4687" s="55">
        <v>823</v>
      </c>
      <c r="T4687" t="s">
        <v>1781</v>
      </c>
      <c r="U4687">
        <v>7574</v>
      </c>
      <c r="V4687">
        <v>4</v>
      </c>
      <c r="W4687">
        <v>41172</v>
      </c>
      <c r="X4687" t="s">
        <v>277</v>
      </c>
      <c r="Y4687">
        <v>91</v>
      </c>
      <c r="Z4687" t="s">
        <v>69</v>
      </c>
      <c r="AA4687" t="s">
        <v>91</v>
      </c>
      <c r="AC4687" t="s">
        <v>61</v>
      </c>
      <c r="AD4687" s="50">
        <v>-5.62</v>
      </c>
      <c r="AG4687" s="39">
        <v>59.9</v>
      </c>
      <c r="AH4687" s="55">
        <v>1752</v>
      </c>
      <c r="AI4687" t="s">
        <v>208</v>
      </c>
      <c r="AJ4687">
        <f>INDEX(layout!$B$3:$U$1234,MATCH($T4687,layout!$A$3:$A$1234,0),MATCH(YEAR($D4687),layout!$B$1:$U$1,0))</f>
        <v>2338</v>
      </c>
      <c r="AK4687">
        <f>INDEX('magnet data'!$A$2:$E$1304,MATCH($AJ4687,'magnet data'!$A$2:$A$1304,0),2)</f>
        <v>2</v>
      </c>
      <c r="AL4687" t="str">
        <f>INDEX('magnet data'!$A$2:$E$1304,MATCH($AJ4687,'magnet data'!$A$2:$A$1304,0),3)</f>
        <v>01B</v>
      </c>
      <c r="AM4687" t="str">
        <f>INDEX('magnet data'!$A$2:$E$1304,MATCH($AJ4687,'magnet data'!$A$2:$A$1304,0),4)</f>
        <v>02C9</v>
      </c>
      <c r="AN4687">
        <f>INDEX('magnet data'!$A$2:$E$1304,MATCH($AJ4687,'magnet data'!$A$2:$A$1304,0),5)</f>
        <v>11336</v>
      </c>
      <c r="AO4687" t="str">
        <f t="shared" si="141"/>
        <v>-</v>
      </c>
      <c r="AR4687" t="s">
        <v>1202</v>
      </c>
      <c r="AS4687" t="s">
        <v>210</v>
      </c>
      <c r="AT4687" t="s">
        <v>211</v>
      </c>
    </row>
    <row r="4688" spans="1:46">
      <c r="A4688" t="s">
        <v>235</v>
      </c>
      <c r="B4688" t="s">
        <v>46</v>
      </c>
      <c r="C4688" t="s">
        <v>1759</v>
      </c>
      <c r="D4688" s="13">
        <v>44657</v>
      </c>
      <c r="E4688" s="16">
        <v>0.2998203703703704</v>
      </c>
      <c r="F4688" t="s">
        <v>88</v>
      </c>
      <c r="G4688" s="17">
        <v>44657.29982010417</v>
      </c>
      <c r="H4688">
        <v>23</v>
      </c>
      <c r="I4688">
        <v>598</v>
      </c>
      <c r="J4688">
        <v>94</v>
      </c>
      <c r="K4688">
        <v>10</v>
      </c>
      <c r="L4688">
        <v>0</v>
      </c>
      <c r="M4688" s="39">
        <v>11581</v>
      </c>
      <c r="N4688" s="39">
        <v>6313.3</v>
      </c>
      <c r="O4688" s="39">
        <v>59</v>
      </c>
      <c r="P4688" t="s">
        <v>207</v>
      </c>
      <c r="Q4688" t="s">
        <v>207</v>
      </c>
      <c r="R4688" s="55">
        <v>830</v>
      </c>
      <c r="S4688" s="55">
        <v>823</v>
      </c>
      <c r="T4688" t="s">
        <v>277</v>
      </c>
      <c r="U4688">
        <v>4029</v>
      </c>
      <c r="V4688">
        <v>5</v>
      </c>
      <c r="W4688">
        <v>97990</v>
      </c>
      <c r="X4688" t="s">
        <v>1745</v>
      </c>
      <c r="Y4688">
        <v>9</v>
      </c>
      <c r="Z4688" t="s">
        <v>69</v>
      </c>
      <c r="AA4688" t="s">
        <v>91</v>
      </c>
      <c r="AC4688" t="s">
        <v>61</v>
      </c>
      <c r="AD4688" s="50">
        <v>-0.67</v>
      </c>
      <c r="AG4688" s="39">
        <v>8.3000000000000007</v>
      </c>
      <c r="AH4688" s="55">
        <v>3224</v>
      </c>
      <c r="AI4688" t="s">
        <v>208</v>
      </c>
      <c r="AJ4688">
        <f>INDEX(layout!$B$3:$U$1234,MATCH($T4688,layout!$A$3:$A$1234,0),MATCH(YEAR($D4688),layout!$B$1:$U$1,0))</f>
        <v>1408</v>
      </c>
      <c r="AK4688">
        <f>INDEX('magnet data'!$A$2:$E$1304,MATCH($AJ4688,'magnet data'!$A$2:$A$1304,0),2)</f>
        <v>1</v>
      </c>
      <c r="AL4688" t="str">
        <f>INDEX('magnet data'!$A$2:$E$1304,MATCH($AJ4688,'magnet data'!$A$2:$A$1304,0),3)</f>
        <v>01B</v>
      </c>
      <c r="AM4688" t="str">
        <f>INDEX('magnet data'!$A$2:$E$1304,MATCH($AJ4688,'magnet data'!$A$2:$A$1304,0),4)</f>
        <v>02C8</v>
      </c>
      <c r="AN4688">
        <f>INDEX('magnet data'!$A$2:$E$1304,MATCH($AJ4688,'magnet data'!$A$2:$A$1304,0),5)</f>
        <v>11058</v>
      </c>
      <c r="AO4688" t="str">
        <f t="shared" si="141"/>
        <v>-</v>
      </c>
      <c r="AR4688" t="s">
        <v>1202</v>
      </c>
      <c r="AS4688" t="s">
        <v>210</v>
      </c>
      <c r="AT4688" t="s">
        <v>211</v>
      </c>
    </row>
    <row r="4689" spans="1:46">
      <c r="A4689" t="s">
        <v>235</v>
      </c>
      <c r="B4689" t="s">
        <v>46</v>
      </c>
      <c r="C4689" t="s">
        <v>1759</v>
      </c>
      <c r="D4689" s="13">
        <v>44657</v>
      </c>
      <c r="E4689" s="16">
        <v>0.2998203703703704</v>
      </c>
      <c r="F4689" t="s">
        <v>88</v>
      </c>
      <c r="G4689" s="17">
        <v>44657.29982010417</v>
      </c>
      <c r="H4689">
        <v>23</v>
      </c>
      <c r="I4689">
        <v>598</v>
      </c>
      <c r="J4689">
        <v>94</v>
      </c>
      <c r="K4689">
        <v>10</v>
      </c>
      <c r="L4689">
        <v>0</v>
      </c>
      <c r="M4689" s="39">
        <v>11581</v>
      </c>
      <c r="N4689" s="39">
        <v>6313.3</v>
      </c>
      <c r="O4689" s="39">
        <v>59</v>
      </c>
      <c r="P4689" t="s">
        <v>207</v>
      </c>
      <c r="Q4689" t="s">
        <v>207</v>
      </c>
      <c r="R4689" s="55">
        <v>830</v>
      </c>
      <c r="S4689" s="55">
        <v>823</v>
      </c>
      <c r="T4689" t="s">
        <v>275</v>
      </c>
      <c r="U4689">
        <v>373</v>
      </c>
      <c r="V4689">
        <v>6</v>
      </c>
      <c r="W4689">
        <v>298703</v>
      </c>
      <c r="X4689" t="s">
        <v>277</v>
      </c>
      <c r="Y4689">
        <v>91</v>
      </c>
      <c r="Z4689" t="s">
        <v>69</v>
      </c>
      <c r="AA4689" t="s">
        <v>96</v>
      </c>
      <c r="AC4689" t="s">
        <v>102</v>
      </c>
      <c r="AD4689" s="50">
        <v>0.38</v>
      </c>
      <c r="AG4689" s="39" t="s">
        <v>1408</v>
      </c>
      <c r="AH4689" s="55" t="s">
        <v>1408</v>
      </c>
      <c r="AI4689" t="s">
        <v>208</v>
      </c>
      <c r="AJ4689">
        <f>INDEX(layout!$B$3:$U$1234,MATCH($T4689,layout!$A$3:$A$1234,0),MATCH(YEAR($D4689),layout!$B$1:$U$1,0))</f>
        <v>2340</v>
      </c>
      <c r="AK4689">
        <f>INDEX('magnet data'!$A$2:$E$1304,MATCH($AJ4689,'magnet data'!$A$2:$A$1304,0),2)</f>
        <v>2</v>
      </c>
      <c r="AL4689" t="str">
        <f>INDEX('magnet data'!$A$2:$E$1304,MATCH($AJ4689,'magnet data'!$A$2:$A$1304,0),3)</f>
        <v>01B</v>
      </c>
      <c r="AM4689" t="str">
        <f>INDEX('magnet data'!$A$2:$E$1304,MATCH($AJ4689,'magnet data'!$A$2:$A$1304,0),4)</f>
        <v>02C9</v>
      </c>
      <c r="AN4689">
        <f>INDEX('magnet data'!$A$2:$E$1304,MATCH($AJ4689,'magnet data'!$A$2:$A$1304,0),5)</f>
        <v>11956</v>
      </c>
      <c r="AO4689" t="str">
        <f t="shared" si="141"/>
        <v>-</v>
      </c>
      <c r="AR4689" t="s">
        <v>1202</v>
      </c>
      <c r="AS4689" t="s">
        <v>210</v>
      </c>
      <c r="AT4689" t="s">
        <v>211</v>
      </c>
    </row>
    <row r="4690" spans="1:46">
      <c r="A4690" t="s">
        <v>235</v>
      </c>
      <c r="B4690" t="s">
        <v>46</v>
      </c>
      <c r="C4690" t="s">
        <v>1759</v>
      </c>
      <c r="D4690" s="13">
        <v>44657</v>
      </c>
      <c r="E4690" s="16">
        <v>0.88777037037037043</v>
      </c>
      <c r="F4690" t="s">
        <v>88</v>
      </c>
      <c r="G4690" s="17">
        <v>44657.887770046298</v>
      </c>
      <c r="H4690">
        <v>28</v>
      </c>
      <c r="I4690">
        <v>598</v>
      </c>
      <c r="J4690">
        <v>92</v>
      </c>
      <c r="K4690">
        <v>10</v>
      </c>
      <c r="L4690">
        <v>0</v>
      </c>
      <c r="M4690" s="39">
        <v>11561.4</v>
      </c>
      <c r="N4690" s="39">
        <v>6396.4</v>
      </c>
      <c r="O4690" s="39">
        <v>60.9</v>
      </c>
      <c r="P4690" t="s">
        <v>207</v>
      </c>
      <c r="Q4690" t="s">
        <v>207</v>
      </c>
      <c r="R4690" s="55">
        <v>825</v>
      </c>
      <c r="S4690" s="55">
        <v>817</v>
      </c>
      <c r="T4690" t="s">
        <v>1754</v>
      </c>
      <c r="U4690">
        <v>11561</v>
      </c>
      <c r="V4690">
        <v>1</v>
      </c>
      <c r="W4690">
        <v>-12</v>
      </c>
      <c r="X4690" t="s">
        <v>1498</v>
      </c>
      <c r="Y4690">
        <v>6</v>
      </c>
      <c r="Z4690" t="s">
        <v>90</v>
      </c>
      <c r="AA4690" t="s">
        <v>96</v>
      </c>
      <c r="AB4690">
        <v>57</v>
      </c>
      <c r="AC4690" t="s">
        <v>61</v>
      </c>
      <c r="AD4690" s="50">
        <v>7.23</v>
      </c>
      <c r="AG4690" s="39">
        <v>29.2</v>
      </c>
      <c r="AH4690" s="55">
        <v>8399</v>
      </c>
      <c r="AI4690" t="s">
        <v>208</v>
      </c>
      <c r="AJ4690">
        <f>INDEX(layout!$B$3:$U$1234,MATCH($T4690,layout!$A$3:$A$1234,0),MATCH(YEAR($D4690),layout!$B$1:$U$1,0))</f>
        <v>1401</v>
      </c>
      <c r="AK4690">
        <f>INDEX('magnet data'!$A$2:$E$1304,MATCH($AJ4690,'magnet data'!$A$2:$A$1304,0),2)</f>
        <v>1</v>
      </c>
      <c r="AL4690" t="str">
        <f>INDEX('magnet data'!$A$2:$E$1304,MATCH($AJ4690,'magnet data'!$A$2:$A$1304,0),3)</f>
        <v>01B</v>
      </c>
      <c r="AM4690" t="str">
        <f>INDEX('magnet data'!$A$2:$E$1304,MATCH($AJ4690,'magnet data'!$A$2:$A$1304,0),4)</f>
        <v>02C8</v>
      </c>
      <c r="AN4690">
        <f>INDEX('magnet data'!$A$2:$E$1304,MATCH($AJ4690,'magnet data'!$A$2:$A$1304,0),5)</f>
        <v>11969</v>
      </c>
      <c r="AO4690">
        <f t="shared" si="141"/>
        <v>-408</v>
      </c>
      <c r="AR4690" t="s">
        <v>1202</v>
      </c>
      <c r="AS4690" t="s">
        <v>210</v>
      </c>
      <c r="AT4690" t="s">
        <v>211</v>
      </c>
    </row>
    <row r="4691" spans="1:46">
      <c r="A4691" t="s">
        <v>235</v>
      </c>
      <c r="B4691" t="s">
        <v>46</v>
      </c>
      <c r="C4691" t="s">
        <v>1759</v>
      </c>
      <c r="D4691" s="13">
        <v>44657</v>
      </c>
      <c r="E4691" s="16">
        <v>0.88777037037037043</v>
      </c>
      <c r="F4691" t="s">
        <v>88</v>
      </c>
      <c r="G4691" s="17">
        <v>44657.887770046298</v>
      </c>
      <c r="H4691">
        <v>28</v>
      </c>
      <c r="I4691">
        <v>598</v>
      </c>
      <c r="J4691">
        <v>92</v>
      </c>
      <c r="K4691">
        <v>10</v>
      </c>
      <c r="L4691">
        <v>0</v>
      </c>
      <c r="M4691" s="39">
        <v>11561.4</v>
      </c>
      <c r="N4691" s="39">
        <v>6396.4</v>
      </c>
      <c r="O4691" s="39">
        <v>60.9</v>
      </c>
      <c r="P4691" t="s">
        <v>207</v>
      </c>
      <c r="Q4691" t="s">
        <v>207</v>
      </c>
      <c r="R4691" s="55">
        <v>825</v>
      </c>
      <c r="S4691" s="55">
        <v>817</v>
      </c>
      <c r="T4691" t="s">
        <v>1498</v>
      </c>
      <c r="U4691">
        <v>8459</v>
      </c>
      <c r="V4691">
        <v>2</v>
      </c>
      <c r="W4691">
        <v>31199</v>
      </c>
      <c r="X4691" t="s">
        <v>292</v>
      </c>
      <c r="Y4691">
        <v>3931</v>
      </c>
      <c r="Z4691" t="s">
        <v>69</v>
      </c>
      <c r="AA4691" t="s">
        <v>96</v>
      </c>
      <c r="AC4691" t="s">
        <v>61</v>
      </c>
      <c r="AD4691" s="50">
        <v>1.99</v>
      </c>
      <c r="AG4691" s="39">
        <v>17.2</v>
      </c>
      <c r="AH4691" s="55">
        <v>5218</v>
      </c>
      <c r="AI4691" t="s">
        <v>1236</v>
      </c>
      <c r="AJ4691">
        <f>INDEX(layout!$B$3:$U$1234,MATCH($T4691,layout!$A$3:$A$1234,0),MATCH(YEAR($D4691),layout!$B$1:$U$1,0))</f>
        <v>3096</v>
      </c>
      <c r="AK4691">
        <f>INDEX('magnet data'!$A$2:$E$1304,MATCH($AJ4691,'magnet data'!$A$2:$A$1304,0),2)</f>
        <v>3</v>
      </c>
      <c r="AL4691" t="str">
        <f>INDEX('magnet data'!$A$2:$E$1304,MATCH($AJ4691,'magnet data'!$A$2:$A$1304,0),3)</f>
        <v>01B</v>
      </c>
      <c r="AM4691" t="str">
        <f>INDEX('magnet data'!$A$2:$E$1304,MATCH($AJ4691,'magnet data'!$A$2:$A$1304,0),4)</f>
        <v>02G</v>
      </c>
      <c r="AN4691">
        <f>INDEX('magnet data'!$A$2:$E$1304,MATCH($AJ4691,'magnet data'!$A$2:$A$1304,0),5)</f>
        <v>9611</v>
      </c>
      <c r="AO4691" t="str">
        <f t="shared" si="141"/>
        <v>-</v>
      </c>
      <c r="AR4691" t="s">
        <v>1202</v>
      </c>
      <c r="AS4691" t="s">
        <v>210</v>
      </c>
      <c r="AT4691" t="s">
        <v>211</v>
      </c>
    </row>
    <row r="4692" spans="1:46">
      <c r="A4692" t="s">
        <v>235</v>
      </c>
      <c r="B4692" t="s">
        <v>46</v>
      </c>
      <c r="C4692" t="s">
        <v>1759</v>
      </c>
      <c r="D4692" s="13">
        <v>44657</v>
      </c>
      <c r="E4692" s="16">
        <v>0.88777037037037043</v>
      </c>
      <c r="F4692" t="s">
        <v>88</v>
      </c>
      <c r="G4692" s="17">
        <v>44657.887770046298</v>
      </c>
      <c r="H4692">
        <v>28</v>
      </c>
      <c r="I4692">
        <v>598</v>
      </c>
      <c r="J4692">
        <v>92</v>
      </c>
      <c r="K4692">
        <v>10</v>
      </c>
      <c r="L4692">
        <v>0</v>
      </c>
      <c r="M4692" s="39">
        <v>11561.4</v>
      </c>
      <c r="N4692" s="39">
        <v>6396.4</v>
      </c>
      <c r="O4692" s="39">
        <v>60.9</v>
      </c>
      <c r="P4692" t="s">
        <v>207</v>
      </c>
      <c r="Q4692" t="s">
        <v>207</v>
      </c>
      <c r="R4692" s="55">
        <v>825</v>
      </c>
      <c r="S4692" s="55">
        <v>817</v>
      </c>
      <c r="T4692" t="s">
        <v>294</v>
      </c>
      <c r="U4692">
        <v>5574</v>
      </c>
      <c r="V4692">
        <v>3</v>
      </c>
      <c r="W4692">
        <v>70105</v>
      </c>
      <c r="X4692" t="s">
        <v>1498</v>
      </c>
      <c r="Y4692">
        <v>6</v>
      </c>
      <c r="Z4692" t="s">
        <v>69</v>
      </c>
      <c r="AA4692" t="s">
        <v>96</v>
      </c>
      <c r="AC4692" t="s">
        <v>61</v>
      </c>
      <c r="AD4692" s="50">
        <v>0.72</v>
      </c>
      <c r="AG4692" s="39">
        <v>26.9</v>
      </c>
      <c r="AH4692" s="55">
        <v>3248</v>
      </c>
      <c r="AI4692" t="s">
        <v>208</v>
      </c>
      <c r="AJ4692">
        <f>INDEX(layout!$B$3:$U$1234,MATCH($T4692,layout!$A$3:$A$1234,0),MATCH(YEAR($D4692),layout!$B$1:$U$1,0))</f>
        <v>1406</v>
      </c>
      <c r="AK4692">
        <f>INDEX('magnet data'!$A$2:$E$1304,MATCH($AJ4692,'magnet data'!$A$2:$A$1304,0),2)</f>
        <v>1</v>
      </c>
      <c r="AL4692" t="str">
        <f>INDEX('magnet data'!$A$2:$E$1304,MATCH($AJ4692,'magnet data'!$A$2:$A$1304,0),3)</f>
        <v>01B</v>
      </c>
      <c r="AM4692" t="str">
        <f>INDEX('magnet data'!$A$2:$E$1304,MATCH($AJ4692,'magnet data'!$A$2:$A$1304,0),4)</f>
        <v>02C8</v>
      </c>
      <c r="AN4692">
        <f>INDEX('magnet data'!$A$2:$E$1304,MATCH($AJ4692,'magnet data'!$A$2:$A$1304,0),5)</f>
        <v>12167</v>
      </c>
      <c r="AO4692" t="str">
        <f t="shared" si="141"/>
        <v>-</v>
      </c>
      <c r="AR4692" t="s">
        <v>1202</v>
      </c>
      <c r="AS4692" t="s">
        <v>210</v>
      </c>
      <c r="AT4692" t="s">
        <v>211</v>
      </c>
    </row>
    <row r="4693" spans="1:46">
      <c r="A4693" t="s">
        <v>235</v>
      </c>
      <c r="B4693" t="s">
        <v>46</v>
      </c>
      <c r="C4693" t="s">
        <v>1759</v>
      </c>
      <c r="D4693" s="13">
        <v>44657</v>
      </c>
      <c r="E4693" s="16">
        <v>0.88777037037037043</v>
      </c>
      <c r="F4693" t="s">
        <v>88</v>
      </c>
      <c r="G4693" s="17">
        <v>44657.887770046298</v>
      </c>
      <c r="H4693">
        <v>28</v>
      </c>
      <c r="I4693">
        <v>598</v>
      </c>
      <c r="J4693">
        <v>92</v>
      </c>
      <c r="K4693">
        <v>10</v>
      </c>
      <c r="L4693">
        <v>0</v>
      </c>
      <c r="M4693" s="39">
        <v>11561.4</v>
      </c>
      <c r="N4693" s="39">
        <v>6396.4</v>
      </c>
      <c r="O4693" s="39">
        <v>60.9</v>
      </c>
      <c r="P4693" t="s">
        <v>207</v>
      </c>
      <c r="Q4693" t="s">
        <v>207</v>
      </c>
      <c r="R4693" s="55">
        <v>825</v>
      </c>
      <c r="S4693" s="55">
        <v>817</v>
      </c>
      <c r="T4693" t="s">
        <v>1770</v>
      </c>
      <c r="U4693">
        <v>469</v>
      </c>
      <c r="V4693">
        <v>4</v>
      </c>
      <c r="W4693">
        <v>286480</v>
      </c>
      <c r="X4693" t="s">
        <v>1771</v>
      </c>
      <c r="Y4693">
        <v>3988</v>
      </c>
      <c r="Z4693" t="s">
        <v>69</v>
      </c>
      <c r="AA4693" t="s">
        <v>91</v>
      </c>
      <c r="AC4693" t="s">
        <v>102</v>
      </c>
      <c r="AD4693" s="50">
        <v>0</v>
      </c>
      <c r="AG4693" s="39" t="s">
        <v>1408</v>
      </c>
      <c r="AH4693" s="55" t="s">
        <v>1408</v>
      </c>
      <c r="AI4693" t="s">
        <v>208</v>
      </c>
      <c r="AJ4693">
        <f>INDEX(layout!$B$3:$U$1234,MATCH($T4693,layout!$A$3:$A$1234,0),MATCH(YEAR($D4693),layout!$B$1:$U$1,0))</f>
        <v>1390</v>
      </c>
      <c r="AK4693">
        <f>INDEX('magnet data'!$A$2:$E$1304,MATCH($AJ4693,'magnet data'!$A$2:$A$1304,0),2)</f>
        <v>1</v>
      </c>
      <c r="AL4693" t="str">
        <f>INDEX('magnet data'!$A$2:$E$1304,MATCH($AJ4693,'magnet data'!$A$2:$A$1304,0),3)</f>
        <v>01B</v>
      </c>
      <c r="AM4693" t="str">
        <f>INDEX('magnet data'!$A$2:$E$1304,MATCH($AJ4693,'magnet data'!$A$2:$A$1304,0),4)</f>
        <v>02B5</v>
      </c>
      <c r="AN4693">
        <f>INDEX('magnet data'!$A$2:$E$1304,MATCH($AJ4693,'magnet data'!$A$2:$A$1304,0),5)</f>
        <v>11969</v>
      </c>
      <c r="AO4693" t="str">
        <f t="shared" si="141"/>
        <v>-</v>
      </c>
      <c r="AR4693" t="s">
        <v>1202</v>
      </c>
      <c r="AS4693" t="s">
        <v>210</v>
      </c>
      <c r="AT4693" t="s">
        <v>211</v>
      </c>
    </row>
    <row r="4694" spans="1:46">
      <c r="A4694" t="s">
        <v>235</v>
      </c>
      <c r="B4694" t="s">
        <v>46</v>
      </c>
      <c r="C4694" t="s">
        <v>1759</v>
      </c>
      <c r="D4694" s="13">
        <v>44657</v>
      </c>
      <c r="E4694" s="16">
        <v>0.88777037037037043</v>
      </c>
      <c r="F4694" t="s">
        <v>88</v>
      </c>
      <c r="G4694" s="17">
        <v>44657.887770046298</v>
      </c>
      <c r="H4694">
        <v>28</v>
      </c>
      <c r="I4694">
        <v>598</v>
      </c>
      <c r="J4694">
        <v>92</v>
      </c>
      <c r="K4694">
        <v>10</v>
      </c>
      <c r="L4694">
        <v>0</v>
      </c>
      <c r="M4694" s="39">
        <v>11561.4</v>
      </c>
      <c r="N4694" s="39">
        <v>6396.4</v>
      </c>
      <c r="O4694" s="39">
        <v>60.9</v>
      </c>
      <c r="P4694" t="s">
        <v>207</v>
      </c>
      <c r="Q4694" t="s">
        <v>207</v>
      </c>
      <c r="R4694" s="55">
        <v>825</v>
      </c>
      <c r="S4694" s="55">
        <v>817</v>
      </c>
      <c r="T4694" t="s">
        <v>248</v>
      </c>
      <c r="U4694">
        <v>172</v>
      </c>
      <c r="V4694">
        <v>5</v>
      </c>
      <c r="W4694">
        <v>371380</v>
      </c>
      <c r="X4694" t="s">
        <v>292</v>
      </c>
      <c r="Y4694">
        <v>3931</v>
      </c>
      <c r="Z4694" t="s">
        <v>69</v>
      </c>
      <c r="AA4694" t="s">
        <v>91</v>
      </c>
      <c r="AC4694" t="s">
        <v>102</v>
      </c>
      <c r="AD4694" s="50">
        <v>0</v>
      </c>
      <c r="AG4694" s="39" t="s">
        <v>1408</v>
      </c>
      <c r="AH4694" s="55" t="s">
        <v>1408</v>
      </c>
      <c r="AI4694" t="s">
        <v>208</v>
      </c>
      <c r="AJ4694">
        <f>INDEX(layout!$B$3:$U$1234,MATCH($T4694,layout!$A$3:$A$1234,0),MATCH(YEAR($D4694),layout!$B$1:$U$1,0))</f>
        <v>3406</v>
      </c>
      <c r="AK4694">
        <f>INDEX('magnet data'!$A$2:$E$1304,MATCH($AJ4694,'magnet data'!$A$2:$A$1304,0),2)</f>
        <v>3</v>
      </c>
      <c r="AL4694" t="str">
        <f>INDEX('magnet data'!$A$2:$E$1304,MATCH($AJ4694,'magnet data'!$A$2:$A$1304,0),3)</f>
        <v>01B</v>
      </c>
      <c r="AM4694" t="str">
        <f>INDEX('magnet data'!$A$2:$E$1304,MATCH($AJ4694,'magnet data'!$A$2:$A$1304,0),4)</f>
        <v>02D</v>
      </c>
      <c r="AN4694">
        <f>INDEX('magnet data'!$A$2:$E$1304,MATCH($AJ4694,'magnet data'!$A$2:$A$1304,0),5)</f>
        <v>8814</v>
      </c>
      <c r="AO4694" t="str">
        <f t="shared" si="141"/>
        <v>-</v>
      </c>
      <c r="AR4694" t="s">
        <v>1202</v>
      </c>
      <c r="AS4694" t="s">
        <v>210</v>
      </c>
      <c r="AT4694" t="s">
        <v>211</v>
      </c>
    </row>
    <row r="4695" spans="1:46">
      <c r="A4695" t="s">
        <v>235</v>
      </c>
      <c r="B4695" t="s">
        <v>46</v>
      </c>
      <c r="C4695" t="s">
        <v>1759</v>
      </c>
      <c r="D4695" s="13">
        <v>44658</v>
      </c>
      <c r="E4695" s="16">
        <v>0.3045060185185185</v>
      </c>
      <c r="F4695" t="s">
        <v>88</v>
      </c>
      <c r="G4695" s="17">
        <v>44658.30450583333</v>
      </c>
      <c r="H4695">
        <v>16</v>
      </c>
      <c r="I4695">
        <v>597</v>
      </c>
      <c r="J4695">
        <v>94</v>
      </c>
      <c r="K4695">
        <v>10</v>
      </c>
      <c r="L4695">
        <v>0</v>
      </c>
      <c r="M4695" s="39">
        <v>11585.9</v>
      </c>
      <c r="N4695" s="39">
        <v>6423.5</v>
      </c>
      <c r="O4695" s="39">
        <v>58.5</v>
      </c>
      <c r="P4695" t="s">
        <v>207</v>
      </c>
      <c r="Q4695" t="s">
        <v>207</v>
      </c>
      <c r="R4695" s="55">
        <v>830</v>
      </c>
      <c r="S4695" s="55">
        <v>847</v>
      </c>
      <c r="T4695" t="s">
        <v>285</v>
      </c>
      <c r="U4695">
        <v>11585</v>
      </c>
      <c r="V4695">
        <v>1</v>
      </c>
      <c r="W4695">
        <v>-12</v>
      </c>
      <c r="X4695" t="s">
        <v>285</v>
      </c>
      <c r="Y4695">
        <v>-8</v>
      </c>
      <c r="Z4695" t="s">
        <v>90</v>
      </c>
      <c r="AA4695" t="s">
        <v>91</v>
      </c>
      <c r="AB4695">
        <v>58</v>
      </c>
      <c r="AC4695" t="s">
        <v>61</v>
      </c>
      <c r="AD4695" s="50">
        <v>-10.89</v>
      </c>
      <c r="AG4695" s="39">
        <v>21.2</v>
      </c>
      <c r="AH4695" s="55">
        <v>9276</v>
      </c>
      <c r="AI4695" t="s">
        <v>208</v>
      </c>
      <c r="AJ4695">
        <f>INDEX(layout!$B$3:$U$1234,MATCH($T4695,layout!$A$3:$A$1234,0),MATCH(YEAR($D4695),layout!$B$1:$U$1,0))</f>
        <v>3404</v>
      </c>
      <c r="AK4695">
        <f>INDEX('magnet data'!$A$2:$E$1304,MATCH($AJ4695,'magnet data'!$A$2:$A$1304,0),2)</f>
        <v>3</v>
      </c>
      <c r="AL4695" t="str">
        <f>INDEX('magnet data'!$A$2:$E$1304,MATCH($AJ4695,'magnet data'!$A$2:$A$1304,0),3)</f>
        <v>01B</v>
      </c>
      <c r="AM4695" t="str">
        <f>INDEX('magnet data'!$A$2:$E$1304,MATCH($AJ4695,'magnet data'!$A$2:$A$1304,0),4)</f>
        <v>02D</v>
      </c>
      <c r="AN4695">
        <f>INDEX('magnet data'!$A$2:$E$1304,MATCH($AJ4695,'magnet data'!$A$2:$A$1304,0),5)</f>
        <v>9498</v>
      </c>
      <c r="AO4695">
        <f t="shared" si="141"/>
        <v>2087</v>
      </c>
      <c r="AQ4695" t="s">
        <v>1786</v>
      </c>
      <c r="AR4695" t="s">
        <v>1218</v>
      </c>
      <c r="AS4695" t="s">
        <v>210</v>
      </c>
      <c r="AT4695" t="s">
        <v>211</v>
      </c>
    </row>
    <row r="4696" spans="1:46">
      <c r="A4696" t="s">
        <v>235</v>
      </c>
      <c r="B4696" t="s">
        <v>46</v>
      </c>
      <c r="C4696" t="s">
        <v>1759</v>
      </c>
      <c r="D4696" s="13">
        <v>44658</v>
      </c>
      <c r="E4696" s="16">
        <v>0.3045060185185185</v>
      </c>
      <c r="F4696" t="s">
        <v>88</v>
      </c>
      <c r="G4696" s="17">
        <v>44658.30450583333</v>
      </c>
      <c r="H4696">
        <v>16</v>
      </c>
      <c r="I4696">
        <v>597</v>
      </c>
      <c r="J4696">
        <v>94</v>
      </c>
      <c r="K4696">
        <v>10</v>
      </c>
      <c r="L4696">
        <v>0</v>
      </c>
      <c r="M4696" s="39">
        <v>11585.9</v>
      </c>
      <c r="N4696" s="39">
        <v>6423.5</v>
      </c>
      <c r="O4696" s="39">
        <v>58.5</v>
      </c>
      <c r="P4696" t="s">
        <v>207</v>
      </c>
      <c r="Q4696" t="s">
        <v>207</v>
      </c>
      <c r="R4696" s="55">
        <v>830</v>
      </c>
      <c r="S4696" s="55">
        <v>847</v>
      </c>
      <c r="T4696" t="s">
        <v>286</v>
      </c>
      <c r="U4696">
        <v>6419</v>
      </c>
      <c r="V4696">
        <v>2</v>
      </c>
      <c r="W4696">
        <v>57302</v>
      </c>
      <c r="X4696" t="s">
        <v>247</v>
      </c>
      <c r="Y4696">
        <v>2826</v>
      </c>
      <c r="Z4696" t="s">
        <v>69</v>
      </c>
      <c r="AA4696" t="s">
        <v>91</v>
      </c>
      <c r="AC4696" t="s">
        <v>61</v>
      </c>
      <c r="AD4696" s="50">
        <v>-3.79</v>
      </c>
      <c r="AG4696" s="39">
        <v>36.1</v>
      </c>
      <c r="AH4696" s="55">
        <v>3614</v>
      </c>
      <c r="AI4696" t="s">
        <v>1236</v>
      </c>
      <c r="AJ4696">
        <f>INDEX(layout!$B$3:$U$1234,MATCH($T4696,layout!$A$3:$A$1234,0),MATCH(YEAR($D4696),layout!$B$1:$U$1,0))</f>
        <v>1162</v>
      </c>
      <c r="AK4696">
        <f>INDEX('magnet data'!$A$2:$E$1304,MATCH($AJ4696,'magnet data'!$A$2:$A$1304,0),2)</f>
        <v>1</v>
      </c>
      <c r="AL4696" t="str">
        <f>INDEX('magnet data'!$A$2:$E$1304,MATCH($AJ4696,'magnet data'!$A$2:$A$1304,0),3)</f>
        <v>01B</v>
      </c>
      <c r="AM4696" t="str">
        <f>INDEX('magnet data'!$A$2:$E$1304,MATCH($AJ4696,'magnet data'!$A$2:$A$1304,0),4)</f>
        <v>02B5</v>
      </c>
      <c r="AN4696">
        <f>INDEX('magnet data'!$A$2:$E$1304,MATCH($AJ4696,'magnet data'!$A$2:$A$1304,0),5)</f>
        <v>11527</v>
      </c>
      <c r="AO4696" t="str">
        <f t="shared" si="141"/>
        <v>-</v>
      </c>
      <c r="AQ4696" t="s">
        <v>1786</v>
      </c>
      <c r="AR4696" t="s">
        <v>1218</v>
      </c>
      <c r="AS4696" t="s">
        <v>210</v>
      </c>
      <c r="AT4696" t="s">
        <v>211</v>
      </c>
    </row>
    <row r="4697" spans="1:46">
      <c r="A4697" t="s">
        <v>235</v>
      </c>
      <c r="B4697" t="s">
        <v>46</v>
      </c>
      <c r="C4697" t="s">
        <v>1759</v>
      </c>
      <c r="D4697" s="13">
        <v>44658</v>
      </c>
      <c r="E4697" s="16">
        <v>0.8474990740740741</v>
      </c>
      <c r="F4697" t="s">
        <v>88</v>
      </c>
      <c r="G4697" s="17">
        <v>44658.847498877316</v>
      </c>
      <c r="H4697">
        <v>17</v>
      </c>
      <c r="I4697">
        <v>598</v>
      </c>
      <c r="J4697">
        <v>94</v>
      </c>
      <c r="K4697">
        <v>10</v>
      </c>
      <c r="L4697">
        <v>0</v>
      </c>
      <c r="M4697" s="39">
        <v>11580.7</v>
      </c>
      <c r="N4697" s="39">
        <v>6404.4</v>
      </c>
      <c r="O4697" s="39">
        <v>59.2</v>
      </c>
      <c r="P4697" t="s">
        <v>207</v>
      </c>
      <c r="Q4697" t="s">
        <v>207</v>
      </c>
      <c r="R4697" s="55">
        <v>828</v>
      </c>
      <c r="S4697" s="55">
        <v>820</v>
      </c>
      <c r="T4697" t="s">
        <v>242</v>
      </c>
      <c r="U4697">
        <v>11580</v>
      </c>
      <c r="V4697">
        <v>1</v>
      </c>
      <c r="W4697">
        <v>-10</v>
      </c>
      <c r="X4697" t="s">
        <v>241</v>
      </c>
      <c r="Y4697">
        <v>8</v>
      </c>
      <c r="Z4697" t="s">
        <v>90</v>
      </c>
      <c r="AA4697" t="s">
        <v>96</v>
      </c>
      <c r="AB4697">
        <v>59</v>
      </c>
      <c r="AC4697" t="s">
        <v>61</v>
      </c>
      <c r="AD4697" s="50">
        <v>6.33</v>
      </c>
      <c r="AG4697" s="39">
        <v>49.3</v>
      </c>
      <c r="AH4697" s="55">
        <v>1230</v>
      </c>
      <c r="AI4697" t="s">
        <v>208</v>
      </c>
      <c r="AJ4697">
        <f>INDEX(layout!$B$3:$U$1234,MATCH($T4697,layout!$A$3:$A$1234,0),MATCH(YEAR($D4697),layout!$B$1:$U$1,0))</f>
        <v>2351</v>
      </c>
      <c r="AK4697">
        <f>INDEX('magnet data'!$A$2:$E$1304,MATCH($AJ4697,'magnet data'!$A$2:$A$1304,0),2)</f>
        <v>2</v>
      </c>
      <c r="AL4697" t="str">
        <f>INDEX('magnet data'!$A$2:$E$1304,MATCH($AJ4697,'magnet data'!$A$2:$A$1304,0),3)</f>
        <v>01B</v>
      </c>
      <c r="AM4697" t="str">
        <f>INDEX('magnet data'!$A$2:$E$1304,MATCH($AJ4697,'magnet data'!$A$2:$A$1304,0),4)</f>
        <v>02D</v>
      </c>
      <c r="AN4697">
        <f>INDEX('magnet data'!$A$2:$E$1304,MATCH($AJ4697,'magnet data'!$A$2:$A$1304,0),5)</f>
        <v>11149</v>
      </c>
      <c r="AO4697">
        <f t="shared" si="141"/>
        <v>431</v>
      </c>
      <c r="AR4697" t="s">
        <v>1218</v>
      </c>
      <c r="AS4697" t="s">
        <v>210</v>
      </c>
      <c r="AT4697" t="s">
        <v>211</v>
      </c>
    </row>
    <row r="4698" spans="1:46">
      <c r="A4698" t="s">
        <v>235</v>
      </c>
      <c r="B4698" t="s">
        <v>46</v>
      </c>
      <c r="C4698" t="s">
        <v>1759</v>
      </c>
      <c r="D4698" s="13">
        <v>44658</v>
      </c>
      <c r="E4698" s="16">
        <v>0.8474990740740741</v>
      </c>
      <c r="F4698" t="s">
        <v>88</v>
      </c>
      <c r="G4698" s="17">
        <v>44658.847498877316</v>
      </c>
      <c r="H4698">
        <v>17</v>
      </c>
      <c r="I4698">
        <v>598</v>
      </c>
      <c r="J4698">
        <v>94</v>
      </c>
      <c r="K4698">
        <v>10</v>
      </c>
      <c r="L4698">
        <v>0</v>
      </c>
      <c r="M4698" s="39">
        <v>11580.7</v>
      </c>
      <c r="N4698" s="39">
        <v>6404.4</v>
      </c>
      <c r="O4698" s="39">
        <v>59.2</v>
      </c>
      <c r="P4698" t="s">
        <v>207</v>
      </c>
      <c r="Q4698" t="s">
        <v>207</v>
      </c>
      <c r="R4698" s="55">
        <v>828</v>
      </c>
      <c r="S4698" s="55">
        <v>820</v>
      </c>
      <c r="T4698" t="s">
        <v>241</v>
      </c>
      <c r="U4698">
        <v>8419</v>
      </c>
      <c r="V4698">
        <v>2</v>
      </c>
      <c r="W4698">
        <v>31782</v>
      </c>
      <c r="X4698" t="s">
        <v>244</v>
      </c>
      <c r="Y4698">
        <v>3144</v>
      </c>
      <c r="Z4698" t="s">
        <v>69</v>
      </c>
      <c r="AA4698" t="s">
        <v>96</v>
      </c>
      <c r="AC4698" t="s">
        <v>102</v>
      </c>
      <c r="AD4698" s="50">
        <v>4.47</v>
      </c>
      <c r="AG4698" s="39">
        <v>34.5</v>
      </c>
      <c r="AH4698" s="55">
        <v>5007</v>
      </c>
      <c r="AI4698" t="s">
        <v>208</v>
      </c>
      <c r="AJ4698">
        <f>INDEX(layout!$B$3:$U$1234,MATCH($T4698,layout!$A$3:$A$1234,0),MATCH(YEAR($D4698),layout!$B$1:$U$1,0))</f>
        <v>1380</v>
      </c>
      <c r="AK4698">
        <f>INDEX('magnet data'!$A$2:$E$1304,MATCH($AJ4698,'magnet data'!$A$2:$A$1304,0),2)</f>
        <v>1</v>
      </c>
      <c r="AL4698" t="str">
        <f>INDEX('magnet data'!$A$2:$E$1304,MATCH($AJ4698,'magnet data'!$A$2:$A$1304,0),3)</f>
        <v>01E</v>
      </c>
      <c r="AM4698" t="str">
        <f>INDEX('magnet data'!$A$2:$E$1304,MATCH($AJ4698,'magnet data'!$A$2:$A$1304,0),4)</f>
        <v>02B5</v>
      </c>
      <c r="AN4698">
        <f>INDEX('magnet data'!$A$2:$E$1304,MATCH($AJ4698,'magnet data'!$A$2:$A$1304,0),5)</f>
        <v>12382</v>
      </c>
      <c r="AO4698" t="str">
        <f t="shared" si="141"/>
        <v>-</v>
      </c>
      <c r="AR4698" t="s">
        <v>1218</v>
      </c>
      <c r="AS4698" t="s">
        <v>210</v>
      </c>
      <c r="AT4698" t="s">
        <v>211</v>
      </c>
    </row>
    <row r="4699" spans="1:46">
      <c r="A4699" t="s">
        <v>235</v>
      </c>
      <c r="B4699" t="s">
        <v>46</v>
      </c>
      <c r="C4699" t="s">
        <v>1759</v>
      </c>
      <c r="D4699" s="13">
        <v>44658</v>
      </c>
      <c r="E4699" s="16">
        <v>0.8474990740740741</v>
      </c>
      <c r="F4699" t="s">
        <v>88</v>
      </c>
      <c r="G4699" s="17">
        <v>44658.847498877316</v>
      </c>
      <c r="H4699">
        <v>17</v>
      </c>
      <c r="I4699">
        <v>598</v>
      </c>
      <c r="J4699">
        <v>94</v>
      </c>
      <c r="K4699">
        <v>10</v>
      </c>
      <c r="L4699">
        <v>0</v>
      </c>
      <c r="M4699" s="39">
        <v>11580.7</v>
      </c>
      <c r="N4699" s="39">
        <v>6404.4</v>
      </c>
      <c r="O4699" s="39">
        <v>59.2</v>
      </c>
      <c r="P4699" t="s">
        <v>207</v>
      </c>
      <c r="Q4699" t="s">
        <v>207</v>
      </c>
      <c r="R4699" s="55">
        <v>828</v>
      </c>
      <c r="S4699" s="55">
        <v>820</v>
      </c>
      <c r="T4699" t="s">
        <v>240</v>
      </c>
      <c r="U4699">
        <v>6430</v>
      </c>
      <c r="V4699">
        <v>3</v>
      </c>
      <c r="W4699">
        <v>57053</v>
      </c>
      <c r="X4699" t="s">
        <v>241</v>
      </c>
      <c r="Y4699">
        <v>8</v>
      </c>
      <c r="Z4699" t="s">
        <v>69</v>
      </c>
      <c r="AA4699" t="s">
        <v>96</v>
      </c>
      <c r="AC4699" t="s">
        <v>61</v>
      </c>
      <c r="AD4699" s="50">
        <v>0.86</v>
      </c>
      <c r="AG4699" s="39">
        <v>4.8</v>
      </c>
      <c r="AH4699" s="55">
        <v>2932</v>
      </c>
      <c r="AI4699" t="s">
        <v>208</v>
      </c>
      <c r="AJ4699">
        <f>INDEX(layout!$B$3:$U$1234,MATCH($T4699,layout!$A$3:$A$1234,0),MATCH(YEAR($D4699),layout!$B$1:$U$1,0))</f>
        <v>1403</v>
      </c>
      <c r="AK4699">
        <f>INDEX('magnet data'!$A$2:$E$1304,MATCH($AJ4699,'magnet data'!$A$2:$A$1304,0),2)</f>
        <v>1</v>
      </c>
      <c r="AL4699" t="str">
        <f>INDEX('magnet data'!$A$2:$E$1304,MATCH($AJ4699,'magnet data'!$A$2:$A$1304,0),3)</f>
        <v>01B</v>
      </c>
      <c r="AM4699" t="str">
        <f>INDEX('magnet data'!$A$2:$E$1304,MATCH($AJ4699,'magnet data'!$A$2:$A$1304,0),4)</f>
        <v>02C8</v>
      </c>
      <c r="AN4699">
        <f>INDEX('magnet data'!$A$2:$E$1304,MATCH($AJ4699,'magnet data'!$A$2:$A$1304,0),5)</f>
        <v>11725</v>
      </c>
      <c r="AO4699" t="str">
        <f t="shared" si="141"/>
        <v>-</v>
      </c>
      <c r="AR4699" t="s">
        <v>1218</v>
      </c>
      <c r="AS4699" t="s">
        <v>210</v>
      </c>
      <c r="AT4699" t="s">
        <v>211</v>
      </c>
    </row>
    <row r="4700" spans="1:46">
      <c r="A4700" t="s">
        <v>235</v>
      </c>
      <c r="B4700" t="s">
        <v>46</v>
      </c>
      <c r="C4700" t="s">
        <v>1759</v>
      </c>
      <c r="D4700" s="13">
        <v>44658</v>
      </c>
      <c r="E4700" s="16">
        <v>0.8474990740740741</v>
      </c>
      <c r="F4700" t="s">
        <v>88</v>
      </c>
      <c r="G4700" s="17">
        <v>44658.847498877316</v>
      </c>
      <c r="H4700">
        <v>17</v>
      </c>
      <c r="I4700">
        <v>598</v>
      </c>
      <c r="J4700">
        <v>94</v>
      </c>
      <c r="K4700">
        <v>10</v>
      </c>
      <c r="L4700">
        <v>0</v>
      </c>
      <c r="M4700" s="39">
        <v>11580.7</v>
      </c>
      <c r="N4700" s="39">
        <v>6404.4</v>
      </c>
      <c r="O4700" s="39">
        <v>59.2</v>
      </c>
      <c r="P4700" t="s">
        <v>207</v>
      </c>
      <c r="Q4700" t="s">
        <v>207</v>
      </c>
      <c r="R4700" s="55">
        <v>828</v>
      </c>
      <c r="S4700" s="55">
        <v>820</v>
      </c>
      <c r="T4700" t="s">
        <v>243</v>
      </c>
      <c r="U4700">
        <v>2878</v>
      </c>
      <c r="V4700">
        <v>4</v>
      </c>
      <c r="W4700">
        <v>129105</v>
      </c>
      <c r="X4700" t="s">
        <v>244</v>
      </c>
      <c r="Y4700">
        <v>3144</v>
      </c>
      <c r="Z4700" t="s">
        <v>69</v>
      </c>
      <c r="AA4700" t="s">
        <v>96</v>
      </c>
      <c r="AC4700" t="s">
        <v>61</v>
      </c>
      <c r="AD4700" s="50">
        <v>0.31</v>
      </c>
      <c r="AG4700" s="39">
        <v>9.6999999999999993</v>
      </c>
      <c r="AH4700" s="55">
        <v>2126</v>
      </c>
      <c r="AI4700" t="s">
        <v>208</v>
      </c>
      <c r="AJ4700">
        <f>INDEX(layout!$B$3:$U$1234,MATCH($T4700,layout!$A$3:$A$1234,0),MATCH(YEAR($D4700),layout!$B$1:$U$1,0))</f>
        <v>3102</v>
      </c>
      <c r="AK4700">
        <f>INDEX('magnet data'!$A$2:$E$1304,MATCH($AJ4700,'magnet data'!$A$2:$A$1304,0),2)</f>
        <v>3</v>
      </c>
      <c r="AL4700" t="str">
        <f>INDEX('magnet data'!$A$2:$E$1304,MATCH($AJ4700,'magnet data'!$A$2:$A$1304,0),3)</f>
        <v>01B</v>
      </c>
      <c r="AM4700" t="str">
        <f>INDEX('magnet data'!$A$2:$E$1304,MATCH($AJ4700,'magnet data'!$A$2:$A$1304,0),4)</f>
        <v>02G</v>
      </c>
      <c r="AN4700">
        <f>INDEX('magnet data'!$A$2:$E$1304,MATCH($AJ4700,'magnet data'!$A$2:$A$1304,0),5)</f>
        <v>12098</v>
      </c>
      <c r="AO4700" t="str">
        <f t="shared" si="141"/>
        <v>-</v>
      </c>
      <c r="AR4700" t="s">
        <v>1218</v>
      </c>
      <c r="AS4700" t="s">
        <v>210</v>
      </c>
      <c r="AT4700" t="s">
        <v>211</v>
      </c>
    </row>
    <row r="4701" spans="1:46">
      <c r="A4701" t="s">
        <v>235</v>
      </c>
      <c r="B4701" t="s">
        <v>46</v>
      </c>
      <c r="C4701" t="s">
        <v>1759</v>
      </c>
      <c r="D4701" s="13">
        <v>44658</v>
      </c>
      <c r="E4701" s="16">
        <v>0.8474990740740741</v>
      </c>
      <c r="F4701" t="s">
        <v>88</v>
      </c>
      <c r="G4701" s="17">
        <v>44658.847498877316</v>
      </c>
      <c r="H4701">
        <v>17</v>
      </c>
      <c r="I4701">
        <v>598</v>
      </c>
      <c r="J4701">
        <v>94</v>
      </c>
      <c r="K4701">
        <v>10</v>
      </c>
      <c r="L4701">
        <v>0</v>
      </c>
      <c r="M4701" s="39">
        <v>11580.7</v>
      </c>
      <c r="N4701" s="39">
        <v>6404.4</v>
      </c>
      <c r="O4701" s="39">
        <v>59.2</v>
      </c>
      <c r="P4701" t="s">
        <v>207</v>
      </c>
      <c r="Q4701" t="s">
        <v>207</v>
      </c>
      <c r="R4701" s="55">
        <v>828</v>
      </c>
      <c r="S4701" s="55">
        <v>820</v>
      </c>
      <c r="T4701" t="s">
        <v>244</v>
      </c>
      <c r="U4701">
        <v>176</v>
      </c>
      <c r="V4701">
        <v>5</v>
      </c>
      <c r="W4701">
        <v>371609</v>
      </c>
      <c r="X4701" t="s">
        <v>241</v>
      </c>
      <c r="Y4701">
        <v>8</v>
      </c>
      <c r="Z4701" t="s">
        <v>69</v>
      </c>
      <c r="AA4701" t="s">
        <v>91</v>
      </c>
      <c r="AC4701" t="s">
        <v>102</v>
      </c>
      <c r="AD4701" s="50">
        <v>0</v>
      </c>
      <c r="AG4701" s="39" t="s">
        <v>1408</v>
      </c>
      <c r="AH4701" s="55" t="s">
        <v>1408</v>
      </c>
      <c r="AI4701" t="s">
        <v>208</v>
      </c>
      <c r="AJ4701">
        <f>INDEX(layout!$B$3:$U$1234,MATCH($T4701,layout!$A$3:$A$1234,0),MATCH(YEAR($D4701),layout!$B$1:$U$1,0))</f>
        <v>1400</v>
      </c>
      <c r="AK4701">
        <f>INDEX('magnet data'!$A$2:$E$1304,MATCH($AJ4701,'magnet data'!$A$2:$A$1304,0),2)</f>
        <v>1</v>
      </c>
      <c r="AL4701" t="str">
        <f>INDEX('magnet data'!$A$2:$E$1304,MATCH($AJ4701,'magnet data'!$A$2:$A$1304,0),3)</f>
        <v>01B</v>
      </c>
      <c r="AM4701" t="str">
        <f>INDEX('magnet data'!$A$2:$E$1304,MATCH($AJ4701,'magnet data'!$A$2:$A$1304,0),4)</f>
        <v>02C8</v>
      </c>
      <c r="AN4701">
        <f>INDEX('magnet data'!$A$2:$E$1304,MATCH($AJ4701,'magnet data'!$A$2:$A$1304,0),5)</f>
        <v>11767</v>
      </c>
      <c r="AO4701" t="str">
        <f t="shared" si="141"/>
        <v>-</v>
      </c>
      <c r="AR4701" t="s">
        <v>1218</v>
      </c>
      <c r="AS4701" t="s">
        <v>210</v>
      </c>
      <c r="AT4701" t="s">
        <v>211</v>
      </c>
    </row>
    <row r="4702" spans="1:46">
      <c r="A4702" t="s">
        <v>235</v>
      </c>
      <c r="B4702" t="s">
        <v>46</v>
      </c>
      <c r="C4702" t="s">
        <v>1759</v>
      </c>
      <c r="D4702" s="13">
        <v>44659</v>
      </c>
      <c r="E4702" s="16">
        <v>0.84668148148148148</v>
      </c>
      <c r="F4702" t="s">
        <v>88</v>
      </c>
      <c r="G4702" s="17">
        <v>44659.846681261573</v>
      </c>
      <c r="H4702">
        <v>19</v>
      </c>
      <c r="I4702">
        <v>597</v>
      </c>
      <c r="J4702">
        <v>93</v>
      </c>
      <c r="K4702">
        <v>10</v>
      </c>
      <c r="L4702">
        <v>0</v>
      </c>
      <c r="M4702" s="39">
        <v>11560.8</v>
      </c>
      <c r="N4702" s="39">
        <v>6404.6</v>
      </c>
      <c r="O4702" s="39">
        <v>60.9</v>
      </c>
      <c r="P4702" t="s">
        <v>207</v>
      </c>
      <c r="Q4702" t="s">
        <v>207</v>
      </c>
      <c r="R4702" s="55">
        <v>822</v>
      </c>
      <c r="S4702" s="55">
        <v>812</v>
      </c>
      <c r="T4702" t="s">
        <v>269</v>
      </c>
      <c r="U4702">
        <v>11560</v>
      </c>
      <c r="V4702">
        <v>1</v>
      </c>
      <c r="W4702">
        <v>-10</v>
      </c>
      <c r="X4702" t="s">
        <v>264</v>
      </c>
      <c r="Y4702">
        <v>10</v>
      </c>
      <c r="Z4702" t="s">
        <v>90</v>
      </c>
      <c r="AA4702" t="s">
        <v>96</v>
      </c>
      <c r="AB4702">
        <v>60</v>
      </c>
      <c r="AC4702" t="s">
        <v>61</v>
      </c>
      <c r="AD4702" s="50">
        <v>7.1</v>
      </c>
      <c r="AG4702" s="39">
        <v>37</v>
      </c>
      <c r="AH4702" s="55">
        <v>11531</v>
      </c>
      <c r="AI4702" t="s">
        <v>208</v>
      </c>
      <c r="AJ4702">
        <f>INDEX(layout!$B$3:$U$1234,MATCH($T4702,layout!$A$3:$A$1234,0),MATCH(YEAR($D4702),layout!$B$1:$U$1,0))</f>
        <v>1399</v>
      </c>
      <c r="AK4702">
        <f>INDEX('magnet data'!$A$2:$E$1304,MATCH($AJ4702,'magnet data'!$A$2:$A$1304,0),2)</f>
        <v>1</v>
      </c>
      <c r="AL4702" t="str">
        <f>INDEX('magnet data'!$A$2:$E$1304,MATCH($AJ4702,'magnet data'!$A$2:$A$1304,0),3)</f>
        <v>01B</v>
      </c>
      <c r="AM4702" t="str">
        <f>INDEX('magnet data'!$A$2:$E$1304,MATCH($AJ4702,'magnet data'!$A$2:$A$1304,0),4)</f>
        <v>02C8</v>
      </c>
      <c r="AN4702">
        <f>INDEX('magnet data'!$A$2:$E$1304,MATCH($AJ4702,'magnet data'!$A$2:$A$1304,0),5)</f>
        <v>11959</v>
      </c>
      <c r="AO4702">
        <f t="shared" si="141"/>
        <v>-399</v>
      </c>
      <c r="AR4702" t="s">
        <v>1202</v>
      </c>
      <c r="AS4702" t="s">
        <v>210</v>
      </c>
      <c r="AT4702" t="s">
        <v>211</v>
      </c>
    </row>
    <row r="4703" spans="1:46">
      <c r="A4703" t="s">
        <v>235</v>
      </c>
      <c r="B4703" t="s">
        <v>46</v>
      </c>
      <c r="C4703" t="s">
        <v>1759</v>
      </c>
      <c r="D4703" s="13">
        <v>44659</v>
      </c>
      <c r="E4703" s="16">
        <v>0.84668148148148148</v>
      </c>
      <c r="F4703" t="s">
        <v>88</v>
      </c>
      <c r="G4703" s="17">
        <v>44659.846681261573</v>
      </c>
      <c r="H4703">
        <v>19</v>
      </c>
      <c r="I4703">
        <v>597</v>
      </c>
      <c r="J4703">
        <v>93</v>
      </c>
      <c r="K4703">
        <v>10</v>
      </c>
      <c r="L4703">
        <v>0</v>
      </c>
      <c r="M4703" s="39">
        <v>11560.8</v>
      </c>
      <c r="N4703" s="39">
        <v>6404.6</v>
      </c>
      <c r="O4703" s="39">
        <v>60.9</v>
      </c>
      <c r="P4703" t="s">
        <v>207</v>
      </c>
      <c r="Q4703" t="s">
        <v>207</v>
      </c>
      <c r="R4703" s="55">
        <v>822</v>
      </c>
      <c r="S4703" s="55">
        <v>812</v>
      </c>
      <c r="T4703" t="s">
        <v>250</v>
      </c>
      <c r="U4703">
        <v>8837</v>
      </c>
      <c r="V4703">
        <v>2</v>
      </c>
      <c r="W4703">
        <v>27098</v>
      </c>
      <c r="X4703" t="s">
        <v>269</v>
      </c>
      <c r="Y4703">
        <v>3664</v>
      </c>
      <c r="Z4703" t="s">
        <v>69</v>
      </c>
      <c r="AA4703" t="s">
        <v>96</v>
      </c>
      <c r="AC4703" t="s">
        <v>61</v>
      </c>
      <c r="AD4703" s="50">
        <v>2.09</v>
      </c>
      <c r="AG4703" s="39">
        <v>28.9</v>
      </c>
      <c r="AH4703" s="55">
        <v>6047</v>
      </c>
      <c r="AI4703" t="s">
        <v>208</v>
      </c>
      <c r="AJ4703">
        <f>INDEX(layout!$B$3:$U$1234,MATCH($T4703,layout!$A$3:$A$1234,0),MATCH(YEAR($D4703),layout!$B$1:$U$1,0))</f>
        <v>3127</v>
      </c>
      <c r="AK4703">
        <f>INDEX('magnet data'!$A$2:$E$1304,MATCH($AJ4703,'magnet data'!$A$2:$A$1304,0),2)</f>
        <v>3</v>
      </c>
      <c r="AL4703" t="str">
        <f>INDEX('magnet data'!$A$2:$E$1304,MATCH($AJ4703,'magnet data'!$A$2:$A$1304,0),3)</f>
        <v>01B</v>
      </c>
      <c r="AM4703" t="str">
        <f>INDEX('magnet data'!$A$2:$E$1304,MATCH($AJ4703,'magnet data'!$A$2:$A$1304,0),4)</f>
        <v>02G</v>
      </c>
      <c r="AN4703">
        <f>INDEX('magnet data'!$A$2:$E$1304,MATCH($AJ4703,'magnet data'!$A$2:$A$1304,0),5)</f>
        <v>10654</v>
      </c>
      <c r="AO4703" t="str">
        <f t="shared" si="141"/>
        <v>-</v>
      </c>
      <c r="AR4703" t="s">
        <v>1202</v>
      </c>
      <c r="AS4703" t="s">
        <v>210</v>
      </c>
      <c r="AT4703" t="s">
        <v>211</v>
      </c>
    </row>
    <row r="4704" spans="1:46">
      <c r="A4704" t="s">
        <v>235</v>
      </c>
      <c r="B4704" t="s">
        <v>46</v>
      </c>
      <c r="C4704" t="s">
        <v>1759</v>
      </c>
      <c r="D4704" s="13">
        <v>44659</v>
      </c>
      <c r="E4704" s="16">
        <v>0.84668148148148148</v>
      </c>
      <c r="F4704" t="s">
        <v>88</v>
      </c>
      <c r="G4704" s="17">
        <v>44659.846681261573</v>
      </c>
      <c r="H4704">
        <v>19</v>
      </c>
      <c r="I4704">
        <v>597</v>
      </c>
      <c r="J4704">
        <v>93</v>
      </c>
      <c r="K4704">
        <v>10</v>
      </c>
      <c r="L4704">
        <v>0</v>
      </c>
      <c r="M4704" s="39">
        <v>11560.8</v>
      </c>
      <c r="N4704" s="39">
        <v>6404.6</v>
      </c>
      <c r="O4704" s="39">
        <v>60.9</v>
      </c>
      <c r="P4704" t="s">
        <v>207</v>
      </c>
      <c r="Q4704" t="s">
        <v>207</v>
      </c>
      <c r="R4704" s="55">
        <v>822</v>
      </c>
      <c r="S4704" s="55">
        <v>812</v>
      </c>
      <c r="T4704" t="s">
        <v>268</v>
      </c>
      <c r="U4704">
        <v>8797</v>
      </c>
      <c r="V4704">
        <v>3</v>
      </c>
      <c r="W4704">
        <v>27538</v>
      </c>
      <c r="X4704" t="s">
        <v>269</v>
      </c>
      <c r="Y4704">
        <v>3664</v>
      </c>
      <c r="Z4704" t="s">
        <v>69</v>
      </c>
      <c r="AA4704" t="s">
        <v>96</v>
      </c>
      <c r="AC4704" t="s">
        <v>61</v>
      </c>
      <c r="AD4704" s="50">
        <v>4.07</v>
      </c>
      <c r="AG4704" s="39">
        <v>72.2</v>
      </c>
      <c r="AH4704" s="55">
        <v>996</v>
      </c>
      <c r="AI4704" t="s">
        <v>208</v>
      </c>
      <c r="AJ4704">
        <f>INDEX(layout!$B$3:$U$1234,MATCH($T4704,layout!$A$3:$A$1234,0),MATCH(YEAR($D4704),layout!$B$1:$U$1,0))</f>
        <v>3093</v>
      </c>
      <c r="AK4704">
        <f>INDEX('magnet data'!$A$2:$E$1304,MATCH($AJ4704,'magnet data'!$A$2:$A$1304,0),2)</f>
        <v>3</v>
      </c>
      <c r="AL4704" t="str">
        <f>INDEX('magnet data'!$A$2:$E$1304,MATCH($AJ4704,'magnet data'!$A$2:$A$1304,0),3)</f>
        <v>01B</v>
      </c>
      <c r="AM4704" t="str">
        <f>INDEX('magnet data'!$A$2:$E$1304,MATCH($AJ4704,'magnet data'!$A$2:$A$1304,0),4)</f>
        <v>02G</v>
      </c>
      <c r="AN4704">
        <f>INDEX('magnet data'!$A$2:$E$1304,MATCH($AJ4704,'magnet data'!$A$2:$A$1304,0),5)</f>
        <v>9380</v>
      </c>
      <c r="AO4704" t="str">
        <f t="shared" si="141"/>
        <v>-</v>
      </c>
      <c r="AR4704" t="s">
        <v>1202</v>
      </c>
      <c r="AS4704" t="s">
        <v>210</v>
      </c>
      <c r="AT4704" t="s">
        <v>211</v>
      </c>
    </row>
    <row r="4705" spans="1:46">
      <c r="A4705" t="s">
        <v>235</v>
      </c>
      <c r="B4705" t="s">
        <v>46</v>
      </c>
      <c r="C4705" t="s">
        <v>1759</v>
      </c>
      <c r="D4705" s="13">
        <v>44659</v>
      </c>
      <c r="E4705" s="16">
        <v>0.84668148148148148</v>
      </c>
      <c r="F4705" t="s">
        <v>88</v>
      </c>
      <c r="G4705" s="17">
        <v>44659.846681261573</v>
      </c>
      <c r="H4705">
        <v>19</v>
      </c>
      <c r="I4705">
        <v>597</v>
      </c>
      <c r="J4705">
        <v>93</v>
      </c>
      <c r="K4705">
        <v>10</v>
      </c>
      <c r="L4705">
        <v>0</v>
      </c>
      <c r="M4705" s="39">
        <v>11560.8</v>
      </c>
      <c r="N4705" s="39">
        <v>6404.6</v>
      </c>
      <c r="O4705" s="39">
        <v>60.9</v>
      </c>
      <c r="P4705" t="s">
        <v>207</v>
      </c>
      <c r="Q4705" t="s">
        <v>207</v>
      </c>
      <c r="R4705" s="55">
        <v>822</v>
      </c>
      <c r="S4705" s="55">
        <v>812</v>
      </c>
      <c r="T4705" t="s">
        <v>265</v>
      </c>
      <c r="U4705">
        <v>251</v>
      </c>
      <c r="V4705">
        <v>4</v>
      </c>
      <c r="W4705">
        <v>338651</v>
      </c>
      <c r="X4705" t="s">
        <v>264</v>
      </c>
      <c r="Y4705">
        <v>10</v>
      </c>
      <c r="Z4705" t="s">
        <v>69</v>
      </c>
      <c r="AA4705" t="s">
        <v>91</v>
      </c>
      <c r="AC4705" t="s">
        <v>102</v>
      </c>
      <c r="AD4705" s="50">
        <v>0</v>
      </c>
      <c r="AG4705" s="39" t="s">
        <v>1408</v>
      </c>
      <c r="AH4705" s="55" t="s">
        <v>1408</v>
      </c>
      <c r="AI4705" t="s">
        <v>208</v>
      </c>
      <c r="AJ4705">
        <f>INDEX(layout!$B$3:$U$1234,MATCH($T4705,layout!$A$3:$A$1234,0),MATCH(YEAR($D4705),layout!$B$1:$U$1,0))</f>
        <v>2198</v>
      </c>
      <c r="AK4705">
        <f>INDEX('magnet data'!$A$2:$E$1304,MATCH($AJ4705,'magnet data'!$A$2:$A$1304,0),2)</f>
        <v>2</v>
      </c>
      <c r="AL4705" t="str">
        <f>INDEX('magnet data'!$A$2:$E$1304,MATCH($AJ4705,'magnet data'!$A$2:$A$1304,0),3)</f>
        <v>01B</v>
      </c>
      <c r="AM4705" t="str">
        <f>INDEX('magnet data'!$A$2:$E$1304,MATCH($AJ4705,'magnet data'!$A$2:$A$1304,0),4)</f>
        <v>02C0</v>
      </c>
      <c r="AN4705">
        <f>INDEX('magnet data'!$A$2:$E$1304,MATCH($AJ4705,'magnet data'!$A$2:$A$1304,0),5)</f>
        <v>10081</v>
      </c>
      <c r="AO4705" t="str">
        <f t="shared" si="141"/>
        <v>-</v>
      </c>
      <c r="AR4705" t="s">
        <v>1202</v>
      </c>
      <c r="AS4705" t="s">
        <v>210</v>
      </c>
      <c r="AT4705" t="s">
        <v>211</v>
      </c>
    </row>
    <row r="4706" spans="1:46">
      <c r="A4706" t="s">
        <v>235</v>
      </c>
      <c r="B4706" t="s">
        <v>46</v>
      </c>
      <c r="C4706" t="s">
        <v>1759</v>
      </c>
      <c r="D4706" s="13">
        <v>44659</v>
      </c>
      <c r="E4706" s="16">
        <v>0.84668148148148148</v>
      </c>
      <c r="F4706" t="s">
        <v>88</v>
      </c>
      <c r="G4706" s="17">
        <v>44659.846681261573</v>
      </c>
      <c r="H4706">
        <v>19</v>
      </c>
      <c r="I4706">
        <v>597</v>
      </c>
      <c r="J4706">
        <v>93</v>
      </c>
      <c r="K4706">
        <v>10</v>
      </c>
      <c r="L4706">
        <v>0</v>
      </c>
      <c r="M4706" s="39">
        <v>11560.8</v>
      </c>
      <c r="N4706" s="39">
        <v>6404.6</v>
      </c>
      <c r="O4706" s="39">
        <v>60.9</v>
      </c>
      <c r="P4706" t="s">
        <v>207</v>
      </c>
      <c r="Q4706" t="s">
        <v>207</v>
      </c>
      <c r="R4706" s="55">
        <v>822</v>
      </c>
      <c r="S4706" s="55">
        <v>812</v>
      </c>
      <c r="T4706" t="s">
        <v>300</v>
      </c>
      <c r="U4706">
        <v>192</v>
      </c>
      <c r="V4706">
        <v>5</v>
      </c>
      <c r="W4706">
        <v>359151</v>
      </c>
      <c r="X4706" t="s">
        <v>301</v>
      </c>
      <c r="Y4706">
        <v>3623</v>
      </c>
      <c r="Z4706" t="s">
        <v>69</v>
      </c>
      <c r="AA4706" t="s">
        <v>91</v>
      </c>
      <c r="AC4706" t="s">
        <v>102</v>
      </c>
      <c r="AD4706" s="50">
        <v>0</v>
      </c>
      <c r="AG4706" s="39" t="s">
        <v>1408</v>
      </c>
      <c r="AH4706" s="55" t="s">
        <v>1408</v>
      </c>
      <c r="AI4706" t="s">
        <v>208</v>
      </c>
      <c r="AJ4706">
        <f>INDEX(layout!$B$3:$U$1234,MATCH($T4706,layout!$A$3:$A$1234,0),MATCH(YEAR($D4706),layout!$B$1:$U$1,0))</f>
        <v>1243</v>
      </c>
      <c r="AK4706">
        <f>INDEX('magnet data'!$A$2:$E$1304,MATCH($AJ4706,'magnet data'!$A$2:$A$1304,0),2)</f>
        <v>1</v>
      </c>
      <c r="AL4706" t="str">
        <f>INDEX('magnet data'!$A$2:$E$1304,MATCH($AJ4706,'magnet data'!$A$2:$A$1304,0),3)</f>
        <v>01B</v>
      </c>
      <c r="AM4706" t="str">
        <f>INDEX('magnet data'!$A$2:$E$1304,MATCH($AJ4706,'magnet data'!$A$2:$A$1304,0),4)</f>
        <v>02B8</v>
      </c>
      <c r="AN4706">
        <f>INDEX('magnet data'!$A$2:$E$1304,MATCH($AJ4706,'magnet data'!$A$2:$A$1304,0),5)</f>
        <v>11703</v>
      </c>
      <c r="AO4706" t="str">
        <f t="shared" si="141"/>
        <v>-</v>
      </c>
      <c r="AR4706" t="s">
        <v>1202</v>
      </c>
      <c r="AS4706" t="s">
        <v>210</v>
      </c>
      <c r="AT4706" t="s">
        <v>211</v>
      </c>
    </row>
    <row r="4707" spans="1:46">
      <c r="A4707" t="s">
        <v>235</v>
      </c>
      <c r="B4707" t="s">
        <v>46</v>
      </c>
      <c r="C4707" t="s">
        <v>1759</v>
      </c>
      <c r="D4707" s="13">
        <v>44660</v>
      </c>
      <c r="E4707" s="16">
        <v>0.35060023148148151</v>
      </c>
      <c r="F4707" t="s">
        <v>88</v>
      </c>
      <c r="G4707" s="17">
        <v>44660.350599999998</v>
      </c>
      <c r="H4707">
        <v>20</v>
      </c>
      <c r="I4707">
        <v>597</v>
      </c>
      <c r="J4707">
        <v>94</v>
      </c>
      <c r="K4707">
        <v>10</v>
      </c>
      <c r="L4707">
        <v>0</v>
      </c>
      <c r="M4707" s="39">
        <v>11594.6</v>
      </c>
      <c r="N4707" s="39">
        <v>6393.2</v>
      </c>
      <c r="O4707" s="39">
        <v>56.9</v>
      </c>
      <c r="P4707" t="s">
        <v>207</v>
      </c>
      <c r="Q4707" t="s">
        <v>207</v>
      </c>
      <c r="R4707" s="55">
        <v>829</v>
      </c>
      <c r="S4707" s="55">
        <v>868</v>
      </c>
      <c r="T4707" t="s">
        <v>1766</v>
      </c>
      <c r="U4707">
        <v>11594</v>
      </c>
      <c r="V4707">
        <v>1</v>
      </c>
      <c r="W4707">
        <v>-11</v>
      </c>
      <c r="X4707" t="s">
        <v>1747</v>
      </c>
      <c r="Y4707">
        <v>-3</v>
      </c>
      <c r="Z4707" t="s">
        <v>90</v>
      </c>
      <c r="AA4707" t="s">
        <v>96</v>
      </c>
      <c r="AB4707">
        <v>61</v>
      </c>
      <c r="AC4707" t="s">
        <v>61</v>
      </c>
      <c r="AD4707" s="50">
        <v>15.04</v>
      </c>
      <c r="AG4707" s="39">
        <v>29.2</v>
      </c>
      <c r="AH4707" s="55">
        <v>8141</v>
      </c>
      <c r="AI4707" t="s">
        <v>208</v>
      </c>
      <c r="AJ4707">
        <f>INDEX(layout!$B$3:$U$1234,MATCH($T4707,layout!$A$3:$A$1234,0),MATCH(YEAR($D4707),layout!$B$1:$U$1,0))</f>
        <v>2071</v>
      </c>
      <c r="AK4707">
        <f>INDEX('magnet data'!$A$2:$E$1304,MATCH($AJ4707,'magnet data'!$A$2:$A$1304,0),2)</f>
        <v>2</v>
      </c>
      <c r="AL4707" t="str">
        <f>INDEX('magnet data'!$A$2:$E$1304,MATCH($AJ4707,'magnet data'!$A$2:$A$1304,0),3)</f>
        <v>01B</v>
      </c>
      <c r="AM4707" t="str">
        <f>INDEX('magnet data'!$A$2:$E$1304,MATCH($AJ4707,'magnet data'!$A$2:$A$1304,0),4)</f>
        <v>02K</v>
      </c>
      <c r="AN4707">
        <f>INDEX('magnet data'!$A$2:$E$1304,MATCH($AJ4707,'magnet data'!$A$2:$A$1304,0),5)</f>
        <v>11888</v>
      </c>
      <c r="AO4707">
        <f t="shared" ref="AO4707:AO4713" si="142">IF(LEFT(Z4707,8)="Training",U4707-AN4707,"-")</f>
        <v>-294</v>
      </c>
      <c r="AR4707" t="s">
        <v>1232</v>
      </c>
      <c r="AS4707" t="s">
        <v>210</v>
      </c>
      <c r="AT4707" t="s">
        <v>211</v>
      </c>
    </row>
    <row r="4708" spans="1:46">
      <c r="A4708" t="s">
        <v>235</v>
      </c>
      <c r="B4708" t="s">
        <v>46</v>
      </c>
      <c r="C4708" t="s">
        <v>1759</v>
      </c>
      <c r="D4708" s="13">
        <v>44660</v>
      </c>
      <c r="E4708" s="16">
        <v>0.35060023148148151</v>
      </c>
      <c r="F4708" t="s">
        <v>88</v>
      </c>
      <c r="G4708" s="17">
        <v>44660.350599999998</v>
      </c>
      <c r="H4708">
        <v>20</v>
      </c>
      <c r="I4708">
        <v>597</v>
      </c>
      <c r="J4708">
        <v>94</v>
      </c>
      <c r="K4708">
        <v>10</v>
      </c>
      <c r="L4708">
        <v>0</v>
      </c>
      <c r="M4708" s="39">
        <v>11594.6</v>
      </c>
      <c r="N4708" s="39">
        <v>6393.2</v>
      </c>
      <c r="O4708" s="39">
        <v>56.9</v>
      </c>
      <c r="P4708" t="s">
        <v>207</v>
      </c>
      <c r="Q4708" t="s">
        <v>207</v>
      </c>
      <c r="R4708" s="55">
        <v>829</v>
      </c>
      <c r="S4708" s="55">
        <v>868</v>
      </c>
      <c r="T4708" t="s">
        <v>1747</v>
      </c>
      <c r="U4708">
        <v>8047</v>
      </c>
      <c r="V4708">
        <v>2</v>
      </c>
      <c r="W4708">
        <v>36197</v>
      </c>
      <c r="X4708" t="s">
        <v>1746</v>
      </c>
      <c r="Y4708">
        <v>2624</v>
      </c>
      <c r="Z4708" t="s">
        <v>69</v>
      </c>
      <c r="AA4708" t="s">
        <v>91</v>
      </c>
      <c r="AC4708" t="s">
        <v>61</v>
      </c>
      <c r="AD4708" s="50">
        <v>-5.44</v>
      </c>
      <c r="AG4708" s="39">
        <v>52.5</v>
      </c>
      <c r="AH4708" s="55">
        <v>1077</v>
      </c>
      <c r="AI4708" t="s">
        <v>208</v>
      </c>
      <c r="AJ4708">
        <f>INDEX(layout!$B$3:$U$1234,MATCH($T4708,layout!$A$3:$A$1234,0),MATCH(YEAR($D4708),layout!$B$1:$U$1,0))</f>
        <v>2184</v>
      </c>
      <c r="AK4708">
        <f>INDEX('magnet data'!$A$2:$E$1304,MATCH($AJ4708,'magnet data'!$A$2:$A$1304,0),2)</f>
        <v>2</v>
      </c>
      <c r="AL4708" t="str">
        <f>INDEX('magnet data'!$A$2:$E$1304,MATCH($AJ4708,'magnet data'!$A$2:$A$1304,0),3)</f>
        <v>01B</v>
      </c>
      <c r="AM4708" t="str">
        <f>INDEX('magnet data'!$A$2:$E$1304,MATCH($AJ4708,'magnet data'!$A$2:$A$1304,0),4)</f>
        <v>02C0</v>
      </c>
      <c r="AN4708">
        <f>INDEX('magnet data'!$A$2:$E$1304,MATCH($AJ4708,'magnet data'!$A$2:$A$1304,0),5)</f>
        <v>9920</v>
      </c>
      <c r="AO4708" t="str">
        <f t="shared" si="142"/>
        <v>-</v>
      </c>
      <c r="AR4708" t="s">
        <v>1232</v>
      </c>
      <c r="AS4708" t="s">
        <v>210</v>
      </c>
      <c r="AT4708" t="s">
        <v>211</v>
      </c>
    </row>
    <row r="4709" spans="1:46">
      <c r="A4709" t="s">
        <v>235</v>
      </c>
      <c r="B4709" t="s">
        <v>46</v>
      </c>
      <c r="C4709" t="s">
        <v>1759</v>
      </c>
      <c r="D4709" s="13">
        <v>44660</v>
      </c>
      <c r="E4709" s="16">
        <v>0.35060023148148151</v>
      </c>
      <c r="F4709" t="s">
        <v>88</v>
      </c>
      <c r="G4709" s="17">
        <v>44660.350599999998</v>
      </c>
      <c r="H4709">
        <v>20</v>
      </c>
      <c r="I4709">
        <v>597</v>
      </c>
      <c r="J4709">
        <v>94</v>
      </c>
      <c r="K4709">
        <v>10</v>
      </c>
      <c r="L4709">
        <v>0</v>
      </c>
      <c r="M4709" s="39">
        <v>11594.6</v>
      </c>
      <c r="N4709" s="39">
        <v>6393.2</v>
      </c>
      <c r="O4709" s="39">
        <v>56.9</v>
      </c>
      <c r="P4709" t="s">
        <v>207</v>
      </c>
      <c r="Q4709" t="s">
        <v>207</v>
      </c>
      <c r="R4709" s="55">
        <v>829</v>
      </c>
      <c r="S4709" s="55">
        <v>868</v>
      </c>
      <c r="T4709" t="s">
        <v>1767</v>
      </c>
      <c r="U4709">
        <v>6588</v>
      </c>
      <c r="V4709">
        <v>3</v>
      </c>
      <c r="W4709">
        <v>54922</v>
      </c>
      <c r="X4709" t="s">
        <v>1558</v>
      </c>
      <c r="Y4709">
        <v>3975</v>
      </c>
      <c r="Z4709" t="s">
        <v>69</v>
      </c>
      <c r="AA4709" t="s">
        <v>96</v>
      </c>
      <c r="AC4709" t="s">
        <v>61</v>
      </c>
      <c r="AD4709" s="50">
        <v>0.97</v>
      </c>
      <c r="AG4709" s="39">
        <v>54</v>
      </c>
      <c r="AH4709" s="55">
        <v>1049</v>
      </c>
      <c r="AI4709" t="s">
        <v>208</v>
      </c>
      <c r="AJ4709">
        <f>INDEX(layout!$B$3:$U$1234,MATCH($T4709,layout!$A$3:$A$1234,0),MATCH(YEAR($D4709),layout!$B$1:$U$1,0))</f>
        <v>2569</v>
      </c>
      <c r="AK4709">
        <f>INDEX('magnet data'!$A$2:$E$1304,MATCH($AJ4709,'magnet data'!$A$2:$A$1304,0),2)</f>
        <v>2</v>
      </c>
      <c r="AL4709" t="str">
        <f>INDEX('magnet data'!$A$2:$E$1304,MATCH($AJ4709,'magnet data'!$A$2:$A$1304,0),3)</f>
        <v>01B</v>
      </c>
      <c r="AM4709" t="str">
        <f>INDEX('magnet data'!$A$2:$E$1304,MATCH($AJ4709,'magnet data'!$A$2:$A$1304,0),4)</f>
        <v>02B5</v>
      </c>
      <c r="AN4709">
        <f>INDEX('magnet data'!$A$2:$E$1304,MATCH($AJ4709,'magnet data'!$A$2:$A$1304,0),5)</f>
        <v>11828</v>
      </c>
      <c r="AO4709" t="str">
        <f t="shared" si="142"/>
        <v>-</v>
      </c>
      <c r="AR4709" t="s">
        <v>1232</v>
      </c>
      <c r="AS4709" t="s">
        <v>210</v>
      </c>
      <c r="AT4709" t="s">
        <v>211</v>
      </c>
    </row>
    <row r="4710" spans="1:46">
      <c r="A4710" t="s">
        <v>235</v>
      </c>
      <c r="B4710" t="s">
        <v>46</v>
      </c>
      <c r="C4710" t="s">
        <v>1759</v>
      </c>
      <c r="D4710" s="13">
        <v>44660</v>
      </c>
      <c r="E4710" s="16">
        <v>0.35060023148148151</v>
      </c>
      <c r="F4710" t="s">
        <v>88</v>
      </c>
      <c r="G4710" s="17">
        <v>44660.350599999998</v>
      </c>
      <c r="H4710">
        <v>20</v>
      </c>
      <c r="I4710">
        <v>597</v>
      </c>
      <c r="J4710">
        <v>94</v>
      </c>
      <c r="K4710">
        <v>10</v>
      </c>
      <c r="L4710">
        <v>0</v>
      </c>
      <c r="M4710" s="39">
        <v>11594.6</v>
      </c>
      <c r="N4710" s="39">
        <v>6393.2</v>
      </c>
      <c r="O4710" s="39">
        <v>56.9</v>
      </c>
      <c r="P4710" t="s">
        <v>207</v>
      </c>
      <c r="Q4710" t="s">
        <v>207</v>
      </c>
      <c r="R4710" s="55">
        <v>829</v>
      </c>
      <c r="S4710" s="55">
        <v>868</v>
      </c>
      <c r="T4710" t="s">
        <v>1558</v>
      </c>
      <c r="U4710">
        <v>4430</v>
      </c>
      <c r="V4710">
        <v>4</v>
      </c>
      <c r="W4710">
        <v>90810</v>
      </c>
      <c r="X4710" t="s">
        <v>1557</v>
      </c>
      <c r="Y4710">
        <v>3993</v>
      </c>
      <c r="Z4710" t="s">
        <v>69</v>
      </c>
      <c r="AA4710" t="s">
        <v>91</v>
      </c>
      <c r="AC4710" t="s">
        <v>61</v>
      </c>
      <c r="AD4710" s="50">
        <v>-0.49</v>
      </c>
      <c r="AG4710" s="39">
        <v>41.4</v>
      </c>
      <c r="AH4710" s="55">
        <v>4095</v>
      </c>
      <c r="AI4710" t="s">
        <v>208</v>
      </c>
      <c r="AJ4710">
        <f>INDEX(layout!$B$3:$U$1234,MATCH($T4710,layout!$A$3:$A$1234,0),MATCH(YEAR($D4710),layout!$B$1:$U$1,0))</f>
        <v>1407</v>
      </c>
      <c r="AK4710">
        <f>INDEX('magnet data'!$A$2:$E$1304,MATCH($AJ4710,'magnet data'!$A$2:$A$1304,0),2)</f>
        <v>1</v>
      </c>
      <c r="AL4710" t="str">
        <f>INDEX('magnet data'!$A$2:$E$1304,MATCH($AJ4710,'magnet data'!$A$2:$A$1304,0),3)</f>
        <v>01B</v>
      </c>
      <c r="AM4710" t="str">
        <f>INDEX('magnet data'!$A$2:$E$1304,MATCH($AJ4710,'magnet data'!$A$2:$A$1304,0),4)</f>
        <v>02C8</v>
      </c>
      <c r="AN4710">
        <f>INDEX('magnet data'!$A$2:$E$1304,MATCH($AJ4710,'magnet data'!$A$2:$A$1304,0),5)</f>
        <v>11874</v>
      </c>
      <c r="AO4710" t="str">
        <f t="shared" si="142"/>
        <v>-</v>
      </c>
      <c r="AR4710" t="s">
        <v>1232</v>
      </c>
      <c r="AS4710" t="s">
        <v>210</v>
      </c>
      <c r="AT4710" t="s">
        <v>211</v>
      </c>
    </row>
    <row r="4711" spans="1:46">
      <c r="A4711" t="s">
        <v>235</v>
      </c>
      <c r="B4711" t="s">
        <v>46</v>
      </c>
      <c r="C4711" t="s">
        <v>1759</v>
      </c>
      <c r="D4711" s="13">
        <v>44660</v>
      </c>
      <c r="E4711" s="16">
        <v>0.35060023148148151</v>
      </c>
      <c r="F4711" t="s">
        <v>88</v>
      </c>
      <c r="G4711" s="17">
        <v>44660.350599999998</v>
      </c>
      <c r="H4711">
        <v>20</v>
      </c>
      <c r="I4711">
        <v>597</v>
      </c>
      <c r="J4711">
        <v>94</v>
      </c>
      <c r="K4711">
        <v>10</v>
      </c>
      <c r="L4711">
        <v>0</v>
      </c>
      <c r="M4711" s="39">
        <v>11594.6</v>
      </c>
      <c r="N4711" s="39">
        <v>6393.2</v>
      </c>
      <c r="O4711" s="39">
        <v>56.9</v>
      </c>
      <c r="P4711" t="s">
        <v>207</v>
      </c>
      <c r="Q4711" t="s">
        <v>207</v>
      </c>
      <c r="R4711" s="55">
        <v>829</v>
      </c>
      <c r="S4711" s="55">
        <v>868</v>
      </c>
      <c r="T4711" t="s">
        <v>1750</v>
      </c>
      <c r="U4711">
        <v>4313</v>
      </c>
      <c r="V4711">
        <v>5</v>
      </c>
      <c r="W4711">
        <v>93175</v>
      </c>
      <c r="X4711" t="s">
        <v>1747</v>
      </c>
      <c r="Y4711">
        <v>-3</v>
      </c>
      <c r="Z4711" t="s">
        <v>69</v>
      </c>
      <c r="AA4711" t="s">
        <v>96</v>
      </c>
      <c r="AC4711" t="s">
        <v>61</v>
      </c>
      <c r="AD4711" s="50">
        <v>0.82</v>
      </c>
      <c r="AG4711" s="39">
        <v>30.3</v>
      </c>
      <c r="AH4711" s="55">
        <v>3948</v>
      </c>
      <c r="AI4711" t="s">
        <v>208</v>
      </c>
      <c r="AJ4711">
        <f>INDEX(layout!$B$3:$U$1234,MATCH($T4711,layout!$A$3:$A$1234,0),MATCH(YEAR($D4711),layout!$B$1:$U$1,0))</f>
        <v>2206</v>
      </c>
      <c r="AK4711">
        <f>INDEX('magnet data'!$A$2:$E$1304,MATCH($AJ4711,'magnet data'!$A$2:$A$1304,0),2)</f>
        <v>2</v>
      </c>
      <c r="AL4711" t="str">
        <f>INDEX('magnet data'!$A$2:$E$1304,MATCH($AJ4711,'magnet data'!$A$2:$A$1304,0),3)</f>
        <v>01B</v>
      </c>
      <c r="AM4711" t="str">
        <f>INDEX('magnet data'!$A$2:$E$1304,MATCH($AJ4711,'magnet data'!$A$2:$A$1304,0),4)</f>
        <v>02C0</v>
      </c>
      <c r="AN4711">
        <f>INDEX('magnet data'!$A$2:$E$1304,MATCH($AJ4711,'magnet data'!$A$2:$A$1304,0),5)</f>
        <v>11926</v>
      </c>
      <c r="AO4711" t="str">
        <f t="shared" si="142"/>
        <v>-</v>
      </c>
      <c r="AR4711" t="s">
        <v>1232</v>
      </c>
      <c r="AS4711" t="s">
        <v>210</v>
      </c>
      <c r="AT4711" t="s">
        <v>211</v>
      </c>
    </row>
    <row r="4712" spans="1:46">
      <c r="A4712" t="s">
        <v>235</v>
      </c>
      <c r="B4712" t="s">
        <v>46</v>
      </c>
      <c r="C4712" t="s">
        <v>1759</v>
      </c>
      <c r="D4712" s="13">
        <v>44660</v>
      </c>
      <c r="E4712" s="16">
        <v>0.35060023148148151</v>
      </c>
      <c r="F4712" t="s">
        <v>88</v>
      </c>
      <c r="G4712" s="17">
        <v>44660.350599999998</v>
      </c>
      <c r="H4712">
        <v>20</v>
      </c>
      <c r="I4712">
        <v>597</v>
      </c>
      <c r="J4712">
        <v>94</v>
      </c>
      <c r="K4712">
        <v>10</v>
      </c>
      <c r="L4712">
        <v>0</v>
      </c>
      <c r="M4712" s="39">
        <v>11594.6</v>
      </c>
      <c r="N4712" s="39">
        <v>6393.2</v>
      </c>
      <c r="O4712" s="39">
        <v>56.9</v>
      </c>
      <c r="P4712" t="s">
        <v>207</v>
      </c>
      <c r="Q4712" t="s">
        <v>207</v>
      </c>
      <c r="R4712" s="55">
        <v>829</v>
      </c>
      <c r="S4712" s="55">
        <v>868</v>
      </c>
      <c r="T4712" t="s">
        <v>1746</v>
      </c>
      <c r="U4712">
        <v>4308</v>
      </c>
      <c r="V4712">
        <v>6</v>
      </c>
      <c r="W4712">
        <v>93271</v>
      </c>
      <c r="X4712" t="s">
        <v>1747</v>
      </c>
      <c r="Y4712">
        <v>-3</v>
      </c>
      <c r="Z4712" t="s">
        <v>148</v>
      </c>
      <c r="AA4712" t="s">
        <v>96</v>
      </c>
      <c r="AC4712" t="s">
        <v>102</v>
      </c>
      <c r="AD4712" s="50">
        <v>3.49</v>
      </c>
      <c r="AG4712" s="39">
        <v>8.8000000000000007</v>
      </c>
      <c r="AH4712" s="55">
        <v>1650</v>
      </c>
      <c r="AI4712" t="s">
        <v>208</v>
      </c>
      <c r="AJ4712">
        <f>INDEX(layout!$B$3:$U$1234,MATCH($T4712,layout!$A$3:$A$1234,0),MATCH(YEAR($D4712),layout!$B$1:$U$1,0))</f>
        <v>3097</v>
      </c>
      <c r="AK4712">
        <f>INDEX('magnet data'!$A$2:$E$1304,MATCH($AJ4712,'magnet data'!$A$2:$A$1304,0),2)</f>
        <v>3</v>
      </c>
      <c r="AL4712" t="str">
        <f>INDEX('magnet data'!$A$2:$E$1304,MATCH($AJ4712,'magnet data'!$A$2:$A$1304,0),3)</f>
        <v>01B</v>
      </c>
      <c r="AM4712" t="str">
        <f>INDEX('magnet data'!$A$2:$E$1304,MATCH($AJ4712,'magnet data'!$A$2:$A$1304,0),4)</f>
        <v>02G</v>
      </c>
      <c r="AN4712">
        <f>INDEX('magnet data'!$A$2:$E$1304,MATCH($AJ4712,'magnet data'!$A$2:$A$1304,0),5)</f>
        <v>9611</v>
      </c>
      <c r="AO4712" t="str">
        <f t="shared" si="142"/>
        <v>-</v>
      </c>
      <c r="AR4712" t="s">
        <v>1232</v>
      </c>
      <c r="AS4712" t="s">
        <v>210</v>
      </c>
      <c r="AT4712" t="s">
        <v>211</v>
      </c>
    </row>
    <row r="4713" spans="1:46">
      <c r="A4713" t="s">
        <v>235</v>
      </c>
      <c r="B4713" t="s">
        <v>46</v>
      </c>
      <c r="C4713" t="s">
        <v>1759</v>
      </c>
      <c r="D4713" s="13">
        <v>44660</v>
      </c>
      <c r="E4713" s="16">
        <v>0.35060023148148151</v>
      </c>
      <c r="F4713" t="s">
        <v>88</v>
      </c>
      <c r="G4713" s="17">
        <v>44660.350599999998</v>
      </c>
      <c r="H4713">
        <v>20</v>
      </c>
      <c r="I4713">
        <v>597</v>
      </c>
      <c r="J4713">
        <v>94</v>
      </c>
      <c r="K4713">
        <v>10</v>
      </c>
      <c r="L4713">
        <v>0</v>
      </c>
      <c r="M4713" s="39">
        <v>11594.6</v>
      </c>
      <c r="N4713" s="39">
        <v>6393.2</v>
      </c>
      <c r="O4713" s="39">
        <v>56.9</v>
      </c>
      <c r="P4713" t="s">
        <v>207</v>
      </c>
      <c r="Q4713" t="s">
        <v>207</v>
      </c>
      <c r="R4713" s="55">
        <v>829</v>
      </c>
      <c r="S4713" s="55">
        <v>868</v>
      </c>
      <c r="T4713" t="s">
        <v>1562</v>
      </c>
      <c r="U4713">
        <v>2241</v>
      </c>
      <c r="V4713">
        <v>7</v>
      </c>
      <c r="W4713">
        <v>149550</v>
      </c>
      <c r="X4713" t="s">
        <v>1558</v>
      </c>
      <c r="Y4713">
        <v>3975</v>
      </c>
      <c r="Z4713" t="s">
        <v>69</v>
      </c>
      <c r="AA4713" t="s">
        <v>96</v>
      </c>
      <c r="AC4713" t="s">
        <v>61</v>
      </c>
      <c r="AD4713" s="50">
        <v>0.12</v>
      </c>
      <c r="AG4713" s="39">
        <v>8</v>
      </c>
      <c r="AH4713" s="55">
        <v>1806</v>
      </c>
      <c r="AI4713" t="s">
        <v>208</v>
      </c>
      <c r="AJ4713">
        <f>INDEX(layout!$B$3:$U$1234,MATCH($T4713,layout!$A$3:$A$1234,0),MATCH(YEAR($D4713),layout!$B$1:$U$1,0))</f>
        <v>1386</v>
      </c>
      <c r="AK4713">
        <f>INDEX('magnet data'!$A$2:$E$1304,MATCH($AJ4713,'magnet data'!$A$2:$A$1304,0),2)</f>
        <v>1</v>
      </c>
      <c r="AL4713" t="str">
        <f>INDEX('magnet data'!$A$2:$E$1304,MATCH($AJ4713,'magnet data'!$A$2:$A$1304,0),3)</f>
        <v>01B</v>
      </c>
      <c r="AM4713" t="str">
        <f>INDEX('magnet data'!$A$2:$E$1304,MATCH($AJ4713,'magnet data'!$A$2:$A$1304,0),4)</f>
        <v>02B5</v>
      </c>
      <c r="AN4713">
        <f>INDEX('magnet data'!$A$2:$E$1304,MATCH($AJ4713,'magnet data'!$A$2:$A$1304,0),5)</f>
        <v>11342</v>
      </c>
      <c r="AO4713" t="str">
        <f t="shared" si="142"/>
        <v>-</v>
      </c>
      <c r="AR4713" t="s">
        <v>1232</v>
      </c>
      <c r="AS4713" t="s">
        <v>210</v>
      </c>
      <c r="AT4713" t="s">
        <v>211</v>
      </c>
    </row>
    <row r="4714" spans="1:46">
      <c r="A4714" t="s">
        <v>235</v>
      </c>
      <c r="B4714" t="s">
        <v>46</v>
      </c>
      <c r="C4714" t="s">
        <v>1759</v>
      </c>
      <c r="D4714" s="13">
        <v>44660</v>
      </c>
      <c r="E4714" s="16">
        <v>0.81085300925925929</v>
      </c>
      <c r="F4714" t="s">
        <v>88</v>
      </c>
      <c r="G4714" s="17">
        <v>44660.810852812501</v>
      </c>
      <c r="H4714">
        <v>17</v>
      </c>
      <c r="I4714">
        <v>597</v>
      </c>
      <c r="J4714">
        <v>93</v>
      </c>
      <c r="K4714">
        <v>10</v>
      </c>
      <c r="L4714">
        <v>0</v>
      </c>
      <c r="M4714" s="39">
        <v>11600</v>
      </c>
      <c r="N4714" s="39">
        <v>6414.3</v>
      </c>
      <c r="O4714" s="39">
        <v>54.5</v>
      </c>
      <c r="P4714" t="s">
        <v>207</v>
      </c>
      <c r="Q4714" t="s">
        <v>207</v>
      </c>
      <c r="R4714" s="55">
        <v>831</v>
      </c>
      <c r="S4714" s="55">
        <v>876</v>
      </c>
      <c r="T4714" t="s">
        <v>287</v>
      </c>
      <c r="U4714">
        <v>11599</v>
      </c>
      <c r="V4714">
        <v>1</v>
      </c>
      <c r="W4714">
        <v>-11</v>
      </c>
      <c r="X4714" t="s">
        <v>1529</v>
      </c>
      <c r="Y4714">
        <v>-7</v>
      </c>
      <c r="Z4714" t="s">
        <v>90</v>
      </c>
      <c r="AA4714" t="s">
        <v>91</v>
      </c>
      <c r="AB4714">
        <v>62</v>
      </c>
      <c r="AC4714" t="s">
        <v>61</v>
      </c>
      <c r="AD4714" s="50">
        <v>-12.27</v>
      </c>
      <c r="AG4714" s="39">
        <v>26.9</v>
      </c>
      <c r="AH4714" s="55">
        <v>10866</v>
      </c>
      <c r="AI4714" t="s">
        <v>208</v>
      </c>
      <c r="AJ4714">
        <f>INDEX(layout!$B$3:$U$1234,MATCH($T4714,layout!$A$3:$A$1234,0),MATCH(YEAR($D4714),layout!$B$1:$U$1,0))</f>
        <v>3184</v>
      </c>
      <c r="AK4714">
        <f>INDEX('magnet data'!$A$2:$E$1304,MATCH($AJ4714,'magnet data'!$A$2:$A$1304,0),2)</f>
        <v>3</v>
      </c>
      <c r="AL4714" t="str">
        <f>INDEX('magnet data'!$A$2:$E$1304,MATCH($AJ4714,'magnet data'!$A$2:$A$1304,0),3)</f>
        <v>01E</v>
      </c>
      <c r="AM4714" t="str">
        <f>INDEX('magnet data'!$A$2:$E$1304,MATCH($AJ4714,'magnet data'!$A$2:$A$1304,0),4)</f>
        <v>02G</v>
      </c>
      <c r="AN4714">
        <f>INDEX('magnet data'!$A$2:$E$1304,MATCH($AJ4714,'magnet data'!$A$2:$A$1304,0),5)</f>
        <v>12222</v>
      </c>
      <c r="AO4714">
        <f t="shared" ref="AO4714:AO4717" si="143">IF(LEFT(Z4714,8)="Training",U4714-AN4714,"-")</f>
        <v>-623</v>
      </c>
      <c r="AR4714" t="s">
        <v>1232</v>
      </c>
      <c r="AS4714" t="s">
        <v>210</v>
      </c>
      <c r="AT4714" t="s">
        <v>211</v>
      </c>
    </row>
    <row r="4715" spans="1:46">
      <c r="A4715" t="s">
        <v>235</v>
      </c>
      <c r="B4715" t="s">
        <v>46</v>
      </c>
      <c r="C4715" t="s">
        <v>1759</v>
      </c>
      <c r="D4715" s="13">
        <v>44660</v>
      </c>
      <c r="E4715" s="16">
        <v>0.81085300925925929</v>
      </c>
      <c r="F4715" t="s">
        <v>88</v>
      </c>
      <c r="G4715" s="17">
        <v>44660.810852812501</v>
      </c>
      <c r="H4715">
        <v>17</v>
      </c>
      <c r="I4715">
        <v>597</v>
      </c>
      <c r="J4715">
        <v>93</v>
      </c>
      <c r="K4715">
        <v>10</v>
      </c>
      <c r="L4715">
        <v>0</v>
      </c>
      <c r="M4715" s="39">
        <v>11600</v>
      </c>
      <c r="N4715" s="39">
        <v>6414.3</v>
      </c>
      <c r="O4715" s="39">
        <v>54.5</v>
      </c>
      <c r="P4715" t="s">
        <v>207</v>
      </c>
      <c r="Q4715" t="s">
        <v>207</v>
      </c>
      <c r="R4715" s="55">
        <v>831</v>
      </c>
      <c r="S4715" s="55">
        <v>876</v>
      </c>
      <c r="T4715" t="s">
        <v>288</v>
      </c>
      <c r="U4715">
        <v>7464</v>
      </c>
      <c r="V4715">
        <v>2</v>
      </c>
      <c r="W4715">
        <v>43312</v>
      </c>
      <c r="X4715" t="s">
        <v>287</v>
      </c>
      <c r="Y4715">
        <v>2670</v>
      </c>
      <c r="Z4715" t="s">
        <v>69</v>
      </c>
      <c r="AA4715" t="s">
        <v>96</v>
      </c>
      <c r="AC4715" t="s">
        <v>61</v>
      </c>
      <c r="AD4715" s="50">
        <v>1.1499999999999999</v>
      </c>
      <c r="AG4715" s="39">
        <v>20.399999999999999</v>
      </c>
      <c r="AH4715" s="55">
        <v>6929</v>
      </c>
      <c r="AI4715" t="s">
        <v>208</v>
      </c>
      <c r="AJ4715">
        <f>INDEX(layout!$B$3:$U$1234,MATCH($T4715,layout!$A$3:$A$1234,0),MATCH(YEAR($D4715),layout!$B$1:$U$1,0))</f>
        <v>2345</v>
      </c>
      <c r="AK4715">
        <f>INDEX('magnet data'!$A$2:$E$1304,MATCH($AJ4715,'magnet data'!$A$2:$A$1304,0),2)</f>
        <v>2</v>
      </c>
      <c r="AL4715" t="str">
        <f>INDEX('magnet data'!$A$2:$E$1304,MATCH($AJ4715,'magnet data'!$A$2:$A$1304,0),3)</f>
        <v>01B</v>
      </c>
      <c r="AM4715" t="str">
        <f>INDEX('magnet data'!$A$2:$E$1304,MATCH($AJ4715,'magnet data'!$A$2:$A$1304,0),4)</f>
        <v>02C9</v>
      </c>
      <c r="AN4715">
        <f>INDEX('magnet data'!$A$2:$E$1304,MATCH($AJ4715,'magnet data'!$A$2:$A$1304,0),5)</f>
        <v>11733</v>
      </c>
      <c r="AO4715" t="str">
        <f t="shared" si="143"/>
        <v>-</v>
      </c>
      <c r="AR4715" t="s">
        <v>1232</v>
      </c>
      <c r="AS4715" t="s">
        <v>210</v>
      </c>
      <c r="AT4715" t="s">
        <v>211</v>
      </c>
    </row>
    <row r="4716" spans="1:46">
      <c r="A4716" t="s">
        <v>235</v>
      </c>
      <c r="B4716" t="s">
        <v>46</v>
      </c>
      <c r="C4716" t="s">
        <v>1759</v>
      </c>
      <c r="D4716" s="13">
        <v>44660</v>
      </c>
      <c r="E4716" s="16">
        <v>0.81085300925925929</v>
      </c>
      <c r="F4716" t="s">
        <v>88</v>
      </c>
      <c r="G4716" s="17">
        <v>44660.810852812501</v>
      </c>
      <c r="H4716">
        <v>17</v>
      </c>
      <c r="I4716">
        <v>597</v>
      </c>
      <c r="J4716">
        <v>93</v>
      </c>
      <c r="K4716">
        <v>10</v>
      </c>
      <c r="L4716">
        <v>0</v>
      </c>
      <c r="M4716" s="39">
        <v>11600</v>
      </c>
      <c r="N4716" s="39">
        <v>6414.3</v>
      </c>
      <c r="O4716" s="39">
        <v>54.5</v>
      </c>
      <c r="P4716" t="s">
        <v>207</v>
      </c>
      <c r="Q4716" t="s">
        <v>207</v>
      </c>
      <c r="R4716" s="55">
        <v>831</v>
      </c>
      <c r="S4716" s="55">
        <v>876</v>
      </c>
      <c r="T4716" t="s">
        <v>289</v>
      </c>
      <c r="U4716">
        <v>7441</v>
      </c>
      <c r="V4716">
        <v>3</v>
      </c>
      <c r="W4716">
        <v>43597</v>
      </c>
      <c r="X4716" t="s">
        <v>287</v>
      </c>
      <c r="Y4716">
        <v>2670</v>
      </c>
      <c r="Z4716" t="s">
        <v>69</v>
      </c>
      <c r="AA4716" t="s">
        <v>96</v>
      </c>
      <c r="AC4716" t="s">
        <v>61</v>
      </c>
      <c r="AD4716" s="50">
        <v>4.9000000000000004</v>
      </c>
      <c r="AG4716" s="39">
        <v>29.4</v>
      </c>
      <c r="AH4716" s="55">
        <v>4861</v>
      </c>
      <c r="AI4716" t="s">
        <v>208</v>
      </c>
      <c r="AJ4716">
        <f>INDEX(layout!$B$3:$U$1234,MATCH($T4716,layout!$A$3:$A$1234,0),MATCH(YEAR($D4716),layout!$B$1:$U$1,0))</f>
        <v>2187</v>
      </c>
      <c r="AK4716">
        <f>INDEX('magnet data'!$A$2:$E$1304,MATCH($AJ4716,'magnet data'!$A$2:$A$1304,0),2)</f>
        <v>2</v>
      </c>
      <c r="AL4716" t="str">
        <f>INDEX('magnet data'!$A$2:$E$1304,MATCH($AJ4716,'magnet data'!$A$2:$A$1304,0),3)</f>
        <v>01B</v>
      </c>
      <c r="AM4716" t="str">
        <f>INDEX('magnet data'!$A$2:$E$1304,MATCH($AJ4716,'magnet data'!$A$2:$A$1304,0),4)</f>
        <v>02C0</v>
      </c>
      <c r="AN4716">
        <f>INDEX('magnet data'!$A$2:$E$1304,MATCH($AJ4716,'magnet data'!$A$2:$A$1304,0),5)</f>
        <v>11265</v>
      </c>
      <c r="AO4716" t="str">
        <f t="shared" si="143"/>
        <v>-</v>
      </c>
      <c r="AR4716" t="s">
        <v>1232</v>
      </c>
      <c r="AS4716" t="s">
        <v>210</v>
      </c>
      <c r="AT4716" t="s">
        <v>211</v>
      </c>
    </row>
    <row r="4717" spans="1:46">
      <c r="A4717" t="s">
        <v>235</v>
      </c>
      <c r="B4717" t="s">
        <v>46</v>
      </c>
      <c r="C4717" t="s">
        <v>1759</v>
      </c>
      <c r="D4717" s="13">
        <v>44660</v>
      </c>
      <c r="E4717" s="16">
        <v>0.81085300925925929</v>
      </c>
      <c r="F4717" t="s">
        <v>88</v>
      </c>
      <c r="G4717" s="17">
        <v>44660.810852812501</v>
      </c>
      <c r="H4717">
        <v>17</v>
      </c>
      <c r="I4717">
        <v>597</v>
      </c>
      <c r="J4717">
        <v>93</v>
      </c>
      <c r="K4717">
        <v>10</v>
      </c>
      <c r="L4717">
        <v>0</v>
      </c>
      <c r="M4717" s="39">
        <v>11600</v>
      </c>
      <c r="N4717" s="39">
        <v>6414.3</v>
      </c>
      <c r="O4717" s="39">
        <v>54.5</v>
      </c>
      <c r="P4717" t="s">
        <v>207</v>
      </c>
      <c r="Q4717" t="s">
        <v>207</v>
      </c>
      <c r="R4717" s="55">
        <v>831</v>
      </c>
      <c r="S4717" s="55">
        <v>876</v>
      </c>
      <c r="T4717" t="s">
        <v>290</v>
      </c>
      <c r="U4717">
        <v>1450</v>
      </c>
      <c r="V4717">
        <v>4</v>
      </c>
      <c r="W4717">
        <v>189004</v>
      </c>
      <c r="X4717" t="s">
        <v>1529</v>
      </c>
      <c r="Y4717">
        <v>-7</v>
      </c>
      <c r="Z4717" t="s">
        <v>69</v>
      </c>
      <c r="AA4717" t="s">
        <v>96</v>
      </c>
      <c r="AC4717" t="s">
        <v>61</v>
      </c>
      <c r="AD4717" s="50">
        <v>0.05</v>
      </c>
      <c r="AG4717" s="39">
        <v>8.6</v>
      </c>
      <c r="AH4717" s="55">
        <v>996</v>
      </c>
      <c r="AI4717" t="s">
        <v>208</v>
      </c>
      <c r="AJ4717">
        <f>INDEX(layout!$B$3:$U$1234,MATCH($T4717,layout!$A$3:$A$1234,0),MATCH(YEAR($D4717),layout!$B$1:$U$1,0))</f>
        <v>3378</v>
      </c>
      <c r="AK4717">
        <f>INDEX('magnet data'!$A$2:$E$1304,MATCH($AJ4717,'magnet data'!$A$2:$A$1304,0),2)</f>
        <v>3</v>
      </c>
      <c r="AL4717" t="str">
        <f>INDEX('magnet data'!$A$2:$E$1304,MATCH($AJ4717,'magnet data'!$A$2:$A$1304,0),3)</f>
        <v>01E</v>
      </c>
      <c r="AM4717" t="str">
        <f>INDEX('magnet data'!$A$2:$E$1304,MATCH($AJ4717,'magnet data'!$A$2:$A$1304,0),4)</f>
        <v>02D</v>
      </c>
      <c r="AN4717">
        <f>INDEX('magnet data'!$A$2:$E$1304,MATCH($AJ4717,'magnet data'!$A$2:$A$1304,0),5)</f>
        <v>12336</v>
      </c>
      <c r="AO4717" t="str">
        <f t="shared" si="143"/>
        <v>-</v>
      </c>
      <c r="AR4717" t="s">
        <v>1232</v>
      </c>
      <c r="AS4717" t="s">
        <v>210</v>
      </c>
      <c r="AT4717" t="s">
        <v>211</v>
      </c>
    </row>
    <row r="4718" spans="1:46">
      <c r="A4718" t="s">
        <v>235</v>
      </c>
      <c r="B4718" t="s">
        <v>46</v>
      </c>
      <c r="C4718" t="s">
        <v>1759</v>
      </c>
      <c r="D4718" s="13">
        <v>44661</v>
      </c>
      <c r="E4718" s="16">
        <v>0.31559027777777776</v>
      </c>
      <c r="F4718" t="s">
        <v>88</v>
      </c>
      <c r="G4718" s="17">
        <v>44661.315591053244</v>
      </c>
      <c r="H4718">
        <v>33</v>
      </c>
      <c r="I4718">
        <v>597</v>
      </c>
      <c r="J4718">
        <v>93</v>
      </c>
      <c r="K4718">
        <v>10</v>
      </c>
      <c r="L4718">
        <v>0</v>
      </c>
      <c r="M4718" s="39">
        <v>11591.7</v>
      </c>
      <c r="N4718" s="39">
        <v>6397.3</v>
      </c>
      <c r="O4718" s="39">
        <v>57.5</v>
      </c>
      <c r="P4718" t="s">
        <v>207</v>
      </c>
      <c r="Q4718" t="s">
        <v>207</v>
      </c>
      <c r="R4718" s="55">
        <v>830</v>
      </c>
      <c r="S4718" s="55">
        <v>906</v>
      </c>
      <c r="T4718" t="s">
        <v>314</v>
      </c>
      <c r="U4718">
        <v>11591</v>
      </c>
      <c r="V4718">
        <v>1</v>
      </c>
      <c r="W4718">
        <v>-11</v>
      </c>
      <c r="X4718" t="s">
        <v>258</v>
      </c>
      <c r="Y4718">
        <v>-3</v>
      </c>
      <c r="Z4718" t="s">
        <v>90</v>
      </c>
      <c r="AA4718" t="s">
        <v>91</v>
      </c>
      <c r="AB4718">
        <v>63</v>
      </c>
      <c r="AC4718" t="s">
        <v>61</v>
      </c>
      <c r="AD4718" s="50">
        <v>-11.87</v>
      </c>
      <c r="AG4718" s="39">
        <v>45.1</v>
      </c>
      <c r="AH4718" s="55">
        <v>993</v>
      </c>
      <c r="AI4718" t="s">
        <v>208</v>
      </c>
      <c r="AJ4718">
        <f>INDEX(layout!$B$3:$U$1234,MATCH($T4718,layout!$A$3:$A$1234,0),MATCH(YEAR($D4718),layout!$B$1:$U$1,0))</f>
        <v>2349</v>
      </c>
      <c r="AK4718">
        <f>INDEX('magnet data'!$A$2:$E$1304,MATCH($AJ4718,'magnet data'!$A$2:$A$1304,0),2)</f>
        <v>2</v>
      </c>
      <c r="AL4718" t="str">
        <f>INDEX('magnet data'!$A$2:$E$1304,MATCH($AJ4718,'magnet data'!$A$2:$A$1304,0),3)</f>
        <v>01B</v>
      </c>
      <c r="AM4718" t="str">
        <f>INDEX('magnet data'!$A$2:$E$1304,MATCH($AJ4718,'magnet data'!$A$2:$A$1304,0),4)</f>
        <v>02D</v>
      </c>
      <c r="AN4718">
        <f>INDEX('magnet data'!$A$2:$E$1304,MATCH($AJ4718,'magnet data'!$A$2:$A$1304,0),5)</f>
        <v>11147</v>
      </c>
      <c r="AO4718">
        <f t="shared" ref="AO4718:AO4721" si="144">IF(LEFT(Z4718,8)="Training",U4718-AN4718,"-")</f>
        <v>444</v>
      </c>
      <c r="AR4718" t="s">
        <v>1290</v>
      </c>
      <c r="AS4718" t="s">
        <v>210</v>
      </c>
      <c r="AT4718" t="s">
        <v>211</v>
      </c>
    </row>
    <row r="4719" spans="1:46">
      <c r="A4719" t="s">
        <v>235</v>
      </c>
      <c r="B4719" t="s">
        <v>46</v>
      </c>
      <c r="C4719" t="s">
        <v>1759</v>
      </c>
      <c r="D4719" s="13">
        <v>44661</v>
      </c>
      <c r="E4719" s="16">
        <v>0.31559027777777776</v>
      </c>
      <c r="F4719" t="s">
        <v>88</v>
      </c>
      <c r="G4719" s="17">
        <v>44661.315591053244</v>
      </c>
      <c r="H4719">
        <v>33</v>
      </c>
      <c r="I4719">
        <v>597</v>
      </c>
      <c r="J4719">
        <v>93</v>
      </c>
      <c r="K4719">
        <v>10</v>
      </c>
      <c r="L4719">
        <v>0</v>
      </c>
      <c r="M4719" s="39">
        <v>11591.7</v>
      </c>
      <c r="N4719" s="39">
        <v>6397.3</v>
      </c>
      <c r="O4719" s="39">
        <v>57.5</v>
      </c>
      <c r="P4719" t="s">
        <v>207</v>
      </c>
      <c r="Q4719" t="s">
        <v>207</v>
      </c>
      <c r="R4719" s="55">
        <v>830</v>
      </c>
      <c r="S4719" s="55">
        <v>906</v>
      </c>
      <c r="T4719" t="s">
        <v>313</v>
      </c>
      <c r="U4719">
        <v>8370</v>
      </c>
      <c r="V4719">
        <v>2</v>
      </c>
      <c r="W4719">
        <v>32354</v>
      </c>
      <c r="X4719" t="s">
        <v>314</v>
      </c>
      <c r="Y4719">
        <v>2949</v>
      </c>
      <c r="Z4719" t="s">
        <v>69</v>
      </c>
      <c r="AA4719" t="s">
        <v>96</v>
      </c>
      <c r="AC4719" t="s">
        <v>61</v>
      </c>
      <c r="AD4719" s="50">
        <v>1.71</v>
      </c>
      <c r="AG4719" s="39">
        <v>60.6</v>
      </c>
      <c r="AH4719" s="55">
        <v>1768</v>
      </c>
      <c r="AI4719" t="s">
        <v>208</v>
      </c>
      <c r="AJ4719">
        <f>INDEX(layout!$B$3:$U$1234,MATCH($T4719,layout!$A$3:$A$1234,0),MATCH(YEAR($D4719),layout!$B$1:$U$1,0))</f>
        <v>3116</v>
      </c>
      <c r="AK4719">
        <f>INDEX('magnet data'!$A$2:$E$1304,MATCH($AJ4719,'magnet data'!$A$2:$A$1304,0),2)</f>
        <v>3</v>
      </c>
      <c r="AL4719" t="str">
        <f>INDEX('magnet data'!$A$2:$E$1304,MATCH($AJ4719,'magnet data'!$A$2:$A$1304,0),3)</f>
        <v>01B</v>
      </c>
      <c r="AM4719" t="str">
        <f>INDEX('magnet data'!$A$2:$E$1304,MATCH($AJ4719,'magnet data'!$A$2:$A$1304,0),4)</f>
        <v>02G</v>
      </c>
      <c r="AN4719">
        <f>INDEX('magnet data'!$A$2:$E$1304,MATCH($AJ4719,'magnet data'!$A$2:$A$1304,0),5)</f>
        <v>10441</v>
      </c>
      <c r="AO4719" t="str">
        <f t="shared" si="144"/>
        <v>-</v>
      </c>
      <c r="AR4719" t="s">
        <v>1290</v>
      </c>
      <c r="AS4719" t="s">
        <v>210</v>
      </c>
      <c r="AT4719" t="s">
        <v>211</v>
      </c>
    </row>
    <row r="4720" spans="1:46">
      <c r="A4720" t="s">
        <v>235</v>
      </c>
      <c r="B4720" t="s">
        <v>46</v>
      </c>
      <c r="C4720" t="s">
        <v>1759</v>
      </c>
      <c r="D4720" s="13">
        <v>44661</v>
      </c>
      <c r="E4720" s="16">
        <v>0.31559027777777776</v>
      </c>
      <c r="F4720" t="s">
        <v>88</v>
      </c>
      <c r="G4720" s="17">
        <v>44661.315591053244</v>
      </c>
      <c r="H4720">
        <v>33</v>
      </c>
      <c r="I4720">
        <v>597</v>
      </c>
      <c r="J4720">
        <v>93</v>
      </c>
      <c r="K4720">
        <v>10</v>
      </c>
      <c r="L4720">
        <v>0</v>
      </c>
      <c r="M4720" s="39">
        <v>11591.7</v>
      </c>
      <c r="N4720" s="39">
        <v>6397.3</v>
      </c>
      <c r="O4720" s="39">
        <v>57.5</v>
      </c>
      <c r="P4720" t="s">
        <v>207</v>
      </c>
      <c r="Q4720" t="s">
        <v>207</v>
      </c>
      <c r="R4720" s="55">
        <v>830</v>
      </c>
      <c r="S4720" s="55">
        <v>906</v>
      </c>
      <c r="T4720" t="s">
        <v>315</v>
      </c>
      <c r="U4720">
        <v>8342</v>
      </c>
      <c r="V4720">
        <v>3</v>
      </c>
      <c r="W4720">
        <v>32670</v>
      </c>
      <c r="X4720" t="s">
        <v>314</v>
      </c>
      <c r="Y4720">
        <v>2949</v>
      </c>
      <c r="Z4720" t="s">
        <v>69</v>
      </c>
      <c r="AA4720" t="s">
        <v>91</v>
      </c>
      <c r="AC4720" t="s">
        <v>61</v>
      </c>
      <c r="AD4720" s="50">
        <v>-5.97</v>
      </c>
      <c r="AG4720" s="39">
        <v>32.6</v>
      </c>
      <c r="AH4720" s="55">
        <v>2021</v>
      </c>
      <c r="AI4720" t="s">
        <v>208</v>
      </c>
      <c r="AJ4720">
        <f>INDEX(layout!$B$3:$U$1234,MATCH($T4720,layout!$A$3:$A$1234,0),MATCH(YEAR($D4720),layout!$B$1:$U$1,0))</f>
        <v>1626</v>
      </c>
      <c r="AK4720">
        <f>INDEX('magnet data'!$A$2:$E$1304,MATCH($AJ4720,'magnet data'!$A$2:$A$1304,0),2)</f>
        <v>1</v>
      </c>
      <c r="AL4720" t="str">
        <f>INDEX('magnet data'!$A$2:$E$1304,MATCH($AJ4720,'magnet data'!$A$2:$A$1304,0),3)</f>
        <v>01B</v>
      </c>
      <c r="AM4720" t="str">
        <f>INDEX('magnet data'!$A$2:$E$1304,MATCH($AJ4720,'magnet data'!$A$2:$A$1304,0),4)</f>
        <v>02C8</v>
      </c>
      <c r="AN4720">
        <f>INDEX('magnet data'!$A$2:$E$1304,MATCH($AJ4720,'magnet data'!$A$2:$A$1304,0),5)</f>
        <v>11080</v>
      </c>
      <c r="AO4720" t="str">
        <f t="shared" si="144"/>
        <v>-</v>
      </c>
      <c r="AR4720" t="s">
        <v>1290</v>
      </c>
      <c r="AS4720" t="s">
        <v>210</v>
      </c>
      <c r="AT4720" t="s">
        <v>211</v>
      </c>
    </row>
    <row r="4721" spans="1:46">
      <c r="A4721" t="s">
        <v>235</v>
      </c>
      <c r="B4721" t="s">
        <v>46</v>
      </c>
      <c r="C4721" t="s">
        <v>1759</v>
      </c>
      <c r="D4721" s="13">
        <v>44661</v>
      </c>
      <c r="E4721" s="16">
        <v>0.31559027777777776</v>
      </c>
      <c r="F4721" t="s">
        <v>88</v>
      </c>
      <c r="G4721" s="17">
        <v>44661.315591053244</v>
      </c>
      <c r="H4721">
        <v>33</v>
      </c>
      <c r="I4721">
        <v>597</v>
      </c>
      <c r="J4721">
        <v>93</v>
      </c>
      <c r="K4721">
        <v>10</v>
      </c>
      <c r="L4721">
        <v>0</v>
      </c>
      <c r="M4721" s="39">
        <v>11591.7</v>
      </c>
      <c r="N4721" s="39">
        <v>6397.3</v>
      </c>
      <c r="O4721" s="39">
        <v>57.5</v>
      </c>
      <c r="P4721" t="s">
        <v>207</v>
      </c>
      <c r="Q4721" t="s">
        <v>207</v>
      </c>
      <c r="R4721" s="55">
        <v>830</v>
      </c>
      <c r="S4721" s="55">
        <v>906</v>
      </c>
      <c r="T4721" t="s">
        <v>249</v>
      </c>
      <c r="U4721">
        <v>1268</v>
      </c>
      <c r="V4721">
        <v>4</v>
      </c>
      <c r="W4721">
        <v>200512</v>
      </c>
      <c r="X4721" t="s">
        <v>258</v>
      </c>
      <c r="Y4721">
        <v>-3</v>
      </c>
      <c r="Z4721" t="s">
        <v>69</v>
      </c>
      <c r="AA4721" t="s">
        <v>96</v>
      </c>
      <c r="AC4721" t="s">
        <v>61</v>
      </c>
      <c r="AD4721" s="50">
        <v>0.1</v>
      </c>
      <c r="AG4721" s="39">
        <v>6.5</v>
      </c>
      <c r="AH4721" s="55">
        <v>995</v>
      </c>
      <c r="AI4721" t="s">
        <v>208</v>
      </c>
      <c r="AJ4721">
        <f>INDEX(layout!$B$3:$U$1234,MATCH($T4721,layout!$A$3:$A$1234,0),MATCH(YEAR($D4721),layout!$B$1:$U$1,0))</f>
        <v>2343</v>
      </c>
      <c r="AK4721">
        <f>INDEX('magnet data'!$A$2:$E$1304,MATCH($AJ4721,'magnet data'!$A$2:$A$1304,0),2)</f>
        <v>2</v>
      </c>
      <c r="AL4721" t="str">
        <f>INDEX('magnet data'!$A$2:$E$1304,MATCH($AJ4721,'magnet data'!$A$2:$A$1304,0),3)</f>
        <v>01B</v>
      </c>
      <c r="AM4721" t="str">
        <f>INDEX('magnet data'!$A$2:$E$1304,MATCH($AJ4721,'magnet data'!$A$2:$A$1304,0),4)</f>
        <v>02C9</v>
      </c>
      <c r="AN4721">
        <f>INDEX('magnet data'!$A$2:$E$1304,MATCH($AJ4721,'magnet data'!$A$2:$A$1304,0),5)</f>
        <v>11882</v>
      </c>
      <c r="AO4721" t="str">
        <f t="shared" si="144"/>
        <v>-</v>
      </c>
      <c r="AR4721" t="s">
        <v>1290</v>
      </c>
      <c r="AS4721" t="s">
        <v>210</v>
      </c>
      <c r="AT4721" t="s">
        <v>211</v>
      </c>
    </row>
    <row r="4722" spans="1:46">
      <c r="A4722" t="s">
        <v>235</v>
      </c>
      <c r="B4722" t="s">
        <v>46</v>
      </c>
      <c r="C4722" t="s">
        <v>1759</v>
      </c>
      <c r="D4722" s="13">
        <v>44662</v>
      </c>
      <c r="E4722" s="16">
        <v>0.31219999999999998</v>
      </c>
      <c r="F4722" t="s">
        <v>88</v>
      </c>
      <c r="G4722" s="17">
        <v>44662.312199814813</v>
      </c>
      <c r="H4722">
        <v>16</v>
      </c>
      <c r="I4722">
        <v>597</v>
      </c>
      <c r="J4722">
        <v>93</v>
      </c>
      <c r="K4722">
        <v>10</v>
      </c>
      <c r="L4722">
        <v>0</v>
      </c>
      <c r="M4722" s="39">
        <v>11600</v>
      </c>
      <c r="N4722" s="39">
        <v>6444.7</v>
      </c>
      <c r="O4722" s="39">
        <v>54.5</v>
      </c>
      <c r="P4722" t="s">
        <v>207</v>
      </c>
      <c r="Q4722" t="s">
        <v>207</v>
      </c>
      <c r="R4722" s="55">
        <v>826</v>
      </c>
      <c r="S4722" s="55">
        <v>815</v>
      </c>
      <c r="T4722" t="s">
        <v>297</v>
      </c>
      <c r="U4722">
        <v>11599</v>
      </c>
      <c r="V4722">
        <v>1</v>
      </c>
      <c r="W4722">
        <v>-12</v>
      </c>
      <c r="X4722" t="s">
        <v>299</v>
      </c>
      <c r="Y4722">
        <v>4</v>
      </c>
      <c r="Z4722" t="s">
        <v>90</v>
      </c>
      <c r="AA4722" t="s">
        <v>96</v>
      </c>
      <c r="AB4722">
        <v>64</v>
      </c>
      <c r="AC4722" t="s">
        <v>61</v>
      </c>
      <c r="AD4722" s="50">
        <v>7.62</v>
      </c>
      <c r="AG4722" s="39">
        <v>35</v>
      </c>
      <c r="AH4722" s="55">
        <v>11510</v>
      </c>
      <c r="AI4722" t="s">
        <v>208</v>
      </c>
      <c r="AJ4722">
        <f>INDEX(layout!$B$3:$U$1234,MATCH($T4722,layout!$A$3:$A$1234,0),MATCH(YEAR($D4722),layout!$B$1:$U$1,0))</f>
        <v>3134</v>
      </c>
      <c r="AK4722">
        <f>INDEX('magnet data'!$A$2:$E$1304,MATCH($AJ4722,'magnet data'!$A$2:$A$1304,0),2)</f>
        <v>3</v>
      </c>
      <c r="AL4722" t="str">
        <f>INDEX('magnet data'!$A$2:$E$1304,MATCH($AJ4722,'magnet data'!$A$2:$A$1304,0),3)</f>
        <v>01B</v>
      </c>
      <c r="AM4722" t="str">
        <f>INDEX('magnet data'!$A$2:$E$1304,MATCH($AJ4722,'magnet data'!$A$2:$A$1304,0),4)</f>
        <v>02G</v>
      </c>
      <c r="AN4722">
        <f>INDEX('magnet data'!$A$2:$E$1304,MATCH($AJ4722,'magnet data'!$A$2:$A$1304,0),5)</f>
        <v>11213</v>
      </c>
      <c r="AO4722">
        <f t="shared" ref="AO4722:AO4727" si="145">IF(LEFT(Z4722,8)="Training",U4722-AN4722,"-")</f>
        <v>386</v>
      </c>
      <c r="AR4722" t="s">
        <v>1202</v>
      </c>
      <c r="AS4722" t="s">
        <v>210</v>
      </c>
      <c r="AT4722" t="s">
        <v>211</v>
      </c>
    </row>
    <row r="4723" spans="1:46">
      <c r="A4723" t="s">
        <v>235</v>
      </c>
      <c r="B4723" t="s">
        <v>46</v>
      </c>
      <c r="C4723" t="s">
        <v>1759</v>
      </c>
      <c r="D4723" s="13">
        <v>44662</v>
      </c>
      <c r="E4723" s="16">
        <v>0.31219999999999998</v>
      </c>
      <c r="F4723" t="s">
        <v>88</v>
      </c>
      <c r="G4723" s="17">
        <v>44662.312199814813</v>
      </c>
      <c r="H4723">
        <v>16</v>
      </c>
      <c r="I4723">
        <v>597</v>
      </c>
      <c r="J4723">
        <v>93</v>
      </c>
      <c r="K4723">
        <v>10</v>
      </c>
      <c r="L4723">
        <v>0</v>
      </c>
      <c r="M4723" s="39">
        <v>11600</v>
      </c>
      <c r="N4723" s="39">
        <v>6444.7</v>
      </c>
      <c r="O4723" s="39">
        <v>54.5</v>
      </c>
      <c r="P4723" t="s">
        <v>207</v>
      </c>
      <c r="Q4723" t="s">
        <v>207</v>
      </c>
      <c r="R4723" s="55">
        <v>826</v>
      </c>
      <c r="S4723" s="55">
        <v>815</v>
      </c>
      <c r="T4723" t="s">
        <v>295</v>
      </c>
      <c r="U4723">
        <v>7876</v>
      </c>
      <c r="V4723">
        <v>2</v>
      </c>
      <c r="W4723">
        <v>38480</v>
      </c>
      <c r="X4723" t="s">
        <v>297</v>
      </c>
      <c r="Y4723">
        <v>2896</v>
      </c>
      <c r="Z4723" t="s">
        <v>69</v>
      </c>
      <c r="AA4723" t="s">
        <v>96</v>
      </c>
      <c r="AC4723" t="s">
        <v>61</v>
      </c>
      <c r="AD4723" s="50">
        <v>1.83</v>
      </c>
      <c r="AG4723" s="39">
        <v>33.299999999999997</v>
      </c>
      <c r="AH4723" s="55">
        <v>7165</v>
      </c>
      <c r="AI4723" t="s">
        <v>208</v>
      </c>
      <c r="AJ4723">
        <f>INDEX(layout!$B$3:$U$1234,MATCH($T4723,layout!$A$3:$A$1234,0),MATCH(YEAR($D4723),layout!$B$1:$U$1,0))</f>
        <v>3398</v>
      </c>
      <c r="AK4723">
        <f>INDEX('magnet data'!$A$2:$E$1304,MATCH($AJ4723,'magnet data'!$A$2:$A$1304,0),2)</f>
        <v>3</v>
      </c>
      <c r="AL4723" t="str">
        <f>INDEX('magnet data'!$A$2:$E$1304,MATCH($AJ4723,'magnet data'!$A$2:$A$1304,0),3)</f>
        <v>01B</v>
      </c>
      <c r="AM4723" t="str">
        <f>INDEX('magnet data'!$A$2:$E$1304,MATCH($AJ4723,'magnet data'!$A$2:$A$1304,0),4)</f>
        <v>02D</v>
      </c>
      <c r="AN4723">
        <f>INDEX('magnet data'!$A$2:$E$1304,MATCH($AJ4723,'magnet data'!$A$2:$A$1304,0),5)</f>
        <v>11789</v>
      </c>
      <c r="AO4723" t="str">
        <f t="shared" si="145"/>
        <v>-</v>
      </c>
      <c r="AR4723" t="s">
        <v>1202</v>
      </c>
      <c r="AS4723" t="s">
        <v>210</v>
      </c>
      <c r="AT4723" t="s">
        <v>211</v>
      </c>
    </row>
    <row r="4724" spans="1:46">
      <c r="A4724" t="s">
        <v>235</v>
      </c>
      <c r="B4724" t="s">
        <v>46</v>
      </c>
      <c r="C4724" t="s">
        <v>1759</v>
      </c>
      <c r="D4724" s="13">
        <v>44662</v>
      </c>
      <c r="E4724" s="16">
        <v>0.31219999999999998</v>
      </c>
      <c r="F4724" t="s">
        <v>88</v>
      </c>
      <c r="G4724" s="17">
        <v>44662.312199814813</v>
      </c>
      <c r="H4724">
        <v>16</v>
      </c>
      <c r="I4724">
        <v>597</v>
      </c>
      <c r="J4724">
        <v>93</v>
      </c>
      <c r="K4724">
        <v>10</v>
      </c>
      <c r="L4724">
        <v>0</v>
      </c>
      <c r="M4724" s="39">
        <v>11600</v>
      </c>
      <c r="N4724" s="39">
        <v>6444.7</v>
      </c>
      <c r="O4724" s="39">
        <v>54.5</v>
      </c>
      <c r="P4724" t="s">
        <v>207</v>
      </c>
      <c r="Q4724" t="s">
        <v>207</v>
      </c>
      <c r="R4724" s="55">
        <v>826</v>
      </c>
      <c r="S4724" s="55">
        <v>815</v>
      </c>
      <c r="T4724" t="s">
        <v>298</v>
      </c>
      <c r="U4724">
        <v>7518</v>
      </c>
      <c r="V4724">
        <v>3</v>
      </c>
      <c r="W4724">
        <v>42873</v>
      </c>
      <c r="X4724" t="s">
        <v>297</v>
      </c>
      <c r="Y4724">
        <v>2896</v>
      </c>
      <c r="Z4724" t="s">
        <v>69</v>
      </c>
      <c r="AA4724" t="s">
        <v>96</v>
      </c>
      <c r="AC4724" t="s">
        <v>61</v>
      </c>
      <c r="AD4724" s="50">
        <v>11.59</v>
      </c>
      <c r="AG4724" s="39">
        <v>64.8</v>
      </c>
      <c r="AH4724" s="55">
        <v>3587</v>
      </c>
      <c r="AI4724" t="s">
        <v>208</v>
      </c>
      <c r="AJ4724">
        <f>INDEX(layout!$B$3:$U$1234,MATCH($T4724,layout!$A$3:$A$1234,0),MATCH(YEAR($D4724),layout!$B$1:$U$1,0))</f>
        <v>2341</v>
      </c>
      <c r="AK4724">
        <f>INDEX('magnet data'!$A$2:$E$1304,MATCH($AJ4724,'magnet data'!$A$2:$A$1304,0),2)</f>
        <v>2</v>
      </c>
      <c r="AL4724" t="str">
        <f>INDEX('magnet data'!$A$2:$E$1304,MATCH($AJ4724,'magnet data'!$A$2:$A$1304,0),3)</f>
        <v>01B</v>
      </c>
      <c r="AM4724" t="str">
        <f>INDEX('magnet data'!$A$2:$E$1304,MATCH($AJ4724,'magnet data'!$A$2:$A$1304,0),4)</f>
        <v>02C9</v>
      </c>
      <c r="AN4724">
        <f>INDEX('magnet data'!$A$2:$E$1304,MATCH($AJ4724,'magnet data'!$A$2:$A$1304,0),5)</f>
        <v>11234</v>
      </c>
      <c r="AO4724" t="str">
        <f t="shared" si="145"/>
        <v>-</v>
      </c>
      <c r="AR4724" t="s">
        <v>1202</v>
      </c>
      <c r="AS4724" t="s">
        <v>210</v>
      </c>
      <c r="AT4724" t="s">
        <v>211</v>
      </c>
    </row>
    <row r="4725" spans="1:46">
      <c r="A4725" t="s">
        <v>235</v>
      </c>
      <c r="B4725" t="s">
        <v>46</v>
      </c>
      <c r="C4725" t="s">
        <v>1759</v>
      </c>
      <c r="D4725" s="13">
        <v>44662</v>
      </c>
      <c r="E4725" s="16">
        <v>0.31219999999999998</v>
      </c>
      <c r="F4725" t="s">
        <v>88</v>
      </c>
      <c r="G4725" s="17">
        <v>44662.312199814813</v>
      </c>
      <c r="H4725">
        <v>16</v>
      </c>
      <c r="I4725">
        <v>597</v>
      </c>
      <c r="J4725">
        <v>93</v>
      </c>
      <c r="K4725">
        <v>10</v>
      </c>
      <c r="L4725">
        <v>0</v>
      </c>
      <c r="M4725" s="39">
        <v>11600</v>
      </c>
      <c r="N4725" s="39">
        <v>6444.7</v>
      </c>
      <c r="O4725" s="39">
        <v>54.5</v>
      </c>
      <c r="P4725" t="s">
        <v>207</v>
      </c>
      <c r="Q4725" t="s">
        <v>207</v>
      </c>
      <c r="R4725" s="55">
        <v>826</v>
      </c>
      <c r="S4725" s="55">
        <v>815</v>
      </c>
      <c r="T4725" t="s">
        <v>296</v>
      </c>
      <c r="U4725">
        <v>2711</v>
      </c>
      <c r="V4725">
        <v>4</v>
      </c>
      <c r="W4725">
        <v>134917</v>
      </c>
      <c r="X4725" t="s">
        <v>299</v>
      </c>
      <c r="Y4725">
        <v>4</v>
      </c>
      <c r="Z4725" t="s">
        <v>69</v>
      </c>
      <c r="AA4725" t="s">
        <v>91</v>
      </c>
      <c r="AC4725" t="s">
        <v>61</v>
      </c>
      <c r="AD4725" s="50">
        <v>-0.27</v>
      </c>
      <c r="AG4725" s="39">
        <v>3.7</v>
      </c>
      <c r="AH4725" s="55">
        <v>1607</v>
      </c>
      <c r="AI4725" t="s">
        <v>208</v>
      </c>
      <c r="AJ4725">
        <f>INDEX(layout!$B$3:$U$1234,MATCH($T4725,layout!$A$3:$A$1234,0),MATCH(YEAR($D4725),layout!$B$1:$U$1,0))</f>
        <v>2186</v>
      </c>
      <c r="AK4725">
        <f>INDEX('magnet data'!$A$2:$E$1304,MATCH($AJ4725,'magnet data'!$A$2:$A$1304,0),2)</f>
        <v>2</v>
      </c>
      <c r="AL4725" t="str">
        <f>INDEX('magnet data'!$A$2:$E$1304,MATCH($AJ4725,'magnet data'!$A$2:$A$1304,0),3)</f>
        <v>01B</v>
      </c>
      <c r="AM4725" t="str">
        <f>INDEX('magnet data'!$A$2:$E$1304,MATCH($AJ4725,'magnet data'!$A$2:$A$1304,0),4)</f>
        <v>02C0</v>
      </c>
      <c r="AN4725">
        <f>INDEX('magnet data'!$A$2:$E$1304,MATCH($AJ4725,'magnet data'!$A$2:$A$1304,0),5)</f>
        <v>10679</v>
      </c>
      <c r="AO4725" t="str">
        <f t="shared" si="145"/>
        <v>-</v>
      </c>
      <c r="AR4725" t="s">
        <v>1202</v>
      </c>
      <c r="AS4725" t="s">
        <v>210</v>
      </c>
      <c r="AT4725" t="s">
        <v>211</v>
      </c>
    </row>
    <row r="4726" spans="1:46">
      <c r="A4726" t="s">
        <v>235</v>
      </c>
      <c r="B4726" t="s">
        <v>46</v>
      </c>
      <c r="C4726" t="s">
        <v>1759</v>
      </c>
      <c r="D4726" s="13">
        <v>44662</v>
      </c>
      <c r="E4726" s="16">
        <v>0.31219999999999998</v>
      </c>
      <c r="F4726" t="s">
        <v>88</v>
      </c>
      <c r="G4726" s="17">
        <v>44662.312199814813</v>
      </c>
      <c r="H4726">
        <v>16</v>
      </c>
      <c r="I4726">
        <v>597</v>
      </c>
      <c r="J4726">
        <v>93</v>
      </c>
      <c r="K4726">
        <v>10</v>
      </c>
      <c r="L4726">
        <v>0</v>
      </c>
      <c r="M4726" s="39">
        <v>11600</v>
      </c>
      <c r="N4726" s="39">
        <v>6444.7</v>
      </c>
      <c r="O4726" s="39">
        <v>54.5</v>
      </c>
      <c r="P4726" t="s">
        <v>207</v>
      </c>
      <c r="Q4726" t="s">
        <v>207</v>
      </c>
      <c r="R4726" s="55">
        <v>826</v>
      </c>
      <c r="S4726" s="55">
        <v>815</v>
      </c>
      <c r="T4726" t="s">
        <v>261</v>
      </c>
      <c r="U4726">
        <v>1842</v>
      </c>
      <c r="V4726">
        <v>5</v>
      </c>
      <c r="W4726">
        <v>168614</v>
      </c>
      <c r="X4726" t="s">
        <v>260</v>
      </c>
      <c r="Y4726">
        <v>3872</v>
      </c>
      <c r="Z4726" t="s">
        <v>69</v>
      </c>
      <c r="AA4726" t="s">
        <v>96</v>
      </c>
      <c r="AC4726" t="s">
        <v>61</v>
      </c>
      <c r="AD4726" s="50">
        <v>0.16</v>
      </c>
      <c r="AG4726" s="39">
        <v>53.1</v>
      </c>
      <c r="AH4726" s="55">
        <v>1376</v>
      </c>
      <c r="AI4726" t="s">
        <v>208</v>
      </c>
      <c r="AJ4726">
        <f>INDEX(layout!$B$3:$U$1234,MATCH($T4726,layout!$A$3:$A$1234,0),MATCH(YEAR($D4726),layout!$B$1:$U$1,0))</f>
        <v>3121</v>
      </c>
      <c r="AK4726">
        <f>INDEX('magnet data'!$A$2:$E$1304,MATCH($AJ4726,'magnet data'!$A$2:$A$1304,0),2)</f>
        <v>3</v>
      </c>
      <c r="AL4726" t="str">
        <f>INDEX('magnet data'!$A$2:$E$1304,MATCH($AJ4726,'magnet data'!$A$2:$A$1304,0),3)</f>
        <v>01B</v>
      </c>
      <c r="AM4726" t="str">
        <f>INDEX('magnet data'!$A$2:$E$1304,MATCH($AJ4726,'magnet data'!$A$2:$A$1304,0),4)</f>
        <v>02G</v>
      </c>
      <c r="AN4726">
        <f>INDEX('magnet data'!$A$2:$E$1304,MATCH($AJ4726,'magnet data'!$A$2:$A$1304,0),5)</f>
        <v>9596</v>
      </c>
      <c r="AO4726" t="str">
        <f t="shared" si="145"/>
        <v>-</v>
      </c>
      <c r="AR4726" t="s">
        <v>1202</v>
      </c>
      <c r="AS4726" t="s">
        <v>210</v>
      </c>
      <c r="AT4726" t="s">
        <v>211</v>
      </c>
    </row>
    <row r="4727" spans="1:46">
      <c r="A4727" t="s">
        <v>235</v>
      </c>
      <c r="B4727" t="s">
        <v>46</v>
      </c>
      <c r="C4727" t="s">
        <v>1759</v>
      </c>
      <c r="D4727" s="13">
        <v>44662</v>
      </c>
      <c r="E4727" s="16">
        <v>0.31219999999999998</v>
      </c>
      <c r="F4727" t="s">
        <v>88</v>
      </c>
      <c r="G4727" s="17">
        <v>44662.312199814813</v>
      </c>
      <c r="H4727">
        <v>16</v>
      </c>
      <c r="I4727">
        <v>597</v>
      </c>
      <c r="J4727">
        <v>93</v>
      </c>
      <c r="K4727">
        <v>10</v>
      </c>
      <c r="L4727">
        <v>0</v>
      </c>
      <c r="M4727" s="39">
        <v>11600</v>
      </c>
      <c r="N4727" s="39">
        <v>6444.7</v>
      </c>
      <c r="O4727" s="39">
        <v>54.5</v>
      </c>
      <c r="P4727" t="s">
        <v>207</v>
      </c>
      <c r="Q4727" t="s">
        <v>207</v>
      </c>
      <c r="R4727" s="55">
        <v>826</v>
      </c>
      <c r="S4727" s="55">
        <v>815</v>
      </c>
      <c r="T4727" t="s">
        <v>1542</v>
      </c>
      <c r="U4727">
        <v>1840</v>
      </c>
      <c r="V4727">
        <v>6</v>
      </c>
      <c r="W4727">
        <v>168748</v>
      </c>
      <c r="X4727" t="s">
        <v>299</v>
      </c>
      <c r="Y4727">
        <v>4</v>
      </c>
      <c r="Z4727" t="s">
        <v>69</v>
      </c>
      <c r="AA4727" t="s">
        <v>96</v>
      </c>
      <c r="AC4727" t="s">
        <v>61</v>
      </c>
      <c r="AD4727" s="50">
        <v>0.79</v>
      </c>
      <c r="AG4727" s="39">
        <v>14.3</v>
      </c>
      <c r="AH4727" s="55">
        <v>1216</v>
      </c>
      <c r="AI4727" t="s">
        <v>208</v>
      </c>
      <c r="AJ4727">
        <f>INDEX(layout!$B$3:$U$1234,MATCH($T4727,layout!$A$3:$A$1234,0),MATCH(YEAR($D4727),layout!$B$1:$U$1,0))</f>
        <v>1108</v>
      </c>
      <c r="AK4727">
        <f>INDEX('magnet data'!$A$2:$E$1304,MATCH($AJ4727,'magnet data'!$A$2:$A$1304,0),2)</f>
        <v>1</v>
      </c>
      <c r="AL4727" t="str">
        <f>INDEX('magnet data'!$A$2:$E$1304,MATCH($AJ4727,'magnet data'!$A$2:$A$1304,0),3)</f>
        <v>01B</v>
      </c>
      <c r="AM4727" t="str">
        <f>INDEX('magnet data'!$A$2:$E$1304,MATCH($AJ4727,'magnet data'!$A$2:$A$1304,0),4)</f>
        <v>02B5</v>
      </c>
      <c r="AN4727">
        <f>INDEX('magnet data'!$A$2:$E$1304,MATCH($AJ4727,'magnet data'!$A$2:$A$1304,0),5)</f>
        <v>11940</v>
      </c>
      <c r="AO4727" t="str">
        <f t="shared" si="145"/>
        <v>-</v>
      </c>
      <c r="AR4727" t="s">
        <v>1202</v>
      </c>
      <c r="AS4727" t="s">
        <v>210</v>
      </c>
      <c r="AT4727" t="s">
        <v>211</v>
      </c>
    </row>
    <row r="4728" spans="1:46">
      <c r="A4728" t="s">
        <v>674</v>
      </c>
      <c r="B4728" t="s">
        <v>46</v>
      </c>
      <c r="C4728" t="s">
        <v>1759</v>
      </c>
      <c r="D4728" s="13">
        <v>44663</v>
      </c>
      <c r="E4728" s="16">
        <v>0.46258796296296295</v>
      </c>
      <c r="F4728" t="s">
        <v>88</v>
      </c>
      <c r="G4728" s="17">
        <v>44663.462587754628</v>
      </c>
      <c r="H4728">
        <v>18</v>
      </c>
      <c r="I4728">
        <v>595</v>
      </c>
      <c r="J4728">
        <v>95</v>
      </c>
      <c r="K4728">
        <v>0</v>
      </c>
      <c r="L4728">
        <v>19</v>
      </c>
      <c r="M4728">
        <v>5000</v>
      </c>
      <c r="N4728">
        <v>1310</v>
      </c>
      <c r="O4728">
        <v>52.4</v>
      </c>
      <c r="P4728" t="s">
        <v>207</v>
      </c>
      <c r="Q4728" t="s">
        <v>207</v>
      </c>
      <c r="R4728">
        <v>353</v>
      </c>
      <c r="S4728">
        <v>356</v>
      </c>
      <c r="T4728" t="s">
        <v>799</v>
      </c>
      <c r="U4728">
        <v>4999</v>
      </c>
      <c r="V4728">
        <v>1</v>
      </c>
      <c r="W4728">
        <v>-7</v>
      </c>
      <c r="X4728" t="s">
        <v>797</v>
      </c>
      <c r="Y4728">
        <v>62</v>
      </c>
      <c r="Z4728" t="s">
        <v>59</v>
      </c>
      <c r="AA4728" t="s">
        <v>91</v>
      </c>
      <c r="AC4728" t="s">
        <v>61</v>
      </c>
      <c r="AD4728">
        <v>0.41</v>
      </c>
      <c r="AE4728"/>
      <c r="AF4728"/>
      <c r="AG4728">
        <v>26.1</v>
      </c>
      <c r="AH4728">
        <v>3294</v>
      </c>
      <c r="AI4728" t="s">
        <v>208</v>
      </c>
      <c r="AJ4728">
        <f>INDEX(layout!$B$3:$U$1234,MATCH($T4728,layout!$A$3:$A$1234,0),MATCH(YEAR($D4728),layout!$B$1:$U$1,0))</f>
        <v>1289</v>
      </c>
      <c r="AK4728">
        <f>INDEX('magnet data'!$A$2:$E$1304,MATCH($AJ4728,'magnet data'!$A$2:$A$1304,0),2)</f>
        <v>1</v>
      </c>
      <c r="AL4728" t="str">
        <f>INDEX('magnet data'!$A$2:$E$1304,MATCH($AJ4728,'magnet data'!$A$2:$A$1304,0),3)</f>
        <v>01E</v>
      </c>
      <c r="AM4728" t="str">
        <f>INDEX('magnet data'!$A$2:$E$1304,MATCH($AJ4728,'magnet data'!$A$2:$A$1304,0),4)</f>
        <v>02B8</v>
      </c>
      <c r="AN4728">
        <f>INDEX('magnet data'!$A$2:$E$1304,MATCH($AJ4728,'magnet data'!$A$2:$A$1304,0),5)</f>
        <v>12585</v>
      </c>
      <c r="AO4728" t="str">
        <f t="shared" ref="AO4728:AO4729" si="146">IF(LEFT(Z4728,8)="Training",U4728-AN4728,"-")</f>
        <v>-</v>
      </c>
      <c r="AQ4728" t="s">
        <v>1787</v>
      </c>
      <c r="AR4728" t="s">
        <v>209</v>
      </c>
      <c r="AS4728" t="s">
        <v>210</v>
      </c>
      <c r="AT4728" t="s">
        <v>1737</v>
      </c>
    </row>
    <row r="4729" spans="1:46">
      <c r="A4729" t="s">
        <v>837</v>
      </c>
      <c r="B4729" t="s">
        <v>46</v>
      </c>
      <c r="C4729" t="s">
        <v>1788</v>
      </c>
      <c r="D4729" s="13">
        <v>44708</v>
      </c>
      <c r="E4729" s="16">
        <v>0.69193287037037043</v>
      </c>
      <c r="F4729" t="s">
        <v>88</v>
      </c>
      <c r="G4729" s="17">
        <v>44708.691932870373</v>
      </c>
      <c r="H4729">
        <v>26</v>
      </c>
      <c r="I4729">
        <v>598</v>
      </c>
      <c r="J4729">
        <v>92</v>
      </c>
      <c r="K4729">
        <v>0</v>
      </c>
      <c r="L4729">
        <v>4998</v>
      </c>
      <c r="M4729">
        <v>757.2</v>
      </c>
      <c r="N4729">
        <v>28.6</v>
      </c>
      <c r="O4729">
        <v>7.5</v>
      </c>
      <c r="P4729" t="s">
        <v>207</v>
      </c>
      <c r="Q4729" t="s">
        <v>207</v>
      </c>
      <c r="R4729">
        <v>52</v>
      </c>
      <c r="S4729">
        <v>52</v>
      </c>
      <c r="T4729" t="s">
        <v>912</v>
      </c>
      <c r="U4729">
        <v>757</v>
      </c>
      <c r="V4729">
        <v>1</v>
      </c>
      <c r="W4729">
        <v>-11</v>
      </c>
      <c r="X4729" t="s">
        <v>919</v>
      </c>
      <c r="Y4729">
        <v>133</v>
      </c>
      <c r="Z4729" t="s">
        <v>152</v>
      </c>
      <c r="AA4729" t="s">
        <v>96</v>
      </c>
      <c r="AC4729" t="s">
        <v>61</v>
      </c>
      <c r="AD4729">
        <v>-22.28</v>
      </c>
      <c r="AE4729"/>
      <c r="AF4729"/>
      <c r="AG4729" t="s">
        <v>1408</v>
      </c>
      <c r="AH4729" t="s">
        <v>1408</v>
      </c>
      <c r="AI4729" t="s">
        <v>208</v>
      </c>
      <c r="AJ4729">
        <f>INDEX(layout!$B$3:$U$1234,MATCH($T4729,layout!$A$3:$A$1234,0),MATCH(YEAR($D4729),layout!$B$1:$U$1,0))</f>
        <v>3255</v>
      </c>
      <c r="AK4729">
        <f>INDEX('magnet data'!$A$2:$E$1304,MATCH($AJ4729,'magnet data'!$A$2:$A$1304,0),2)</f>
        <v>3</v>
      </c>
      <c r="AL4729" t="str">
        <f>INDEX('magnet data'!$A$2:$E$1304,MATCH($AJ4729,'magnet data'!$A$2:$A$1304,0),3)</f>
        <v>01B</v>
      </c>
      <c r="AM4729" t="str">
        <f>INDEX('magnet data'!$A$2:$E$1304,MATCH($AJ4729,'magnet data'!$A$2:$A$1304,0),4)</f>
        <v>02G</v>
      </c>
      <c r="AN4729">
        <f>INDEX('magnet data'!$A$2:$E$1304,MATCH($AJ4729,'magnet data'!$A$2:$A$1304,0),5)</f>
        <v>11731</v>
      </c>
      <c r="AO4729" t="str">
        <f t="shared" si="146"/>
        <v>-</v>
      </c>
      <c r="AQ4729" t="s">
        <v>1789</v>
      </c>
      <c r="AR4729" t="s">
        <v>1290</v>
      </c>
      <c r="AS4729" t="s">
        <v>210</v>
      </c>
      <c r="AT4729" t="s">
        <v>211</v>
      </c>
    </row>
    <row r="4730" spans="1:46">
      <c r="A4730" t="s">
        <v>235</v>
      </c>
      <c r="B4730" t="s">
        <v>46</v>
      </c>
      <c r="C4730" t="s">
        <v>1788</v>
      </c>
      <c r="D4730" s="13">
        <v>44710</v>
      </c>
      <c r="E4730" s="16">
        <v>0.99905231481481482</v>
      </c>
      <c r="F4730" t="s">
        <v>88</v>
      </c>
      <c r="G4730" s="17">
        <v>44710.999052071762</v>
      </c>
      <c r="H4730">
        <v>21</v>
      </c>
      <c r="I4730">
        <v>599</v>
      </c>
      <c r="J4730">
        <v>95</v>
      </c>
      <c r="K4730">
        <v>9.9</v>
      </c>
      <c r="L4730">
        <v>0</v>
      </c>
      <c r="M4730" s="39">
        <v>11493.7</v>
      </c>
      <c r="N4730" s="39">
        <v>6277.9</v>
      </c>
      <c r="O4730" s="39">
        <v>55.9</v>
      </c>
      <c r="P4730" t="s">
        <v>207</v>
      </c>
      <c r="Q4730" t="s">
        <v>207</v>
      </c>
      <c r="R4730" s="55">
        <v>815</v>
      </c>
      <c r="S4730" s="55">
        <v>802</v>
      </c>
      <c r="T4730" t="s">
        <v>1489</v>
      </c>
      <c r="U4730">
        <v>11493</v>
      </c>
      <c r="V4730">
        <v>1</v>
      </c>
      <c r="W4730">
        <v>-11</v>
      </c>
      <c r="X4730" t="s">
        <v>1488</v>
      </c>
      <c r="Y4730">
        <v>23</v>
      </c>
      <c r="Z4730" t="s">
        <v>90</v>
      </c>
      <c r="AA4730" t="s">
        <v>96</v>
      </c>
      <c r="AB4730">
        <v>1</v>
      </c>
      <c r="AC4730" t="s">
        <v>61</v>
      </c>
      <c r="AD4730" s="50">
        <v>6.75</v>
      </c>
      <c r="AG4730" s="39">
        <v>48.3</v>
      </c>
      <c r="AH4730" s="55">
        <v>8513</v>
      </c>
      <c r="AI4730" t="s">
        <v>208</v>
      </c>
      <c r="AJ4730">
        <f>INDEX(layout!$B$3:$U$1234,MATCH($T4730,layout!$A$3:$A$1234,0),MATCH(YEAR($D4730),layout!$B$1:$U$1,0))</f>
        <v>1082</v>
      </c>
      <c r="AK4730">
        <f>INDEX('magnet data'!$A$2:$E$1304,MATCH($AJ4730,'magnet data'!$A$2:$A$1304,0),2)</f>
        <v>1</v>
      </c>
      <c r="AL4730" t="str">
        <f>INDEX('magnet data'!$A$2:$E$1304,MATCH($AJ4730,'magnet data'!$A$2:$A$1304,0),3)</f>
        <v>01B</v>
      </c>
      <c r="AM4730" t="str">
        <f>INDEX('magnet data'!$A$2:$E$1304,MATCH($AJ4730,'magnet data'!$A$2:$A$1304,0),4)</f>
        <v>02B5</v>
      </c>
      <c r="AN4730">
        <f>INDEX('magnet data'!$A$2:$E$1304,MATCH($AJ4730,'magnet data'!$A$2:$A$1304,0),5)</f>
        <v>11071</v>
      </c>
      <c r="AO4730">
        <f t="shared" ref="AO4730:AO4738" si="147">IF(LEFT(Z4730,8)="Training",U4730-AN4730,"-")</f>
        <v>422</v>
      </c>
      <c r="AQ4730" t="s">
        <v>1790</v>
      </c>
      <c r="AR4730" t="s">
        <v>1240</v>
      </c>
      <c r="AS4730" t="s">
        <v>210</v>
      </c>
      <c r="AT4730" t="s">
        <v>211</v>
      </c>
    </row>
    <row r="4731" spans="1:46">
      <c r="A4731" t="s">
        <v>235</v>
      </c>
      <c r="B4731" t="s">
        <v>46</v>
      </c>
      <c r="C4731" t="s">
        <v>1788</v>
      </c>
      <c r="D4731" s="13">
        <v>44710</v>
      </c>
      <c r="E4731" s="16">
        <v>0.99905231481481482</v>
      </c>
      <c r="F4731" t="s">
        <v>88</v>
      </c>
      <c r="G4731" s="17">
        <v>44710.999052071762</v>
      </c>
      <c r="H4731">
        <v>21</v>
      </c>
      <c r="I4731">
        <v>599</v>
      </c>
      <c r="J4731">
        <v>95</v>
      </c>
      <c r="K4731">
        <v>9.9</v>
      </c>
      <c r="L4731">
        <v>0</v>
      </c>
      <c r="M4731" s="39">
        <v>11493.7</v>
      </c>
      <c r="N4731" s="39">
        <v>6277.9</v>
      </c>
      <c r="O4731" s="39">
        <v>55.9</v>
      </c>
      <c r="P4731" t="s">
        <v>207</v>
      </c>
      <c r="Q4731" t="s">
        <v>207</v>
      </c>
      <c r="R4731" s="55">
        <v>815</v>
      </c>
      <c r="S4731" s="55">
        <v>802</v>
      </c>
      <c r="T4731" t="s">
        <v>1491</v>
      </c>
      <c r="U4731">
        <v>11483</v>
      </c>
      <c r="V4731">
        <v>2</v>
      </c>
      <c r="W4731">
        <v>235</v>
      </c>
      <c r="X4731" t="s">
        <v>1489</v>
      </c>
      <c r="Y4731">
        <v>276</v>
      </c>
      <c r="Z4731" t="s">
        <v>75</v>
      </c>
      <c r="AA4731" t="s">
        <v>96</v>
      </c>
      <c r="AC4731" t="s">
        <v>61</v>
      </c>
      <c r="AD4731" s="50">
        <v>1.78</v>
      </c>
      <c r="AG4731" s="39">
        <v>37</v>
      </c>
      <c r="AH4731" s="55">
        <v>11379</v>
      </c>
      <c r="AI4731" t="s">
        <v>208</v>
      </c>
      <c r="AJ4731">
        <f>INDEX(layout!$B$3:$U$1234,MATCH($T4731,layout!$A$3:$A$1234,0),MATCH(YEAR($D4731),layout!$B$1:$U$1,0))</f>
        <v>2346</v>
      </c>
      <c r="AK4731">
        <f>INDEX('magnet data'!$A$2:$E$1304,MATCH($AJ4731,'magnet data'!$A$2:$A$1304,0),2)</f>
        <v>2</v>
      </c>
      <c r="AL4731" t="str">
        <f>INDEX('magnet data'!$A$2:$E$1304,MATCH($AJ4731,'magnet data'!$A$2:$A$1304,0),3)</f>
        <v>01B</v>
      </c>
      <c r="AM4731" t="str">
        <f>INDEX('magnet data'!$A$2:$E$1304,MATCH($AJ4731,'magnet data'!$A$2:$A$1304,0),4)</f>
        <v>02C9</v>
      </c>
      <c r="AN4731">
        <f>INDEX('magnet data'!$A$2:$E$1304,MATCH($AJ4731,'magnet data'!$A$2:$A$1304,0),5)</f>
        <v>11242</v>
      </c>
      <c r="AO4731" t="str">
        <f t="shared" si="147"/>
        <v>-</v>
      </c>
      <c r="AQ4731" t="s">
        <v>1791</v>
      </c>
      <c r="AR4731" t="s">
        <v>1240</v>
      </c>
      <c r="AS4731" t="s">
        <v>210</v>
      </c>
      <c r="AT4731" t="s">
        <v>211</v>
      </c>
    </row>
    <row r="4732" spans="1:46">
      <c r="A4732" t="s">
        <v>235</v>
      </c>
      <c r="B4732" t="s">
        <v>46</v>
      </c>
      <c r="C4732" t="s">
        <v>1788</v>
      </c>
      <c r="D4732" s="13">
        <v>44710</v>
      </c>
      <c r="E4732" s="16">
        <v>0.99905231481481482</v>
      </c>
      <c r="F4732" t="s">
        <v>88</v>
      </c>
      <c r="G4732" s="17">
        <v>44710.999052071762</v>
      </c>
      <c r="H4732">
        <v>21</v>
      </c>
      <c r="I4732">
        <v>599</v>
      </c>
      <c r="J4732">
        <v>95</v>
      </c>
      <c r="K4732">
        <v>9.9</v>
      </c>
      <c r="L4732">
        <v>0</v>
      </c>
      <c r="M4732" s="39">
        <v>11493.7</v>
      </c>
      <c r="N4732" s="39">
        <v>6277.9</v>
      </c>
      <c r="O4732" s="39">
        <v>55.9</v>
      </c>
      <c r="P4732" t="s">
        <v>207</v>
      </c>
      <c r="Q4732" t="s">
        <v>207</v>
      </c>
      <c r="R4732" s="55">
        <v>815</v>
      </c>
      <c r="S4732" s="55">
        <v>802</v>
      </c>
      <c r="T4732" t="s">
        <v>1492</v>
      </c>
      <c r="U4732">
        <v>11463</v>
      </c>
      <c r="V4732">
        <v>3</v>
      </c>
      <c r="W4732">
        <v>578</v>
      </c>
      <c r="X4732" t="s">
        <v>1489</v>
      </c>
      <c r="Y4732">
        <v>276</v>
      </c>
      <c r="Z4732" t="s">
        <v>75</v>
      </c>
      <c r="AA4732" t="s">
        <v>96</v>
      </c>
      <c r="AC4732" t="s">
        <v>61</v>
      </c>
      <c r="AD4732" s="50">
        <v>3.52</v>
      </c>
      <c r="AG4732" s="39">
        <v>34</v>
      </c>
      <c r="AH4732" s="55">
        <v>11379</v>
      </c>
      <c r="AI4732" t="s">
        <v>208</v>
      </c>
      <c r="AJ4732">
        <f>INDEX(layout!$B$3:$U$1234,MATCH($T4732,layout!$A$3:$A$1234,0),MATCH(YEAR($D4732),layout!$B$1:$U$1,0))</f>
        <v>2189</v>
      </c>
      <c r="AK4732">
        <f>INDEX('magnet data'!$A$2:$E$1304,MATCH($AJ4732,'magnet data'!$A$2:$A$1304,0),2)</f>
        <v>2</v>
      </c>
      <c r="AL4732" t="str">
        <f>INDEX('magnet data'!$A$2:$E$1304,MATCH($AJ4732,'magnet data'!$A$2:$A$1304,0),3)</f>
        <v>01B</v>
      </c>
      <c r="AM4732" t="str">
        <f>INDEX('magnet data'!$A$2:$E$1304,MATCH($AJ4732,'magnet data'!$A$2:$A$1304,0),4)</f>
        <v>02C0</v>
      </c>
      <c r="AN4732">
        <f>INDEX('magnet data'!$A$2:$E$1304,MATCH($AJ4732,'magnet data'!$A$2:$A$1304,0),5)</f>
        <v>9160</v>
      </c>
      <c r="AO4732" t="str">
        <f t="shared" si="147"/>
        <v>-</v>
      </c>
      <c r="AQ4732" t="s">
        <v>1791</v>
      </c>
      <c r="AR4732" t="s">
        <v>1240</v>
      </c>
      <c r="AS4732" t="s">
        <v>210</v>
      </c>
      <c r="AT4732" t="s">
        <v>211</v>
      </c>
    </row>
    <row r="4733" spans="1:46">
      <c r="A4733" t="s">
        <v>235</v>
      </c>
      <c r="B4733" t="s">
        <v>46</v>
      </c>
      <c r="C4733" t="s">
        <v>1788</v>
      </c>
      <c r="D4733" s="13">
        <v>44710</v>
      </c>
      <c r="E4733" s="16">
        <v>0.99905231481481482</v>
      </c>
      <c r="F4733" t="s">
        <v>88</v>
      </c>
      <c r="G4733" s="17">
        <v>44710.999052071762</v>
      </c>
      <c r="H4733">
        <v>21</v>
      </c>
      <c r="I4733">
        <v>599</v>
      </c>
      <c r="J4733">
        <v>95</v>
      </c>
      <c r="K4733">
        <v>9.9</v>
      </c>
      <c r="L4733">
        <v>0</v>
      </c>
      <c r="M4733" s="39">
        <v>11493.7</v>
      </c>
      <c r="N4733" s="39">
        <v>6277.9</v>
      </c>
      <c r="O4733" s="39">
        <v>55.9</v>
      </c>
      <c r="P4733" t="s">
        <v>207</v>
      </c>
      <c r="Q4733" t="s">
        <v>207</v>
      </c>
      <c r="R4733" s="55">
        <v>815</v>
      </c>
      <c r="S4733" s="55">
        <v>802</v>
      </c>
      <c r="T4733" t="s">
        <v>1493</v>
      </c>
      <c r="U4733">
        <v>7072</v>
      </c>
      <c r="V4733">
        <v>4</v>
      </c>
      <c r="W4733">
        <v>47455</v>
      </c>
      <c r="X4733" t="s">
        <v>1486</v>
      </c>
      <c r="Y4733">
        <v>1607</v>
      </c>
      <c r="Z4733" t="s">
        <v>69</v>
      </c>
      <c r="AA4733" t="s">
        <v>96</v>
      </c>
      <c r="AC4733" t="s">
        <v>61</v>
      </c>
      <c r="AD4733" s="50">
        <v>1.07</v>
      </c>
      <c r="AG4733" s="39">
        <v>13.9</v>
      </c>
      <c r="AH4733" s="55">
        <v>4225</v>
      </c>
      <c r="AI4733" t="s">
        <v>208</v>
      </c>
      <c r="AJ4733">
        <f>INDEX(layout!$B$3:$U$1234,MATCH($T4733,layout!$A$3:$A$1234,0),MATCH(YEAR($D4733),layout!$B$1:$U$1,0))</f>
        <v>3414</v>
      </c>
      <c r="AK4733">
        <f>INDEX('magnet data'!$A$2:$E$1304,MATCH($AJ4733,'magnet data'!$A$2:$A$1304,0),2)</f>
        <v>3</v>
      </c>
      <c r="AL4733" t="str">
        <f>INDEX('magnet data'!$A$2:$E$1304,MATCH($AJ4733,'magnet data'!$A$2:$A$1304,0),3)</f>
        <v>01B</v>
      </c>
      <c r="AM4733" t="str">
        <f>INDEX('magnet data'!$A$2:$E$1304,MATCH($AJ4733,'magnet data'!$A$2:$A$1304,0),4)</f>
        <v>02D</v>
      </c>
      <c r="AN4733">
        <f>INDEX('magnet data'!$A$2:$E$1304,MATCH($AJ4733,'magnet data'!$A$2:$A$1304,0),5)</f>
        <v>12698</v>
      </c>
      <c r="AO4733" t="str">
        <f t="shared" si="147"/>
        <v>-</v>
      </c>
      <c r="AQ4733" t="s">
        <v>1791</v>
      </c>
      <c r="AR4733" t="s">
        <v>1240</v>
      </c>
      <c r="AS4733" t="s">
        <v>210</v>
      </c>
      <c r="AT4733" t="s">
        <v>211</v>
      </c>
    </row>
    <row r="4734" spans="1:46">
      <c r="A4734" t="s">
        <v>235</v>
      </c>
      <c r="B4734" t="s">
        <v>46</v>
      </c>
      <c r="C4734" t="s">
        <v>1788</v>
      </c>
      <c r="D4734" s="13">
        <v>44710</v>
      </c>
      <c r="E4734" s="16">
        <v>0.99905231481481482</v>
      </c>
      <c r="F4734" t="s">
        <v>88</v>
      </c>
      <c r="G4734" s="17">
        <v>44710.999052071762</v>
      </c>
      <c r="H4734">
        <v>21</v>
      </c>
      <c r="I4734">
        <v>599</v>
      </c>
      <c r="J4734">
        <v>95</v>
      </c>
      <c r="K4734">
        <v>9.9</v>
      </c>
      <c r="L4734">
        <v>0</v>
      </c>
      <c r="M4734" s="39">
        <v>11493.7</v>
      </c>
      <c r="N4734" s="39">
        <v>6277.9</v>
      </c>
      <c r="O4734" s="39">
        <v>55.9</v>
      </c>
      <c r="P4734" t="s">
        <v>207</v>
      </c>
      <c r="Q4734" t="s">
        <v>207</v>
      </c>
      <c r="R4734" s="55">
        <v>815</v>
      </c>
      <c r="S4734" s="55">
        <v>802</v>
      </c>
      <c r="T4734" t="s">
        <v>1486</v>
      </c>
      <c r="U4734">
        <v>5006</v>
      </c>
      <c r="V4734">
        <v>5</v>
      </c>
      <c r="W4734">
        <v>79052</v>
      </c>
      <c r="X4734" t="s">
        <v>260</v>
      </c>
      <c r="Y4734">
        <v>3875</v>
      </c>
      <c r="Z4734" t="s">
        <v>69</v>
      </c>
      <c r="AA4734" t="s">
        <v>96</v>
      </c>
      <c r="AC4734" t="s">
        <v>61</v>
      </c>
      <c r="AD4734" s="50">
        <v>0.36</v>
      </c>
      <c r="AG4734" s="39">
        <v>22.4</v>
      </c>
      <c r="AH4734" s="55">
        <v>2722</v>
      </c>
      <c r="AI4734" t="s">
        <v>208</v>
      </c>
      <c r="AJ4734">
        <f>INDEX(layout!$B$3:$U$1234,MATCH($T4734,layout!$A$3:$A$1234,0),MATCH(YEAR($D4734),layout!$B$1:$U$1,0))</f>
        <v>1377</v>
      </c>
      <c r="AK4734">
        <f>INDEX('magnet data'!$A$2:$E$1304,MATCH($AJ4734,'magnet data'!$A$2:$A$1304,0),2)</f>
        <v>1</v>
      </c>
      <c r="AL4734" t="str">
        <f>INDEX('magnet data'!$A$2:$E$1304,MATCH($AJ4734,'magnet data'!$A$2:$A$1304,0),3)</f>
        <v>01E</v>
      </c>
      <c r="AM4734" t="str">
        <f>INDEX('magnet data'!$A$2:$E$1304,MATCH($AJ4734,'magnet data'!$A$2:$A$1304,0),4)</f>
        <v>02B5</v>
      </c>
      <c r="AN4734">
        <f>INDEX('magnet data'!$A$2:$E$1304,MATCH($AJ4734,'magnet data'!$A$2:$A$1304,0),5)</f>
        <v>12538</v>
      </c>
      <c r="AO4734" t="str">
        <f t="shared" si="147"/>
        <v>-</v>
      </c>
      <c r="AQ4734" t="s">
        <v>1791</v>
      </c>
      <c r="AR4734" t="s">
        <v>1240</v>
      </c>
      <c r="AS4734" t="s">
        <v>210</v>
      </c>
      <c r="AT4734" t="s">
        <v>211</v>
      </c>
    </row>
    <row r="4735" spans="1:46">
      <c r="A4735" t="s">
        <v>235</v>
      </c>
      <c r="B4735" t="s">
        <v>46</v>
      </c>
      <c r="C4735" t="s">
        <v>1788</v>
      </c>
      <c r="D4735" s="13">
        <v>44710</v>
      </c>
      <c r="E4735" s="16">
        <v>0.99905231481481482</v>
      </c>
      <c r="F4735" t="s">
        <v>88</v>
      </c>
      <c r="G4735" s="17">
        <v>44710.999052071762</v>
      </c>
      <c r="H4735">
        <v>21</v>
      </c>
      <c r="I4735">
        <v>599</v>
      </c>
      <c r="J4735">
        <v>95</v>
      </c>
      <c r="K4735">
        <v>9.9</v>
      </c>
      <c r="L4735">
        <v>0</v>
      </c>
      <c r="M4735" s="39">
        <v>11493.7</v>
      </c>
      <c r="N4735" s="39">
        <v>6277.9</v>
      </c>
      <c r="O4735" s="39">
        <v>55.9</v>
      </c>
      <c r="P4735" t="s">
        <v>207</v>
      </c>
      <c r="Q4735" t="s">
        <v>207</v>
      </c>
      <c r="R4735" s="55">
        <v>815</v>
      </c>
      <c r="S4735" s="55">
        <v>802</v>
      </c>
      <c r="T4735" t="s">
        <v>1488</v>
      </c>
      <c r="U4735">
        <v>4997</v>
      </c>
      <c r="V4735">
        <v>6</v>
      </c>
      <c r="W4735">
        <v>79213</v>
      </c>
      <c r="X4735" t="s">
        <v>1489</v>
      </c>
      <c r="Y4735">
        <v>276</v>
      </c>
      <c r="Z4735" t="s">
        <v>133</v>
      </c>
      <c r="AA4735" t="s">
        <v>96</v>
      </c>
      <c r="AC4735" t="s">
        <v>61</v>
      </c>
      <c r="AD4735" s="50">
        <v>7.95</v>
      </c>
      <c r="AG4735" s="39">
        <v>32.200000000000003</v>
      </c>
      <c r="AH4735" s="55">
        <v>4592</v>
      </c>
      <c r="AI4735" t="s">
        <v>208</v>
      </c>
      <c r="AJ4735">
        <f>INDEX(layout!$B$3:$U$1234,MATCH($T4735,layout!$A$3:$A$1234,0),MATCH(YEAR($D4735),layout!$B$1:$U$1,0))</f>
        <v>1102</v>
      </c>
      <c r="AK4735">
        <f>INDEX('magnet data'!$A$2:$E$1304,MATCH($AJ4735,'magnet data'!$A$2:$A$1304,0),2)</f>
        <v>1</v>
      </c>
      <c r="AL4735" t="str">
        <f>INDEX('magnet data'!$A$2:$E$1304,MATCH($AJ4735,'magnet data'!$A$2:$A$1304,0),3)</f>
        <v>01B</v>
      </c>
      <c r="AM4735" t="str">
        <f>INDEX('magnet data'!$A$2:$E$1304,MATCH($AJ4735,'magnet data'!$A$2:$A$1304,0),4)</f>
        <v>02B5</v>
      </c>
      <c r="AN4735">
        <f>INDEX('magnet data'!$A$2:$E$1304,MATCH($AJ4735,'magnet data'!$A$2:$A$1304,0),5)</f>
        <v>11614</v>
      </c>
      <c r="AO4735" t="str">
        <f t="shared" si="147"/>
        <v>-</v>
      </c>
      <c r="AQ4735" t="s">
        <v>1791</v>
      </c>
      <c r="AR4735" t="s">
        <v>1240</v>
      </c>
      <c r="AS4735" t="s">
        <v>210</v>
      </c>
      <c r="AT4735" t="s">
        <v>211</v>
      </c>
    </row>
    <row r="4736" spans="1:46">
      <c r="A4736" t="s">
        <v>235</v>
      </c>
      <c r="B4736" t="s">
        <v>46</v>
      </c>
      <c r="C4736" t="s">
        <v>1788</v>
      </c>
      <c r="D4736" s="13">
        <v>44710</v>
      </c>
      <c r="E4736" s="16">
        <v>0.99905231481481482</v>
      </c>
      <c r="F4736" t="s">
        <v>88</v>
      </c>
      <c r="G4736" s="17">
        <v>44710.999052071762</v>
      </c>
      <c r="H4736">
        <v>21</v>
      </c>
      <c r="I4736">
        <v>599</v>
      </c>
      <c r="J4736">
        <v>95</v>
      </c>
      <c r="K4736">
        <v>9.9</v>
      </c>
      <c r="L4736">
        <v>0</v>
      </c>
      <c r="M4736" s="39">
        <v>11493.7</v>
      </c>
      <c r="N4736" s="39">
        <v>6277.9</v>
      </c>
      <c r="O4736" s="39">
        <v>55.9</v>
      </c>
      <c r="P4736" t="s">
        <v>207</v>
      </c>
      <c r="Q4736" t="s">
        <v>207</v>
      </c>
      <c r="R4736" s="55">
        <v>815</v>
      </c>
      <c r="S4736" s="55">
        <v>802</v>
      </c>
      <c r="T4736" t="s">
        <v>263</v>
      </c>
      <c r="U4736">
        <v>3036</v>
      </c>
      <c r="V4736">
        <v>7</v>
      </c>
      <c r="W4736">
        <v>122961</v>
      </c>
      <c r="X4736" t="s">
        <v>1486</v>
      </c>
      <c r="Y4736">
        <v>1607</v>
      </c>
      <c r="Z4736" t="s">
        <v>69</v>
      </c>
      <c r="AA4736" t="s">
        <v>91</v>
      </c>
      <c r="AC4736" t="s">
        <v>61</v>
      </c>
      <c r="AD4736" s="50">
        <v>-0.15</v>
      </c>
      <c r="AG4736" s="39">
        <v>3.8</v>
      </c>
      <c r="AH4736" s="55">
        <v>1351</v>
      </c>
      <c r="AI4736" t="s">
        <v>208</v>
      </c>
      <c r="AJ4736">
        <f>INDEX(layout!$B$3:$U$1234,MATCH($T4736,layout!$A$3:$A$1234,0),MATCH(YEAR($D4736),layout!$B$1:$U$1,0))</f>
        <v>1394</v>
      </c>
      <c r="AK4736">
        <f>INDEX('magnet data'!$A$2:$E$1304,MATCH($AJ4736,'magnet data'!$A$2:$A$1304,0),2)</f>
        <v>1</v>
      </c>
      <c r="AL4736" t="str">
        <f>INDEX('magnet data'!$A$2:$E$1304,MATCH($AJ4736,'magnet data'!$A$2:$A$1304,0),3)</f>
        <v>01B</v>
      </c>
      <c r="AM4736" t="str">
        <f>INDEX('magnet data'!$A$2:$E$1304,MATCH($AJ4736,'magnet data'!$A$2:$A$1304,0),4)</f>
        <v>02B8</v>
      </c>
      <c r="AN4736">
        <f>INDEX('magnet data'!$A$2:$E$1304,MATCH($AJ4736,'magnet data'!$A$2:$A$1304,0),5)</f>
        <v>10504</v>
      </c>
      <c r="AO4736" t="str">
        <f t="shared" si="147"/>
        <v>-</v>
      </c>
      <c r="AQ4736" t="s">
        <v>1791</v>
      </c>
      <c r="AR4736" t="s">
        <v>1240</v>
      </c>
      <c r="AS4736" t="s">
        <v>210</v>
      </c>
      <c r="AT4736" t="s">
        <v>211</v>
      </c>
    </row>
    <row r="4737" spans="1:46">
      <c r="A4737" t="s">
        <v>235</v>
      </c>
      <c r="B4737" t="s">
        <v>46</v>
      </c>
      <c r="C4737" t="s">
        <v>1788</v>
      </c>
      <c r="D4737" s="13">
        <v>44710</v>
      </c>
      <c r="E4737" s="16">
        <v>0.99905231481481482</v>
      </c>
      <c r="F4737" t="s">
        <v>88</v>
      </c>
      <c r="G4737" s="17">
        <v>44710.999052071762</v>
      </c>
      <c r="H4737">
        <v>21</v>
      </c>
      <c r="I4737">
        <v>599</v>
      </c>
      <c r="J4737">
        <v>95</v>
      </c>
      <c r="K4737">
        <v>9.9</v>
      </c>
      <c r="L4737">
        <v>0</v>
      </c>
      <c r="M4737" s="39">
        <v>11493.7</v>
      </c>
      <c r="N4737" s="39">
        <v>6277.9</v>
      </c>
      <c r="O4737" s="39">
        <v>55.9</v>
      </c>
      <c r="P4737" t="s">
        <v>207</v>
      </c>
      <c r="Q4737" t="s">
        <v>207</v>
      </c>
      <c r="R4737" s="55">
        <v>815</v>
      </c>
      <c r="S4737" s="55">
        <v>802</v>
      </c>
      <c r="T4737" t="s">
        <v>1490</v>
      </c>
      <c r="U4737">
        <v>1408</v>
      </c>
      <c r="V4737">
        <v>8</v>
      </c>
      <c r="W4737">
        <v>188394</v>
      </c>
      <c r="X4737" t="s">
        <v>1488</v>
      </c>
      <c r="Y4737">
        <v>23</v>
      </c>
      <c r="Z4737" t="s">
        <v>69</v>
      </c>
      <c r="AA4737" t="s">
        <v>96</v>
      </c>
      <c r="AC4737" t="s">
        <v>61</v>
      </c>
      <c r="AD4737" s="50">
        <v>7.0000000000000007E-2</v>
      </c>
      <c r="AG4737" s="39">
        <v>44.5</v>
      </c>
      <c r="AH4737" s="55">
        <v>999</v>
      </c>
      <c r="AI4737" t="s">
        <v>208</v>
      </c>
      <c r="AJ4737">
        <f>INDEX(layout!$B$3:$U$1234,MATCH($T4737,layout!$A$3:$A$1234,0),MATCH(YEAR($D4737),layout!$B$1:$U$1,0))</f>
        <v>1247</v>
      </c>
      <c r="AK4737">
        <f>INDEX('magnet data'!$A$2:$E$1304,MATCH($AJ4737,'magnet data'!$A$2:$A$1304,0),2)</f>
        <v>1</v>
      </c>
      <c r="AL4737" t="str">
        <f>INDEX('magnet data'!$A$2:$E$1304,MATCH($AJ4737,'magnet data'!$A$2:$A$1304,0),3)</f>
        <v>01B</v>
      </c>
      <c r="AM4737" t="str">
        <f>INDEX('magnet data'!$A$2:$E$1304,MATCH($AJ4737,'magnet data'!$A$2:$A$1304,0),4)</f>
        <v>02B8</v>
      </c>
      <c r="AN4737">
        <f>INDEX('magnet data'!$A$2:$E$1304,MATCH($AJ4737,'magnet data'!$A$2:$A$1304,0),5)</f>
        <v>11918</v>
      </c>
      <c r="AO4737" t="str">
        <f t="shared" si="147"/>
        <v>-</v>
      </c>
      <c r="AQ4737" t="s">
        <v>1791</v>
      </c>
      <c r="AR4737" t="s">
        <v>1240</v>
      </c>
      <c r="AS4737" t="s">
        <v>210</v>
      </c>
      <c r="AT4737" t="s">
        <v>211</v>
      </c>
    </row>
    <row r="4738" spans="1:46">
      <c r="A4738" t="s">
        <v>235</v>
      </c>
      <c r="B4738" t="s">
        <v>46</v>
      </c>
      <c r="C4738" t="s">
        <v>1788</v>
      </c>
      <c r="D4738" s="13">
        <v>44710</v>
      </c>
      <c r="E4738" s="16">
        <v>0.99905231481481482</v>
      </c>
      <c r="F4738" t="s">
        <v>88</v>
      </c>
      <c r="G4738" s="17">
        <v>44710.999052071762</v>
      </c>
      <c r="H4738">
        <v>21</v>
      </c>
      <c r="I4738">
        <v>599</v>
      </c>
      <c r="J4738">
        <v>95</v>
      </c>
      <c r="K4738">
        <v>9.9</v>
      </c>
      <c r="L4738">
        <v>0</v>
      </c>
      <c r="M4738" s="39">
        <v>11493.7</v>
      </c>
      <c r="N4738" s="39">
        <v>6277.9</v>
      </c>
      <c r="O4738" s="39">
        <v>55.9</v>
      </c>
      <c r="P4738" t="s">
        <v>207</v>
      </c>
      <c r="Q4738" t="s">
        <v>207</v>
      </c>
      <c r="R4738" s="55">
        <v>815</v>
      </c>
      <c r="S4738" s="55">
        <v>802</v>
      </c>
      <c r="T4738" t="s">
        <v>1487</v>
      </c>
      <c r="U4738">
        <v>1406</v>
      </c>
      <c r="V4738">
        <v>9</v>
      </c>
      <c r="W4738">
        <v>188512</v>
      </c>
      <c r="X4738" t="s">
        <v>1488</v>
      </c>
      <c r="Y4738">
        <v>23</v>
      </c>
      <c r="Z4738" t="s">
        <v>133</v>
      </c>
      <c r="AA4738" t="s">
        <v>96</v>
      </c>
      <c r="AC4738" t="s">
        <v>61</v>
      </c>
      <c r="AD4738" s="50">
        <v>2.36</v>
      </c>
      <c r="AG4738" s="39">
        <v>81.8</v>
      </c>
      <c r="AH4738" s="55">
        <v>992</v>
      </c>
      <c r="AI4738" t="s">
        <v>208</v>
      </c>
      <c r="AJ4738">
        <f>INDEX(layout!$B$3:$U$1234,MATCH($T4738,layout!$A$3:$A$1234,0),MATCH(YEAR($D4738),layout!$B$1:$U$1,0))</f>
        <v>2344</v>
      </c>
      <c r="AK4738">
        <f>INDEX('magnet data'!$A$2:$E$1304,MATCH($AJ4738,'magnet data'!$A$2:$A$1304,0),2)</f>
        <v>2</v>
      </c>
      <c r="AL4738" t="str">
        <f>INDEX('magnet data'!$A$2:$E$1304,MATCH($AJ4738,'magnet data'!$A$2:$A$1304,0),3)</f>
        <v>01B</v>
      </c>
      <c r="AM4738" t="str">
        <f>INDEX('magnet data'!$A$2:$E$1304,MATCH($AJ4738,'magnet data'!$A$2:$A$1304,0),4)</f>
        <v>02C9</v>
      </c>
      <c r="AN4738">
        <f>INDEX('magnet data'!$A$2:$E$1304,MATCH($AJ4738,'magnet data'!$A$2:$A$1304,0),5)</f>
        <v>10979</v>
      </c>
      <c r="AO4738" t="str">
        <f t="shared" si="147"/>
        <v>-</v>
      </c>
      <c r="AQ4738" t="s">
        <v>1791</v>
      </c>
      <c r="AR4738" t="s">
        <v>1240</v>
      </c>
      <c r="AS4738" t="s">
        <v>210</v>
      </c>
      <c r="AT4738" t="s">
        <v>211</v>
      </c>
    </row>
    <row r="4739" spans="1:46">
      <c r="A4739" t="s">
        <v>235</v>
      </c>
      <c r="B4739" t="s">
        <v>46</v>
      </c>
      <c r="C4739" t="s">
        <v>1788</v>
      </c>
      <c r="D4739" s="13">
        <v>44718</v>
      </c>
      <c r="E4739" s="16">
        <v>0.53638009259259256</v>
      </c>
      <c r="F4739" t="s">
        <v>88</v>
      </c>
      <c r="G4739" s="17">
        <v>44718.536379837962</v>
      </c>
      <c r="H4739">
        <v>22</v>
      </c>
      <c r="I4739">
        <v>598</v>
      </c>
      <c r="J4739">
        <v>94</v>
      </c>
      <c r="K4739">
        <v>0</v>
      </c>
      <c r="L4739">
        <v>16415</v>
      </c>
      <c r="M4739" s="39">
        <v>11496.1</v>
      </c>
      <c r="N4739" s="39">
        <v>6223.8</v>
      </c>
      <c r="O4739" s="39">
        <v>55</v>
      </c>
      <c r="P4739" t="s">
        <v>207</v>
      </c>
      <c r="Q4739" t="s">
        <v>207</v>
      </c>
      <c r="R4739" s="55">
        <v>816</v>
      </c>
      <c r="S4739" s="55">
        <v>802</v>
      </c>
      <c r="T4739" t="s">
        <v>1753</v>
      </c>
      <c r="U4739">
        <v>11496</v>
      </c>
      <c r="V4739">
        <v>1</v>
      </c>
      <c r="W4739">
        <v>-12</v>
      </c>
      <c r="X4739" t="s">
        <v>1554</v>
      </c>
      <c r="Y4739">
        <v>7</v>
      </c>
      <c r="Z4739" t="s">
        <v>90</v>
      </c>
      <c r="AA4739" t="s">
        <v>91</v>
      </c>
      <c r="AB4739">
        <v>2</v>
      </c>
      <c r="AC4739" t="s">
        <v>61</v>
      </c>
      <c r="AD4739" s="50">
        <v>-9.42</v>
      </c>
      <c r="AG4739" s="39">
        <v>37</v>
      </c>
      <c r="AH4739" s="55">
        <v>11452</v>
      </c>
      <c r="AI4739" t="s">
        <v>208</v>
      </c>
      <c r="AJ4739">
        <f>INDEX(layout!$B$3:$U$1234,MATCH($T4739,layout!$A$3:$A$1234,0),MATCH(YEAR($D4739),layout!$B$1:$U$1,0))</f>
        <v>1391</v>
      </c>
      <c r="AK4739">
        <f>INDEX('magnet data'!$A$2:$E$1304,MATCH($AJ4739,'magnet data'!$A$2:$A$1304,0),2)</f>
        <v>1</v>
      </c>
      <c r="AL4739" t="str">
        <f>INDEX('magnet data'!$A$2:$E$1304,MATCH($AJ4739,'magnet data'!$A$2:$A$1304,0),3)</f>
        <v>01B</v>
      </c>
      <c r="AM4739" t="str">
        <f>INDEX('magnet data'!$A$2:$E$1304,MATCH($AJ4739,'magnet data'!$A$2:$A$1304,0),4)</f>
        <v>02B8</v>
      </c>
      <c r="AN4739">
        <f>INDEX('magnet data'!$A$2:$E$1304,MATCH($AJ4739,'magnet data'!$A$2:$A$1304,0),5)</f>
        <v>12604</v>
      </c>
      <c r="AO4739">
        <f t="shared" ref="AO4739:AO4747" si="148">IF(LEFT(Z4739,8)="Training",U4739-AN4739,"-")</f>
        <v>-1108</v>
      </c>
      <c r="AQ4739" t="s">
        <v>1792</v>
      </c>
      <c r="AR4739" t="s">
        <v>209</v>
      </c>
      <c r="AS4739" t="s">
        <v>210</v>
      </c>
      <c r="AT4739" t="s">
        <v>1737</v>
      </c>
    </row>
    <row r="4740" spans="1:46">
      <c r="A4740" t="s">
        <v>235</v>
      </c>
      <c r="B4740" t="s">
        <v>46</v>
      </c>
      <c r="C4740" t="s">
        <v>1788</v>
      </c>
      <c r="D4740" s="13">
        <v>44718</v>
      </c>
      <c r="E4740" s="16">
        <v>0.53638009259259256</v>
      </c>
      <c r="F4740" t="s">
        <v>88</v>
      </c>
      <c r="G4740" s="17">
        <v>44718.536379837962</v>
      </c>
      <c r="H4740">
        <v>22</v>
      </c>
      <c r="I4740">
        <v>598</v>
      </c>
      <c r="J4740">
        <v>94</v>
      </c>
      <c r="K4740">
        <v>0</v>
      </c>
      <c r="L4740">
        <v>16415</v>
      </c>
      <c r="M4740" s="39">
        <v>11496.1</v>
      </c>
      <c r="N4740" s="39">
        <v>6223.8</v>
      </c>
      <c r="O4740" s="39">
        <v>55</v>
      </c>
      <c r="P4740" t="s">
        <v>207</v>
      </c>
      <c r="Q4740" t="s">
        <v>207</v>
      </c>
      <c r="R4740" s="55">
        <v>816</v>
      </c>
      <c r="S4740" s="55">
        <v>802</v>
      </c>
      <c r="T4740" t="s">
        <v>1554</v>
      </c>
      <c r="U4740">
        <v>11491</v>
      </c>
      <c r="V4740">
        <v>2</v>
      </c>
      <c r="W4740">
        <v>165</v>
      </c>
      <c r="X4740" t="s">
        <v>1553</v>
      </c>
      <c r="Y4740">
        <v>203</v>
      </c>
      <c r="Z4740" t="s">
        <v>75</v>
      </c>
      <c r="AA4740" t="s">
        <v>96</v>
      </c>
      <c r="AC4740" t="s">
        <v>61</v>
      </c>
      <c r="AD4740" s="50">
        <v>5.47</v>
      </c>
      <c r="AG4740" s="39">
        <v>8.3000000000000007</v>
      </c>
      <c r="AH4740" s="55">
        <v>5737</v>
      </c>
      <c r="AI4740" t="s">
        <v>208</v>
      </c>
      <c r="AJ4740">
        <f>INDEX(layout!$B$3:$U$1234,MATCH($T4740,layout!$A$3:$A$1234,0),MATCH(YEAR($D4740),layout!$B$1:$U$1,0))</f>
        <v>2372</v>
      </c>
      <c r="AK4740">
        <f>INDEX('magnet data'!$A$2:$E$1304,MATCH($AJ4740,'magnet data'!$A$2:$A$1304,0),2)</f>
        <v>2</v>
      </c>
      <c r="AL4740" t="str">
        <f>INDEX('magnet data'!$A$2:$E$1304,MATCH($AJ4740,'magnet data'!$A$2:$A$1304,0),3)</f>
        <v>01E</v>
      </c>
      <c r="AM4740" t="str">
        <f>INDEX('magnet data'!$A$2:$E$1304,MATCH($AJ4740,'magnet data'!$A$2:$A$1304,0),4)</f>
        <v>02C9</v>
      </c>
      <c r="AN4740">
        <f>INDEX('magnet data'!$A$2:$E$1304,MATCH($AJ4740,'magnet data'!$A$2:$A$1304,0),5)</f>
        <v>11925</v>
      </c>
      <c r="AO4740" t="str">
        <f t="shared" si="148"/>
        <v>-</v>
      </c>
      <c r="AR4740" t="s">
        <v>209</v>
      </c>
      <c r="AS4740" t="s">
        <v>210</v>
      </c>
      <c r="AT4740" t="s">
        <v>1737</v>
      </c>
    </row>
    <row r="4741" spans="1:46">
      <c r="A4741" t="s">
        <v>235</v>
      </c>
      <c r="B4741" t="s">
        <v>46</v>
      </c>
      <c r="C4741" t="s">
        <v>1788</v>
      </c>
      <c r="D4741" s="13">
        <v>44718</v>
      </c>
      <c r="E4741" s="16">
        <v>0.53638009259259256</v>
      </c>
      <c r="F4741" t="s">
        <v>88</v>
      </c>
      <c r="G4741" s="17">
        <v>44718.536379837962</v>
      </c>
      <c r="H4741">
        <v>22</v>
      </c>
      <c r="I4741">
        <v>598</v>
      </c>
      <c r="J4741">
        <v>94</v>
      </c>
      <c r="K4741">
        <v>0</v>
      </c>
      <c r="L4741">
        <v>16415</v>
      </c>
      <c r="M4741" s="39">
        <v>11496.1</v>
      </c>
      <c r="N4741" s="39">
        <v>6223.8</v>
      </c>
      <c r="O4741" s="39">
        <v>55</v>
      </c>
      <c r="P4741" t="s">
        <v>207</v>
      </c>
      <c r="Q4741" t="s">
        <v>207</v>
      </c>
      <c r="R4741" s="55">
        <v>816</v>
      </c>
      <c r="S4741" s="55">
        <v>802</v>
      </c>
      <c r="T4741" t="s">
        <v>1553</v>
      </c>
      <c r="U4741">
        <v>11471</v>
      </c>
      <c r="V4741">
        <v>3</v>
      </c>
      <c r="W4741">
        <v>478</v>
      </c>
      <c r="X4741" t="s">
        <v>1554</v>
      </c>
      <c r="Y4741">
        <v>7</v>
      </c>
      <c r="Z4741" t="s">
        <v>75</v>
      </c>
      <c r="AA4741" t="s">
        <v>96</v>
      </c>
      <c r="AC4741" t="s">
        <v>61</v>
      </c>
      <c r="AD4741" s="50">
        <v>2.5299999999999998</v>
      </c>
      <c r="AG4741" s="39">
        <v>41</v>
      </c>
      <c r="AH4741" s="55">
        <v>11417</v>
      </c>
      <c r="AI4741" t="s">
        <v>208</v>
      </c>
      <c r="AJ4741">
        <f>INDEX(layout!$B$3:$U$1234,MATCH($T4741,layout!$A$3:$A$1234,0),MATCH(YEAR($D4741),layout!$B$1:$U$1,0))</f>
        <v>2442</v>
      </c>
      <c r="AK4741">
        <f>INDEX('magnet data'!$A$2:$E$1304,MATCH($AJ4741,'magnet data'!$A$2:$A$1304,0),2)</f>
        <v>2</v>
      </c>
      <c r="AL4741" t="str">
        <f>INDEX('magnet data'!$A$2:$E$1304,MATCH($AJ4741,'magnet data'!$A$2:$A$1304,0),3)</f>
        <v>01B</v>
      </c>
      <c r="AM4741" t="str">
        <f>INDEX('magnet data'!$A$2:$E$1304,MATCH($AJ4741,'magnet data'!$A$2:$A$1304,0),4)</f>
        <v>02B5</v>
      </c>
      <c r="AN4741">
        <f>INDEX('magnet data'!$A$2:$E$1304,MATCH($AJ4741,'magnet data'!$A$2:$A$1304,0),5)</f>
        <v>12410</v>
      </c>
      <c r="AO4741" t="str">
        <f t="shared" si="148"/>
        <v>-</v>
      </c>
      <c r="AR4741" t="s">
        <v>209</v>
      </c>
      <c r="AS4741" t="s">
        <v>210</v>
      </c>
      <c r="AT4741" t="s">
        <v>1737</v>
      </c>
    </row>
    <row r="4742" spans="1:46">
      <c r="A4742" t="s">
        <v>235</v>
      </c>
      <c r="B4742" t="s">
        <v>46</v>
      </c>
      <c r="C4742" t="s">
        <v>1788</v>
      </c>
      <c r="D4742" s="13">
        <v>44718</v>
      </c>
      <c r="E4742" s="16">
        <v>0.53638009259259256</v>
      </c>
      <c r="F4742" t="s">
        <v>88</v>
      </c>
      <c r="G4742" s="17">
        <v>44718.536379837962</v>
      </c>
      <c r="H4742">
        <v>22</v>
      </c>
      <c r="I4742">
        <v>598</v>
      </c>
      <c r="J4742">
        <v>94</v>
      </c>
      <c r="K4742">
        <v>0</v>
      </c>
      <c r="L4742">
        <v>16415</v>
      </c>
      <c r="M4742" s="39">
        <v>11496.1</v>
      </c>
      <c r="N4742" s="39">
        <v>6223.8</v>
      </c>
      <c r="O4742" s="39">
        <v>55</v>
      </c>
      <c r="P4742" t="s">
        <v>207</v>
      </c>
      <c r="Q4742" t="s">
        <v>207</v>
      </c>
      <c r="R4742" s="55">
        <v>816</v>
      </c>
      <c r="S4742" s="55">
        <v>802</v>
      </c>
      <c r="T4742" t="s">
        <v>1555</v>
      </c>
      <c r="U4742">
        <v>9025</v>
      </c>
      <c r="V4742">
        <v>4</v>
      </c>
      <c r="W4742">
        <v>24279</v>
      </c>
      <c r="X4742" t="s">
        <v>1553</v>
      </c>
      <c r="Y4742">
        <v>203</v>
      </c>
      <c r="Z4742" t="s">
        <v>69</v>
      </c>
      <c r="AA4742" t="s">
        <v>96</v>
      </c>
      <c r="AC4742" t="s">
        <v>61</v>
      </c>
      <c r="AD4742" s="50">
        <v>1.97</v>
      </c>
      <c r="AG4742" s="39">
        <v>34.9</v>
      </c>
      <c r="AH4742" s="55">
        <v>2521</v>
      </c>
      <c r="AI4742" t="s">
        <v>208</v>
      </c>
      <c r="AJ4742">
        <f>INDEX(layout!$B$3:$U$1234,MATCH($T4742,layout!$A$3:$A$1234,0),MATCH(YEAR($D4742),layout!$B$1:$U$1,0))</f>
        <v>2209</v>
      </c>
      <c r="AK4742">
        <f>INDEX('magnet data'!$A$2:$E$1304,MATCH($AJ4742,'magnet data'!$A$2:$A$1304,0),2)</f>
        <v>2</v>
      </c>
      <c r="AL4742" t="str">
        <f>INDEX('magnet data'!$A$2:$E$1304,MATCH($AJ4742,'magnet data'!$A$2:$A$1304,0),3)</f>
        <v>01B</v>
      </c>
      <c r="AM4742" t="str">
        <f>INDEX('magnet data'!$A$2:$E$1304,MATCH($AJ4742,'magnet data'!$A$2:$A$1304,0),4)</f>
        <v>02C0</v>
      </c>
      <c r="AN4742">
        <f>INDEX('magnet data'!$A$2:$E$1304,MATCH($AJ4742,'magnet data'!$A$2:$A$1304,0),5)</f>
        <v>11247</v>
      </c>
      <c r="AO4742" t="str">
        <f t="shared" si="148"/>
        <v>-</v>
      </c>
      <c r="AR4742" t="s">
        <v>209</v>
      </c>
      <c r="AS4742" t="s">
        <v>210</v>
      </c>
      <c r="AT4742" t="s">
        <v>1737</v>
      </c>
    </row>
    <row r="4743" spans="1:46">
      <c r="A4743" t="s">
        <v>235</v>
      </c>
      <c r="B4743" t="s">
        <v>46</v>
      </c>
      <c r="C4743" t="s">
        <v>1788</v>
      </c>
      <c r="D4743" s="13">
        <v>44718</v>
      </c>
      <c r="E4743" s="16">
        <v>0.53638009259259256</v>
      </c>
      <c r="F4743" t="s">
        <v>88</v>
      </c>
      <c r="G4743" s="17">
        <v>44718.536379837962</v>
      </c>
      <c r="H4743">
        <v>22</v>
      </c>
      <c r="I4743">
        <v>598</v>
      </c>
      <c r="J4743">
        <v>94</v>
      </c>
      <c r="K4743">
        <v>0</v>
      </c>
      <c r="L4743">
        <v>16415</v>
      </c>
      <c r="M4743" s="39">
        <v>11496.1</v>
      </c>
      <c r="N4743" s="39">
        <v>6223.8</v>
      </c>
      <c r="O4743" s="39">
        <v>55</v>
      </c>
      <c r="P4743" t="s">
        <v>207</v>
      </c>
      <c r="Q4743" t="s">
        <v>207</v>
      </c>
      <c r="R4743" s="55">
        <v>816</v>
      </c>
      <c r="S4743" s="55">
        <v>802</v>
      </c>
      <c r="T4743" t="s">
        <v>1552</v>
      </c>
      <c r="U4743">
        <v>8999</v>
      </c>
      <c r="V4743">
        <v>5</v>
      </c>
      <c r="W4743">
        <v>24553</v>
      </c>
      <c r="X4743" t="s">
        <v>1553</v>
      </c>
      <c r="Y4743">
        <v>203</v>
      </c>
      <c r="Z4743" t="s">
        <v>69</v>
      </c>
      <c r="AA4743" t="s">
        <v>96</v>
      </c>
      <c r="AC4743" t="s">
        <v>61</v>
      </c>
      <c r="AD4743" s="50">
        <v>2.58</v>
      </c>
      <c r="AG4743" s="39">
        <v>61.7</v>
      </c>
      <c r="AH4743" s="55">
        <v>1469</v>
      </c>
      <c r="AI4743" t="s">
        <v>208</v>
      </c>
      <c r="AJ4743">
        <f>INDEX(layout!$B$3:$U$1234,MATCH($T4743,layout!$A$3:$A$1234,0),MATCH(YEAR($D4743),layout!$B$1:$U$1,0))</f>
        <v>3106</v>
      </c>
      <c r="AK4743">
        <f>INDEX('magnet data'!$A$2:$E$1304,MATCH($AJ4743,'magnet data'!$A$2:$A$1304,0),2)</f>
        <v>3</v>
      </c>
      <c r="AL4743" t="str">
        <f>INDEX('magnet data'!$A$2:$E$1304,MATCH($AJ4743,'magnet data'!$A$2:$A$1304,0),3)</f>
        <v>01B</v>
      </c>
      <c r="AM4743" t="str">
        <f>INDEX('magnet data'!$A$2:$E$1304,MATCH($AJ4743,'magnet data'!$A$2:$A$1304,0),4)</f>
        <v>02G</v>
      </c>
      <c r="AN4743">
        <f>INDEX('magnet data'!$A$2:$E$1304,MATCH($AJ4743,'magnet data'!$A$2:$A$1304,0),5)</f>
        <v>9732</v>
      </c>
      <c r="AO4743" t="str">
        <f t="shared" si="148"/>
        <v>-</v>
      </c>
      <c r="AR4743" t="s">
        <v>209</v>
      </c>
      <c r="AS4743" t="s">
        <v>210</v>
      </c>
      <c r="AT4743" t="s">
        <v>1737</v>
      </c>
    </row>
    <row r="4744" spans="1:46">
      <c r="A4744" t="s">
        <v>235</v>
      </c>
      <c r="B4744" t="s">
        <v>46</v>
      </c>
      <c r="C4744" t="s">
        <v>1788</v>
      </c>
      <c r="D4744" s="13">
        <v>44718</v>
      </c>
      <c r="E4744" s="16">
        <v>0.53638009259259256</v>
      </c>
      <c r="F4744" t="s">
        <v>88</v>
      </c>
      <c r="G4744" s="17">
        <v>44718.536379837962</v>
      </c>
      <c r="H4744">
        <v>22</v>
      </c>
      <c r="I4744">
        <v>598</v>
      </c>
      <c r="J4744">
        <v>94</v>
      </c>
      <c r="K4744">
        <v>0</v>
      </c>
      <c r="L4744">
        <v>16415</v>
      </c>
      <c r="M4744" s="39">
        <v>11496.1</v>
      </c>
      <c r="N4744" s="39">
        <v>6223.8</v>
      </c>
      <c r="O4744" s="39">
        <v>55</v>
      </c>
      <c r="P4744" t="s">
        <v>207</v>
      </c>
      <c r="Q4744" t="s">
        <v>207</v>
      </c>
      <c r="R4744" s="55">
        <v>816</v>
      </c>
      <c r="S4744" s="55">
        <v>802</v>
      </c>
      <c r="T4744" t="s">
        <v>302</v>
      </c>
      <c r="U4744">
        <v>7179</v>
      </c>
      <c r="V4744">
        <v>6</v>
      </c>
      <c r="W4744">
        <v>45748</v>
      </c>
      <c r="X4744" t="s">
        <v>303</v>
      </c>
      <c r="Y4744">
        <v>1082</v>
      </c>
      <c r="Z4744" t="s">
        <v>69</v>
      </c>
      <c r="AA4744" t="s">
        <v>96</v>
      </c>
      <c r="AC4744" t="s">
        <v>61</v>
      </c>
      <c r="AD4744" s="50">
        <v>1.0900000000000001</v>
      </c>
      <c r="AG4744" s="39">
        <v>31.4</v>
      </c>
      <c r="AH4744" s="55">
        <v>4520</v>
      </c>
      <c r="AI4744" t="s">
        <v>208</v>
      </c>
      <c r="AJ4744">
        <f>INDEX(layout!$B$3:$U$1234,MATCH($T4744,layout!$A$3:$A$1234,0),MATCH(YEAR($D4744),layout!$B$1:$U$1,0))</f>
        <v>2549</v>
      </c>
      <c r="AK4744">
        <f>INDEX('magnet data'!$A$2:$E$1304,MATCH($AJ4744,'magnet data'!$A$2:$A$1304,0),2)</f>
        <v>2</v>
      </c>
      <c r="AL4744" t="str">
        <f>INDEX('magnet data'!$A$2:$E$1304,MATCH($AJ4744,'magnet data'!$A$2:$A$1304,0),3)</f>
        <v>01B</v>
      </c>
      <c r="AM4744" t="str">
        <f>INDEX('magnet data'!$A$2:$E$1304,MATCH($AJ4744,'magnet data'!$A$2:$A$1304,0),4)</f>
        <v>02B5</v>
      </c>
      <c r="AN4744">
        <f>INDEX('magnet data'!$A$2:$E$1304,MATCH($AJ4744,'magnet data'!$A$2:$A$1304,0),5)</f>
        <v>10434</v>
      </c>
      <c r="AO4744" t="str">
        <f t="shared" si="148"/>
        <v>-</v>
      </c>
      <c r="AR4744" t="s">
        <v>209</v>
      </c>
      <c r="AS4744" t="s">
        <v>210</v>
      </c>
      <c r="AT4744" t="s">
        <v>1737</v>
      </c>
    </row>
    <row r="4745" spans="1:46">
      <c r="A4745" t="s">
        <v>235</v>
      </c>
      <c r="B4745" t="s">
        <v>46</v>
      </c>
      <c r="C4745" t="s">
        <v>1788</v>
      </c>
      <c r="D4745" s="13">
        <v>44718</v>
      </c>
      <c r="E4745" s="16">
        <v>0.53638009259259256</v>
      </c>
      <c r="F4745" t="s">
        <v>88</v>
      </c>
      <c r="G4745" s="17">
        <v>44718.536379837962</v>
      </c>
      <c r="H4745">
        <v>22</v>
      </c>
      <c r="I4745">
        <v>598</v>
      </c>
      <c r="J4745">
        <v>94</v>
      </c>
      <c r="K4745">
        <v>0</v>
      </c>
      <c r="L4745">
        <v>16415</v>
      </c>
      <c r="M4745" s="39">
        <v>11496.1</v>
      </c>
      <c r="N4745" s="39">
        <v>6223.8</v>
      </c>
      <c r="O4745" s="39">
        <v>55</v>
      </c>
      <c r="P4745" t="s">
        <v>207</v>
      </c>
      <c r="Q4745" t="s">
        <v>207</v>
      </c>
      <c r="R4745" s="55">
        <v>816</v>
      </c>
      <c r="S4745" s="55">
        <v>802</v>
      </c>
      <c r="T4745" t="s">
        <v>303</v>
      </c>
      <c r="U4745">
        <v>5005</v>
      </c>
      <c r="V4745">
        <v>7</v>
      </c>
      <c r="W4745">
        <v>78260</v>
      </c>
      <c r="X4745" t="s">
        <v>1764</v>
      </c>
      <c r="Y4745">
        <v>1748</v>
      </c>
      <c r="Z4745" t="s">
        <v>69</v>
      </c>
      <c r="AA4745" t="s">
        <v>96</v>
      </c>
      <c r="AC4745" t="s">
        <v>61</v>
      </c>
      <c r="AD4745" s="50">
        <v>0.36</v>
      </c>
      <c r="AG4745" s="39">
        <v>25.5</v>
      </c>
      <c r="AH4745" s="55">
        <v>4593</v>
      </c>
      <c r="AI4745" t="s">
        <v>208</v>
      </c>
      <c r="AJ4745">
        <f>INDEX(layout!$B$3:$U$1234,MATCH($T4745,layout!$A$3:$A$1234,0),MATCH(YEAR($D4745),layout!$B$1:$U$1,0))</f>
        <v>1405</v>
      </c>
      <c r="AK4745">
        <f>INDEX('magnet data'!$A$2:$E$1304,MATCH($AJ4745,'magnet data'!$A$2:$A$1304,0),2)</f>
        <v>1</v>
      </c>
      <c r="AL4745" t="str">
        <f>INDEX('magnet data'!$A$2:$E$1304,MATCH($AJ4745,'magnet data'!$A$2:$A$1304,0),3)</f>
        <v>01B</v>
      </c>
      <c r="AM4745" t="str">
        <f>INDEX('magnet data'!$A$2:$E$1304,MATCH($AJ4745,'magnet data'!$A$2:$A$1304,0),4)</f>
        <v>02C8</v>
      </c>
      <c r="AN4745">
        <f>INDEX('magnet data'!$A$2:$E$1304,MATCH($AJ4745,'magnet data'!$A$2:$A$1304,0),5)</f>
        <v>11477</v>
      </c>
      <c r="AO4745" t="str">
        <f t="shared" si="148"/>
        <v>-</v>
      </c>
      <c r="AR4745" t="s">
        <v>209</v>
      </c>
      <c r="AS4745" t="s">
        <v>210</v>
      </c>
      <c r="AT4745" t="s">
        <v>1737</v>
      </c>
    </row>
    <row r="4746" spans="1:46">
      <c r="A4746" t="s">
        <v>235</v>
      </c>
      <c r="B4746" t="s">
        <v>46</v>
      </c>
      <c r="C4746" t="s">
        <v>1788</v>
      </c>
      <c r="D4746" s="13">
        <v>44718</v>
      </c>
      <c r="E4746" s="16">
        <v>0.53638009259259256</v>
      </c>
      <c r="F4746" t="s">
        <v>88</v>
      </c>
      <c r="G4746" s="17">
        <v>44718.536379837962</v>
      </c>
      <c r="H4746">
        <v>22</v>
      </c>
      <c r="I4746">
        <v>598</v>
      </c>
      <c r="J4746">
        <v>94</v>
      </c>
      <c r="K4746">
        <v>0</v>
      </c>
      <c r="L4746">
        <v>16415</v>
      </c>
      <c r="M4746" s="39">
        <v>11496.1</v>
      </c>
      <c r="N4746" s="39">
        <v>6223.8</v>
      </c>
      <c r="O4746" s="39">
        <v>55</v>
      </c>
      <c r="P4746" t="s">
        <v>207</v>
      </c>
      <c r="Q4746" t="s">
        <v>207</v>
      </c>
      <c r="R4746" s="55">
        <v>816</v>
      </c>
      <c r="S4746" s="55">
        <v>802</v>
      </c>
      <c r="T4746" t="s">
        <v>1556</v>
      </c>
      <c r="U4746">
        <v>4997</v>
      </c>
      <c r="V4746">
        <v>8</v>
      </c>
      <c r="W4746">
        <v>78393</v>
      </c>
      <c r="X4746" t="s">
        <v>1554</v>
      </c>
      <c r="Y4746">
        <v>7</v>
      </c>
      <c r="Z4746" t="s">
        <v>148</v>
      </c>
      <c r="AA4746" t="s">
        <v>91</v>
      </c>
      <c r="AC4746" t="s">
        <v>102</v>
      </c>
      <c r="AD4746" s="50">
        <v>-7.77</v>
      </c>
      <c r="AG4746" s="39">
        <v>22.4</v>
      </c>
      <c r="AH4746" s="55">
        <v>2835</v>
      </c>
      <c r="AI4746" t="s">
        <v>208</v>
      </c>
      <c r="AJ4746">
        <f>INDEX(layout!$B$3:$U$1234,MATCH($T4746,layout!$A$3:$A$1234,0),MATCH(YEAR($D4746),layout!$B$1:$U$1,0))</f>
        <v>2200</v>
      </c>
      <c r="AK4746">
        <f>INDEX('magnet data'!$A$2:$E$1304,MATCH($AJ4746,'magnet data'!$A$2:$A$1304,0),2)</f>
        <v>2</v>
      </c>
      <c r="AL4746" t="str">
        <f>INDEX('magnet data'!$A$2:$E$1304,MATCH($AJ4746,'magnet data'!$A$2:$A$1304,0),3)</f>
        <v>01B</v>
      </c>
      <c r="AM4746" t="str">
        <f>INDEX('magnet data'!$A$2:$E$1304,MATCH($AJ4746,'magnet data'!$A$2:$A$1304,0),4)</f>
        <v>02C0</v>
      </c>
      <c r="AN4746">
        <f>INDEX('magnet data'!$A$2:$E$1304,MATCH($AJ4746,'magnet data'!$A$2:$A$1304,0),5)</f>
        <v>11252</v>
      </c>
      <c r="AO4746" t="str">
        <f t="shared" si="148"/>
        <v>-</v>
      </c>
      <c r="AR4746" t="s">
        <v>209</v>
      </c>
      <c r="AS4746" t="s">
        <v>210</v>
      </c>
      <c r="AT4746" t="s">
        <v>1737</v>
      </c>
    </row>
    <row r="4747" spans="1:46">
      <c r="A4747" t="s">
        <v>235</v>
      </c>
      <c r="B4747" t="s">
        <v>46</v>
      </c>
      <c r="C4747" t="s">
        <v>1788</v>
      </c>
      <c r="D4747" s="13">
        <v>44718</v>
      </c>
      <c r="E4747" s="16">
        <v>0.53638009259259256</v>
      </c>
      <c r="F4747" t="s">
        <v>88</v>
      </c>
      <c r="G4747" s="17">
        <v>44718.536379837962</v>
      </c>
      <c r="H4747">
        <v>22</v>
      </c>
      <c r="I4747">
        <v>598</v>
      </c>
      <c r="J4747">
        <v>94</v>
      </c>
      <c r="K4747">
        <v>0</v>
      </c>
      <c r="L4747">
        <v>16415</v>
      </c>
      <c r="M4747" s="39">
        <v>11496.1</v>
      </c>
      <c r="N4747" s="39">
        <v>6223.8</v>
      </c>
      <c r="O4747" s="39">
        <v>55</v>
      </c>
      <c r="P4747" t="s">
        <v>207</v>
      </c>
      <c r="Q4747" t="s">
        <v>207</v>
      </c>
      <c r="R4747" s="55">
        <v>816</v>
      </c>
      <c r="S4747" s="55">
        <v>802</v>
      </c>
      <c r="T4747" t="s">
        <v>304</v>
      </c>
      <c r="U4747">
        <v>3168</v>
      </c>
      <c r="V4747">
        <v>9</v>
      </c>
      <c r="W4747">
        <v>117780</v>
      </c>
      <c r="X4747" t="s">
        <v>303</v>
      </c>
      <c r="Y4747">
        <v>1082</v>
      </c>
      <c r="Z4747" t="s">
        <v>69</v>
      </c>
      <c r="AA4747" t="s">
        <v>96</v>
      </c>
      <c r="AC4747" t="s">
        <v>61</v>
      </c>
      <c r="AD4747" s="50">
        <v>0.24</v>
      </c>
      <c r="AG4747" s="39">
        <v>43.4</v>
      </c>
      <c r="AH4747" s="55">
        <v>2737</v>
      </c>
      <c r="AI4747" t="s">
        <v>208</v>
      </c>
      <c r="AJ4747">
        <f>INDEX(layout!$B$3:$U$1234,MATCH($T4747,layout!$A$3:$A$1234,0),MATCH(YEAR($D4747),layout!$B$1:$U$1,0))</f>
        <v>2339</v>
      </c>
      <c r="AK4747">
        <f>INDEX('magnet data'!$A$2:$E$1304,MATCH($AJ4747,'magnet data'!$A$2:$A$1304,0),2)</f>
        <v>2</v>
      </c>
      <c r="AL4747" t="str">
        <f>INDEX('magnet data'!$A$2:$E$1304,MATCH($AJ4747,'magnet data'!$A$2:$A$1304,0),3)</f>
        <v>01B</v>
      </c>
      <c r="AM4747" t="str">
        <f>INDEX('magnet data'!$A$2:$E$1304,MATCH($AJ4747,'magnet data'!$A$2:$A$1304,0),4)</f>
        <v>02C9</v>
      </c>
      <c r="AN4747">
        <f>INDEX('magnet data'!$A$2:$E$1304,MATCH($AJ4747,'magnet data'!$A$2:$A$1304,0),5)</f>
        <v>10908</v>
      </c>
      <c r="AO4747" t="str">
        <f t="shared" si="148"/>
        <v>-</v>
      </c>
      <c r="AR4747" t="s">
        <v>209</v>
      </c>
      <c r="AS4747" t="s">
        <v>210</v>
      </c>
      <c r="AT4747" t="s">
        <v>1737</v>
      </c>
    </row>
    <row r="4748" spans="1:46">
      <c r="A4748" t="s">
        <v>235</v>
      </c>
      <c r="B4748" t="s">
        <v>46</v>
      </c>
      <c r="C4748" t="s">
        <v>1788</v>
      </c>
      <c r="D4748" s="13">
        <v>44719</v>
      </c>
      <c r="E4748" s="16">
        <v>0.44235740740740742</v>
      </c>
      <c r="F4748" t="s">
        <v>88</v>
      </c>
      <c r="G4748" s="17">
        <v>44719.44235701389</v>
      </c>
      <c r="H4748">
        <v>34</v>
      </c>
      <c r="I4748">
        <v>597</v>
      </c>
      <c r="J4748">
        <v>94</v>
      </c>
      <c r="K4748">
        <v>10</v>
      </c>
      <c r="L4748">
        <v>0</v>
      </c>
      <c r="M4748" s="39">
        <v>11523.3</v>
      </c>
      <c r="N4748" s="39">
        <v>6393.3</v>
      </c>
      <c r="O4748" s="39">
        <v>62.4</v>
      </c>
      <c r="P4748" t="s">
        <v>207</v>
      </c>
      <c r="Q4748" t="s">
        <v>207</v>
      </c>
      <c r="R4748" s="55">
        <v>821</v>
      </c>
      <c r="S4748" s="55">
        <v>822</v>
      </c>
      <c r="T4748" t="s">
        <v>245</v>
      </c>
      <c r="U4748">
        <v>11523</v>
      </c>
      <c r="V4748">
        <v>1</v>
      </c>
      <c r="W4748">
        <v>-11</v>
      </c>
      <c r="X4748" t="s">
        <v>1509</v>
      </c>
      <c r="Y4748">
        <v>4</v>
      </c>
      <c r="Z4748" t="s">
        <v>90</v>
      </c>
      <c r="AA4748" t="s">
        <v>96</v>
      </c>
      <c r="AB4748">
        <v>3</v>
      </c>
      <c r="AC4748" t="s">
        <v>61</v>
      </c>
      <c r="AD4748" s="50">
        <v>8.27</v>
      </c>
      <c r="AG4748" s="39">
        <v>73</v>
      </c>
      <c r="AH4748" s="55">
        <v>992</v>
      </c>
      <c r="AI4748" t="s">
        <v>208</v>
      </c>
      <c r="AJ4748">
        <f>INDEX(layout!$B$3:$U$1234,MATCH($T4748,layout!$A$3:$A$1234,0),MATCH(YEAR($D4748),layout!$B$1:$U$1,0))</f>
        <v>2188</v>
      </c>
      <c r="AK4748">
        <f>INDEX('magnet data'!$A$2:$E$1304,MATCH($AJ4748,'magnet data'!$A$2:$A$1304,0),2)</f>
        <v>2</v>
      </c>
      <c r="AL4748" t="str">
        <f>INDEX('magnet data'!$A$2:$E$1304,MATCH($AJ4748,'magnet data'!$A$2:$A$1304,0),3)</f>
        <v>01B</v>
      </c>
      <c r="AM4748" t="str">
        <f>INDEX('magnet data'!$A$2:$E$1304,MATCH($AJ4748,'magnet data'!$A$2:$A$1304,0),4)</f>
        <v>02C0</v>
      </c>
      <c r="AN4748">
        <f>INDEX('magnet data'!$A$2:$E$1304,MATCH($AJ4748,'magnet data'!$A$2:$A$1304,0),5)</f>
        <v>10064</v>
      </c>
      <c r="AO4748">
        <f t="shared" ref="AO4748:AO4750" si="149">IF(LEFT(Z4748,8)="Training",U4748-AN4748,"-")</f>
        <v>1459</v>
      </c>
      <c r="AQ4748" t="s">
        <v>1793</v>
      </c>
      <c r="AR4748" t="s">
        <v>1202</v>
      </c>
      <c r="AS4748" t="s">
        <v>210</v>
      </c>
      <c r="AT4748" t="s">
        <v>211</v>
      </c>
    </row>
    <row r="4749" spans="1:46">
      <c r="A4749" t="s">
        <v>235</v>
      </c>
      <c r="B4749" t="s">
        <v>46</v>
      </c>
      <c r="C4749" t="s">
        <v>1788</v>
      </c>
      <c r="D4749" s="13">
        <v>44719</v>
      </c>
      <c r="E4749" s="16">
        <v>0.44235740740740742</v>
      </c>
      <c r="F4749" t="s">
        <v>88</v>
      </c>
      <c r="G4749" s="17">
        <v>44719.44235701389</v>
      </c>
      <c r="H4749">
        <v>34</v>
      </c>
      <c r="I4749">
        <v>597</v>
      </c>
      <c r="J4749">
        <v>94</v>
      </c>
      <c r="K4749">
        <v>10</v>
      </c>
      <c r="L4749">
        <v>0</v>
      </c>
      <c r="M4749" s="39">
        <v>11523.3</v>
      </c>
      <c r="N4749" s="39">
        <v>6393.3</v>
      </c>
      <c r="O4749" s="39">
        <v>62.4</v>
      </c>
      <c r="P4749" t="s">
        <v>207</v>
      </c>
      <c r="Q4749" t="s">
        <v>207</v>
      </c>
      <c r="R4749" s="55">
        <v>821</v>
      </c>
      <c r="S4749" s="55">
        <v>822</v>
      </c>
      <c r="T4749" t="s">
        <v>1509</v>
      </c>
      <c r="U4749">
        <v>7067</v>
      </c>
      <c r="V4749">
        <v>2</v>
      </c>
      <c r="W4749">
        <v>48165</v>
      </c>
      <c r="X4749" t="s">
        <v>1508</v>
      </c>
      <c r="Y4749">
        <v>4484</v>
      </c>
      <c r="Z4749" t="s">
        <v>69</v>
      </c>
      <c r="AA4749" t="s">
        <v>96</v>
      </c>
      <c r="AC4749" t="s">
        <v>61</v>
      </c>
      <c r="AD4749" s="50">
        <v>7.43</v>
      </c>
      <c r="AG4749" s="39">
        <v>31.1</v>
      </c>
      <c r="AH4749" s="55">
        <v>4704</v>
      </c>
      <c r="AI4749" t="s">
        <v>208</v>
      </c>
      <c r="AJ4749">
        <f>INDEX(layout!$B$3:$U$1234,MATCH($T4749,layout!$A$3:$A$1234,0),MATCH(YEAR($D4749),layout!$B$1:$U$1,0))</f>
        <v>2532</v>
      </c>
      <c r="AK4749">
        <f>INDEX('magnet data'!$A$2:$E$1304,MATCH($AJ4749,'magnet data'!$A$2:$A$1304,0),2)</f>
        <v>2</v>
      </c>
      <c r="AL4749" t="str">
        <f>INDEX('magnet data'!$A$2:$E$1304,MATCH($AJ4749,'magnet data'!$A$2:$A$1304,0),3)</f>
        <v>01B</v>
      </c>
      <c r="AM4749" t="str">
        <f>INDEX('magnet data'!$A$2:$E$1304,MATCH($AJ4749,'magnet data'!$A$2:$A$1304,0),4)</f>
        <v>02B5</v>
      </c>
      <c r="AN4749">
        <f>INDEX('magnet data'!$A$2:$E$1304,MATCH($AJ4749,'magnet data'!$A$2:$A$1304,0),5)</f>
        <v>11348</v>
      </c>
      <c r="AO4749" t="str">
        <f t="shared" si="149"/>
        <v>-</v>
      </c>
      <c r="AR4749" t="s">
        <v>1202</v>
      </c>
      <c r="AS4749" t="s">
        <v>210</v>
      </c>
      <c r="AT4749" t="s">
        <v>211</v>
      </c>
    </row>
    <row r="4750" spans="1:46">
      <c r="A4750" t="s">
        <v>235</v>
      </c>
      <c r="B4750" t="s">
        <v>46</v>
      </c>
      <c r="C4750" t="s">
        <v>1788</v>
      </c>
      <c r="D4750" s="13">
        <v>44719</v>
      </c>
      <c r="E4750" s="16">
        <v>0.44235740740740742</v>
      </c>
      <c r="F4750" t="s">
        <v>88</v>
      </c>
      <c r="G4750" s="17">
        <v>44719.44235701389</v>
      </c>
      <c r="H4750">
        <v>34</v>
      </c>
      <c r="I4750">
        <v>597</v>
      </c>
      <c r="J4750">
        <v>94</v>
      </c>
      <c r="K4750">
        <v>10</v>
      </c>
      <c r="L4750">
        <v>0</v>
      </c>
      <c r="M4750" s="39">
        <v>11523.3</v>
      </c>
      <c r="N4750" s="39">
        <v>6393.3</v>
      </c>
      <c r="O4750" s="39">
        <v>62.4</v>
      </c>
      <c r="P4750" t="s">
        <v>207</v>
      </c>
      <c r="Q4750" t="s">
        <v>207</v>
      </c>
      <c r="R4750" s="55">
        <v>821</v>
      </c>
      <c r="S4750" s="55">
        <v>822</v>
      </c>
      <c r="T4750" t="s">
        <v>251</v>
      </c>
      <c r="U4750">
        <v>835</v>
      </c>
      <c r="V4750">
        <v>3</v>
      </c>
      <c r="W4750">
        <v>239436</v>
      </c>
      <c r="X4750" t="s">
        <v>1506</v>
      </c>
      <c r="Y4750">
        <v>4154</v>
      </c>
      <c r="Z4750" t="s">
        <v>69</v>
      </c>
      <c r="AA4750" t="s">
        <v>91</v>
      </c>
      <c r="AC4750" t="s">
        <v>61</v>
      </c>
      <c r="AD4750" s="50">
        <v>-0.04</v>
      </c>
      <c r="AG4750" s="39" t="s">
        <v>1408</v>
      </c>
      <c r="AH4750" s="55" t="s">
        <v>1408</v>
      </c>
      <c r="AI4750" t="s">
        <v>208</v>
      </c>
      <c r="AJ4750">
        <f>INDEX(layout!$B$3:$U$1234,MATCH($T4750,layout!$A$3:$A$1234,0),MATCH(YEAR($D4750),layout!$B$1:$U$1,0))</f>
        <v>1214</v>
      </c>
      <c r="AK4750">
        <f>INDEX('magnet data'!$A$2:$E$1304,MATCH($AJ4750,'magnet data'!$A$2:$A$1304,0),2)</f>
        <v>1</v>
      </c>
      <c r="AL4750" t="str">
        <f>INDEX('magnet data'!$A$2:$E$1304,MATCH($AJ4750,'magnet data'!$A$2:$A$1304,0),3)</f>
        <v>01E</v>
      </c>
      <c r="AM4750" t="str">
        <f>INDEX('magnet data'!$A$2:$E$1304,MATCH($AJ4750,'magnet data'!$A$2:$A$1304,0),4)</f>
        <v>02C9</v>
      </c>
      <c r="AN4750">
        <f>INDEX('magnet data'!$A$2:$E$1304,MATCH($AJ4750,'magnet data'!$A$2:$A$1304,0),5)</f>
        <v>11963</v>
      </c>
      <c r="AO4750" t="str">
        <f t="shared" si="149"/>
        <v>-</v>
      </c>
      <c r="AR4750" t="s">
        <v>1202</v>
      </c>
      <c r="AS4750" t="s">
        <v>210</v>
      </c>
      <c r="AT4750" t="s">
        <v>211</v>
      </c>
    </row>
    <row r="4751" spans="1:46">
      <c r="A4751" t="s">
        <v>235</v>
      </c>
      <c r="B4751" t="s">
        <v>46</v>
      </c>
      <c r="C4751" t="s">
        <v>1788</v>
      </c>
      <c r="D4751" s="13">
        <v>44719</v>
      </c>
      <c r="E4751" s="16">
        <v>0.77686296296296298</v>
      </c>
      <c r="F4751" t="s">
        <v>88</v>
      </c>
      <c r="G4751" s="17">
        <v>44719.776862569444</v>
      </c>
      <c r="H4751">
        <v>34</v>
      </c>
      <c r="I4751">
        <v>598</v>
      </c>
      <c r="J4751">
        <v>91</v>
      </c>
      <c r="K4751">
        <v>10</v>
      </c>
      <c r="L4751">
        <v>0</v>
      </c>
      <c r="M4751">
        <v>11596.6</v>
      </c>
      <c r="N4751">
        <v>6377.7</v>
      </c>
      <c r="O4751">
        <v>56.4</v>
      </c>
      <c r="P4751" t="s">
        <v>207</v>
      </c>
      <c r="Q4751" t="s">
        <v>207</v>
      </c>
      <c r="R4751">
        <v>833</v>
      </c>
      <c r="S4751">
        <v>826</v>
      </c>
      <c r="T4751" t="s">
        <v>254</v>
      </c>
      <c r="U4751">
        <v>11596</v>
      </c>
      <c r="V4751">
        <v>1</v>
      </c>
      <c r="W4751">
        <v>-13</v>
      </c>
      <c r="X4751" t="s">
        <v>1503</v>
      </c>
      <c r="Y4751">
        <v>3</v>
      </c>
      <c r="Z4751" t="s">
        <v>90</v>
      </c>
      <c r="AA4751" t="s">
        <v>96</v>
      </c>
      <c r="AB4751">
        <v>4</v>
      </c>
      <c r="AC4751" t="s">
        <v>61</v>
      </c>
      <c r="AD4751">
        <v>10.119999999999999</v>
      </c>
      <c r="AE4751"/>
      <c r="AF4751"/>
      <c r="AG4751" t="s">
        <v>1408</v>
      </c>
      <c r="AH4751" t="s">
        <v>1408</v>
      </c>
      <c r="AI4751" t="s">
        <v>208</v>
      </c>
      <c r="AJ4751">
        <f>INDEX(layout!$B$3:$U$1234,MATCH($T4751,layout!$A$3:$A$1234,0),MATCH(YEAR($D4751),layout!$B$1:$U$1,0))</f>
        <v>1415</v>
      </c>
      <c r="AK4751">
        <f>INDEX('magnet data'!$A$2:$E$1304,MATCH($AJ4751,'magnet data'!$A$2:$A$1304,0),2)</f>
        <v>1</v>
      </c>
      <c r="AL4751" t="str">
        <f>INDEX('magnet data'!$A$2:$E$1304,MATCH($AJ4751,'magnet data'!$A$2:$A$1304,0),3)</f>
        <v>01B</v>
      </c>
      <c r="AM4751" t="str">
        <f>INDEX('magnet data'!$A$2:$E$1304,MATCH($AJ4751,'magnet data'!$A$2:$A$1304,0),4)</f>
        <v>02C8</v>
      </c>
      <c r="AN4751">
        <f>INDEX('magnet data'!$A$2:$E$1304,MATCH($AJ4751,'magnet data'!$A$2:$A$1304,0),5)</f>
        <v>11642</v>
      </c>
      <c r="AO4751">
        <f t="shared" ref="AO4751:AO4754" si="150">IF(LEFT(Z4751,8)="Training",U4751-AN4751,"-")</f>
        <v>-46</v>
      </c>
      <c r="AQ4751" t="s">
        <v>1794</v>
      </c>
      <c r="AR4751" t="s">
        <v>209</v>
      </c>
      <c r="AS4751" t="s">
        <v>210</v>
      </c>
      <c r="AT4751" t="s">
        <v>1737</v>
      </c>
    </row>
    <row r="4752" spans="1:46">
      <c r="A4752" t="s">
        <v>235</v>
      </c>
      <c r="B4752" t="s">
        <v>46</v>
      </c>
      <c r="C4752" t="s">
        <v>1788</v>
      </c>
      <c r="D4752" s="13">
        <v>44719</v>
      </c>
      <c r="E4752" s="16">
        <v>0.77686296296296298</v>
      </c>
      <c r="F4752" t="s">
        <v>88</v>
      </c>
      <c r="G4752" s="17">
        <v>44719.776862569444</v>
      </c>
      <c r="H4752">
        <v>34</v>
      </c>
      <c r="I4752">
        <v>598</v>
      </c>
      <c r="J4752">
        <v>91</v>
      </c>
      <c r="K4752">
        <v>10</v>
      </c>
      <c r="L4752">
        <v>0</v>
      </c>
      <c r="M4752">
        <v>11596.6</v>
      </c>
      <c r="N4752">
        <v>6377.7</v>
      </c>
      <c r="O4752">
        <v>56.4</v>
      </c>
      <c r="P4752" t="s">
        <v>207</v>
      </c>
      <c r="Q4752" t="s">
        <v>207</v>
      </c>
      <c r="R4752">
        <v>833</v>
      </c>
      <c r="S4752">
        <v>826</v>
      </c>
      <c r="T4752" t="s">
        <v>1547</v>
      </c>
      <c r="U4752">
        <v>9061</v>
      </c>
      <c r="V4752">
        <v>2</v>
      </c>
      <c r="W4752">
        <v>24681</v>
      </c>
      <c r="X4752" t="s">
        <v>254</v>
      </c>
      <c r="Y4752">
        <v>3001</v>
      </c>
      <c r="Z4752" t="s">
        <v>69</v>
      </c>
      <c r="AA4752" t="s">
        <v>91</v>
      </c>
      <c r="AC4752" t="s">
        <v>61</v>
      </c>
      <c r="AD4752">
        <v>-1.97</v>
      </c>
      <c r="AE4752"/>
      <c r="AF4752"/>
      <c r="AG4752" t="s">
        <v>1408</v>
      </c>
      <c r="AH4752" t="s">
        <v>1408</v>
      </c>
      <c r="AI4752" t="s">
        <v>208</v>
      </c>
      <c r="AJ4752">
        <f>INDEX(layout!$B$3:$U$1234,MATCH($T4752,layout!$A$3:$A$1234,0),MATCH(YEAR($D4752),layout!$B$1:$U$1,0))</f>
        <v>2358</v>
      </c>
      <c r="AK4752">
        <f>INDEX('magnet data'!$A$2:$E$1304,MATCH($AJ4752,'magnet data'!$A$2:$A$1304,0),2)</f>
        <v>2</v>
      </c>
      <c r="AL4752" t="str">
        <f>INDEX('magnet data'!$A$2:$E$1304,MATCH($AJ4752,'magnet data'!$A$2:$A$1304,0),3)</f>
        <v>01B</v>
      </c>
      <c r="AM4752" t="str">
        <f>INDEX('magnet data'!$A$2:$E$1304,MATCH($AJ4752,'magnet data'!$A$2:$A$1304,0),4)</f>
        <v>02C0</v>
      </c>
      <c r="AN4752">
        <f>INDEX('magnet data'!$A$2:$E$1304,MATCH($AJ4752,'magnet data'!$A$2:$A$1304,0),5)</f>
        <v>10352</v>
      </c>
      <c r="AO4752" t="str">
        <f t="shared" si="150"/>
        <v>-</v>
      </c>
      <c r="AQ4752" t="s">
        <v>1794</v>
      </c>
      <c r="AR4752" t="s">
        <v>209</v>
      </c>
      <c r="AS4752" t="s">
        <v>210</v>
      </c>
      <c r="AT4752" t="s">
        <v>1737</v>
      </c>
    </row>
    <row r="4753" spans="1:46">
      <c r="A4753" t="s">
        <v>235</v>
      </c>
      <c r="B4753" t="s">
        <v>46</v>
      </c>
      <c r="C4753" t="s">
        <v>1788</v>
      </c>
      <c r="D4753" s="13">
        <v>44719</v>
      </c>
      <c r="E4753" s="16">
        <v>0.77686296296296298</v>
      </c>
      <c r="F4753" t="s">
        <v>88</v>
      </c>
      <c r="G4753" s="17">
        <v>44719.776862569444</v>
      </c>
      <c r="H4753">
        <v>34</v>
      </c>
      <c r="I4753">
        <v>598</v>
      </c>
      <c r="J4753">
        <v>91</v>
      </c>
      <c r="K4753">
        <v>10</v>
      </c>
      <c r="L4753">
        <v>0</v>
      </c>
      <c r="M4753">
        <v>11596.6</v>
      </c>
      <c r="N4753">
        <v>6377.7</v>
      </c>
      <c r="O4753">
        <v>56.4</v>
      </c>
      <c r="P4753" t="s">
        <v>207</v>
      </c>
      <c r="Q4753" t="s">
        <v>207</v>
      </c>
      <c r="R4753">
        <v>833</v>
      </c>
      <c r="S4753">
        <v>826</v>
      </c>
      <c r="T4753" t="s">
        <v>1505</v>
      </c>
      <c r="U4753">
        <v>9021</v>
      </c>
      <c r="V4753">
        <v>3</v>
      </c>
      <c r="W4753">
        <v>25106</v>
      </c>
      <c r="X4753" t="s">
        <v>254</v>
      </c>
      <c r="Y4753">
        <v>3001</v>
      </c>
      <c r="Z4753" t="s">
        <v>69</v>
      </c>
      <c r="AA4753" t="s">
        <v>96</v>
      </c>
      <c r="AC4753" t="s">
        <v>61</v>
      </c>
      <c r="AD4753">
        <v>5.05</v>
      </c>
      <c r="AE4753"/>
      <c r="AF4753"/>
      <c r="AG4753" t="s">
        <v>1408</v>
      </c>
      <c r="AH4753" t="s">
        <v>1408</v>
      </c>
      <c r="AI4753" t="s">
        <v>208</v>
      </c>
      <c r="AJ4753">
        <f>INDEX(layout!$B$3:$U$1234,MATCH($T4753,layout!$A$3:$A$1234,0),MATCH(YEAR($D4753),layout!$B$1:$U$1,0))</f>
        <v>3040</v>
      </c>
      <c r="AK4753">
        <f>INDEX('magnet data'!$A$2:$E$1304,MATCH($AJ4753,'magnet data'!$A$2:$A$1304,0),2)</f>
        <v>3</v>
      </c>
      <c r="AL4753" t="str">
        <f>INDEX('magnet data'!$A$2:$E$1304,MATCH($AJ4753,'magnet data'!$A$2:$A$1304,0),3)</f>
        <v>01B</v>
      </c>
      <c r="AM4753" t="str">
        <f>INDEX('magnet data'!$A$2:$E$1304,MATCH($AJ4753,'magnet data'!$A$2:$A$1304,0),4)</f>
        <v>02K</v>
      </c>
      <c r="AN4753">
        <f>INDEX('magnet data'!$A$2:$E$1304,MATCH($AJ4753,'magnet data'!$A$2:$A$1304,0),5)</f>
        <v>11508</v>
      </c>
      <c r="AO4753" t="str">
        <f t="shared" si="150"/>
        <v>-</v>
      </c>
      <c r="AQ4753" t="s">
        <v>1794</v>
      </c>
      <c r="AR4753" t="s">
        <v>209</v>
      </c>
      <c r="AS4753" t="s">
        <v>210</v>
      </c>
      <c r="AT4753" t="s">
        <v>1737</v>
      </c>
    </row>
    <row r="4754" spans="1:46">
      <c r="A4754" t="s">
        <v>235</v>
      </c>
      <c r="B4754" t="s">
        <v>46</v>
      </c>
      <c r="C4754" t="s">
        <v>1788</v>
      </c>
      <c r="D4754" s="13">
        <v>44719</v>
      </c>
      <c r="E4754" s="16">
        <v>0.77686296296296298</v>
      </c>
      <c r="F4754" t="s">
        <v>88</v>
      </c>
      <c r="G4754" s="17">
        <v>44719.776862569444</v>
      </c>
      <c r="H4754">
        <v>34</v>
      </c>
      <c r="I4754">
        <v>598</v>
      </c>
      <c r="J4754">
        <v>91</v>
      </c>
      <c r="K4754">
        <v>10</v>
      </c>
      <c r="L4754">
        <v>0</v>
      </c>
      <c r="M4754">
        <v>11596.6</v>
      </c>
      <c r="N4754">
        <v>6377.7</v>
      </c>
      <c r="O4754">
        <v>56.4</v>
      </c>
      <c r="P4754" t="s">
        <v>207</v>
      </c>
      <c r="Q4754" t="s">
        <v>207</v>
      </c>
      <c r="R4754">
        <v>833</v>
      </c>
      <c r="S4754">
        <v>826</v>
      </c>
      <c r="T4754" t="s">
        <v>1504</v>
      </c>
      <c r="U4754">
        <v>327</v>
      </c>
      <c r="V4754">
        <v>4</v>
      </c>
      <c r="W4754">
        <v>314686</v>
      </c>
      <c r="X4754" t="s">
        <v>1503</v>
      </c>
      <c r="Y4754">
        <v>3</v>
      </c>
      <c r="AA4754" t="s">
        <v>1408</v>
      </c>
      <c r="AD4754" t="s">
        <v>1408</v>
      </c>
      <c r="AE4754"/>
      <c r="AF4754"/>
      <c r="AG4754" t="s">
        <v>1408</v>
      </c>
      <c r="AH4754" t="s">
        <v>1408</v>
      </c>
      <c r="AI4754" t="s">
        <v>208</v>
      </c>
      <c r="AJ4754">
        <f>INDEX(layout!$B$3:$U$1234,MATCH($T4754,layout!$A$3:$A$1234,0),MATCH(YEAR($D4754),layout!$B$1:$U$1,0))</f>
        <v>1176</v>
      </c>
      <c r="AK4754">
        <f>INDEX('magnet data'!$A$2:$E$1304,MATCH($AJ4754,'magnet data'!$A$2:$A$1304,0),2)</f>
        <v>1</v>
      </c>
      <c r="AL4754" t="str">
        <f>INDEX('magnet data'!$A$2:$E$1304,MATCH($AJ4754,'magnet data'!$A$2:$A$1304,0),3)</f>
        <v>01B</v>
      </c>
      <c r="AM4754" t="str">
        <f>INDEX('magnet data'!$A$2:$E$1304,MATCH($AJ4754,'magnet data'!$A$2:$A$1304,0),4)</f>
        <v>02B5</v>
      </c>
      <c r="AN4754">
        <f>INDEX('magnet data'!$A$2:$E$1304,MATCH($AJ4754,'magnet data'!$A$2:$A$1304,0),5)</f>
        <v>11610</v>
      </c>
      <c r="AO4754" t="str">
        <f t="shared" si="150"/>
        <v>-</v>
      </c>
      <c r="AQ4754" t="s">
        <v>1794</v>
      </c>
      <c r="AR4754" t="s">
        <v>209</v>
      </c>
      <c r="AS4754" t="s">
        <v>210</v>
      </c>
      <c r="AT4754" t="s">
        <v>1737</v>
      </c>
    </row>
    <row r="4755" spans="1:46">
      <c r="A4755" t="s">
        <v>1072</v>
      </c>
      <c r="B4755" t="s">
        <v>46</v>
      </c>
      <c r="C4755" t="s">
        <v>1788</v>
      </c>
      <c r="D4755" s="13">
        <v>44734</v>
      </c>
      <c r="E4755" s="16">
        <v>0.54120462962962967</v>
      </c>
      <c r="F4755" t="s">
        <v>443</v>
      </c>
      <c r="G4755" s="17">
        <v>44734.541204351852</v>
      </c>
      <c r="H4755">
        <v>24</v>
      </c>
      <c r="I4755">
        <v>597</v>
      </c>
      <c r="J4755">
        <v>98</v>
      </c>
      <c r="K4755">
        <v>0</v>
      </c>
      <c r="L4755">
        <v>212</v>
      </c>
      <c r="M4755" s="39">
        <v>756.8</v>
      </c>
      <c r="N4755" s="39">
        <v>29</v>
      </c>
      <c r="O4755" s="39">
        <v>8.1999999999999993</v>
      </c>
      <c r="P4755" t="s">
        <v>207</v>
      </c>
      <c r="Q4755" t="s">
        <v>207</v>
      </c>
      <c r="R4755" s="55">
        <v>51</v>
      </c>
      <c r="S4755" s="55">
        <v>52</v>
      </c>
      <c r="T4755" t="s">
        <v>1101</v>
      </c>
      <c r="U4755">
        <v>756.8</v>
      </c>
      <c r="V4755">
        <v>1</v>
      </c>
      <c r="W4755">
        <v>44975</v>
      </c>
      <c r="X4755" t="s">
        <v>1087</v>
      </c>
      <c r="Y4755">
        <v>-10</v>
      </c>
      <c r="Z4755" t="s">
        <v>152</v>
      </c>
      <c r="AA4755" t="s">
        <v>96</v>
      </c>
      <c r="AC4755" t="s">
        <v>1795</v>
      </c>
      <c r="AG4755" s="39" t="s">
        <v>1408</v>
      </c>
      <c r="AH4755" s="55" t="s">
        <v>1408</v>
      </c>
      <c r="AI4755" t="s">
        <v>208</v>
      </c>
      <c r="AJ4755">
        <f>INDEX(layout!$B$3:$U$1234,MATCH($T4755,layout!$A$3:$A$1234,0),MATCH(YEAR($D4755),layout!$B$1:$U$1,0))</f>
        <v>3056</v>
      </c>
      <c r="AK4755">
        <f>INDEX('magnet data'!$A$2:$E$1304,MATCH($AJ4755,'magnet data'!$A$2:$A$1304,0),2)</f>
        <v>3</v>
      </c>
      <c r="AL4755" t="str">
        <f>INDEX('magnet data'!$A$2:$E$1304,MATCH($AJ4755,'magnet data'!$A$2:$A$1304,0),3)</f>
        <v>01B</v>
      </c>
      <c r="AM4755" t="str">
        <f>INDEX('magnet data'!$A$2:$E$1304,MATCH($AJ4755,'magnet data'!$A$2:$A$1304,0),4)</f>
        <v>02K</v>
      </c>
      <c r="AN4755">
        <f>INDEX('magnet data'!$A$2:$E$1304,MATCH($AJ4755,'magnet data'!$A$2:$A$1304,0),5)</f>
        <v>12370</v>
      </c>
      <c r="AO4755" t="str">
        <f t="shared" ref="AO4755" si="151">IF(LEFT(Z4755,8)="Training",U4755-AN4755,"-")</f>
        <v>-</v>
      </c>
      <c r="AR4755" t="s">
        <v>1240</v>
      </c>
      <c r="AS4755" t="s">
        <v>210</v>
      </c>
      <c r="AT4755" t="s">
        <v>211</v>
      </c>
    </row>
    <row r="4756" spans="1:46">
      <c r="A4756" t="s">
        <v>1072</v>
      </c>
      <c r="B4756" t="s">
        <v>46</v>
      </c>
      <c r="C4756" t="s">
        <v>1788</v>
      </c>
      <c r="D4756" s="13">
        <v>44735</v>
      </c>
      <c r="E4756" s="16">
        <v>0.12339907407407408</v>
      </c>
      <c r="F4756" t="s">
        <v>443</v>
      </c>
      <c r="G4756" s="17">
        <v>44735.123398773147</v>
      </c>
      <c r="H4756">
        <v>26</v>
      </c>
      <c r="I4756">
        <v>596</v>
      </c>
      <c r="J4756">
        <v>96</v>
      </c>
      <c r="K4756">
        <v>0</v>
      </c>
      <c r="L4756">
        <v>15562</v>
      </c>
      <c r="M4756">
        <v>756.8</v>
      </c>
      <c r="N4756">
        <v>28.7</v>
      </c>
      <c r="O4756">
        <v>7.7</v>
      </c>
      <c r="P4756" t="s">
        <v>207</v>
      </c>
      <c r="Q4756" t="s">
        <v>207</v>
      </c>
      <c r="R4756">
        <v>51</v>
      </c>
      <c r="S4756">
        <v>56</v>
      </c>
      <c r="T4756" t="s">
        <v>1101</v>
      </c>
      <c r="U4756">
        <v>756.8</v>
      </c>
      <c r="V4756">
        <v>1</v>
      </c>
      <c r="W4756">
        <v>35692</v>
      </c>
      <c r="X4756" t="s">
        <v>1087</v>
      </c>
      <c r="Y4756">
        <v>-12</v>
      </c>
      <c r="Z4756" t="s">
        <v>152</v>
      </c>
      <c r="AA4756" t="s">
        <v>91</v>
      </c>
      <c r="AC4756" t="s">
        <v>1795</v>
      </c>
      <c r="AD4756">
        <v>-0.21</v>
      </c>
      <c r="AE4756"/>
      <c r="AF4756"/>
      <c r="AG4756" t="s">
        <v>1408</v>
      </c>
      <c r="AH4756" t="s">
        <v>1408</v>
      </c>
      <c r="AI4756" t="s">
        <v>1236</v>
      </c>
      <c r="AJ4756">
        <f>INDEX(layout!$B$3:$U$1234,MATCH($T4756,layout!$A$3:$A$1234,0),MATCH(YEAR($D4756),layout!$B$1:$U$1,0))</f>
        <v>3056</v>
      </c>
      <c r="AK4756">
        <f>INDEX('magnet data'!$A$2:$E$1304,MATCH($AJ4756,'magnet data'!$A$2:$A$1304,0),2)</f>
        <v>3</v>
      </c>
      <c r="AL4756" t="str">
        <f>INDEX('magnet data'!$A$2:$E$1304,MATCH($AJ4756,'magnet data'!$A$2:$A$1304,0),3)</f>
        <v>01B</v>
      </c>
      <c r="AM4756" t="str">
        <f>INDEX('magnet data'!$A$2:$E$1304,MATCH($AJ4756,'magnet data'!$A$2:$A$1304,0),4)</f>
        <v>02K</v>
      </c>
      <c r="AN4756">
        <f>INDEX('magnet data'!$A$2:$E$1304,MATCH($AJ4756,'magnet data'!$A$2:$A$1304,0),5)</f>
        <v>12370</v>
      </c>
      <c r="AO4756" t="str">
        <f t="shared" ref="AO4756" si="152">IF(LEFT(Z4756,8)="Training",U4756-AN4756,"-")</f>
        <v>-</v>
      </c>
      <c r="AQ4756" t="s">
        <v>1796</v>
      </c>
      <c r="AR4756" t="s">
        <v>209</v>
      </c>
      <c r="AS4756" t="s">
        <v>210</v>
      </c>
      <c r="AT4756" t="s">
        <v>1737</v>
      </c>
    </row>
    <row r="4757" spans="1:46">
      <c r="A4757" t="s">
        <v>674</v>
      </c>
      <c r="B4757" t="s">
        <v>46</v>
      </c>
      <c r="C4757" t="s">
        <v>1788</v>
      </c>
      <c r="D4757" s="13">
        <v>44747</v>
      </c>
      <c r="E4757" s="16">
        <v>0.29072662037037039</v>
      </c>
      <c r="F4757" t="s">
        <v>88</v>
      </c>
      <c r="G4757" s="17">
        <v>44747.290726192128</v>
      </c>
      <c r="H4757">
        <v>37</v>
      </c>
      <c r="I4757">
        <v>595</v>
      </c>
      <c r="J4757">
        <v>95</v>
      </c>
      <c r="K4757">
        <v>0</v>
      </c>
      <c r="L4757">
        <v>3419</v>
      </c>
      <c r="M4757" s="39">
        <v>11493.9</v>
      </c>
      <c r="N4757" s="39">
        <v>6350.2</v>
      </c>
      <c r="O4757" s="39">
        <v>57.3</v>
      </c>
      <c r="P4757" t="s">
        <v>207</v>
      </c>
      <c r="Q4757" t="s">
        <v>207</v>
      </c>
      <c r="R4757" s="55">
        <v>805</v>
      </c>
      <c r="S4757" s="55">
        <v>809</v>
      </c>
      <c r="T4757" t="s">
        <v>684</v>
      </c>
      <c r="U4757">
        <v>11493</v>
      </c>
      <c r="V4757">
        <v>1</v>
      </c>
      <c r="W4757">
        <v>-9</v>
      </c>
      <c r="X4757" t="s">
        <v>683</v>
      </c>
      <c r="Y4757">
        <v>2</v>
      </c>
      <c r="Z4757" t="s">
        <v>90</v>
      </c>
      <c r="AA4757" t="s">
        <v>91</v>
      </c>
      <c r="AB4757">
        <v>94</v>
      </c>
      <c r="AC4757" t="s">
        <v>61</v>
      </c>
      <c r="AD4757" s="50">
        <v>8.2899999999999991</v>
      </c>
      <c r="AG4757" s="39">
        <v>33.700000000000003</v>
      </c>
      <c r="AH4757" s="55">
        <v>8419</v>
      </c>
      <c r="AI4757" t="s">
        <v>208</v>
      </c>
      <c r="AJ4757">
        <f>INDEX(layout!$B$3:$U$1234,MATCH($T4757,layout!$A$3:$A$1234,0),MATCH(YEAR($D4757),layout!$B$1:$U$1,0))</f>
        <v>2241</v>
      </c>
      <c r="AK4757">
        <f>INDEX('magnet data'!$A$2:$E$1304,MATCH($AJ4757,'magnet data'!$A$2:$A$1304,0),2)</f>
        <v>2</v>
      </c>
      <c r="AL4757" t="str">
        <f>INDEX('magnet data'!$A$2:$E$1304,MATCH($AJ4757,'magnet data'!$A$2:$A$1304,0),3)</f>
        <v>01E</v>
      </c>
      <c r="AM4757" t="str">
        <f>INDEX('magnet data'!$A$2:$E$1304,MATCH($AJ4757,'magnet data'!$A$2:$A$1304,0),4)</f>
        <v>02C0</v>
      </c>
      <c r="AN4757">
        <f>INDEX('magnet data'!$A$2:$E$1304,MATCH($AJ4757,'magnet data'!$A$2:$A$1304,0),5)</f>
        <v>11721</v>
      </c>
      <c r="AO4757">
        <f t="shared" ref="AO4757:AO4762" si="153">IF(LEFT(Z4757,8)="Training",U4757-AN4757,"-")</f>
        <v>-228</v>
      </c>
      <c r="AQ4757" t="s">
        <v>1797</v>
      </c>
      <c r="AR4757" t="s">
        <v>1202</v>
      </c>
      <c r="AS4757" t="s">
        <v>1798</v>
      </c>
      <c r="AT4757" t="s">
        <v>1798</v>
      </c>
    </row>
    <row r="4758" spans="1:46">
      <c r="A4758" t="s">
        <v>674</v>
      </c>
      <c r="B4758" t="s">
        <v>46</v>
      </c>
      <c r="C4758" t="s">
        <v>1788</v>
      </c>
      <c r="D4758" s="13">
        <v>44747</v>
      </c>
      <c r="E4758" s="16">
        <v>0.29072662037037039</v>
      </c>
      <c r="F4758" t="s">
        <v>88</v>
      </c>
      <c r="G4758" s="17">
        <v>44747.290726192128</v>
      </c>
      <c r="H4758">
        <v>37</v>
      </c>
      <c r="I4758">
        <v>595</v>
      </c>
      <c r="J4758">
        <v>95</v>
      </c>
      <c r="K4758">
        <v>0</v>
      </c>
      <c r="L4758">
        <v>3419</v>
      </c>
      <c r="M4758" s="39">
        <v>11493.9</v>
      </c>
      <c r="N4758" s="39">
        <v>6350.2</v>
      </c>
      <c r="O4758" s="39">
        <v>57.3</v>
      </c>
      <c r="P4758" t="s">
        <v>207</v>
      </c>
      <c r="Q4758" t="s">
        <v>207</v>
      </c>
      <c r="R4758" s="55">
        <v>805</v>
      </c>
      <c r="S4758" s="55">
        <v>809</v>
      </c>
      <c r="T4758" t="s">
        <v>683</v>
      </c>
      <c r="U4758">
        <v>6509</v>
      </c>
      <c r="V4758">
        <v>2</v>
      </c>
      <c r="W4758">
        <v>55911</v>
      </c>
      <c r="X4758" t="s">
        <v>687</v>
      </c>
      <c r="Y4758">
        <v>2338</v>
      </c>
      <c r="Z4758" t="s">
        <v>69</v>
      </c>
      <c r="AA4758" t="s">
        <v>96</v>
      </c>
      <c r="AC4758" t="s">
        <v>61</v>
      </c>
      <c r="AD4758" s="50">
        <v>-0.63</v>
      </c>
      <c r="AG4758" s="39">
        <v>59.9</v>
      </c>
      <c r="AH4758" s="55">
        <v>3366</v>
      </c>
      <c r="AI4758" t="s">
        <v>208</v>
      </c>
      <c r="AJ4758">
        <f>INDEX(layout!$B$3:$U$1234,MATCH($T4758,layout!$A$3:$A$1234,0),MATCH(YEAR($D4758),layout!$B$1:$U$1,0))</f>
        <v>1268</v>
      </c>
      <c r="AK4758">
        <f>INDEX('magnet data'!$A$2:$E$1304,MATCH($AJ4758,'magnet data'!$A$2:$A$1304,0),2)</f>
        <v>1</v>
      </c>
      <c r="AL4758" t="str">
        <f>INDEX('magnet data'!$A$2:$E$1304,MATCH($AJ4758,'magnet data'!$A$2:$A$1304,0),3)</f>
        <v>01E</v>
      </c>
      <c r="AM4758" t="str">
        <f>INDEX('magnet data'!$A$2:$E$1304,MATCH($AJ4758,'magnet data'!$A$2:$A$1304,0),4)</f>
        <v>02B5</v>
      </c>
      <c r="AN4758">
        <f>INDEX('magnet data'!$A$2:$E$1304,MATCH($AJ4758,'magnet data'!$A$2:$A$1304,0),5)</f>
        <v>11715</v>
      </c>
      <c r="AO4758" t="str">
        <f t="shared" si="153"/>
        <v>-</v>
      </c>
      <c r="AR4758" t="s">
        <v>1202</v>
      </c>
      <c r="AS4758" t="s">
        <v>1798</v>
      </c>
      <c r="AT4758" t="s">
        <v>1798</v>
      </c>
    </row>
    <row r="4759" spans="1:46">
      <c r="A4759" t="s">
        <v>674</v>
      </c>
      <c r="B4759" t="s">
        <v>46</v>
      </c>
      <c r="C4759" t="s">
        <v>1788</v>
      </c>
      <c r="D4759" s="13">
        <v>44747</v>
      </c>
      <c r="E4759" s="16">
        <v>0.29072662037037039</v>
      </c>
      <c r="F4759" t="s">
        <v>88</v>
      </c>
      <c r="G4759" s="17">
        <v>44747.290726192128</v>
      </c>
      <c r="H4759">
        <v>37</v>
      </c>
      <c r="I4759">
        <v>595</v>
      </c>
      <c r="J4759">
        <v>95</v>
      </c>
      <c r="K4759">
        <v>0</v>
      </c>
      <c r="L4759">
        <v>3419</v>
      </c>
      <c r="M4759" s="39">
        <v>11493.9</v>
      </c>
      <c r="N4759" s="39">
        <v>6350.2</v>
      </c>
      <c r="O4759" s="39">
        <v>57.3</v>
      </c>
      <c r="P4759" t="s">
        <v>207</v>
      </c>
      <c r="Q4759" t="s">
        <v>207</v>
      </c>
      <c r="R4759" s="55">
        <v>805</v>
      </c>
      <c r="S4759" s="55">
        <v>809</v>
      </c>
      <c r="T4759" t="s">
        <v>679</v>
      </c>
      <c r="U4759">
        <v>6469</v>
      </c>
      <c r="V4759">
        <v>3</v>
      </c>
      <c r="W4759">
        <v>56503</v>
      </c>
      <c r="X4759" t="s">
        <v>683</v>
      </c>
      <c r="Y4759">
        <v>2</v>
      </c>
      <c r="Z4759" t="s">
        <v>69</v>
      </c>
      <c r="AA4759" t="s">
        <v>96</v>
      </c>
      <c r="AC4759" t="s">
        <v>61</v>
      </c>
      <c r="AD4759" s="50">
        <v>-0.79</v>
      </c>
      <c r="AG4759" s="39">
        <v>35.9</v>
      </c>
      <c r="AH4759" s="55">
        <v>6001</v>
      </c>
      <c r="AI4759" t="s">
        <v>208</v>
      </c>
      <c r="AJ4759">
        <f>INDEX(layout!$B$3:$U$1234,MATCH($T4759,layout!$A$3:$A$1234,0),MATCH(YEAR($D4759),layout!$B$1:$U$1,0))</f>
        <v>3362</v>
      </c>
      <c r="AK4759">
        <f>INDEX('magnet data'!$A$2:$E$1304,MATCH($AJ4759,'magnet data'!$A$2:$A$1304,0),2)</f>
        <v>3</v>
      </c>
      <c r="AL4759" t="str">
        <f>INDEX('magnet data'!$A$2:$E$1304,MATCH($AJ4759,'magnet data'!$A$2:$A$1304,0),3)</f>
        <v>01E</v>
      </c>
      <c r="AM4759" t="str">
        <f>INDEX('magnet data'!$A$2:$E$1304,MATCH($AJ4759,'magnet data'!$A$2:$A$1304,0),4)</f>
        <v>02D</v>
      </c>
      <c r="AN4759">
        <f>INDEX('magnet data'!$A$2:$E$1304,MATCH($AJ4759,'magnet data'!$A$2:$A$1304,0),5)</f>
        <v>10149</v>
      </c>
      <c r="AO4759" t="str">
        <f t="shared" si="153"/>
        <v>-</v>
      </c>
      <c r="AR4759" t="s">
        <v>1202</v>
      </c>
      <c r="AS4759" t="s">
        <v>1798</v>
      </c>
      <c r="AT4759" t="s">
        <v>1798</v>
      </c>
    </row>
    <row r="4760" spans="1:46">
      <c r="A4760" t="s">
        <v>674</v>
      </c>
      <c r="B4760" t="s">
        <v>46</v>
      </c>
      <c r="C4760" t="s">
        <v>1788</v>
      </c>
      <c r="D4760" s="13">
        <v>44747</v>
      </c>
      <c r="E4760" s="16">
        <v>0.29072662037037039</v>
      </c>
      <c r="F4760" t="s">
        <v>88</v>
      </c>
      <c r="G4760" s="17">
        <v>44747.290726192128</v>
      </c>
      <c r="H4760">
        <v>37</v>
      </c>
      <c r="I4760">
        <v>595</v>
      </c>
      <c r="J4760">
        <v>95</v>
      </c>
      <c r="K4760">
        <v>0</v>
      </c>
      <c r="L4760">
        <v>3419</v>
      </c>
      <c r="M4760" s="39">
        <v>11493.9</v>
      </c>
      <c r="N4760" s="39">
        <v>6350.2</v>
      </c>
      <c r="O4760" s="39">
        <v>57.3</v>
      </c>
      <c r="P4760" t="s">
        <v>207</v>
      </c>
      <c r="Q4760" t="s">
        <v>207</v>
      </c>
      <c r="R4760" s="55">
        <v>805</v>
      </c>
      <c r="S4760" s="55">
        <v>809</v>
      </c>
      <c r="T4760" t="s">
        <v>686</v>
      </c>
      <c r="U4760">
        <v>6444</v>
      </c>
      <c r="V4760">
        <v>4</v>
      </c>
      <c r="W4760">
        <v>56854</v>
      </c>
      <c r="X4760" t="s">
        <v>687</v>
      </c>
      <c r="Y4760">
        <v>2338</v>
      </c>
      <c r="Z4760" t="s">
        <v>69</v>
      </c>
      <c r="AA4760" t="s">
        <v>91</v>
      </c>
      <c r="AC4760" t="s">
        <v>61</v>
      </c>
      <c r="AD4760" s="50">
        <v>0.97</v>
      </c>
      <c r="AG4760" s="39">
        <v>27.1</v>
      </c>
      <c r="AH4760" s="55">
        <v>5925</v>
      </c>
      <c r="AI4760" t="s">
        <v>208</v>
      </c>
      <c r="AJ4760">
        <f>INDEX(layout!$B$3:$U$1234,MATCH($T4760,layout!$A$3:$A$1234,0),MATCH(YEAR($D4760),layout!$B$1:$U$1,0))</f>
        <v>3370</v>
      </c>
      <c r="AK4760">
        <f>INDEX('magnet data'!$A$2:$E$1304,MATCH($AJ4760,'magnet data'!$A$2:$A$1304,0),2)</f>
        <v>3</v>
      </c>
      <c r="AL4760" t="str">
        <f>INDEX('magnet data'!$A$2:$E$1304,MATCH($AJ4760,'magnet data'!$A$2:$A$1304,0),3)</f>
        <v>01E</v>
      </c>
      <c r="AM4760" t="str">
        <f>INDEX('magnet data'!$A$2:$E$1304,MATCH($AJ4760,'magnet data'!$A$2:$A$1304,0),4)</f>
        <v>02D</v>
      </c>
      <c r="AN4760">
        <f>INDEX('magnet data'!$A$2:$E$1304,MATCH($AJ4760,'magnet data'!$A$2:$A$1304,0),5)</f>
        <v>12129</v>
      </c>
      <c r="AO4760" t="str">
        <f t="shared" si="153"/>
        <v>-</v>
      </c>
      <c r="AR4760" t="s">
        <v>1202</v>
      </c>
      <c r="AS4760" t="s">
        <v>1798</v>
      </c>
      <c r="AT4760" t="s">
        <v>1798</v>
      </c>
    </row>
    <row r="4761" spans="1:46">
      <c r="A4761" t="s">
        <v>674</v>
      </c>
      <c r="B4761" t="s">
        <v>46</v>
      </c>
      <c r="C4761" t="s">
        <v>1788</v>
      </c>
      <c r="D4761" s="13">
        <v>44747</v>
      </c>
      <c r="E4761" s="16">
        <v>0.29072662037037039</v>
      </c>
      <c r="F4761" t="s">
        <v>88</v>
      </c>
      <c r="G4761" s="17">
        <v>44747.290726192128</v>
      </c>
      <c r="H4761">
        <v>37</v>
      </c>
      <c r="I4761">
        <v>595</v>
      </c>
      <c r="J4761">
        <v>95</v>
      </c>
      <c r="K4761">
        <v>0</v>
      </c>
      <c r="L4761">
        <v>3419</v>
      </c>
      <c r="M4761" s="39">
        <v>11493.9</v>
      </c>
      <c r="N4761" s="39">
        <v>6350.2</v>
      </c>
      <c r="O4761" s="39">
        <v>57.3</v>
      </c>
      <c r="P4761" t="s">
        <v>207</v>
      </c>
      <c r="Q4761" t="s">
        <v>207</v>
      </c>
      <c r="R4761" s="55">
        <v>805</v>
      </c>
      <c r="S4761" s="55">
        <v>809</v>
      </c>
      <c r="T4761" t="s">
        <v>687</v>
      </c>
      <c r="U4761">
        <v>4447</v>
      </c>
      <c r="V4761">
        <v>5</v>
      </c>
      <c r="W4761">
        <v>90413</v>
      </c>
      <c r="X4761" t="s">
        <v>683</v>
      </c>
      <c r="Y4761">
        <v>2</v>
      </c>
      <c r="Z4761" t="s">
        <v>69</v>
      </c>
      <c r="AA4761" t="s">
        <v>96</v>
      </c>
      <c r="AC4761" t="s">
        <v>61</v>
      </c>
      <c r="AD4761" s="50">
        <v>-0.75</v>
      </c>
      <c r="AG4761" s="39">
        <v>7.3</v>
      </c>
      <c r="AH4761" s="55">
        <v>3194</v>
      </c>
      <c r="AI4761" t="s">
        <v>208</v>
      </c>
      <c r="AJ4761">
        <f>INDEX(layout!$B$3:$U$1234,MATCH($T4761,layout!$A$3:$A$1234,0),MATCH(YEAR($D4761),layout!$B$1:$U$1,0))</f>
        <v>3336</v>
      </c>
      <c r="AK4761">
        <f>INDEX('magnet data'!$A$2:$E$1304,MATCH($AJ4761,'magnet data'!$A$2:$A$1304,0),2)</f>
        <v>3</v>
      </c>
      <c r="AL4761" t="str">
        <f>INDEX('magnet data'!$A$2:$E$1304,MATCH($AJ4761,'magnet data'!$A$2:$A$1304,0),3)</f>
        <v>01E</v>
      </c>
      <c r="AM4761" t="str">
        <f>INDEX('magnet data'!$A$2:$E$1304,MATCH($AJ4761,'magnet data'!$A$2:$A$1304,0),4)</f>
        <v>02D</v>
      </c>
      <c r="AN4761">
        <f>INDEX('magnet data'!$A$2:$E$1304,MATCH($AJ4761,'magnet data'!$A$2:$A$1304,0),5)</f>
        <v>10515</v>
      </c>
      <c r="AO4761" t="str">
        <f t="shared" si="153"/>
        <v>-</v>
      </c>
      <c r="AR4761" t="s">
        <v>1202</v>
      </c>
      <c r="AS4761" t="s">
        <v>1798</v>
      </c>
      <c r="AT4761" t="s">
        <v>1798</v>
      </c>
    </row>
    <row r="4762" spans="1:46">
      <c r="A4762" t="s">
        <v>674</v>
      </c>
      <c r="B4762" t="s">
        <v>46</v>
      </c>
      <c r="C4762" t="s">
        <v>1788</v>
      </c>
      <c r="D4762" s="13">
        <v>44747</v>
      </c>
      <c r="E4762" s="16">
        <v>0.29072662037037039</v>
      </c>
      <c r="F4762" t="s">
        <v>88</v>
      </c>
      <c r="G4762" s="17">
        <v>44747.290726192128</v>
      </c>
      <c r="H4762">
        <v>37</v>
      </c>
      <c r="I4762">
        <v>595</v>
      </c>
      <c r="J4762">
        <v>95</v>
      </c>
      <c r="K4762">
        <v>0</v>
      </c>
      <c r="L4762">
        <v>3419</v>
      </c>
      <c r="M4762" s="39">
        <v>11493.9</v>
      </c>
      <c r="N4762" s="39">
        <v>6350.2</v>
      </c>
      <c r="O4762" s="39">
        <v>57.3</v>
      </c>
      <c r="P4762" t="s">
        <v>207</v>
      </c>
      <c r="Q4762" t="s">
        <v>207</v>
      </c>
      <c r="R4762" s="55">
        <v>805</v>
      </c>
      <c r="S4762" s="55">
        <v>809</v>
      </c>
      <c r="T4762" t="s">
        <v>688</v>
      </c>
      <c r="U4762">
        <v>2251</v>
      </c>
      <c r="V4762">
        <v>6</v>
      </c>
      <c r="W4762">
        <v>150101</v>
      </c>
      <c r="X4762" t="s">
        <v>687</v>
      </c>
      <c r="Y4762">
        <v>2338</v>
      </c>
      <c r="Z4762" t="s">
        <v>69</v>
      </c>
      <c r="AA4762" t="s">
        <v>91</v>
      </c>
      <c r="AC4762" t="s">
        <v>61</v>
      </c>
      <c r="AD4762" s="50">
        <v>0.14000000000000001</v>
      </c>
      <c r="AG4762" s="39">
        <v>41.4</v>
      </c>
      <c r="AH4762" s="55">
        <v>1764</v>
      </c>
      <c r="AI4762" t="s">
        <v>208</v>
      </c>
      <c r="AJ4762">
        <f>INDEX(layout!$B$3:$U$1234,MATCH($T4762,layout!$A$3:$A$1234,0),MATCH(YEAR($D4762),layout!$B$1:$U$1,0))</f>
        <v>2250</v>
      </c>
      <c r="AK4762">
        <f>INDEX('magnet data'!$A$2:$E$1304,MATCH($AJ4762,'magnet data'!$A$2:$A$1304,0),2)</f>
        <v>2</v>
      </c>
      <c r="AL4762" t="str">
        <f>INDEX('magnet data'!$A$2:$E$1304,MATCH($AJ4762,'magnet data'!$A$2:$A$1304,0),3)</f>
        <v>01E</v>
      </c>
      <c r="AM4762" t="str">
        <f>INDEX('magnet data'!$A$2:$E$1304,MATCH($AJ4762,'magnet data'!$A$2:$A$1304,0),4)</f>
        <v>02C0</v>
      </c>
      <c r="AN4762">
        <f>INDEX('magnet data'!$A$2:$E$1304,MATCH($AJ4762,'magnet data'!$A$2:$A$1304,0),5)</f>
        <v>11432</v>
      </c>
      <c r="AO4762" t="str">
        <f t="shared" si="153"/>
        <v>-</v>
      </c>
      <c r="AR4762" t="s">
        <v>1202</v>
      </c>
      <c r="AS4762" t="s">
        <v>1798</v>
      </c>
      <c r="AT4762" t="s">
        <v>1798</v>
      </c>
    </row>
    <row r="4763" spans="1:46">
      <c r="A4763" t="s">
        <v>674</v>
      </c>
      <c r="B4763" t="s">
        <v>46</v>
      </c>
      <c r="C4763" t="s">
        <v>1788</v>
      </c>
      <c r="D4763" s="13">
        <v>44748</v>
      </c>
      <c r="E4763" s="16">
        <v>0.59109027777777778</v>
      </c>
      <c r="F4763" t="s">
        <v>88</v>
      </c>
      <c r="G4763" s="17">
        <v>44748.591089988426</v>
      </c>
      <c r="H4763">
        <v>25</v>
      </c>
      <c r="I4763">
        <v>596</v>
      </c>
      <c r="J4763">
        <v>95</v>
      </c>
      <c r="K4763">
        <v>0</v>
      </c>
      <c r="L4763">
        <v>36346</v>
      </c>
      <c r="M4763" s="39">
        <v>11493.9</v>
      </c>
      <c r="N4763" s="39">
        <v>6283.3</v>
      </c>
      <c r="O4763" s="39">
        <v>57.3</v>
      </c>
      <c r="P4763" t="s">
        <v>207</v>
      </c>
      <c r="Q4763" t="s">
        <v>1536</v>
      </c>
      <c r="R4763" s="55">
        <v>807</v>
      </c>
      <c r="S4763" s="55">
        <v>810</v>
      </c>
      <c r="T4763" t="s">
        <v>784</v>
      </c>
      <c r="U4763">
        <v>11493</v>
      </c>
      <c r="V4763">
        <v>1</v>
      </c>
      <c r="W4763">
        <v>-9</v>
      </c>
      <c r="X4763" t="s">
        <v>830</v>
      </c>
      <c r="Y4763">
        <v>8</v>
      </c>
      <c r="Z4763" t="s">
        <v>90</v>
      </c>
      <c r="AA4763" t="s">
        <v>91</v>
      </c>
      <c r="AB4763">
        <v>95</v>
      </c>
      <c r="AC4763" t="s">
        <v>61</v>
      </c>
      <c r="AD4763" s="50">
        <v>9.39</v>
      </c>
      <c r="AG4763" s="39">
        <v>32.9</v>
      </c>
      <c r="AH4763" s="55">
        <v>10766</v>
      </c>
      <c r="AI4763" t="s">
        <v>208</v>
      </c>
      <c r="AJ4763">
        <f>INDEX(layout!$B$3:$U$1234,MATCH($T4763,layout!$A$3:$A$1234,0),MATCH(YEAR($D4763),layout!$B$1:$U$1,0))</f>
        <v>1270</v>
      </c>
      <c r="AK4763">
        <f>INDEX('magnet data'!$A$2:$E$1304,MATCH($AJ4763,'magnet data'!$A$2:$A$1304,0),2)</f>
        <v>1</v>
      </c>
      <c r="AL4763" t="str">
        <f>INDEX('magnet data'!$A$2:$E$1304,MATCH($AJ4763,'magnet data'!$A$2:$A$1304,0),3)</f>
        <v>01E</v>
      </c>
      <c r="AM4763" t="str">
        <f>INDEX('magnet data'!$A$2:$E$1304,MATCH($AJ4763,'magnet data'!$A$2:$A$1304,0),4)</f>
        <v>02B5</v>
      </c>
      <c r="AN4763">
        <f>INDEX('magnet data'!$A$2:$E$1304,MATCH($AJ4763,'magnet data'!$A$2:$A$1304,0),5)</f>
        <v>11809</v>
      </c>
      <c r="AO4763">
        <f t="shared" ref="AO4763:AO4767" si="154">IF(LEFT(Z4763,8)="Training",U4763-AN4763,"-")</f>
        <v>-316</v>
      </c>
      <c r="AQ4763" t="s">
        <v>1799</v>
      </c>
      <c r="AR4763" t="s">
        <v>1202</v>
      </c>
      <c r="AS4763" t="s">
        <v>1798</v>
      </c>
      <c r="AT4763" t="s">
        <v>1798</v>
      </c>
    </row>
    <row r="4764" spans="1:46">
      <c r="A4764" t="s">
        <v>674</v>
      </c>
      <c r="B4764" t="s">
        <v>46</v>
      </c>
      <c r="C4764" t="s">
        <v>1788</v>
      </c>
      <c r="D4764" s="13">
        <v>44748</v>
      </c>
      <c r="E4764" s="16">
        <v>0.59109027777777778</v>
      </c>
      <c r="F4764" t="s">
        <v>88</v>
      </c>
      <c r="G4764" s="17">
        <v>44748.591089988426</v>
      </c>
      <c r="H4764">
        <v>25</v>
      </c>
      <c r="I4764">
        <v>596</v>
      </c>
      <c r="J4764">
        <v>95</v>
      </c>
      <c r="K4764">
        <v>0</v>
      </c>
      <c r="L4764">
        <v>36346</v>
      </c>
      <c r="M4764" s="39">
        <v>11493.9</v>
      </c>
      <c r="N4764" s="39">
        <v>6283.3</v>
      </c>
      <c r="O4764" s="39">
        <v>57.3</v>
      </c>
      <c r="P4764" t="s">
        <v>207</v>
      </c>
      <c r="Q4764" t="s">
        <v>1536</v>
      </c>
      <c r="R4764" s="55">
        <v>807</v>
      </c>
      <c r="S4764" s="55">
        <v>810</v>
      </c>
      <c r="T4764" t="s">
        <v>830</v>
      </c>
      <c r="U4764">
        <v>11483</v>
      </c>
      <c r="V4764">
        <v>2</v>
      </c>
      <c r="W4764">
        <v>249</v>
      </c>
      <c r="X4764" t="s">
        <v>780</v>
      </c>
      <c r="Y4764">
        <v>285</v>
      </c>
      <c r="Z4764" t="s">
        <v>75</v>
      </c>
      <c r="AA4764" t="s">
        <v>91</v>
      </c>
      <c r="AC4764" t="s">
        <v>61</v>
      </c>
      <c r="AD4764" s="50">
        <v>7.47</v>
      </c>
      <c r="AG4764" s="39">
        <v>33.700000000000003</v>
      </c>
      <c r="AH4764" s="55">
        <v>6907</v>
      </c>
      <c r="AI4764" t="s">
        <v>208</v>
      </c>
      <c r="AJ4764">
        <f>INDEX(layout!$B$3:$U$1234,MATCH($T4764,layout!$A$3:$A$1234,0),MATCH(YEAR($D4764),layout!$B$1:$U$1,0))</f>
        <v>2221</v>
      </c>
      <c r="AK4764">
        <f>INDEX('magnet data'!$A$2:$E$1304,MATCH($AJ4764,'magnet data'!$A$2:$A$1304,0),2)</f>
        <v>2</v>
      </c>
      <c r="AL4764" t="str">
        <f>INDEX('magnet data'!$A$2:$E$1304,MATCH($AJ4764,'magnet data'!$A$2:$A$1304,0),3)</f>
        <v>01E</v>
      </c>
      <c r="AM4764" t="str">
        <f>INDEX('magnet data'!$A$2:$E$1304,MATCH($AJ4764,'magnet data'!$A$2:$A$1304,0),4)</f>
        <v>02C9</v>
      </c>
      <c r="AN4764">
        <f>INDEX('magnet data'!$A$2:$E$1304,MATCH($AJ4764,'magnet data'!$A$2:$A$1304,0),5)</f>
        <v>11993</v>
      </c>
      <c r="AO4764" t="str">
        <f t="shared" si="154"/>
        <v>-</v>
      </c>
      <c r="AQ4764" t="s">
        <v>1799</v>
      </c>
      <c r="AR4764" t="s">
        <v>1202</v>
      </c>
      <c r="AS4764" t="s">
        <v>1798</v>
      </c>
      <c r="AT4764" t="s">
        <v>1798</v>
      </c>
    </row>
    <row r="4765" spans="1:46">
      <c r="A4765" t="s">
        <v>674</v>
      </c>
      <c r="B4765" t="s">
        <v>46</v>
      </c>
      <c r="C4765" t="s">
        <v>1788</v>
      </c>
      <c r="D4765" s="13">
        <v>44748</v>
      </c>
      <c r="E4765" s="16">
        <v>0.59109027777777778</v>
      </c>
      <c r="F4765" t="s">
        <v>88</v>
      </c>
      <c r="G4765" s="17">
        <v>44748.591089988426</v>
      </c>
      <c r="H4765">
        <v>25</v>
      </c>
      <c r="I4765">
        <v>596</v>
      </c>
      <c r="J4765">
        <v>95</v>
      </c>
      <c r="K4765">
        <v>0</v>
      </c>
      <c r="L4765">
        <v>36346</v>
      </c>
      <c r="M4765" s="39">
        <v>11493.9</v>
      </c>
      <c r="N4765" s="39">
        <v>6283.3</v>
      </c>
      <c r="O4765" s="39">
        <v>57.3</v>
      </c>
      <c r="P4765" t="s">
        <v>207</v>
      </c>
      <c r="Q4765" t="s">
        <v>1536</v>
      </c>
      <c r="R4765" s="55">
        <v>807</v>
      </c>
      <c r="S4765" s="55">
        <v>810</v>
      </c>
      <c r="T4765" t="s">
        <v>1800</v>
      </c>
      <c r="U4765">
        <v>11473</v>
      </c>
      <c r="V4765">
        <v>3</v>
      </c>
      <c r="W4765">
        <v>427</v>
      </c>
      <c r="X4765" t="s">
        <v>830</v>
      </c>
      <c r="Y4765">
        <v>8</v>
      </c>
      <c r="Z4765" t="s">
        <v>75</v>
      </c>
      <c r="AA4765" t="s">
        <v>91</v>
      </c>
      <c r="AC4765" t="s">
        <v>102</v>
      </c>
      <c r="AD4765" s="50">
        <v>23.54</v>
      </c>
      <c r="AG4765" s="39">
        <v>49.2</v>
      </c>
      <c r="AH4765" s="55">
        <v>3914</v>
      </c>
      <c r="AI4765" t="s">
        <v>208</v>
      </c>
      <c r="AJ4765">
        <f>INDEX(layout!$B$3:$U$1234,MATCH($T4765,layout!$A$3:$A$1234,0),MATCH(YEAR($D4765),layout!$B$1:$U$1,0))</f>
        <v>1293</v>
      </c>
      <c r="AK4765">
        <f>INDEX('magnet data'!$A$2:$E$1304,MATCH($AJ4765,'magnet data'!$A$2:$A$1304,0),2)</f>
        <v>1</v>
      </c>
      <c r="AL4765" t="str">
        <f>INDEX('magnet data'!$A$2:$E$1304,MATCH($AJ4765,'magnet data'!$A$2:$A$1304,0),3)</f>
        <v>01E</v>
      </c>
      <c r="AM4765" t="str">
        <f>INDEX('magnet data'!$A$2:$E$1304,MATCH($AJ4765,'magnet data'!$A$2:$A$1304,0),4)</f>
        <v>02B8</v>
      </c>
      <c r="AN4765">
        <f>INDEX('magnet data'!$A$2:$E$1304,MATCH($AJ4765,'magnet data'!$A$2:$A$1304,0),5)</f>
        <v>12654</v>
      </c>
      <c r="AO4765" t="str">
        <f t="shared" si="154"/>
        <v>-</v>
      </c>
      <c r="AQ4765" t="s">
        <v>1799</v>
      </c>
      <c r="AR4765" t="s">
        <v>1202</v>
      </c>
      <c r="AS4765" t="s">
        <v>1798</v>
      </c>
      <c r="AT4765" t="s">
        <v>1798</v>
      </c>
    </row>
    <row r="4766" spans="1:46">
      <c r="A4766" t="s">
        <v>674</v>
      </c>
      <c r="B4766" t="s">
        <v>46</v>
      </c>
      <c r="C4766" t="s">
        <v>1788</v>
      </c>
      <c r="D4766" s="13">
        <v>44748</v>
      </c>
      <c r="E4766" s="16">
        <v>0.59109027777777778</v>
      </c>
      <c r="F4766" t="s">
        <v>88</v>
      </c>
      <c r="G4766" s="17">
        <v>44748.591089988426</v>
      </c>
      <c r="H4766">
        <v>25</v>
      </c>
      <c r="I4766">
        <v>596</v>
      </c>
      <c r="J4766">
        <v>95</v>
      </c>
      <c r="K4766">
        <v>0</v>
      </c>
      <c r="L4766">
        <v>36346</v>
      </c>
      <c r="M4766" s="39">
        <v>11493.9</v>
      </c>
      <c r="N4766" s="39">
        <v>6283.3</v>
      </c>
      <c r="O4766" s="39">
        <v>57.3</v>
      </c>
      <c r="P4766" t="s">
        <v>207</v>
      </c>
      <c r="Q4766" t="s">
        <v>1536</v>
      </c>
      <c r="R4766" s="55">
        <v>807</v>
      </c>
      <c r="S4766" s="55">
        <v>810</v>
      </c>
      <c r="T4766" t="s">
        <v>782</v>
      </c>
      <c r="U4766">
        <v>6763</v>
      </c>
      <c r="V4766">
        <v>4</v>
      </c>
      <c r="W4766">
        <v>51508</v>
      </c>
      <c r="X4766" t="s">
        <v>780</v>
      </c>
      <c r="Y4766">
        <v>285</v>
      </c>
      <c r="Z4766" t="s">
        <v>69</v>
      </c>
      <c r="AA4766" t="s">
        <v>91</v>
      </c>
      <c r="AC4766" t="s">
        <v>61</v>
      </c>
      <c r="AD4766" s="50">
        <v>1.04</v>
      </c>
      <c r="AG4766" s="39">
        <v>86</v>
      </c>
      <c r="AH4766" s="55">
        <v>1815</v>
      </c>
      <c r="AI4766" t="s">
        <v>208</v>
      </c>
      <c r="AJ4766">
        <f>INDEX(layout!$B$3:$U$1234,MATCH($T4766,layout!$A$3:$A$1234,0),MATCH(YEAR($D4766),layout!$B$1:$U$1,0))</f>
        <v>3355</v>
      </c>
      <c r="AK4766">
        <f>INDEX('magnet data'!$A$2:$E$1304,MATCH($AJ4766,'magnet data'!$A$2:$A$1304,0),2)</f>
        <v>3</v>
      </c>
      <c r="AL4766" t="str">
        <f>INDEX('magnet data'!$A$2:$E$1304,MATCH($AJ4766,'magnet data'!$A$2:$A$1304,0),3)</f>
        <v>01E</v>
      </c>
      <c r="AM4766" t="str">
        <f>INDEX('magnet data'!$A$2:$E$1304,MATCH($AJ4766,'magnet data'!$A$2:$A$1304,0),4)</f>
        <v>02D</v>
      </c>
      <c r="AN4766">
        <f>INDEX('magnet data'!$A$2:$E$1304,MATCH($AJ4766,'magnet data'!$A$2:$A$1304,0),5)</f>
        <v>12165</v>
      </c>
      <c r="AO4766" t="str">
        <f t="shared" si="154"/>
        <v>-</v>
      </c>
      <c r="AQ4766" t="s">
        <v>1799</v>
      </c>
      <c r="AR4766" t="s">
        <v>1202</v>
      </c>
      <c r="AS4766" t="s">
        <v>1798</v>
      </c>
      <c r="AT4766" t="s">
        <v>1798</v>
      </c>
    </row>
    <row r="4767" spans="1:46">
      <c r="A4767" t="s">
        <v>674</v>
      </c>
      <c r="B4767" t="s">
        <v>46</v>
      </c>
      <c r="C4767" t="s">
        <v>1788</v>
      </c>
      <c r="D4767" s="13">
        <v>44748</v>
      </c>
      <c r="E4767" s="16">
        <v>0.59109027777777778</v>
      </c>
      <c r="F4767" t="s">
        <v>88</v>
      </c>
      <c r="G4767" s="17">
        <v>44748.591089988426</v>
      </c>
      <c r="H4767">
        <v>25</v>
      </c>
      <c r="I4767">
        <v>596</v>
      </c>
      <c r="J4767">
        <v>95</v>
      </c>
      <c r="K4767">
        <v>0</v>
      </c>
      <c r="L4767">
        <v>36346</v>
      </c>
      <c r="M4767" s="39">
        <v>11493.9</v>
      </c>
      <c r="N4767" s="39">
        <v>6283.3</v>
      </c>
      <c r="O4767" s="39">
        <v>57.3</v>
      </c>
      <c r="P4767" t="s">
        <v>207</v>
      </c>
      <c r="Q4767" t="s">
        <v>1536</v>
      </c>
      <c r="R4767" s="55">
        <v>807</v>
      </c>
      <c r="S4767" s="55">
        <v>810</v>
      </c>
      <c r="T4767" t="s">
        <v>780</v>
      </c>
      <c r="U4767">
        <v>4239</v>
      </c>
      <c r="V4767">
        <v>5</v>
      </c>
      <c r="W4767">
        <v>93782</v>
      </c>
      <c r="X4767" t="s">
        <v>830</v>
      </c>
      <c r="Y4767">
        <v>8</v>
      </c>
      <c r="Z4767" t="s">
        <v>69</v>
      </c>
      <c r="AA4767" t="s">
        <v>91</v>
      </c>
      <c r="AC4767" t="s">
        <v>61</v>
      </c>
      <c r="AD4767" s="50">
        <v>0.3</v>
      </c>
      <c r="AG4767" s="39">
        <v>7.5</v>
      </c>
      <c r="AH4767" s="55">
        <v>1090</v>
      </c>
      <c r="AI4767" t="s">
        <v>208</v>
      </c>
      <c r="AJ4767">
        <f>INDEX(layout!$B$3:$U$1234,MATCH($T4767,layout!$A$3:$A$1234,0),MATCH(YEAR($D4767),layout!$B$1:$U$1,0))</f>
        <v>3373</v>
      </c>
      <c r="AK4767">
        <f>INDEX('magnet data'!$A$2:$E$1304,MATCH($AJ4767,'magnet data'!$A$2:$A$1304,0),2)</f>
        <v>3</v>
      </c>
      <c r="AL4767" t="str">
        <f>INDEX('magnet data'!$A$2:$E$1304,MATCH($AJ4767,'magnet data'!$A$2:$A$1304,0),3)</f>
        <v>01E</v>
      </c>
      <c r="AM4767" t="str">
        <f>INDEX('magnet data'!$A$2:$E$1304,MATCH($AJ4767,'magnet data'!$A$2:$A$1304,0),4)</f>
        <v>02D</v>
      </c>
      <c r="AN4767">
        <f>INDEX('magnet data'!$A$2:$E$1304,MATCH($AJ4767,'magnet data'!$A$2:$A$1304,0),5)</f>
        <v>10700</v>
      </c>
      <c r="AO4767" t="str">
        <f t="shared" si="154"/>
        <v>-</v>
      </c>
      <c r="AQ4767" t="s">
        <v>1799</v>
      </c>
      <c r="AR4767" t="s">
        <v>1202</v>
      </c>
      <c r="AS4767" t="s">
        <v>1798</v>
      </c>
      <c r="AT4767" t="s">
        <v>1798</v>
      </c>
    </row>
    <row r="4768" spans="1:46">
      <c r="A4768" t="s">
        <v>1072</v>
      </c>
      <c r="B4768" t="s">
        <v>46</v>
      </c>
      <c r="C4768" t="s">
        <v>1788</v>
      </c>
      <c r="D4768" s="13">
        <v>44748</v>
      </c>
      <c r="E4768" s="16">
        <v>0.60081944444444446</v>
      </c>
      <c r="F4768" t="s">
        <v>88</v>
      </c>
      <c r="G4768" s="17">
        <v>44748.600819085645</v>
      </c>
      <c r="H4768">
        <v>31</v>
      </c>
      <c r="I4768">
        <v>597</v>
      </c>
      <c r="J4768">
        <v>94</v>
      </c>
      <c r="K4768">
        <v>0</v>
      </c>
      <c r="L4768">
        <v>37187</v>
      </c>
      <c r="M4768">
        <v>11492.6</v>
      </c>
      <c r="N4768">
        <v>6456.7</v>
      </c>
      <c r="O4768">
        <v>53.5</v>
      </c>
      <c r="P4768" t="s">
        <v>207</v>
      </c>
      <c r="Q4768" t="s">
        <v>207</v>
      </c>
      <c r="R4768">
        <v>788</v>
      </c>
      <c r="S4768">
        <v>789</v>
      </c>
      <c r="T4768" t="s">
        <v>1123</v>
      </c>
      <c r="U4768">
        <v>11492</v>
      </c>
      <c r="V4768">
        <v>1</v>
      </c>
      <c r="W4768">
        <v>-8</v>
      </c>
      <c r="X4768" t="s">
        <v>1115</v>
      </c>
      <c r="Y4768">
        <v>0</v>
      </c>
      <c r="Z4768" t="s">
        <v>90</v>
      </c>
      <c r="AA4768" t="s">
        <v>91</v>
      </c>
      <c r="AB4768">
        <v>66</v>
      </c>
      <c r="AC4768" t="s">
        <v>61</v>
      </c>
      <c r="AD4768">
        <v>-10.53</v>
      </c>
      <c r="AE4768"/>
      <c r="AF4768"/>
      <c r="AG4768">
        <v>24</v>
      </c>
      <c r="AH4768">
        <v>11377</v>
      </c>
      <c r="AI4768" t="s">
        <v>208</v>
      </c>
      <c r="AJ4768">
        <f>INDEX(layout!$B$3:$U$1234,MATCH($T4768,layout!$A$3:$A$1234,0),MATCH(YEAR($D4768),layout!$B$1:$U$1,0))</f>
        <v>2047</v>
      </c>
      <c r="AK4768">
        <f>INDEX('magnet data'!$A$2:$E$1304,MATCH($AJ4768,'magnet data'!$A$2:$A$1304,0),2)</f>
        <v>2</v>
      </c>
      <c r="AL4768" t="str">
        <f>INDEX('magnet data'!$A$2:$E$1304,MATCH($AJ4768,'magnet data'!$A$2:$A$1304,0),3)</f>
        <v>01B</v>
      </c>
      <c r="AM4768" t="str">
        <f>INDEX('magnet data'!$A$2:$E$1304,MATCH($AJ4768,'magnet data'!$A$2:$A$1304,0),4)</f>
        <v>02K</v>
      </c>
      <c r="AN4768">
        <f>INDEX('magnet data'!$A$2:$E$1304,MATCH($AJ4768,'magnet data'!$A$2:$A$1304,0),5)</f>
        <v>10351</v>
      </c>
      <c r="AO4768">
        <f t="shared" ref="AO4768:AO4774" si="155">IF(LEFT(Z4768,8)="Training",U4768-AN4768,"-")</f>
        <v>1141</v>
      </c>
      <c r="AR4768" t="s">
        <v>209</v>
      </c>
      <c r="AS4768" t="s">
        <v>1798</v>
      </c>
      <c r="AT4768" t="s">
        <v>1798</v>
      </c>
    </row>
    <row r="4769" spans="1:46">
      <c r="A4769" t="s">
        <v>1072</v>
      </c>
      <c r="B4769" t="s">
        <v>46</v>
      </c>
      <c r="C4769" t="s">
        <v>1788</v>
      </c>
      <c r="D4769" s="13">
        <v>44748</v>
      </c>
      <c r="E4769" s="16">
        <v>0.60081944444444446</v>
      </c>
      <c r="F4769" t="s">
        <v>88</v>
      </c>
      <c r="G4769" s="17">
        <v>44748.600819085645</v>
      </c>
      <c r="H4769">
        <v>31</v>
      </c>
      <c r="I4769">
        <v>597</v>
      </c>
      <c r="J4769">
        <v>94</v>
      </c>
      <c r="K4769">
        <v>0</v>
      </c>
      <c r="L4769">
        <v>37187</v>
      </c>
      <c r="M4769">
        <v>11492.6</v>
      </c>
      <c r="N4769">
        <v>6456.7</v>
      </c>
      <c r="O4769">
        <v>53.5</v>
      </c>
      <c r="P4769" t="s">
        <v>207</v>
      </c>
      <c r="Q4769" t="s">
        <v>207</v>
      </c>
      <c r="R4769">
        <v>788</v>
      </c>
      <c r="S4769">
        <v>789</v>
      </c>
      <c r="T4769" t="s">
        <v>1115</v>
      </c>
      <c r="U4769">
        <v>8747</v>
      </c>
      <c r="V4769">
        <v>2</v>
      </c>
      <c r="W4769">
        <v>28145</v>
      </c>
      <c r="X4769" t="s">
        <v>1109</v>
      </c>
      <c r="Y4769">
        <v>1555</v>
      </c>
      <c r="Z4769" t="s">
        <v>69</v>
      </c>
      <c r="AA4769" t="s">
        <v>96</v>
      </c>
      <c r="AC4769" t="s">
        <v>61</v>
      </c>
      <c r="AD4769">
        <v>14.06</v>
      </c>
      <c r="AE4769"/>
      <c r="AF4769"/>
      <c r="AG4769">
        <v>26.2</v>
      </c>
      <c r="AH4769">
        <v>5738</v>
      </c>
      <c r="AI4769" t="s">
        <v>208</v>
      </c>
      <c r="AJ4769">
        <f>INDEX(layout!$B$3:$U$1234,MATCH($T4769,layout!$A$3:$A$1234,0),MATCH(YEAR($D4769),layout!$B$1:$U$1,0))</f>
        <v>2076</v>
      </c>
      <c r="AK4769">
        <f>INDEX('magnet data'!$A$2:$E$1304,MATCH($AJ4769,'magnet data'!$A$2:$A$1304,0),2)</f>
        <v>2</v>
      </c>
      <c r="AL4769" t="str">
        <f>INDEX('magnet data'!$A$2:$E$1304,MATCH($AJ4769,'magnet data'!$A$2:$A$1304,0),3)</f>
        <v>01B</v>
      </c>
      <c r="AM4769" t="str">
        <f>INDEX('magnet data'!$A$2:$E$1304,MATCH($AJ4769,'magnet data'!$A$2:$A$1304,0),4)</f>
        <v>02K</v>
      </c>
      <c r="AN4769">
        <f>INDEX('magnet data'!$A$2:$E$1304,MATCH($AJ4769,'magnet data'!$A$2:$A$1304,0),5)</f>
        <v>11440</v>
      </c>
      <c r="AO4769" t="str">
        <f t="shared" si="155"/>
        <v>-</v>
      </c>
      <c r="AR4769" t="s">
        <v>209</v>
      </c>
      <c r="AS4769" t="s">
        <v>1798</v>
      </c>
      <c r="AT4769" t="s">
        <v>1798</v>
      </c>
    </row>
    <row r="4770" spans="1:46">
      <c r="A4770" t="s">
        <v>1072</v>
      </c>
      <c r="B4770" t="s">
        <v>46</v>
      </c>
      <c r="C4770" t="s">
        <v>1788</v>
      </c>
      <c r="D4770" s="13">
        <v>44748</v>
      </c>
      <c r="E4770" s="16">
        <v>0.60081944444444446</v>
      </c>
      <c r="F4770" t="s">
        <v>88</v>
      </c>
      <c r="G4770" s="17">
        <v>44748.600819085645</v>
      </c>
      <c r="H4770">
        <v>31</v>
      </c>
      <c r="I4770">
        <v>597</v>
      </c>
      <c r="J4770">
        <v>94</v>
      </c>
      <c r="K4770">
        <v>0</v>
      </c>
      <c r="L4770">
        <v>37187</v>
      </c>
      <c r="M4770">
        <v>11492.6</v>
      </c>
      <c r="N4770">
        <v>6456.7</v>
      </c>
      <c r="O4770">
        <v>53.5</v>
      </c>
      <c r="P4770" t="s">
        <v>207</v>
      </c>
      <c r="Q4770" t="s">
        <v>207</v>
      </c>
      <c r="R4770">
        <v>788</v>
      </c>
      <c r="S4770">
        <v>789</v>
      </c>
      <c r="T4770" t="s">
        <v>1110</v>
      </c>
      <c r="U4770">
        <v>5609</v>
      </c>
      <c r="V4770">
        <v>3</v>
      </c>
      <c r="W4770">
        <v>70661</v>
      </c>
      <c r="X4770" t="s">
        <v>1115</v>
      </c>
      <c r="Y4770">
        <v>0</v>
      </c>
      <c r="Z4770" t="s">
        <v>69</v>
      </c>
      <c r="AA4770" t="s">
        <v>91</v>
      </c>
      <c r="AC4770" t="s">
        <v>61</v>
      </c>
      <c r="AD4770">
        <v>-1.4</v>
      </c>
      <c r="AE4770"/>
      <c r="AF4770"/>
      <c r="AG4770">
        <v>15.6</v>
      </c>
      <c r="AH4770">
        <v>3411</v>
      </c>
      <c r="AI4770" t="s">
        <v>208</v>
      </c>
      <c r="AJ4770">
        <f>INDEX(layout!$B$3:$U$1234,MATCH($T4770,layout!$A$3:$A$1234,0),MATCH(YEAR($D4770),layout!$B$1:$U$1,0))</f>
        <v>3157</v>
      </c>
      <c r="AK4770">
        <f>INDEX('magnet data'!$A$2:$E$1304,MATCH($AJ4770,'magnet data'!$A$2:$A$1304,0),2)</f>
        <v>3</v>
      </c>
      <c r="AL4770" t="str">
        <f>INDEX('magnet data'!$A$2:$E$1304,MATCH($AJ4770,'magnet data'!$A$2:$A$1304,0),3)</f>
        <v>01B</v>
      </c>
      <c r="AM4770" t="str">
        <f>INDEX('magnet data'!$A$2:$E$1304,MATCH($AJ4770,'magnet data'!$A$2:$A$1304,0),4)</f>
        <v>02G</v>
      </c>
      <c r="AN4770">
        <f>INDEX('magnet data'!$A$2:$E$1304,MATCH($AJ4770,'magnet data'!$A$2:$A$1304,0),5)</f>
        <v>9662</v>
      </c>
      <c r="AO4770" t="str">
        <f t="shared" si="155"/>
        <v>-</v>
      </c>
      <c r="AR4770" t="s">
        <v>209</v>
      </c>
      <c r="AS4770" t="s">
        <v>1798</v>
      </c>
      <c r="AT4770" t="s">
        <v>1798</v>
      </c>
    </row>
    <row r="4771" spans="1:46">
      <c r="A4771" t="s">
        <v>1072</v>
      </c>
      <c r="B4771" t="s">
        <v>46</v>
      </c>
      <c r="C4771" t="s">
        <v>1788</v>
      </c>
      <c r="D4771" s="13">
        <v>44748</v>
      </c>
      <c r="E4771" s="16">
        <v>0.60081944444444446</v>
      </c>
      <c r="F4771" t="s">
        <v>88</v>
      </c>
      <c r="G4771" s="17">
        <v>44748.600819085645</v>
      </c>
      <c r="H4771">
        <v>31</v>
      </c>
      <c r="I4771">
        <v>597</v>
      </c>
      <c r="J4771">
        <v>94</v>
      </c>
      <c r="K4771">
        <v>0</v>
      </c>
      <c r="L4771">
        <v>37187</v>
      </c>
      <c r="M4771">
        <v>11492.6</v>
      </c>
      <c r="N4771">
        <v>6456.7</v>
      </c>
      <c r="O4771">
        <v>53.5</v>
      </c>
      <c r="P4771" t="s">
        <v>207</v>
      </c>
      <c r="Q4771" t="s">
        <v>207</v>
      </c>
      <c r="R4771">
        <v>788</v>
      </c>
      <c r="S4771">
        <v>789</v>
      </c>
      <c r="T4771" t="s">
        <v>1112</v>
      </c>
      <c r="U4771">
        <v>5201</v>
      </c>
      <c r="V4771">
        <v>4</v>
      </c>
      <c r="W4771">
        <v>77640</v>
      </c>
      <c r="X4771" t="s">
        <v>1109</v>
      </c>
      <c r="Y4771">
        <v>1555</v>
      </c>
      <c r="Z4771" t="s">
        <v>69</v>
      </c>
      <c r="AA4771" t="s">
        <v>91</v>
      </c>
      <c r="AC4771" t="s">
        <v>61</v>
      </c>
      <c r="AD4771">
        <v>-0.4</v>
      </c>
      <c r="AE4771"/>
      <c r="AF4771"/>
      <c r="AG4771">
        <v>58</v>
      </c>
      <c r="AH4771">
        <v>4819</v>
      </c>
      <c r="AI4771" t="s">
        <v>208</v>
      </c>
      <c r="AJ4771">
        <f>INDEX(layout!$B$3:$U$1234,MATCH($T4771,layout!$A$3:$A$1234,0),MATCH(YEAR($D4771),layout!$B$1:$U$1,0))</f>
        <v>3133</v>
      </c>
      <c r="AK4771">
        <f>INDEX('magnet data'!$A$2:$E$1304,MATCH($AJ4771,'magnet data'!$A$2:$A$1304,0),2)</f>
        <v>3</v>
      </c>
      <c r="AL4771" t="str">
        <f>INDEX('magnet data'!$A$2:$E$1304,MATCH($AJ4771,'magnet data'!$A$2:$A$1304,0),3)</f>
        <v>01B</v>
      </c>
      <c r="AM4771" t="str">
        <f>INDEX('magnet data'!$A$2:$E$1304,MATCH($AJ4771,'magnet data'!$A$2:$A$1304,0),4)</f>
        <v>02G</v>
      </c>
      <c r="AN4771">
        <f>INDEX('magnet data'!$A$2:$E$1304,MATCH($AJ4771,'magnet data'!$A$2:$A$1304,0),5)</f>
        <v>11997</v>
      </c>
      <c r="AO4771" t="str">
        <f t="shared" si="155"/>
        <v>-</v>
      </c>
      <c r="AR4771" t="s">
        <v>209</v>
      </c>
      <c r="AS4771" t="s">
        <v>1798</v>
      </c>
      <c r="AT4771" t="s">
        <v>1798</v>
      </c>
    </row>
    <row r="4772" spans="1:46">
      <c r="A4772" t="s">
        <v>1072</v>
      </c>
      <c r="B4772" t="s">
        <v>46</v>
      </c>
      <c r="C4772" t="s">
        <v>1788</v>
      </c>
      <c r="D4772" s="13">
        <v>44748</v>
      </c>
      <c r="E4772" s="16">
        <v>0.60081944444444446</v>
      </c>
      <c r="F4772" t="s">
        <v>88</v>
      </c>
      <c r="G4772" s="17">
        <v>44748.600819085645</v>
      </c>
      <c r="H4772">
        <v>31</v>
      </c>
      <c r="I4772">
        <v>597</v>
      </c>
      <c r="J4772">
        <v>94</v>
      </c>
      <c r="K4772">
        <v>0</v>
      </c>
      <c r="L4772">
        <v>37187</v>
      </c>
      <c r="M4772">
        <v>11492.6</v>
      </c>
      <c r="N4772">
        <v>6456.7</v>
      </c>
      <c r="O4772">
        <v>53.5</v>
      </c>
      <c r="P4772" t="s">
        <v>207</v>
      </c>
      <c r="Q4772" t="s">
        <v>207</v>
      </c>
      <c r="R4772">
        <v>788</v>
      </c>
      <c r="S4772">
        <v>789</v>
      </c>
      <c r="T4772" t="s">
        <v>1109</v>
      </c>
      <c r="U4772">
        <v>3027</v>
      </c>
      <c r="V4772">
        <v>5</v>
      </c>
      <c r="W4772">
        <v>126530</v>
      </c>
      <c r="X4772" t="s">
        <v>1115</v>
      </c>
      <c r="Y4772">
        <v>0</v>
      </c>
      <c r="Z4772" t="s">
        <v>69</v>
      </c>
      <c r="AA4772" t="s">
        <v>91</v>
      </c>
      <c r="AC4772" t="s">
        <v>61</v>
      </c>
      <c r="AD4772">
        <v>-0.2</v>
      </c>
      <c r="AE4772"/>
      <c r="AF4772"/>
      <c r="AG4772">
        <v>15</v>
      </c>
      <c r="AH4772">
        <v>2545</v>
      </c>
      <c r="AI4772" t="s">
        <v>208</v>
      </c>
      <c r="AJ4772">
        <f>INDEX(layout!$B$3:$U$1234,MATCH($T4772,layout!$A$3:$A$1234,0),MATCH(YEAR($D4772),layout!$B$1:$U$1,0))</f>
        <v>3149</v>
      </c>
      <c r="AK4772">
        <f>INDEX('magnet data'!$A$2:$E$1304,MATCH($AJ4772,'magnet data'!$A$2:$A$1304,0),2)</f>
        <v>3</v>
      </c>
      <c r="AL4772" t="str">
        <f>INDEX('magnet data'!$A$2:$E$1304,MATCH($AJ4772,'magnet data'!$A$2:$A$1304,0),3)</f>
        <v>01B</v>
      </c>
      <c r="AM4772" t="str">
        <f>INDEX('magnet data'!$A$2:$E$1304,MATCH($AJ4772,'magnet data'!$A$2:$A$1304,0),4)</f>
        <v>02G</v>
      </c>
      <c r="AN4772">
        <f>INDEX('magnet data'!$A$2:$E$1304,MATCH($AJ4772,'magnet data'!$A$2:$A$1304,0),5)</f>
        <v>9546</v>
      </c>
      <c r="AO4772" t="str">
        <f t="shared" si="155"/>
        <v>-</v>
      </c>
      <c r="AR4772" t="s">
        <v>209</v>
      </c>
      <c r="AS4772" t="s">
        <v>1798</v>
      </c>
      <c r="AT4772" t="s">
        <v>1798</v>
      </c>
    </row>
    <row r="4773" spans="1:46">
      <c r="A4773" t="s">
        <v>1072</v>
      </c>
      <c r="B4773" t="s">
        <v>46</v>
      </c>
      <c r="C4773" t="s">
        <v>1788</v>
      </c>
      <c r="D4773" s="13">
        <v>44748</v>
      </c>
      <c r="E4773" s="16">
        <v>0.60081944444444446</v>
      </c>
      <c r="F4773" t="s">
        <v>88</v>
      </c>
      <c r="G4773" s="17">
        <v>44748.600819085645</v>
      </c>
      <c r="H4773">
        <v>31</v>
      </c>
      <c r="I4773">
        <v>597</v>
      </c>
      <c r="J4773">
        <v>94</v>
      </c>
      <c r="K4773">
        <v>0</v>
      </c>
      <c r="L4773">
        <v>37187</v>
      </c>
      <c r="M4773">
        <v>11492.6</v>
      </c>
      <c r="N4773">
        <v>6456.7</v>
      </c>
      <c r="O4773">
        <v>53.5</v>
      </c>
      <c r="P4773" t="s">
        <v>207</v>
      </c>
      <c r="Q4773" t="s">
        <v>207</v>
      </c>
      <c r="R4773">
        <v>788</v>
      </c>
      <c r="S4773">
        <v>789</v>
      </c>
      <c r="T4773" t="s">
        <v>1114</v>
      </c>
      <c r="U4773">
        <v>487</v>
      </c>
      <c r="V4773">
        <v>6</v>
      </c>
      <c r="W4773">
        <v>283898</v>
      </c>
      <c r="X4773" t="s">
        <v>1122</v>
      </c>
      <c r="Y4773">
        <v>3573</v>
      </c>
      <c r="Z4773" t="s">
        <v>69</v>
      </c>
      <c r="AA4773" t="s">
        <v>91</v>
      </c>
      <c r="AC4773" t="s">
        <v>61</v>
      </c>
      <c r="AD4773">
        <v>-0.04</v>
      </c>
      <c r="AE4773"/>
      <c r="AF4773"/>
      <c r="AG4773" t="s">
        <v>1408</v>
      </c>
      <c r="AH4773" t="s">
        <v>1408</v>
      </c>
      <c r="AI4773" t="s">
        <v>208</v>
      </c>
      <c r="AJ4773">
        <f>INDEX(layout!$B$3:$U$1234,MATCH($T4773,layout!$A$3:$A$1234,0),MATCH(YEAR($D4773),layout!$B$1:$U$1,0))</f>
        <v>1119</v>
      </c>
      <c r="AK4773">
        <f>INDEX('magnet data'!$A$2:$E$1304,MATCH($AJ4773,'magnet data'!$A$2:$A$1304,0),2)</f>
        <v>1</v>
      </c>
      <c r="AL4773" t="str">
        <f>INDEX('magnet data'!$A$2:$E$1304,MATCH($AJ4773,'magnet data'!$A$2:$A$1304,0),3)</f>
        <v>01B</v>
      </c>
      <c r="AM4773" t="str">
        <f>INDEX('magnet data'!$A$2:$E$1304,MATCH($AJ4773,'magnet data'!$A$2:$A$1304,0),4)</f>
        <v>02B5</v>
      </c>
      <c r="AN4773">
        <f>INDEX('magnet data'!$A$2:$E$1304,MATCH($AJ4773,'magnet data'!$A$2:$A$1304,0),5)</f>
        <v>11350</v>
      </c>
      <c r="AO4773" t="str">
        <f t="shared" si="155"/>
        <v>-</v>
      </c>
      <c r="AR4773" t="s">
        <v>209</v>
      </c>
      <c r="AS4773" t="s">
        <v>1798</v>
      </c>
      <c r="AT4773" t="s">
        <v>1798</v>
      </c>
    </row>
    <row r="4774" spans="1:46">
      <c r="A4774" t="s">
        <v>1072</v>
      </c>
      <c r="B4774" t="s">
        <v>46</v>
      </c>
      <c r="C4774" t="s">
        <v>1788</v>
      </c>
      <c r="D4774" s="13">
        <v>44748</v>
      </c>
      <c r="E4774" s="16">
        <v>0.60081944444444446</v>
      </c>
      <c r="F4774" t="s">
        <v>88</v>
      </c>
      <c r="G4774" s="17">
        <v>44748.600819085645</v>
      </c>
      <c r="H4774">
        <v>31</v>
      </c>
      <c r="I4774">
        <v>597</v>
      </c>
      <c r="J4774">
        <v>94</v>
      </c>
      <c r="K4774">
        <v>0</v>
      </c>
      <c r="L4774">
        <v>37187</v>
      </c>
      <c r="M4774">
        <v>11492.6</v>
      </c>
      <c r="N4774">
        <v>6456.7</v>
      </c>
      <c r="O4774">
        <v>53.5</v>
      </c>
      <c r="P4774" t="s">
        <v>207</v>
      </c>
      <c r="Q4774" t="s">
        <v>207</v>
      </c>
      <c r="R4774">
        <v>788</v>
      </c>
      <c r="S4774">
        <v>789</v>
      </c>
      <c r="T4774" t="s">
        <v>1111</v>
      </c>
      <c r="U4774">
        <v>486</v>
      </c>
      <c r="V4774">
        <v>7</v>
      </c>
      <c r="W4774">
        <v>284044</v>
      </c>
      <c r="X4774" t="s">
        <v>1109</v>
      </c>
      <c r="Y4774">
        <v>1555</v>
      </c>
      <c r="Z4774" t="s">
        <v>148</v>
      </c>
      <c r="AA4774" t="s">
        <v>91</v>
      </c>
      <c r="AC4774" t="s">
        <v>102</v>
      </c>
      <c r="AD4774">
        <v>0</v>
      </c>
      <c r="AE4774"/>
      <c r="AF4774"/>
      <c r="AG4774" t="s">
        <v>1408</v>
      </c>
      <c r="AH4774" t="s">
        <v>1408</v>
      </c>
      <c r="AI4774" t="s">
        <v>208</v>
      </c>
      <c r="AJ4774">
        <f>INDEX(layout!$B$3:$U$1234,MATCH($T4774,layout!$A$3:$A$1234,0),MATCH(YEAR($D4774),layout!$B$1:$U$1,0))</f>
        <v>3086</v>
      </c>
      <c r="AK4774">
        <f>INDEX('magnet data'!$A$2:$E$1304,MATCH($AJ4774,'magnet data'!$A$2:$A$1304,0),2)</f>
        <v>3</v>
      </c>
      <c r="AL4774" t="str">
        <f>INDEX('magnet data'!$A$2:$E$1304,MATCH($AJ4774,'magnet data'!$A$2:$A$1304,0),3)</f>
        <v>01B</v>
      </c>
      <c r="AM4774" t="str">
        <f>INDEX('magnet data'!$A$2:$E$1304,MATCH($AJ4774,'magnet data'!$A$2:$A$1304,0),4)</f>
        <v>02K</v>
      </c>
      <c r="AN4774">
        <f>INDEX('magnet data'!$A$2:$E$1304,MATCH($AJ4774,'magnet data'!$A$2:$A$1304,0),5)</f>
        <v>10931</v>
      </c>
      <c r="AO4774" t="str">
        <f t="shared" si="155"/>
        <v>-</v>
      </c>
      <c r="AR4774" t="s">
        <v>209</v>
      </c>
      <c r="AS4774" t="s">
        <v>1798</v>
      </c>
      <c r="AT4774" t="s">
        <v>1798</v>
      </c>
    </row>
  </sheetData>
  <autoFilter ref="A1:AT4774" xr:uid="{00000000-0009-0000-0000-000000000000}"/>
  <sortState ref="A3220:AT3385">
    <sortCondition ref="C3220:C3385"/>
    <sortCondition ref="D3220:D3385"/>
    <sortCondition ref="U3220:U3385"/>
  </sortState>
  <phoneticPr fontId="1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 xr3:uid="{958C4451-9541-5A59-BF78-D2F731DF1C81}">
      <pane ySplit="1" topLeftCell="A2" activePane="bottomLeft" state="frozen"/>
      <selection pane="bottomLeft" activeCell="B4" sqref="B4"/>
    </sheetView>
  </sheetViews>
  <sheetFormatPr defaultColWidth="8.85546875" defaultRowHeight="15"/>
  <cols>
    <col min="1" max="1" width="26.85546875" bestFit="1" customWidth="1"/>
    <col min="2" max="2" width="21.42578125" bestFit="1" customWidth="1"/>
    <col min="3" max="3" width="14" bestFit="1" customWidth="1"/>
    <col min="4" max="4" width="17.42578125" bestFit="1" customWidth="1"/>
  </cols>
  <sheetData>
    <row r="1" spans="1:4">
      <c r="A1" s="1" t="s">
        <v>5</v>
      </c>
      <c r="B1" s="4" t="s">
        <v>25</v>
      </c>
      <c r="C1" s="4" t="s">
        <v>26</v>
      </c>
      <c r="D1" s="4" t="s">
        <v>28</v>
      </c>
    </row>
    <row r="2" spans="1:4">
      <c r="A2" t="s">
        <v>74</v>
      </c>
      <c r="B2" t="s">
        <v>90</v>
      </c>
      <c r="C2" t="s">
        <v>91</v>
      </c>
      <c r="D2" t="s">
        <v>61</v>
      </c>
    </row>
    <row r="3" spans="1:4">
      <c r="A3" t="s">
        <v>468</v>
      </c>
      <c r="B3" t="s">
        <v>212</v>
      </c>
      <c r="C3" t="s">
        <v>96</v>
      </c>
      <c r="D3" t="s">
        <v>102</v>
      </c>
    </row>
    <row r="4" spans="1:4">
      <c r="A4" t="s">
        <v>1801</v>
      </c>
      <c r="B4" t="s">
        <v>59</v>
      </c>
      <c r="D4" t="s">
        <v>1802</v>
      </c>
    </row>
    <row r="5" spans="1:4">
      <c r="A5" t="s">
        <v>59</v>
      </c>
      <c r="B5" t="s">
        <v>152</v>
      </c>
      <c r="D5" t="s">
        <v>1803</v>
      </c>
    </row>
    <row r="6" spans="1:4">
      <c r="A6" t="s">
        <v>443</v>
      </c>
      <c r="B6" t="s">
        <v>69</v>
      </c>
      <c r="D6" t="s">
        <v>1804</v>
      </c>
    </row>
    <row r="7" spans="1:4">
      <c r="A7" t="s">
        <v>1805</v>
      </c>
      <c r="B7" t="s">
        <v>1166</v>
      </c>
      <c r="D7" t="s">
        <v>1200</v>
      </c>
    </row>
    <row r="8" spans="1:4">
      <c r="A8" t="s">
        <v>88</v>
      </c>
      <c r="B8" t="s">
        <v>148</v>
      </c>
    </row>
    <row r="9" spans="1:4">
      <c r="A9" t="s">
        <v>1806</v>
      </c>
      <c r="B9" t="s">
        <v>951</v>
      </c>
    </row>
    <row r="10" spans="1:4">
      <c r="A10" t="s">
        <v>1807</v>
      </c>
      <c r="B10" t="s">
        <v>469</v>
      </c>
    </row>
    <row r="11" spans="1:4">
      <c r="A11" t="s">
        <v>1200</v>
      </c>
      <c r="B11" t="s">
        <v>75</v>
      </c>
    </row>
    <row r="12" spans="1:4">
      <c r="A12" t="s">
        <v>133</v>
      </c>
      <c r="B12" t="s">
        <v>1200</v>
      </c>
    </row>
    <row r="13" spans="1:4">
      <c r="B13" t="s">
        <v>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34"/>
  <sheetViews>
    <sheetView workbookViewId="0" xr3:uid="{842E5F09-E766-5B8D-85AF-A39847EA96FD}">
      <pane ySplit="2" topLeftCell="A3" activePane="bottomLeft" state="frozen"/>
      <selection pane="bottomLeft"/>
      <selection activeCell="F1" sqref="F1"/>
    </sheetView>
  </sheetViews>
  <sheetFormatPr defaultColWidth="8.85546875" defaultRowHeight="15"/>
  <sheetData>
    <row r="1" spans="1:21">
      <c r="A1" s="3" t="s">
        <v>19</v>
      </c>
      <c r="B1" s="3">
        <v>2007</v>
      </c>
      <c r="C1" s="3">
        <v>2008</v>
      </c>
      <c r="D1" s="3">
        <v>2009</v>
      </c>
      <c r="E1" s="3">
        <v>2010</v>
      </c>
      <c r="F1" s="3">
        <v>2011</v>
      </c>
      <c r="G1" s="3">
        <v>2012</v>
      </c>
      <c r="H1" s="3">
        <v>2013</v>
      </c>
      <c r="I1" s="3">
        <v>2014</v>
      </c>
      <c r="J1" s="3">
        <v>2015</v>
      </c>
      <c r="K1" s="3">
        <v>2016</v>
      </c>
      <c r="L1" s="3">
        <v>2017</v>
      </c>
      <c r="M1" s="3">
        <v>2018</v>
      </c>
      <c r="N1" s="3">
        <v>2019</v>
      </c>
      <c r="O1" s="3">
        <v>2020</v>
      </c>
      <c r="P1" s="3">
        <v>2021</v>
      </c>
      <c r="Q1" s="3">
        <v>2022</v>
      </c>
      <c r="R1" s="3">
        <v>2023</v>
      </c>
      <c r="S1" s="3">
        <v>2024</v>
      </c>
      <c r="T1" s="3">
        <v>2025</v>
      </c>
      <c r="U1" s="3">
        <v>2026</v>
      </c>
    </row>
    <row r="2" spans="1:21">
      <c r="B2" s="10" t="s">
        <v>1808</v>
      </c>
      <c r="C2" s="10" t="s">
        <v>1808</v>
      </c>
      <c r="D2" s="10" t="s">
        <v>1809</v>
      </c>
      <c r="E2" s="10" t="s">
        <v>1809</v>
      </c>
      <c r="F2" s="10" t="s">
        <v>1809</v>
      </c>
      <c r="G2" s="10" t="s">
        <v>1809</v>
      </c>
      <c r="H2" s="10" t="s">
        <v>1809</v>
      </c>
      <c r="I2" s="10" t="s">
        <v>1810</v>
      </c>
      <c r="J2" s="10" t="s">
        <v>1810</v>
      </c>
      <c r="K2" s="10" t="s">
        <v>1810</v>
      </c>
      <c r="L2" s="10" t="s">
        <v>1810</v>
      </c>
      <c r="M2" s="10" t="s">
        <v>1810</v>
      </c>
      <c r="N2" s="10" t="s">
        <v>1811</v>
      </c>
      <c r="O2" s="10" t="s">
        <v>1811</v>
      </c>
      <c r="P2" s="10" t="s">
        <v>1811</v>
      </c>
      <c r="Q2" s="10" t="s">
        <v>1811</v>
      </c>
      <c r="R2" s="10" t="s">
        <v>1811</v>
      </c>
      <c r="S2" s="10" t="s">
        <v>1811</v>
      </c>
      <c r="T2" s="10" t="s">
        <v>1811</v>
      </c>
      <c r="U2" s="10" t="s">
        <v>1811</v>
      </c>
    </row>
    <row r="3" spans="1:21">
      <c r="A3" t="s">
        <v>1075</v>
      </c>
      <c r="B3">
        <v>3123</v>
      </c>
      <c r="C3">
        <v>3123</v>
      </c>
      <c r="D3">
        <v>3123</v>
      </c>
      <c r="E3">
        <v>3123</v>
      </c>
      <c r="F3">
        <v>3123</v>
      </c>
      <c r="G3">
        <v>3123</v>
      </c>
      <c r="H3">
        <v>3123</v>
      </c>
      <c r="I3">
        <v>3123</v>
      </c>
      <c r="J3">
        <v>3123</v>
      </c>
      <c r="K3">
        <v>3123</v>
      </c>
      <c r="L3">
        <v>3123</v>
      </c>
      <c r="M3">
        <v>3123</v>
      </c>
      <c r="N3">
        <v>3123</v>
      </c>
      <c r="O3">
        <v>3123</v>
      </c>
      <c r="P3">
        <v>3123</v>
      </c>
      <c r="Q3">
        <v>3123</v>
      </c>
      <c r="R3">
        <v>3123</v>
      </c>
      <c r="S3">
        <v>3123</v>
      </c>
      <c r="T3">
        <v>3123</v>
      </c>
      <c r="U3">
        <v>3123</v>
      </c>
    </row>
    <row r="4" spans="1:21">
      <c r="A4" t="s">
        <v>176</v>
      </c>
      <c r="B4">
        <v>2374</v>
      </c>
      <c r="C4">
        <v>2374</v>
      </c>
      <c r="D4">
        <v>2374</v>
      </c>
      <c r="E4">
        <v>2374</v>
      </c>
      <c r="F4">
        <v>2374</v>
      </c>
      <c r="G4">
        <v>2374</v>
      </c>
      <c r="H4">
        <v>2374</v>
      </c>
      <c r="I4">
        <v>2374</v>
      </c>
      <c r="J4">
        <v>2374</v>
      </c>
      <c r="K4">
        <v>2374</v>
      </c>
      <c r="L4">
        <v>2374</v>
      </c>
      <c r="M4">
        <v>2374</v>
      </c>
      <c r="N4">
        <v>2374</v>
      </c>
      <c r="O4">
        <v>2374</v>
      </c>
      <c r="P4">
        <v>2374</v>
      </c>
      <c r="Q4">
        <v>2374</v>
      </c>
      <c r="R4">
        <v>2374</v>
      </c>
      <c r="S4">
        <v>2374</v>
      </c>
      <c r="T4">
        <v>2374</v>
      </c>
      <c r="U4">
        <v>2374</v>
      </c>
    </row>
    <row r="5" spans="1:21">
      <c r="A5" t="s">
        <v>238</v>
      </c>
      <c r="B5">
        <v>3095</v>
      </c>
      <c r="C5">
        <v>3095</v>
      </c>
      <c r="D5">
        <v>3095</v>
      </c>
      <c r="E5">
        <v>3095</v>
      </c>
      <c r="F5">
        <v>3095</v>
      </c>
      <c r="G5">
        <v>3095</v>
      </c>
      <c r="H5">
        <v>3095</v>
      </c>
      <c r="I5">
        <v>3095</v>
      </c>
      <c r="J5">
        <v>3095</v>
      </c>
      <c r="K5">
        <v>3095</v>
      </c>
      <c r="L5">
        <v>3095</v>
      </c>
      <c r="M5">
        <v>3095</v>
      </c>
      <c r="N5">
        <v>3095</v>
      </c>
      <c r="O5">
        <v>3095</v>
      </c>
      <c r="P5">
        <v>3095</v>
      </c>
      <c r="Q5">
        <v>3095</v>
      </c>
      <c r="R5">
        <v>3095</v>
      </c>
      <c r="S5">
        <v>3095</v>
      </c>
      <c r="T5">
        <v>3095</v>
      </c>
      <c r="U5">
        <v>3095</v>
      </c>
    </row>
    <row r="6" spans="1:21">
      <c r="A6" t="s">
        <v>507</v>
      </c>
      <c r="B6">
        <v>1145</v>
      </c>
      <c r="C6">
        <v>1145</v>
      </c>
      <c r="D6">
        <v>1145</v>
      </c>
      <c r="E6">
        <v>1145</v>
      </c>
      <c r="F6">
        <v>1145</v>
      </c>
      <c r="G6">
        <v>1145</v>
      </c>
      <c r="H6">
        <v>1145</v>
      </c>
      <c r="I6">
        <v>1145</v>
      </c>
      <c r="J6">
        <v>1145</v>
      </c>
      <c r="K6">
        <v>1145</v>
      </c>
      <c r="L6">
        <v>1145</v>
      </c>
      <c r="M6">
        <v>1145</v>
      </c>
      <c r="N6">
        <v>1145</v>
      </c>
      <c r="O6">
        <v>1145</v>
      </c>
      <c r="P6">
        <v>1145</v>
      </c>
      <c r="Q6">
        <v>1145</v>
      </c>
      <c r="R6">
        <v>1145</v>
      </c>
      <c r="S6">
        <v>1145</v>
      </c>
      <c r="T6">
        <v>1145</v>
      </c>
      <c r="U6">
        <v>1145</v>
      </c>
    </row>
    <row r="7" spans="1:21">
      <c r="A7" t="s">
        <v>532</v>
      </c>
      <c r="B7">
        <v>3235</v>
      </c>
      <c r="C7">
        <v>3235</v>
      </c>
      <c r="D7">
        <v>3235</v>
      </c>
      <c r="E7">
        <v>3235</v>
      </c>
      <c r="F7">
        <v>3235</v>
      </c>
      <c r="G7">
        <v>3235</v>
      </c>
      <c r="H7">
        <v>3235</v>
      </c>
      <c r="I7">
        <v>3235</v>
      </c>
      <c r="J7">
        <v>3235</v>
      </c>
      <c r="K7">
        <v>3235</v>
      </c>
      <c r="L7">
        <v>3235</v>
      </c>
      <c r="M7">
        <v>3235</v>
      </c>
      <c r="N7">
        <v>3235</v>
      </c>
      <c r="O7">
        <v>3235</v>
      </c>
      <c r="P7">
        <v>3235</v>
      </c>
      <c r="Q7">
        <v>3235</v>
      </c>
      <c r="R7">
        <v>3235</v>
      </c>
      <c r="S7">
        <v>3235</v>
      </c>
      <c r="T7">
        <v>3235</v>
      </c>
      <c r="U7">
        <v>3235</v>
      </c>
    </row>
    <row r="8" spans="1:21">
      <c r="A8" t="s">
        <v>703</v>
      </c>
      <c r="B8">
        <v>3246</v>
      </c>
      <c r="C8">
        <v>3246</v>
      </c>
      <c r="D8">
        <v>3246</v>
      </c>
      <c r="E8">
        <v>3246</v>
      </c>
      <c r="F8">
        <v>3246</v>
      </c>
      <c r="G8">
        <v>3246</v>
      </c>
      <c r="H8">
        <v>3246</v>
      </c>
      <c r="I8">
        <v>3246</v>
      </c>
      <c r="J8">
        <v>3246</v>
      </c>
      <c r="K8">
        <v>3246</v>
      </c>
      <c r="L8">
        <v>3246</v>
      </c>
      <c r="M8">
        <v>3246</v>
      </c>
      <c r="N8">
        <v>3246</v>
      </c>
      <c r="O8">
        <v>3246</v>
      </c>
      <c r="P8">
        <v>3246</v>
      </c>
      <c r="Q8">
        <v>3246</v>
      </c>
      <c r="R8">
        <v>3246</v>
      </c>
      <c r="S8">
        <v>3246</v>
      </c>
      <c r="T8">
        <v>3246</v>
      </c>
      <c r="U8">
        <v>3246</v>
      </c>
    </row>
    <row r="9" spans="1:21">
      <c r="A9" t="s">
        <v>925</v>
      </c>
      <c r="B9">
        <v>3268</v>
      </c>
      <c r="C9">
        <v>3268</v>
      </c>
      <c r="D9">
        <v>3268</v>
      </c>
      <c r="E9">
        <v>3268</v>
      </c>
      <c r="F9">
        <v>3268</v>
      </c>
      <c r="G9">
        <v>3268</v>
      </c>
      <c r="H9">
        <v>3268</v>
      </c>
      <c r="I9">
        <v>3268</v>
      </c>
      <c r="J9">
        <v>3268</v>
      </c>
      <c r="K9">
        <v>3268</v>
      </c>
      <c r="L9">
        <v>3268</v>
      </c>
      <c r="M9">
        <v>3268</v>
      </c>
      <c r="N9">
        <v>3268</v>
      </c>
      <c r="O9">
        <v>3268</v>
      </c>
      <c r="P9">
        <v>3268</v>
      </c>
      <c r="Q9">
        <v>3268</v>
      </c>
      <c r="R9">
        <v>3268</v>
      </c>
      <c r="S9">
        <v>3268</v>
      </c>
      <c r="T9">
        <v>3268</v>
      </c>
      <c r="U9">
        <v>3268</v>
      </c>
    </row>
    <row r="10" spans="1:21">
      <c r="A10" t="s">
        <v>1812</v>
      </c>
      <c r="B10">
        <v>1030</v>
      </c>
      <c r="C10">
        <v>1030</v>
      </c>
      <c r="D10">
        <v>1030</v>
      </c>
      <c r="E10">
        <v>1030</v>
      </c>
      <c r="F10">
        <v>1030</v>
      </c>
      <c r="G10">
        <v>1030</v>
      </c>
      <c r="H10">
        <v>1030</v>
      </c>
      <c r="I10">
        <v>1030</v>
      </c>
      <c r="J10">
        <v>1030</v>
      </c>
      <c r="K10">
        <v>1030</v>
      </c>
      <c r="L10">
        <v>1030</v>
      </c>
      <c r="M10">
        <v>1030</v>
      </c>
      <c r="N10">
        <v>1030</v>
      </c>
      <c r="O10">
        <v>1030</v>
      </c>
      <c r="P10">
        <v>1030</v>
      </c>
      <c r="Q10">
        <v>1030</v>
      </c>
      <c r="R10">
        <v>1030</v>
      </c>
      <c r="S10">
        <v>1030</v>
      </c>
      <c r="T10">
        <v>1030</v>
      </c>
      <c r="U10">
        <v>1030</v>
      </c>
    </row>
    <row r="11" spans="1:21">
      <c r="A11" t="s">
        <v>222</v>
      </c>
      <c r="B11">
        <v>1296</v>
      </c>
      <c r="C11">
        <v>1296</v>
      </c>
      <c r="D11">
        <v>1296</v>
      </c>
      <c r="E11">
        <v>1296</v>
      </c>
      <c r="F11">
        <v>1296</v>
      </c>
      <c r="G11">
        <v>1296</v>
      </c>
      <c r="H11">
        <v>1296</v>
      </c>
      <c r="I11">
        <v>1296</v>
      </c>
      <c r="J11">
        <v>1296</v>
      </c>
      <c r="K11">
        <v>1296</v>
      </c>
      <c r="L11">
        <v>1296</v>
      </c>
      <c r="M11">
        <v>1296</v>
      </c>
      <c r="N11">
        <v>1296</v>
      </c>
      <c r="O11">
        <v>1296</v>
      </c>
      <c r="P11">
        <v>1296</v>
      </c>
      <c r="Q11">
        <v>1296</v>
      </c>
      <c r="R11">
        <v>1296</v>
      </c>
      <c r="S11">
        <v>1296</v>
      </c>
      <c r="T11">
        <v>1296</v>
      </c>
      <c r="U11">
        <v>1296</v>
      </c>
    </row>
    <row r="12" spans="1:21">
      <c r="A12" t="s">
        <v>1512</v>
      </c>
      <c r="B12">
        <v>3397</v>
      </c>
      <c r="C12">
        <v>3397</v>
      </c>
      <c r="D12">
        <v>3397</v>
      </c>
      <c r="E12">
        <v>3397</v>
      </c>
      <c r="F12">
        <v>3397</v>
      </c>
      <c r="G12">
        <v>3397</v>
      </c>
      <c r="H12">
        <v>3397</v>
      </c>
      <c r="I12">
        <v>3397</v>
      </c>
      <c r="J12">
        <v>3397</v>
      </c>
      <c r="K12">
        <v>3397</v>
      </c>
      <c r="L12">
        <v>3397</v>
      </c>
      <c r="M12">
        <v>3397</v>
      </c>
      <c r="N12">
        <v>3397</v>
      </c>
      <c r="O12">
        <v>3397</v>
      </c>
      <c r="P12">
        <v>3397</v>
      </c>
      <c r="Q12">
        <v>3397</v>
      </c>
      <c r="R12">
        <v>3397</v>
      </c>
      <c r="S12">
        <v>3397</v>
      </c>
      <c r="T12">
        <v>3397</v>
      </c>
      <c r="U12">
        <v>3397</v>
      </c>
    </row>
    <row r="13" spans="1:21">
      <c r="A13" t="s">
        <v>336</v>
      </c>
      <c r="B13">
        <v>2073</v>
      </c>
      <c r="C13">
        <v>2073</v>
      </c>
      <c r="D13">
        <v>2073</v>
      </c>
      <c r="E13">
        <v>2073</v>
      </c>
      <c r="F13">
        <v>2073</v>
      </c>
      <c r="G13">
        <v>2073</v>
      </c>
      <c r="H13">
        <v>2073</v>
      </c>
      <c r="I13">
        <v>2073</v>
      </c>
      <c r="J13">
        <v>2073</v>
      </c>
      <c r="K13">
        <v>2073</v>
      </c>
      <c r="L13">
        <v>2073</v>
      </c>
      <c r="M13">
        <v>2073</v>
      </c>
      <c r="N13">
        <v>2073</v>
      </c>
      <c r="O13">
        <v>2073</v>
      </c>
      <c r="P13">
        <v>2073</v>
      </c>
      <c r="Q13">
        <v>2073</v>
      </c>
      <c r="R13">
        <v>2073</v>
      </c>
      <c r="S13">
        <v>2073</v>
      </c>
      <c r="T13">
        <v>2073</v>
      </c>
      <c r="U13">
        <v>2073</v>
      </c>
    </row>
    <row r="14" spans="1:21">
      <c r="A14" t="s">
        <v>605</v>
      </c>
      <c r="B14">
        <v>2150</v>
      </c>
      <c r="C14">
        <v>2150</v>
      </c>
      <c r="D14">
        <v>2150</v>
      </c>
      <c r="E14">
        <v>2150</v>
      </c>
      <c r="F14">
        <v>2150</v>
      </c>
      <c r="G14">
        <v>2150</v>
      </c>
      <c r="H14">
        <v>2150</v>
      </c>
      <c r="I14">
        <v>2150</v>
      </c>
      <c r="J14">
        <v>2150</v>
      </c>
      <c r="K14">
        <v>2150</v>
      </c>
      <c r="L14">
        <v>2150</v>
      </c>
      <c r="M14">
        <v>2150</v>
      </c>
      <c r="N14">
        <v>2150</v>
      </c>
      <c r="O14">
        <v>2150</v>
      </c>
      <c r="P14">
        <v>2150</v>
      </c>
      <c r="Q14">
        <v>2150</v>
      </c>
      <c r="R14">
        <v>2150</v>
      </c>
      <c r="S14">
        <v>2150</v>
      </c>
      <c r="T14">
        <v>2150</v>
      </c>
      <c r="U14">
        <v>2150</v>
      </c>
    </row>
    <row r="15" spans="1:21">
      <c r="A15" t="s">
        <v>768</v>
      </c>
      <c r="B15">
        <v>3328</v>
      </c>
      <c r="C15">
        <v>3328</v>
      </c>
      <c r="D15">
        <v>3328</v>
      </c>
      <c r="E15">
        <v>3328</v>
      </c>
      <c r="F15">
        <v>3328</v>
      </c>
      <c r="G15">
        <v>3328</v>
      </c>
      <c r="H15">
        <v>3328</v>
      </c>
      <c r="I15">
        <v>3328</v>
      </c>
      <c r="J15">
        <v>3328</v>
      </c>
      <c r="K15">
        <v>3328</v>
      </c>
      <c r="L15">
        <v>3328</v>
      </c>
      <c r="M15">
        <v>3328</v>
      </c>
      <c r="N15">
        <v>3328</v>
      </c>
      <c r="O15">
        <v>3328</v>
      </c>
      <c r="P15">
        <v>3328</v>
      </c>
      <c r="Q15">
        <v>3328</v>
      </c>
      <c r="R15">
        <v>3328</v>
      </c>
      <c r="S15">
        <v>3328</v>
      </c>
      <c r="T15">
        <v>3328</v>
      </c>
      <c r="U15">
        <v>3328</v>
      </c>
    </row>
    <row r="16" spans="1:21">
      <c r="A16" t="s">
        <v>1657</v>
      </c>
      <c r="B16">
        <v>3284</v>
      </c>
      <c r="C16">
        <v>3284</v>
      </c>
      <c r="D16">
        <v>3284</v>
      </c>
      <c r="E16">
        <v>3284</v>
      </c>
      <c r="F16">
        <v>3284</v>
      </c>
      <c r="G16">
        <v>3284</v>
      </c>
      <c r="H16">
        <v>3284</v>
      </c>
      <c r="I16">
        <v>3284</v>
      </c>
      <c r="J16">
        <v>3284</v>
      </c>
      <c r="K16">
        <v>3284</v>
      </c>
      <c r="L16">
        <v>3284</v>
      </c>
      <c r="M16">
        <v>3284</v>
      </c>
      <c r="N16">
        <v>3284</v>
      </c>
      <c r="O16">
        <v>3284</v>
      </c>
      <c r="P16">
        <v>3284</v>
      </c>
      <c r="Q16">
        <v>3284</v>
      </c>
      <c r="R16">
        <v>3284</v>
      </c>
      <c r="S16">
        <v>3284</v>
      </c>
      <c r="T16">
        <v>3284</v>
      </c>
      <c r="U16">
        <v>3284</v>
      </c>
    </row>
    <row r="17" spans="1:21">
      <c r="A17" t="s">
        <v>1757</v>
      </c>
      <c r="B17">
        <v>1052</v>
      </c>
      <c r="C17">
        <v>1052</v>
      </c>
      <c r="D17">
        <v>1052</v>
      </c>
      <c r="E17">
        <v>1052</v>
      </c>
      <c r="F17">
        <v>1052</v>
      </c>
      <c r="G17">
        <v>1052</v>
      </c>
      <c r="H17">
        <v>1052</v>
      </c>
      <c r="I17">
        <v>1052</v>
      </c>
      <c r="J17">
        <v>1052</v>
      </c>
      <c r="K17">
        <v>1052</v>
      </c>
      <c r="L17">
        <v>1052</v>
      </c>
      <c r="M17">
        <v>1052</v>
      </c>
      <c r="N17">
        <v>1052</v>
      </c>
      <c r="O17">
        <v>1052</v>
      </c>
      <c r="P17">
        <v>1052</v>
      </c>
      <c r="Q17">
        <v>1052</v>
      </c>
      <c r="R17">
        <v>1052</v>
      </c>
      <c r="S17">
        <v>1052</v>
      </c>
      <c r="T17">
        <v>1052</v>
      </c>
      <c r="U17">
        <v>1052</v>
      </c>
    </row>
    <row r="18" spans="1:21">
      <c r="A18" t="s">
        <v>1176</v>
      </c>
      <c r="B18">
        <v>3169</v>
      </c>
      <c r="C18">
        <v>3169</v>
      </c>
      <c r="D18">
        <v>3169</v>
      </c>
      <c r="E18">
        <v>3169</v>
      </c>
      <c r="F18">
        <v>3169</v>
      </c>
      <c r="G18">
        <v>3169</v>
      </c>
      <c r="H18">
        <v>3169</v>
      </c>
      <c r="I18">
        <v>3169</v>
      </c>
      <c r="J18">
        <v>3169</v>
      </c>
      <c r="K18">
        <v>3169</v>
      </c>
      <c r="L18">
        <v>3169</v>
      </c>
      <c r="M18">
        <v>3169</v>
      </c>
      <c r="N18">
        <v>3169</v>
      </c>
      <c r="O18">
        <v>3169</v>
      </c>
      <c r="P18">
        <v>3169</v>
      </c>
      <c r="Q18">
        <v>3169</v>
      </c>
      <c r="R18">
        <v>3169</v>
      </c>
      <c r="S18">
        <v>3169</v>
      </c>
      <c r="T18">
        <v>3169</v>
      </c>
      <c r="U18">
        <v>3169</v>
      </c>
    </row>
    <row r="19" spans="1:21">
      <c r="A19" t="s">
        <v>1726</v>
      </c>
      <c r="B19">
        <v>1103</v>
      </c>
      <c r="C19">
        <v>1103</v>
      </c>
      <c r="D19">
        <v>1103</v>
      </c>
      <c r="E19">
        <v>1103</v>
      </c>
      <c r="F19">
        <v>1103</v>
      </c>
      <c r="G19">
        <v>1103</v>
      </c>
      <c r="H19">
        <v>1103</v>
      </c>
      <c r="I19">
        <v>1103</v>
      </c>
      <c r="J19">
        <v>1103</v>
      </c>
      <c r="K19">
        <v>1103</v>
      </c>
      <c r="L19">
        <v>1103</v>
      </c>
      <c r="M19">
        <v>1103</v>
      </c>
      <c r="N19">
        <v>1103</v>
      </c>
      <c r="O19">
        <v>1103</v>
      </c>
      <c r="P19">
        <v>1103</v>
      </c>
      <c r="Q19">
        <v>1103</v>
      </c>
      <c r="R19">
        <v>1103</v>
      </c>
      <c r="S19">
        <v>1103</v>
      </c>
      <c r="T19">
        <v>1103</v>
      </c>
      <c r="U19">
        <v>1103</v>
      </c>
    </row>
    <row r="20" spans="1:21">
      <c r="A20" t="s">
        <v>63</v>
      </c>
      <c r="B20">
        <v>2359</v>
      </c>
      <c r="C20">
        <v>2359</v>
      </c>
      <c r="D20">
        <v>2359</v>
      </c>
      <c r="E20">
        <v>2359</v>
      </c>
      <c r="F20">
        <v>2359</v>
      </c>
      <c r="G20">
        <v>2359</v>
      </c>
      <c r="H20">
        <v>2359</v>
      </c>
      <c r="I20">
        <v>2359</v>
      </c>
      <c r="J20">
        <v>2359</v>
      </c>
      <c r="K20">
        <v>2359</v>
      </c>
      <c r="L20">
        <v>2359</v>
      </c>
      <c r="M20">
        <v>2359</v>
      </c>
      <c r="N20">
        <v>2359</v>
      </c>
      <c r="O20">
        <v>2359</v>
      </c>
      <c r="P20">
        <v>2359</v>
      </c>
      <c r="Q20">
        <v>2359</v>
      </c>
      <c r="R20">
        <v>2359</v>
      </c>
      <c r="S20">
        <v>2359</v>
      </c>
      <c r="T20">
        <v>2359</v>
      </c>
      <c r="U20">
        <v>2359</v>
      </c>
    </row>
    <row r="21" spans="1:21">
      <c r="A21" t="s">
        <v>1777</v>
      </c>
      <c r="B21">
        <v>2218</v>
      </c>
      <c r="C21">
        <v>2218</v>
      </c>
      <c r="D21">
        <v>2218</v>
      </c>
      <c r="E21">
        <v>2218</v>
      </c>
      <c r="F21">
        <v>2218</v>
      </c>
      <c r="G21">
        <v>2218</v>
      </c>
      <c r="H21">
        <v>2218</v>
      </c>
      <c r="I21">
        <v>2218</v>
      </c>
      <c r="J21">
        <v>2218</v>
      </c>
      <c r="K21">
        <v>2218</v>
      </c>
      <c r="L21">
        <v>2218</v>
      </c>
      <c r="M21">
        <v>2218</v>
      </c>
      <c r="N21">
        <v>2218</v>
      </c>
      <c r="O21">
        <v>2218</v>
      </c>
      <c r="P21">
        <v>2218</v>
      </c>
      <c r="Q21">
        <v>2218</v>
      </c>
      <c r="R21">
        <v>2218</v>
      </c>
      <c r="S21">
        <v>2218</v>
      </c>
      <c r="T21">
        <v>2218</v>
      </c>
      <c r="U21">
        <v>2218</v>
      </c>
    </row>
    <row r="22" spans="1:21">
      <c r="A22" t="s">
        <v>430</v>
      </c>
      <c r="B22">
        <v>2085</v>
      </c>
      <c r="C22">
        <v>2085</v>
      </c>
      <c r="D22">
        <v>2085</v>
      </c>
      <c r="E22">
        <v>2085</v>
      </c>
      <c r="F22">
        <v>2085</v>
      </c>
      <c r="G22">
        <v>2085</v>
      </c>
      <c r="H22">
        <v>2085</v>
      </c>
      <c r="I22">
        <v>2085</v>
      </c>
      <c r="J22">
        <v>2085</v>
      </c>
      <c r="K22">
        <v>2085</v>
      </c>
      <c r="L22">
        <v>2085</v>
      </c>
      <c r="M22">
        <v>2085</v>
      </c>
      <c r="N22">
        <v>2085</v>
      </c>
      <c r="O22">
        <v>2085</v>
      </c>
      <c r="P22">
        <v>2085</v>
      </c>
      <c r="Q22">
        <v>2085</v>
      </c>
      <c r="R22">
        <v>2085</v>
      </c>
      <c r="S22">
        <v>2085</v>
      </c>
      <c r="T22">
        <v>2085</v>
      </c>
      <c r="U22">
        <v>2085</v>
      </c>
    </row>
    <row r="23" spans="1:21">
      <c r="A23" t="s">
        <v>630</v>
      </c>
      <c r="B23">
        <v>3237</v>
      </c>
      <c r="C23">
        <v>3237</v>
      </c>
      <c r="D23">
        <v>3237</v>
      </c>
      <c r="E23">
        <v>3237</v>
      </c>
      <c r="F23">
        <v>3237</v>
      </c>
      <c r="G23">
        <v>3237</v>
      </c>
      <c r="H23">
        <v>3237</v>
      </c>
      <c r="I23">
        <v>3237</v>
      </c>
      <c r="J23">
        <v>3237</v>
      </c>
      <c r="K23">
        <v>3237</v>
      </c>
      <c r="L23">
        <v>3237</v>
      </c>
      <c r="M23">
        <v>3237</v>
      </c>
      <c r="N23">
        <v>3237</v>
      </c>
      <c r="O23">
        <v>3237</v>
      </c>
      <c r="P23">
        <v>3237</v>
      </c>
      <c r="Q23">
        <v>3237</v>
      </c>
      <c r="R23">
        <v>3237</v>
      </c>
      <c r="S23">
        <v>3237</v>
      </c>
      <c r="T23">
        <v>3237</v>
      </c>
      <c r="U23">
        <v>3237</v>
      </c>
    </row>
    <row r="24" spans="1:21">
      <c r="A24" t="s">
        <v>750</v>
      </c>
      <c r="B24">
        <v>3215</v>
      </c>
      <c r="C24">
        <v>3215</v>
      </c>
      <c r="D24">
        <v>3215</v>
      </c>
      <c r="E24">
        <v>3215</v>
      </c>
      <c r="F24">
        <v>3215</v>
      </c>
      <c r="G24">
        <v>3215</v>
      </c>
      <c r="H24">
        <v>3215</v>
      </c>
      <c r="I24">
        <v>3215</v>
      </c>
      <c r="J24">
        <v>3215</v>
      </c>
      <c r="K24">
        <v>3215</v>
      </c>
      <c r="L24">
        <v>3215</v>
      </c>
      <c r="M24">
        <v>3215</v>
      </c>
      <c r="N24">
        <v>3215</v>
      </c>
      <c r="O24">
        <v>3215</v>
      </c>
      <c r="P24">
        <v>3215</v>
      </c>
      <c r="Q24">
        <v>3215</v>
      </c>
      <c r="R24">
        <v>3215</v>
      </c>
      <c r="S24">
        <v>3215</v>
      </c>
      <c r="T24">
        <v>3215</v>
      </c>
      <c r="U24">
        <v>3215</v>
      </c>
    </row>
    <row r="25" spans="1:21">
      <c r="A25" t="s">
        <v>923</v>
      </c>
      <c r="B25">
        <v>3307</v>
      </c>
      <c r="C25">
        <v>3307</v>
      </c>
      <c r="D25">
        <v>3307</v>
      </c>
      <c r="E25">
        <v>3307</v>
      </c>
      <c r="F25">
        <v>3307</v>
      </c>
      <c r="G25">
        <v>3307</v>
      </c>
      <c r="H25">
        <v>3307</v>
      </c>
      <c r="I25">
        <v>3307</v>
      </c>
      <c r="J25">
        <v>3307</v>
      </c>
      <c r="K25">
        <v>3307</v>
      </c>
      <c r="L25">
        <v>3307</v>
      </c>
      <c r="M25">
        <v>3307</v>
      </c>
      <c r="N25">
        <v>3307</v>
      </c>
      <c r="O25">
        <v>3307</v>
      </c>
      <c r="P25">
        <v>3307</v>
      </c>
      <c r="Q25">
        <v>3307</v>
      </c>
      <c r="R25">
        <v>3307</v>
      </c>
      <c r="S25">
        <v>3307</v>
      </c>
      <c r="T25">
        <v>3307</v>
      </c>
      <c r="U25">
        <v>3307</v>
      </c>
    </row>
    <row r="26" spans="1:21">
      <c r="A26" t="s">
        <v>1051</v>
      </c>
      <c r="B26">
        <v>3264</v>
      </c>
      <c r="C26">
        <v>3264</v>
      </c>
      <c r="D26">
        <v>3264</v>
      </c>
      <c r="E26">
        <v>3264</v>
      </c>
      <c r="F26">
        <v>3264</v>
      </c>
      <c r="G26">
        <v>3264</v>
      </c>
      <c r="H26">
        <v>3264</v>
      </c>
      <c r="I26">
        <v>3264</v>
      </c>
      <c r="J26">
        <v>3264</v>
      </c>
      <c r="K26">
        <v>3264</v>
      </c>
      <c r="L26">
        <v>3264</v>
      </c>
      <c r="M26">
        <v>3264</v>
      </c>
      <c r="N26">
        <v>3264</v>
      </c>
      <c r="O26">
        <v>3264</v>
      </c>
      <c r="P26">
        <v>3264</v>
      </c>
      <c r="Q26">
        <v>3264</v>
      </c>
      <c r="R26">
        <v>3264</v>
      </c>
      <c r="S26">
        <v>3264</v>
      </c>
      <c r="T26">
        <v>3264</v>
      </c>
      <c r="U26">
        <v>3264</v>
      </c>
    </row>
    <row r="27" spans="1:21">
      <c r="A27" t="s">
        <v>226</v>
      </c>
      <c r="B27">
        <v>1292</v>
      </c>
      <c r="C27">
        <v>1292</v>
      </c>
      <c r="D27">
        <v>1292</v>
      </c>
      <c r="E27">
        <v>1292</v>
      </c>
      <c r="F27">
        <v>1292</v>
      </c>
      <c r="G27">
        <v>1292</v>
      </c>
      <c r="H27">
        <v>1292</v>
      </c>
      <c r="I27">
        <v>1292</v>
      </c>
      <c r="J27">
        <v>1292</v>
      </c>
      <c r="K27">
        <v>1292</v>
      </c>
      <c r="L27">
        <v>1292</v>
      </c>
      <c r="M27">
        <v>1292</v>
      </c>
      <c r="N27">
        <v>1292</v>
      </c>
      <c r="O27">
        <v>1292</v>
      </c>
      <c r="P27">
        <v>1292</v>
      </c>
      <c r="Q27">
        <v>1292</v>
      </c>
      <c r="R27">
        <v>1292</v>
      </c>
      <c r="S27">
        <v>1292</v>
      </c>
      <c r="T27">
        <v>1292</v>
      </c>
      <c r="U27">
        <v>1292</v>
      </c>
    </row>
    <row r="28" spans="1:21">
      <c r="A28" t="s">
        <v>286</v>
      </c>
      <c r="B28">
        <v>1162</v>
      </c>
      <c r="C28">
        <v>1162</v>
      </c>
      <c r="D28">
        <v>1162</v>
      </c>
      <c r="E28">
        <v>1162</v>
      </c>
      <c r="F28">
        <v>1162</v>
      </c>
      <c r="G28">
        <v>1162</v>
      </c>
      <c r="H28">
        <v>1162</v>
      </c>
      <c r="I28">
        <v>1162</v>
      </c>
      <c r="J28">
        <v>1162</v>
      </c>
      <c r="K28">
        <v>1162</v>
      </c>
      <c r="L28">
        <v>1162</v>
      </c>
      <c r="M28">
        <v>1162</v>
      </c>
      <c r="N28">
        <v>1162</v>
      </c>
      <c r="O28">
        <v>1162</v>
      </c>
      <c r="P28">
        <v>1162</v>
      </c>
      <c r="Q28">
        <v>1162</v>
      </c>
      <c r="R28">
        <v>1162</v>
      </c>
      <c r="S28">
        <v>1162</v>
      </c>
      <c r="T28">
        <v>1162</v>
      </c>
      <c r="U28">
        <v>1162</v>
      </c>
    </row>
    <row r="29" spans="1:21">
      <c r="A29" t="s">
        <v>487</v>
      </c>
      <c r="B29">
        <v>2172</v>
      </c>
      <c r="C29">
        <v>2172</v>
      </c>
      <c r="D29">
        <v>2172</v>
      </c>
      <c r="E29">
        <v>2172</v>
      </c>
      <c r="F29">
        <v>2172</v>
      </c>
      <c r="G29">
        <v>2172</v>
      </c>
      <c r="H29">
        <v>2172</v>
      </c>
      <c r="I29">
        <v>2172</v>
      </c>
      <c r="J29">
        <v>2172</v>
      </c>
      <c r="K29">
        <v>2172</v>
      </c>
      <c r="L29">
        <v>2172</v>
      </c>
      <c r="M29">
        <v>2172</v>
      </c>
      <c r="N29">
        <v>2172</v>
      </c>
      <c r="O29">
        <v>2172</v>
      </c>
      <c r="P29">
        <v>2172</v>
      </c>
      <c r="Q29">
        <v>2172</v>
      </c>
      <c r="R29">
        <v>2172</v>
      </c>
      <c r="S29">
        <v>2172</v>
      </c>
      <c r="T29">
        <v>2172</v>
      </c>
      <c r="U29">
        <v>2172</v>
      </c>
    </row>
    <row r="30" spans="1:21">
      <c r="A30" t="s">
        <v>606</v>
      </c>
      <c r="B30">
        <v>3229</v>
      </c>
      <c r="C30">
        <v>3229</v>
      </c>
      <c r="D30">
        <v>3229</v>
      </c>
      <c r="E30">
        <v>3229</v>
      </c>
      <c r="F30">
        <v>3229</v>
      </c>
      <c r="G30">
        <v>3229</v>
      </c>
      <c r="H30">
        <v>3229</v>
      </c>
      <c r="I30">
        <v>3229</v>
      </c>
      <c r="J30">
        <v>3229</v>
      </c>
      <c r="K30">
        <v>3229</v>
      </c>
      <c r="L30">
        <v>3229</v>
      </c>
      <c r="M30">
        <v>3229</v>
      </c>
      <c r="N30">
        <v>3229</v>
      </c>
      <c r="O30">
        <v>3229</v>
      </c>
      <c r="P30">
        <v>3229</v>
      </c>
      <c r="Q30">
        <v>3229</v>
      </c>
      <c r="R30">
        <v>3229</v>
      </c>
      <c r="S30">
        <v>3229</v>
      </c>
      <c r="T30">
        <v>3229</v>
      </c>
      <c r="U30">
        <v>3229</v>
      </c>
    </row>
    <row r="31" spans="1:21">
      <c r="A31" t="s">
        <v>809</v>
      </c>
      <c r="B31">
        <v>3319</v>
      </c>
      <c r="C31">
        <v>3319</v>
      </c>
      <c r="D31">
        <v>3319</v>
      </c>
      <c r="E31">
        <v>3319</v>
      </c>
      <c r="F31">
        <v>3319</v>
      </c>
      <c r="G31">
        <v>3319</v>
      </c>
      <c r="H31">
        <v>3319</v>
      </c>
      <c r="I31">
        <v>3319</v>
      </c>
      <c r="J31">
        <v>3319</v>
      </c>
      <c r="K31">
        <v>3319</v>
      </c>
      <c r="L31">
        <v>3319</v>
      </c>
      <c r="M31">
        <v>3319</v>
      </c>
      <c r="N31">
        <v>3319</v>
      </c>
      <c r="O31">
        <v>3319</v>
      </c>
      <c r="P31">
        <v>3319</v>
      </c>
      <c r="Q31">
        <v>3319</v>
      </c>
      <c r="R31">
        <v>3319</v>
      </c>
      <c r="S31">
        <v>3319</v>
      </c>
      <c r="T31">
        <v>3319</v>
      </c>
      <c r="U31">
        <v>3319</v>
      </c>
    </row>
    <row r="32" spans="1:21">
      <c r="A32" t="s">
        <v>868</v>
      </c>
      <c r="B32">
        <v>3299</v>
      </c>
      <c r="C32">
        <v>3299</v>
      </c>
      <c r="D32">
        <v>3299</v>
      </c>
      <c r="E32">
        <v>3299</v>
      </c>
      <c r="F32">
        <v>3299</v>
      </c>
      <c r="G32">
        <v>3299</v>
      </c>
      <c r="H32">
        <v>3299</v>
      </c>
      <c r="I32">
        <v>3299</v>
      </c>
      <c r="J32">
        <v>3299</v>
      </c>
      <c r="K32">
        <v>3299</v>
      </c>
      <c r="L32">
        <v>3299</v>
      </c>
      <c r="M32">
        <v>3299</v>
      </c>
      <c r="N32">
        <v>3299</v>
      </c>
      <c r="O32">
        <v>3299</v>
      </c>
      <c r="P32">
        <v>3299</v>
      </c>
      <c r="Q32">
        <v>3299</v>
      </c>
      <c r="R32">
        <v>3299</v>
      </c>
      <c r="S32">
        <v>3299</v>
      </c>
      <c r="T32">
        <v>3299</v>
      </c>
      <c r="U32">
        <v>3299</v>
      </c>
    </row>
    <row r="33" spans="1:21">
      <c r="A33" t="s">
        <v>1813</v>
      </c>
      <c r="B33">
        <v>3022</v>
      </c>
      <c r="C33">
        <v>3022</v>
      </c>
      <c r="D33">
        <v>3022</v>
      </c>
      <c r="E33">
        <v>3022</v>
      </c>
      <c r="F33">
        <v>3022</v>
      </c>
      <c r="G33">
        <v>3022</v>
      </c>
      <c r="H33">
        <v>3022</v>
      </c>
      <c r="I33">
        <v>3022</v>
      </c>
      <c r="J33">
        <v>3022</v>
      </c>
      <c r="K33">
        <v>3022</v>
      </c>
      <c r="L33">
        <v>3022</v>
      </c>
      <c r="M33">
        <v>3022</v>
      </c>
      <c r="N33">
        <v>3022</v>
      </c>
      <c r="O33">
        <v>3022</v>
      </c>
      <c r="P33">
        <v>3022</v>
      </c>
      <c r="Q33">
        <v>3022</v>
      </c>
      <c r="R33">
        <v>3022</v>
      </c>
      <c r="S33">
        <v>3022</v>
      </c>
      <c r="T33">
        <v>3022</v>
      </c>
      <c r="U33">
        <v>3022</v>
      </c>
    </row>
    <row r="34" spans="1:21">
      <c r="A34" t="s">
        <v>1084</v>
      </c>
      <c r="B34">
        <v>3166</v>
      </c>
      <c r="C34">
        <v>3166</v>
      </c>
      <c r="D34">
        <v>3166</v>
      </c>
      <c r="E34">
        <v>3166</v>
      </c>
      <c r="F34">
        <v>3166</v>
      </c>
      <c r="G34">
        <v>3166</v>
      </c>
      <c r="H34">
        <v>3166</v>
      </c>
      <c r="I34">
        <v>3166</v>
      </c>
      <c r="J34">
        <v>3166</v>
      </c>
      <c r="K34">
        <v>3166</v>
      </c>
      <c r="L34">
        <v>3166</v>
      </c>
      <c r="M34">
        <v>3166</v>
      </c>
      <c r="N34">
        <v>3166</v>
      </c>
      <c r="O34">
        <v>3166</v>
      </c>
      <c r="P34">
        <v>3166</v>
      </c>
      <c r="Q34">
        <v>3166</v>
      </c>
      <c r="R34">
        <v>3166</v>
      </c>
      <c r="S34">
        <v>3166</v>
      </c>
      <c r="T34">
        <v>3166</v>
      </c>
      <c r="U34">
        <v>3166</v>
      </c>
    </row>
    <row r="35" spans="1:21">
      <c r="A35" t="s">
        <v>1145</v>
      </c>
      <c r="B35">
        <v>1144</v>
      </c>
      <c r="C35">
        <v>1144</v>
      </c>
      <c r="D35">
        <v>1144</v>
      </c>
      <c r="E35">
        <v>1144</v>
      </c>
      <c r="F35">
        <v>1144</v>
      </c>
      <c r="G35">
        <v>1144</v>
      </c>
      <c r="H35">
        <v>1144</v>
      </c>
      <c r="I35">
        <v>1144</v>
      </c>
      <c r="J35">
        <v>1144</v>
      </c>
      <c r="K35">
        <v>1144</v>
      </c>
      <c r="L35">
        <v>1144</v>
      </c>
      <c r="M35">
        <v>1144</v>
      </c>
      <c r="N35">
        <v>1144</v>
      </c>
      <c r="O35">
        <v>1144</v>
      </c>
      <c r="P35">
        <v>1144</v>
      </c>
      <c r="Q35">
        <v>1144</v>
      </c>
      <c r="R35">
        <v>1144</v>
      </c>
      <c r="S35">
        <v>1144</v>
      </c>
      <c r="T35">
        <v>1144</v>
      </c>
      <c r="U35">
        <v>1144</v>
      </c>
    </row>
    <row r="36" spans="1:21">
      <c r="A36" t="s">
        <v>1438</v>
      </c>
      <c r="B36">
        <v>2369</v>
      </c>
      <c r="C36">
        <v>2369</v>
      </c>
      <c r="D36">
        <v>2369</v>
      </c>
      <c r="E36">
        <v>2369</v>
      </c>
      <c r="F36">
        <v>2369</v>
      </c>
      <c r="G36">
        <v>2369</v>
      </c>
      <c r="H36">
        <v>2369</v>
      </c>
      <c r="I36">
        <v>2369</v>
      </c>
      <c r="J36">
        <v>2369</v>
      </c>
      <c r="K36">
        <v>2369</v>
      </c>
      <c r="L36">
        <v>2369</v>
      </c>
      <c r="M36">
        <v>2369</v>
      </c>
      <c r="N36">
        <v>2369</v>
      </c>
      <c r="O36">
        <v>2369</v>
      </c>
      <c r="P36">
        <v>2369</v>
      </c>
      <c r="Q36">
        <v>2369</v>
      </c>
      <c r="R36">
        <v>2369</v>
      </c>
      <c r="S36">
        <v>2369</v>
      </c>
      <c r="T36">
        <v>2369</v>
      </c>
      <c r="U36">
        <v>2369</v>
      </c>
    </row>
    <row r="37" spans="1:21">
      <c r="A37" t="s">
        <v>308</v>
      </c>
      <c r="B37">
        <v>2093</v>
      </c>
      <c r="C37">
        <v>2093</v>
      </c>
      <c r="D37">
        <v>2093</v>
      </c>
      <c r="E37">
        <v>2093</v>
      </c>
      <c r="F37">
        <v>2093</v>
      </c>
      <c r="G37">
        <v>2093</v>
      </c>
      <c r="H37">
        <v>2093</v>
      </c>
      <c r="I37">
        <v>2093</v>
      </c>
      <c r="J37">
        <v>2093</v>
      </c>
      <c r="K37">
        <v>2093</v>
      </c>
      <c r="L37">
        <v>2093</v>
      </c>
      <c r="M37">
        <v>2093</v>
      </c>
      <c r="N37">
        <v>2093</v>
      </c>
      <c r="O37">
        <v>2093</v>
      </c>
      <c r="P37">
        <v>2093</v>
      </c>
      <c r="Q37">
        <v>2093</v>
      </c>
      <c r="R37">
        <v>2093</v>
      </c>
      <c r="S37">
        <v>2093</v>
      </c>
      <c r="T37">
        <v>2093</v>
      </c>
      <c r="U37">
        <v>2093</v>
      </c>
    </row>
    <row r="38" spans="1:21">
      <c r="A38" t="s">
        <v>403</v>
      </c>
      <c r="B38">
        <v>1232</v>
      </c>
      <c r="C38">
        <v>1232</v>
      </c>
      <c r="D38">
        <v>1232</v>
      </c>
      <c r="E38">
        <v>1232</v>
      </c>
      <c r="F38">
        <v>1232</v>
      </c>
      <c r="G38">
        <v>1232</v>
      </c>
      <c r="H38">
        <v>1232</v>
      </c>
      <c r="I38">
        <v>1232</v>
      </c>
      <c r="J38">
        <v>1232</v>
      </c>
      <c r="K38">
        <v>1232</v>
      </c>
      <c r="L38">
        <v>1232</v>
      </c>
      <c r="M38">
        <v>1232</v>
      </c>
      <c r="N38">
        <v>1232</v>
      </c>
      <c r="O38">
        <v>1232</v>
      </c>
      <c r="P38">
        <v>1232</v>
      </c>
      <c r="Q38">
        <v>1232</v>
      </c>
      <c r="R38">
        <v>1232</v>
      </c>
      <c r="S38">
        <v>1232</v>
      </c>
      <c r="T38">
        <v>1232</v>
      </c>
      <c r="U38">
        <v>1232</v>
      </c>
    </row>
    <row r="39" spans="1:21">
      <c r="A39" t="s">
        <v>1814</v>
      </c>
      <c r="B39">
        <v>1185</v>
      </c>
      <c r="C39">
        <v>1185</v>
      </c>
      <c r="D39">
        <v>1185</v>
      </c>
      <c r="E39">
        <v>1185</v>
      </c>
      <c r="F39">
        <v>1185</v>
      </c>
      <c r="G39">
        <v>1185</v>
      </c>
      <c r="H39">
        <v>1185</v>
      </c>
      <c r="I39">
        <v>1185</v>
      </c>
      <c r="J39">
        <v>1185</v>
      </c>
      <c r="K39">
        <v>1185</v>
      </c>
      <c r="L39">
        <v>1185</v>
      </c>
      <c r="M39">
        <v>1185</v>
      </c>
      <c r="N39">
        <v>1185</v>
      </c>
      <c r="O39">
        <v>1185</v>
      </c>
      <c r="P39">
        <v>1185</v>
      </c>
      <c r="Q39">
        <v>1185</v>
      </c>
      <c r="R39">
        <v>1185</v>
      </c>
      <c r="S39">
        <v>1185</v>
      </c>
      <c r="T39">
        <v>1185</v>
      </c>
      <c r="U39">
        <v>1185</v>
      </c>
    </row>
    <row r="40" spans="1:21">
      <c r="A40" t="s">
        <v>1550</v>
      </c>
      <c r="B40">
        <v>1278</v>
      </c>
      <c r="C40">
        <v>1278</v>
      </c>
      <c r="D40">
        <v>1278</v>
      </c>
      <c r="E40">
        <v>1278</v>
      </c>
      <c r="F40">
        <v>1278</v>
      </c>
      <c r="G40">
        <v>1278</v>
      </c>
      <c r="H40">
        <v>1278</v>
      </c>
      <c r="I40">
        <v>1278</v>
      </c>
      <c r="J40">
        <v>1278</v>
      </c>
      <c r="K40">
        <v>1278</v>
      </c>
      <c r="L40">
        <v>1278</v>
      </c>
      <c r="M40">
        <v>1278</v>
      </c>
      <c r="N40">
        <v>1278</v>
      </c>
      <c r="O40">
        <v>1278</v>
      </c>
      <c r="P40">
        <v>1278</v>
      </c>
      <c r="Q40">
        <v>1278</v>
      </c>
      <c r="R40">
        <v>1278</v>
      </c>
      <c r="S40">
        <v>1278</v>
      </c>
      <c r="T40">
        <v>1278</v>
      </c>
      <c r="U40">
        <v>1278</v>
      </c>
    </row>
    <row r="41" spans="1:21">
      <c r="A41" t="s">
        <v>916</v>
      </c>
      <c r="B41">
        <v>3262</v>
      </c>
      <c r="C41">
        <v>3262</v>
      </c>
      <c r="D41">
        <v>3262</v>
      </c>
      <c r="E41">
        <v>3262</v>
      </c>
      <c r="F41">
        <v>3262</v>
      </c>
      <c r="G41">
        <v>3262</v>
      </c>
      <c r="H41">
        <v>3262</v>
      </c>
      <c r="I41">
        <v>3262</v>
      </c>
      <c r="J41">
        <v>3262</v>
      </c>
      <c r="K41">
        <v>3262</v>
      </c>
      <c r="L41">
        <v>3262</v>
      </c>
      <c r="M41">
        <v>3262</v>
      </c>
      <c r="N41">
        <v>3262</v>
      </c>
      <c r="O41">
        <v>3262</v>
      </c>
      <c r="P41">
        <v>3262</v>
      </c>
      <c r="Q41">
        <v>3262</v>
      </c>
      <c r="R41">
        <v>3262</v>
      </c>
      <c r="S41">
        <v>3262</v>
      </c>
      <c r="T41">
        <v>3262</v>
      </c>
      <c r="U41">
        <v>3262</v>
      </c>
    </row>
    <row r="42" spans="1:21">
      <c r="A42" t="s">
        <v>1352</v>
      </c>
      <c r="B42">
        <v>3034</v>
      </c>
      <c r="C42">
        <v>3034</v>
      </c>
      <c r="D42">
        <v>3034</v>
      </c>
      <c r="E42">
        <v>3034</v>
      </c>
      <c r="F42">
        <v>3034</v>
      </c>
      <c r="G42">
        <v>3034</v>
      </c>
      <c r="H42">
        <v>3034</v>
      </c>
      <c r="I42">
        <v>3034</v>
      </c>
      <c r="J42">
        <v>3034</v>
      </c>
      <c r="K42">
        <v>3034</v>
      </c>
      <c r="L42">
        <v>3034</v>
      </c>
      <c r="M42">
        <v>3034</v>
      </c>
      <c r="N42">
        <v>3034</v>
      </c>
      <c r="O42">
        <v>3034</v>
      </c>
      <c r="P42">
        <v>3034</v>
      </c>
      <c r="Q42">
        <v>3034</v>
      </c>
      <c r="R42">
        <v>3034</v>
      </c>
      <c r="S42">
        <v>3034</v>
      </c>
      <c r="T42">
        <v>3034</v>
      </c>
      <c r="U42">
        <v>3034</v>
      </c>
    </row>
    <row r="43" spans="1:21">
      <c r="A43" t="s">
        <v>1413</v>
      </c>
      <c r="B43">
        <v>1352</v>
      </c>
      <c r="C43">
        <v>1352</v>
      </c>
      <c r="D43">
        <v>1352</v>
      </c>
      <c r="E43">
        <v>1352</v>
      </c>
      <c r="F43">
        <v>1352</v>
      </c>
      <c r="G43">
        <v>1352</v>
      </c>
      <c r="H43">
        <v>1352</v>
      </c>
      <c r="I43">
        <v>1352</v>
      </c>
      <c r="J43">
        <v>1352</v>
      </c>
      <c r="K43">
        <v>1352</v>
      </c>
      <c r="L43">
        <v>1352</v>
      </c>
      <c r="M43">
        <v>1352</v>
      </c>
      <c r="N43">
        <v>1352</v>
      </c>
      <c r="O43">
        <v>1352</v>
      </c>
      <c r="P43">
        <v>1352</v>
      </c>
      <c r="Q43">
        <v>1352</v>
      </c>
      <c r="R43">
        <v>1352</v>
      </c>
      <c r="S43">
        <v>1352</v>
      </c>
      <c r="T43">
        <v>1352</v>
      </c>
      <c r="U43">
        <v>1352</v>
      </c>
    </row>
    <row r="44" spans="1:21">
      <c r="A44" t="s">
        <v>1783</v>
      </c>
      <c r="B44">
        <v>2281</v>
      </c>
      <c r="C44">
        <v>2281</v>
      </c>
      <c r="D44">
        <v>2281</v>
      </c>
      <c r="E44">
        <v>2281</v>
      </c>
      <c r="F44">
        <v>2281</v>
      </c>
      <c r="G44">
        <v>2281</v>
      </c>
      <c r="H44">
        <v>2281</v>
      </c>
      <c r="I44">
        <v>2281</v>
      </c>
      <c r="J44">
        <v>2281</v>
      </c>
      <c r="K44">
        <v>2281</v>
      </c>
      <c r="L44">
        <v>2281</v>
      </c>
      <c r="M44">
        <v>2281</v>
      </c>
      <c r="N44">
        <v>2281</v>
      </c>
      <c r="O44">
        <v>2281</v>
      </c>
      <c r="P44">
        <v>2281</v>
      </c>
      <c r="Q44">
        <v>2281</v>
      </c>
      <c r="R44">
        <v>2281</v>
      </c>
      <c r="S44">
        <v>2281</v>
      </c>
      <c r="T44">
        <v>2281</v>
      </c>
      <c r="U44">
        <v>2281</v>
      </c>
    </row>
    <row r="45" spans="1:21">
      <c r="A45" t="s">
        <v>482</v>
      </c>
      <c r="B45">
        <v>2092</v>
      </c>
      <c r="C45">
        <v>2092</v>
      </c>
      <c r="D45">
        <v>2092</v>
      </c>
      <c r="E45">
        <v>2092</v>
      </c>
      <c r="F45">
        <v>2092</v>
      </c>
      <c r="G45">
        <v>2092</v>
      </c>
      <c r="H45">
        <v>2092</v>
      </c>
      <c r="I45">
        <v>2092</v>
      </c>
      <c r="J45">
        <v>2092</v>
      </c>
      <c r="K45">
        <v>2092</v>
      </c>
      <c r="L45">
        <v>2092</v>
      </c>
      <c r="M45">
        <v>2092</v>
      </c>
      <c r="N45">
        <v>2092</v>
      </c>
      <c r="O45">
        <v>2092</v>
      </c>
      <c r="P45">
        <v>2092</v>
      </c>
      <c r="Q45">
        <v>2092</v>
      </c>
      <c r="R45">
        <v>2092</v>
      </c>
      <c r="S45">
        <v>2092</v>
      </c>
      <c r="T45">
        <v>2092</v>
      </c>
      <c r="U45">
        <v>2092</v>
      </c>
    </row>
    <row r="46" spans="1:21">
      <c r="A46" t="s">
        <v>546</v>
      </c>
      <c r="B46">
        <v>2131</v>
      </c>
      <c r="C46">
        <v>2131</v>
      </c>
      <c r="D46">
        <v>2131</v>
      </c>
      <c r="E46">
        <v>2131</v>
      </c>
      <c r="F46">
        <v>2131</v>
      </c>
      <c r="G46">
        <v>2131</v>
      </c>
      <c r="H46">
        <v>2131</v>
      </c>
      <c r="I46">
        <v>2131</v>
      </c>
      <c r="J46">
        <v>2131</v>
      </c>
      <c r="K46">
        <v>2131</v>
      </c>
      <c r="L46">
        <v>2131</v>
      </c>
      <c r="M46">
        <v>2131</v>
      </c>
      <c r="N46">
        <v>2131</v>
      </c>
      <c r="O46">
        <v>2131</v>
      </c>
      <c r="P46">
        <v>2131</v>
      </c>
      <c r="Q46">
        <v>2131</v>
      </c>
      <c r="R46">
        <v>2131</v>
      </c>
      <c r="S46">
        <v>2131</v>
      </c>
      <c r="T46">
        <v>2131</v>
      </c>
      <c r="U46">
        <v>2131</v>
      </c>
    </row>
    <row r="47" spans="1:21">
      <c r="A47" t="s">
        <v>726</v>
      </c>
      <c r="B47">
        <v>3367</v>
      </c>
      <c r="C47">
        <v>3367</v>
      </c>
      <c r="D47">
        <v>3367</v>
      </c>
      <c r="E47">
        <v>3367</v>
      </c>
      <c r="F47">
        <v>3367</v>
      </c>
      <c r="G47">
        <v>3367</v>
      </c>
      <c r="H47">
        <v>3367</v>
      </c>
      <c r="I47">
        <v>3367</v>
      </c>
      <c r="J47">
        <v>3367</v>
      </c>
      <c r="K47">
        <v>3367</v>
      </c>
      <c r="L47">
        <v>3367</v>
      </c>
      <c r="M47">
        <v>3367</v>
      </c>
      <c r="N47">
        <v>3367</v>
      </c>
      <c r="O47">
        <v>3367</v>
      </c>
      <c r="P47">
        <v>3367</v>
      </c>
      <c r="Q47">
        <v>3367</v>
      </c>
      <c r="R47">
        <v>3367</v>
      </c>
      <c r="S47">
        <v>3367</v>
      </c>
      <c r="T47">
        <v>3367</v>
      </c>
      <c r="U47">
        <v>3367</v>
      </c>
    </row>
    <row r="48" spans="1:21">
      <c r="A48" t="s">
        <v>892</v>
      </c>
      <c r="B48">
        <v>3287</v>
      </c>
      <c r="C48">
        <v>3287</v>
      </c>
      <c r="D48">
        <v>3287</v>
      </c>
      <c r="E48">
        <v>3287</v>
      </c>
      <c r="F48">
        <v>3287</v>
      </c>
      <c r="G48">
        <v>3287</v>
      </c>
      <c r="H48">
        <v>3287</v>
      </c>
      <c r="I48">
        <v>3287</v>
      </c>
      <c r="J48">
        <v>3287</v>
      </c>
      <c r="K48">
        <v>3287</v>
      </c>
      <c r="L48">
        <v>3287</v>
      </c>
      <c r="M48">
        <v>3287</v>
      </c>
      <c r="N48">
        <v>3287</v>
      </c>
      <c r="O48">
        <v>3287</v>
      </c>
      <c r="P48">
        <v>3287</v>
      </c>
      <c r="Q48">
        <v>3287</v>
      </c>
      <c r="R48">
        <v>3287</v>
      </c>
      <c r="S48">
        <v>3287</v>
      </c>
      <c r="T48">
        <v>3287</v>
      </c>
      <c r="U48">
        <v>3287</v>
      </c>
    </row>
    <row r="49" spans="1:21">
      <c r="A49" t="s">
        <v>1317</v>
      </c>
      <c r="B49">
        <v>2018</v>
      </c>
      <c r="C49">
        <v>2018</v>
      </c>
      <c r="D49">
        <v>2018</v>
      </c>
      <c r="E49">
        <v>2018</v>
      </c>
      <c r="F49">
        <v>2018</v>
      </c>
      <c r="G49">
        <v>2018</v>
      </c>
      <c r="H49">
        <v>2018</v>
      </c>
      <c r="I49">
        <v>2018</v>
      </c>
      <c r="J49">
        <v>2018</v>
      </c>
      <c r="K49">
        <v>2018</v>
      </c>
      <c r="L49">
        <v>2018</v>
      </c>
      <c r="M49">
        <v>2018</v>
      </c>
      <c r="N49">
        <v>2018</v>
      </c>
      <c r="O49">
        <v>2018</v>
      </c>
      <c r="P49">
        <v>2018</v>
      </c>
      <c r="Q49">
        <v>2018</v>
      </c>
      <c r="R49">
        <v>2018</v>
      </c>
      <c r="S49">
        <v>2018</v>
      </c>
      <c r="T49">
        <v>2018</v>
      </c>
      <c r="U49">
        <v>2018</v>
      </c>
    </row>
    <row r="50" spans="1:21">
      <c r="A50" t="s">
        <v>1170</v>
      </c>
      <c r="B50">
        <v>3159</v>
      </c>
      <c r="C50">
        <v>3159</v>
      </c>
      <c r="D50">
        <v>3159</v>
      </c>
      <c r="E50">
        <v>3159</v>
      </c>
      <c r="F50">
        <v>3159</v>
      </c>
      <c r="G50">
        <v>3159</v>
      </c>
      <c r="H50">
        <v>3159</v>
      </c>
      <c r="I50">
        <v>3159</v>
      </c>
      <c r="J50">
        <v>3159</v>
      </c>
      <c r="K50">
        <v>3159</v>
      </c>
      <c r="L50">
        <v>3159</v>
      </c>
      <c r="M50">
        <v>3159</v>
      </c>
      <c r="N50">
        <v>3159</v>
      </c>
      <c r="O50">
        <v>3159</v>
      </c>
      <c r="P50">
        <v>3159</v>
      </c>
      <c r="Q50">
        <v>3159</v>
      </c>
      <c r="R50">
        <v>3159</v>
      </c>
      <c r="S50">
        <v>3159</v>
      </c>
      <c r="T50">
        <v>3159</v>
      </c>
      <c r="U50">
        <v>3159</v>
      </c>
    </row>
    <row r="51" spans="1:21">
      <c r="A51" t="s">
        <v>1815</v>
      </c>
      <c r="B51">
        <v>3146</v>
      </c>
      <c r="C51">
        <v>3146</v>
      </c>
      <c r="D51">
        <v>3146</v>
      </c>
      <c r="E51">
        <v>3146</v>
      </c>
      <c r="F51">
        <v>3146</v>
      </c>
      <c r="G51">
        <v>3146</v>
      </c>
      <c r="H51">
        <v>3146</v>
      </c>
      <c r="I51">
        <v>3146</v>
      </c>
      <c r="J51">
        <v>3146</v>
      </c>
      <c r="K51">
        <v>3146</v>
      </c>
      <c r="L51">
        <v>3146</v>
      </c>
      <c r="M51">
        <v>3146</v>
      </c>
      <c r="N51">
        <v>3146</v>
      </c>
      <c r="O51">
        <v>3146</v>
      </c>
      <c r="P51">
        <v>3146</v>
      </c>
      <c r="Q51">
        <v>3146</v>
      </c>
      <c r="R51">
        <v>3146</v>
      </c>
      <c r="S51">
        <v>3146</v>
      </c>
      <c r="T51">
        <v>3146</v>
      </c>
      <c r="U51">
        <v>3146</v>
      </c>
    </row>
    <row r="52" spans="1:21">
      <c r="A52" t="s">
        <v>1432</v>
      </c>
      <c r="B52">
        <v>2267</v>
      </c>
      <c r="C52">
        <v>2267</v>
      </c>
      <c r="D52">
        <v>2267</v>
      </c>
      <c r="E52">
        <v>2267</v>
      </c>
      <c r="F52">
        <v>2267</v>
      </c>
      <c r="G52">
        <v>2267</v>
      </c>
      <c r="H52">
        <v>2267</v>
      </c>
      <c r="I52">
        <v>2267</v>
      </c>
      <c r="J52">
        <v>2267</v>
      </c>
      <c r="K52">
        <v>2267</v>
      </c>
      <c r="L52">
        <v>2267</v>
      </c>
      <c r="M52">
        <v>2267</v>
      </c>
      <c r="N52">
        <v>2267</v>
      </c>
      <c r="O52">
        <v>2267</v>
      </c>
      <c r="P52">
        <v>2267</v>
      </c>
      <c r="Q52">
        <v>2267</v>
      </c>
      <c r="R52">
        <v>2267</v>
      </c>
      <c r="S52">
        <v>2267</v>
      </c>
      <c r="T52">
        <v>2267</v>
      </c>
      <c r="U52">
        <v>2267</v>
      </c>
    </row>
    <row r="53" spans="1:21">
      <c r="A53" t="s">
        <v>309</v>
      </c>
      <c r="B53">
        <v>1095</v>
      </c>
      <c r="C53">
        <v>1095</v>
      </c>
      <c r="D53">
        <v>1095</v>
      </c>
      <c r="E53">
        <v>1095</v>
      </c>
      <c r="F53">
        <v>1095</v>
      </c>
      <c r="G53">
        <v>1095</v>
      </c>
      <c r="H53">
        <v>1095</v>
      </c>
      <c r="I53">
        <v>1095</v>
      </c>
      <c r="J53">
        <v>1095</v>
      </c>
      <c r="K53">
        <v>1095</v>
      </c>
      <c r="L53">
        <v>1095</v>
      </c>
      <c r="M53">
        <v>1095</v>
      </c>
      <c r="N53">
        <v>1095</v>
      </c>
      <c r="O53">
        <v>1095</v>
      </c>
      <c r="P53">
        <v>1095</v>
      </c>
      <c r="Q53">
        <v>1095</v>
      </c>
      <c r="R53">
        <v>1095</v>
      </c>
      <c r="S53">
        <v>1095</v>
      </c>
      <c r="T53">
        <v>1095</v>
      </c>
      <c r="U53">
        <v>1095</v>
      </c>
    </row>
    <row r="54" spans="1:21">
      <c r="A54" t="s">
        <v>422</v>
      </c>
      <c r="B54">
        <v>2120</v>
      </c>
      <c r="C54">
        <v>2120</v>
      </c>
      <c r="D54">
        <v>2120</v>
      </c>
      <c r="E54">
        <v>2120</v>
      </c>
      <c r="F54">
        <v>2120</v>
      </c>
      <c r="G54">
        <v>2120</v>
      </c>
      <c r="H54">
        <v>2120</v>
      </c>
      <c r="I54">
        <v>2120</v>
      </c>
      <c r="J54">
        <v>2120</v>
      </c>
      <c r="K54">
        <v>2120</v>
      </c>
      <c r="L54">
        <v>2120</v>
      </c>
      <c r="M54">
        <v>2120</v>
      </c>
      <c r="N54">
        <v>2120</v>
      </c>
      <c r="O54">
        <v>2120</v>
      </c>
      <c r="P54">
        <v>2120</v>
      </c>
      <c r="Q54">
        <v>2120</v>
      </c>
      <c r="R54">
        <v>2120</v>
      </c>
      <c r="S54">
        <v>2120</v>
      </c>
      <c r="T54">
        <v>2120</v>
      </c>
      <c r="U54">
        <v>2120</v>
      </c>
    </row>
    <row r="55" spans="1:21">
      <c r="A55" t="s">
        <v>657</v>
      </c>
      <c r="B55">
        <v>2156</v>
      </c>
      <c r="C55">
        <v>2156</v>
      </c>
      <c r="D55">
        <v>2156</v>
      </c>
      <c r="E55">
        <v>2156</v>
      </c>
      <c r="F55">
        <v>2156</v>
      </c>
      <c r="G55">
        <v>2156</v>
      </c>
      <c r="H55">
        <v>2156</v>
      </c>
      <c r="I55">
        <v>2156</v>
      </c>
      <c r="J55">
        <v>2156</v>
      </c>
      <c r="K55">
        <v>2156</v>
      </c>
      <c r="L55">
        <v>2156</v>
      </c>
      <c r="M55">
        <v>2156</v>
      </c>
      <c r="N55">
        <v>2156</v>
      </c>
      <c r="O55">
        <v>2156</v>
      </c>
      <c r="P55">
        <v>2156</v>
      </c>
      <c r="Q55">
        <v>2156</v>
      </c>
      <c r="R55">
        <v>2156</v>
      </c>
      <c r="S55">
        <v>2156</v>
      </c>
      <c r="T55">
        <v>2156</v>
      </c>
      <c r="U55">
        <v>2156</v>
      </c>
    </row>
    <row r="56" spans="1:21">
      <c r="A56" t="s">
        <v>819</v>
      </c>
      <c r="B56">
        <v>1264</v>
      </c>
      <c r="C56">
        <v>1264</v>
      </c>
      <c r="D56">
        <v>1264</v>
      </c>
      <c r="E56">
        <v>1264</v>
      </c>
      <c r="F56">
        <v>1264</v>
      </c>
      <c r="G56">
        <v>1264</v>
      </c>
      <c r="H56">
        <v>1264</v>
      </c>
      <c r="I56">
        <v>1264</v>
      </c>
      <c r="J56">
        <v>1264</v>
      </c>
      <c r="K56">
        <v>1264</v>
      </c>
      <c r="L56">
        <v>1264</v>
      </c>
      <c r="M56">
        <v>1264</v>
      </c>
      <c r="N56">
        <v>1264</v>
      </c>
      <c r="O56">
        <v>1264</v>
      </c>
      <c r="P56">
        <v>1264</v>
      </c>
      <c r="Q56">
        <v>1264</v>
      </c>
      <c r="R56">
        <v>1264</v>
      </c>
      <c r="S56">
        <v>1264</v>
      </c>
      <c r="T56">
        <v>1264</v>
      </c>
      <c r="U56">
        <v>1264</v>
      </c>
    </row>
    <row r="57" spans="1:21">
      <c r="A57" t="s">
        <v>918</v>
      </c>
      <c r="B57">
        <v>3283</v>
      </c>
      <c r="C57">
        <v>3283</v>
      </c>
      <c r="D57">
        <v>3283</v>
      </c>
      <c r="E57">
        <v>3283</v>
      </c>
      <c r="F57">
        <v>3283</v>
      </c>
      <c r="G57">
        <v>3283</v>
      </c>
      <c r="H57">
        <v>3283</v>
      </c>
      <c r="I57">
        <v>3283</v>
      </c>
      <c r="J57">
        <v>3283</v>
      </c>
      <c r="K57">
        <v>3283</v>
      </c>
      <c r="L57">
        <v>3283</v>
      </c>
      <c r="M57">
        <v>3283</v>
      </c>
      <c r="N57">
        <v>3283</v>
      </c>
      <c r="O57">
        <v>3283</v>
      </c>
      <c r="P57">
        <v>3283</v>
      </c>
      <c r="Q57">
        <v>3283</v>
      </c>
      <c r="R57">
        <v>3283</v>
      </c>
      <c r="S57">
        <v>3283</v>
      </c>
      <c r="T57">
        <v>3283</v>
      </c>
      <c r="U57">
        <v>3283</v>
      </c>
    </row>
    <row r="58" spans="1:21">
      <c r="A58" t="s">
        <v>1300</v>
      </c>
      <c r="B58">
        <v>3029</v>
      </c>
      <c r="C58">
        <v>3029</v>
      </c>
      <c r="D58">
        <v>3029</v>
      </c>
      <c r="E58">
        <v>3029</v>
      </c>
      <c r="F58">
        <v>3029</v>
      </c>
      <c r="G58">
        <v>3029</v>
      </c>
      <c r="H58">
        <v>3029</v>
      </c>
      <c r="I58">
        <v>3029</v>
      </c>
      <c r="J58">
        <v>3029</v>
      </c>
      <c r="K58">
        <v>3029</v>
      </c>
      <c r="L58">
        <v>3029</v>
      </c>
      <c r="M58">
        <v>3029</v>
      </c>
      <c r="N58">
        <v>3029</v>
      </c>
      <c r="O58">
        <v>3029</v>
      </c>
      <c r="P58">
        <v>3029</v>
      </c>
      <c r="Q58">
        <v>3029</v>
      </c>
      <c r="R58">
        <v>3029</v>
      </c>
      <c r="S58">
        <v>3029</v>
      </c>
      <c r="T58">
        <v>3029</v>
      </c>
      <c r="U58">
        <v>3029</v>
      </c>
    </row>
    <row r="59" spans="1:21">
      <c r="A59" t="s">
        <v>1417</v>
      </c>
      <c r="B59">
        <v>2375</v>
      </c>
      <c r="C59">
        <v>2375</v>
      </c>
      <c r="D59">
        <v>2375</v>
      </c>
      <c r="E59">
        <v>2375</v>
      </c>
      <c r="F59">
        <v>2375</v>
      </c>
      <c r="G59">
        <v>2375</v>
      </c>
      <c r="H59">
        <v>2375</v>
      </c>
      <c r="I59">
        <v>2375</v>
      </c>
      <c r="J59">
        <v>2375</v>
      </c>
      <c r="K59">
        <v>2375</v>
      </c>
      <c r="L59">
        <v>2375</v>
      </c>
      <c r="M59">
        <v>2375</v>
      </c>
      <c r="N59">
        <v>2375</v>
      </c>
      <c r="O59">
        <v>2375</v>
      </c>
      <c r="P59">
        <v>2375</v>
      </c>
      <c r="Q59">
        <v>2375</v>
      </c>
      <c r="R59">
        <v>2375</v>
      </c>
      <c r="S59">
        <v>2375</v>
      </c>
      <c r="T59">
        <v>2375</v>
      </c>
      <c r="U59">
        <v>2375</v>
      </c>
    </row>
    <row r="60" spans="1:21">
      <c r="A60" t="s">
        <v>1773</v>
      </c>
      <c r="B60">
        <v>2204</v>
      </c>
      <c r="C60">
        <v>2204</v>
      </c>
      <c r="D60">
        <v>2204</v>
      </c>
      <c r="E60">
        <v>2204</v>
      </c>
      <c r="F60">
        <v>2204</v>
      </c>
      <c r="G60">
        <v>2204</v>
      </c>
      <c r="H60">
        <v>2204</v>
      </c>
      <c r="I60">
        <v>2204</v>
      </c>
      <c r="J60">
        <v>2204</v>
      </c>
      <c r="K60">
        <v>2204</v>
      </c>
      <c r="L60">
        <v>2204</v>
      </c>
      <c r="M60">
        <v>2204</v>
      </c>
      <c r="N60">
        <v>2204</v>
      </c>
      <c r="O60">
        <v>2204</v>
      </c>
      <c r="P60">
        <v>2204</v>
      </c>
      <c r="Q60">
        <v>2204</v>
      </c>
      <c r="R60">
        <v>2204</v>
      </c>
      <c r="S60">
        <v>2204</v>
      </c>
      <c r="T60">
        <v>2204</v>
      </c>
      <c r="U60">
        <v>2204</v>
      </c>
    </row>
    <row r="61" spans="1:21">
      <c r="A61" t="s">
        <v>485</v>
      </c>
      <c r="B61">
        <v>3088</v>
      </c>
      <c r="C61">
        <v>3088</v>
      </c>
      <c r="D61">
        <v>3088</v>
      </c>
      <c r="E61">
        <v>3088</v>
      </c>
      <c r="F61">
        <v>3088</v>
      </c>
      <c r="G61">
        <v>3088</v>
      </c>
      <c r="H61">
        <v>3088</v>
      </c>
      <c r="I61">
        <v>3088</v>
      </c>
      <c r="J61">
        <v>3088</v>
      </c>
      <c r="K61">
        <v>3088</v>
      </c>
      <c r="L61">
        <v>3088</v>
      </c>
      <c r="M61">
        <v>3088</v>
      </c>
      <c r="N61">
        <v>3088</v>
      </c>
      <c r="O61">
        <v>3088</v>
      </c>
      <c r="P61">
        <v>3088</v>
      </c>
      <c r="Q61">
        <v>3088</v>
      </c>
      <c r="R61">
        <v>3088</v>
      </c>
      <c r="S61">
        <v>3088</v>
      </c>
      <c r="T61">
        <v>3088</v>
      </c>
      <c r="U61">
        <v>3088</v>
      </c>
    </row>
    <row r="62" spans="1:21">
      <c r="A62" t="s">
        <v>547</v>
      </c>
      <c r="B62">
        <v>3236</v>
      </c>
      <c r="C62">
        <v>3236</v>
      </c>
      <c r="D62">
        <v>3236</v>
      </c>
      <c r="E62">
        <v>3236</v>
      </c>
      <c r="F62">
        <v>3236</v>
      </c>
      <c r="G62">
        <v>3236</v>
      </c>
      <c r="H62">
        <v>3236</v>
      </c>
      <c r="I62">
        <v>3236</v>
      </c>
      <c r="J62">
        <v>3236</v>
      </c>
      <c r="K62">
        <v>3236</v>
      </c>
      <c r="L62">
        <v>3236</v>
      </c>
      <c r="M62">
        <v>3236</v>
      </c>
      <c r="N62">
        <v>3236</v>
      </c>
      <c r="O62">
        <v>3236</v>
      </c>
      <c r="P62">
        <v>3236</v>
      </c>
      <c r="Q62">
        <v>3236</v>
      </c>
      <c r="R62">
        <v>3236</v>
      </c>
      <c r="S62">
        <v>3236</v>
      </c>
      <c r="T62">
        <v>3236</v>
      </c>
      <c r="U62">
        <v>3236</v>
      </c>
    </row>
    <row r="63" spans="1:21">
      <c r="A63" t="s">
        <v>1599</v>
      </c>
      <c r="B63">
        <v>3360</v>
      </c>
      <c r="C63">
        <v>3360</v>
      </c>
      <c r="D63">
        <v>3360</v>
      </c>
      <c r="E63">
        <v>3360</v>
      </c>
      <c r="F63">
        <v>3360</v>
      </c>
      <c r="G63">
        <v>3360</v>
      </c>
      <c r="H63">
        <v>3360</v>
      </c>
      <c r="I63">
        <v>3360</v>
      </c>
      <c r="J63">
        <v>3360</v>
      </c>
      <c r="K63">
        <v>3360</v>
      </c>
      <c r="L63">
        <v>3360</v>
      </c>
      <c r="M63">
        <v>3360</v>
      </c>
      <c r="N63">
        <v>3360</v>
      </c>
      <c r="O63">
        <v>3360</v>
      </c>
      <c r="P63">
        <v>3360</v>
      </c>
      <c r="Q63">
        <v>3360</v>
      </c>
      <c r="R63">
        <v>3360</v>
      </c>
      <c r="S63">
        <v>3360</v>
      </c>
      <c r="T63">
        <v>3360</v>
      </c>
      <c r="U63">
        <v>3360</v>
      </c>
    </row>
    <row r="64" spans="1:21">
      <c r="A64" t="s">
        <v>1646</v>
      </c>
      <c r="B64">
        <v>3274</v>
      </c>
      <c r="C64">
        <v>3274</v>
      </c>
      <c r="D64">
        <v>3274</v>
      </c>
      <c r="E64">
        <v>3274</v>
      </c>
      <c r="F64">
        <v>3274</v>
      </c>
      <c r="G64">
        <v>3274</v>
      </c>
      <c r="H64">
        <v>3274</v>
      </c>
      <c r="I64">
        <v>3274</v>
      </c>
      <c r="J64">
        <v>3274</v>
      </c>
      <c r="K64">
        <v>3274</v>
      </c>
      <c r="L64">
        <v>3274</v>
      </c>
      <c r="M64">
        <v>3274</v>
      </c>
      <c r="N64">
        <v>3274</v>
      </c>
      <c r="O64">
        <v>3274</v>
      </c>
      <c r="P64">
        <v>3274</v>
      </c>
      <c r="Q64">
        <v>3274</v>
      </c>
      <c r="R64">
        <v>3274</v>
      </c>
      <c r="S64">
        <v>3274</v>
      </c>
      <c r="T64">
        <v>3274</v>
      </c>
      <c r="U64">
        <v>3274</v>
      </c>
    </row>
    <row r="65" spans="1:21">
      <c r="A65" t="s">
        <v>970</v>
      </c>
      <c r="B65">
        <v>3041</v>
      </c>
      <c r="C65">
        <v>3041</v>
      </c>
      <c r="D65">
        <v>3041</v>
      </c>
      <c r="E65">
        <v>3041</v>
      </c>
      <c r="F65">
        <v>3041</v>
      </c>
      <c r="G65">
        <v>3041</v>
      </c>
      <c r="H65">
        <v>3041</v>
      </c>
      <c r="I65">
        <v>3041</v>
      </c>
      <c r="J65">
        <v>3041</v>
      </c>
      <c r="K65">
        <v>3041</v>
      </c>
      <c r="L65">
        <v>3041</v>
      </c>
      <c r="M65">
        <v>3041</v>
      </c>
      <c r="N65">
        <v>3041</v>
      </c>
      <c r="O65">
        <v>3041</v>
      </c>
      <c r="P65">
        <v>3041</v>
      </c>
      <c r="Q65">
        <v>3041</v>
      </c>
      <c r="R65">
        <v>3041</v>
      </c>
      <c r="S65">
        <v>3041</v>
      </c>
      <c r="T65">
        <v>3041</v>
      </c>
      <c r="U65">
        <v>3041</v>
      </c>
    </row>
    <row r="66" spans="1:21">
      <c r="A66" t="s">
        <v>1655</v>
      </c>
      <c r="B66">
        <v>1104</v>
      </c>
      <c r="C66">
        <v>1104</v>
      </c>
      <c r="D66">
        <v>1104</v>
      </c>
      <c r="E66">
        <v>1104</v>
      </c>
      <c r="F66">
        <v>1104</v>
      </c>
      <c r="G66">
        <v>1104</v>
      </c>
      <c r="H66">
        <v>1104</v>
      </c>
      <c r="I66">
        <v>1104</v>
      </c>
      <c r="J66">
        <v>1104</v>
      </c>
      <c r="K66">
        <v>1104</v>
      </c>
      <c r="L66">
        <v>1104</v>
      </c>
      <c r="M66">
        <v>1104</v>
      </c>
      <c r="N66">
        <v>1104</v>
      </c>
      <c r="O66">
        <v>1104</v>
      </c>
      <c r="P66">
        <v>1104</v>
      </c>
      <c r="Q66">
        <v>1104</v>
      </c>
      <c r="R66">
        <v>1104</v>
      </c>
      <c r="S66">
        <v>1104</v>
      </c>
      <c r="T66">
        <v>1104</v>
      </c>
      <c r="U66">
        <v>1104</v>
      </c>
    </row>
    <row r="67" spans="1:21">
      <c r="A67" t="s">
        <v>1816</v>
      </c>
      <c r="B67">
        <v>2081</v>
      </c>
      <c r="C67">
        <v>2081</v>
      </c>
      <c r="D67">
        <v>2081</v>
      </c>
      <c r="E67">
        <v>2081</v>
      </c>
      <c r="F67">
        <v>2081</v>
      </c>
      <c r="G67">
        <v>2081</v>
      </c>
      <c r="H67">
        <v>2081</v>
      </c>
      <c r="I67">
        <v>2081</v>
      </c>
      <c r="J67">
        <v>2081</v>
      </c>
      <c r="K67">
        <v>2081</v>
      </c>
      <c r="L67">
        <v>2081</v>
      </c>
      <c r="M67">
        <v>2081</v>
      </c>
      <c r="N67">
        <v>2081</v>
      </c>
      <c r="O67">
        <v>2081</v>
      </c>
      <c r="P67">
        <v>2081</v>
      </c>
      <c r="Q67">
        <v>2081</v>
      </c>
      <c r="R67">
        <v>2081</v>
      </c>
      <c r="S67">
        <v>2081</v>
      </c>
      <c r="T67">
        <v>2081</v>
      </c>
      <c r="U67">
        <v>2081</v>
      </c>
    </row>
    <row r="68" spans="1:21">
      <c r="A68" t="s">
        <v>186</v>
      </c>
      <c r="B68">
        <v>2316</v>
      </c>
      <c r="C68">
        <v>2316</v>
      </c>
      <c r="D68">
        <v>2316</v>
      </c>
      <c r="E68">
        <v>2316</v>
      </c>
      <c r="F68">
        <v>2316</v>
      </c>
      <c r="G68">
        <v>2316</v>
      </c>
      <c r="H68">
        <v>2316</v>
      </c>
      <c r="I68">
        <v>2316</v>
      </c>
      <c r="J68">
        <v>2316</v>
      </c>
      <c r="K68">
        <v>2316</v>
      </c>
      <c r="L68">
        <v>2316</v>
      </c>
      <c r="M68">
        <v>2316</v>
      </c>
      <c r="N68">
        <v>2316</v>
      </c>
      <c r="O68">
        <v>2316</v>
      </c>
      <c r="P68">
        <v>2316</v>
      </c>
      <c r="Q68">
        <v>2316</v>
      </c>
      <c r="R68">
        <v>2316</v>
      </c>
      <c r="S68">
        <v>2316</v>
      </c>
      <c r="T68">
        <v>2316</v>
      </c>
      <c r="U68">
        <v>2316</v>
      </c>
    </row>
    <row r="69" spans="1:21">
      <c r="A69" t="s">
        <v>318</v>
      </c>
      <c r="B69">
        <v>1373</v>
      </c>
      <c r="C69">
        <v>1373</v>
      </c>
      <c r="D69">
        <v>1373</v>
      </c>
      <c r="E69">
        <v>1373</v>
      </c>
      <c r="F69">
        <v>1373</v>
      </c>
      <c r="G69">
        <v>1373</v>
      </c>
      <c r="H69">
        <v>1373</v>
      </c>
      <c r="I69">
        <v>1373</v>
      </c>
      <c r="J69">
        <v>1373</v>
      </c>
      <c r="K69">
        <v>1373</v>
      </c>
      <c r="L69">
        <v>1373</v>
      </c>
      <c r="M69">
        <v>1373</v>
      </c>
      <c r="N69">
        <v>1373</v>
      </c>
      <c r="O69">
        <v>1373</v>
      </c>
      <c r="P69">
        <v>1373</v>
      </c>
      <c r="Q69">
        <v>1373</v>
      </c>
      <c r="R69">
        <v>1373</v>
      </c>
      <c r="S69">
        <v>1373</v>
      </c>
      <c r="T69">
        <v>1373</v>
      </c>
      <c r="U69">
        <v>1373</v>
      </c>
    </row>
    <row r="70" spans="1:21">
      <c r="A70" t="s">
        <v>490</v>
      </c>
      <c r="B70">
        <v>3119</v>
      </c>
      <c r="C70">
        <v>3119</v>
      </c>
      <c r="D70">
        <v>3119</v>
      </c>
      <c r="E70">
        <v>3119</v>
      </c>
      <c r="F70">
        <v>3119</v>
      </c>
      <c r="G70">
        <v>3119</v>
      </c>
      <c r="H70">
        <v>3119</v>
      </c>
      <c r="I70">
        <v>3119</v>
      </c>
      <c r="J70">
        <v>3119</v>
      </c>
      <c r="K70">
        <v>3119</v>
      </c>
      <c r="L70">
        <v>3119</v>
      </c>
      <c r="M70">
        <v>3119</v>
      </c>
      <c r="N70">
        <v>3119</v>
      </c>
      <c r="O70">
        <v>3119</v>
      </c>
      <c r="P70">
        <v>3119</v>
      </c>
      <c r="Q70">
        <v>3119</v>
      </c>
      <c r="R70">
        <v>3119</v>
      </c>
      <c r="S70">
        <v>3119</v>
      </c>
      <c r="T70">
        <v>3119</v>
      </c>
      <c r="U70">
        <v>3119</v>
      </c>
    </row>
    <row r="71" spans="1:21">
      <c r="A71" t="s">
        <v>514</v>
      </c>
      <c r="B71">
        <v>2140</v>
      </c>
      <c r="C71">
        <v>2140</v>
      </c>
      <c r="D71">
        <v>2140</v>
      </c>
      <c r="E71">
        <v>2140</v>
      </c>
      <c r="F71">
        <v>2140</v>
      </c>
      <c r="G71">
        <v>2140</v>
      </c>
      <c r="H71">
        <v>2140</v>
      </c>
      <c r="I71">
        <v>2140</v>
      </c>
      <c r="J71">
        <v>2140</v>
      </c>
      <c r="K71">
        <v>2140</v>
      </c>
      <c r="L71">
        <v>2140</v>
      </c>
      <c r="M71">
        <v>2140</v>
      </c>
      <c r="N71">
        <v>2140</v>
      </c>
      <c r="O71">
        <v>2140</v>
      </c>
      <c r="P71">
        <v>2140</v>
      </c>
      <c r="Q71">
        <v>2140</v>
      </c>
      <c r="R71">
        <v>2140</v>
      </c>
      <c r="S71">
        <v>2140</v>
      </c>
      <c r="T71">
        <v>2140</v>
      </c>
      <c r="U71">
        <v>2140</v>
      </c>
    </row>
    <row r="72" spans="1:21">
      <c r="A72" t="s">
        <v>755</v>
      </c>
      <c r="B72">
        <v>3222</v>
      </c>
      <c r="C72">
        <v>3222</v>
      </c>
      <c r="D72">
        <v>3222</v>
      </c>
      <c r="E72">
        <v>3222</v>
      </c>
      <c r="F72">
        <v>3222</v>
      </c>
      <c r="G72">
        <v>3222</v>
      </c>
      <c r="H72">
        <v>3222</v>
      </c>
      <c r="I72">
        <v>3222</v>
      </c>
      <c r="J72">
        <v>3222</v>
      </c>
      <c r="K72">
        <v>3222</v>
      </c>
      <c r="L72">
        <v>3222</v>
      </c>
      <c r="M72">
        <v>3222</v>
      </c>
      <c r="N72">
        <v>3222</v>
      </c>
      <c r="O72">
        <v>3222</v>
      </c>
      <c r="P72">
        <v>3222</v>
      </c>
      <c r="Q72">
        <v>3222</v>
      </c>
      <c r="R72">
        <v>3222</v>
      </c>
      <c r="S72">
        <v>3222</v>
      </c>
      <c r="T72">
        <v>3222</v>
      </c>
      <c r="U72">
        <v>3222</v>
      </c>
    </row>
    <row r="73" spans="1:21">
      <c r="A73" t="s">
        <v>1817</v>
      </c>
      <c r="B73">
        <v>2238</v>
      </c>
      <c r="C73">
        <v>2238</v>
      </c>
      <c r="D73">
        <v>2238</v>
      </c>
      <c r="E73">
        <v>2238</v>
      </c>
      <c r="F73">
        <v>2238</v>
      </c>
      <c r="G73">
        <v>2238</v>
      </c>
      <c r="H73">
        <v>2238</v>
      </c>
      <c r="I73">
        <v>2238</v>
      </c>
      <c r="J73">
        <v>2238</v>
      </c>
      <c r="K73">
        <v>2238</v>
      </c>
      <c r="L73">
        <v>2238</v>
      </c>
      <c r="M73">
        <v>2238</v>
      </c>
      <c r="N73">
        <v>2238</v>
      </c>
      <c r="O73">
        <v>2238</v>
      </c>
      <c r="P73">
        <v>2238</v>
      </c>
      <c r="Q73">
        <v>2238</v>
      </c>
      <c r="R73">
        <v>2238</v>
      </c>
      <c r="S73">
        <v>2238</v>
      </c>
      <c r="T73">
        <v>2238</v>
      </c>
      <c r="U73">
        <v>2238</v>
      </c>
    </row>
    <row r="74" spans="1:21">
      <c r="A74" t="s">
        <v>1259</v>
      </c>
      <c r="B74">
        <v>3038</v>
      </c>
      <c r="C74">
        <v>3038</v>
      </c>
      <c r="D74">
        <v>3038</v>
      </c>
      <c r="E74">
        <v>3038</v>
      </c>
      <c r="F74">
        <v>3038</v>
      </c>
      <c r="G74">
        <v>3038</v>
      </c>
      <c r="H74">
        <v>3038</v>
      </c>
      <c r="I74">
        <v>3038</v>
      </c>
      <c r="J74">
        <v>3038</v>
      </c>
      <c r="K74">
        <v>3038</v>
      </c>
      <c r="L74">
        <v>3038</v>
      </c>
      <c r="M74">
        <v>3038</v>
      </c>
      <c r="N74">
        <v>3038</v>
      </c>
      <c r="O74">
        <v>3038</v>
      </c>
      <c r="P74">
        <v>3038</v>
      </c>
      <c r="Q74">
        <v>3038</v>
      </c>
      <c r="R74">
        <v>3038</v>
      </c>
      <c r="S74">
        <v>3038</v>
      </c>
      <c r="T74">
        <v>3038</v>
      </c>
      <c r="U74">
        <v>3038</v>
      </c>
    </row>
    <row r="75" spans="1:21">
      <c r="A75" t="s">
        <v>1477</v>
      </c>
      <c r="B75">
        <v>2411</v>
      </c>
      <c r="C75">
        <v>2411</v>
      </c>
      <c r="D75">
        <v>2411</v>
      </c>
      <c r="E75">
        <v>2411</v>
      </c>
      <c r="F75">
        <v>2411</v>
      </c>
      <c r="G75">
        <v>2411</v>
      </c>
      <c r="H75">
        <v>2411</v>
      </c>
      <c r="I75">
        <v>2411</v>
      </c>
      <c r="J75">
        <v>2411</v>
      </c>
      <c r="K75">
        <v>2411</v>
      </c>
      <c r="L75">
        <v>2411</v>
      </c>
      <c r="M75">
        <v>2411</v>
      </c>
      <c r="N75">
        <v>2411</v>
      </c>
      <c r="O75">
        <v>2411</v>
      </c>
      <c r="P75">
        <v>2411</v>
      </c>
      <c r="Q75">
        <v>2411</v>
      </c>
      <c r="R75">
        <v>2411</v>
      </c>
      <c r="S75">
        <v>2411</v>
      </c>
      <c r="T75">
        <v>2411</v>
      </c>
      <c r="U75">
        <v>2411</v>
      </c>
    </row>
    <row r="76" spans="1:21">
      <c r="A76" t="s">
        <v>1754</v>
      </c>
      <c r="B76">
        <v>1401</v>
      </c>
      <c r="C76">
        <v>1401</v>
      </c>
      <c r="D76">
        <v>1401</v>
      </c>
      <c r="E76">
        <v>1401</v>
      </c>
      <c r="F76">
        <v>1401</v>
      </c>
      <c r="G76">
        <v>1401</v>
      </c>
      <c r="H76">
        <v>1401</v>
      </c>
      <c r="I76">
        <v>1401</v>
      </c>
      <c r="J76">
        <v>1401</v>
      </c>
      <c r="K76">
        <v>1401</v>
      </c>
      <c r="L76">
        <v>1401</v>
      </c>
      <c r="M76">
        <v>1401</v>
      </c>
      <c r="N76">
        <v>1401</v>
      </c>
      <c r="O76">
        <v>1401</v>
      </c>
      <c r="P76">
        <v>1401</v>
      </c>
      <c r="Q76">
        <v>1401</v>
      </c>
      <c r="R76">
        <v>1401</v>
      </c>
      <c r="S76">
        <v>1401</v>
      </c>
      <c r="T76">
        <v>1401</v>
      </c>
      <c r="U76">
        <v>1401</v>
      </c>
    </row>
    <row r="77" spans="1:21">
      <c r="A77" t="s">
        <v>494</v>
      </c>
      <c r="B77">
        <v>1093</v>
      </c>
      <c r="C77">
        <v>1093</v>
      </c>
      <c r="D77">
        <v>1093</v>
      </c>
      <c r="E77">
        <v>1093</v>
      </c>
      <c r="F77">
        <v>1093</v>
      </c>
      <c r="G77">
        <v>1093</v>
      </c>
      <c r="H77">
        <v>1093</v>
      </c>
      <c r="I77">
        <v>1093</v>
      </c>
      <c r="J77">
        <v>1093</v>
      </c>
      <c r="K77">
        <v>1093</v>
      </c>
      <c r="L77">
        <v>1093</v>
      </c>
      <c r="M77">
        <v>1093</v>
      </c>
      <c r="N77">
        <v>1093</v>
      </c>
      <c r="O77">
        <v>1093</v>
      </c>
      <c r="P77">
        <v>1093</v>
      </c>
      <c r="Q77">
        <v>1093</v>
      </c>
      <c r="R77">
        <v>1093</v>
      </c>
      <c r="S77">
        <v>1093</v>
      </c>
      <c r="T77">
        <v>1093</v>
      </c>
      <c r="U77">
        <v>1093</v>
      </c>
    </row>
    <row r="78" spans="1:21">
      <c r="A78" t="s">
        <v>645</v>
      </c>
      <c r="B78">
        <v>2132</v>
      </c>
      <c r="C78">
        <v>2132</v>
      </c>
      <c r="D78">
        <v>2132</v>
      </c>
      <c r="E78">
        <v>2132</v>
      </c>
      <c r="F78">
        <v>2132</v>
      </c>
      <c r="G78">
        <v>2132</v>
      </c>
      <c r="H78">
        <v>2132</v>
      </c>
      <c r="I78">
        <v>2132</v>
      </c>
      <c r="J78">
        <v>2132</v>
      </c>
      <c r="K78">
        <v>2132</v>
      </c>
      <c r="L78">
        <v>2132</v>
      </c>
      <c r="M78">
        <v>2132</v>
      </c>
      <c r="N78">
        <v>2132</v>
      </c>
      <c r="O78">
        <v>2132</v>
      </c>
      <c r="P78">
        <v>2132</v>
      </c>
      <c r="Q78">
        <v>2132</v>
      </c>
      <c r="R78">
        <v>2132</v>
      </c>
      <c r="S78">
        <v>2132</v>
      </c>
      <c r="T78">
        <v>2132</v>
      </c>
      <c r="U78">
        <v>2132</v>
      </c>
    </row>
    <row r="79" spans="1:21">
      <c r="A79" t="s">
        <v>791</v>
      </c>
      <c r="B79">
        <v>1269</v>
      </c>
      <c r="C79">
        <v>1269</v>
      </c>
      <c r="D79">
        <v>1269</v>
      </c>
      <c r="E79">
        <v>1269</v>
      </c>
      <c r="F79">
        <v>1269</v>
      </c>
      <c r="G79">
        <v>1269</v>
      </c>
      <c r="H79">
        <v>1269</v>
      </c>
      <c r="I79">
        <v>1269</v>
      </c>
      <c r="J79">
        <v>1269</v>
      </c>
      <c r="K79">
        <v>1269</v>
      </c>
      <c r="L79">
        <v>1269</v>
      </c>
      <c r="M79">
        <v>1269</v>
      </c>
      <c r="N79">
        <v>1269</v>
      </c>
      <c r="O79">
        <v>1269</v>
      </c>
      <c r="P79">
        <v>1269</v>
      </c>
      <c r="Q79">
        <v>1269</v>
      </c>
      <c r="R79">
        <v>1269</v>
      </c>
      <c r="S79">
        <v>1269</v>
      </c>
      <c r="T79">
        <v>1269</v>
      </c>
      <c r="U79">
        <v>1269</v>
      </c>
    </row>
    <row r="80" spans="1:21">
      <c r="A80" t="s">
        <v>1717</v>
      </c>
      <c r="B80">
        <v>1323</v>
      </c>
      <c r="C80">
        <v>1323</v>
      </c>
      <c r="D80">
        <v>1323</v>
      </c>
      <c r="E80">
        <v>1323</v>
      </c>
      <c r="F80">
        <v>1323</v>
      </c>
      <c r="G80">
        <v>1323</v>
      </c>
      <c r="H80">
        <v>1323</v>
      </c>
      <c r="I80">
        <v>1323</v>
      </c>
      <c r="J80">
        <v>1323</v>
      </c>
      <c r="K80">
        <v>1323</v>
      </c>
      <c r="L80">
        <v>1323</v>
      </c>
      <c r="M80">
        <v>1323</v>
      </c>
      <c r="N80">
        <v>1323</v>
      </c>
      <c r="O80">
        <v>1323</v>
      </c>
      <c r="P80">
        <v>1323</v>
      </c>
      <c r="Q80">
        <v>1323</v>
      </c>
      <c r="R80">
        <v>1323</v>
      </c>
      <c r="S80">
        <v>1323</v>
      </c>
      <c r="T80">
        <v>1323</v>
      </c>
      <c r="U80">
        <v>1323</v>
      </c>
    </row>
    <row r="81" spans="1:21">
      <c r="A81" t="s">
        <v>1017</v>
      </c>
      <c r="B81">
        <v>3030</v>
      </c>
      <c r="C81">
        <v>3030</v>
      </c>
      <c r="D81">
        <v>3030</v>
      </c>
      <c r="E81">
        <v>3030</v>
      </c>
      <c r="F81">
        <v>3030</v>
      </c>
      <c r="G81">
        <v>3030</v>
      </c>
      <c r="H81">
        <v>3030</v>
      </c>
      <c r="I81">
        <v>3030</v>
      </c>
      <c r="J81">
        <v>3030</v>
      </c>
      <c r="K81">
        <v>3030</v>
      </c>
      <c r="L81">
        <v>3030</v>
      </c>
      <c r="M81">
        <v>3030</v>
      </c>
      <c r="N81">
        <v>3030</v>
      </c>
      <c r="O81">
        <v>3030</v>
      </c>
      <c r="P81">
        <v>3030</v>
      </c>
      <c r="Q81">
        <v>3030</v>
      </c>
      <c r="R81">
        <v>3030</v>
      </c>
      <c r="S81">
        <v>3030</v>
      </c>
      <c r="T81">
        <v>3030</v>
      </c>
      <c r="U81">
        <v>3030</v>
      </c>
    </row>
    <row r="82" spans="1:21">
      <c r="A82" t="s">
        <v>1107</v>
      </c>
      <c r="B82">
        <v>1058</v>
      </c>
      <c r="C82">
        <v>1058</v>
      </c>
      <c r="D82">
        <v>1058</v>
      </c>
      <c r="E82">
        <v>1058</v>
      </c>
      <c r="F82">
        <v>1058</v>
      </c>
      <c r="G82">
        <v>1058</v>
      </c>
      <c r="H82">
        <v>1058</v>
      </c>
      <c r="I82">
        <v>1058</v>
      </c>
      <c r="J82">
        <v>1058</v>
      </c>
      <c r="K82">
        <v>1058</v>
      </c>
      <c r="L82">
        <v>1058</v>
      </c>
      <c r="M82">
        <v>1058</v>
      </c>
      <c r="N82">
        <v>1058</v>
      </c>
      <c r="O82">
        <v>1058</v>
      </c>
      <c r="P82">
        <v>1058</v>
      </c>
      <c r="Q82">
        <v>1058</v>
      </c>
      <c r="R82">
        <v>1058</v>
      </c>
      <c r="S82">
        <v>1058</v>
      </c>
      <c r="T82">
        <v>1058</v>
      </c>
      <c r="U82">
        <v>1058</v>
      </c>
    </row>
    <row r="83" spans="1:21">
      <c r="A83" t="s">
        <v>1702</v>
      </c>
      <c r="B83">
        <v>3107</v>
      </c>
      <c r="C83">
        <v>3107</v>
      </c>
      <c r="D83">
        <v>3107</v>
      </c>
      <c r="E83">
        <v>3107</v>
      </c>
      <c r="F83">
        <v>3107</v>
      </c>
      <c r="G83">
        <v>3107</v>
      </c>
      <c r="H83">
        <v>3107</v>
      </c>
      <c r="I83">
        <v>3107</v>
      </c>
      <c r="J83">
        <v>3107</v>
      </c>
      <c r="K83">
        <v>3107</v>
      </c>
      <c r="L83">
        <v>3107</v>
      </c>
      <c r="M83">
        <v>3107</v>
      </c>
      <c r="N83">
        <v>3107</v>
      </c>
      <c r="O83">
        <v>3107</v>
      </c>
      <c r="P83">
        <v>3107</v>
      </c>
      <c r="Q83">
        <v>3107</v>
      </c>
      <c r="R83">
        <v>3107</v>
      </c>
      <c r="S83">
        <v>3107</v>
      </c>
      <c r="T83">
        <v>3107</v>
      </c>
      <c r="U83">
        <v>3107</v>
      </c>
    </row>
    <row r="84" spans="1:21">
      <c r="A84" t="s">
        <v>181</v>
      </c>
      <c r="B84">
        <v>3371</v>
      </c>
      <c r="C84">
        <v>3371</v>
      </c>
      <c r="D84">
        <v>3371</v>
      </c>
      <c r="E84">
        <v>3371</v>
      </c>
      <c r="F84">
        <v>3371</v>
      </c>
      <c r="G84">
        <v>3371</v>
      </c>
      <c r="H84">
        <v>3371</v>
      </c>
      <c r="I84">
        <v>3371</v>
      </c>
      <c r="J84">
        <v>3371</v>
      </c>
      <c r="K84">
        <v>3371</v>
      </c>
      <c r="L84">
        <v>3371</v>
      </c>
      <c r="M84">
        <v>3371</v>
      </c>
      <c r="N84">
        <v>3371</v>
      </c>
      <c r="O84">
        <v>3371</v>
      </c>
      <c r="P84">
        <v>3371</v>
      </c>
      <c r="Q84">
        <v>3371</v>
      </c>
      <c r="R84">
        <v>3371</v>
      </c>
      <c r="S84">
        <v>3371</v>
      </c>
      <c r="T84">
        <v>3371</v>
      </c>
      <c r="U84">
        <v>3371</v>
      </c>
    </row>
    <row r="85" spans="1:21">
      <c r="A85" t="s">
        <v>320</v>
      </c>
      <c r="B85">
        <v>1393</v>
      </c>
      <c r="C85">
        <v>1393</v>
      </c>
      <c r="D85">
        <v>1393</v>
      </c>
      <c r="E85">
        <v>1393</v>
      </c>
      <c r="F85">
        <v>1393</v>
      </c>
      <c r="G85">
        <v>1393</v>
      </c>
      <c r="H85">
        <v>1393</v>
      </c>
      <c r="I85">
        <v>1393</v>
      </c>
      <c r="J85">
        <v>1393</v>
      </c>
      <c r="K85">
        <v>1393</v>
      </c>
      <c r="L85">
        <v>1393</v>
      </c>
      <c r="M85">
        <v>1393</v>
      </c>
      <c r="N85">
        <v>1393</v>
      </c>
      <c r="O85">
        <v>1393</v>
      </c>
      <c r="P85">
        <v>1393</v>
      </c>
      <c r="Q85">
        <v>1393</v>
      </c>
      <c r="R85">
        <v>1393</v>
      </c>
      <c r="S85">
        <v>1393</v>
      </c>
      <c r="T85">
        <v>1393</v>
      </c>
      <c r="U85">
        <v>1393</v>
      </c>
    </row>
    <row r="86" spans="1:21">
      <c r="A86" t="s">
        <v>379</v>
      </c>
      <c r="B86">
        <v>3396</v>
      </c>
      <c r="C86">
        <v>3396</v>
      </c>
      <c r="D86">
        <v>3396</v>
      </c>
      <c r="E86">
        <v>3396</v>
      </c>
      <c r="F86">
        <v>3396</v>
      </c>
      <c r="G86">
        <v>3396</v>
      </c>
      <c r="H86">
        <v>3396</v>
      </c>
      <c r="I86">
        <v>3396</v>
      </c>
      <c r="J86">
        <v>3396</v>
      </c>
      <c r="K86">
        <v>3396</v>
      </c>
      <c r="L86">
        <v>3396</v>
      </c>
      <c r="M86">
        <v>3396</v>
      </c>
      <c r="N86">
        <v>3396</v>
      </c>
      <c r="O86">
        <v>3396</v>
      </c>
      <c r="P86">
        <v>3396</v>
      </c>
      <c r="Q86">
        <v>3396</v>
      </c>
      <c r="R86">
        <v>3396</v>
      </c>
      <c r="S86">
        <v>3396</v>
      </c>
      <c r="T86">
        <v>3396</v>
      </c>
      <c r="U86">
        <v>3396</v>
      </c>
    </row>
    <row r="87" spans="1:21">
      <c r="A87" t="s">
        <v>536</v>
      </c>
      <c r="B87">
        <v>3391</v>
      </c>
      <c r="C87">
        <v>3391</v>
      </c>
      <c r="D87">
        <v>3391</v>
      </c>
      <c r="E87">
        <v>3391</v>
      </c>
      <c r="F87">
        <v>3391</v>
      </c>
      <c r="G87">
        <v>3391</v>
      </c>
      <c r="H87">
        <v>3391</v>
      </c>
      <c r="I87">
        <v>3391</v>
      </c>
      <c r="J87">
        <v>3391</v>
      </c>
      <c r="K87">
        <v>3391</v>
      </c>
      <c r="L87">
        <v>3391</v>
      </c>
      <c r="M87">
        <v>3391</v>
      </c>
      <c r="N87">
        <v>3391</v>
      </c>
      <c r="O87">
        <v>3391</v>
      </c>
      <c r="P87">
        <v>3391</v>
      </c>
      <c r="Q87">
        <v>3391</v>
      </c>
      <c r="R87">
        <v>3391</v>
      </c>
      <c r="S87">
        <v>3391</v>
      </c>
      <c r="T87">
        <v>3391</v>
      </c>
      <c r="U87">
        <v>3391</v>
      </c>
    </row>
    <row r="88" spans="1:21">
      <c r="A88" t="s">
        <v>816</v>
      </c>
      <c r="B88">
        <v>1265</v>
      </c>
      <c r="C88">
        <v>1265</v>
      </c>
      <c r="D88">
        <v>1265</v>
      </c>
      <c r="E88">
        <v>1265</v>
      </c>
      <c r="F88">
        <v>1265</v>
      </c>
      <c r="G88">
        <v>1265</v>
      </c>
      <c r="H88">
        <v>1265</v>
      </c>
      <c r="I88">
        <v>1265</v>
      </c>
      <c r="J88">
        <v>1265</v>
      </c>
      <c r="K88">
        <v>1265</v>
      </c>
      <c r="L88">
        <v>1265</v>
      </c>
      <c r="M88">
        <v>1265</v>
      </c>
      <c r="N88">
        <v>1265</v>
      </c>
      <c r="O88">
        <v>1265</v>
      </c>
      <c r="P88">
        <v>1265</v>
      </c>
      <c r="Q88">
        <v>1265</v>
      </c>
      <c r="R88">
        <v>1265</v>
      </c>
      <c r="S88">
        <v>1265</v>
      </c>
      <c r="T88">
        <v>1265</v>
      </c>
      <c r="U88">
        <v>1265</v>
      </c>
    </row>
    <row r="89" spans="1:21">
      <c r="A89" t="s">
        <v>864</v>
      </c>
      <c r="B89">
        <v>2312</v>
      </c>
      <c r="C89">
        <v>2312</v>
      </c>
      <c r="D89">
        <v>2312</v>
      </c>
      <c r="E89">
        <v>2312</v>
      </c>
      <c r="F89">
        <v>2312</v>
      </c>
      <c r="G89">
        <v>2312</v>
      </c>
      <c r="H89">
        <v>2312</v>
      </c>
      <c r="I89">
        <v>2312</v>
      </c>
      <c r="J89">
        <v>2312</v>
      </c>
      <c r="K89">
        <v>2312</v>
      </c>
      <c r="L89">
        <v>2312</v>
      </c>
      <c r="M89">
        <v>2312</v>
      </c>
      <c r="N89">
        <v>2312</v>
      </c>
      <c r="O89">
        <v>2312</v>
      </c>
      <c r="P89">
        <v>2312</v>
      </c>
      <c r="Q89">
        <v>2312</v>
      </c>
      <c r="R89">
        <v>2312</v>
      </c>
      <c r="S89">
        <v>2312</v>
      </c>
      <c r="T89">
        <v>2312</v>
      </c>
      <c r="U89">
        <v>2312</v>
      </c>
    </row>
    <row r="90" spans="1:21">
      <c r="A90" t="s">
        <v>996</v>
      </c>
      <c r="B90">
        <v>3058</v>
      </c>
      <c r="C90">
        <v>3058</v>
      </c>
      <c r="D90">
        <v>3058</v>
      </c>
      <c r="E90">
        <v>3058</v>
      </c>
      <c r="F90">
        <v>3058</v>
      </c>
      <c r="G90">
        <v>3058</v>
      </c>
      <c r="H90">
        <v>3058</v>
      </c>
      <c r="I90">
        <v>3058</v>
      </c>
      <c r="J90">
        <v>3058</v>
      </c>
      <c r="K90">
        <v>3058</v>
      </c>
      <c r="L90">
        <v>3058</v>
      </c>
      <c r="M90">
        <v>3058</v>
      </c>
      <c r="N90">
        <v>3058</v>
      </c>
      <c r="O90">
        <v>3058</v>
      </c>
      <c r="P90">
        <v>3058</v>
      </c>
      <c r="Q90">
        <v>3058</v>
      </c>
      <c r="R90">
        <v>3058</v>
      </c>
      <c r="S90">
        <v>3058</v>
      </c>
      <c r="T90">
        <v>3058</v>
      </c>
      <c r="U90">
        <v>3058</v>
      </c>
    </row>
    <row r="91" spans="1:21">
      <c r="A91" t="s">
        <v>1425</v>
      </c>
      <c r="B91">
        <v>1347</v>
      </c>
      <c r="C91">
        <v>1347</v>
      </c>
      <c r="D91">
        <v>1347</v>
      </c>
      <c r="E91">
        <v>1347</v>
      </c>
      <c r="F91">
        <v>1347</v>
      </c>
      <c r="G91">
        <v>1347</v>
      </c>
      <c r="H91">
        <v>1347</v>
      </c>
      <c r="I91">
        <v>1347</v>
      </c>
      <c r="J91">
        <v>1347</v>
      </c>
      <c r="K91">
        <v>1347</v>
      </c>
      <c r="L91">
        <v>1347</v>
      </c>
      <c r="M91">
        <v>1347</v>
      </c>
      <c r="N91">
        <v>1347</v>
      </c>
      <c r="O91">
        <v>1347</v>
      </c>
      <c r="P91">
        <v>1347</v>
      </c>
      <c r="Q91">
        <v>1347</v>
      </c>
      <c r="R91">
        <v>1347</v>
      </c>
      <c r="S91">
        <v>1347</v>
      </c>
      <c r="T91">
        <v>1347</v>
      </c>
      <c r="U91">
        <v>1347</v>
      </c>
    </row>
    <row r="92" spans="1:21">
      <c r="A92" t="s">
        <v>248</v>
      </c>
      <c r="B92">
        <v>3406</v>
      </c>
      <c r="C92">
        <v>3406</v>
      </c>
      <c r="D92">
        <v>3406</v>
      </c>
      <c r="E92">
        <v>3406</v>
      </c>
      <c r="F92">
        <v>3406</v>
      </c>
      <c r="G92">
        <v>3406</v>
      </c>
      <c r="H92">
        <v>3406</v>
      </c>
      <c r="I92">
        <v>3406</v>
      </c>
      <c r="J92">
        <v>3406</v>
      </c>
      <c r="K92">
        <v>3406</v>
      </c>
      <c r="L92">
        <v>3406</v>
      </c>
      <c r="M92">
        <v>3406</v>
      </c>
      <c r="N92">
        <v>3406</v>
      </c>
      <c r="O92">
        <v>3406</v>
      </c>
      <c r="P92">
        <v>3406</v>
      </c>
      <c r="Q92">
        <v>3406</v>
      </c>
      <c r="R92">
        <v>3406</v>
      </c>
      <c r="S92">
        <v>3406</v>
      </c>
      <c r="T92">
        <v>3406</v>
      </c>
      <c r="U92">
        <v>3406</v>
      </c>
    </row>
    <row r="93" spans="1:21">
      <c r="A93" t="s">
        <v>496</v>
      </c>
      <c r="B93">
        <v>1166</v>
      </c>
      <c r="C93">
        <v>1166</v>
      </c>
      <c r="D93">
        <v>1166</v>
      </c>
      <c r="E93">
        <v>1166</v>
      </c>
      <c r="F93">
        <v>1166</v>
      </c>
      <c r="G93">
        <v>1166</v>
      </c>
      <c r="H93">
        <v>1166</v>
      </c>
      <c r="I93">
        <v>1166</v>
      </c>
      <c r="J93">
        <v>1166</v>
      </c>
      <c r="K93">
        <v>1166</v>
      </c>
      <c r="L93">
        <v>1166</v>
      </c>
      <c r="M93">
        <v>1166</v>
      </c>
      <c r="N93">
        <v>1166</v>
      </c>
      <c r="O93">
        <v>1166</v>
      </c>
      <c r="P93">
        <v>1166</v>
      </c>
      <c r="Q93">
        <v>1166</v>
      </c>
      <c r="R93">
        <v>1166</v>
      </c>
      <c r="S93">
        <v>1166</v>
      </c>
      <c r="T93">
        <v>1166</v>
      </c>
      <c r="U93">
        <v>1166</v>
      </c>
    </row>
    <row r="94" spans="1:21">
      <c r="A94" t="s">
        <v>570</v>
      </c>
      <c r="B94">
        <v>3195</v>
      </c>
      <c r="C94">
        <v>3195</v>
      </c>
      <c r="D94">
        <v>3195</v>
      </c>
      <c r="E94">
        <v>3195</v>
      </c>
      <c r="F94">
        <v>3195</v>
      </c>
      <c r="G94">
        <v>3195</v>
      </c>
      <c r="H94">
        <v>3195</v>
      </c>
      <c r="I94">
        <v>3195</v>
      </c>
      <c r="J94">
        <v>3195</v>
      </c>
      <c r="K94">
        <v>3195</v>
      </c>
      <c r="L94">
        <v>3195</v>
      </c>
      <c r="M94">
        <v>3195</v>
      </c>
      <c r="N94">
        <v>3195</v>
      </c>
      <c r="O94">
        <v>3195</v>
      </c>
      <c r="P94">
        <v>3195</v>
      </c>
      <c r="Q94">
        <v>3195</v>
      </c>
      <c r="R94">
        <v>3195</v>
      </c>
      <c r="S94">
        <v>3195</v>
      </c>
      <c r="T94">
        <v>3195</v>
      </c>
      <c r="U94">
        <v>3195</v>
      </c>
    </row>
    <row r="95" spans="1:21">
      <c r="A95" t="s">
        <v>693</v>
      </c>
      <c r="B95">
        <v>3188</v>
      </c>
      <c r="C95">
        <v>3188</v>
      </c>
      <c r="D95">
        <v>3188</v>
      </c>
      <c r="E95">
        <v>3188</v>
      </c>
      <c r="F95">
        <v>3188</v>
      </c>
      <c r="G95">
        <v>3188</v>
      </c>
      <c r="H95">
        <v>3188</v>
      </c>
      <c r="I95">
        <v>3188</v>
      </c>
      <c r="J95">
        <v>3188</v>
      </c>
      <c r="K95">
        <v>3188</v>
      </c>
      <c r="L95">
        <v>3188</v>
      </c>
      <c r="M95">
        <v>3188</v>
      </c>
      <c r="N95">
        <v>3188</v>
      </c>
      <c r="O95">
        <v>3188</v>
      </c>
      <c r="P95">
        <v>3188</v>
      </c>
      <c r="Q95">
        <v>3188</v>
      </c>
      <c r="R95">
        <v>3188</v>
      </c>
      <c r="S95">
        <v>3188</v>
      </c>
      <c r="T95">
        <v>3188</v>
      </c>
      <c r="U95">
        <v>3188</v>
      </c>
    </row>
    <row r="96" spans="1:21">
      <c r="A96" t="s">
        <v>1818</v>
      </c>
      <c r="B96">
        <v>2285</v>
      </c>
      <c r="C96">
        <v>2285</v>
      </c>
      <c r="D96">
        <v>2285</v>
      </c>
      <c r="E96">
        <v>2285</v>
      </c>
      <c r="F96">
        <v>2285</v>
      </c>
      <c r="G96">
        <v>2285</v>
      </c>
      <c r="H96">
        <v>2285</v>
      </c>
      <c r="I96">
        <v>2285</v>
      </c>
      <c r="J96">
        <v>2285</v>
      </c>
      <c r="K96">
        <v>2285</v>
      </c>
      <c r="L96">
        <v>2285</v>
      </c>
      <c r="M96">
        <v>2285</v>
      </c>
      <c r="N96">
        <v>2285</v>
      </c>
      <c r="O96">
        <v>2285</v>
      </c>
      <c r="P96">
        <v>2285</v>
      </c>
      <c r="Q96">
        <v>2285</v>
      </c>
      <c r="R96">
        <v>2285</v>
      </c>
      <c r="S96">
        <v>2285</v>
      </c>
      <c r="T96">
        <v>2285</v>
      </c>
      <c r="U96">
        <v>2285</v>
      </c>
    </row>
    <row r="97" spans="1:21">
      <c r="A97" t="s">
        <v>1040</v>
      </c>
      <c r="B97">
        <v>3020</v>
      </c>
      <c r="C97">
        <v>3020</v>
      </c>
      <c r="D97">
        <v>3020</v>
      </c>
      <c r="E97">
        <v>3020</v>
      </c>
      <c r="F97">
        <v>3020</v>
      </c>
      <c r="G97">
        <v>3020</v>
      </c>
      <c r="H97">
        <v>3020</v>
      </c>
      <c r="I97">
        <v>3020</v>
      </c>
      <c r="J97">
        <v>3020</v>
      </c>
      <c r="K97">
        <v>3020</v>
      </c>
      <c r="L97">
        <v>3020</v>
      </c>
      <c r="M97">
        <v>3020</v>
      </c>
      <c r="N97">
        <v>3020</v>
      </c>
      <c r="O97">
        <v>3020</v>
      </c>
      <c r="P97">
        <v>3020</v>
      </c>
      <c r="Q97">
        <v>3020</v>
      </c>
      <c r="R97">
        <v>3020</v>
      </c>
      <c r="S97">
        <v>3020</v>
      </c>
      <c r="T97">
        <v>3020</v>
      </c>
      <c r="U97">
        <v>3020</v>
      </c>
    </row>
    <row r="98" spans="1:21">
      <c r="A98" t="s">
        <v>1092</v>
      </c>
      <c r="B98">
        <v>1170</v>
      </c>
      <c r="C98">
        <v>1170</v>
      </c>
      <c r="D98">
        <v>1170</v>
      </c>
      <c r="E98">
        <v>1170</v>
      </c>
      <c r="F98">
        <v>1170</v>
      </c>
      <c r="G98">
        <v>1170</v>
      </c>
      <c r="H98">
        <v>1170</v>
      </c>
      <c r="I98">
        <v>1170</v>
      </c>
      <c r="J98">
        <v>1170</v>
      </c>
      <c r="K98">
        <v>1170</v>
      </c>
      <c r="L98">
        <v>1170</v>
      </c>
      <c r="M98">
        <v>1170</v>
      </c>
      <c r="N98">
        <v>1170</v>
      </c>
      <c r="O98">
        <v>1170</v>
      </c>
      <c r="P98">
        <v>1170</v>
      </c>
      <c r="Q98">
        <v>1170</v>
      </c>
      <c r="R98">
        <v>1170</v>
      </c>
      <c r="S98">
        <v>1170</v>
      </c>
      <c r="T98">
        <v>1170</v>
      </c>
      <c r="U98">
        <v>1170</v>
      </c>
    </row>
    <row r="99" spans="1:21">
      <c r="A99" t="s">
        <v>1705</v>
      </c>
      <c r="B99">
        <v>1114</v>
      </c>
      <c r="C99">
        <v>1114</v>
      </c>
      <c r="D99">
        <v>1114</v>
      </c>
      <c r="E99">
        <v>1114</v>
      </c>
      <c r="F99">
        <v>1114</v>
      </c>
      <c r="G99">
        <v>1114</v>
      </c>
      <c r="H99">
        <v>1114</v>
      </c>
      <c r="I99">
        <v>1114</v>
      </c>
      <c r="J99">
        <v>1114</v>
      </c>
      <c r="K99">
        <v>1114</v>
      </c>
      <c r="L99">
        <v>1114</v>
      </c>
      <c r="M99">
        <v>1114</v>
      </c>
      <c r="N99">
        <v>1114</v>
      </c>
      <c r="O99">
        <v>1114</v>
      </c>
      <c r="P99">
        <v>1114</v>
      </c>
      <c r="Q99">
        <v>1114</v>
      </c>
      <c r="R99">
        <v>1114</v>
      </c>
      <c r="S99">
        <v>1114</v>
      </c>
      <c r="T99">
        <v>1114</v>
      </c>
      <c r="U99">
        <v>1114</v>
      </c>
    </row>
    <row r="100" spans="1:21">
      <c r="A100" t="s">
        <v>155</v>
      </c>
      <c r="B100">
        <v>2390</v>
      </c>
      <c r="C100">
        <v>2390</v>
      </c>
      <c r="D100">
        <v>2390</v>
      </c>
      <c r="E100">
        <v>2390</v>
      </c>
      <c r="F100">
        <v>2390</v>
      </c>
      <c r="G100">
        <v>2390</v>
      </c>
      <c r="H100">
        <v>2390</v>
      </c>
      <c r="I100">
        <v>2390</v>
      </c>
      <c r="J100">
        <v>2390</v>
      </c>
      <c r="K100">
        <v>2390</v>
      </c>
      <c r="L100">
        <v>2390</v>
      </c>
      <c r="M100">
        <v>2390</v>
      </c>
      <c r="N100">
        <v>2390</v>
      </c>
      <c r="O100">
        <v>2390</v>
      </c>
      <c r="P100">
        <v>2390</v>
      </c>
      <c r="Q100">
        <v>2390</v>
      </c>
      <c r="R100">
        <v>2390</v>
      </c>
      <c r="S100">
        <v>2390</v>
      </c>
      <c r="T100">
        <v>2390</v>
      </c>
      <c r="U100">
        <v>2390</v>
      </c>
    </row>
    <row r="101" spans="1:21">
      <c r="A101" t="s">
        <v>313</v>
      </c>
      <c r="B101">
        <v>3116</v>
      </c>
      <c r="C101">
        <v>3116</v>
      </c>
      <c r="D101">
        <v>3116</v>
      </c>
      <c r="E101">
        <v>3116</v>
      </c>
      <c r="F101">
        <v>3116</v>
      </c>
      <c r="G101">
        <v>3116</v>
      </c>
      <c r="H101">
        <v>3116</v>
      </c>
      <c r="I101">
        <v>3116</v>
      </c>
      <c r="J101">
        <v>3116</v>
      </c>
      <c r="K101">
        <v>3116</v>
      </c>
      <c r="L101">
        <v>3116</v>
      </c>
      <c r="M101">
        <v>3116</v>
      </c>
      <c r="N101">
        <v>3116</v>
      </c>
      <c r="O101">
        <v>3116</v>
      </c>
      <c r="P101">
        <v>3116</v>
      </c>
      <c r="Q101">
        <v>3116</v>
      </c>
      <c r="R101">
        <v>3116</v>
      </c>
      <c r="S101">
        <v>3116</v>
      </c>
      <c r="T101">
        <v>3116</v>
      </c>
      <c r="U101">
        <v>3116</v>
      </c>
    </row>
    <row r="102" spans="1:21">
      <c r="A102" t="s">
        <v>394</v>
      </c>
      <c r="B102">
        <v>1237</v>
      </c>
      <c r="C102">
        <v>1237</v>
      </c>
      <c r="D102">
        <v>1237</v>
      </c>
      <c r="E102">
        <v>1237</v>
      </c>
      <c r="F102">
        <v>1237</v>
      </c>
      <c r="G102">
        <v>1237</v>
      </c>
      <c r="H102">
        <v>1237</v>
      </c>
      <c r="I102">
        <v>1237</v>
      </c>
      <c r="J102">
        <v>1237</v>
      </c>
      <c r="K102">
        <v>1237</v>
      </c>
      <c r="L102">
        <v>1237</v>
      </c>
      <c r="M102">
        <v>1237</v>
      </c>
      <c r="N102">
        <v>1237</v>
      </c>
      <c r="O102">
        <v>1237</v>
      </c>
      <c r="P102">
        <v>1237</v>
      </c>
      <c r="Q102">
        <v>1237</v>
      </c>
      <c r="R102">
        <v>1237</v>
      </c>
      <c r="S102">
        <v>1237</v>
      </c>
      <c r="T102">
        <v>1237</v>
      </c>
      <c r="U102">
        <v>1237</v>
      </c>
    </row>
    <row r="103" spans="1:21">
      <c r="A103" t="s">
        <v>590</v>
      </c>
      <c r="B103">
        <v>2143</v>
      </c>
      <c r="C103">
        <v>2143</v>
      </c>
      <c r="D103">
        <v>2143</v>
      </c>
      <c r="E103">
        <v>2143</v>
      </c>
      <c r="F103">
        <v>2143</v>
      </c>
      <c r="G103">
        <v>2143</v>
      </c>
      <c r="H103">
        <v>2143</v>
      </c>
      <c r="I103">
        <v>2143</v>
      </c>
      <c r="J103">
        <v>2143</v>
      </c>
      <c r="K103">
        <v>2143</v>
      </c>
      <c r="L103">
        <v>2143</v>
      </c>
      <c r="M103">
        <v>2143</v>
      </c>
      <c r="N103">
        <v>2143</v>
      </c>
      <c r="O103">
        <v>2143</v>
      </c>
      <c r="P103">
        <v>2143</v>
      </c>
      <c r="Q103">
        <v>2143</v>
      </c>
      <c r="R103">
        <v>2143</v>
      </c>
      <c r="S103">
        <v>2143</v>
      </c>
      <c r="T103">
        <v>2143</v>
      </c>
      <c r="U103">
        <v>2143</v>
      </c>
    </row>
    <row r="104" spans="1:21">
      <c r="A104" t="s">
        <v>1603</v>
      </c>
      <c r="B104">
        <v>1279</v>
      </c>
      <c r="C104">
        <v>1279</v>
      </c>
      <c r="D104">
        <v>1279</v>
      </c>
      <c r="E104">
        <v>1279</v>
      </c>
      <c r="F104">
        <v>1279</v>
      </c>
      <c r="G104">
        <v>1279</v>
      </c>
      <c r="H104">
        <v>1279</v>
      </c>
      <c r="I104">
        <v>1279</v>
      </c>
      <c r="J104">
        <v>1279</v>
      </c>
      <c r="K104">
        <v>1279</v>
      </c>
      <c r="L104">
        <v>1279</v>
      </c>
      <c r="M104">
        <v>1279</v>
      </c>
      <c r="N104">
        <v>1279</v>
      </c>
      <c r="O104">
        <v>1279</v>
      </c>
      <c r="P104">
        <v>1279</v>
      </c>
      <c r="Q104">
        <v>1279</v>
      </c>
      <c r="R104">
        <v>1279</v>
      </c>
      <c r="S104">
        <v>1279</v>
      </c>
      <c r="T104">
        <v>1279</v>
      </c>
      <c r="U104">
        <v>1279</v>
      </c>
    </row>
    <row r="105" spans="1:21">
      <c r="A105" t="s">
        <v>1819</v>
      </c>
      <c r="B105">
        <v>2296</v>
      </c>
      <c r="C105">
        <v>2296</v>
      </c>
      <c r="D105">
        <v>2296</v>
      </c>
      <c r="E105">
        <v>2296</v>
      </c>
      <c r="F105">
        <v>2296</v>
      </c>
      <c r="G105">
        <v>2296</v>
      </c>
      <c r="H105">
        <v>2296</v>
      </c>
      <c r="I105">
        <v>2296</v>
      </c>
      <c r="J105">
        <v>2296</v>
      </c>
      <c r="K105">
        <v>2296</v>
      </c>
      <c r="L105">
        <v>2296</v>
      </c>
      <c r="M105">
        <v>2296</v>
      </c>
      <c r="N105">
        <v>2296</v>
      </c>
      <c r="O105">
        <v>2296</v>
      </c>
      <c r="P105">
        <v>2296</v>
      </c>
      <c r="Q105">
        <v>2296</v>
      </c>
      <c r="R105">
        <v>2296</v>
      </c>
      <c r="S105">
        <v>2296</v>
      </c>
      <c r="T105">
        <v>2296</v>
      </c>
      <c r="U105">
        <v>2296</v>
      </c>
    </row>
    <row r="106" spans="1:21">
      <c r="A106" t="s">
        <v>988</v>
      </c>
      <c r="B106">
        <v>3504</v>
      </c>
      <c r="C106">
        <v>3504</v>
      </c>
      <c r="D106">
        <v>3504</v>
      </c>
      <c r="E106">
        <v>3504</v>
      </c>
      <c r="F106">
        <v>3504</v>
      </c>
      <c r="G106">
        <v>3504</v>
      </c>
      <c r="H106">
        <v>3504</v>
      </c>
      <c r="I106">
        <v>3504</v>
      </c>
      <c r="J106">
        <v>3504</v>
      </c>
      <c r="K106">
        <v>3504</v>
      </c>
      <c r="L106">
        <v>3504</v>
      </c>
      <c r="M106">
        <v>3504</v>
      </c>
      <c r="N106">
        <v>3504</v>
      </c>
      <c r="O106">
        <v>3504</v>
      </c>
      <c r="P106">
        <v>3504</v>
      </c>
      <c r="Q106">
        <v>3504</v>
      </c>
      <c r="R106">
        <v>3504</v>
      </c>
      <c r="S106">
        <v>3504</v>
      </c>
      <c r="T106">
        <v>3504</v>
      </c>
      <c r="U106">
        <v>3504</v>
      </c>
    </row>
    <row r="107" spans="1:21">
      <c r="A107" t="s">
        <v>200</v>
      </c>
      <c r="B107">
        <v>2274</v>
      </c>
      <c r="C107">
        <v>2274</v>
      </c>
      <c r="D107">
        <v>2274</v>
      </c>
      <c r="E107">
        <v>2274</v>
      </c>
      <c r="F107">
        <v>2274</v>
      </c>
      <c r="G107">
        <v>2274</v>
      </c>
      <c r="H107">
        <v>2274</v>
      </c>
      <c r="I107">
        <v>2274</v>
      </c>
      <c r="J107">
        <v>2274</v>
      </c>
      <c r="K107">
        <v>2274</v>
      </c>
      <c r="L107">
        <v>2274</v>
      </c>
      <c r="M107">
        <v>2274</v>
      </c>
      <c r="N107">
        <v>2274</v>
      </c>
      <c r="O107">
        <v>2274</v>
      </c>
      <c r="P107">
        <v>2274</v>
      </c>
      <c r="Q107">
        <v>2274</v>
      </c>
      <c r="R107">
        <v>2274</v>
      </c>
      <c r="S107">
        <v>2274</v>
      </c>
      <c r="T107">
        <v>2274</v>
      </c>
      <c r="U107">
        <v>2274</v>
      </c>
    </row>
    <row r="108" spans="1:21">
      <c r="A108" t="s">
        <v>1552</v>
      </c>
      <c r="B108">
        <v>3106</v>
      </c>
      <c r="C108">
        <v>3106</v>
      </c>
      <c r="D108">
        <v>3106</v>
      </c>
      <c r="E108">
        <v>3106</v>
      </c>
      <c r="F108">
        <v>3106</v>
      </c>
      <c r="G108">
        <v>3106</v>
      </c>
      <c r="H108">
        <v>3106</v>
      </c>
      <c r="I108">
        <v>3106</v>
      </c>
      <c r="J108">
        <v>3106</v>
      </c>
      <c r="K108">
        <v>3106</v>
      </c>
      <c r="L108">
        <v>3106</v>
      </c>
      <c r="M108">
        <v>3106</v>
      </c>
      <c r="N108">
        <v>3106</v>
      </c>
      <c r="O108">
        <v>3106</v>
      </c>
      <c r="P108">
        <v>3106</v>
      </c>
      <c r="Q108">
        <v>3106</v>
      </c>
      <c r="R108">
        <v>3106</v>
      </c>
      <c r="S108">
        <v>3106</v>
      </c>
      <c r="T108">
        <v>3106</v>
      </c>
      <c r="U108">
        <v>3106</v>
      </c>
    </row>
    <row r="109" spans="1:21">
      <c r="A109" t="s">
        <v>498</v>
      </c>
      <c r="B109">
        <v>2096</v>
      </c>
      <c r="C109">
        <v>2096</v>
      </c>
      <c r="D109">
        <v>2096</v>
      </c>
      <c r="E109">
        <v>2096</v>
      </c>
      <c r="F109">
        <v>2096</v>
      </c>
      <c r="G109">
        <v>2096</v>
      </c>
      <c r="H109">
        <v>2096</v>
      </c>
      <c r="I109">
        <v>2096</v>
      </c>
      <c r="J109">
        <v>2096</v>
      </c>
      <c r="K109">
        <v>2096</v>
      </c>
      <c r="L109">
        <v>2096</v>
      </c>
      <c r="M109">
        <v>2096</v>
      </c>
      <c r="N109">
        <v>2096</v>
      </c>
      <c r="O109">
        <v>2096</v>
      </c>
      <c r="P109">
        <v>2096</v>
      </c>
      <c r="Q109">
        <v>2096</v>
      </c>
      <c r="R109">
        <v>2096</v>
      </c>
      <c r="S109">
        <v>2096</v>
      </c>
      <c r="T109">
        <v>2096</v>
      </c>
      <c r="U109">
        <v>2096</v>
      </c>
    </row>
    <row r="110" spans="1:21">
      <c r="A110" t="s">
        <v>668</v>
      </c>
      <c r="B110">
        <v>3185</v>
      </c>
      <c r="C110">
        <v>3185</v>
      </c>
      <c r="D110">
        <v>3185</v>
      </c>
      <c r="E110">
        <v>3185</v>
      </c>
      <c r="F110">
        <v>3185</v>
      </c>
      <c r="G110">
        <v>3185</v>
      </c>
      <c r="H110">
        <v>3185</v>
      </c>
      <c r="I110">
        <v>3185</v>
      </c>
      <c r="J110">
        <v>3185</v>
      </c>
      <c r="K110">
        <v>3185</v>
      </c>
      <c r="L110">
        <v>3185</v>
      </c>
      <c r="M110">
        <v>3185</v>
      </c>
      <c r="N110">
        <v>3185</v>
      </c>
      <c r="O110">
        <v>3185</v>
      </c>
      <c r="P110">
        <v>3185</v>
      </c>
      <c r="Q110">
        <v>3185</v>
      </c>
      <c r="R110">
        <v>3185</v>
      </c>
      <c r="S110">
        <v>3185</v>
      </c>
      <c r="T110">
        <v>3185</v>
      </c>
      <c r="U110">
        <v>3185</v>
      </c>
    </row>
    <row r="111" spans="1:21">
      <c r="A111" t="s">
        <v>785</v>
      </c>
      <c r="B111">
        <v>3204</v>
      </c>
      <c r="C111">
        <v>3204</v>
      </c>
      <c r="D111">
        <v>3204</v>
      </c>
      <c r="E111">
        <v>3204</v>
      </c>
      <c r="F111">
        <v>3204</v>
      </c>
      <c r="G111">
        <v>3204</v>
      </c>
      <c r="H111">
        <v>3204</v>
      </c>
      <c r="I111">
        <v>3204</v>
      </c>
      <c r="J111">
        <v>3204</v>
      </c>
      <c r="K111">
        <v>3204</v>
      </c>
      <c r="L111">
        <v>3204</v>
      </c>
      <c r="M111">
        <v>3204</v>
      </c>
      <c r="N111">
        <v>3204</v>
      </c>
      <c r="O111">
        <v>3204</v>
      </c>
      <c r="P111">
        <v>3204</v>
      </c>
      <c r="Q111">
        <v>3204</v>
      </c>
      <c r="R111">
        <v>3204</v>
      </c>
      <c r="S111">
        <v>3204</v>
      </c>
      <c r="T111">
        <v>3204</v>
      </c>
      <c r="U111">
        <v>3204</v>
      </c>
    </row>
    <row r="112" spans="1:21">
      <c r="A112" t="s">
        <v>954</v>
      </c>
      <c r="B112">
        <v>2276</v>
      </c>
      <c r="C112">
        <v>2276</v>
      </c>
      <c r="D112">
        <v>2276</v>
      </c>
      <c r="E112">
        <v>2276</v>
      </c>
      <c r="F112">
        <v>2276</v>
      </c>
      <c r="G112">
        <v>2276</v>
      </c>
      <c r="H112">
        <v>2276</v>
      </c>
      <c r="I112">
        <v>2276</v>
      </c>
      <c r="J112">
        <v>2276</v>
      </c>
      <c r="K112">
        <v>2276</v>
      </c>
      <c r="L112">
        <v>2276</v>
      </c>
      <c r="M112">
        <v>2276</v>
      </c>
      <c r="N112">
        <v>2276</v>
      </c>
      <c r="O112">
        <v>2276</v>
      </c>
      <c r="P112">
        <v>2276</v>
      </c>
      <c r="Q112">
        <v>2276</v>
      </c>
      <c r="R112">
        <v>2276</v>
      </c>
      <c r="S112">
        <v>2276</v>
      </c>
      <c r="T112">
        <v>2276</v>
      </c>
      <c r="U112">
        <v>2276</v>
      </c>
    </row>
    <row r="113" spans="1:21">
      <c r="A113" t="s">
        <v>1291</v>
      </c>
      <c r="B113">
        <v>3279</v>
      </c>
      <c r="C113">
        <v>3279</v>
      </c>
      <c r="D113">
        <v>3279</v>
      </c>
      <c r="E113">
        <v>3279</v>
      </c>
      <c r="F113">
        <v>3279</v>
      </c>
      <c r="G113">
        <v>3279</v>
      </c>
      <c r="H113">
        <v>3279</v>
      </c>
      <c r="I113">
        <v>3279</v>
      </c>
      <c r="J113">
        <v>3279</v>
      </c>
      <c r="K113">
        <v>3279</v>
      </c>
      <c r="L113">
        <v>3279</v>
      </c>
      <c r="M113">
        <v>3279</v>
      </c>
      <c r="N113">
        <v>3279</v>
      </c>
      <c r="O113">
        <v>3279</v>
      </c>
      <c r="P113">
        <v>3279</v>
      </c>
      <c r="Q113">
        <v>3279</v>
      </c>
      <c r="R113">
        <v>3279</v>
      </c>
      <c r="S113">
        <v>3279</v>
      </c>
      <c r="T113">
        <v>3279</v>
      </c>
      <c r="U113">
        <v>3279</v>
      </c>
    </row>
    <row r="114" spans="1:21">
      <c r="A114" t="s">
        <v>1169</v>
      </c>
      <c r="B114">
        <v>3145</v>
      </c>
      <c r="C114">
        <v>3145</v>
      </c>
      <c r="D114">
        <v>3145</v>
      </c>
      <c r="E114">
        <v>3145</v>
      </c>
      <c r="F114">
        <v>3145</v>
      </c>
      <c r="G114">
        <v>3145</v>
      </c>
      <c r="H114">
        <v>3145</v>
      </c>
      <c r="I114">
        <v>3145</v>
      </c>
      <c r="J114">
        <v>3145</v>
      </c>
      <c r="K114">
        <v>3145</v>
      </c>
      <c r="L114">
        <v>3145</v>
      </c>
      <c r="M114">
        <v>3145</v>
      </c>
      <c r="N114">
        <v>3145</v>
      </c>
      <c r="O114">
        <v>3145</v>
      </c>
      <c r="P114">
        <v>3145</v>
      </c>
      <c r="Q114">
        <v>3145</v>
      </c>
      <c r="R114">
        <v>3145</v>
      </c>
      <c r="S114">
        <v>3145</v>
      </c>
      <c r="T114">
        <v>3145</v>
      </c>
      <c r="U114">
        <v>3145</v>
      </c>
    </row>
    <row r="115" spans="1:21">
      <c r="A115" t="s">
        <v>1159</v>
      </c>
      <c r="B115">
        <v>1174</v>
      </c>
      <c r="C115">
        <v>1174</v>
      </c>
      <c r="D115">
        <v>1174</v>
      </c>
      <c r="E115">
        <v>1174</v>
      </c>
      <c r="F115">
        <v>1174</v>
      </c>
      <c r="G115">
        <v>1174</v>
      </c>
      <c r="H115">
        <v>1174</v>
      </c>
      <c r="I115">
        <v>1174</v>
      </c>
      <c r="J115">
        <v>1174</v>
      </c>
      <c r="K115">
        <v>1174</v>
      </c>
      <c r="L115">
        <v>1174</v>
      </c>
      <c r="M115">
        <v>1174</v>
      </c>
      <c r="N115">
        <v>1174</v>
      </c>
      <c r="O115">
        <v>1174</v>
      </c>
      <c r="P115">
        <v>1174</v>
      </c>
      <c r="Q115">
        <v>1174</v>
      </c>
      <c r="R115">
        <v>1174</v>
      </c>
      <c r="S115">
        <v>1174</v>
      </c>
      <c r="T115">
        <v>1174</v>
      </c>
      <c r="U115">
        <v>1174</v>
      </c>
    </row>
    <row r="116" spans="1:21">
      <c r="A116" t="s">
        <v>157</v>
      </c>
      <c r="B116">
        <v>1411</v>
      </c>
      <c r="C116">
        <v>1411</v>
      </c>
      <c r="D116">
        <v>1411</v>
      </c>
      <c r="E116">
        <v>1411</v>
      </c>
      <c r="F116">
        <v>1411</v>
      </c>
      <c r="G116">
        <v>1411</v>
      </c>
      <c r="H116">
        <v>1411</v>
      </c>
      <c r="I116">
        <v>1411</v>
      </c>
      <c r="J116">
        <v>1411</v>
      </c>
      <c r="K116">
        <v>1411</v>
      </c>
      <c r="L116">
        <v>1411</v>
      </c>
      <c r="M116">
        <v>1411</v>
      </c>
      <c r="N116">
        <v>1411</v>
      </c>
      <c r="O116">
        <v>1411</v>
      </c>
      <c r="P116">
        <v>1411</v>
      </c>
      <c r="Q116">
        <v>1411</v>
      </c>
      <c r="R116">
        <v>1411</v>
      </c>
      <c r="S116">
        <v>1411</v>
      </c>
      <c r="T116">
        <v>1411</v>
      </c>
      <c r="U116">
        <v>1411</v>
      </c>
    </row>
    <row r="117" spans="1:21">
      <c r="A117" t="s">
        <v>249</v>
      </c>
      <c r="B117">
        <v>2343</v>
      </c>
      <c r="C117">
        <v>2343</v>
      </c>
      <c r="D117">
        <v>2343</v>
      </c>
      <c r="E117">
        <v>2343</v>
      </c>
      <c r="F117">
        <v>2343</v>
      </c>
      <c r="G117">
        <v>2343</v>
      </c>
      <c r="H117">
        <v>2343</v>
      </c>
      <c r="I117">
        <v>2343</v>
      </c>
      <c r="J117">
        <v>2343</v>
      </c>
      <c r="K117">
        <v>2343</v>
      </c>
      <c r="L117">
        <v>2343</v>
      </c>
      <c r="M117">
        <v>2343</v>
      </c>
      <c r="N117">
        <v>2343</v>
      </c>
      <c r="O117">
        <v>2343</v>
      </c>
      <c r="P117">
        <v>2343</v>
      </c>
      <c r="Q117">
        <v>2343</v>
      </c>
      <c r="R117">
        <v>2343</v>
      </c>
      <c r="S117">
        <v>2343</v>
      </c>
      <c r="T117">
        <v>2343</v>
      </c>
      <c r="U117">
        <v>2343</v>
      </c>
    </row>
    <row r="118" spans="1:21">
      <c r="A118" t="s">
        <v>478</v>
      </c>
      <c r="B118">
        <v>3158</v>
      </c>
      <c r="C118">
        <v>3158</v>
      </c>
      <c r="D118">
        <v>3158</v>
      </c>
      <c r="E118">
        <v>3158</v>
      </c>
      <c r="F118">
        <v>3158</v>
      </c>
      <c r="G118">
        <v>3158</v>
      </c>
      <c r="H118">
        <v>3158</v>
      </c>
      <c r="I118">
        <v>3158</v>
      </c>
      <c r="J118">
        <v>3158</v>
      </c>
      <c r="K118">
        <v>3158</v>
      </c>
      <c r="L118">
        <v>3158</v>
      </c>
      <c r="M118">
        <v>3158</v>
      </c>
      <c r="N118">
        <v>3158</v>
      </c>
      <c r="O118">
        <v>3158</v>
      </c>
      <c r="P118">
        <v>3158</v>
      </c>
      <c r="Q118">
        <v>3158</v>
      </c>
      <c r="R118">
        <v>3158</v>
      </c>
      <c r="S118">
        <v>3158</v>
      </c>
      <c r="T118">
        <v>3158</v>
      </c>
      <c r="U118">
        <v>3158</v>
      </c>
    </row>
    <row r="119" spans="1:21">
      <c r="A119" t="s">
        <v>583</v>
      </c>
      <c r="B119">
        <v>3201</v>
      </c>
      <c r="C119">
        <v>3201</v>
      </c>
      <c r="D119">
        <v>3201</v>
      </c>
      <c r="E119">
        <v>3201</v>
      </c>
      <c r="F119">
        <v>3201</v>
      </c>
      <c r="G119">
        <v>3201</v>
      </c>
      <c r="H119">
        <v>3201</v>
      </c>
      <c r="I119">
        <v>3201</v>
      </c>
      <c r="J119">
        <v>3201</v>
      </c>
      <c r="K119">
        <v>3201</v>
      </c>
      <c r="L119">
        <v>3201</v>
      </c>
      <c r="M119">
        <v>3201</v>
      </c>
      <c r="N119">
        <v>3201</v>
      </c>
      <c r="O119">
        <v>3201</v>
      </c>
      <c r="P119">
        <v>3201</v>
      </c>
      <c r="Q119">
        <v>3201</v>
      </c>
      <c r="R119">
        <v>3201</v>
      </c>
      <c r="S119">
        <v>3201</v>
      </c>
      <c r="T119">
        <v>3201</v>
      </c>
      <c r="U119">
        <v>3201</v>
      </c>
    </row>
    <row r="120" spans="1:21">
      <c r="A120" t="s">
        <v>707</v>
      </c>
      <c r="B120">
        <v>2248</v>
      </c>
      <c r="C120">
        <v>2248</v>
      </c>
      <c r="D120">
        <v>2248</v>
      </c>
      <c r="E120">
        <v>2248</v>
      </c>
      <c r="F120">
        <v>2248</v>
      </c>
      <c r="G120">
        <v>2248</v>
      </c>
      <c r="H120">
        <v>2248</v>
      </c>
      <c r="I120">
        <v>2248</v>
      </c>
      <c r="J120">
        <v>2248</v>
      </c>
      <c r="K120">
        <v>2248</v>
      </c>
      <c r="L120">
        <v>2248</v>
      </c>
      <c r="M120">
        <v>2248</v>
      </c>
      <c r="N120">
        <v>2248</v>
      </c>
      <c r="O120">
        <v>2248</v>
      </c>
      <c r="P120">
        <v>2248</v>
      </c>
      <c r="Q120">
        <v>2248</v>
      </c>
      <c r="R120">
        <v>2248</v>
      </c>
      <c r="S120">
        <v>2248</v>
      </c>
      <c r="T120">
        <v>2248</v>
      </c>
      <c r="U120">
        <v>2248</v>
      </c>
    </row>
    <row r="121" spans="1:21">
      <c r="A121" t="s">
        <v>942</v>
      </c>
      <c r="B121">
        <v>3258</v>
      </c>
      <c r="C121">
        <v>3258</v>
      </c>
      <c r="D121">
        <v>3258</v>
      </c>
      <c r="E121">
        <v>3258</v>
      </c>
      <c r="F121">
        <v>3258</v>
      </c>
      <c r="G121">
        <v>3258</v>
      </c>
      <c r="H121">
        <v>3258</v>
      </c>
      <c r="I121">
        <v>3258</v>
      </c>
      <c r="J121">
        <v>3258</v>
      </c>
      <c r="K121">
        <v>3258</v>
      </c>
      <c r="L121">
        <v>3258</v>
      </c>
      <c r="M121">
        <v>3258</v>
      </c>
      <c r="N121">
        <v>3258</v>
      </c>
      <c r="O121">
        <v>3258</v>
      </c>
      <c r="P121">
        <v>3258</v>
      </c>
      <c r="Q121">
        <v>3258</v>
      </c>
      <c r="R121">
        <v>3258</v>
      </c>
      <c r="S121">
        <v>3258</v>
      </c>
      <c r="T121">
        <v>3258</v>
      </c>
      <c r="U121">
        <v>3258</v>
      </c>
    </row>
    <row r="122" spans="1:21">
      <c r="A122" t="s">
        <v>1056</v>
      </c>
      <c r="B122">
        <v>2056</v>
      </c>
      <c r="C122">
        <v>2056</v>
      </c>
      <c r="D122">
        <v>2056</v>
      </c>
      <c r="E122">
        <v>2056</v>
      </c>
      <c r="F122">
        <v>2056</v>
      </c>
      <c r="G122">
        <v>2056</v>
      </c>
      <c r="H122">
        <v>2056</v>
      </c>
      <c r="I122">
        <v>2056</v>
      </c>
      <c r="J122">
        <v>2056</v>
      </c>
      <c r="K122">
        <v>2056</v>
      </c>
      <c r="L122">
        <v>2056</v>
      </c>
      <c r="M122">
        <v>2056</v>
      </c>
      <c r="N122">
        <v>2056</v>
      </c>
      <c r="O122">
        <v>2056</v>
      </c>
      <c r="P122">
        <v>2056</v>
      </c>
      <c r="Q122">
        <v>2056</v>
      </c>
      <c r="R122">
        <v>2056</v>
      </c>
      <c r="S122">
        <v>2056</v>
      </c>
      <c r="T122">
        <v>2056</v>
      </c>
      <c r="U122">
        <v>2056</v>
      </c>
    </row>
    <row r="123" spans="1:21">
      <c r="A123" t="s">
        <v>201</v>
      </c>
      <c r="B123">
        <v>2366</v>
      </c>
      <c r="C123">
        <v>2366</v>
      </c>
      <c r="D123">
        <v>2366</v>
      </c>
      <c r="E123">
        <v>2366</v>
      </c>
      <c r="F123">
        <v>2366</v>
      </c>
      <c r="G123">
        <v>2366</v>
      </c>
      <c r="H123">
        <v>2366</v>
      </c>
      <c r="I123">
        <v>2366</v>
      </c>
      <c r="J123">
        <v>2366</v>
      </c>
      <c r="K123">
        <v>2366</v>
      </c>
      <c r="L123">
        <v>2366</v>
      </c>
      <c r="M123">
        <v>2366</v>
      </c>
      <c r="N123">
        <v>2366</v>
      </c>
      <c r="O123">
        <v>2366</v>
      </c>
      <c r="P123">
        <v>2366</v>
      </c>
      <c r="Q123">
        <v>2366</v>
      </c>
      <c r="R123">
        <v>2366</v>
      </c>
      <c r="S123">
        <v>2366</v>
      </c>
      <c r="T123">
        <v>2366</v>
      </c>
      <c r="U123">
        <v>2366</v>
      </c>
    </row>
    <row r="124" spans="1:21">
      <c r="A124" t="s">
        <v>1556</v>
      </c>
      <c r="B124">
        <v>2200</v>
      </c>
      <c r="C124">
        <v>2200</v>
      </c>
      <c r="D124">
        <v>2200</v>
      </c>
      <c r="E124">
        <v>2200</v>
      </c>
      <c r="F124">
        <v>2200</v>
      </c>
      <c r="G124">
        <v>2200</v>
      </c>
      <c r="H124">
        <v>2200</v>
      </c>
      <c r="I124">
        <v>2200</v>
      </c>
      <c r="J124">
        <v>2200</v>
      </c>
      <c r="K124">
        <v>2200</v>
      </c>
      <c r="L124">
        <v>2200</v>
      </c>
      <c r="M124">
        <v>2200</v>
      </c>
      <c r="N124">
        <v>2200</v>
      </c>
      <c r="O124">
        <v>2200</v>
      </c>
      <c r="P124">
        <v>2200</v>
      </c>
      <c r="Q124">
        <v>2200</v>
      </c>
      <c r="R124">
        <v>2200</v>
      </c>
      <c r="S124">
        <v>2200</v>
      </c>
      <c r="T124">
        <v>2200</v>
      </c>
      <c r="U124">
        <v>2200</v>
      </c>
    </row>
    <row r="125" spans="1:21">
      <c r="A125" t="s">
        <v>359</v>
      </c>
      <c r="B125">
        <v>3155</v>
      </c>
      <c r="C125">
        <v>3155</v>
      </c>
      <c r="D125">
        <v>3155</v>
      </c>
      <c r="E125">
        <v>3155</v>
      </c>
      <c r="F125">
        <v>3155</v>
      </c>
      <c r="G125">
        <v>3155</v>
      </c>
      <c r="H125">
        <v>3155</v>
      </c>
      <c r="I125">
        <v>3155</v>
      </c>
      <c r="J125">
        <v>3155</v>
      </c>
      <c r="K125">
        <v>3155</v>
      </c>
      <c r="L125">
        <v>3155</v>
      </c>
      <c r="M125">
        <v>3155</v>
      </c>
      <c r="N125">
        <v>3155</v>
      </c>
      <c r="O125">
        <v>3155</v>
      </c>
      <c r="P125">
        <v>3155</v>
      </c>
      <c r="Q125">
        <v>3155</v>
      </c>
      <c r="R125">
        <v>3155</v>
      </c>
      <c r="S125">
        <v>3155</v>
      </c>
      <c r="T125">
        <v>3155</v>
      </c>
      <c r="U125">
        <v>3155</v>
      </c>
    </row>
    <row r="126" spans="1:21">
      <c r="A126" t="s">
        <v>517</v>
      </c>
      <c r="B126">
        <v>2163</v>
      </c>
      <c r="C126">
        <v>2163</v>
      </c>
      <c r="D126">
        <v>2163</v>
      </c>
      <c r="E126">
        <v>2163</v>
      </c>
      <c r="F126">
        <v>2163</v>
      </c>
      <c r="G126">
        <v>2163</v>
      </c>
      <c r="H126">
        <v>2163</v>
      </c>
      <c r="I126">
        <v>2163</v>
      </c>
      <c r="J126">
        <v>2163</v>
      </c>
      <c r="K126">
        <v>2163</v>
      </c>
      <c r="L126">
        <v>2163</v>
      </c>
      <c r="M126">
        <v>2163</v>
      </c>
      <c r="N126">
        <v>2163</v>
      </c>
      <c r="O126">
        <v>2163</v>
      </c>
      <c r="P126">
        <v>2163</v>
      </c>
      <c r="Q126">
        <v>2163</v>
      </c>
      <c r="R126">
        <v>2163</v>
      </c>
      <c r="S126">
        <v>2163</v>
      </c>
      <c r="T126">
        <v>2163</v>
      </c>
      <c r="U126">
        <v>2163</v>
      </c>
    </row>
    <row r="127" spans="1:21">
      <c r="A127" t="s">
        <v>723</v>
      </c>
      <c r="B127">
        <v>3334</v>
      </c>
      <c r="C127">
        <v>3334</v>
      </c>
      <c r="D127">
        <v>3334</v>
      </c>
      <c r="E127">
        <v>3334</v>
      </c>
      <c r="F127">
        <v>3334</v>
      </c>
      <c r="G127">
        <v>3334</v>
      </c>
      <c r="H127">
        <v>3334</v>
      </c>
      <c r="I127">
        <v>3334</v>
      </c>
      <c r="J127">
        <v>3334</v>
      </c>
      <c r="K127">
        <v>3334</v>
      </c>
      <c r="L127">
        <v>3334</v>
      </c>
      <c r="M127">
        <v>3334</v>
      </c>
      <c r="N127">
        <v>3334</v>
      </c>
      <c r="O127">
        <v>3334</v>
      </c>
      <c r="P127">
        <v>3334</v>
      </c>
      <c r="Q127">
        <v>3334</v>
      </c>
      <c r="R127">
        <v>3334</v>
      </c>
      <c r="S127">
        <v>3334</v>
      </c>
      <c r="T127">
        <v>3334</v>
      </c>
      <c r="U127">
        <v>3334</v>
      </c>
    </row>
    <row r="128" spans="1:21">
      <c r="A128" t="s">
        <v>1636</v>
      </c>
      <c r="B128">
        <v>3272</v>
      </c>
      <c r="C128">
        <v>3272</v>
      </c>
      <c r="D128">
        <v>3272</v>
      </c>
      <c r="E128">
        <v>3272</v>
      </c>
      <c r="F128">
        <v>3272</v>
      </c>
      <c r="G128">
        <v>3272</v>
      </c>
      <c r="H128">
        <v>3272</v>
      </c>
      <c r="I128">
        <v>3272</v>
      </c>
      <c r="J128">
        <v>3272</v>
      </c>
      <c r="K128">
        <v>3272</v>
      </c>
      <c r="L128">
        <v>3272</v>
      </c>
      <c r="M128">
        <v>3272</v>
      </c>
      <c r="N128">
        <v>3272</v>
      </c>
      <c r="O128">
        <v>3272</v>
      </c>
      <c r="P128">
        <v>3272</v>
      </c>
      <c r="Q128">
        <v>3272</v>
      </c>
      <c r="R128">
        <v>3272</v>
      </c>
      <c r="S128">
        <v>3272</v>
      </c>
      <c r="T128">
        <v>3272</v>
      </c>
      <c r="U128">
        <v>3272</v>
      </c>
    </row>
    <row r="129" spans="1:21">
      <c r="A129" t="s">
        <v>1328</v>
      </c>
      <c r="B129">
        <v>2008</v>
      </c>
      <c r="C129">
        <v>2008</v>
      </c>
      <c r="D129">
        <v>2008</v>
      </c>
      <c r="E129">
        <v>2008</v>
      </c>
      <c r="F129">
        <v>2008</v>
      </c>
      <c r="G129">
        <v>2008</v>
      </c>
      <c r="H129">
        <v>2008</v>
      </c>
      <c r="I129">
        <v>2008</v>
      </c>
      <c r="J129">
        <v>2008</v>
      </c>
      <c r="K129">
        <v>2008</v>
      </c>
      <c r="L129">
        <v>2008</v>
      </c>
      <c r="M129">
        <v>2008</v>
      </c>
      <c r="N129">
        <v>2008</v>
      </c>
      <c r="O129">
        <v>2008</v>
      </c>
      <c r="P129">
        <v>2008</v>
      </c>
      <c r="Q129">
        <v>2008</v>
      </c>
      <c r="R129">
        <v>2008</v>
      </c>
      <c r="S129">
        <v>2008</v>
      </c>
      <c r="T129">
        <v>2008</v>
      </c>
      <c r="U129">
        <v>2008</v>
      </c>
    </row>
    <row r="130" spans="1:21">
      <c r="A130" t="s">
        <v>1696</v>
      </c>
      <c r="B130">
        <v>3087</v>
      </c>
      <c r="C130">
        <v>3087</v>
      </c>
      <c r="D130">
        <v>3087</v>
      </c>
      <c r="E130">
        <v>3087</v>
      </c>
      <c r="F130">
        <v>3087</v>
      </c>
      <c r="G130">
        <v>3087</v>
      </c>
      <c r="H130">
        <v>3087</v>
      </c>
      <c r="I130">
        <v>3087</v>
      </c>
      <c r="J130">
        <v>3087</v>
      </c>
      <c r="K130">
        <v>3087</v>
      </c>
      <c r="L130">
        <v>3087</v>
      </c>
      <c r="M130">
        <v>3087</v>
      </c>
      <c r="N130">
        <v>3087</v>
      </c>
      <c r="O130">
        <v>3087</v>
      </c>
      <c r="P130">
        <v>3087</v>
      </c>
      <c r="Q130">
        <v>3087</v>
      </c>
      <c r="R130">
        <v>3087</v>
      </c>
      <c r="S130">
        <v>3087</v>
      </c>
      <c r="T130">
        <v>3087</v>
      </c>
      <c r="U130">
        <v>3087</v>
      </c>
    </row>
    <row r="131" spans="1:21">
      <c r="A131" t="s">
        <v>1820</v>
      </c>
      <c r="B131">
        <v>1043</v>
      </c>
      <c r="C131">
        <v>1043</v>
      </c>
      <c r="D131">
        <v>1043</v>
      </c>
      <c r="E131">
        <v>1043</v>
      </c>
      <c r="F131">
        <v>1043</v>
      </c>
      <c r="G131">
        <v>1043</v>
      </c>
      <c r="H131">
        <v>1043</v>
      </c>
      <c r="I131">
        <v>1043</v>
      </c>
      <c r="J131">
        <v>1043</v>
      </c>
      <c r="K131">
        <v>1043</v>
      </c>
      <c r="L131">
        <v>1043</v>
      </c>
      <c r="M131">
        <v>1043</v>
      </c>
      <c r="N131">
        <v>1043</v>
      </c>
      <c r="O131">
        <v>1043</v>
      </c>
      <c r="P131">
        <v>1043</v>
      </c>
      <c r="Q131">
        <v>1043</v>
      </c>
      <c r="R131">
        <v>1043</v>
      </c>
      <c r="S131">
        <v>1043</v>
      </c>
      <c r="T131">
        <v>1043</v>
      </c>
      <c r="U131">
        <v>1043</v>
      </c>
    </row>
    <row r="132" spans="1:21">
      <c r="A132" t="s">
        <v>79</v>
      </c>
      <c r="B132">
        <v>2396</v>
      </c>
      <c r="C132">
        <v>2396</v>
      </c>
      <c r="D132">
        <v>2396</v>
      </c>
      <c r="E132">
        <v>2396</v>
      </c>
      <c r="F132">
        <v>2396</v>
      </c>
      <c r="G132">
        <v>2396</v>
      </c>
      <c r="H132">
        <v>2396</v>
      </c>
      <c r="I132">
        <v>2396</v>
      </c>
      <c r="J132">
        <v>2396</v>
      </c>
      <c r="K132">
        <v>2396</v>
      </c>
      <c r="L132">
        <v>2396</v>
      </c>
      <c r="M132" s="20">
        <v>2396</v>
      </c>
      <c r="N132" s="20">
        <v>2377</v>
      </c>
      <c r="O132">
        <v>2377</v>
      </c>
      <c r="P132">
        <v>2377</v>
      </c>
      <c r="Q132">
        <v>2377</v>
      </c>
      <c r="R132">
        <v>2377</v>
      </c>
      <c r="S132">
        <v>2377</v>
      </c>
      <c r="T132">
        <v>2377</v>
      </c>
      <c r="U132">
        <v>2377</v>
      </c>
    </row>
    <row r="133" spans="1:21">
      <c r="A133" t="s">
        <v>256</v>
      </c>
      <c r="B133">
        <v>3411</v>
      </c>
      <c r="C133">
        <v>3411</v>
      </c>
      <c r="D133">
        <v>3411</v>
      </c>
      <c r="E133">
        <v>3411</v>
      </c>
      <c r="F133">
        <v>3411</v>
      </c>
      <c r="G133">
        <v>3411</v>
      </c>
      <c r="H133">
        <v>3411</v>
      </c>
      <c r="I133">
        <v>3411</v>
      </c>
      <c r="J133">
        <v>3411</v>
      </c>
      <c r="K133">
        <v>3411</v>
      </c>
      <c r="L133">
        <v>3411</v>
      </c>
      <c r="M133">
        <v>3411</v>
      </c>
      <c r="N133">
        <v>3411</v>
      </c>
      <c r="O133">
        <v>3411</v>
      </c>
      <c r="P133">
        <v>3411</v>
      </c>
      <c r="Q133">
        <v>3411</v>
      </c>
      <c r="R133">
        <v>3411</v>
      </c>
      <c r="S133">
        <v>3411</v>
      </c>
      <c r="T133">
        <v>3411</v>
      </c>
      <c r="U133">
        <v>3411</v>
      </c>
    </row>
    <row r="134" spans="1:21">
      <c r="A134" t="s">
        <v>383</v>
      </c>
      <c r="B134">
        <v>2181</v>
      </c>
      <c r="C134">
        <v>2181</v>
      </c>
      <c r="D134">
        <v>2181</v>
      </c>
      <c r="E134">
        <v>2181</v>
      </c>
      <c r="F134">
        <v>2181</v>
      </c>
      <c r="G134">
        <v>2181</v>
      </c>
      <c r="H134">
        <v>2181</v>
      </c>
      <c r="I134">
        <v>2181</v>
      </c>
      <c r="J134">
        <v>2181</v>
      </c>
      <c r="K134">
        <v>2181</v>
      </c>
      <c r="L134">
        <v>2181</v>
      </c>
      <c r="M134">
        <v>2181</v>
      </c>
      <c r="N134">
        <v>2181</v>
      </c>
      <c r="O134">
        <v>2181</v>
      </c>
      <c r="P134">
        <v>2181</v>
      </c>
      <c r="Q134">
        <v>2181</v>
      </c>
      <c r="R134">
        <v>2181</v>
      </c>
      <c r="S134">
        <v>2181</v>
      </c>
      <c r="T134">
        <v>2181</v>
      </c>
      <c r="U134">
        <v>2181</v>
      </c>
    </row>
    <row r="135" spans="1:21">
      <c r="A135" t="s">
        <v>572</v>
      </c>
      <c r="B135">
        <v>2216</v>
      </c>
      <c r="C135">
        <v>2216</v>
      </c>
      <c r="D135">
        <v>2216</v>
      </c>
      <c r="E135">
        <v>2216</v>
      </c>
      <c r="F135">
        <v>2216</v>
      </c>
      <c r="G135">
        <v>2216</v>
      </c>
      <c r="H135">
        <v>2216</v>
      </c>
      <c r="I135">
        <v>2216</v>
      </c>
      <c r="J135">
        <v>2216</v>
      </c>
      <c r="K135">
        <v>2216</v>
      </c>
      <c r="L135">
        <v>2216</v>
      </c>
      <c r="M135">
        <v>2216</v>
      </c>
      <c r="N135">
        <v>2216</v>
      </c>
      <c r="O135">
        <v>2216</v>
      </c>
      <c r="P135">
        <v>2216</v>
      </c>
      <c r="Q135">
        <v>2216</v>
      </c>
      <c r="R135">
        <v>2216</v>
      </c>
      <c r="S135">
        <v>2216</v>
      </c>
      <c r="T135">
        <v>2216</v>
      </c>
      <c r="U135">
        <v>2216</v>
      </c>
    </row>
    <row r="136" spans="1:21">
      <c r="A136" t="s">
        <v>744</v>
      </c>
      <c r="B136">
        <v>3364</v>
      </c>
      <c r="C136">
        <v>3364</v>
      </c>
      <c r="D136">
        <v>3364</v>
      </c>
      <c r="E136">
        <v>3364</v>
      </c>
      <c r="F136">
        <v>3364</v>
      </c>
      <c r="G136">
        <v>3364</v>
      </c>
      <c r="H136">
        <v>3364</v>
      </c>
      <c r="I136">
        <v>3364</v>
      </c>
      <c r="J136">
        <v>3364</v>
      </c>
      <c r="K136">
        <v>3364</v>
      </c>
      <c r="L136">
        <v>3364</v>
      </c>
      <c r="M136">
        <v>3364</v>
      </c>
      <c r="N136">
        <v>3364</v>
      </c>
      <c r="O136">
        <v>3364</v>
      </c>
      <c r="P136">
        <v>3364</v>
      </c>
      <c r="Q136">
        <v>3364</v>
      </c>
      <c r="R136">
        <v>3364</v>
      </c>
      <c r="S136">
        <v>3364</v>
      </c>
      <c r="T136">
        <v>3364</v>
      </c>
      <c r="U136">
        <v>3364</v>
      </c>
    </row>
    <row r="137" spans="1:21">
      <c r="A137" t="s">
        <v>1821</v>
      </c>
      <c r="B137">
        <v>3310</v>
      </c>
      <c r="C137">
        <v>3310</v>
      </c>
      <c r="D137">
        <v>3310</v>
      </c>
      <c r="E137">
        <v>3310</v>
      </c>
      <c r="F137">
        <v>3310</v>
      </c>
      <c r="G137">
        <v>3310</v>
      </c>
      <c r="H137">
        <v>3310</v>
      </c>
      <c r="I137">
        <v>3310</v>
      </c>
      <c r="J137">
        <v>3310</v>
      </c>
      <c r="K137">
        <v>3310</v>
      </c>
      <c r="L137">
        <v>3310</v>
      </c>
      <c r="M137">
        <v>3310</v>
      </c>
      <c r="N137">
        <v>3310</v>
      </c>
      <c r="O137">
        <v>3310</v>
      </c>
      <c r="P137">
        <v>3310</v>
      </c>
      <c r="Q137">
        <v>3310</v>
      </c>
      <c r="R137">
        <v>3310</v>
      </c>
      <c r="S137">
        <v>3310</v>
      </c>
      <c r="T137">
        <v>3310</v>
      </c>
      <c r="U137">
        <v>3310</v>
      </c>
    </row>
    <row r="138" spans="1:21">
      <c r="A138" t="s">
        <v>1057</v>
      </c>
      <c r="B138">
        <v>3012</v>
      </c>
      <c r="C138">
        <v>3012</v>
      </c>
      <c r="D138">
        <v>3012</v>
      </c>
      <c r="E138">
        <v>3012</v>
      </c>
      <c r="F138">
        <v>3012</v>
      </c>
      <c r="G138">
        <v>3012</v>
      </c>
      <c r="H138">
        <v>3012</v>
      </c>
      <c r="I138">
        <v>3012</v>
      </c>
      <c r="J138">
        <v>3012</v>
      </c>
      <c r="K138">
        <v>3012</v>
      </c>
      <c r="L138">
        <v>3012</v>
      </c>
      <c r="M138">
        <v>3012</v>
      </c>
      <c r="N138">
        <v>3012</v>
      </c>
      <c r="O138">
        <v>3012</v>
      </c>
      <c r="P138">
        <v>3012</v>
      </c>
      <c r="Q138">
        <v>3012</v>
      </c>
      <c r="R138">
        <v>3012</v>
      </c>
      <c r="S138">
        <v>3012</v>
      </c>
      <c r="T138">
        <v>3012</v>
      </c>
      <c r="U138">
        <v>3012</v>
      </c>
    </row>
    <row r="139" spans="1:21">
      <c r="A139" t="s">
        <v>1467</v>
      </c>
      <c r="B139">
        <v>2326</v>
      </c>
      <c r="C139">
        <v>2326</v>
      </c>
      <c r="D139">
        <v>2326</v>
      </c>
      <c r="E139">
        <v>2326</v>
      </c>
      <c r="F139">
        <v>2326</v>
      </c>
      <c r="G139">
        <v>2326</v>
      </c>
      <c r="H139">
        <v>2326</v>
      </c>
      <c r="I139">
        <v>2326</v>
      </c>
      <c r="J139">
        <v>2326</v>
      </c>
      <c r="K139">
        <v>2326</v>
      </c>
      <c r="L139">
        <v>2326</v>
      </c>
      <c r="M139">
        <v>2326</v>
      </c>
      <c r="N139">
        <v>2326</v>
      </c>
      <c r="O139">
        <v>2326</v>
      </c>
      <c r="P139">
        <v>2326</v>
      </c>
      <c r="Q139">
        <v>2326</v>
      </c>
      <c r="R139">
        <v>2326</v>
      </c>
      <c r="S139">
        <v>2326</v>
      </c>
      <c r="T139">
        <v>2326</v>
      </c>
      <c r="U139">
        <v>2326</v>
      </c>
    </row>
    <row r="140" spans="1:21">
      <c r="A140" t="s">
        <v>302</v>
      </c>
      <c r="B140">
        <v>2549</v>
      </c>
      <c r="C140">
        <v>2549</v>
      </c>
      <c r="D140">
        <v>2549</v>
      </c>
      <c r="E140">
        <v>2549</v>
      </c>
      <c r="F140">
        <v>2549</v>
      </c>
      <c r="G140">
        <v>2549</v>
      </c>
      <c r="H140">
        <v>2549</v>
      </c>
      <c r="I140">
        <v>2549</v>
      </c>
      <c r="J140">
        <v>2549</v>
      </c>
      <c r="K140">
        <v>2549</v>
      </c>
      <c r="L140">
        <v>2549</v>
      </c>
      <c r="M140">
        <v>2549</v>
      </c>
      <c r="N140">
        <v>2549</v>
      </c>
      <c r="O140">
        <v>2549</v>
      </c>
      <c r="P140">
        <v>2549</v>
      </c>
      <c r="Q140">
        <v>2549</v>
      </c>
      <c r="R140">
        <v>2549</v>
      </c>
      <c r="S140">
        <v>2549</v>
      </c>
      <c r="T140">
        <v>2549</v>
      </c>
      <c r="U140">
        <v>2549</v>
      </c>
    </row>
    <row r="141" spans="1:21">
      <c r="A141" t="s">
        <v>426</v>
      </c>
      <c r="B141">
        <v>2080</v>
      </c>
      <c r="C141">
        <v>2080</v>
      </c>
      <c r="D141">
        <v>2080</v>
      </c>
      <c r="E141">
        <v>2080</v>
      </c>
      <c r="F141">
        <v>2080</v>
      </c>
      <c r="G141">
        <v>2080</v>
      </c>
      <c r="H141">
        <v>2080</v>
      </c>
      <c r="I141">
        <v>2080</v>
      </c>
      <c r="J141">
        <v>2080</v>
      </c>
      <c r="K141">
        <v>2080</v>
      </c>
      <c r="L141">
        <v>2080</v>
      </c>
      <c r="M141">
        <v>2080</v>
      </c>
      <c r="N141">
        <v>2080</v>
      </c>
      <c r="O141">
        <v>2080</v>
      </c>
      <c r="P141">
        <v>2080</v>
      </c>
      <c r="Q141">
        <v>2080</v>
      </c>
      <c r="R141">
        <v>2080</v>
      </c>
      <c r="S141">
        <v>2080</v>
      </c>
      <c r="T141">
        <v>2080</v>
      </c>
      <c r="U141">
        <v>2080</v>
      </c>
    </row>
    <row r="142" spans="1:21">
      <c r="A142" t="s">
        <v>533</v>
      </c>
      <c r="B142">
        <v>3179</v>
      </c>
      <c r="C142">
        <v>3179</v>
      </c>
      <c r="D142">
        <v>3179</v>
      </c>
      <c r="E142">
        <v>3179</v>
      </c>
      <c r="F142">
        <v>3179</v>
      </c>
      <c r="G142">
        <v>3179</v>
      </c>
      <c r="H142">
        <v>3179</v>
      </c>
      <c r="I142">
        <v>3179</v>
      </c>
      <c r="J142">
        <v>3179</v>
      </c>
      <c r="K142">
        <v>3179</v>
      </c>
      <c r="L142">
        <v>3179</v>
      </c>
      <c r="M142">
        <v>3179</v>
      </c>
      <c r="N142">
        <v>3179</v>
      </c>
      <c r="O142">
        <v>3179</v>
      </c>
      <c r="P142">
        <v>3179</v>
      </c>
      <c r="Q142">
        <v>3179</v>
      </c>
      <c r="R142">
        <v>3179</v>
      </c>
      <c r="S142">
        <v>3179</v>
      </c>
      <c r="T142">
        <v>3179</v>
      </c>
      <c r="U142">
        <v>3179</v>
      </c>
    </row>
    <row r="143" spans="1:21">
      <c r="A143" t="s">
        <v>743</v>
      </c>
      <c r="B143">
        <v>3374</v>
      </c>
      <c r="C143">
        <v>3374</v>
      </c>
      <c r="D143">
        <v>3374</v>
      </c>
      <c r="E143">
        <v>3374</v>
      </c>
      <c r="F143">
        <v>3374</v>
      </c>
      <c r="G143">
        <v>3374</v>
      </c>
      <c r="H143">
        <v>3374</v>
      </c>
      <c r="I143">
        <v>3374</v>
      </c>
      <c r="J143">
        <v>3374</v>
      </c>
      <c r="K143">
        <v>3374</v>
      </c>
      <c r="L143">
        <v>3374</v>
      </c>
      <c r="M143">
        <v>3374</v>
      </c>
      <c r="N143">
        <v>3374</v>
      </c>
      <c r="O143">
        <v>3374</v>
      </c>
      <c r="P143">
        <v>3374</v>
      </c>
      <c r="Q143">
        <v>3374</v>
      </c>
      <c r="R143">
        <v>3374</v>
      </c>
      <c r="S143">
        <v>3374</v>
      </c>
      <c r="T143">
        <v>3374</v>
      </c>
      <c r="U143">
        <v>3374</v>
      </c>
    </row>
    <row r="144" spans="1:21">
      <c r="A144" t="s">
        <v>1674</v>
      </c>
      <c r="B144">
        <v>2275</v>
      </c>
      <c r="C144">
        <v>2275</v>
      </c>
      <c r="D144">
        <v>2275</v>
      </c>
      <c r="E144">
        <v>2275</v>
      </c>
      <c r="F144">
        <v>2275</v>
      </c>
      <c r="G144">
        <v>2275</v>
      </c>
      <c r="H144">
        <v>2275</v>
      </c>
      <c r="I144">
        <v>2275</v>
      </c>
      <c r="J144">
        <v>2275</v>
      </c>
      <c r="K144">
        <v>2275</v>
      </c>
      <c r="L144">
        <v>2275</v>
      </c>
      <c r="M144">
        <v>2275</v>
      </c>
      <c r="N144">
        <v>2275</v>
      </c>
      <c r="O144">
        <v>2275</v>
      </c>
      <c r="P144">
        <v>2275</v>
      </c>
      <c r="Q144">
        <v>2275</v>
      </c>
      <c r="R144">
        <v>2275</v>
      </c>
      <c r="S144">
        <v>2275</v>
      </c>
      <c r="T144">
        <v>2275</v>
      </c>
      <c r="U144">
        <v>2275</v>
      </c>
    </row>
    <row r="145" spans="1:21">
      <c r="A145" t="s">
        <v>986</v>
      </c>
      <c r="B145">
        <v>3006</v>
      </c>
      <c r="C145">
        <v>3006</v>
      </c>
      <c r="D145">
        <v>3006</v>
      </c>
      <c r="E145">
        <v>3006</v>
      </c>
      <c r="F145">
        <v>3006</v>
      </c>
      <c r="G145">
        <v>3006</v>
      </c>
      <c r="H145">
        <v>3006</v>
      </c>
      <c r="I145">
        <v>3006</v>
      </c>
      <c r="J145">
        <v>3006</v>
      </c>
      <c r="K145">
        <v>3006</v>
      </c>
      <c r="L145">
        <v>3006</v>
      </c>
      <c r="M145">
        <v>3006</v>
      </c>
      <c r="N145">
        <v>3006</v>
      </c>
      <c r="O145">
        <v>3006</v>
      </c>
      <c r="P145">
        <v>3006</v>
      </c>
      <c r="Q145">
        <v>3006</v>
      </c>
      <c r="R145">
        <v>3006</v>
      </c>
      <c r="S145">
        <v>3006</v>
      </c>
      <c r="T145">
        <v>3006</v>
      </c>
      <c r="U145">
        <v>3006</v>
      </c>
    </row>
    <row r="146" spans="1:21">
      <c r="A146" t="s">
        <v>1168</v>
      </c>
      <c r="B146">
        <v>1063</v>
      </c>
      <c r="C146">
        <v>1063</v>
      </c>
      <c r="D146">
        <v>1063</v>
      </c>
      <c r="E146">
        <v>1063</v>
      </c>
      <c r="F146">
        <v>1063</v>
      </c>
      <c r="G146">
        <v>1063</v>
      </c>
      <c r="H146">
        <v>1063</v>
      </c>
      <c r="I146">
        <v>1063</v>
      </c>
      <c r="J146">
        <v>1063</v>
      </c>
      <c r="K146">
        <v>1063</v>
      </c>
      <c r="L146">
        <v>1063</v>
      </c>
      <c r="M146">
        <v>1063</v>
      </c>
      <c r="N146">
        <v>1063</v>
      </c>
      <c r="O146">
        <v>1063</v>
      </c>
      <c r="P146">
        <v>1063</v>
      </c>
      <c r="Q146">
        <v>1063</v>
      </c>
      <c r="R146">
        <v>1063</v>
      </c>
      <c r="S146">
        <v>1063</v>
      </c>
      <c r="T146">
        <v>1063</v>
      </c>
      <c r="U146">
        <v>1063</v>
      </c>
    </row>
    <row r="147" spans="1:21">
      <c r="A147" t="s">
        <v>1076</v>
      </c>
      <c r="B147">
        <v>1067</v>
      </c>
      <c r="C147">
        <v>1067</v>
      </c>
      <c r="D147">
        <v>1067</v>
      </c>
      <c r="E147">
        <v>1067</v>
      </c>
      <c r="F147">
        <v>1067</v>
      </c>
      <c r="G147">
        <v>1067</v>
      </c>
      <c r="H147">
        <v>1067</v>
      </c>
      <c r="I147">
        <v>1067</v>
      </c>
      <c r="J147">
        <v>1067</v>
      </c>
      <c r="K147">
        <v>1067</v>
      </c>
      <c r="L147">
        <v>1067</v>
      </c>
      <c r="M147">
        <v>1067</v>
      </c>
      <c r="N147">
        <v>1067</v>
      </c>
      <c r="O147">
        <v>1067</v>
      </c>
      <c r="P147">
        <v>1067</v>
      </c>
      <c r="Q147">
        <v>1067</v>
      </c>
      <c r="R147">
        <v>1067</v>
      </c>
      <c r="S147">
        <v>1067</v>
      </c>
      <c r="T147">
        <v>1067</v>
      </c>
      <c r="U147">
        <v>1067</v>
      </c>
    </row>
    <row r="148" spans="1:21">
      <c r="A148" t="s">
        <v>120</v>
      </c>
      <c r="B148">
        <v>3250</v>
      </c>
      <c r="C148">
        <v>3250</v>
      </c>
      <c r="D148">
        <v>3250</v>
      </c>
      <c r="E148">
        <v>3250</v>
      </c>
      <c r="F148">
        <v>3250</v>
      </c>
      <c r="G148">
        <v>3250</v>
      </c>
      <c r="H148">
        <v>3250</v>
      </c>
      <c r="I148">
        <v>3250</v>
      </c>
      <c r="J148">
        <v>3250</v>
      </c>
      <c r="K148">
        <v>3250</v>
      </c>
      <c r="L148">
        <v>3250</v>
      </c>
      <c r="M148">
        <v>3250</v>
      </c>
      <c r="N148">
        <v>3250</v>
      </c>
      <c r="O148">
        <v>3250</v>
      </c>
      <c r="P148">
        <v>3250</v>
      </c>
      <c r="Q148">
        <v>3250</v>
      </c>
      <c r="R148">
        <v>3250</v>
      </c>
      <c r="S148">
        <v>3250</v>
      </c>
      <c r="T148">
        <v>3250</v>
      </c>
      <c r="U148">
        <v>3250</v>
      </c>
    </row>
    <row r="149" spans="1:21">
      <c r="A149" t="s">
        <v>240</v>
      </c>
      <c r="B149">
        <v>1403</v>
      </c>
      <c r="C149">
        <v>1403</v>
      </c>
      <c r="D149">
        <v>1403</v>
      </c>
      <c r="E149">
        <v>1403</v>
      </c>
      <c r="F149">
        <v>1403</v>
      </c>
      <c r="G149">
        <v>1403</v>
      </c>
      <c r="H149">
        <v>1403</v>
      </c>
      <c r="I149">
        <v>1403</v>
      </c>
      <c r="J149">
        <v>1403</v>
      </c>
      <c r="K149">
        <v>1403</v>
      </c>
      <c r="L149">
        <v>1403</v>
      </c>
      <c r="M149">
        <v>1403</v>
      </c>
      <c r="N149">
        <v>1403</v>
      </c>
      <c r="O149">
        <v>1403</v>
      </c>
      <c r="P149">
        <v>1403</v>
      </c>
      <c r="Q149">
        <v>1403</v>
      </c>
      <c r="R149">
        <v>1403</v>
      </c>
      <c r="S149">
        <v>1403</v>
      </c>
      <c r="T149">
        <v>1403</v>
      </c>
      <c r="U149">
        <v>1403</v>
      </c>
    </row>
    <row r="150" spans="1:21">
      <c r="A150" t="s">
        <v>465</v>
      </c>
      <c r="B150">
        <v>2079</v>
      </c>
      <c r="C150">
        <v>2079</v>
      </c>
      <c r="D150">
        <v>2079</v>
      </c>
      <c r="E150">
        <v>2079</v>
      </c>
      <c r="F150">
        <v>2079</v>
      </c>
      <c r="G150">
        <v>2079</v>
      </c>
      <c r="H150">
        <v>2079</v>
      </c>
      <c r="I150">
        <v>2079</v>
      </c>
      <c r="J150">
        <v>2079</v>
      </c>
      <c r="K150">
        <v>2079</v>
      </c>
      <c r="L150">
        <v>2079</v>
      </c>
      <c r="M150">
        <v>2079</v>
      </c>
      <c r="N150">
        <v>2079</v>
      </c>
      <c r="O150">
        <v>2079</v>
      </c>
      <c r="P150">
        <v>2079</v>
      </c>
      <c r="Q150">
        <v>2079</v>
      </c>
      <c r="R150">
        <v>2079</v>
      </c>
      <c r="S150">
        <v>2079</v>
      </c>
      <c r="T150">
        <v>2079</v>
      </c>
      <c r="U150">
        <v>2079</v>
      </c>
    </row>
    <row r="151" spans="1:21">
      <c r="A151" t="s">
        <v>574</v>
      </c>
      <c r="B151">
        <v>1221</v>
      </c>
      <c r="C151">
        <v>1221</v>
      </c>
      <c r="D151">
        <v>1221</v>
      </c>
      <c r="E151">
        <v>1221</v>
      </c>
      <c r="F151">
        <v>1221</v>
      </c>
      <c r="G151">
        <v>1221</v>
      </c>
      <c r="H151">
        <v>1221</v>
      </c>
      <c r="I151">
        <v>1221</v>
      </c>
      <c r="J151">
        <v>1221</v>
      </c>
      <c r="K151">
        <v>1221</v>
      </c>
      <c r="L151">
        <v>1221</v>
      </c>
      <c r="M151">
        <v>1221</v>
      </c>
      <c r="N151">
        <v>1221</v>
      </c>
      <c r="O151">
        <v>1221</v>
      </c>
      <c r="P151">
        <v>1221</v>
      </c>
      <c r="Q151">
        <v>1221</v>
      </c>
      <c r="R151">
        <v>1221</v>
      </c>
      <c r="S151">
        <v>1221</v>
      </c>
      <c r="T151">
        <v>1221</v>
      </c>
      <c r="U151">
        <v>1221</v>
      </c>
    </row>
    <row r="152" spans="1:21">
      <c r="A152" t="s">
        <v>729</v>
      </c>
      <c r="B152">
        <v>3376</v>
      </c>
      <c r="C152">
        <v>3376</v>
      </c>
      <c r="D152">
        <v>3376</v>
      </c>
      <c r="E152">
        <v>3376</v>
      </c>
      <c r="F152">
        <v>3376</v>
      </c>
      <c r="G152">
        <v>3376</v>
      </c>
      <c r="H152">
        <v>3376</v>
      </c>
      <c r="I152">
        <v>3376</v>
      </c>
      <c r="J152">
        <v>3376</v>
      </c>
      <c r="K152">
        <v>3376</v>
      </c>
      <c r="L152">
        <v>3376</v>
      </c>
      <c r="M152">
        <v>3376</v>
      </c>
      <c r="N152">
        <v>3376</v>
      </c>
      <c r="O152">
        <v>3376</v>
      </c>
      <c r="P152">
        <v>3376</v>
      </c>
      <c r="Q152">
        <v>3376</v>
      </c>
      <c r="R152">
        <v>3376</v>
      </c>
      <c r="S152">
        <v>3376</v>
      </c>
      <c r="T152">
        <v>3376</v>
      </c>
      <c r="U152">
        <v>3376</v>
      </c>
    </row>
    <row r="153" spans="1:21">
      <c r="A153" t="s">
        <v>1641</v>
      </c>
      <c r="B153">
        <v>1336</v>
      </c>
      <c r="C153">
        <v>1336</v>
      </c>
      <c r="D153">
        <v>1336</v>
      </c>
      <c r="E153">
        <v>1336</v>
      </c>
      <c r="F153">
        <v>1336</v>
      </c>
      <c r="G153">
        <v>1336</v>
      </c>
      <c r="H153">
        <v>1336</v>
      </c>
      <c r="I153">
        <v>1336</v>
      </c>
      <c r="J153">
        <v>1336</v>
      </c>
      <c r="K153">
        <v>1336</v>
      </c>
      <c r="L153">
        <v>1336</v>
      </c>
      <c r="M153">
        <v>1336</v>
      </c>
      <c r="N153">
        <v>1336</v>
      </c>
      <c r="O153">
        <v>1336</v>
      </c>
      <c r="P153">
        <v>1336</v>
      </c>
      <c r="Q153">
        <v>1336</v>
      </c>
      <c r="R153">
        <v>1336</v>
      </c>
      <c r="S153">
        <v>1336</v>
      </c>
      <c r="T153">
        <v>1336</v>
      </c>
      <c r="U153">
        <v>1336</v>
      </c>
    </row>
    <row r="154" spans="1:21">
      <c r="A154" t="s">
        <v>1243</v>
      </c>
      <c r="B154">
        <v>3061</v>
      </c>
      <c r="C154">
        <v>3061</v>
      </c>
      <c r="D154">
        <v>3061</v>
      </c>
      <c r="E154">
        <v>3061</v>
      </c>
      <c r="F154">
        <v>3061</v>
      </c>
      <c r="G154">
        <v>3061</v>
      </c>
      <c r="H154">
        <v>3061</v>
      </c>
      <c r="I154">
        <v>3061</v>
      </c>
      <c r="J154">
        <v>3061</v>
      </c>
      <c r="K154">
        <v>3061</v>
      </c>
      <c r="L154">
        <v>3061</v>
      </c>
      <c r="M154">
        <v>3061</v>
      </c>
      <c r="N154">
        <v>3061</v>
      </c>
      <c r="O154">
        <v>3061</v>
      </c>
      <c r="P154">
        <v>3061</v>
      </c>
      <c r="Q154">
        <v>3061</v>
      </c>
      <c r="R154">
        <v>3061</v>
      </c>
      <c r="S154">
        <v>3061</v>
      </c>
      <c r="T154">
        <v>3061</v>
      </c>
      <c r="U154">
        <v>3061</v>
      </c>
    </row>
    <row r="155" spans="1:21">
      <c r="A155" t="s">
        <v>70</v>
      </c>
      <c r="B155">
        <v>1277</v>
      </c>
      <c r="C155">
        <v>1277</v>
      </c>
      <c r="D155">
        <v>1277</v>
      </c>
      <c r="E155">
        <v>1277</v>
      </c>
      <c r="F155">
        <v>1277</v>
      </c>
      <c r="G155">
        <v>1277</v>
      </c>
      <c r="H155">
        <v>1277</v>
      </c>
      <c r="I155">
        <v>1277</v>
      </c>
      <c r="J155">
        <v>1277</v>
      </c>
      <c r="K155">
        <v>1277</v>
      </c>
      <c r="L155">
        <v>1277</v>
      </c>
      <c r="M155">
        <v>1277</v>
      </c>
      <c r="N155">
        <v>1277</v>
      </c>
      <c r="O155">
        <v>1277</v>
      </c>
      <c r="P155">
        <v>1277</v>
      </c>
      <c r="Q155">
        <v>1277</v>
      </c>
      <c r="R155">
        <v>1277</v>
      </c>
      <c r="S155">
        <v>1277</v>
      </c>
      <c r="T155">
        <v>1277</v>
      </c>
      <c r="U155">
        <v>1277</v>
      </c>
    </row>
    <row r="156" spans="1:21">
      <c r="A156" t="s">
        <v>305</v>
      </c>
      <c r="B156">
        <v>1381</v>
      </c>
      <c r="C156">
        <v>1381</v>
      </c>
      <c r="D156">
        <v>1381</v>
      </c>
      <c r="E156">
        <v>1381</v>
      </c>
      <c r="F156">
        <v>1381</v>
      </c>
      <c r="G156">
        <v>1381</v>
      </c>
      <c r="H156">
        <v>1381</v>
      </c>
      <c r="I156">
        <v>1381</v>
      </c>
      <c r="J156">
        <v>1381</v>
      </c>
      <c r="K156">
        <v>1381</v>
      </c>
      <c r="L156">
        <v>1381</v>
      </c>
      <c r="M156">
        <v>1381</v>
      </c>
      <c r="N156">
        <v>1381</v>
      </c>
      <c r="O156">
        <v>1381</v>
      </c>
      <c r="P156">
        <v>1381</v>
      </c>
      <c r="Q156">
        <v>1381</v>
      </c>
      <c r="R156">
        <v>1381</v>
      </c>
      <c r="S156">
        <v>1381</v>
      </c>
      <c r="T156">
        <v>1381</v>
      </c>
      <c r="U156">
        <v>1381</v>
      </c>
    </row>
    <row r="157" spans="1:21">
      <c r="A157" t="s">
        <v>341</v>
      </c>
      <c r="B157">
        <v>3115</v>
      </c>
      <c r="C157">
        <v>3115</v>
      </c>
      <c r="D157">
        <v>3115</v>
      </c>
      <c r="E157">
        <v>3115</v>
      </c>
      <c r="F157">
        <v>3115</v>
      </c>
      <c r="G157">
        <v>3115</v>
      </c>
      <c r="H157">
        <v>3115</v>
      </c>
      <c r="I157">
        <v>3115</v>
      </c>
      <c r="J157">
        <v>3115</v>
      </c>
      <c r="K157">
        <v>3115</v>
      </c>
      <c r="L157">
        <v>3115</v>
      </c>
      <c r="M157">
        <v>3115</v>
      </c>
      <c r="N157">
        <v>3115</v>
      </c>
      <c r="O157">
        <v>3115</v>
      </c>
      <c r="P157">
        <v>3115</v>
      </c>
      <c r="Q157">
        <v>3115</v>
      </c>
      <c r="R157">
        <v>3115</v>
      </c>
      <c r="S157">
        <v>3115</v>
      </c>
      <c r="T157">
        <v>3115</v>
      </c>
      <c r="U157">
        <v>3115</v>
      </c>
    </row>
    <row r="158" spans="1:21">
      <c r="A158" t="s">
        <v>1441</v>
      </c>
      <c r="B158">
        <v>1234</v>
      </c>
      <c r="C158">
        <v>1234</v>
      </c>
      <c r="D158">
        <v>1234</v>
      </c>
      <c r="E158">
        <v>1234</v>
      </c>
      <c r="F158">
        <v>1234</v>
      </c>
      <c r="G158">
        <v>1234</v>
      </c>
      <c r="H158">
        <v>1234</v>
      </c>
      <c r="I158">
        <v>1234</v>
      </c>
      <c r="J158">
        <v>1234</v>
      </c>
      <c r="K158">
        <v>1234</v>
      </c>
      <c r="L158">
        <v>1234</v>
      </c>
      <c r="M158">
        <v>1234</v>
      </c>
      <c r="N158">
        <v>1234</v>
      </c>
      <c r="O158">
        <v>1234</v>
      </c>
      <c r="P158">
        <v>1234</v>
      </c>
      <c r="Q158">
        <v>1234</v>
      </c>
      <c r="R158">
        <v>1234</v>
      </c>
      <c r="S158">
        <v>1234</v>
      </c>
      <c r="T158">
        <v>1234</v>
      </c>
      <c r="U158">
        <v>1234</v>
      </c>
    </row>
    <row r="159" spans="1:21">
      <c r="A159" t="s">
        <v>678</v>
      </c>
      <c r="B159">
        <v>2265</v>
      </c>
      <c r="C159">
        <v>2265</v>
      </c>
      <c r="D159">
        <v>2265</v>
      </c>
      <c r="E159">
        <v>2265</v>
      </c>
      <c r="F159">
        <v>2265</v>
      </c>
      <c r="G159">
        <v>2265</v>
      </c>
      <c r="H159">
        <v>2265</v>
      </c>
      <c r="I159">
        <v>2265</v>
      </c>
      <c r="J159">
        <v>2265</v>
      </c>
      <c r="K159">
        <v>2265</v>
      </c>
      <c r="L159">
        <v>2265</v>
      </c>
      <c r="M159">
        <v>2265</v>
      </c>
      <c r="N159">
        <v>2265</v>
      </c>
      <c r="O159">
        <v>2265</v>
      </c>
      <c r="P159">
        <v>2265</v>
      </c>
      <c r="Q159">
        <v>2265</v>
      </c>
      <c r="R159">
        <v>2265</v>
      </c>
      <c r="S159">
        <v>2265</v>
      </c>
      <c r="T159">
        <v>2265</v>
      </c>
      <c r="U159">
        <v>2265</v>
      </c>
    </row>
    <row r="160" spans="1:21">
      <c r="A160" t="s">
        <v>897</v>
      </c>
      <c r="B160">
        <v>2288</v>
      </c>
      <c r="C160">
        <v>2288</v>
      </c>
      <c r="D160">
        <v>2288</v>
      </c>
      <c r="E160">
        <v>2288</v>
      </c>
      <c r="F160">
        <v>2288</v>
      </c>
      <c r="G160">
        <v>2288</v>
      </c>
      <c r="H160">
        <v>2288</v>
      </c>
      <c r="I160">
        <v>2288</v>
      </c>
      <c r="J160">
        <v>2288</v>
      </c>
      <c r="K160">
        <v>2288</v>
      </c>
      <c r="L160">
        <v>2288</v>
      </c>
      <c r="M160">
        <v>2288</v>
      </c>
      <c r="N160">
        <v>2288</v>
      </c>
      <c r="O160">
        <v>2288</v>
      </c>
      <c r="P160">
        <v>2288</v>
      </c>
      <c r="Q160">
        <v>2288</v>
      </c>
      <c r="R160">
        <v>2288</v>
      </c>
      <c r="S160">
        <v>2288</v>
      </c>
      <c r="T160">
        <v>2288</v>
      </c>
      <c r="U160">
        <v>2288</v>
      </c>
    </row>
    <row r="161" spans="1:21">
      <c r="A161" t="s">
        <v>975</v>
      </c>
      <c r="B161">
        <v>2004</v>
      </c>
      <c r="C161">
        <v>2004</v>
      </c>
      <c r="D161">
        <v>2004</v>
      </c>
      <c r="E161">
        <v>2004</v>
      </c>
      <c r="F161">
        <v>2004</v>
      </c>
      <c r="G161">
        <v>2004</v>
      </c>
      <c r="H161">
        <v>2004</v>
      </c>
      <c r="I161">
        <v>2004</v>
      </c>
      <c r="J161">
        <v>2004</v>
      </c>
      <c r="K161">
        <v>2004</v>
      </c>
      <c r="L161">
        <v>2004</v>
      </c>
      <c r="M161">
        <v>2004</v>
      </c>
      <c r="N161">
        <v>2004</v>
      </c>
      <c r="O161">
        <v>2004</v>
      </c>
      <c r="P161">
        <v>2004</v>
      </c>
      <c r="Q161">
        <v>2004</v>
      </c>
      <c r="R161">
        <v>2004</v>
      </c>
      <c r="S161">
        <v>2004</v>
      </c>
      <c r="T161">
        <v>2004</v>
      </c>
      <c r="U161">
        <v>2004</v>
      </c>
    </row>
    <row r="162" spans="1:21">
      <c r="A162" t="s">
        <v>1690</v>
      </c>
      <c r="B162">
        <v>1107</v>
      </c>
      <c r="C162">
        <v>1107</v>
      </c>
      <c r="D162">
        <v>1107</v>
      </c>
      <c r="E162">
        <v>1107</v>
      </c>
      <c r="F162">
        <v>1107</v>
      </c>
      <c r="G162">
        <v>1107</v>
      </c>
      <c r="H162">
        <v>1107</v>
      </c>
      <c r="I162">
        <v>1107</v>
      </c>
      <c r="J162">
        <v>1107</v>
      </c>
      <c r="K162">
        <v>1107</v>
      </c>
      <c r="L162">
        <v>1107</v>
      </c>
      <c r="M162">
        <v>1107</v>
      </c>
      <c r="N162">
        <v>1107</v>
      </c>
      <c r="O162">
        <v>1107</v>
      </c>
      <c r="P162">
        <v>1107</v>
      </c>
      <c r="Q162">
        <v>1107</v>
      </c>
      <c r="R162">
        <v>1107</v>
      </c>
      <c r="S162">
        <v>1107</v>
      </c>
      <c r="T162">
        <v>1107</v>
      </c>
      <c r="U162">
        <v>1107</v>
      </c>
    </row>
    <row r="163" spans="1:21">
      <c r="A163" t="s">
        <v>1734</v>
      </c>
      <c r="B163">
        <v>1047</v>
      </c>
      <c r="C163">
        <v>1047</v>
      </c>
      <c r="D163">
        <v>1047</v>
      </c>
      <c r="E163">
        <v>1047</v>
      </c>
      <c r="F163">
        <v>1047</v>
      </c>
      <c r="G163">
        <v>1047</v>
      </c>
      <c r="H163">
        <v>1047</v>
      </c>
      <c r="I163">
        <v>1047</v>
      </c>
      <c r="J163">
        <v>1047</v>
      </c>
      <c r="K163">
        <v>1047</v>
      </c>
      <c r="L163">
        <v>1047</v>
      </c>
      <c r="M163">
        <v>1047</v>
      </c>
      <c r="N163">
        <v>1047</v>
      </c>
      <c r="O163">
        <v>1047</v>
      </c>
      <c r="P163">
        <v>1047</v>
      </c>
      <c r="Q163">
        <v>1047</v>
      </c>
      <c r="R163">
        <v>1047</v>
      </c>
      <c r="S163">
        <v>1047</v>
      </c>
      <c r="T163">
        <v>1047</v>
      </c>
      <c r="U163">
        <v>1047</v>
      </c>
    </row>
    <row r="164" spans="1:21">
      <c r="A164" t="s">
        <v>80</v>
      </c>
      <c r="B164">
        <v>1362</v>
      </c>
      <c r="C164">
        <v>1362</v>
      </c>
      <c r="D164">
        <v>1362</v>
      </c>
      <c r="E164">
        <v>1362</v>
      </c>
      <c r="F164">
        <v>1362</v>
      </c>
      <c r="G164">
        <v>1362</v>
      </c>
      <c r="H164">
        <v>1362</v>
      </c>
      <c r="I164">
        <v>1362</v>
      </c>
      <c r="J164">
        <v>1362</v>
      </c>
      <c r="K164">
        <v>1362</v>
      </c>
      <c r="L164">
        <v>1362</v>
      </c>
      <c r="M164">
        <v>1362</v>
      </c>
      <c r="N164">
        <v>1362</v>
      </c>
      <c r="O164">
        <v>1362</v>
      </c>
      <c r="P164">
        <v>1362</v>
      </c>
      <c r="Q164">
        <v>1362</v>
      </c>
      <c r="R164">
        <v>1362</v>
      </c>
      <c r="S164">
        <v>1362</v>
      </c>
      <c r="T164">
        <v>1362</v>
      </c>
      <c r="U164">
        <v>1362</v>
      </c>
    </row>
    <row r="165" spans="1:21">
      <c r="A165" t="s">
        <v>324</v>
      </c>
      <c r="B165">
        <v>2356</v>
      </c>
      <c r="C165">
        <v>2356</v>
      </c>
      <c r="D165">
        <v>2356</v>
      </c>
      <c r="E165">
        <v>2356</v>
      </c>
      <c r="F165">
        <v>2356</v>
      </c>
      <c r="G165">
        <v>2356</v>
      </c>
      <c r="H165">
        <v>2356</v>
      </c>
      <c r="I165">
        <v>2356</v>
      </c>
      <c r="J165">
        <v>2356</v>
      </c>
      <c r="K165">
        <v>2356</v>
      </c>
      <c r="L165">
        <v>2356</v>
      </c>
      <c r="M165" s="20">
        <v>2356</v>
      </c>
      <c r="N165" s="20">
        <v>2303</v>
      </c>
      <c r="O165">
        <v>2303</v>
      </c>
      <c r="P165">
        <v>2303</v>
      </c>
      <c r="Q165">
        <v>2303</v>
      </c>
      <c r="R165">
        <v>2303</v>
      </c>
      <c r="S165">
        <v>2303</v>
      </c>
      <c r="T165">
        <v>2303</v>
      </c>
      <c r="U165">
        <v>2303</v>
      </c>
    </row>
    <row r="166" spans="1:21">
      <c r="A166" t="s">
        <v>437</v>
      </c>
      <c r="B166">
        <v>3151</v>
      </c>
      <c r="C166">
        <v>3151</v>
      </c>
      <c r="D166">
        <v>3151</v>
      </c>
      <c r="E166">
        <v>3151</v>
      </c>
      <c r="F166">
        <v>3151</v>
      </c>
      <c r="G166">
        <v>3151</v>
      </c>
      <c r="H166">
        <v>3151</v>
      </c>
      <c r="I166">
        <v>3151</v>
      </c>
      <c r="J166">
        <v>3151</v>
      </c>
      <c r="K166">
        <v>3151</v>
      </c>
      <c r="L166">
        <v>3151</v>
      </c>
      <c r="M166">
        <v>3151</v>
      </c>
      <c r="N166">
        <v>3151</v>
      </c>
      <c r="O166">
        <v>3151</v>
      </c>
      <c r="P166">
        <v>3151</v>
      </c>
      <c r="Q166">
        <v>3151</v>
      </c>
      <c r="R166">
        <v>3151</v>
      </c>
      <c r="S166">
        <v>3151</v>
      </c>
      <c r="T166">
        <v>3151</v>
      </c>
      <c r="U166">
        <v>3151</v>
      </c>
    </row>
    <row r="167" spans="1:21">
      <c r="A167" t="s">
        <v>564</v>
      </c>
      <c r="B167">
        <v>3214</v>
      </c>
      <c r="C167">
        <v>3214</v>
      </c>
      <c r="D167">
        <v>3214</v>
      </c>
      <c r="E167">
        <v>3214</v>
      </c>
      <c r="F167">
        <v>3214</v>
      </c>
      <c r="G167">
        <v>3214</v>
      </c>
      <c r="H167">
        <v>3214</v>
      </c>
      <c r="I167">
        <v>3214</v>
      </c>
      <c r="J167">
        <v>3214</v>
      </c>
      <c r="K167">
        <v>3214</v>
      </c>
      <c r="L167">
        <v>3214</v>
      </c>
      <c r="M167">
        <v>3214</v>
      </c>
      <c r="N167">
        <v>3214</v>
      </c>
      <c r="O167">
        <v>3214</v>
      </c>
      <c r="P167">
        <v>3214</v>
      </c>
      <c r="Q167">
        <v>3214</v>
      </c>
      <c r="R167">
        <v>3214</v>
      </c>
      <c r="S167">
        <v>3214</v>
      </c>
      <c r="T167">
        <v>3214</v>
      </c>
      <c r="U167">
        <v>3214</v>
      </c>
    </row>
    <row r="168" spans="1:21">
      <c r="A168" t="s">
        <v>718</v>
      </c>
      <c r="B168">
        <v>3357</v>
      </c>
      <c r="C168">
        <v>3357</v>
      </c>
      <c r="D168">
        <v>3357</v>
      </c>
      <c r="E168">
        <v>3357</v>
      </c>
      <c r="F168">
        <v>3357</v>
      </c>
      <c r="G168">
        <v>3357</v>
      </c>
      <c r="H168">
        <v>3357</v>
      </c>
      <c r="I168">
        <v>3357</v>
      </c>
      <c r="J168">
        <v>3357</v>
      </c>
      <c r="K168">
        <v>3357</v>
      </c>
      <c r="L168">
        <v>3357</v>
      </c>
      <c r="M168">
        <v>3357</v>
      </c>
      <c r="N168">
        <v>3357</v>
      </c>
      <c r="O168">
        <v>3357</v>
      </c>
      <c r="P168">
        <v>3357</v>
      </c>
      <c r="Q168">
        <v>3357</v>
      </c>
      <c r="R168">
        <v>3357</v>
      </c>
      <c r="S168">
        <v>3357</v>
      </c>
      <c r="T168">
        <v>3357</v>
      </c>
      <c r="U168">
        <v>3357</v>
      </c>
    </row>
    <row r="169" spans="1:21">
      <c r="A169" t="s">
        <v>904</v>
      </c>
      <c r="B169">
        <v>3273</v>
      </c>
      <c r="C169">
        <v>3273</v>
      </c>
      <c r="D169">
        <v>3273</v>
      </c>
      <c r="E169">
        <v>3273</v>
      </c>
      <c r="F169">
        <v>3273</v>
      </c>
      <c r="G169">
        <v>3273</v>
      </c>
      <c r="H169">
        <v>3273</v>
      </c>
      <c r="I169">
        <v>3273</v>
      </c>
      <c r="J169">
        <v>3273</v>
      </c>
      <c r="K169">
        <v>3273</v>
      </c>
      <c r="L169">
        <v>3273</v>
      </c>
      <c r="M169">
        <v>3273</v>
      </c>
      <c r="N169">
        <v>3273</v>
      </c>
      <c r="O169">
        <v>3273</v>
      </c>
      <c r="P169">
        <v>3273</v>
      </c>
      <c r="Q169">
        <v>3273</v>
      </c>
      <c r="R169">
        <v>3273</v>
      </c>
      <c r="S169">
        <v>3273</v>
      </c>
      <c r="T169">
        <v>3273</v>
      </c>
      <c r="U169">
        <v>3273</v>
      </c>
    </row>
    <row r="170" spans="1:21">
      <c r="A170" t="s">
        <v>1315</v>
      </c>
      <c r="B170">
        <v>1029</v>
      </c>
      <c r="C170">
        <v>1029</v>
      </c>
      <c r="D170">
        <v>1029</v>
      </c>
      <c r="E170">
        <v>1029</v>
      </c>
      <c r="F170">
        <v>1029</v>
      </c>
      <c r="G170">
        <v>1029</v>
      </c>
      <c r="H170">
        <v>1029</v>
      </c>
      <c r="I170">
        <v>1029</v>
      </c>
      <c r="J170">
        <v>1029</v>
      </c>
      <c r="K170">
        <v>1029</v>
      </c>
      <c r="L170">
        <v>1029</v>
      </c>
      <c r="M170">
        <v>1029</v>
      </c>
      <c r="N170">
        <v>1029</v>
      </c>
      <c r="O170">
        <v>1029</v>
      </c>
      <c r="P170">
        <v>1029</v>
      </c>
      <c r="Q170">
        <v>1029</v>
      </c>
      <c r="R170">
        <v>1029</v>
      </c>
      <c r="S170">
        <v>1029</v>
      </c>
      <c r="T170">
        <v>1029</v>
      </c>
      <c r="U170">
        <v>1029</v>
      </c>
    </row>
    <row r="171" spans="1:21">
      <c r="A171" t="s">
        <v>213</v>
      </c>
      <c r="B171">
        <v>3321</v>
      </c>
      <c r="C171">
        <v>3321</v>
      </c>
      <c r="D171">
        <v>3321</v>
      </c>
      <c r="E171">
        <v>3321</v>
      </c>
      <c r="F171">
        <v>3321</v>
      </c>
      <c r="G171">
        <v>3321</v>
      </c>
      <c r="H171">
        <v>3321</v>
      </c>
      <c r="I171">
        <v>3321</v>
      </c>
      <c r="J171">
        <v>3321</v>
      </c>
      <c r="K171">
        <v>3321</v>
      </c>
      <c r="L171">
        <v>3321</v>
      </c>
      <c r="M171">
        <v>3321</v>
      </c>
      <c r="N171">
        <v>3321</v>
      </c>
      <c r="O171">
        <v>3321</v>
      </c>
      <c r="P171">
        <v>3321</v>
      </c>
      <c r="Q171">
        <v>3321</v>
      </c>
      <c r="R171">
        <v>3321</v>
      </c>
      <c r="S171">
        <v>3321</v>
      </c>
      <c r="T171">
        <v>3321</v>
      </c>
      <c r="U171">
        <v>3321</v>
      </c>
    </row>
    <row r="172" spans="1:21">
      <c r="A172" t="s">
        <v>1749</v>
      </c>
      <c r="B172">
        <v>2207</v>
      </c>
      <c r="C172">
        <v>2207</v>
      </c>
      <c r="D172">
        <v>2207</v>
      </c>
      <c r="E172">
        <v>2207</v>
      </c>
      <c r="F172">
        <v>2207</v>
      </c>
      <c r="G172">
        <v>2207</v>
      </c>
      <c r="H172">
        <v>2207</v>
      </c>
      <c r="I172">
        <v>2207</v>
      </c>
      <c r="J172">
        <v>2207</v>
      </c>
      <c r="K172">
        <v>2207</v>
      </c>
      <c r="L172">
        <v>2207</v>
      </c>
      <c r="M172">
        <v>2207</v>
      </c>
      <c r="N172">
        <v>2207</v>
      </c>
      <c r="O172">
        <v>2207</v>
      </c>
      <c r="P172">
        <v>2207</v>
      </c>
      <c r="Q172">
        <v>2207</v>
      </c>
      <c r="R172">
        <v>2207</v>
      </c>
      <c r="S172">
        <v>2207</v>
      </c>
      <c r="T172">
        <v>2207</v>
      </c>
      <c r="U172">
        <v>2207</v>
      </c>
    </row>
    <row r="173" spans="1:21">
      <c r="A173" t="s">
        <v>362</v>
      </c>
      <c r="B173">
        <v>3152</v>
      </c>
      <c r="C173">
        <v>3152</v>
      </c>
      <c r="D173">
        <v>3152</v>
      </c>
      <c r="E173">
        <v>3152</v>
      </c>
      <c r="F173">
        <v>3152</v>
      </c>
      <c r="G173">
        <v>3152</v>
      </c>
      <c r="H173">
        <v>3152</v>
      </c>
      <c r="I173">
        <v>3152</v>
      </c>
      <c r="J173">
        <v>3152</v>
      </c>
      <c r="K173">
        <v>3152</v>
      </c>
      <c r="L173">
        <v>3152</v>
      </c>
      <c r="M173">
        <v>3152</v>
      </c>
      <c r="N173">
        <v>3152</v>
      </c>
      <c r="O173">
        <v>3152</v>
      </c>
      <c r="P173">
        <v>3152</v>
      </c>
      <c r="Q173">
        <v>3152</v>
      </c>
      <c r="R173">
        <v>3152</v>
      </c>
      <c r="S173">
        <v>3152</v>
      </c>
      <c r="T173">
        <v>3152</v>
      </c>
      <c r="U173">
        <v>3152</v>
      </c>
    </row>
    <row r="174" spans="1:21">
      <c r="A174" t="s">
        <v>1510</v>
      </c>
      <c r="B174">
        <v>3225</v>
      </c>
      <c r="C174">
        <v>3225</v>
      </c>
      <c r="D174">
        <v>3225</v>
      </c>
      <c r="E174">
        <v>3225</v>
      </c>
      <c r="F174">
        <v>3225</v>
      </c>
      <c r="G174">
        <v>3225</v>
      </c>
      <c r="H174">
        <v>3225</v>
      </c>
      <c r="I174">
        <v>3225</v>
      </c>
      <c r="J174">
        <v>3225</v>
      </c>
      <c r="K174">
        <v>3225</v>
      </c>
      <c r="L174">
        <v>3225</v>
      </c>
      <c r="M174">
        <v>3225</v>
      </c>
      <c r="N174">
        <v>3225</v>
      </c>
      <c r="O174">
        <v>3225</v>
      </c>
      <c r="P174">
        <v>3225</v>
      </c>
      <c r="Q174">
        <v>3225</v>
      </c>
      <c r="R174">
        <v>3225</v>
      </c>
      <c r="S174">
        <v>3225</v>
      </c>
      <c r="T174">
        <v>3225</v>
      </c>
      <c r="U174">
        <v>3225</v>
      </c>
    </row>
    <row r="175" spans="1:21">
      <c r="A175" t="s">
        <v>772</v>
      </c>
      <c r="B175">
        <v>2227</v>
      </c>
      <c r="C175">
        <v>2227</v>
      </c>
      <c r="D175">
        <v>2227</v>
      </c>
      <c r="E175">
        <v>2227</v>
      </c>
      <c r="F175">
        <v>2227</v>
      </c>
      <c r="G175">
        <v>2227</v>
      </c>
      <c r="H175">
        <v>2227</v>
      </c>
      <c r="I175">
        <v>2227</v>
      </c>
      <c r="J175">
        <v>2227</v>
      </c>
      <c r="K175">
        <v>2227</v>
      </c>
      <c r="L175">
        <v>2227</v>
      </c>
      <c r="M175">
        <v>2227</v>
      </c>
      <c r="N175">
        <v>2227</v>
      </c>
      <c r="O175">
        <v>2227</v>
      </c>
      <c r="P175">
        <v>2227</v>
      </c>
      <c r="Q175">
        <v>2227</v>
      </c>
      <c r="R175">
        <v>2227</v>
      </c>
      <c r="S175">
        <v>2227</v>
      </c>
      <c r="T175">
        <v>2227</v>
      </c>
      <c r="U175">
        <v>2227</v>
      </c>
    </row>
    <row r="176" spans="1:21">
      <c r="A176" t="s">
        <v>911</v>
      </c>
      <c r="B176">
        <v>3251</v>
      </c>
      <c r="C176">
        <v>3251</v>
      </c>
      <c r="D176">
        <v>3251</v>
      </c>
      <c r="E176">
        <v>3251</v>
      </c>
      <c r="F176">
        <v>3251</v>
      </c>
      <c r="G176">
        <v>3251</v>
      </c>
      <c r="H176">
        <v>3251</v>
      </c>
      <c r="I176">
        <v>3251</v>
      </c>
      <c r="J176">
        <v>3251</v>
      </c>
      <c r="K176">
        <v>3251</v>
      </c>
      <c r="L176">
        <v>3251</v>
      </c>
      <c r="M176">
        <v>3251</v>
      </c>
      <c r="N176">
        <v>3251</v>
      </c>
      <c r="O176">
        <v>3251</v>
      </c>
      <c r="P176">
        <v>3251</v>
      </c>
      <c r="Q176">
        <v>3251</v>
      </c>
      <c r="R176">
        <v>3251</v>
      </c>
      <c r="S176">
        <v>3251</v>
      </c>
      <c r="T176">
        <v>3251</v>
      </c>
      <c r="U176">
        <v>3251</v>
      </c>
    </row>
    <row r="177" spans="1:21">
      <c r="A177" t="s">
        <v>1027</v>
      </c>
      <c r="B177">
        <v>3054</v>
      </c>
      <c r="C177">
        <v>3054</v>
      </c>
      <c r="D177">
        <v>3054</v>
      </c>
      <c r="E177">
        <v>3054</v>
      </c>
      <c r="F177">
        <v>3054</v>
      </c>
      <c r="G177">
        <v>3054</v>
      </c>
      <c r="H177">
        <v>3054</v>
      </c>
      <c r="I177">
        <v>3054</v>
      </c>
      <c r="J177">
        <v>3054</v>
      </c>
      <c r="K177">
        <v>3054</v>
      </c>
      <c r="L177">
        <v>3054</v>
      </c>
      <c r="M177">
        <v>3054</v>
      </c>
      <c r="N177">
        <v>3054</v>
      </c>
      <c r="O177">
        <v>3054</v>
      </c>
      <c r="P177">
        <v>3054</v>
      </c>
      <c r="Q177">
        <v>3054</v>
      </c>
      <c r="R177">
        <v>3054</v>
      </c>
      <c r="S177">
        <v>3054</v>
      </c>
      <c r="T177">
        <v>3054</v>
      </c>
      <c r="U177">
        <v>3054</v>
      </c>
    </row>
    <row r="178" spans="1:21">
      <c r="A178" t="s">
        <v>1165</v>
      </c>
      <c r="B178">
        <v>1156</v>
      </c>
      <c r="C178">
        <v>1156</v>
      </c>
      <c r="D178">
        <v>1156</v>
      </c>
      <c r="E178">
        <v>1156</v>
      </c>
      <c r="F178">
        <v>1156</v>
      </c>
      <c r="G178">
        <v>1156</v>
      </c>
      <c r="H178">
        <v>1156</v>
      </c>
      <c r="I178">
        <v>1156</v>
      </c>
      <c r="J178">
        <v>1156</v>
      </c>
      <c r="K178">
        <v>1156</v>
      </c>
      <c r="L178">
        <v>1156</v>
      </c>
      <c r="M178">
        <v>1156</v>
      </c>
      <c r="N178">
        <v>1156</v>
      </c>
      <c r="O178">
        <v>1156</v>
      </c>
      <c r="P178">
        <v>1156</v>
      </c>
      <c r="Q178">
        <v>1156</v>
      </c>
      <c r="R178">
        <v>1156</v>
      </c>
      <c r="S178">
        <v>1156</v>
      </c>
      <c r="T178">
        <v>1156</v>
      </c>
      <c r="U178">
        <v>1156</v>
      </c>
    </row>
    <row r="179" spans="1:21">
      <c r="A179" t="s">
        <v>1179</v>
      </c>
      <c r="B179">
        <v>1060</v>
      </c>
      <c r="C179">
        <v>1060</v>
      </c>
      <c r="D179">
        <v>1060</v>
      </c>
      <c r="E179">
        <v>1060</v>
      </c>
      <c r="F179">
        <v>1060</v>
      </c>
      <c r="G179">
        <v>1060</v>
      </c>
      <c r="H179">
        <v>1060</v>
      </c>
      <c r="I179">
        <v>1060</v>
      </c>
      <c r="J179">
        <v>1060</v>
      </c>
      <c r="K179">
        <v>1060</v>
      </c>
      <c r="L179">
        <v>1060</v>
      </c>
      <c r="M179">
        <v>1060</v>
      </c>
      <c r="N179">
        <v>1060</v>
      </c>
      <c r="O179">
        <v>1060</v>
      </c>
      <c r="P179">
        <v>1060</v>
      </c>
      <c r="Q179">
        <v>1060</v>
      </c>
      <c r="R179">
        <v>1060</v>
      </c>
      <c r="S179">
        <v>1060</v>
      </c>
      <c r="T179">
        <v>1060</v>
      </c>
      <c r="U179">
        <v>1060</v>
      </c>
    </row>
    <row r="180" spans="1:21">
      <c r="A180" t="s">
        <v>119</v>
      </c>
      <c r="B180">
        <v>2247</v>
      </c>
      <c r="C180">
        <v>2247</v>
      </c>
      <c r="D180">
        <v>2247</v>
      </c>
      <c r="E180">
        <v>2247</v>
      </c>
      <c r="F180">
        <v>2247</v>
      </c>
      <c r="G180">
        <v>2247</v>
      </c>
      <c r="H180">
        <v>2247</v>
      </c>
      <c r="I180">
        <v>2247</v>
      </c>
      <c r="J180">
        <v>2247</v>
      </c>
      <c r="K180">
        <v>2247</v>
      </c>
      <c r="L180">
        <v>2247</v>
      </c>
      <c r="M180">
        <v>2247</v>
      </c>
      <c r="N180">
        <v>2247</v>
      </c>
      <c r="O180">
        <v>2247</v>
      </c>
      <c r="P180">
        <v>2247</v>
      </c>
      <c r="Q180">
        <v>2247</v>
      </c>
      <c r="R180">
        <v>2247</v>
      </c>
      <c r="S180">
        <v>2247</v>
      </c>
      <c r="T180">
        <v>2247</v>
      </c>
      <c r="U180">
        <v>2247</v>
      </c>
    </row>
    <row r="181" spans="1:21">
      <c r="A181" t="s">
        <v>239</v>
      </c>
      <c r="B181">
        <v>3708</v>
      </c>
      <c r="C181">
        <v>3708</v>
      </c>
      <c r="D181">
        <v>3708</v>
      </c>
      <c r="E181">
        <v>3708</v>
      </c>
      <c r="F181">
        <v>3708</v>
      </c>
      <c r="G181">
        <v>3708</v>
      </c>
      <c r="H181">
        <v>3708</v>
      </c>
      <c r="I181">
        <v>3708</v>
      </c>
      <c r="J181">
        <v>3708</v>
      </c>
      <c r="K181">
        <v>3708</v>
      </c>
      <c r="L181">
        <v>3708</v>
      </c>
      <c r="M181">
        <v>3708</v>
      </c>
      <c r="N181">
        <v>3708</v>
      </c>
      <c r="O181">
        <v>3708</v>
      </c>
      <c r="P181">
        <v>3708</v>
      </c>
      <c r="Q181">
        <v>3708</v>
      </c>
      <c r="R181">
        <v>3708</v>
      </c>
      <c r="S181">
        <v>3708</v>
      </c>
      <c r="T181">
        <v>3708</v>
      </c>
      <c r="U181">
        <v>3708</v>
      </c>
    </row>
    <row r="182" spans="1:21">
      <c r="A182" t="s">
        <v>502</v>
      </c>
      <c r="B182">
        <v>1080</v>
      </c>
      <c r="C182">
        <v>1080</v>
      </c>
      <c r="D182">
        <v>1080</v>
      </c>
      <c r="E182">
        <v>1080</v>
      </c>
      <c r="F182">
        <v>1080</v>
      </c>
      <c r="G182">
        <v>1080</v>
      </c>
      <c r="H182">
        <v>1080</v>
      </c>
      <c r="I182">
        <v>1080</v>
      </c>
      <c r="J182">
        <v>1080</v>
      </c>
      <c r="K182">
        <v>1080</v>
      </c>
      <c r="L182">
        <v>1080</v>
      </c>
      <c r="M182">
        <v>1080</v>
      </c>
      <c r="N182">
        <v>1080</v>
      </c>
      <c r="O182">
        <v>1080</v>
      </c>
      <c r="P182">
        <v>1080</v>
      </c>
      <c r="Q182">
        <v>1080</v>
      </c>
      <c r="R182">
        <v>1080</v>
      </c>
      <c r="S182">
        <v>1080</v>
      </c>
      <c r="T182">
        <v>1080</v>
      </c>
      <c r="U182">
        <v>1080</v>
      </c>
    </row>
    <row r="183" spans="1:21">
      <c r="A183" t="s">
        <v>566</v>
      </c>
      <c r="B183">
        <v>3177</v>
      </c>
      <c r="C183">
        <v>3177</v>
      </c>
      <c r="D183">
        <v>3177</v>
      </c>
      <c r="E183">
        <v>3177</v>
      </c>
      <c r="F183">
        <v>3177</v>
      </c>
      <c r="G183">
        <v>3177</v>
      </c>
      <c r="H183">
        <v>3177</v>
      </c>
      <c r="I183">
        <v>3177</v>
      </c>
      <c r="J183">
        <v>3177</v>
      </c>
      <c r="K183">
        <v>3177</v>
      </c>
      <c r="L183">
        <v>3177</v>
      </c>
      <c r="M183">
        <v>3177</v>
      </c>
      <c r="N183">
        <v>3177</v>
      </c>
      <c r="O183">
        <v>3177</v>
      </c>
      <c r="P183">
        <v>3177</v>
      </c>
      <c r="Q183">
        <v>3177</v>
      </c>
      <c r="R183">
        <v>3177</v>
      </c>
      <c r="S183">
        <v>3177</v>
      </c>
      <c r="T183">
        <v>3177</v>
      </c>
      <c r="U183">
        <v>3177</v>
      </c>
    </row>
    <row r="184" spans="1:21">
      <c r="A184" t="s">
        <v>721</v>
      </c>
      <c r="B184">
        <v>2233</v>
      </c>
      <c r="C184">
        <v>2233</v>
      </c>
      <c r="D184">
        <v>2233</v>
      </c>
      <c r="E184">
        <v>2233</v>
      </c>
      <c r="F184">
        <v>2233</v>
      </c>
      <c r="G184">
        <v>2233</v>
      </c>
      <c r="H184">
        <v>2233</v>
      </c>
      <c r="I184">
        <v>2233</v>
      </c>
      <c r="J184">
        <v>2233</v>
      </c>
      <c r="K184">
        <v>2233</v>
      </c>
      <c r="L184">
        <v>2233</v>
      </c>
      <c r="M184">
        <v>2233</v>
      </c>
      <c r="N184">
        <v>2233</v>
      </c>
      <c r="O184">
        <v>2233</v>
      </c>
      <c r="P184">
        <v>2233</v>
      </c>
      <c r="Q184">
        <v>2233</v>
      </c>
      <c r="R184">
        <v>2233</v>
      </c>
      <c r="S184">
        <v>2233</v>
      </c>
      <c r="T184">
        <v>2233</v>
      </c>
      <c r="U184">
        <v>2233</v>
      </c>
    </row>
    <row r="185" spans="1:21">
      <c r="A185" t="s">
        <v>856</v>
      </c>
      <c r="B185">
        <v>3253</v>
      </c>
      <c r="C185">
        <v>3253</v>
      </c>
      <c r="D185">
        <v>3253</v>
      </c>
      <c r="E185">
        <v>3253</v>
      </c>
      <c r="F185">
        <v>3253</v>
      </c>
      <c r="G185">
        <v>3253</v>
      </c>
      <c r="H185">
        <v>3253</v>
      </c>
      <c r="I185">
        <v>3253</v>
      </c>
      <c r="J185">
        <v>3253</v>
      </c>
      <c r="K185">
        <v>3253</v>
      </c>
      <c r="L185">
        <v>3253</v>
      </c>
      <c r="M185">
        <v>3253</v>
      </c>
      <c r="N185">
        <v>3253</v>
      </c>
      <c r="O185">
        <v>3253</v>
      </c>
      <c r="P185">
        <v>3253</v>
      </c>
      <c r="Q185">
        <v>3253</v>
      </c>
      <c r="R185">
        <v>3253</v>
      </c>
      <c r="S185">
        <v>3253</v>
      </c>
      <c r="T185">
        <v>3253</v>
      </c>
      <c r="U185">
        <v>3253</v>
      </c>
    </row>
    <row r="186" spans="1:21">
      <c r="A186" t="s">
        <v>1305</v>
      </c>
      <c r="B186">
        <v>2036</v>
      </c>
      <c r="C186">
        <v>2036</v>
      </c>
      <c r="D186">
        <v>2036</v>
      </c>
      <c r="E186">
        <v>2036</v>
      </c>
      <c r="F186">
        <v>2036</v>
      </c>
      <c r="G186">
        <v>2036</v>
      </c>
      <c r="H186">
        <v>2036</v>
      </c>
      <c r="I186">
        <v>2036</v>
      </c>
      <c r="J186">
        <v>2036</v>
      </c>
      <c r="K186">
        <v>2036</v>
      </c>
      <c r="L186">
        <v>2036</v>
      </c>
      <c r="M186">
        <v>2036</v>
      </c>
      <c r="N186">
        <v>2036</v>
      </c>
      <c r="O186">
        <v>2036</v>
      </c>
      <c r="P186">
        <v>2036</v>
      </c>
      <c r="Q186">
        <v>2036</v>
      </c>
      <c r="R186">
        <v>2036</v>
      </c>
      <c r="S186">
        <v>2036</v>
      </c>
      <c r="T186">
        <v>2036</v>
      </c>
      <c r="U186">
        <v>2036</v>
      </c>
    </row>
    <row r="187" spans="1:21">
      <c r="A187" t="s">
        <v>194</v>
      </c>
      <c r="B187">
        <v>2385</v>
      </c>
      <c r="C187">
        <v>2385</v>
      </c>
      <c r="D187">
        <v>2385</v>
      </c>
      <c r="E187">
        <v>2385</v>
      </c>
      <c r="F187">
        <v>2385</v>
      </c>
      <c r="G187">
        <v>2385</v>
      </c>
      <c r="H187">
        <v>2385</v>
      </c>
      <c r="I187">
        <v>2385</v>
      </c>
      <c r="J187">
        <v>2385</v>
      </c>
      <c r="K187">
        <v>2385</v>
      </c>
      <c r="L187">
        <v>2385</v>
      </c>
      <c r="M187">
        <v>2385</v>
      </c>
      <c r="N187">
        <v>2385</v>
      </c>
      <c r="O187">
        <v>2385</v>
      </c>
      <c r="P187">
        <v>2385</v>
      </c>
      <c r="Q187">
        <v>2385</v>
      </c>
      <c r="R187">
        <v>2385</v>
      </c>
      <c r="S187">
        <v>2385</v>
      </c>
      <c r="T187">
        <v>2385</v>
      </c>
      <c r="U187">
        <v>2385</v>
      </c>
    </row>
    <row r="188" spans="1:21">
      <c r="A188" t="s">
        <v>1750</v>
      </c>
      <c r="B188">
        <v>2206</v>
      </c>
      <c r="C188">
        <v>2206</v>
      </c>
      <c r="D188">
        <v>2206</v>
      </c>
      <c r="E188">
        <v>2206</v>
      </c>
      <c r="F188">
        <v>2206</v>
      </c>
      <c r="G188">
        <v>2206</v>
      </c>
      <c r="H188">
        <v>2206</v>
      </c>
      <c r="I188">
        <v>2206</v>
      </c>
      <c r="J188">
        <v>2206</v>
      </c>
      <c r="K188">
        <v>2206</v>
      </c>
      <c r="L188">
        <v>2206</v>
      </c>
      <c r="M188">
        <v>2206</v>
      </c>
      <c r="N188">
        <v>2206</v>
      </c>
      <c r="O188">
        <v>2206</v>
      </c>
      <c r="P188">
        <v>2206</v>
      </c>
      <c r="Q188">
        <v>2206</v>
      </c>
      <c r="R188">
        <v>2206</v>
      </c>
      <c r="S188">
        <v>2206</v>
      </c>
      <c r="T188">
        <v>2206</v>
      </c>
      <c r="U188">
        <v>2206</v>
      </c>
    </row>
    <row r="189" spans="1:21">
      <c r="A189" t="s">
        <v>404</v>
      </c>
      <c r="B189">
        <v>2035</v>
      </c>
      <c r="C189">
        <v>2035</v>
      </c>
      <c r="D189">
        <v>2035</v>
      </c>
      <c r="E189">
        <v>2035</v>
      </c>
      <c r="F189">
        <v>2035</v>
      </c>
      <c r="G189">
        <v>2035</v>
      </c>
      <c r="H189">
        <v>2035</v>
      </c>
      <c r="I189">
        <v>2035</v>
      </c>
      <c r="J189">
        <v>2035</v>
      </c>
      <c r="K189">
        <v>2035</v>
      </c>
      <c r="L189">
        <v>2035</v>
      </c>
      <c r="M189">
        <v>2035</v>
      </c>
      <c r="N189">
        <v>2035</v>
      </c>
      <c r="O189">
        <v>2035</v>
      </c>
      <c r="P189">
        <v>2035</v>
      </c>
      <c r="Q189">
        <v>2035</v>
      </c>
      <c r="R189">
        <v>2035</v>
      </c>
      <c r="S189">
        <v>2035</v>
      </c>
      <c r="T189">
        <v>2035</v>
      </c>
      <c r="U189">
        <v>2035</v>
      </c>
    </row>
    <row r="190" spans="1:21">
      <c r="A190" t="s">
        <v>1480</v>
      </c>
      <c r="B190">
        <v>1215</v>
      </c>
      <c r="C190">
        <v>1215</v>
      </c>
      <c r="D190">
        <v>1215</v>
      </c>
      <c r="E190">
        <v>1215</v>
      </c>
      <c r="F190">
        <v>1215</v>
      </c>
      <c r="G190">
        <v>1215</v>
      </c>
      <c r="H190">
        <v>1215</v>
      </c>
      <c r="I190">
        <v>1215</v>
      </c>
      <c r="J190">
        <v>1215</v>
      </c>
      <c r="K190">
        <v>1215</v>
      </c>
      <c r="L190">
        <v>1215</v>
      </c>
      <c r="M190">
        <v>1215</v>
      </c>
      <c r="N190">
        <v>1215</v>
      </c>
      <c r="O190">
        <v>1215</v>
      </c>
      <c r="P190">
        <v>1215</v>
      </c>
      <c r="Q190">
        <v>1215</v>
      </c>
      <c r="R190">
        <v>1215</v>
      </c>
      <c r="S190">
        <v>1215</v>
      </c>
      <c r="T190">
        <v>1215</v>
      </c>
      <c r="U190">
        <v>1215</v>
      </c>
    </row>
    <row r="191" spans="1:21">
      <c r="A191" t="s">
        <v>711</v>
      </c>
      <c r="B191">
        <v>3358</v>
      </c>
      <c r="C191">
        <v>3358</v>
      </c>
      <c r="D191">
        <v>3358</v>
      </c>
      <c r="E191">
        <v>3358</v>
      </c>
      <c r="F191">
        <v>3358</v>
      </c>
      <c r="G191">
        <v>3358</v>
      </c>
      <c r="H191">
        <v>3358</v>
      </c>
      <c r="I191">
        <v>3358</v>
      </c>
      <c r="J191">
        <v>3358</v>
      </c>
      <c r="K191">
        <v>3358</v>
      </c>
      <c r="L191">
        <v>3358</v>
      </c>
      <c r="M191">
        <v>3358</v>
      </c>
      <c r="N191">
        <v>3358</v>
      </c>
      <c r="O191">
        <v>3358</v>
      </c>
      <c r="P191">
        <v>3358</v>
      </c>
      <c r="Q191">
        <v>3358</v>
      </c>
      <c r="R191">
        <v>3358</v>
      </c>
      <c r="S191">
        <v>3358</v>
      </c>
      <c r="T191">
        <v>3358</v>
      </c>
      <c r="U191">
        <v>3358</v>
      </c>
    </row>
    <row r="192" spans="1:21">
      <c r="A192" t="s">
        <v>1645</v>
      </c>
      <c r="B192">
        <v>1256</v>
      </c>
      <c r="C192">
        <v>1256</v>
      </c>
      <c r="D192">
        <v>1256</v>
      </c>
      <c r="E192">
        <v>1256</v>
      </c>
      <c r="F192">
        <v>1256</v>
      </c>
      <c r="G192">
        <v>1256</v>
      </c>
      <c r="H192">
        <v>1256</v>
      </c>
      <c r="I192">
        <v>1256</v>
      </c>
      <c r="J192">
        <v>1256</v>
      </c>
      <c r="K192">
        <v>1256</v>
      </c>
      <c r="L192">
        <v>1256</v>
      </c>
      <c r="M192">
        <v>1256</v>
      </c>
      <c r="N192">
        <v>1256</v>
      </c>
      <c r="O192">
        <v>1256</v>
      </c>
      <c r="P192">
        <v>1256</v>
      </c>
      <c r="Q192">
        <v>1256</v>
      </c>
      <c r="R192">
        <v>1256</v>
      </c>
      <c r="S192">
        <v>1256</v>
      </c>
      <c r="T192">
        <v>1256</v>
      </c>
      <c r="U192">
        <v>1256</v>
      </c>
    </row>
    <row r="193" spans="1:21">
      <c r="A193" t="s">
        <v>991</v>
      </c>
      <c r="B193">
        <v>3014</v>
      </c>
      <c r="C193">
        <v>3014</v>
      </c>
      <c r="D193">
        <v>3014</v>
      </c>
      <c r="E193">
        <v>3014</v>
      </c>
      <c r="F193">
        <v>3014</v>
      </c>
      <c r="G193">
        <v>3014</v>
      </c>
      <c r="H193">
        <v>3014</v>
      </c>
      <c r="I193">
        <v>3014</v>
      </c>
      <c r="J193">
        <v>3014</v>
      </c>
      <c r="K193">
        <v>3014</v>
      </c>
      <c r="L193">
        <v>3014</v>
      </c>
      <c r="M193">
        <v>3014</v>
      </c>
      <c r="N193">
        <v>3014</v>
      </c>
      <c r="O193">
        <v>3014</v>
      </c>
      <c r="P193">
        <v>3014</v>
      </c>
      <c r="Q193">
        <v>3014</v>
      </c>
      <c r="R193">
        <v>3014</v>
      </c>
      <c r="S193">
        <v>3014</v>
      </c>
      <c r="T193">
        <v>3014</v>
      </c>
      <c r="U193">
        <v>3014</v>
      </c>
    </row>
    <row r="194" spans="1:21">
      <c r="A194" t="s">
        <v>1172</v>
      </c>
      <c r="B194">
        <v>3122</v>
      </c>
      <c r="C194">
        <v>3122</v>
      </c>
      <c r="D194">
        <v>3122</v>
      </c>
      <c r="E194">
        <v>3122</v>
      </c>
      <c r="F194">
        <v>3122</v>
      </c>
      <c r="G194">
        <v>3122</v>
      </c>
      <c r="H194">
        <v>3122</v>
      </c>
      <c r="I194">
        <v>3122</v>
      </c>
      <c r="J194">
        <v>3122</v>
      </c>
      <c r="K194">
        <v>3122</v>
      </c>
      <c r="L194">
        <v>3122</v>
      </c>
      <c r="M194">
        <v>3122</v>
      </c>
      <c r="N194">
        <v>3122</v>
      </c>
      <c r="O194">
        <v>3122</v>
      </c>
      <c r="P194">
        <v>3122</v>
      </c>
      <c r="Q194">
        <v>3122</v>
      </c>
      <c r="R194">
        <v>3122</v>
      </c>
      <c r="S194">
        <v>3122</v>
      </c>
      <c r="T194">
        <v>3122</v>
      </c>
      <c r="U194">
        <v>3122</v>
      </c>
    </row>
    <row r="195" spans="1:21">
      <c r="A195" t="s">
        <v>1138</v>
      </c>
      <c r="B195">
        <v>3129</v>
      </c>
      <c r="C195">
        <v>3129</v>
      </c>
      <c r="D195">
        <v>3129</v>
      </c>
      <c r="E195">
        <v>3129</v>
      </c>
      <c r="F195">
        <v>3129</v>
      </c>
      <c r="G195">
        <v>3129</v>
      </c>
      <c r="H195">
        <v>3129</v>
      </c>
      <c r="I195">
        <v>3129</v>
      </c>
      <c r="J195">
        <v>3129</v>
      </c>
      <c r="K195">
        <v>3129</v>
      </c>
      <c r="L195">
        <v>3129</v>
      </c>
      <c r="M195">
        <v>3129</v>
      </c>
      <c r="N195">
        <v>3129</v>
      </c>
      <c r="O195">
        <v>3129</v>
      </c>
      <c r="P195">
        <v>3129</v>
      </c>
      <c r="Q195">
        <v>3129</v>
      </c>
      <c r="R195">
        <v>3129</v>
      </c>
      <c r="S195">
        <v>3129</v>
      </c>
      <c r="T195">
        <v>3129</v>
      </c>
      <c r="U195">
        <v>3129</v>
      </c>
    </row>
    <row r="196" spans="1:21">
      <c r="A196" t="s">
        <v>81</v>
      </c>
      <c r="B196">
        <v>2304</v>
      </c>
      <c r="C196">
        <v>2304</v>
      </c>
      <c r="D196">
        <v>2304</v>
      </c>
      <c r="E196">
        <v>2304</v>
      </c>
      <c r="F196">
        <v>2304</v>
      </c>
      <c r="G196">
        <v>2304</v>
      </c>
      <c r="H196">
        <v>2304</v>
      </c>
      <c r="I196">
        <v>2304</v>
      </c>
      <c r="J196">
        <v>2304</v>
      </c>
      <c r="K196">
        <v>2304</v>
      </c>
      <c r="L196">
        <v>2304</v>
      </c>
      <c r="M196">
        <v>2304</v>
      </c>
      <c r="N196">
        <v>2304</v>
      </c>
      <c r="O196">
        <v>2304</v>
      </c>
      <c r="P196">
        <v>2304</v>
      </c>
      <c r="Q196">
        <v>2304</v>
      </c>
      <c r="R196">
        <v>2304</v>
      </c>
      <c r="S196">
        <v>2304</v>
      </c>
      <c r="T196">
        <v>2304</v>
      </c>
      <c r="U196">
        <v>2304</v>
      </c>
    </row>
    <row r="197" spans="1:21">
      <c r="A197" t="s">
        <v>1496</v>
      </c>
      <c r="B197">
        <v>1409</v>
      </c>
      <c r="C197">
        <v>1409</v>
      </c>
      <c r="D197">
        <v>1409</v>
      </c>
      <c r="E197">
        <v>1409</v>
      </c>
      <c r="F197">
        <v>1409</v>
      </c>
      <c r="G197">
        <v>1409</v>
      </c>
      <c r="H197">
        <v>1409</v>
      </c>
      <c r="I197">
        <v>1409</v>
      </c>
      <c r="J197">
        <v>1409</v>
      </c>
      <c r="K197">
        <v>1409</v>
      </c>
      <c r="L197">
        <v>1409</v>
      </c>
      <c r="M197">
        <v>1409</v>
      </c>
      <c r="N197">
        <v>1409</v>
      </c>
      <c r="O197">
        <v>1409</v>
      </c>
      <c r="P197">
        <v>1409</v>
      </c>
      <c r="Q197">
        <v>1409</v>
      </c>
      <c r="R197">
        <v>1409</v>
      </c>
      <c r="S197">
        <v>1409</v>
      </c>
      <c r="T197">
        <v>1409</v>
      </c>
      <c r="U197">
        <v>1409</v>
      </c>
    </row>
    <row r="198" spans="1:21">
      <c r="A198" t="s">
        <v>338</v>
      </c>
      <c r="B198">
        <v>1165</v>
      </c>
      <c r="C198">
        <v>1165</v>
      </c>
      <c r="D198">
        <v>1165</v>
      </c>
      <c r="E198">
        <v>1165</v>
      </c>
      <c r="F198">
        <v>1165</v>
      </c>
      <c r="G198">
        <v>1165</v>
      </c>
      <c r="H198">
        <v>1165</v>
      </c>
      <c r="I198">
        <v>1165</v>
      </c>
      <c r="J198">
        <v>1165</v>
      </c>
      <c r="K198">
        <v>1165</v>
      </c>
      <c r="L198">
        <v>1165</v>
      </c>
      <c r="M198">
        <v>1165</v>
      </c>
      <c r="N198">
        <v>1165</v>
      </c>
      <c r="O198">
        <v>1165</v>
      </c>
      <c r="P198">
        <v>1165</v>
      </c>
      <c r="Q198">
        <v>1165</v>
      </c>
      <c r="R198">
        <v>1165</v>
      </c>
      <c r="S198">
        <v>1165</v>
      </c>
      <c r="T198">
        <v>1165</v>
      </c>
      <c r="U198">
        <v>1165</v>
      </c>
    </row>
    <row r="199" spans="1:21">
      <c r="A199" t="s">
        <v>588</v>
      </c>
      <c r="B199">
        <v>2146</v>
      </c>
      <c r="C199">
        <v>2146</v>
      </c>
      <c r="D199">
        <v>2146</v>
      </c>
      <c r="E199">
        <v>2146</v>
      </c>
      <c r="F199">
        <v>2146</v>
      </c>
      <c r="G199">
        <v>2146</v>
      </c>
      <c r="H199">
        <v>2146</v>
      </c>
      <c r="I199">
        <v>2146</v>
      </c>
      <c r="J199">
        <v>2146</v>
      </c>
      <c r="K199">
        <v>2146</v>
      </c>
      <c r="L199">
        <v>2146</v>
      </c>
      <c r="M199">
        <v>2146</v>
      </c>
      <c r="N199">
        <v>2146</v>
      </c>
      <c r="O199">
        <v>2146</v>
      </c>
      <c r="P199">
        <v>2146</v>
      </c>
      <c r="Q199">
        <v>2146</v>
      </c>
      <c r="R199">
        <v>2146</v>
      </c>
      <c r="S199">
        <v>2146</v>
      </c>
      <c r="T199">
        <v>2146</v>
      </c>
      <c r="U199">
        <v>2146</v>
      </c>
    </row>
    <row r="200" spans="1:21">
      <c r="A200" t="s">
        <v>812</v>
      </c>
      <c r="B200">
        <v>3382</v>
      </c>
      <c r="C200">
        <v>3382</v>
      </c>
      <c r="D200">
        <v>3382</v>
      </c>
      <c r="E200">
        <v>3382</v>
      </c>
      <c r="F200">
        <v>3382</v>
      </c>
      <c r="G200">
        <v>3382</v>
      </c>
      <c r="H200">
        <v>3382</v>
      </c>
      <c r="I200">
        <v>3382</v>
      </c>
      <c r="J200">
        <v>3382</v>
      </c>
      <c r="K200">
        <v>3382</v>
      </c>
      <c r="L200">
        <v>3382</v>
      </c>
      <c r="M200">
        <v>3382</v>
      </c>
      <c r="N200">
        <v>3382</v>
      </c>
      <c r="O200">
        <v>3382</v>
      </c>
      <c r="P200">
        <v>3382</v>
      </c>
      <c r="Q200">
        <v>3382</v>
      </c>
      <c r="R200">
        <v>3382</v>
      </c>
      <c r="S200">
        <v>3382</v>
      </c>
      <c r="T200">
        <v>3382</v>
      </c>
      <c r="U200">
        <v>3382</v>
      </c>
    </row>
    <row r="201" spans="1:21">
      <c r="A201" t="s">
        <v>875</v>
      </c>
      <c r="B201">
        <v>1526</v>
      </c>
      <c r="C201">
        <v>1526</v>
      </c>
      <c r="D201">
        <v>1526</v>
      </c>
      <c r="E201">
        <v>1526</v>
      </c>
      <c r="F201">
        <v>1526</v>
      </c>
      <c r="G201">
        <v>1526</v>
      </c>
      <c r="H201">
        <v>1526</v>
      </c>
      <c r="I201">
        <v>1526</v>
      </c>
      <c r="J201">
        <v>1526</v>
      </c>
      <c r="K201">
        <v>1526</v>
      </c>
      <c r="L201">
        <v>1526</v>
      </c>
      <c r="M201">
        <v>1526</v>
      </c>
      <c r="N201">
        <v>1526</v>
      </c>
      <c r="O201">
        <v>1526</v>
      </c>
      <c r="P201">
        <v>1526</v>
      </c>
      <c r="Q201">
        <v>1526</v>
      </c>
      <c r="R201">
        <v>1526</v>
      </c>
      <c r="S201">
        <v>1526</v>
      </c>
      <c r="T201">
        <v>1526</v>
      </c>
      <c r="U201">
        <v>1526</v>
      </c>
    </row>
    <row r="202" spans="1:21">
      <c r="A202" t="s">
        <v>1252</v>
      </c>
      <c r="B202">
        <v>3263</v>
      </c>
      <c r="C202">
        <v>3263</v>
      </c>
      <c r="D202">
        <v>3263</v>
      </c>
      <c r="E202">
        <v>3263</v>
      </c>
      <c r="F202">
        <v>3263</v>
      </c>
      <c r="G202">
        <v>3263</v>
      </c>
      <c r="H202">
        <v>3263</v>
      </c>
      <c r="I202">
        <v>3263</v>
      </c>
      <c r="J202">
        <v>3263</v>
      </c>
      <c r="K202">
        <v>3263</v>
      </c>
      <c r="L202">
        <v>3263</v>
      </c>
      <c r="M202">
        <v>3263</v>
      </c>
      <c r="N202">
        <v>3263</v>
      </c>
      <c r="O202">
        <v>3263</v>
      </c>
      <c r="P202">
        <v>3263</v>
      </c>
      <c r="Q202">
        <v>3263</v>
      </c>
      <c r="R202">
        <v>3263</v>
      </c>
      <c r="S202">
        <v>3263</v>
      </c>
      <c r="T202">
        <v>3263</v>
      </c>
      <c r="U202">
        <v>3263</v>
      </c>
    </row>
    <row r="203" spans="1:21">
      <c r="A203" t="s">
        <v>110</v>
      </c>
      <c r="B203">
        <v>2413</v>
      </c>
      <c r="C203">
        <v>2413</v>
      </c>
      <c r="D203">
        <v>2413</v>
      </c>
      <c r="E203">
        <v>2413</v>
      </c>
      <c r="F203">
        <v>2413</v>
      </c>
      <c r="G203">
        <v>2413</v>
      </c>
      <c r="H203" s="20">
        <v>2413</v>
      </c>
      <c r="I203" s="20">
        <v>2171</v>
      </c>
      <c r="J203">
        <v>2171</v>
      </c>
      <c r="K203">
        <v>2171</v>
      </c>
      <c r="L203">
        <v>2171</v>
      </c>
      <c r="M203">
        <v>2171</v>
      </c>
      <c r="N203">
        <v>2171</v>
      </c>
      <c r="O203">
        <v>2171</v>
      </c>
      <c r="P203">
        <v>2171</v>
      </c>
      <c r="Q203">
        <v>2171</v>
      </c>
      <c r="R203">
        <v>2171</v>
      </c>
      <c r="S203">
        <v>2171</v>
      </c>
      <c r="T203">
        <v>2171</v>
      </c>
      <c r="U203">
        <v>2171</v>
      </c>
    </row>
    <row r="204" spans="1:21">
      <c r="A204" t="s">
        <v>1767</v>
      </c>
      <c r="B204">
        <v>2569</v>
      </c>
      <c r="C204">
        <v>2569</v>
      </c>
      <c r="D204">
        <v>2569</v>
      </c>
      <c r="E204">
        <v>2569</v>
      </c>
      <c r="F204">
        <v>2569</v>
      </c>
      <c r="G204">
        <v>2569</v>
      </c>
      <c r="H204">
        <v>2569</v>
      </c>
      <c r="I204">
        <v>2569</v>
      </c>
      <c r="J204">
        <v>2569</v>
      </c>
      <c r="K204">
        <v>2569</v>
      </c>
      <c r="L204">
        <v>2569</v>
      </c>
      <c r="M204">
        <v>2569</v>
      </c>
      <c r="N204">
        <v>2569</v>
      </c>
      <c r="O204">
        <v>2569</v>
      </c>
      <c r="P204">
        <v>2569</v>
      </c>
      <c r="Q204">
        <v>2569</v>
      </c>
      <c r="R204">
        <v>2569</v>
      </c>
      <c r="S204">
        <v>2569</v>
      </c>
      <c r="T204">
        <v>2569</v>
      </c>
      <c r="U204">
        <v>2569</v>
      </c>
    </row>
    <row r="205" spans="1:21">
      <c r="A205" t="s">
        <v>375</v>
      </c>
      <c r="B205">
        <v>1085</v>
      </c>
      <c r="C205">
        <v>1085</v>
      </c>
      <c r="D205">
        <v>1085</v>
      </c>
      <c r="E205">
        <v>1085</v>
      </c>
      <c r="F205">
        <v>1085</v>
      </c>
      <c r="G205">
        <v>1085</v>
      </c>
      <c r="H205">
        <v>1085</v>
      </c>
      <c r="I205">
        <v>1085</v>
      </c>
      <c r="J205">
        <v>1085</v>
      </c>
      <c r="K205">
        <v>1085</v>
      </c>
      <c r="L205">
        <v>1085</v>
      </c>
      <c r="M205">
        <v>1085</v>
      </c>
      <c r="N205">
        <v>1085</v>
      </c>
      <c r="O205">
        <v>1085</v>
      </c>
      <c r="P205">
        <v>1085</v>
      </c>
      <c r="Q205">
        <v>1085</v>
      </c>
      <c r="R205">
        <v>1085</v>
      </c>
      <c r="S205">
        <v>1085</v>
      </c>
      <c r="T205">
        <v>1085</v>
      </c>
      <c r="U205">
        <v>1085</v>
      </c>
    </row>
    <row r="206" spans="1:21">
      <c r="A206" t="s">
        <v>523</v>
      </c>
      <c r="B206">
        <v>3176</v>
      </c>
      <c r="C206">
        <v>3176</v>
      </c>
      <c r="D206">
        <v>3176</v>
      </c>
      <c r="E206">
        <v>3176</v>
      </c>
      <c r="F206">
        <v>3176</v>
      </c>
      <c r="G206">
        <v>3176</v>
      </c>
      <c r="H206">
        <v>3176</v>
      </c>
      <c r="I206">
        <v>3176</v>
      </c>
      <c r="J206">
        <v>3176</v>
      </c>
      <c r="K206">
        <v>3176</v>
      </c>
      <c r="L206">
        <v>3176</v>
      </c>
      <c r="M206">
        <v>3176</v>
      </c>
      <c r="N206">
        <v>3176</v>
      </c>
      <c r="O206">
        <v>3176</v>
      </c>
      <c r="P206">
        <v>3176</v>
      </c>
      <c r="Q206">
        <v>3176</v>
      </c>
      <c r="R206">
        <v>3176</v>
      </c>
      <c r="S206">
        <v>3176</v>
      </c>
      <c r="T206">
        <v>3176</v>
      </c>
      <c r="U206">
        <v>3176</v>
      </c>
    </row>
    <row r="207" spans="1:21">
      <c r="A207" t="s">
        <v>796</v>
      </c>
      <c r="B207">
        <v>3393</v>
      </c>
      <c r="C207">
        <v>3393</v>
      </c>
      <c r="D207">
        <v>3393</v>
      </c>
      <c r="E207">
        <v>3393</v>
      </c>
      <c r="F207">
        <v>3393</v>
      </c>
      <c r="G207">
        <v>3393</v>
      </c>
      <c r="H207">
        <v>3393</v>
      </c>
      <c r="I207">
        <v>3393</v>
      </c>
      <c r="J207">
        <v>3393</v>
      </c>
      <c r="K207">
        <v>3393</v>
      </c>
      <c r="L207">
        <v>3393</v>
      </c>
      <c r="M207">
        <v>3393</v>
      </c>
      <c r="N207">
        <v>3393</v>
      </c>
      <c r="O207">
        <v>3393</v>
      </c>
      <c r="P207">
        <v>3393</v>
      </c>
      <c r="Q207">
        <v>3393</v>
      </c>
      <c r="R207">
        <v>3393</v>
      </c>
      <c r="S207">
        <v>3393</v>
      </c>
      <c r="T207">
        <v>3393</v>
      </c>
      <c r="U207">
        <v>3393</v>
      </c>
    </row>
    <row r="208" spans="1:21">
      <c r="A208" t="s">
        <v>1713</v>
      </c>
      <c r="B208">
        <v>1304</v>
      </c>
      <c r="C208">
        <v>1304</v>
      </c>
      <c r="D208">
        <v>1304</v>
      </c>
      <c r="E208">
        <v>1304</v>
      </c>
      <c r="F208">
        <v>1304</v>
      </c>
      <c r="G208">
        <v>1304</v>
      </c>
      <c r="H208">
        <v>1304</v>
      </c>
      <c r="I208">
        <v>1304</v>
      </c>
      <c r="J208">
        <v>1304</v>
      </c>
      <c r="K208">
        <v>1304</v>
      </c>
      <c r="L208">
        <v>1304</v>
      </c>
      <c r="M208">
        <v>1304</v>
      </c>
      <c r="N208">
        <v>1304</v>
      </c>
      <c r="O208">
        <v>1304</v>
      </c>
      <c r="P208">
        <v>1304</v>
      </c>
      <c r="Q208">
        <v>1304</v>
      </c>
      <c r="R208">
        <v>1304</v>
      </c>
      <c r="S208">
        <v>1304</v>
      </c>
      <c r="T208">
        <v>1304</v>
      </c>
      <c r="U208">
        <v>1304</v>
      </c>
    </row>
    <row r="209" spans="1:21">
      <c r="A209" t="s">
        <v>1005</v>
      </c>
      <c r="B209">
        <v>3007</v>
      </c>
      <c r="C209">
        <v>3007</v>
      </c>
      <c r="D209">
        <v>3007</v>
      </c>
      <c r="E209">
        <v>3007</v>
      </c>
      <c r="F209">
        <v>3007</v>
      </c>
      <c r="G209">
        <v>3007</v>
      </c>
      <c r="H209">
        <v>3007</v>
      </c>
      <c r="I209">
        <v>3007</v>
      </c>
      <c r="J209">
        <v>3007</v>
      </c>
      <c r="K209">
        <v>3007</v>
      </c>
      <c r="L209">
        <v>3007</v>
      </c>
      <c r="M209">
        <v>3007</v>
      </c>
      <c r="N209">
        <v>3007</v>
      </c>
      <c r="O209">
        <v>3007</v>
      </c>
      <c r="P209">
        <v>3007</v>
      </c>
      <c r="Q209">
        <v>3007</v>
      </c>
      <c r="R209">
        <v>3007</v>
      </c>
      <c r="S209">
        <v>3007</v>
      </c>
      <c r="T209">
        <v>3007</v>
      </c>
      <c r="U209">
        <v>3007</v>
      </c>
    </row>
    <row r="210" spans="1:21">
      <c r="A210" t="s">
        <v>1164</v>
      </c>
      <c r="B210">
        <v>1094</v>
      </c>
      <c r="C210">
        <v>1094</v>
      </c>
      <c r="D210">
        <v>1094</v>
      </c>
      <c r="E210">
        <v>1094</v>
      </c>
      <c r="F210">
        <v>1094</v>
      </c>
      <c r="G210">
        <v>1094</v>
      </c>
      <c r="H210">
        <v>1094</v>
      </c>
      <c r="I210">
        <v>1094</v>
      </c>
      <c r="J210">
        <v>1094</v>
      </c>
      <c r="K210">
        <v>1094</v>
      </c>
      <c r="L210">
        <v>1094</v>
      </c>
      <c r="M210">
        <v>1094</v>
      </c>
      <c r="N210">
        <v>1094</v>
      </c>
      <c r="O210">
        <v>1094</v>
      </c>
      <c r="P210">
        <v>1094</v>
      </c>
      <c r="Q210">
        <v>1094</v>
      </c>
      <c r="R210">
        <v>1094</v>
      </c>
      <c r="S210">
        <v>1094</v>
      </c>
      <c r="T210">
        <v>1094</v>
      </c>
      <c r="U210">
        <v>1094</v>
      </c>
    </row>
    <row r="211" spans="1:21">
      <c r="A211" t="s">
        <v>1139</v>
      </c>
      <c r="B211">
        <v>2095</v>
      </c>
      <c r="C211">
        <v>2095</v>
      </c>
      <c r="D211">
        <v>2095</v>
      </c>
      <c r="E211">
        <v>2095</v>
      </c>
      <c r="F211">
        <v>2095</v>
      </c>
      <c r="G211">
        <v>2095</v>
      </c>
      <c r="H211">
        <v>2095</v>
      </c>
      <c r="I211">
        <v>2095</v>
      </c>
      <c r="J211">
        <v>2095</v>
      </c>
      <c r="K211">
        <v>2095</v>
      </c>
      <c r="L211">
        <v>2095</v>
      </c>
      <c r="M211">
        <v>2095</v>
      </c>
      <c r="N211">
        <v>2095</v>
      </c>
      <c r="O211">
        <v>2095</v>
      </c>
      <c r="P211">
        <v>2095</v>
      </c>
      <c r="Q211">
        <v>2095</v>
      </c>
      <c r="R211">
        <v>2095</v>
      </c>
      <c r="S211">
        <v>2095</v>
      </c>
      <c r="T211">
        <v>2095</v>
      </c>
      <c r="U211">
        <v>2095</v>
      </c>
    </row>
    <row r="212" spans="1:21">
      <c r="A212" t="s">
        <v>1390</v>
      </c>
      <c r="B212">
        <v>2333</v>
      </c>
      <c r="C212">
        <v>2333</v>
      </c>
      <c r="D212">
        <v>2333</v>
      </c>
      <c r="E212">
        <v>2333</v>
      </c>
      <c r="F212">
        <v>2333</v>
      </c>
      <c r="G212">
        <v>2333</v>
      </c>
      <c r="H212">
        <v>2333</v>
      </c>
      <c r="I212">
        <v>2333</v>
      </c>
      <c r="J212">
        <v>2333</v>
      </c>
      <c r="K212">
        <v>2333</v>
      </c>
      <c r="L212">
        <v>2333</v>
      </c>
      <c r="M212" s="20">
        <v>2333</v>
      </c>
      <c r="N212" s="20">
        <v>3110</v>
      </c>
      <c r="O212">
        <v>3110</v>
      </c>
      <c r="P212">
        <v>3110</v>
      </c>
      <c r="Q212">
        <v>3110</v>
      </c>
      <c r="R212">
        <v>3110</v>
      </c>
      <c r="S212">
        <v>3110</v>
      </c>
      <c r="T212">
        <v>3110</v>
      </c>
      <c r="U212">
        <v>3110</v>
      </c>
    </row>
    <row r="213" spans="1:21">
      <c r="A213" t="s">
        <v>1775</v>
      </c>
      <c r="B213">
        <v>2168</v>
      </c>
      <c r="C213">
        <v>2168</v>
      </c>
      <c r="D213">
        <v>2168</v>
      </c>
      <c r="E213">
        <v>2168</v>
      </c>
      <c r="F213">
        <v>2168</v>
      </c>
      <c r="G213">
        <v>2168</v>
      </c>
      <c r="H213">
        <v>2168</v>
      </c>
      <c r="I213">
        <v>2168</v>
      </c>
      <c r="J213">
        <v>2168</v>
      </c>
      <c r="K213">
        <v>2168</v>
      </c>
      <c r="L213">
        <v>2168</v>
      </c>
      <c r="M213">
        <v>2168</v>
      </c>
      <c r="N213">
        <v>2168</v>
      </c>
      <c r="O213">
        <v>2168</v>
      </c>
      <c r="P213">
        <v>2168</v>
      </c>
      <c r="Q213">
        <v>2168</v>
      </c>
      <c r="R213">
        <v>2168</v>
      </c>
      <c r="S213">
        <v>2168</v>
      </c>
      <c r="T213">
        <v>2168</v>
      </c>
      <c r="U213">
        <v>2168</v>
      </c>
    </row>
    <row r="214" spans="1:21">
      <c r="A214" t="s">
        <v>409</v>
      </c>
      <c r="B214">
        <v>1250</v>
      </c>
      <c r="C214">
        <v>1250</v>
      </c>
      <c r="D214">
        <v>1250</v>
      </c>
      <c r="E214">
        <v>1250</v>
      </c>
      <c r="F214">
        <v>1250</v>
      </c>
      <c r="G214">
        <v>1250</v>
      </c>
      <c r="H214">
        <v>1250</v>
      </c>
      <c r="I214">
        <v>1250</v>
      </c>
      <c r="J214">
        <v>1250</v>
      </c>
      <c r="K214">
        <v>1250</v>
      </c>
      <c r="L214">
        <v>1250</v>
      </c>
      <c r="M214">
        <v>1250</v>
      </c>
      <c r="N214">
        <v>1250</v>
      </c>
      <c r="O214">
        <v>1250</v>
      </c>
      <c r="P214">
        <v>1250</v>
      </c>
      <c r="Q214">
        <v>1250</v>
      </c>
      <c r="R214">
        <v>1250</v>
      </c>
      <c r="S214">
        <v>1250</v>
      </c>
      <c r="T214">
        <v>1250</v>
      </c>
      <c r="U214">
        <v>1250</v>
      </c>
    </row>
    <row r="215" spans="1:21">
      <c r="A215" t="s">
        <v>651</v>
      </c>
      <c r="B215">
        <v>2134</v>
      </c>
      <c r="C215">
        <v>2134</v>
      </c>
      <c r="D215">
        <v>2134</v>
      </c>
      <c r="E215">
        <v>2134</v>
      </c>
      <c r="F215">
        <v>2134</v>
      </c>
      <c r="G215">
        <v>2134</v>
      </c>
      <c r="H215">
        <v>2134</v>
      </c>
      <c r="I215">
        <v>2134</v>
      </c>
      <c r="J215">
        <v>2134</v>
      </c>
      <c r="K215">
        <v>2134</v>
      </c>
      <c r="L215">
        <v>2134</v>
      </c>
      <c r="M215">
        <v>2134</v>
      </c>
      <c r="N215">
        <v>2134</v>
      </c>
      <c r="O215">
        <v>2134</v>
      </c>
      <c r="P215">
        <v>2134</v>
      </c>
      <c r="Q215">
        <v>2134</v>
      </c>
      <c r="R215">
        <v>2134</v>
      </c>
      <c r="S215">
        <v>2134</v>
      </c>
      <c r="T215">
        <v>2134</v>
      </c>
      <c r="U215">
        <v>2134</v>
      </c>
    </row>
    <row r="216" spans="1:21">
      <c r="A216" t="s">
        <v>689</v>
      </c>
      <c r="B216">
        <v>3372</v>
      </c>
      <c r="C216">
        <v>3372</v>
      </c>
      <c r="D216">
        <v>3372</v>
      </c>
      <c r="E216">
        <v>3372</v>
      </c>
      <c r="F216">
        <v>3372</v>
      </c>
      <c r="G216">
        <v>3372</v>
      </c>
      <c r="H216">
        <v>3372</v>
      </c>
      <c r="I216">
        <v>3372</v>
      </c>
      <c r="J216">
        <v>3372</v>
      </c>
      <c r="K216">
        <v>3372</v>
      </c>
      <c r="L216">
        <v>3372</v>
      </c>
      <c r="M216">
        <v>3372</v>
      </c>
      <c r="N216">
        <v>3372</v>
      </c>
      <c r="O216">
        <v>3372</v>
      </c>
      <c r="P216">
        <v>3372</v>
      </c>
      <c r="Q216">
        <v>3372</v>
      </c>
      <c r="R216">
        <v>3372</v>
      </c>
      <c r="S216">
        <v>3372</v>
      </c>
      <c r="T216">
        <v>3372</v>
      </c>
      <c r="U216">
        <v>3372</v>
      </c>
    </row>
    <row r="217" spans="1:21">
      <c r="A217" t="s">
        <v>876</v>
      </c>
      <c r="B217">
        <v>1300</v>
      </c>
      <c r="C217">
        <v>1300</v>
      </c>
      <c r="D217">
        <v>1300</v>
      </c>
      <c r="E217">
        <v>1300</v>
      </c>
      <c r="F217">
        <v>1300</v>
      </c>
      <c r="G217">
        <v>1300</v>
      </c>
      <c r="H217">
        <v>1300</v>
      </c>
      <c r="I217">
        <v>1300</v>
      </c>
      <c r="J217">
        <v>1300</v>
      </c>
      <c r="K217">
        <v>1300</v>
      </c>
      <c r="L217">
        <v>1300</v>
      </c>
      <c r="M217">
        <v>1300</v>
      </c>
      <c r="N217">
        <v>1300</v>
      </c>
      <c r="O217">
        <v>1300</v>
      </c>
      <c r="P217">
        <v>1300</v>
      </c>
      <c r="Q217">
        <v>1300</v>
      </c>
      <c r="R217">
        <v>1300</v>
      </c>
      <c r="S217">
        <v>1300</v>
      </c>
      <c r="T217">
        <v>1300</v>
      </c>
      <c r="U217">
        <v>1300</v>
      </c>
    </row>
    <row r="218" spans="1:21">
      <c r="A218" t="s">
        <v>1205</v>
      </c>
      <c r="B218">
        <v>1138</v>
      </c>
      <c r="C218">
        <v>1138</v>
      </c>
      <c r="D218">
        <v>1138</v>
      </c>
      <c r="E218">
        <v>1138</v>
      </c>
      <c r="F218">
        <v>1138</v>
      </c>
      <c r="G218">
        <v>1138</v>
      </c>
      <c r="H218">
        <v>1138</v>
      </c>
      <c r="I218">
        <v>1138</v>
      </c>
      <c r="J218">
        <v>1138</v>
      </c>
      <c r="K218">
        <v>1138</v>
      </c>
      <c r="L218">
        <v>1138</v>
      </c>
      <c r="M218">
        <v>1138</v>
      </c>
      <c r="N218">
        <v>1138</v>
      </c>
      <c r="O218">
        <v>1138</v>
      </c>
      <c r="P218">
        <v>1138</v>
      </c>
      <c r="Q218">
        <v>1138</v>
      </c>
      <c r="R218">
        <v>1138</v>
      </c>
      <c r="S218">
        <v>1138</v>
      </c>
      <c r="T218">
        <v>1138</v>
      </c>
      <c r="U218">
        <v>1138</v>
      </c>
    </row>
    <row r="219" spans="1:21">
      <c r="A219" t="s">
        <v>111</v>
      </c>
      <c r="B219">
        <v>2360</v>
      </c>
      <c r="C219">
        <v>2360</v>
      </c>
      <c r="D219">
        <v>2360</v>
      </c>
      <c r="E219">
        <v>2360</v>
      </c>
      <c r="F219">
        <v>2360</v>
      </c>
      <c r="G219">
        <v>2360</v>
      </c>
      <c r="H219">
        <v>2360</v>
      </c>
      <c r="I219">
        <v>2360</v>
      </c>
      <c r="J219">
        <v>2360</v>
      </c>
      <c r="K219">
        <v>2360</v>
      </c>
      <c r="L219">
        <v>2360</v>
      </c>
      <c r="M219">
        <v>2360</v>
      </c>
      <c r="N219">
        <v>2360</v>
      </c>
      <c r="O219">
        <v>2360</v>
      </c>
      <c r="P219">
        <v>2360</v>
      </c>
      <c r="Q219">
        <v>2360</v>
      </c>
      <c r="R219">
        <v>2360</v>
      </c>
      <c r="S219">
        <v>2360</v>
      </c>
      <c r="T219">
        <v>2360</v>
      </c>
      <c r="U219">
        <v>2360</v>
      </c>
    </row>
    <row r="220" spans="1:21">
      <c r="A220" t="s">
        <v>1560</v>
      </c>
      <c r="B220">
        <v>2357</v>
      </c>
      <c r="C220">
        <v>2357</v>
      </c>
      <c r="D220">
        <v>2357</v>
      </c>
      <c r="E220">
        <v>2357</v>
      </c>
      <c r="F220">
        <v>2357</v>
      </c>
      <c r="G220">
        <v>2357</v>
      </c>
      <c r="H220" s="20">
        <v>2357</v>
      </c>
      <c r="I220" s="20">
        <v>3636</v>
      </c>
      <c r="J220">
        <v>3636</v>
      </c>
      <c r="K220">
        <v>3636</v>
      </c>
      <c r="L220">
        <v>3636</v>
      </c>
      <c r="M220">
        <v>3636</v>
      </c>
      <c r="N220">
        <v>3636</v>
      </c>
      <c r="O220">
        <v>3636</v>
      </c>
      <c r="P220">
        <v>3636</v>
      </c>
      <c r="Q220">
        <v>3636</v>
      </c>
      <c r="R220">
        <v>3636</v>
      </c>
      <c r="S220">
        <v>3636</v>
      </c>
      <c r="T220">
        <v>3636</v>
      </c>
      <c r="U220">
        <v>3636</v>
      </c>
    </row>
    <row r="221" spans="1:21">
      <c r="A221" t="s">
        <v>363</v>
      </c>
      <c r="B221">
        <v>1236</v>
      </c>
      <c r="C221" s="20">
        <v>1236</v>
      </c>
      <c r="D221" s="20">
        <v>2430</v>
      </c>
      <c r="E221">
        <v>2430</v>
      </c>
      <c r="F221">
        <v>2430</v>
      </c>
      <c r="G221">
        <v>2430</v>
      </c>
      <c r="H221">
        <v>2430</v>
      </c>
      <c r="I221">
        <v>2430</v>
      </c>
      <c r="J221">
        <v>2430</v>
      </c>
      <c r="K221">
        <v>2430</v>
      </c>
      <c r="L221">
        <v>2430</v>
      </c>
      <c r="M221">
        <v>2430</v>
      </c>
      <c r="N221">
        <v>2430</v>
      </c>
      <c r="O221">
        <v>2430</v>
      </c>
      <c r="P221">
        <v>2430</v>
      </c>
      <c r="Q221">
        <v>2430</v>
      </c>
      <c r="R221">
        <v>2430</v>
      </c>
      <c r="S221">
        <v>2430</v>
      </c>
      <c r="T221">
        <v>2430</v>
      </c>
      <c r="U221">
        <v>2430</v>
      </c>
    </row>
    <row r="222" spans="1:21">
      <c r="A222" t="s">
        <v>550</v>
      </c>
      <c r="B222">
        <v>2215</v>
      </c>
      <c r="C222">
        <v>2215</v>
      </c>
      <c r="D222">
        <v>2215</v>
      </c>
      <c r="E222">
        <v>2215</v>
      </c>
      <c r="F222">
        <v>2215</v>
      </c>
      <c r="G222">
        <v>2215</v>
      </c>
      <c r="H222">
        <v>2215</v>
      </c>
      <c r="I222">
        <v>2215</v>
      </c>
      <c r="J222">
        <v>2215</v>
      </c>
      <c r="K222">
        <v>2215</v>
      </c>
      <c r="L222">
        <v>2215</v>
      </c>
      <c r="M222">
        <v>2215</v>
      </c>
      <c r="N222">
        <v>2215</v>
      </c>
      <c r="O222">
        <v>2215</v>
      </c>
      <c r="P222">
        <v>2215</v>
      </c>
      <c r="Q222">
        <v>2215</v>
      </c>
      <c r="R222">
        <v>2215</v>
      </c>
      <c r="S222">
        <v>2215</v>
      </c>
      <c r="T222">
        <v>2215</v>
      </c>
      <c r="U222">
        <v>2215</v>
      </c>
    </row>
    <row r="223" spans="1:21">
      <c r="A223" t="s">
        <v>803</v>
      </c>
      <c r="B223">
        <v>3379</v>
      </c>
      <c r="C223">
        <v>3379</v>
      </c>
      <c r="D223">
        <v>3379</v>
      </c>
      <c r="E223">
        <v>3379</v>
      </c>
      <c r="F223">
        <v>3379</v>
      </c>
      <c r="G223">
        <v>3379</v>
      </c>
      <c r="H223">
        <v>3379</v>
      </c>
      <c r="I223">
        <v>3379</v>
      </c>
      <c r="J223">
        <v>3379</v>
      </c>
      <c r="K223">
        <v>3379</v>
      </c>
      <c r="L223">
        <v>3379</v>
      </c>
      <c r="M223">
        <v>3379</v>
      </c>
      <c r="N223">
        <v>3379</v>
      </c>
      <c r="O223">
        <v>3379</v>
      </c>
      <c r="P223">
        <v>3379</v>
      </c>
      <c r="Q223">
        <v>3379</v>
      </c>
      <c r="R223">
        <v>3379</v>
      </c>
      <c r="S223">
        <v>3379</v>
      </c>
      <c r="T223">
        <v>3379</v>
      </c>
      <c r="U223">
        <v>3379</v>
      </c>
    </row>
    <row r="224" spans="1:21">
      <c r="A224" t="s">
        <v>1671</v>
      </c>
      <c r="B224">
        <v>2300</v>
      </c>
      <c r="C224">
        <v>2300</v>
      </c>
      <c r="D224">
        <v>2300</v>
      </c>
      <c r="E224">
        <v>2300</v>
      </c>
      <c r="F224">
        <v>2300</v>
      </c>
      <c r="G224">
        <v>2300</v>
      </c>
      <c r="H224">
        <v>2300</v>
      </c>
      <c r="I224">
        <v>2300</v>
      </c>
      <c r="J224">
        <v>2300</v>
      </c>
      <c r="K224">
        <v>2300</v>
      </c>
      <c r="L224">
        <v>2300</v>
      </c>
      <c r="M224">
        <v>2300</v>
      </c>
      <c r="N224">
        <v>2300</v>
      </c>
      <c r="O224">
        <v>2300</v>
      </c>
      <c r="P224">
        <v>2300</v>
      </c>
      <c r="Q224">
        <v>2300</v>
      </c>
      <c r="R224">
        <v>2300</v>
      </c>
      <c r="S224">
        <v>2300</v>
      </c>
      <c r="T224">
        <v>2300</v>
      </c>
      <c r="U224">
        <v>2300</v>
      </c>
    </row>
    <row r="225" spans="1:21">
      <c r="A225" t="s">
        <v>1006</v>
      </c>
      <c r="B225">
        <v>3042</v>
      </c>
      <c r="C225">
        <v>3042</v>
      </c>
      <c r="D225">
        <v>3042</v>
      </c>
      <c r="E225">
        <v>3042</v>
      </c>
      <c r="F225">
        <v>3042</v>
      </c>
      <c r="G225">
        <v>3042</v>
      </c>
      <c r="H225">
        <v>3042</v>
      </c>
      <c r="I225">
        <v>3042</v>
      </c>
      <c r="J225">
        <v>3042</v>
      </c>
      <c r="K225">
        <v>3042</v>
      </c>
      <c r="L225">
        <v>3042</v>
      </c>
      <c r="M225">
        <v>3042</v>
      </c>
      <c r="N225">
        <v>3042</v>
      </c>
      <c r="O225">
        <v>3042</v>
      </c>
      <c r="P225">
        <v>3042</v>
      </c>
      <c r="Q225">
        <v>3042</v>
      </c>
      <c r="R225">
        <v>3042</v>
      </c>
      <c r="S225">
        <v>3042</v>
      </c>
      <c r="T225">
        <v>3042</v>
      </c>
      <c r="U225">
        <v>3042</v>
      </c>
    </row>
    <row r="226" spans="1:21">
      <c r="A226" t="s">
        <v>1083</v>
      </c>
      <c r="B226">
        <v>3070</v>
      </c>
      <c r="C226">
        <v>3070</v>
      </c>
      <c r="D226">
        <v>3070</v>
      </c>
      <c r="E226">
        <v>3070</v>
      </c>
      <c r="F226">
        <v>3070</v>
      </c>
      <c r="G226">
        <v>3070</v>
      </c>
      <c r="H226">
        <v>3070</v>
      </c>
      <c r="I226">
        <v>3070</v>
      </c>
      <c r="J226">
        <v>3070</v>
      </c>
      <c r="K226">
        <v>3070</v>
      </c>
      <c r="L226">
        <v>3070</v>
      </c>
      <c r="M226">
        <v>3070</v>
      </c>
      <c r="N226">
        <v>3070</v>
      </c>
      <c r="O226">
        <v>3070</v>
      </c>
      <c r="P226">
        <v>3070</v>
      </c>
      <c r="Q226">
        <v>3070</v>
      </c>
      <c r="R226">
        <v>3070</v>
      </c>
      <c r="S226">
        <v>3070</v>
      </c>
      <c r="T226">
        <v>3070</v>
      </c>
      <c r="U226">
        <v>3070</v>
      </c>
    </row>
    <row r="227" spans="1:21">
      <c r="A227" t="s">
        <v>1187</v>
      </c>
      <c r="B227">
        <v>3120</v>
      </c>
      <c r="C227">
        <v>3120</v>
      </c>
      <c r="D227">
        <v>3120</v>
      </c>
      <c r="E227">
        <v>3120</v>
      </c>
      <c r="F227">
        <v>3120</v>
      </c>
      <c r="G227">
        <v>3120</v>
      </c>
      <c r="H227">
        <v>3120</v>
      </c>
      <c r="I227">
        <v>3120</v>
      </c>
      <c r="J227">
        <v>3120</v>
      </c>
      <c r="K227">
        <v>3120</v>
      </c>
      <c r="L227">
        <v>3120</v>
      </c>
      <c r="M227">
        <v>3120</v>
      </c>
      <c r="N227">
        <v>3120</v>
      </c>
      <c r="O227">
        <v>3120</v>
      </c>
      <c r="P227">
        <v>3120</v>
      </c>
      <c r="Q227">
        <v>3120</v>
      </c>
      <c r="R227">
        <v>3120</v>
      </c>
      <c r="S227">
        <v>3120</v>
      </c>
      <c r="T227">
        <v>3120</v>
      </c>
      <c r="U227">
        <v>3120</v>
      </c>
    </row>
    <row r="228" spans="1:21">
      <c r="A228" t="s">
        <v>1458</v>
      </c>
      <c r="B228">
        <v>1315</v>
      </c>
      <c r="C228">
        <v>1315</v>
      </c>
      <c r="D228">
        <v>1315</v>
      </c>
      <c r="E228">
        <v>1315</v>
      </c>
      <c r="F228">
        <v>1315</v>
      </c>
      <c r="G228">
        <v>1315</v>
      </c>
      <c r="H228">
        <v>1315</v>
      </c>
      <c r="I228">
        <v>1315</v>
      </c>
      <c r="J228">
        <v>1315</v>
      </c>
      <c r="K228">
        <v>1315</v>
      </c>
      <c r="L228">
        <v>1315</v>
      </c>
      <c r="M228">
        <v>1315</v>
      </c>
      <c r="N228">
        <v>1315</v>
      </c>
      <c r="O228">
        <v>1315</v>
      </c>
      <c r="P228">
        <v>1315</v>
      </c>
      <c r="Q228">
        <v>1315</v>
      </c>
      <c r="R228">
        <v>1315</v>
      </c>
      <c r="S228">
        <v>1315</v>
      </c>
      <c r="T228">
        <v>1315</v>
      </c>
      <c r="U228">
        <v>1315</v>
      </c>
    </row>
    <row r="229" spans="1:21">
      <c r="A229" t="s">
        <v>288</v>
      </c>
      <c r="B229">
        <v>2345</v>
      </c>
      <c r="C229">
        <v>2345</v>
      </c>
      <c r="D229">
        <v>2345</v>
      </c>
      <c r="E229">
        <v>2345</v>
      </c>
      <c r="F229">
        <v>2345</v>
      </c>
      <c r="G229">
        <v>2345</v>
      </c>
      <c r="H229">
        <v>2345</v>
      </c>
      <c r="I229">
        <v>2345</v>
      </c>
      <c r="J229">
        <v>2345</v>
      </c>
      <c r="K229">
        <v>2345</v>
      </c>
      <c r="L229">
        <v>2345</v>
      </c>
      <c r="M229">
        <v>2345</v>
      </c>
      <c r="N229">
        <v>2345</v>
      </c>
      <c r="O229">
        <v>2345</v>
      </c>
      <c r="P229">
        <v>2345</v>
      </c>
      <c r="Q229">
        <v>2345</v>
      </c>
      <c r="R229">
        <v>2345</v>
      </c>
      <c r="S229">
        <v>2345</v>
      </c>
      <c r="T229">
        <v>2345</v>
      </c>
      <c r="U229">
        <v>2345</v>
      </c>
    </row>
    <row r="230" spans="1:21">
      <c r="A230" t="s">
        <v>386</v>
      </c>
      <c r="B230">
        <v>3075</v>
      </c>
      <c r="C230">
        <v>3075</v>
      </c>
      <c r="D230">
        <v>3075</v>
      </c>
      <c r="E230">
        <v>3075</v>
      </c>
      <c r="F230">
        <v>3075</v>
      </c>
      <c r="G230">
        <v>3075</v>
      </c>
      <c r="H230">
        <v>3075</v>
      </c>
      <c r="I230">
        <v>3075</v>
      </c>
      <c r="J230">
        <v>3075</v>
      </c>
      <c r="K230">
        <v>3075</v>
      </c>
      <c r="L230">
        <v>3075</v>
      </c>
      <c r="M230">
        <v>3075</v>
      </c>
      <c r="N230">
        <v>3075</v>
      </c>
      <c r="O230">
        <v>3075</v>
      </c>
      <c r="P230">
        <v>3075</v>
      </c>
      <c r="Q230">
        <v>3075</v>
      </c>
      <c r="R230">
        <v>3075</v>
      </c>
      <c r="S230">
        <v>3075</v>
      </c>
      <c r="T230">
        <v>3075</v>
      </c>
      <c r="U230">
        <v>3075</v>
      </c>
    </row>
    <row r="231" spans="1:21">
      <c r="A231" t="s">
        <v>648</v>
      </c>
      <c r="B231">
        <v>1187</v>
      </c>
      <c r="C231">
        <v>1187</v>
      </c>
      <c r="D231">
        <v>1187</v>
      </c>
      <c r="E231">
        <v>1187</v>
      </c>
      <c r="F231">
        <v>1187</v>
      </c>
      <c r="G231">
        <v>1187</v>
      </c>
      <c r="H231">
        <v>1187</v>
      </c>
      <c r="I231">
        <v>1187</v>
      </c>
      <c r="J231">
        <v>1187</v>
      </c>
      <c r="K231">
        <v>1187</v>
      </c>
      <c r="L231">
        <v>1187</v>
      </c>
      <c r="M231">
        <v>1187</v>
      </c>
      <c r="N231">
        <v>1187</v>
      </c>
      <c r="O231">
        <v>1187</v>
      </c>
      <c r="P231">
        <v>1187</v>
      </c>
      <c r="Q231">
        <v>1187</v>
      </c>
      <c r="R231">
        <v>1187</v>
      </c>
      <c r="S231">
        <v>1187</v>
      </c>
      <c r="T231">
        <v>1187</v>
      </c>
      <c r="U231">
        <v>1187</v>
      </c>
    </row>
    <row r="232" spans="1:21">
      <c r="A232" t="s">
        <v>758</v>
      </c>
      <c r="B232">
        <v>3339</v>
      </c>
      <c r="C232">
        <v>3339</v>
      </c>
      <c r="D232">
        <v>3339</v>
      </c>
      <c r="E232">
        <v>3339</v>
      </c>
      <c r="F232">
        <v>3339</v>
      </c>
      <c r="G232">
        <v>3339</v>
      </c>
      <c r="H232">
        <v>3339</v>
      </c>
      <c r="I232">
        <v>3339</v>
      </c>
      <c r="J232">
        <v>3339</v>
      </c>
      <c r="K232">
        <v>3339</v>
      </c>
      <c r="L232">
        <v>3339</v>
      </c>
      <c r="M232">
        <v>3339</v>
      </c>
      <c r="N232">
        <v>3339</v>
      </c>
      <c r="O232">
        <v>3339</v>
      </c>
      <c r="P232">
        <v>3339</v>
      </c>
      <c r="Q232">
        <v>3339</v>
      </c>
      <c r="R232">
        <v>3339</v>
      </c>
      <c r="S232">
        <v>3339</v>
      </c>
      <c r="T232">
        <v>3339</v>
      </c>
      <c r="U232">
        <v>3339</v>
      </c>
    </row>
    <row r="233" spans="1:21">
      <c r="A233" t="s">
        <v>1710</v>
      </c>
      <c r="B233">
        <v>2278</v>
      </c>
      <c r="C233">
        <v>2278</v>
      </c>
      <c r="D233">
        <v>2278</v>
      </c>
      <c r="E233">
        <v>2278</v>
      </c>
      <c r="F233">
        <v>2278</v>
      </c>
      <c r="G233">
        <v>2278</v>
      </c>
      <c r="H233">
        <v>2278</v>
      </c>
      <c r="I233">
        <v>2278</v>
      </c>
      <c r="J233">
        <v>2278</v>
      </c>
      <c r="K233">
        <v>2278</v>
      </c>
      <c r="L233">
        <v>2278</v>
      </c>
      <c r="M233">
        <v>2278</v>
      </c>
      <c r="N233">
        <v>2278</v>
      </c>
      <c r="O233">
        <v>2278</v>
      </c>
      <c r="P233">
        <v>2278</v>
      </c>
      <c r="Q233">
        <v>2278</v>
      </c>
      <c r="R233">
        <v>2278</v>
      </c>
      <c r="S233">
        <v>2278</v>
      </c>
      <c r="T233">
        <v>2278</v>
      </c>
      <c r="U233">
        <v>2278</v>
      </c>
    </row>
    <row r="234" spans="1:21">
      <c r="A234" t="s">
        <v>1276</v>
      </c>
      <c r="B234">
        <v>2021</v>
      </c>
      <c r="C234">
        <v>2021</v>
      </c>
      <c r="D234">
        <v>2021</v>
      </c>
      <c r="E234">
        <v>2021</v>
      </c>
      <c r="F234">
        <v>2021</v>
      </c>
      <c r="G234">
        <v>2021</v>
      </c>
      <c r="H234">
        <v>2021</v>
      </c>
      <c r="I234">
        <v>2021</v>
      </c>
      <c r="J234">
        <v>2021</v>
      </c>
      <c r="K234">
        <v>2021</v>
      </c>
      <c r="L234">
        <v>2021</v>
      </c>
      <c r="M234">
        <v>2021</v>
      </c>
      <c r="N234">
        <v>2021</v>
      </c>
      <c r="O234">
        <v>2021</v>
      </c>
      <c r="P234">
        <v>2021</v>
      </c>
      <c r="Q234">
        <v>2021</v>
      </c>
      <c r="R234">
        <v>2021</v>
      </c>
      <c r="S234">
        <v>2021</v>
      </c>
      <c r="T234">
        <v>2021</v>
      </c>
      <c r="U234">
        <v>2021</v>
      </c>
    </row>
    <row r="235" spans="1:21">
      <c r="A235" t="s">
        <v>147</v>
      </c>
      <c r="B235">
        <v>2315</v>
      </c>
      <c r="C235">
        <v>2315</v>
      </c>
      <c r="D235">
        <v>2315</v>
      </c>
      <c r="E235">
        <v>2315</v>
      </c>
      <c r="F235">
        <v>2315</v>
      </c>
      <c r="G235">
        <v>2315</v>
      </c>
      <c r="H235">
        <v>2315</v>
      </c>
      <c r="I235">
        <v>2315</v>
      </c>
      <c r="J235">
        <v>2315</v>
      </c>
      <c r="K235">
        <v>2315</v>
      </c>
      <c r="L235">
        <v>2315</v>
      </c>
      <c r="M235">
        <v>2315</v>
      </c>
      <c r="N235">
        <v>2315</v>
      </c>
      <c r="O235">
        <v>2315</v>
      </c>
      <c r="P235">
        <v>2315</v>
      </c>
      <c r="Q235">
        <v>2315</v>
      </c>
      <c r="R235">
        <v>2315</v>
      </c>
      <c r="S235">
        <v>2315</v>
      </c>
      <c r="T235">
        <v>2315</v>
      </c>
      <c r="U235">
        <v>2315</v>
      </c>
    </row>
    <row r="236" spans="1:21">
      <c r="A236" t="s">
        <v>1535</v>
      </c>
      <c r="B236">
        <v>2282</v>
      </c>
      <c r="C236">
        <v>2282</v>
      </c>
      <c r="D236">
        <v>2282</v>
      </c>
      <c r="E236">
        <v>2282</v>
      </c>
      <c r="F236">
        <v>2282</v>
      </c>
      <c r="G236">
        <v>2282</v>
      </c>
      <c r="H236">
        <v>2282</v>
      </c>
      <c r="I236">
        <v>2282</v>
      </c>
      <c r="J236">
        <v>2282</v>
      </c>
      <c r="K236">
        <v>2282</v>
      </c>
      <c r="L236">
        <v>2282</v>
      </c>
      <c r="M236">
        <v>2282</v>
      </c>
      <c r="N236">
        <v>2282</v>
      </c>
      <c r="O236">
        <v>2282</v>
      </c>
      <c r="P236">
        <v>2282</v>
      </c>
      <c r="Q236">
        <v>2282</v>
      </c>
      <c r="R236">
        <v>2282</v>
      </c>
      <c r="S236">
        <v>2282</v>
      </c>
      <c r="T236">
        <v>2282</v>
      </c>
      <c r="U236">
        <v>2282</v>
      </c>
    </row>
    <row r="237" spans="1:21">
      <c r="A237" t="s">
        <v>352</v>
      </c>
      <c r="B237">
        <v>1241</v>
      </c>
      <c r="C237" s="20">
        <v>1241</v>
      </c>
      <c r="D237" s="20">
        <v>2436</v>
      </c>
      <c r="E237">
        <v>2436</v>
      </c>
      <c r="F237">
        <v>2436</v>
      </c>
      <c r="G237">
        <v>2436</v>
      </c>
      <c r="H237">
        <v>2436</v>
      </c>
      <c r="I237">
        <v>2436</v>
      </c>
      <c r="J237">
        <v>2436</v>
      </c>
      <c r="K237">
        <v>2436</v>
      </c>
      <c r="L237">
        <v>2436</v>
      </c>
      <c r="M237">
        <v>2436</v>
      </c>
      <c r="N237">
        <v>2436</v>
      </c>
      <c r="O237">
        <v>2436</v>
      </c>
      <c r="P237">
        <v>2436</v>
      </c>
      <c r="Q237">
        <v>2436</v>
      </c>
      <c r="R237">
        <v>2436</v>
      </c>
      <c r="S237">
        <v>2436</v>
      </c>
      <c r="T237">
        <v>2436</v>
      </c>
      <c r="U237">
        <v>2436</v>
      </c>
    </row>
    <row r="238" spans="1:21">
      <c r="A238" t="s">
        <v>1517</v>
      </c>
      <c r="B238">
        <v>1204</v>
      </c>
      <c r="C238">
        <v>1204</v>
      </c>
      <c r="D238">
        <v>1204</v>
      </c>
      <c r="E238">
        <v>1204</v>
      </c>
      <c r="F238">
        <v>1204</v>
      </c>
      <c r="G238">
        <v>1204</v>
      </c>
      <c r="H238">
        <v>1204</v>
      </c>
      <c r="I238">
        <v>1204</v>
      </c>
      <c r="J238">
        <v>1204</v>
      </c>
      <c r="K238">
        <v>1204</v>
      </c>
      <c r="L238">
        <v>1204</v>
      </c>
      <c r="M238">
        <v>1204</v>
      </c>
      <c r="N238">
        <v>1204</v>
      </c>
      <c r="O238">
        <v>1204</v>
      </c>
      <c r="P238">
        <v>1204</v>
      </c>
      <c r="Q238">
        <v>1204</v>
      </c>
      <c r="R238">
        <v>1204</v>
      </c>
      <c r="S238">
        <v>1204</v>
      </c>
      <c r="T238">
        <v>1204</v>
      </c>
      <c r="U238">
        <v>1204</v>
      </c>
    </row>
    <row r="239" spans="1:21">
      <c r="A239" t="s">
        <v>1618</v>
      </c>
      <c r="B239">
        <v>1274</v>
      </c>
      <c r="C239">
        <v>1274</v>
      </c>
      <c r="D239">
        <v>1274</v>
      </c>
      <c r="E239">
        <v>1274</v>
      </c>
      <c r="F239">
        <v>1274</v>
      </c>
      <c r="G239">
        <v>1274</v>
      </c>
      <c r="H239">
        <v>1274</v>
      </c>
      <c r="I239">
        <v>1274</v>
      </c>
      <c r="J239">
        <v>1274</v>
      </c>
      <c r="K239">
        <v>1274</v>
      </c>
      <c r="L239">
        <v>1274</v>
      </c>
      <c r="M239">
        <v>1274</v>
      </c>
      <c r="N239">
        <v>1274</v>
      </c>
      <c r="O239">
        <v>1274</v>
      </c>
      <c r="P239">
        <v>1274</v>
      </c>
      <c r="Q239">
        <v>1274</v>
      </c>
      <c r="R239">
        <v>1274</v>
      </c>
      <c r="S239">
        <v>1274</v>
      </c>
      <c r="T239">
        <v>1274</v>
      </c>
      <c r="U239">
        <v>1274</v>
      </c>
    </row>
    <row r="240" spans="1:21">
      <c r="A240" t="s">
        <v>1656</v>
      </c>
      <c r="B240">
        <v>3302</v>
      </c>
      <c r="C240">
        <v>3302</v>
      </c>
      <c r="D240">
        <v>3302</v>
      </c>
      <c r="E240">
        <v>3302</v>
      </c>
      <c r="F240">
        <v>3302</v>
      </c>
      <c r="G240">
        <v>3302</v>
      </c>
      <c r="H240">
        <v>3302</v>
      </c>
      <c r="I240">
        <v>3302</v>
      </c>
      <c r="J240">
        <v>3302</v>
      </c>
      <c r="K240">
        <v>3302</v>
      </c>
      <c r="L240">
        <v>3302</v>
      </c>
      <c r="M240">
        <v>3302</v>
      </c>
      <c r="N240">
        <v>3302</v>
      </c>
      <c r="O240">
        <v>3302</v>
      </c>
      <c r="P240">
        <v>3302</v>
      </c>
      <c r="Q240">
        <v>3302</v>
      </c>
      <c r="R240">
        <v>3302</v>
      </c>
      <c r="S240">
        <v>3302</v>
      </c>
      <c r="T240">
        <v>3302</v>
      </c>
      <c r="U240">
        <v>3302</v>
      </c>
    </row>
    <row r="241" spans="1:21">
      <c r="A241" t="s">
        <v>1289</v>
      </c>
      <c r="B241">
        <v>3027</v>
      </c>
      <c r="C241">
        <v>3027</v>
      </c>
      <c r="D241">
        <v>3027</v>
      </c>
      <c r="E241">
        <v>3027</v>
      </c>
      <c r="F241">
        <v>3027</v>
      </c>
      <c r="G241">
        <v>3027</v>
      </c>
      <c r="H241">
        <v>3027</v>
      </c>
      <c r="I241">
        <v>3027</v>
      </c>
      <c r="J241">
        <v>3027</v>
      </c>
      <c r="K241">
        <v>3027</v>
      </c>
      <c r="L241">
        <v>3027</v>
      </c>
      <c r="M241">
        <v>3027</v>
      </c>
      <c r="N241">
        <v>3027</v>
      </c>
      <c r="O241">
        <v>3027</v>
      </c>
      <c r="P241">
        <v>3027</v>
      </c>
      <c r="Q241">
        <v>3027</v>
      </c>
      <c r="R241">
        <v>3027</v>
      </c>
      <c r="S241">
        <v>3027</v>
      </c>
      <c r="T241">
        <v>3027</v>
      </c>
      <c r="U241">
        <v>3027</v>
      </c>
    </row>
    <row r="242" spans="1:21">
      <c r="A242" t="s">
        <v>1152</v>
      </c>
      <c r="B242">
        <v>2060</v>
      </c>
      <c r="C242">
        <v>2060</v>
      </c>
      <c r="D242">
        <v>2060</v>
      </c>
      <c r="E242">
        <v>2060</v>
      </c>
      <c r="F242">
        <v>2060</v>
      </c>
      <c r="G242">
        <v>2060</v>
      </c>
      <c r="H242">
        <v>2060</v>
      </c>
      <c r="I242">
        <v>2060</v>
      </c>
      <c r="J242">
        <v>2060</v>
      </c>
      <c r="K242">
        <v>2060</v>
      </c>
      <c r="L242">
        <v>2060</v>
      </c>
      <c r="M242">
        <v>2060</v>
      </c>
      <c r="N242">
        <v>2060</v>
      </c>
      <c r="O242">
        <v>2060</v>
      </c>
      <c r="P242">
        <v>2060</v>
      </c>
      <c r="Q242">
        <v>2060</v>
      </c>
      <c r="R242">
        <v>2060</v>
      </c>
      <c r="S242">
        <v>2060</v>
      </c>
      <c r="T242">
        <v>2060</v>
      </c>
      <c r="U242">
        <v>2060</v>
      </c>
    </row>
    <row r="243" spans="1:21">
      <c r="A243" t="s">
        <v>1189</v>
      </c>
      <c r="B243">
        <v>1155</v>
      </c>
      <c r="C243">
        <v>1155</v>
      </c>
      <c r="D243">
        <v>1155</v>
      </c>
      <c r="E243">
        <v>1155</v>
      </c>
      <c r="F243">
        <v>1155</v>
      </c>
      <c r="G243">
        <v>1155</v>
      </c>
      <c r="H243">
        <v>1155</v>
      </c>
      <c r="I243">
        <v>1155</v>
      </c>
      <c r="J243">
        <v>1155</v>
      </c>
      <c r="K243">
        <v>1155</v>
      </c>
      <c r="L243">
        <v>1155</v>
      </c>
      <c r="M243">
        <v>1155</v>
      </c>
      <c r="N243">
        <v>1155</v>
      </c>
      <c r="O243">
        <v>1155</v>
      </c>
      <c r="P243">
        <v>1155</v>
      </c>
      <c r="Q243">
        <v>1155</v>
      </c>
      <c r="R243">
        <v>1155</v>
      </c>
      <c r="S243">
        <v>1155</v>
      </c>
      <c r="T243">
        <v>1155</v>
      </c>
      <c r="U243">
        <v>1155</v>
      </c>
    </row>
    <row r="244" spans="1:21">
      <c r="A244" t="s">
        <v>60</v>
      </c>
      <c r="B244">
        <v>1374</v>
      </c>
      <c r="C244">
        <v>1374</v>
      </c>
      <c r="D244">
        <v>1374</v>
      </c>
      <c r="E244">
        <v>1374</v>
      </c>
      <c r="F244">
        <v>1374</v>
      </c>
      <c r="G244">
        <v>1374</v>
      </c>
      <c r="H244">
        <v>1374</v>
      </c>
      <c r="I244">
        <v>1374</v>
      </c>
      <c r="J244">
        <v>1374</v>
      </c>
      <c r="K244">
        <v>1374</v>
      </c>
      <c r="L244">
        <v>1374</v>
      </c>
      <c r="M244">
        <v>1374</v>
      </c>
      <c r="N244">
        <v>1374</v>
      </c>
      <c r="O244">
        <v>1374</v>
      </c>
      <c r="P244">
        <v>1374</v>
      </c>
      <c r="Q244">
        <v>1374</v>
      </c>
      <c r="R244">
        <v>1374</v>
      </c>
      <c r="S244">
        <v>1374</v>
      </c>
      <c r="T244">
        <v>1374</v>
      </c>
      <c r="U244">
        <v>1374</v>
      </c>
    </row>
    <row r="245" spans="1:21">
      <c r="A245" t="s">
        <v>290</v>
      </c>
      <c r="B245">
        <v>3378</v>
      </c>
      <c r="C245">
        <v>3378</v>
      </c>
      <c r="D245">
        <v>3378</v>
      </c>
      <c r="E245">
        <v>3378</v>
      </c>
      <c r="F245">
        <v>3378</v>
      </c>
      <c r="G245">
        <v>3378</v>
      </c>
      <c r="H245">
        <v>3378</v>
      </c>
      <c r="I245">
        <v>3378</v>
      </c>
      <c r="J245">
        <v>3378</v>
      </c>
      <c r="K245">
        <v>3378</v>
      </c>
      <c r="L245">
        <v>3378</v>
      </c>
      <c r="M245">
        <v>3378</v>
      </c>
      <c r="N245">
        <v>3378</v>
      </c>
      <c r="O245">
        <v>3378</v>
      </c>
      <c r="P245">
        <v>3378</v>
      </c>
      <c r="Q245">
        <v>3378</v>
      </c>
      <c r="R245">
        <v>3378</v>
      </c>
      <c r="S245">
        <v>3378</v>
      </c>
      <c r="T245">
        <v>3378</v>
      </c>
      <c r="U245">
        <v>3378</v>
      </c>
    </row>
    <row r="246" spans="1:21">
      <c r="A246" t="s">
        <v>411</v>
      </c>
      <c r="B246">
        <v>3104</v>
      </c>
      <c r="C246">
        <v>3104</v>
      </c>
      <c r="D246">
        <v>3104</v>
      </c>
      <c r="E246">
        <v>3104</v>
      </c>
      <c r="F246">
        <v>3104</v>
      </c>
      <c r="G246">
        <v>3104</v>
      </c>
      <c r="H246">
        <v>3104</v>
      </c>
      <c r="I246">
        <v>3104</v>
      </c>
      <c r="J246">
        <v>3104</v>
      </c>
      <c r="K246">
        <v>3104</v>
      </c>
      <c r="L246">
        <v>3104</v>
      </c>
      <c r="M246">
        <v>3104</v>
      </c>
      <c r="N246">
        <v>3104</v>
      </c>
      <c r="O246">
        <v>3104</v>
      </c>
      <c r="P246">
        <v>3104</v>
      </c>
      <c r="Q246">
        <v>3104</v>
      </c>
      <c r="R246">
        <v>3104</v>
      </c>
      <c r="S246">
        <v>3104</v>
      </c>
      <c r="T246">
        <v>3104</v>
      </c>
      <c r="U246">
        <v>3104</v>
      </c>
    </row>
    <row r="247" spans="1:21">
      <c r="A247" t="s">
        <v>558</v>
      </c>
      <c r="B247">
        <v>3199</v>
      </c>
      <c r="C247">
        <v>3199</v>
      </c>
      <c r="D247">
        <v>3199</v>
      </c>
      <c r="E247">
        <v>3199</v>
      </c>
      <c r="F247">
        <v>3199</v>
      </c>
      <c r="G247">
        <v>3199</v>
      </c>
      <c r="H247">
        <v>3199</v>
      </c>
      <c r="I247">
        <v>3199</v>
      </c>
      <c r="J247">
        <v>3199</v>
      </c>
      <c r="K247">
        <v>3199</v>
      </c>
      <c r="L247">
        <v>3199</v>
      </c>
      <c r="M247">
        <v>3199</v>
      </c>
      <c r="N247">
        <v>3199</v>
      </c>
      <c r="O247">
        <v>3199</v>
      </c>
      <c r="P247">
        <v>3199</v>
      </c>
      <c r="Q247">
        <v>3199</v>
      </c>
      <c r="R247">
        <v>3199</v>
      </c>
      <c r="S247">
        <v>3199</v>
      </c>
      <c r="T247">
        <v>3199</v>
      </c>
      <c r="U247">
        <v>3199</v>
      </c>
    </row>
    <row r="248" spans="1:21">
      <c r="A248" t="s">
        <v>759</v>
      </c>
      <c r="B248">
        <v>2223</v>
      </c>
      <c r="C248">
        <v>2223</v>
      </c>
      <c r="D248">
        <v>2223</v>
      </c>
      <c r="E248">
        <v>2223</v>
      </c>
      <c r="F248">
        <v>2223</v>
      </c>
      <c r="G248">
        <v>2223</v>
      </c>
      <c r="H248">
        <v>2223</v>
      </c>
      <c r="I248">
        <v>2223</v>
      </c>
      <c r="J248">
        <v>2223</v>
      </c>
      <c r="K248">
        <v>2223</v>
      </c>
      <c r="L248">
        <v>2223</v>
      </c>
      <c r="M248">
        <v>2223</v>
      </c>
      <c r="N248">
        <v>2223</v>
      </c>
      <c r="O248">
        <v>2223</v>
      </c>
      <c r="P248">
        <v>2223</v>
      </c>
      <c r="Q248">
        <v>2223</v>
      </c>
      <c r="R248">
        <v>2223</v>
      </c>
      <c r="S248">
        <v>2223</v>
      </c>
      <c r="T248">
        <v>2223</v>
      </c>
      <c r="U248">
        <v>2223</v>
      </c>
    </row>
    <row r="249" spans="1:21">
      <c r="A249" t="s">
        <v>862</v>
      </c>
      <c r="B249">
        <v>1134</v>
      </c>
      <c r="C249">
        <v>1134</v>
      </c>
      <c r="D249">
        <v>1134</v>
      </c>
      <c r="E249">
        <v>1134</v>
      </c>
      <c r="F249">
        <v>1134</v>
      </c>
      <c r="G249">
        <v>1134</v>
      </c>
      <c r="H249">
        <v>1134</v>
      </c>
      <c r="I249">
        <v>1134</v>
      </c>
      <c r="J249">
        <v>1134</v>
      </c>
      <c r="K249">
        <v>1134</v>
      </c>
      <c r="L249">
        <v>1134</v>
      </c>
      <c r="M249">
        <v>1134</v>
      </c>
      <c r="N249">
        <v>1134</v>
      </c>
      <c r="O249">
        <v>1134</v>
      </c>
      <c r="P249">
        <v>1134</v>
      </c>
      <c r="Q249">
        <v>1134</v>
      </c>
      <c r="R249">
        <v>1134</v>
      </c>
      <c r="S249">
        <v>1134</v>
      </c>
      <c r="T249">
        <v>1134</v>
      </c>
      <c r="U249">
        <v>1134</v>
      </c>
    </row>
    <row r="250" spans="1:21">
      <c r="A250" t="s">
        <v>1755</v>
      </c>
      <c r="B250">
        <v>2037</v>
      </c>
      <c r="C250">
        <v>2037</v>
      </c>
      <c r="D250">
        <v>2037</v>
      </c>
      <c r="E250">
        <v>2037</v>
      </c>
      <c r="F250">
        <v>2037</v>
      </c>
      <c r="G250">
        <v>2037</v>
      </c>
      <c r="H250">
        <v>2037</v>
      </c>
      <c r="I250">
        <v>2037</v>
      </c>
      <c r="J250">
        <v>2037</v>
      </c>
      <c r="K250">
        <v>2037</v>
      </c>
      <c r="L250">
        <v>2037</v>
      </c>
      <c r="M250">
        <v>2037</v>
      </c>
      <c r="N250">
        <v>2037</v>
      </c>
      <c r="O250">
        <v>2037</v>
      </c>
      <c r="P250">
        <v>2037</v>
      </c>
      <c r="Q250">
        <v>2037</v>
      </c>
      <c r="R250">
        <v>2037</v>
      </c>
      <c r="S250">
        <v>2037</v>
      </c>
      <c r="T250">
        <v>2037</v>
      </c>
      <c r="U250">
        <v>2037</v>
      </c>
    </row>
    <row r="251" spans="1:21">
      <c r="A251" t="s">
        <v>141</v>
      </c>
      <c r="B251">
        <v>1368</v>
      </c>
      <c r="C251">
        <v>1368</v>
      </c>
      <c r="D251">
        <v>1368</v>
      </c>
      <c r="E251">
        <v>1368</v>
      </c>
      <c r="F251">
        <v>1368</v>
      </c>
      <c r="G251">
        <v>1368</v>
      </c>
      <c r="H251">
        <v>1368</v>
      </c>
      <c r="I251">
        <v>1368</v>
      </c>
      <c r="J251">
        <v>1368</v>
      </c>
      <c r="K251">
        <v>1368</v>
      </c>
      <c r="L251">
        <v>1368</v>
      </c>
      <c r="M251">
        <v>1368</v>
      </c>
      <c r="N251">
        <v>1368</v>
      </c>
      <c r="O251">
        <v>1368</v>
      </c>
      <c r="P251">
        <v>1368</v>
      </c>
      <c r="Q251">
        <v>1368</v>
      </c>
      <c r="R251">
        <v>1368</v>
      </c>
      <c r="S251">
        <v>1368</v>
      </c>
      <c r="T251">
        <v>1368</v>
      </c>
      <c r="U251">
        <v>1368</v>
      </c>
    </row>
    <row r="252" spans="1:21">
      <c r="A252" t="s">
        <v>330</v>
      </c>
      <c r="B252">
        <v>1105</v>
      </c>
      <c r="C252">
        <v>1105</v>
      </c>
      <c r="D252">
        <v>1105</v>
      </c>
      <c r="E252">
        <v>1105</v>
      </c>
      <c r="F252">
        <v>1105</v>
      </c>
      <c r="G252">
        <v>1105</v>
      </c>
      <c r="H252">
        <v>1105</v>
      </c>
      <c r="I252">
        <v>1105</v>
      </c>
      <c r="J252">
        <v>1105</v>
      </c>
      <c r="K252">
        <v>1105</v>
      </c>
      <c r="L252">
        <v>1105</v>
      </c>
      <c r="M252">
        <v>1105</v>
      </c>
      <c r="N252">
        <v>1105</v>
      </c>
      <c r="O252">
        <v>1105</v>
      </c>
      <c r="P252">
        <v>1105</v>
      </c>
      <c r="Q252">
        <v>1105</v>
      </c>
      <c r="R252">
        <v>1105</v>
      </c>
      <c r="S252">
        <v>1105</v>
      </c>
      <c r="T252">
        <v>1105</v>
      </c>
      <c r="U252">
        <v>1105</v>
      </c>
    </row>
    <row r="253" spans="1:21">
      <c r="A253" t="s">
        <v>350</v>
      </c>
      <c r="B253">
        <v>1132</v>
      </c>
      <c r="C253" s="20">
        <v>1132</v>
      </c>
      <c r="D253" s="20">
        <v>2103</v>
      </c>
      <c r="E253">
        <v>2103</v>
      </c>
      <c r="F253">
        <v>2103</v>
      </c>
      <c r="G253">
        <v>2103</v>
      </c>
      <c r="H253">
        <v>2103</v>
      </c>
      <c r="I253">
        <v>2103</v>
      </c>
      <c r="J253">
        <v>2103</v>
      </c>
      <c r="K253">
        <v>2103</v>
      </c>
      <c r="L253">
        <v>2103</v>
      </c>
      <c r="M253">
        <v>2103</v>
      </c>
      <c r="N253">
        <v>2103</v>
      </c>
      <c r="O253">
        <v>2103</v>
      </c>
      <c r="P253">
        <v>2103</v>
      </c>
      <c r="Q253">
        <v>2103</v>
      </c>
      <c r="R253">
        <v>2103</v>
      </c>
      <c r="S253">
        <v>2103</v>
      </c>
      <c r="T253">
        <v>2103</v>
      </c>
      <c r="U253">
        <v>2103</v>
      </c>
    </row>
    <row r="254" spans="1:21">
      <c r="A254" t="s">
        <v>598</v>
      </c>
      <c r="B254">
        <v>2166</v>
      </c>
      <c r="C254">
        <v>2166</v>
      </c>
      <c r="D254">
        <v>2166</v>
      </c>
      <c r="E254">
        <v>2166</v>
      </c>
      <c r="F254">
        <v>2166</v>
      </c>
      <c r="G254">
        <v>2166</v>
      </c>
      <c r="H254">
        <v>2166</v>
      </c>
      <c r="I254">
        <v>2166</v>
      </c>
      <c r="J254">
        <v>2166</v>
      </c>
      <c r="K254">
        <v>2166</v>
      </c>
      <c r="L254">
        <v>2166</v>
      </c>
      <c r="M254">
        <v>2166</v>
      </c>
      <c r="N254">
        <v>2166</v>
      </c>
      <c r="O254">
        <v>2166</v>
      </c>
      <c r="P254">
        <v>2166</v>
      </c>
      <c r="Q254">
        <v>2166</v>
      </c>
      <c r="R254">
        <v>2166</v>
      </c>
      <c r="S254">
        <v>2166</v>
      </c>
      <c r="T254">
        <v>2166</v>
      </c>
      <c r="U254">
        <v>2166</v>
      </c>
    </row>
    <row r="255" spans="1:21">
      <c r="A255" t="s">
        <v>761</v>
      </c>
      <c r="B255">
        <v>3381</v>
      </c>
      <c r="C255">
        <v>3381</v>
      </c>
      <c r="D255">
        <v>3381</v>
      </c>
      <c r="E255">
        <v>3381</v>
      </c>
      <c r="F255">
        <v>3381</v>
      </c>
      <c r="G255">
        <v>3381</v>
      </c>
      <c r="H255">
        <v>3381</v>
      </c>
      <c r="I255">
        <v>3381</v>
      </c>
      <c r="J255">
        <v>3381</v>
      </c>
      <c r="K255">
        <v>3381</v>
      </c>
      <c r="L255">
        <v>3381</v>
      </c>
      <c r="M255">
        <v>3381</v>
      </c>
      <c r="N255">
        <v>3381</v>
      </c>
      <c r="O255">
        <v>3381</v>
      </c>
      <c r="P255">
        <v>3381</v>
      </c>
      <c r="Q255">
        <v>3381</v>
      </c>
      <c r="R255">
        <v>3381</v>
      </c>
      <c r="S255">
        <v>3381</v>
      </c>
      <c r="T255">
        <v>3381</v>
      </c>
      <c r="U255">
        <v>3381</v>
      </c>
    </row>
    <row r="256" spans="1:21">
      <c r="A256" t="s">
        <v>880</v>
      </c>
      <c r="B256">
        <v>1260</v>
      </c>
      <c r="C256">
        <v>1260</v>
      </c>
      <c r="D256">
        <v>1260</v>
      </c>
      <c r="E256">
        <v>1260</v>
      </c>
      <c r="F256">
        <v>1260</v>
      </c>
      <c r="G256">
        <v>1260</v>
      </c>
      <c r="H256">
        <v>1260</v>
      </c>
      <c r="I256">
        <v>1260</v>
      </c>
      <c r="J256">
        <v>1260</v>
      </c>
      <c r="K256">
        <v>1260</v>
      </c>
      <c r="L256">
        <v>1260</v>
      </c>
      <c r="M256">
        <v>1260</v>
      </c>
      <c r="N256">
        <v>1260</v>
      </c>
      <c r="O256">
        <v>1260</v>
      </c>
      <c r="P256">
        <v>1260</v>
      </c>
      <c r="Q256">
        <v>1260</v>
      </c>
      <c r="R256">
        <v>1260</v>
      </c>
      <c r="S256">
        <v>1260</v>
      </c>
      <c r="T256">
        <v>1260</v>
      </c>
      <c r="U256">
        <v>1260</v>
      </c>
    </row>
    <row r="257" spans="1:21">
      <c r="A257" t="s">
        <v>998</v>
      </c>
      <c r="B257">
        <v>2012</v>
      </c>
      <c r="C257">
        <v>2012</v>
      </c>
      <c r="D257">
        <v>2012</v>
      </c>
      <c r="E257">
        <v>2012</v>
      </c>
      <c r="F257">
        <v>2012</v>
      </c>
      <c r="G257">
        <v>2012</v>
      </c>
      <c r="H257">
        <v>2012</v>
      </c>
      <c r="I257">
        <v>2012</v>
      </c>
      <c r="J257">
        <v>2012</v>
      </c>
      <c r="K257">
        <v>2012</v>
      </c>
      <c r="L257">
        <v>2012</v>
      </c>
      <c r="M257">
        <v>2012</v>
      </c>
      <c r="N257">
        <v>2012</v>
      </c>
      <c r="O257">
        <v>2012</v>
      </c>
      <c r="P257">
        <v>2012</v>
      </c>
      <c r="Q257">
        <v>2012</v>
      </c>
      <c r="R257">
        <v>2012</v>
      </c>
      <c r="S257">
        <v>2012</v>
      </c>
      <c r="T257">
        <v>2012</v>
      </c>
      <c r="U257">
        <v>2012</v>
      </c>
    </row>
    <row r="258" spans="1:21">
      <c r="A258" t="s">
        <v>1131</v>
      </c>
      <c r="B258">
        <v>3071</v>
      </c>
      <c r="C258">
        <v>3071</v>
      </c>
      <c r="D258">
        <v>3071</v>
      </c>
      <c r="E258">
        <v>3071</v>
      </c>
      <c r="F258">
        <v>3071</v>
      </c>
      <c r="G258">
        <v>3071</v>
      </c>
      <c r="H258">
        <v>3071</v>
      </c>
      <c r="I258">
        <v>3071</v>
      </c>
      <c r="J258">
        <v>3071</v>
      </c>
      <c r="K258">
        <v>3071</v>
      </c>
      <c r="L258">
        <v>3071</v>
      </c>
      <c r="M258">
        <v>3071</v>
      </c>
      <c r="N258">
        <v>3071</v>
      </c>
      <c r="O258">
        <v>3071</v>
      </c>
      <c r="P258">
        <v>3071</v>
      </c>
      <c r="Q258">
        <v>3071</v>
      </c>
      <c r="R258">
        <v>3071</v>
      </c>
      <c r="S258">
        <v>3071</v>
      </c>
      <c r="T258">
        <v>3071</v>
      </c>
      <c r="U258">
        <v>3071</v>
      </c>
    </row>
    <row r="259" spans="1:21">
      <c r="A259" t="s">
        <v>1125</v>
      </c>
      <c r="B259">
        <v>2118</v>
      </c>
      <c r="C259">
        <v>2118</v>
      </c>
      <c r="D259">
        <v>2118</v>
      </c>
      <c r="E259">
        <v>2118</v>
      </c>
      <c r="F259">
        <v>2118</v>
      </c>
      <c r="G259">
        <v>2118</v>
      </c>
      <c r="H259">
        <v>2118</v>
      </c>
      <c r="I259">
        <v>2118</v>
      </c>
      <c r="J259">
        <v>2118</v>
      </c>
      <c r="K259">
        <v>2118</v>
      </c>
      <c r="L259">
        <v>2118</v>
      </c>
      <c r="M259">
        <v>2118</v>
      </c>
      <c r="N259">
        <v>2118</v>
      </c>
      <c r="O259">
        <v>2118</v>
      </c>
      <c r="P259">
        <v>2118</v>
      </c>
      <c r="Q259">
        <v>2118</v>
      </c>
      <c r="R259">
        <v>2118</v>
      </c>
      <c r="S259">
        <v>2118</v>
      </c>
      <c r="T259">
        <v>2118</v>
      </c>
      <c r="U259">
        <v>2118</v>
      </c>
    </row>
    <row r="260" spans="1:21">
      <c r="A260" t="s">
        <v>1386</v>
      </c>
      <c r="B260">
        <v>2324</v>
      </c>
      <c r="C260">
        <v>2324</v>
      </c>
      <c r="D260">
        <v>2324</v>
      </c>
      <c r="E260">
        <v>2324</v>
      </c>
      <c r="F260">
        <v>2324</v>
      </c>
      <c r="G260">
        <v>2324</v>
      </c>
      <c r="H260">
        <v>2324</v>
      </c>
      <c r="I260">
        <v>2324</v>
      </c>
      <c r="J260">
        <v>2324</v>
      </c>
      <c r="K260">
        <v>2324</v>
      </c>
      <c r="L260">
        <v>2324</v>
      </c>
      <c r="M260">
        <v>2324</v>
      </c>
      <c r="N260">
        <v>2324</v>
      </c>
      <c r="O260">
        <v>2324</v>
      </c>
      <c r="P260">
        <v>2324</v>
      </c>
      <c r="Q260">
        <v>2324</v>
      </c>
      <c r="R260">
        <v>2324</v>
      </c>
      <c r="S260">
        <v>2324</v>
      </c>
      <c r="T260">
        <v>2324</v>
      </c>
      <c r="U260">
        <v>2324</v>
      </c>
    </row>
    <row r="261" spans="1:21">
      <c r="A261" t="s">
        <v>1547</v>
      </c>
      <c r="B261">
        <v>2358</v>
      </c>
      <c r="C261">
        <v>2358</v>
      </c>
      <c r="D261">
        <v>2358</v>
      </c>
      <c r="E261">
        <v>2358</v>
      </c>
      <c r="F261">
        <v>2358</v>
      </c>
      <c r="G261">
        <v>2358</v>
      </c>
      <c r="H261">
        <v>2358</v>
      </c>
      <c r="I261">
        <v>2358</v>
      </c>
      <c r="J261">
        <v>2358</v>
      </c>
      <c r="K261">
        <v>2358</v>
      </c>
      <c r="L261">
        <v>2358</v>
      </c>
      <c r="M261">
        <v>2358</v>
      </c>
      <c r="N261">
        <v>2358</v>
      </c>
      <c r="O261">
        <v>2358</v>
      </c>
      <c r="P261">
        <v>2358</v>
      </c>
      <c r="Q261">
        <v>2358</v>
      </c>
      <c r="R261">
        <v>2358</v>
      </c>
      <c r="S261">
        <v>2358</v>
      </c>
      <c r="T261">
        <v>2358</v>
      </c>
      <c r="U261">
        <v>2358</v>
      </c>
    </row>
    <row r="262" spans="1:21">
      <c r="A262" t="s">
        <v>452</v>
      </c>
      <c r="B262">
        <v>2119</v>
      </c>
      <c r="C262">
        <v>2119</v>
      </c>
      <c r="D262">
        <v>2119</v>
      </c>
      <c r="E262">
        <v>2119</v>
      </c>
      <c r="F262">
        <v>2119</v>
      </c>
      <c r="G262">
        <v>2119</v>
      </c>
      <c r="H262">
        <v>2119</v>
      </c>
      <c r="I262">
        <v>2119</v>
      </c>
      <c r="J262">
        <v>2119</v>
      </c>
      <c r="K262">
        <v>2119</v>
      </c>
      <c r="L262">
        <v>2119</v>
      </c>
      <c r="M262">
        <v>2119</v>
      </c>
      <c r="N262">
        <v>2119</v>
      </c>
      <c r="O262">
        <v>2119</v>
      </c>
      <c r="P262">
        <v>2119</v>
      </c>
      <c r="Q262">
        <v>2119</v>
      </c>
      <c r="R262">
        <v>2119</v>
      </c>
      <c r="S262">
        <v>2119</v>
      </c>
      <c r="T262">
        <v>2119</v>
      </c>
      <c r="U262">
        <v>2119</v>
      </c>
    </row>
    <row r="263" spans="1:21">
      <c r="A263" t="s">
        <v>559</v>
      </c>
      <c r="B263">
        <v>3138</v>
      </c>
      <c r="C263">
        <v>3138</v>
      </c>
      <c r="D263">
        <v>3138</v>
      </c>
      <c r="E263">
        <v>3138</v>
      </c>
      <c r="F263">
        <v>3138</v>
      </c>
      <c r="G263">
        <v>3138</v>
      </c>
      <c r="H263">
        <v>3138</v>
      </c>
      <c r="I263">
        <v>3138</v>
      </c>
      <c r="J263">
        <v>3138</v>
      </c>
      <c r="K263">
        <v>3138</v>
      </c>
      <c r="L263">
        <v>3138</v>
      </c>
      <c r="M263">
        <v>3138</v>
      </c>
      <c r="N263">
        <v>3138</v>
      </c>
      <c r="O263">
        <v>3138</v>
      </c>
      <c r="P263">
        <v>3138</v>
      </c>
      <c r="Q263">
        <v>3138</v>
      </c>
      <c r="R263">
        <v>3138</v>
      </c>
      <c r="S263">
        <v>3138</v>
      </c>
      <c r="T263">
        <v>3138</v>
      </c>
      <c r="U263">
        <v>3138</v>
      </c>
    </row>
    <row r="264" spans="1:21">
      <c r="A264" t="s">
        <v>675</v>
      </c>
      <c r="B264">
        <v>2321</v>
      </c>
      <c r="C264">
        <v>2321</v>
      </c>
      <c r="D264">
        <v>2321</v>
      </c>
      <c r="E264">
        <v>2321</v>
      </c>
      <c r="F264">
        <v>2321</v>
      </c>
      <c r="G264">
        <v>2321</v>
      </c>
      <c r="H264">
        <v>2321</v>
      </c>
      <c r="I264">
        <v>2321</v>
      </c>
      <c r="J264">
        <v>2321</v>
      </c>
      <c r="K264">
        <v>2321</v>
      </c>
      <c r="L264">
        <v>2321</v>
      </c>
      <c r="M264">
        <v>2321</v>
      </c>
      <c r="N264">
        <v>2321</v>
      </c>
      <c r="O264">
        <v>2321</v>
      </c>
      <c r="P264">
        <v>2321</v>
      </c>
      <c r="Q264">
        <v>2321</v>
      </c>
      <c r="R264">
        <v>2321</v>
      </c>
      <c r="S264">
        <v>2321</v>
      </c>
      <c r="T264">
        <v>2321</v>
      </c>
      <c r="U264">
        <v>2321</v>
      </c>
    </row>
    <row r="265" spans="1:21">
      <c r="A265" t="s">
        <v>846</v>
      </c>
      <c r="B265">
        <v>1350</v>
      </c>
      <c r="C265">
        <v>1350</v>
      </c>
      <c r="D265">
        <v>1350</v>
      </c>
      <c r="E265">
        <v>1350</v>
      </c>
      <c r="F265">
        <v>1350</v>
      </c>
      <c r="G265">
        <v>1350</v>
      </c>
      <c r="H265">
        <v>1350</v>
      </c>
      <c r="I265">
        <v>1350</v>
      </c>
      <c r="J265">
        <v>1350</v>
      </c>
      <c r="K265">
        <v>1350</v>
      </c>
      <c r="L265">
        <v>1350</v>
      </c>
      <c r="M265">
        <v>1350</v>
      </c>
      <c r="N265">
        <v>1350</v>
      </c>
      <c r="O265">
        <v>1350</v>
      </c>
      <c r="P265">
        <v>1350</v>
      </c>
      <c r="Q265">
        <v>1350</v>
      </c>
      <c r="R265">
        <v>1350</v>
      </c>
      <c r="S265">
        <v>1350</v>
      </c>
      <c r="T265">
        <v>1350</v>
      </c>
      <c r="U265">
        <v>1350</v>
      </c>
    </row>
    <row r="266" spans="1:21">
      <c r="A266" t="s">
        <v>1013</v>
      </c>
      <c r="B266">
        <v>3259</v>
      </c>
      <c r="C266">
        <v>3259</v>
      </c>
      <c r="D266">
        <v>3259</v>
      </c>
      <c r="E266">
        <v>3259</v>
      </c>
      <c r="F266">
        <v>3259</v>
      </c>
      <c r="G266">
        <v>3259</v>
      </c>
      <c r="H266">
        <v>3259</v>
      </c>
      <c r="I266">
        <v>3259</v>
      </c>
      <c r="J266">
        <v>3259</v>
      </c>
      <c r="K266">
        <v>3259</v>
      </c>
      <c r="L266">
        <v>3259</v>
      </c>
      <c r="M266">
        <v>3259</v>
      </c>
      <c r="N266">
        <v>3259</v>
      </c>
      <c r="O266">
        <v>3259</v>
      </c>
      <c r="P266">
        <v>3259</v>
      </c>
      <c r="Q266">
        <v>3259</v>
      </c>
      <c r="R266">
        <v>3259</v>
      </c>
      <c r="S266">
        <v>3259</v>
      </c>
      <c r="T266">
        <v>3259</v>
      </c>
      <c r="U266">
        <v>3259</v>
      </c>
    </row>
    <row r="267" spans="1:21">
      <c r="A267" t="s">
        <v>146</v>
      </c>
      <c r="B267">
        <v>2323</v>
      </c>
      <c r="C267">
        <v>2323</v>
      </c>
      <c r="D267">
        <v>2323</v>
      </c>
      <c r="E267">
        <v>2323</v>
      </c>
      <c r="F267">
        <v>2323</v>
      </c>
      <c r="G267">
        <v>2323</v>
      </c>
      <c r="H267">
        <v>2323</v>
      </c>
      <c r="I267">
        <v>2323</v>
      </c>
      <c r="J267">
        <v>2323</v>
      </c>
      <c r="K267">
        <v>2323</v>
      </c>
      <c r="L267">
        <v>2323</v>
      </c>
      <c r="M267">
        <v>2323</v>
      </c>
      <c r="N267">
        <v>2323</v>
      </c>
      <c r="O267">
        <v>2323</v>
      </c>
      <c r="P267">
        <v>2323</v>
      </c>
      <c r="Q267">
        <v>2323</v>
      </c>
      <c r="R267">
        <v>2323</v>
      </c>
      <c r="S267">
        <v>2323</v>
      </c>
      <c r="T267">
        <v>2323</v>
      </c>
      <c r="U267">
        <v>2323</v>
      </c>
    </row>
    <row r="268" spans="1:21">
      <c r="A268" t="s">
        <v>1534</v>
      </c>
      <c r="B268">
        <v>2352</v>
      </c>
      <c r="C268">
        <v>2352</v>
      </c>
      <c r="D268">
        <v>2352</v>
      </c>
      <c r="E268">
        <v>2352</v>
      </c>
      <c r="F268">
        <v>2352</v>
      </c>
      <c r="G268">
        <v>2352</v>
      </c>
      <c r="H268">
        <v>2352</v>
      </c>
      <c r="I268">
        <v>2352</v>
      </c>
      <c r="J268">
        <v>2352</v>
      </c>
      <c r="K268">
        <v>2352</v>
      </c>
      <c r="L268">
        <v>2352</v>
      </c>
      <c r="M268">
        <v>2352</v>
      </c>
      <c r="N268">
        <v>2352</v>
      </c>
      <c r="O268">
        <v>2352</v>
      </c>
      <c r="P268">
        <v>2352</v>
      </c>
      <c r="Q268">
        <v>2352</v>
      </c>
      <c r="R268">
        <v>2352</v>
      </c>
      <c r="S268">
        <v>2352</v>
      </c>
      <c r="T268">
        <v>2352</v>
      </c>
      <c r="U268">
        <v>2352</v>
      </c>
    </row>
    <row r="269" spans="1:21">
      <c r="A269" t="s">
        <v>357</v>
      </c>
      <c r="B269">
        <v>1242</v>
      </c>
      <c r="C269" s="20">
        <v>1242</v>
      </c>
      <c r="D269" s="20">
        <v>2438</v>
      </c>
      <c r="E269">
        <v>2438</v>
      </c>
      <c r="F269">
        <v>2438</v>
      </c>
      <c r="G269">
        <v>2438</v>
      </c>
      <c r="H269" s="20">
        <v>2438</v>
      </c>
      <c r="I269" s="20">
        <v>1242</v>
      </c>
      <c r="J269">
        <v>1242</v>
      </c>
      <c r="K269">
        <v>1242</v>
      </c>
      <c r="L269">
        <v>1242</v>
      </c>
      <c r="M269">
        <v>1242</v>
      </c>
      <c r="N269">
        <v>1242</v>
      </c>
      <c r="O269">
        <v>1242</v>
      </c>
      <c r="P269">
        <v>1242</v>
      </c>
      <c r="Q269">
        <v>1242</v>
      </c>
      <c r="R269">
        <v>1242</v>
      </c>
      <c r="S269">
        <v>1242</v>
      </c>
      <c r="T269">
        <v>1242</v>
      </c>
      <c r="U269">
        <v>1242</v>
      </c>
    </row>
    <row r="270" spans="1:21">
      <c r="A270" t="s">
        <v>596</v>
      </c>
      <c r="B270">
        <v>1228</v>
      </c>
      <c r="C270">
        <v>1228</v>
      </c>
      <c r="D270">
        <v>1228</v>
      </c>
      <c r="E270">
        <v>1228</v>
      </c>
      <c r="F270">
        <v>1228</v>
      </c>
      <c r="G270">
        <v>1228</v>
      </c>
      <c r="H270">
        <v>1228</v>
      </c>
      <c r="I270">
        <v>1228</v>
      </c>
      <c r="J270">
        <v>1228</v>
      </c>
      <c r="K270">
        <v>1228</v>
      </c>
      <c r="L270">
        <v>1228</v>
      </c>
      <c r="M270">
        <v>1228</v>
      </c>
      <c r="N270">
        <v>1228</v>
      </c>
      <c r="O270">
        <v>1228</v>
      </c>
      <c r="P270">
        <v>1228</v>
      </c>
      <c r="Q270">
        <v>1228</v>
      </c>
      <c r="R270">
        <v>1228</v>
      </c>
      <c r="S270">
        <v>1228</v>
      </c>
      <c r="T270">
        <v>1228</v>
      </c>
      <c r="U270">
        <v>1228</v>
      </c>
    </row>
    <row r="271" spans="1:21">
      <c r="A271" t="s">
        <v>775</v>
      </c>
      <c r="B271">
        <v>2224</v>
      </c>
      <c r="C271">
        <v>2224</v>
      </c>
      <c r="D271">
        <v>2224</v>
      </c>
      <c r="E271">
        <v>2224</v>
      </c>
      <c r="F271">
        <v>2224</v>
      </c>
      <c r="G271">
        <v>2224</v>
      </c>
      <c r="H271">
        <v>2224</v>
      </c>
      <c r="I271">
        <v>2224</v>
      </c>
      <c r="J271">
        <v>2224</v>
      </c>
      <c r="K271">
        <v>2224</v>
      </c>
      <c r="L271">
        <v>2224</v>
      </c>
      <c r="M271">
        <v>2224</v>
      </c>
      <c r="N271">
        <v>2224</v>
      </c>
      <c r="O271">
        <v>2224</v>
      </c>
      <c r="P271">
        <v>2224</v>
      </c>
      <c r="Q271">
        <v>2224</v>
      </c>
      <c r="R271">
        <v>2224</v>
      </c>
      <c r="S271">
        <v>2224</v>
      </c>
      <c r="T271">
        <v>2224</v>
      </c>
      <c r="U271">
        <v>2224</v>
      </c>
    </row>
    <row r="272" spans="1:21">
      <c r="A272" t="s">
        <v>1822</v>
      </c>
      <c r="B272">
        <v>1317</v>
      </c>
      <c r="C272">
        <v>1317</v>
      </c>
      <c r="D272">
        <v>1317</v>
      </c>
      <c r="E272">
        <v>1317</v>
      </c>
      <c r="F272">
        <v>1317</v>
      </c>
      <c r="G272">
        <v>1317</v>
      </c>
      <c r="H272">
        <v>1317</v>
      </c>
      <c r="I272">
        <v>1317</v>
      </c>
      <c r="J272">
        <v>1317</v>
      </c>
      <c r="K272">
        <v>1317</v>
      </c>
      <c r="L272">
        <v>1317</v>
      </c>
      <c r="M272">
        <v>1317</v>
      </c>
      <c r="N272">
        <v>1317</v>
      </c>
      <c r="O272">
        <v>1317</v>
      </c>
      <c r="P272">
        <v>1317</v>
      </c>
      <c r="Q272">
        <v>1317</v>
      </c>
      <c r="R272">
        <v>1317</v>
      </c>
      <c r="S272">
        <v>1317</v>
      </c>
      <c r="T272">
        <v>1317</v>
      </c>
      <c r="U272">
        <v>1317</v>
      </c>
    </row>
    <row r="273" spans="1:21">
      <c r="A273" t="s">
        <v>1321</v>
      </c>
      <c r="B273">
        <v>1053</v>
      </c>
      <c r="C273">
        <v>1053</v>
      </c>
      <c r="D273">
        <v>1053</v>
      </c>
      <c r="E273">
        <v>1053</v>
      </c>
      <c r="F273">
        <v>1053</v>
      </c>
      <c r="G273">
        <v>1053</v>
      </c>
      <c r="H273">
        <v>1053</v>
      </c>
      <c r="I273">
        <v>1053</v>
      </c>
      <c r="J273">
        <v>1053</v>
      </c>
      <c r="K273">
        <v>1053</v>
      </c>
      <c r="L273">
        <v>1053</v>
      </c>
      <c r="M273">
        <v>1053</v>
      </c>
      <c r="N273">
        <v>1053</v>
      </c>
      <c r="O273">
        <v>1053</v>
      </c>
      <c r="P273">
        <v>1053</v>
      </c>
      <c r="Q273">
        <v>1053</v>
      </c>
      <c r="R273">
        <v>1053</v>
      </c>
      <c r="S273">
        <v>1053</v>
      </c>
      <c r="T273">
        <v>1053</v>
      </c>
      <c r="U273">
        <v>1053</v>
      </c>
    </row>
    <row r="274" spans="1:21">
      <c r="A274" t="s">
        <v>1132</v>
      </c>
      <c r="B274">
        <v>2122</v>
      </c>
      <c r="C274">
        <v>2122</v>
      </c>
      <c r="D274">
        <v>2122</v>
      </c>
      <c r="E274">
        <v>2122</v>
      </c>
      <c r="F274">
        <v>2122</v>
      </c>
      <c r="G274">
        <v>2122</v>
      </c>
      <c r="H274">
        <v>2122</v>
      </c>
      <c r="I274">
        <v>2122</v>
      </c>
      <c r="J274">
        <v>2122</v>
      </c>
      <c r="K274">
        <v>2122</v>
      </c>
      <c r="L274">
        <v>2122</v>
      </c>
      <c r="M274" s="20">
        <v>2122</v>
      </c>
      <c r="N274" s="20">
        <v>1241</v>
      </c>
      <c r="O274">
        <v>1241</v>
      </c>
      <c r="P274">
        <v>1241</v>
      </c>
      <c r="Q274">
        <v>1241</v>
      </c>
      <c r="R274">
        <v>1241</v>
      </c>
      <c r="S274">
        <v>1241</v>
      </c>
      <c r="T274">
        <v>1241</v>
      </c>
      <c r="U274">
        <v>1241</v>
      </c>
    </row>
    <row r="275" spans="1:21">
      <c r="A275" t="s">
        <v>1108</v>
      </c>
      <c r="B275">
        <v>2099</v>
      </c>
      <c r="C275">
        <v>2099</v>
      </c>
      <c r="D275">
        <v>2099</v>
      </c>
      <c r="E275">
        <v>2099</v>
      </c>
      <c r="F275">
        <v>2099</v>
      </c>
      <c r="G275">
        <v>2099</v>
      </c>
      <c r="H275">
        <v>2099</v>
      </c>
      <c r="I275">
        <v>2099</v>
      </c>
      <c r="J275">
        <v>2099</v>
      </c>
      <c r="K275">
        <v>2099</v>
      </c>
      <c r="L275">
        <v>2099</v>
      </c>
      <c r="M275">
        <v>2099</v>
      </c>
      <c r="N275">
        <v>2099</v>
      </c>
      <c r="O275">
        <v>2099</v>
      </c>
      <c r="P275">
        <v>2099</v>
      </c>
      <c r="Q275">
        <v>2099</v>
      </c>
      <c r="R275">
        <v>2099</v>
      </c>
      <c r="S275">
        <v>2099</v>
      </c>
      <c r="T275">
        <v>2099</v>
      </c>
      <c r="U275">
        <v>2099</v>
      </c>
    </row>
    <row r="276" spans="1:21">
      <c r="A276" t="s">
        <v>1385</v>
      </c>
      <c r="B276">
        <v>2306</v>
      </c>
      <c r="C276">
        <v>2306</v>
      </c>
      <c r="D276">
        <v>2306</v>
      </c>
      <c r="E276">
        <v>2306</v>
      </c>
      <c r="F276">
        <v>2306</v>
      </c>
      <c r="G276">
        <v>2306</v>
      </c>
      <c r="H276">
        <v>2306</v>
      </c>
      <c r="I276">
        <v>2306</v>
      </c>
      <c r="J276">
        <v>2306</v>
      </c>
      <c r="K276">
        <v>2306</v>
      </c>
      <c r="L276">
        <v>2306</v>
      </c>
      <c r="M276">
        <v>2306</v>
      </c>
      <c r="N276">
        <v>2306</v>
      </c>
      <c r="O276">
        <v>2306</v>
      </c>
      <c r="P276">
        <v>2306</v>
      </c>
      <c r="Q276">
        <v>2306</v>
      </c>
      <c r="R276">
        <v>2306</v>
      </c>
      <c r="S276">
        <v>2306</v>
      </c>
      <c r="T276">
        <v>2306</v>
      </c>
      <c r="U276">
        <v>2306</v>
      </c>
    </row>
    <row r="277" spans="1:21">
      <c r="A277" t="s">
        <v>1504</v>
      </c>
      <c r="B277">
        <v>1176</v>
      </c>
      <c r="C277">
        <v>1176</v>
      </c>
      <c r="D277">
        <v>1176</v>
      </c>
      <c r="E277">
        <v>1176</v>
      </c>
      <c r="F277">
        <v>1176</v>
      </c>
      <c r="G277">
        <v>1176</v>
      </c>
      <c r="H277">
        <v>1176</v>
      </c>
      <c r="I277">
        <v>1176</v>
      </c>
      <c r="J277">
        <v>1176</v>
      </c>
      <c r="K277">
        <v>1176</v>
      </c>
      <c r="L277">
        <v>1176</v>
      </c>
      <c r="M277">
        <v>1176</v>
      </c>
      <c r="N277">
        <v>1176</v>
      </c>
      <c r="O277">
        <v>1176</v>
      </c>
      <c r="P277">
        <v>1176</v>
      </c>
      <c r="Q277">
        <v>1176</v>
      </c>
      <c r="R277">
        <v>1176</v>
      </c>
      <c r="S277">
        <v>1176</v>
      </c>
      <c r="T277">
        <v>1176</v>
      </c>
      <c r="U277">
        <v>1176</v>
      </c>
    </row>
    <row r="278" spans="1:21">
      <c r="A278" t="s">
        <v>500</v>
      </c>
      <c r="B278">
        <v>2208</v>
      </c>
      <c r="C278">
        <v>2208</v>
      </c>
      <c r="D278">
        <v>2208</v>
      </c>
      <c r="E278">
        <v>2208</v>
      </c>
      <c r="F278">
        <v>2208</v>
      </c>
      <c r="G278">
        <v>2208</v>
      </c>
      <c r="H278">
        <v>2208</v>
      </c>
      <c r="I278">
        <v>2208</v>
      </c>
      <c r="J278">
        <v>2208</v>
      </c>
      <c r="K278">
        <v>2208</v>
      </c>
      <c r="L278">
        <v>2208</v>
      </c>
      <c r="M278">
        <v>2208</v>
      </c>
      <c r="N278">
        <v>2208</v>
      </c>
      <c r="O278">
        <v>2208</v>
      </c>
      <c r="P278">
        <v>2208</v>
      </c>
      <c r="Q278">
        <v>2208</v>
      </c>
      <c r="R278">
        <v>2208</v>
      </c>
      <c r="S278">
        <v>2208</v>
      </c>
      <c r="T278">
        <v>2208</v>
      </c>
      <c r="U278">
        <v>2208</v>
      </c>
    </row>
    <row r="279" spans="1:21">
      <c r="A279" t="s">
        <v>522</v>
      </c>
      <c r="B279">
        <v>3392</v>
      </c>
      <c r="C279">
        <v>3392</v>
      </c>
      <c r="D279">
        <v>3392</v>
      </c>
      <c r="E279">
        <v>3392</v>
      </c>
      <c r="F279">
        <v>3392</v>
      </c>
      <c r="G279">
        <v>3392</v>
      </c>
      <c r="H279">
        <v>3392</v>
      </c>
      <c r="I279">
        <v>3392</v>
      </c>
      <c r="J279">
        <v>3392</v>
      </c>
      <c r="K279">
        <v>3392</v>
      </c>
      <c r="L279">
        <v>3392</v>
      </c>
      <c r="M279">
        <v>3392</v>
      </c>
      <c r="N279">
        <v>3392</v>
      </c>
      <c r="O279">
        <v>3392</v>
      </c>
      <c r="P279">
        <v>3392</v>
      </c>
      <c r="Q279">
        <v>3392</v>
      </c>
      <c r="R279">
        <v>3392</v>
      </c>
      <c r="S279">
        <v>3392</v>
      </c>
      <c r="T279">
        <v>3392</v>
      </c>
      <c r="U279">
        <v>3392</v>
      </c>
    </row>
    <row r="280" spans="1:21">
      <c r="A280" t="s">
        <v>783</v>
      </c>
      <c r="B280">
        <v>2237</v>
      </c>
      <c r="C280">
        <v>2237</v>
      </c>
      <c r="D280">
        <v>2237</v>
      </c>
      <c r="E280">
        <v>2237</v>
      </c>
      <c r="F280">
        <v>2237</v>
      </c>
      <c r="G280">
        <v>2237</v>
      </c>
      <c r="H280">
        <v>2237</v>
      </c>
      <c r="I280">
        <v>2237</v>
      </c>
      <c r="J280">
        <v>2237</v>
      </c>
      <c r="K280">
        <v>2237</v>
      </c>
      <c r="L280">
        <v>2237</v>
      </c>
      <c r="M280">
        <v>2237</v>
      </c>
      <c r="N280">
        <v>2237</v>
      </c>
      <c r="O280">
        <v>2237</v>
      </c>
      <c r="P280">
        <v>2237</v>
      </c>
      <c r="Q280">
        <v>2237</v>
      </c>
      <c r="R280">
        <v>2237</v>
      </c>
      <c r="S280">
        <v>2237</v>
      </c>
      <c r="T280">
        <v>2237</v>
      </c>
      <c r="U280">
        <v>2237</v>
      </c>
    </row>
    <row r="281" spans="1:21">
      <c r="A281" t="s">
        <v>849</v>
      </c>
      <c r="B281">
        <v>3303</v>
      </c>
      <c r="C281">
        <v>3303</v>
      </c>
      <c r="D281">
        <v>3303</v>
      </c>
      <c r="E281">
        <v>3303</v>
      </c>
      <c r="F281">
        <v>3303</v>
      </c>
      <c r="G281">
        <v>3303</v>
      </c>
      <c r="H281">
        <v>3303</v>
      </c>
      <c r="I281">
        <v>3303</v>
      </c>
      <c r="J281">
        <v>3303</v>
      </c>
      <c r="K281">
        <v>3303</v>
      </c>
      <c r="L281">
        <v>3303</v>
      </c>
      <c r="M281">
        <v>3303</v>
      </c>
      <c r="N281">
        <v>3303</v>
      </c>
      <c r="O281">
        <v>3303</v>
      </c>
      <c r="P281">
        <v>3303</v>
      </c>
      <c r="Q281">
        <v>3303</v>
      </c>
      <c r="R281">
        <v>3303</v>
      </c>
      <c r="S281">
        <v>3303</v>
      </c>
      <c r="T281">
        <v>3303</v>
      </c>
      <c r="U281">
        <v>3303</v>
      </c>
    </row>
    <row r="282" spans="1:21">
      <c r="A282" t="s">
        <v>1222</v>
      </c>
      <c r="B282">
        <v>2030</v>
      </c>
      <c r="C282">
        <v>2030</v>
      </c>
      <c r="D282">
        <v>2030</v>
      </c>
      <c r="E282">
        <v>2030</v>
      </c>
      <c r="F282">
        <v>2030</v>
      </c>
      <c r="G282">
        <v>2030</v>
      </c>
      <c r="H282">
        <v>2030</v>
      </c>
      <c r="I282">
        <v>2030</v>
      </c>
      <c r="J282">
        <v>2030</v>
      </c>
      <c r="K282">
        <v>2030</v>
      </c>
      <c r="L282">
        <v>2030</v>
      </c>
      <c r="M282">
        <v>2030</v>
      </c>
      <c r="N282">
        <v>2030</v>
      </c>
      <c r="O282">
        <v>2030</v>
      </c>
      <c r="P282">
        <v>2030</v>
      </c>
      <c r="Q282">
        <v>2030</v>
      </c>
      <c r="R282">
        <v>2030</v>
      </c>
      <c r="S282">
        <v>2030</v>
      </c>
      <c r="T282">
        <v>2030</v>
      </c>
      <c r="U282">
        <v>2030</v>
      </c>
    </row>
    <row r="283" spans="1:21">
      <c r="A283" t="s">
        <v>89</v>
      </c>
      <c r="B283">
        <v>3380</v>
      </c>
      <c r="C283">
        <v>3380</v>
      </c>
      <c r="D283">
        <v>3380</v>
      </c>
      <c r="E283">
        <v>3380</v>
      </c>
      <c r="F283">
        <v>3380</v>
      </c>
      <c r="G283">
        <v>3380</v>
      </c>
      <c r="H283">
        <v>3380</v>
      </c>
      <c r="I283">
        <v>3380</v>
      </c>
      <c r="J283">
        <v>3380</v>
      </c>
      <c r="K283">
        <v>3380</v>
      </c>
      <c r="L283">
        <v>3380</v>
      </c>
      <c r="M283">
        <v>3380</v>
      </c>
      <c r="N283">
        <v>3380</v>
      </c>
      <c r="O283">
        <v>3380</v>
      </c>
      <c r="P283">
        <v>3380</v>
      </c>
      <c r="Q283">
        <v>3380</v>
      </c>
      <c r="R283">
        <v>3380</v>
      </c>
      <c r="S283">
        <v>3380</v>
      </c>
      <c r="T283">
        <v>3380</v>
      </c>
      <c r="U283">
        <v>3380</v>
      </c>
    </row>
    <row r="284" spans="1:21">
      <c r="A284" t="s">
        <v>270</v>
      </c>
      <c r="B284">
        <v>3653</v>
      </c>
      <c r="C284">
        <v>3653</v>
      </c>
      <c r="D284">
        <v>3653</v>
      </c>
      <c r="E284">
        <v>3653</v>
      </c>
      <c r="F284">
        <v>3653</v>
      </c>
      <c r="G284">
        <v>3653</v>
      </c>
      <c r="H284">
        <v>3653</v>
      </c>
      <c r="I284">
        <v>3653</v>
      </c>
      <c r="J284">
        <v>3653</v>
      </c>
      <c r="K284">
        <v>3653</v>
      </c>
      <c r="L284">
        <v>3653</v>
      </c>
      <c r="M284">
        <v>3653</v>
      </c>
      <c r="N284">
        <v>3653</v>
      </c>
      <c r="O284">
        <v>3653</v>
      </c>
      <c r="P284">
        <v>3653</v>
      </c>
      <c r="Q284">
        <v>3653</v>
      </c>
      <c r="R284">
        <v>3653</v>
      </c>
      <c r="S284">
        <v>3653</v>
      </c>
      <c r="T284">
        <v>3653</v>
      </c>
      <c r="U284">
        <v>3653</v>
      </c>
    </row>
    <row r="285" spans="1:21">
      <c r="A285" t="s">
        <v>368</v>
      </c>
      <c r="B285">
        <v>2043</v>
      </c>
      <c r="C285" s="20">
        <v>2043</v>
      </c>
      <c r="D285" s="20">
        <v>2428</v>
      </c>
      <c r="E285">
        <v>2428</v>
      </c>
      <c r="F285">
        <v>2428</v>
      </c>
      <c r="G285">
        <v>2428</v>
      </c>
      <c r="H285">
        <v>2428</v>
      </c>
      <c r="I285">
        <v>2428</v>
      </c>
      <c r="J285">
        <v>2428</v>
      </c>
      <c r="K285">
        <v>2428</v>
      </c>
      <c r="L285">
        <v>2428</v>
      </c>
      <c r="M285">
        <v>2428</v>
      </c>
      <c r="N285">
        <v>2428</v>
      </c>
      <c r="O285">
        <v>2428</v>
      </c>
      <c r="P285">
        <v>2428</v>
      </c>
      <c r="Q285">
        <v>2428</v>
      </c>
      <c r="R285">
        <v>2428</v>
      </c>
      <c r="S285">
        <v>2428</v>
      </c>
      <c r="T285">
        <v>2428</v>
      </c>
      <c r="U285">
        <v>2428</v>
      </c>
    </row>
    <row r="286" spans="1:21">
      <c r="A286" t="s">
        <v>528</v>
      </c>
      <c r="B286">
        <v>3191</v>
      </c>
      <c r="C286">
        <v>3191</v>
      </c>
      <c r="D286">
        <v>3191</v>
      </c>
      <c r="E286">
        <v>3191</v>
      </c>
      <c r="F286">
        <v>3191</v>
      </c>
      <c r="G286">
        <v>3191</v>
      </c>
      <c r="H286">
        <v>3191</v>
      </c>
      <c r="I286">
        <v>3191</v>
      </c>
      <c r="J286">
        <v>3191</v>
      </c>
      <c r="K286">
        <v>3191</v>
      </c>
      <c r="L286">
        <v>3191</v>
      </c>
      <c r="M286">
        <v>3191</v>
      </c>
      <c r="N286">
        <v>3191</v>
      </c>
      <c r="O286">
        <v>3191</v>
      </c>
      <c r="P286">
        <v>3191</v>
      </c>
      <c r="Q286">
        <v>3191</v>
      </c>
      <c r="R286">
        <v>3191</v>
      </c>
      <c r="S286">
        <v>3191</v>
      </c>
      <c r="T286">
        <v>3191</v>
      </c>
      <c r="U286">
        <v>3191</v>
      </c>
    </row>
    <row r="287" spans="1:21">
      <c r="A287" t="s">
        <v>766</v>
      </c>
      <c r="B287">
        <v>3342</v>
      </c>
      <c r="C287">
        <v>3342</v>
      </c>
      <c r="D287">
        <v>3342</v>
      </c>
      <c r="E287">
        <v>3342</v>
      </c>
      <c r="F287">
        <v>3342</v>
      </c>
      <c r="G287">
        <v>3342</v>
      </c>
      <c r="H287">
        <v>3342</v>
      </c>
      <c r="I287">
        <v>3342</v>
      </c>
      <c r="J287">
        <v>3342</v>
      </c>
      <c r="K287">
        <v>3342</v>
      </c>
      <c r="L287">
        <v>3342</v>
      </c>
      <c r="M287">
        <v>3342</v>
      </c>
      <c r="N287">
        <v>3342</v>
      </c>
      <c r="O287">
        <v>3342</v>
      </c>
      <c r="P287">
        <v>3342</v>
      </c>
      <c r="Q287">
        <v>3342</v>
      </c>
      <c r="R287">
        <v>3342</v>
      </c>
      <c r="S287">
        <v>3342</v>
      </c>
      <c r="T287">
        <v>3342</v>
      </c>
      <c r="U287">
        <v>3342</v>
      </c>
    </row>
    <row r="288" spans="1:21">
      <c r="A288" t="s">
        <v>959</v>
      </c>
      <c r="B288">
        <v>2287</v>
      </c>
      <c r="C288">
        <v>2287</v>
      </c>
      <c r="D288">
        <v>2287</v>
      </c>
      <c r="E288">
        <v>2287</v>
      </c>
      <c r="F288">
        <v>2287</v>
      </c>
      <c r="G288">
        <v>2287</v>
      </c>
      <c r="H288">
        <v>2287</v>
      </c>
      <c r="I288">
        <v>2287</v>
      </c>
      <c r="J288">
        <v>2287</v>
      </c>
      <c r="K288">
        <v>2287</v>
      </c>
      <c r="L288">
        <v>2287</v>
      </c>
      <c r="M288">
        <v>2287</v>
      </c>
      <c r="N288">
        <v>2287</v>
      </c>
      <c r="O288">
        <v>2287</v>
      </c>
      <c r="P288">
        <v>2287</v>
      </c>
      <c r="Q288">
        <v>2287</v>
      </c>
      <c r="R288">
        <v>2287</v>
      </c>
      <c r="S288">
        <v>2287</v>
      </c>
      <c r="T288">
        <v>2287</v>
      </c>
      <c r="U288">
        <v>2287</v>
      </c>
    </row>
    <row r="289" spans="1:21">
      <c r="A289" t="s">
        <v>1325</v>
      </c>
      <c r="B289">
        <v>3039</v>
      </c>
      <c r="C289">
        <v>3039</v>
      </c>
      <c r="D289">
        <v>3039</v>
      </c>
      <c r="E289">
        <v>3039</v>
      </c>
      <c r="F289">
        <v>3039</v>
      </c>
      <c r="G289">
        <v>3039</v>
      </c>
      <c r="H289">
        <v>3039</v>
      </c>
      <c r="I289">
        <v>3039</v>
      </c>
      <c r="J289">
        <v>3039</v>
      </c>
      <c r="K289">
        <v>3039</v>
      </c>
      <c r="L289">
        <v>3039</v>
      </c>
      <c r="M289">
        <v>3039</v>
      </c>
      <c r="N289">
        <v>3039</v>
      </c>
      <c r="O289">
        <v>3039</v>
      </c>
      <c r="P289">
        <v>3039</v>
      </c>
      <c r="Q289">
        <v>3039</v>
      </c>
      <c r="R289">
        <v>3039</v>
      </c>
      <c r="S289">
        <v>3039</v>
      </c>
      <c r="T289">
        <v>3039</v>
      </c>
      <c r="U289">
        <v>3039</v>
      </c>
    </row>
    <row r="290" spans="1:21">
      <c r="A290" t="s">
        <v>1185</v>
      </c>
      <c r="B290">
        <v>3073</v>
      </c>
      <c r="C290">
        <v>3073</v>
      </c>
      <c r="D290">
        <v>3073</v>
      </c>
      <c r="E290">
        <v>3073</v>
      </c>
      <c r="F290">
        <v>3073</v>
      </c>
      <c r="G290">
        <v>3073</v>
      </c>
      <c r="H290">
        <v>3073</v>
      </c>
      <c r="I290">
        <v>3073</v>
      </c>
      <c r="J290">
        <v>3073</v>
      </c>
      <c r="K290">
        <v>3073</v>
      </c>
      <c r="L290">
        <v>3073</v>
      </c>
      <c r="M290">
        <v>3073</v>
      </c>
      <c r="N290">
        <v>3073</v>
      </c>
      <c r="O290">
        <v>3073</v>
      </c>
      <c r="P290">
        <v>3073</v>
      </c>
      <c r="Q290">
        <v>3073</v>
      </c>
      <c r="R290">
        <v>3073</v>
      </c>
      <c r="S290">
        <v>3073</v>
      </c>
      <c r="T290">
        <v>3073</v>
      </c>
      <c r="U290">
        <v>3073</v>
      </c>
    </row>
    <row r="291" spans="1:21">
      <c r="A291" t="s">
        <v>1181</v>
      </c>
      <c r="B291">
        <v>3092</v>
      </c>
      <c r="C291">
        <v>3092</v>
      </c>
      <c r="D291">
        <v>3092</v>
      </c>
      <c r="E291">
        <v>3092</v>
      </c>
      <c r="F291">
        <v>3092</v>
      </c>
      <c r="G291">
        <v>3092</v>
      </c>
      <c r="H291">
        <v>3092</v>
      </c>
      <c r="I291">
        <v>3092</v>
      </c>
      <c r="J291">
        <v>3092</v>
      </c>
      <c r="K291">
        <v>3092</v>
      </c>
      <c r="L291">
        <v>3092</v>
      </c>
      <c r="M291">
        <v>3092</v>
      </c>
      <c r="N291">
        <v>3092</v>
      </c>
      <c r="O291">
        <v>3092</v>
      </c>
      <c r="P291">
        <v>3092</v>
      </c>
      <c r="Q291">
        <v>3092</v>
      </c>
      <c r="R291">
        <v>3092</v>
      </c>
      <c r="S291">
        <v>3092</v>
      </c>
      <c r="T291">
        <v>3092</v>
      </c>
      <c r="U291">
        <v>3092</v>
      </c>
    </row>
    <row r="292" spans="1:21">
      <c r="A292" t="s">
        <v>1448</v>
      </c>
      <c r="B292">
        <v>2391</v>
      </c>
      <c r="C292">
        <v>2391</v>
      </c>
      <c r="D292">
        <v>2391</v>
      </c>
      <c r="E292">
        <v>2391</v>
      </c>
      <c r="F292">
        <v>2391</v>
      </c>
      <c r="G292">
        <v>2391</v>
      </c>
      <c r="H292">
        <v>2391</v>
      </c>
      <c r="I292">
        <v>2391</v>
      </c>
      <c r="J292">
        <v>2391</v>
      </c>
      <c r="K292">
        <v>2391</v>
      </c>
      <c r="L292">
        <v>2391</v>
      </c>
      <c r="M292">
        <v>2391</v>
      </c>
      <c r="N292">
        <v>2391</v>
      </c>
      <c r="O292">
        <v>2391</v>
      </c>
      <c r="P292">
        <v>2391</v>
      </c>
      <c r="Q292">
        <v>2391</v>
      </c>
      <c r="R292">
        <v>2391</v>
      </c>
      <c r="S292">
        <v>2391</v>
      </c>
      <c r="T292">
        <v>2391</v>
      </c>
      <c r="U292">
        <v>2391</v>
      </c>
    </row>
    <row r="293" spans="1:21">
      <c r="A293" t="s">
        <v>282</v>
      </c>
      <c r="B293">
        <v>3405</v>
      </c>
      <c r="C293">
        <v>3405</v>
      </c>
      <c r="D293">
        <v>3405</v>
      </c>
      <c r="E293">
        <v>3405</v>
      </c>
      <c r="F293">
        <v>3405</v>
      </c>
      <c r="G293">
        <v>3405</v>
      </c>
      <c r="H293">
        <v>3405</v>
      </c>
      <c r="I293">
        <v>3405</v>
      </c>
      <c r="J293">
        <v>3405</v>
      </c>
      <c r="K293">
        <v>3405</v>
      </c>
      <c r="L293">
        <v>3405</v>
      </c>
      <c r="M293">
        <v>3405</v>
      </c>
      <c r="N293">
        <v>3405</v>
      </c>
      <c r="O293">
        <v>3405</v>
      </c>
      <c r="P293">
        <v>3405</v>
      </c>
      <c r="Q293">
        <v>3405</v>
      </c>
      <c r="R293">
        <v>3405</v>
      </c>
      <c r="S293">
        <v>3405</v>
      </c>
      <c r="T293">
        <v>3405</v>
      </c>
      <c r="U293">
        <v>3405</v>
      </c>
    </row>
    <row r="294" spans="1:21">
      <c r="A294" t="s">
        <v>450</v>
      </c>
      <c r="B294">
        <v>2086</v>
      </c>
      <c r="C294">
        <v>2086</v>
      </c>
      <c r="D294">
        <v>2086</v>
      </c>
      <c r="E294">
        <v>2086</v>
      </c>
      <c r="F294">
        <v>2086</v>
      </c>
      <c r="G294">
        <v>2086</v>
      </c>
      <c r="H294">
        <v>2086</v>
      </c>
      <c r="I294">
        <v>2086</v>
      </c>
      <c r="J294">
        <v>2086</v>
      </c>
      <c r="K294">
        <v>2086</v>
      </c>
      <c r="L294">
        <v>2086</v>
      </c>
      <c r="M294">
        <v>2086</v>
      </c>
      <c r="N294">
        <v>2086</v>
      </c>
      <c r="O294">
        <v>2086</v>
      </c>
      <c r="P294">
        <v>2086</v>
      </c>
      <c r="Q294">
        <v>2086</v>
      </c>
      <c r="R294">
        <v>2086</v>
      </c>
      <c r="S294">
        <v>2086</v>
      </c>
      <c r="T294">
        <v>2086</v>
      </c>
      <c r="U294">
        <v>2086</v>
      </c>
    </row>
    <row r="295" spans="1:21">
      <c r="A295" t="s">
        <v>627</v>
      </c>
      <c r="B295">
        <v>1186</v>
      </c>
      <c r="C295">
        <v>1186</v>
      </c>
      <c r="D295">
        <v>1186</v>
      </c>
      <c r="E295">
        <v>1186</v>
      </c>
      <c r="F295">
        <v>1186</v>
      </c>
      <c r="G295">
        <v>1186</v>
      </c>
      <c r="H295">
        <v>1186</v>
      </c>
      <c r="I295">
        <v>1186</v>
      </c>
      <c r="J295">
        <v>1186</v>
      </c>
      <c r="K295">
        <v>1186</v>
      </c>
      <c r="L295">
        <v>1186</v>
      </c>
      <c r="M295">
        <v>1186</v>
      </c>
      <c r="N295">
        <v>1186</v>
      </c>
      <c r="O295">
        <v>1186</v>
      </c>
      <c r="P295">
        <v>1186</v>
      </c>
      <c r="Q295">
        <v>1186</v>
      </c>
      <c r="R295">
        <v>1186</v>
      </c>
      <c r="S295">
        <v>1186</v>
      </c>
      <c r="T295">
        <v>1186</v>
      </c>
      <c r="U295">
        <v>1186</v>
      </c>
    </row>
    <row r="296" spans="1:21">
      <c r="A296" t="s">
        <v>679</v>
      </c>
      <c r="B296">
        <v>3362</v>
      </c>
      <c r="C296">
        <v>3362</v>
      </c>
      <c r="D296">
        <v>3362</v>
      </c>
      <c r="E296">
        <v>3362</v>
      </c>
      <c r="F296">
        <v>3362</v>
      </c>
      <c r="G296">
        <v>3362</v>
      </c>
      <c r="H296">
        <v>3362</v>
      </c>
      <c r="I296">
        <v>3362</v>
      </c>
      <c r="J296">
        <v>3362</v>
      </c>
      <c r="K296">
        <v>3362</v>
      </c>
      <c r="L296">
        <v>3362</v>
      </c>
      <c r="M296">
        <v>3362</v>
      </c>
      <c r="N296">
        <v>3362</v>
      </c>
      <c r="O296">
        <v>3362</v>
      </c>
      <c r="P296">
        <v>3362</v>
      </c>
      <c r="Q296">
        <v>3362</v>
      </c>
      <c r="R296">
        <v>3362</v>
      </c>
      <c r="S296">
        <v>3362</v>
      </c>
      <c r="T296">
        <v>3362</v>
      </c>
      <c r="U296">
        <v>3362</v>
      </c>
    </row>
    <row r="297" spans="1:21">
      <c r="A297" t="s">
        <v>1714</v>
      </c>
      <c r="B297">
        <v>2286</v>
      </c>
      <c r="C297">
        <v>2286</v>
      </c>
      <c r="D297">
        <v>2286</v>
      </c>
      <c r="E297">
        <v>2286</v>
      </c>
      <c r="F297">
        <v>2286</v>
      </c>
      <c r="G297">
        <v>2286</v>
      </c>
      <c r="H297">
        <v>2286</v>
      </c>
      <c r="I297">
        <v>2286</v>
      </c>
      <c r="J297">
        <v>2286</v>
      </c>
      <c r="K297">
        <v>2286</v>
      </c>
      <c r="L297">
        <v>2286</v>
      </c>
      <c r="M297">
        <v>2286</v>
      </c>
      <c r="N297">
        <v>2286</v>
      </c>
      <c r="O297">
        <v>2286</v>
      </c>
      <c r="P297">
        <v>2286</v>
      </c>
      <c r="Q297">
        <v>2286</v>
      </c>
      <c r="R297">
        <v>2286</v>
      </c>
      <c r="S297">
        <v>2286</v>
      </c>
      <c r="T297">
        <v>2286</v>
      </c>
      <c r="U297">
        <v>2286</v>
      </c>
    </row>
    <row r="298" spans="1:21">
      <c r="A298" t="s">
        <v>1064</v>
      </c>
      <c r="B298">
        <v>3013</v>
      </c>
      <c r="C298">
        <v>3013</v>
      </c>
      <c r="D298">
        <v>3013</v>
      </c>
      <c r="E298">
        <v>3013</v>
      </c>
      <c r="F298">
        <v>3013</v>
      </c>
      <c r="G298">
        <v>3013</v>
      </c>
      <c r="H298">
        <v>3013</v>
      </c>
      <c r="I298">
        <v>3013</v>
      </c>
      <c r="J298">
        <v>3013</v>
      </c>
      <c r="K298">
        <v>3013</v>
      </c>
      <c r="L298">
        <v>3013</v>
      </c>
      <c r="M298">
        <v>3013</v>
      </c>
      <c r="N298">
        <v>3013</v>
      </c>
      <c r="O298">
        <v>3013</v>
      </c>
      <c r="P298">
        <v>3013</v>
      </c>
      <c r="Q298">
        <v>3013</v>
      </c>
      <c r="R298">
        <v>3013</v>
      </c>
      <c r="S298">
        <v>3013</v>
      </c>
      <c r="T298">
        <v>3013</v>
      </c>
      <c r="U298">
        <v>3013</v>
      </c>
    </row>
    <row r="299" spans="1:21">
      <c r="A299" t="s">
        <v>140</v>
      </c>
      <c r="B299">
        <v>2361</v>
      </c>
      <c r="C299">
        <v>2361</v>
      </c>
      <c r="D299">
        <v>2361</v>
      </c>
      <c r="E299">
        <v>2361</v>
      </c>
      <c r="F299">
        <v>2361</v>
      </c>
      <c r="G299">
        <v>2361</v>
      </c>
      <c r="H299">
        <v>2361</v>
      </c>
      <c r="I299">
        <v>2361</v>
      </c>
      <c r="J299">
        <v>2361</v>
      </c>
      <c r="K299">
        <v>2361</v>
      </c>
      <c r="L299">
        <v>2361</v>
      </c>
      <c r="M299">
        <v>2361</v>
      </c>
      <c r="N299">
        <v>2361</v>
      </c>
      <c r="O299">
        <v>2361</v>
      </c>
      <c r="P299">
        <v>2361</v>
      </c>
      <c r="Q299">
        <v>2361</v>
      </c>
      <c r="R299">
        <v>2361</v>
      </c>
      <c r="S299">
        <v>2361</v>
      </c>
      <c r="T299">
        <v>2361</v>
      </c>
      <c r="U299">
        <v>2361</v>
      </c>
    </row>
    <row r="300" spans="1:21">
      <c r="A300" t="s">
        <v>281</v>
      </c>
      <c r="B300">
        <v>3109</v>
      </c>
      <c r="C300">
        <v>3109</v>
      </c>
      <c r="D300">
        <v>3109</v>
      </c>
      <c r="E300">
        <v>3109</v>
      </c>
      <c r="F300">
        <v>3109</v>
      </c>
      <c r="G300">
        <v>3109</v>
      </c>
      <c r="H300">
        <v>3109</v>
      </c>
      <c r="I300">
        <v>3109</v>
      </c>
      <c r="J300">
        <v>3109</v>
      </c>
      <c r="K300">
        <v>3109</v>
      </c>
      <c r="L300">
        <v>3109</v>
      </c>
      <c r="M300">
        <v>3109</v>
      </c>
      <c r="N300">
        <v>3109</v>
      </c>
      <c r="O300">
        <v>3109</v>
      </c>
      <c r="P300">
        <v>3109</v>
      </c>
      <c r="Q300">
        <v>3109</v>
      </c>
      <c r="R300">
        <v>3109</v>
      </c>
      <c r="S300">
        <v>3109</v>
      </c>
      <c r="T300">
        <v>3109</v>
      </c>
      <c r="U300">
        <v>3109</v>
      </c>
    </row>
    <row r="301" spans="1:21">
      <c r="A301" t="s">
        <v>370</v>
      </c>
      <c r="B301">
        <v>1088</v>
      </c>
      <c r="C301" s="20">
        <v>1088</v>
      </c>
      <c r="D301" s="20">
        <v>2437</v>
      </c>
      <c r="E301">
        <v>2437</v>
      </c>
      <c r="F301">
        <v>2437</v>
      </c>
      <c r="G301">
        <v>2437</v>
      </c>
      <c r="H301">
        <v>2437</v>
      </c>
      <c r="I301">
        <v>2437</v>
      </c>
      <c r="J301">
        <v>2437</v>
      </c>
      <c r="K301">
        <v>2437</v>
      </c>
      <c r="L301">
        <v>2437</v>
      </c>
      <c r="M301">
        <v>2437</v>
      </c>
      <c r="N301">
        <v>2437</v>
      </c>
      <c r="O301">
        <v>2437</v>
      </c>
      <c r="P301">
        <v>2437</v>
      </c>
      <c r="Q301">
        <v>2437</v>
      </c>
      <c r="R301">
        <v>2437</v>
      </c>
      <c r="S301">
        <v>2437</v>
      </c>
      <c r="T301">
        <v>2437</v>
      </c>
      <c r="U301">
        <v>2437</v>
      </c>
    </row>
    <row r="302" spans="1:21">
      <c r="A302" t="s">
        <v>1475</v>
      </c>
      <c r="B302">
        <v>3226</v>
      </c>
      <c r="C302">
        <v>3226</v>
      </c>
      <c r="D302">
        <v>3226</v>
      </c>
      <c r="E302">
        <v>3226</v>
      </c>
      <c r="F302">
        <v>3226</v>
      </c>
      <c r="G302">
        <v>3226</v>
      </c>
      <c r="H302">
        <v>3226</v>
      </c>
      <c r="I302">
        <v>3226</v>
      </c>
      <c r="J302">
        <v>3226</v>
      </c>
      <c r="K302">
        <v>3226</v>
      </c>
      <c r="L302">
        <v>3226</v>
      </c>
      <c r="M302">
        <v>3226</v>
      </c>
      <c r="N302">
        <v>3226</v>
      </c>
      <c r="O302">
        <v>3226</v>
      </c>
      <c r="P302">
        <v>3226</v>
      </c>
      <c r="Q302">
        <v>3226</v>
      </c>
      <c r="R302">
        <v>3226</v>
      </c>
      <c r="S302">
        <v>3226</v>
      </c>
      <c r="T302">
        <v>3226</v>
      </c>
      <c r="U302">
        <v>3226</v>
      </c>
    </row>
    <row r="303" spans="1:21">
      <c r="A303" t="s">
        <v>1578</v>
      </c>
      <c r="B303">
        <v>3346</v>
      </c>
      <c r="C303">
        <v>3346</v>
      </c>
      <c r="D303">
        <v>3346</v>
      </c>
      <c r="E303">
        <v>3346</v>
      </c>
      <c r="F303">
        <v>3346</v>
      </c>
      <c r="G303">
        <v>3346</v>
      </c>
      <c r="H303">
        <v>3346</v>
      </c>
      <c r="I303">
        <v>3346</v>
      </c>
      <c r="J303">
        <v>3346</v>
      </c>
      <c r="K303">
        <v>3346</v>
      </c>
      <c r="L303">
        <v>3346</v>
      </c>
      <c r="M303">
        <v>3346</v>
      </c>
      <c r="N303">
        <v>3346</v>
      </c>
      <c r="O303">
        <v>3346</v>
      </c>
      <c r="P303">
        <v>3346</v>
      </c>
      <c r="Q303">
        <v>3346</v>
      </c>
      <c r="R303">
        <v>3346</v>
      </c>
      <c r="S303">
        <v>3346</v>
      </c>
      <c r="T303">
        <v>3346</v>
      </c>
      <c r="U303">
        <v>3346</v>
      </c>
    </row>
    <row r="304" spans="1:21">
      <c r="A304" t="s">
        <v>1823</v>
      </c>
      <c r="B304">
        <v>1333</v>
      </c>
      <c r="C304">
        <v>1333</v>
      </c>
      <c r="D304">
        <v>1333</v>
      </c>
      <c r="E304">
        <v>1333</v>
      </c>
      <c r="F304">
        <v>1333</v>
      </c>
      <c r="G304">
        <v>1333</v>
      </c>
      <c r="H304">
        <v>1333</v>
      </c>
      <c r="I304">
        <v>1333</v>
      </c>
      <c r="J304">
        <v>1333</v>
      </c>
      <c r="K304">
        <v>1333</v>
      </c>
      <c r="L304">
        <v>1333</v>
      </c>
      <c r="M304">
        <v>1333</v>
      </c>
      <c r="N304">
        <v>1333</v>
      </c>
      <c r="O304">
        <v>1333</v>
      </c>
      <c r="P304">
        <v>1333</v>
      </c>
      <c r="Q304">
        <v>1333</v>
      </c>
      <c r="R304">
        <v>1333</v>
      </c>
      <c r="S304">
        <v>1333</v>
      </c>
      <c r="T304">
        <v>1333</v>
      </c>
      <c r="U304">
        <v>1333</v>
      </c>
    </row>
    <row r="305" spans="1:21">
      <c r="A305" t="s">
        <v>967</v>
      </c>
      <c r="B305">
        <v>2034</v>
      </c>
      <c r="C305">
        <v>2034</v>
      </c>
      <c r="D305">
        <v>2034</v>
      </c>
      <c r="E305">
        <v>2034</v>
      </c>
      <c r="F305">
        <v>2034</v>
      </c>
      <c r="G305">
        <v>2034</v>
      </c>
      <c r="H305">
        <v>2034</v>
      </c>
      <c r="I305">
        <v>2034</v>
      </c>
      <c r="J305">
        <v>2034</v>
      </c>
      <c r="K305">
        <v>2034</v>
      </c>
      <c r="L305">
        <v>2034</v>
      </c>
      <c r="M305">
        <v>2034</v>
      </c>
      <c r="N305">
        <v>2034</v>
      </c>
      <c r="O305">
        <v>2034</v>
      </c>
      <c r="P305">
        <v>2034</v>
      </c>
      <c r="Q305">
        <v>2034</v>
      </c>
      <c r="R305">
        <v>2034</v>
      </c>
      <c r="S305">
        <v>2034</v>
      </c>
      <c r="T305">
        <v>2034</v>
      </c>
      <c r="U305">
        <v>2034</v>
      </c>
    </row>
    <row r="306" spans="1:21">
      <c r="A306" t="s">
        <v>1102</v>
      </c>
      <c r="B306">
        <v>3154</v>
      </c>
      <c r="C306">
        <v>3154</v>
      </c>
      <c r="D306">
        <v>3154</v>
      </c>
      <c r="E306">
        <v>3154</v>
      </c>
      <c r="F306">
        <v>3154</v>
      </c>
      <c r="G306">
        <v>3154</v>
      </c>
      <c r="H306">
        <v>3154</v>
      </c>
      <c r="I306">
        <v>3154</v>
      </c>
      <c r="J306">
        <v>3154</v>
      </c>
      <c r="K306">
        <v>3154</v>
      </c>
      <c r="L306">
        <v>3154</v>
      </c>
      <c r="M306">
        <v>3154</v>
      </c>
      <c r="N306">
        <v>3154</v>
      </c>
      <c r="O306">
        <v>3154</v>
      </c>
      <c r="P306">
        <v>3154</v>
      </c>
      <c r="Q306">
        <v>3154</v>
      </c>
      <c r="R306">
        <v>3154</v>
      </c>
      <c r="S306">
        <v>3154</v>
      </c>
      <c r="T306">
        <v>3154</v>
      </c>
      <c r="U306">
        <v>3154</v>
      </c>
    </row>
    <row r="307" spans="1:21">
      <c r="A307" t="s">
        <v>1660</v>
      </c>
      <c r="B307">
        <v>3079</v>
      </c>
      <c r="C307">
        <v>3079</v>
      </c>
      <c r="D307">
        <v>3079</v>
      </c>
      <c r="E307">
        <v>3079</v>
      </c>
      <c r="F307">
        <v>3079</v>
      </c>
      <c r="G307">
        <v>3079</v>
      </c>
      <c r="H307">
        <v>3079</v>
      </c>
      <c r="I307">
        <v>3079</v>
      </c>
      <c r="J307">
        <v>3079</v>
      </c>
      <c r="K307">
        <v>3079</v>
      </c>
      <c r="L307">
        <v>3079</v>
      </c>
      <c r="M307">
        <v>3079</v>
      </c>
      <c r="N307">
        <v>3079</v>
      </c>
      <c r="O307">
        <v>3079</v>
      </c>
      <c r="P307">
        <v>3079</v>
      </c>
      <c r="Q307">
        <v>3079</v>
      </c>
      <c r="R307">
        <v>3079</v>
      </c>
      <c r="S307">
        <v>3079</v>
      </c>
      <c r="T307">
        <v>3079</v>
      </c>
      <c r="U307">
        <v>3079</v>
      </c>
    </row>
    <row r="308" spans="1:21">
      <c r="A308" t="s">
        <v>1449</v>
      </c>
      <c r="B308">
        <v>2372</v>
      </c>
      <c r="C308">
        <v>2372</v>
      </c>
      <c r="D308">
        <v>2372</v>
      </c>
      <c r="E308">
        <v>2372</v>
      </c>
      <c r="F308">
        <v>2372</v>
      </c>
      <c r="G308">
        <v>2372</v>
      </c>
      <c r="H308" s="20">
        <v>2372</v>
      </c>
      <c r="I308" s="20">
        <v>1083</v>
      </c>
      <c r="J308">
        <v>1083</v>
      </c>
      <c r="K308">
        <v>1083</v>
      </c>
      <c r="L308">
        <v>1083</v>
      </c>
      <c r="M308">
        <v>1083</v>
      </c>
      <c r="N308">
        <v>1083</v>
      </c>
      <c r="O308">
        <v>1083</v>
      </c>
      <c r="P308">
        <v>1083</v>
      </c>
      <c r="Q308">
        <v>1083</v>
      </c>
      <c r="R308">
        <v>1083</v>
      </c>
      <c r="S308">
        <v>1083</v>
      </c>
      <c r="T308">
        <v>1083</v>
      </c>
      <c r="U308">
        <v>1083</v>
      </c>
    </row>
    <row r="309" spans="1:21">
      <c r="A309" t="s">
        <v>1516</v>
      </c>
      <c r="B309">
        <v>1230</v>
      </c>
      <c r="C309">
        <v>1230</v>
      </c>
      <c r="D309">
        <v>1230</v>
      </c>
      <c r="E309">
        <v>1230</v>
      </c>
      <c r="F309">
        <v>1230</v>
      </c>
      <c r="G309">
        <v>1230</v>
      </c>
      <c r="H309">
        <v>1230</v>
      </c>
      <c r="I309">
        <v>1230</v>
      </c>
      <c r="J309">
        <v>1230</v>
      </c>
      <c r="K309">
        <v>1230</v>
      </c>
      <c r="L309">
        <v>1230</v>
      </c>
      <c r="M309">
        <v>1230</v>
      </c>
      <c r="N309">
        <v>1230</v>
      </c>
      <c r="O309">
        <v>1230</v>
      </c>
      <c r="P309">
        <v>1230</v>
      </c>
      <c r="Q309">
        <v>1230</v>
      </c>
      <c r="R309">
        <v>1230</v>
      </c>
      <c r="S309">
        <v>1230</v>
      </c>
      <c r="T309">
        <v>1230</v>
      </c>
      <c r="U309">
        <v>1230</v>
      </c>
    </row>
    <row r="310" spans="1:21">
      <c r="A310" t="s">
        <v>447</v>
      </c>
      <c r="B310">
        <v>3142</v>
      </c>
      <c r="C310">
        <v>3142</v>
      </c>
      <c r="D310">
        <v>3142</v>
      </c>
      <c r="E310">
        <v>3142</v>
      </c>
      <c r="F310">
        <v>3142</v>
      </c>
      <c r="G310">
        <v>3142</v>
      </c>
      <c r="H310">
        <v>3142</v>
      </c>
      <c r="I310">
        <v>3142</v>
      </c>
      <c r="J310">
        <v>3142</v>
      </c>
      <c r="K310">
        <v>3142</v>
      </c>
      <c r="L310">
        <v>3142</v>
      </c>
      <c r="M310">
        <v>3142</v>
      </c>
      <c r="N310">
        <v>3142</v>
      </c>
      <c r="O310">
        <v>3142</v>
      </c>
      <c r="P310">
        <v>3142</v>
      </c>
      <c r="Q310">
        <v>3142</v>
      </c>
      <c r="R310">
        <v>3142</v>
      </c>
      <c r="S310">
        <v>3142</v>
      </c>
      <c r="T310">
        <v>3142</v>
      </c>
      <c r="U310">
        <v>3142</v>
      </c>
    </row>
    <row r="311" spans="1:21">
      <c r="A311" t="s">
        <v>628</v>
      </c>
      <c r="B311">
        <v>2151</v>
      </c>
      <c r="C311">
        <v>2151</v>
      </c>
      <c r="D311">
        <v>2151</v>
      </c>
      <c r="E311">
        <v>2151</v>
      </c>
      <c r="F311">
        <v>2151</v>
      </c>
      <c r="G311">
        <v>2151</v>
      </c>
      <c r="H311">
        <v>2151</v>
      </c>
      <c r="I311">
        <v>2151</v>
      </c>
      <c r="J311">
        <v>2151</v>
      </c>
      <c r="K311">
        <v>2151</v>
      </c>
      <c r="L311">
        <v>2151</v>
      </c>
      <c r="M311">
        <v>2151</v>
      </c>
      <c r="N311">
        <v>2151</v>
      </c>
      <c r="O311">
        <v>2151</v>
      </c>
      <c r="P311">
        <v>2151</v>
      </c>
      <c r="Q311">
        <v>2151</v>
      </c>
      <c r="R311">
        <v>2151</v>
      </c>
      <c r="S311">
        <v>2151</v>
      </c>
      <c r="T311">
        <v>2151</v>
      </c>
      <c r="U311">
        <v>2151</v>
      </c>
    </row>
    <row r="312" spans="1:21">
      <c r="A312" t="s">
        <v>686</v>
      </c>
      <c r="B312">
        <v>3370</v>
      </c>
      <c r="C312">
        <v>3370</v>
      </c>
      <c r="D312">
        <v>3370</v>
      </c>
      <c r="E312">
        <v>3370</v>
      </c>
      <c r="F312">
        <v>3370</v>
      </c>
      <c r="G312">
        <v>3370</v>
      </c>
      <c r="H312">
        <v>3370</v>
      </c>
      <c r="I312">
        <v>3370</v>
      </c>
      <c r="J312">
        <v>3370</v>
      </c>
      <c r="K312">
        <v>3370</v>
      </c>
      <c r="L312">
        <v>3370</v>
      </c>
      <c r="M312">
        <v>3370</v>
      </c>
      <c r="N312">
        <v>3370</v>
      </c>
      <c r="O312">
        <v>3370</v>
      </c>
      <c r="P312">
        <v>3370</v>
      </c>
      <c r="Q312">
        <v>3370</v>
      </c>
      <c r="R312">
        <v>3370</v>
      </c>
      <c r="S312">
        <v>3370</v>
      </c>
      <c r="T312">
        <v>3370</v>
      </c>
      <c r="U312">
        <v>3370</v>
      </c>
    </row>
    <row r="313" spans="1:21">
      <c r="A313" t="s">
        <v>1680</v>
      </c>
      <c r="B313">
        <v>3296</v>
      </c>
      <c r="C313">
        <v>3296</v>
      </c>
      <c r="D313">
        <v>3296</v>
      </c>
      <c r="E313">
        <v>3296</v>
      </c>
      <c r="F313">
        <v>3296</v>
      </c>
      <c r="G313">
        <v>3296</v>
      </c>
      <c r="H313">
        <v>3296</v>
      </c>
      <c r="I313">
        <v>3296</v>
      </c>
      <c r="J313">
        <v>3296</v>
      </c>
      <c r="K313">
        <v>3296</v>
      </c>
      <c r="L313">
        <v>3296</v>
      </c>
      <c r="M313">
        <v>3296</v>
      </c>
      <c r="N313">
        <v>3296</v>
      </c>
      <c r="O313">
        <v>3296</v>
      </c>
      <c r="P313">
        <v>3296</v>
      </c>
      <c r="Q313">
        <v>3296</v>
      </c>
      <c r="R313">
        <v>3296</v>
      </c>
      <c r="S313">
        <v>3296</v>
      </c>
      <c r="T313">
        <v>3296</v>
      </c>
      <c r="U313">
        <v>3296</v>
      </c>
    </row>
    <row r="314" spans="1:21">
      <c r="A314" t="s">
        <v>1060</v>
      </c>
      <c r="B314">
        <v>1136</v>
      </c>
      <c r="C314">
        <v>1136</v>
      </c>
      <c r="D314">
        <v>1136</v>
      </c>
      <c r="E314">
        <v>1136</v>
      </c>
      <c r="F314">
        <v>1136</v>
      </c>
      <c r="G314">
        <v>1136</v>
      </c>
      <c r="H314">
        <v>1136</v>
      </c>
      <c r="I314">
        <v>1136</v>
      </c>
      <c r="J314">
        <v>1136</v>
      </c>
      <c r="K314">
        <v>1136</v>
      </c>
      <c r="L314">
        <v>1136</v>
      </c>
      <c r="M314">
        <v>1136</v>
      </c>
      <c r="N314">
        <v>1136</v>
      </c>
      <c r="O314">
        <v>1136</v>
      </c>
      <c r="P314">
        <v>1136</v>
      </c>
      <c r="Q314">
        <v>1136</v>
      </c>
      <c r="R314">
        <v>1136</v>
      </c>
      <c r="S314">
        <v>1136</v>
      </c>
      <c r="T314">
        <v>1136</v>
      </c>
      <c r="U314">
        <v>1136</v>
      </c>
    </row>
    <row r="315" spans="1:21">
      <c r="A315" t="s">
        <v>138</v>
      </c>
      <c r="B315">
        <v>2318</v>
      </c>
      <c r="C315">
        <v>2318</v>
      </c>
      <c r="D315">
        <v>2318</v>
      </c>
      <c r="E315">
        <v>2318</v>
      </c>
      <c r="F315">
        <v>2318</v>
      </c>
      <c r="G315">
        <v>2318</v>
      </c>
      <c r="H315">
        <v>2318</v>
      </c>
      <c r="I315">
        <v>2318</v>
      </c>
      <c r="J315">
        <v>2318</v>
      </c>
      <c r="K315">
        <v>2318</v>
      </c>
      <c r="L315">
        <v>2318</v>
      </c>
      <c r="M315">
        <v>2318</v>
      </c>
      <c r="N315">
        <v>2318</v>
      </c>
      <c r="O315">
        <v>2318</v>
      </c>
      <c r="P315">
        <v>2318</v>
      </c>
      <c r="Q315">
        <v>2318</v>
      </c>
      <c r="R315">
        <v>2318</v>
      </c>
      <c r="S315">
        <v>2318</v>
      </c>
      <c r="T315">
        <v>2318</v>
      </c>
      <c r="U315">
        <v>2318</v>
      </c>
    </row>
    <row r="316" spans="1:21">
      <c r="A316" t="s">
        <v>280</v>
      </c>
      <c r="B316">
        <v>2203</v>
      </c>
      <c r="C316">
        <v>2203</v>
      </c>
      <c r="D316">
        <v>2203</v>
      </c>
      <c r="E316">
        <v>2203</v>
      </c>
      <c r="F316">
        <v>2203</v>
      </c>
      <c r="G316">
        <v>2203</v>
      </c>
      <c r="H316">
        <v>2203</v>
      </c>
      <c r="I316">
        <v>2203</v>
      </c>
      <c r="J316">
        <v>2203</v>
      </c>
      <c r="K316">
        <v>2203</v>
      </c>
      <c r="L316">
        <v>2203</v>
      </c>
      <c r="M316">
        <v>2203</v>
      </c>
      <c r="N316">
        <v>2203</v>
      </c>
      <c r="O316">
        <v>2203</v>
      </c>
      <c r="P316">
        <v>2203</v>
      </c>
      <c r="Q316">
        <v>2203</v>
      </c>
      <c r="R316">
        <v>2203</v>
      </c>
      <c r="S316">
        <v>2203</v>
      </c>
      <c r="T316">
        <v>2203</v>
      </c>
      <c r="U316">
        <v>2203</v>
      </c>
    </row>
    <row r="317" spans="1:21">
      <c r="A317" t="s">
        <v>374</v>
      </c>
      <c r="B317">
        <v>1112</v>
      </c>
      <c r="C317" s="20">
        <v>1112</v>
      </c>
      <c r="D317" s="20">
        <v>2419</v>
      </c>
      <c r="E317">
        <v>2419</v>
      </c>
      <c r="F317">
        <v>2419</v>
      </c>
      <c r="G317">
        <v>2419</v>
      </c>
      <c r="H317">
        <v>2419</v>
      </c>
      <c r="I317">
        <v>2419</v>
      </c>
      <c r="J317">
        <v>2419</v>
      </c>
      <c r="K317">
        <v>2419</v>
      </c>
      <c r="L317">
        <v>2419</v>
      </c>
      <c r="M317">
        <v>2419</v>
      </c>
      <c r="N317">
        <v>2419</v>
      </c>
      <c r="O317">
        <v>2419</v>
      </c>
      <c r="P317">
        <v>2419</v>
      </c>
      <c r="Q317">
        <v>2419</v>
      </c>
      <c r="R317">
        <v>2419</v>
      </c>
      <c r="S317">
        <v>2419</v>
      </c>
      <c r="T317">
        <v>2419</v>
      </c>
      <c r="U317">
        <v>2419</v>
      </c>
    </row>
    <row r="318" spans="1:21">
      <c r="A318" t="s">
        <v>1392</v>
      </c>
      <c r="B318">
        <v>1199</v>
      </c>
      <c r="C318">
        <v>1199</v>
      </c>
      <c r="D318">
        <v>1199</v>
      </c>
      <c r="E318">
        <v>1199</v>
      </c>
      <c r="F318">
        <v>1199</v>
      </c>
      <c r="G318">
        <v>1199</v>
      </c>
      <c r="H318">
        <v>1199</v>
      </c>
      <c r="I318">
        <v>1199</v>
      </c>
      <c r="J318">
        <v>1199</v>
      </c>
      <c r="K318">
        <v>1199</v>
      </c>
      <c r="L318">
        <v>1199</v>
      </c>
      <c r="M318">
        <v>1199</v>
      </c>
      <c r="N318">
        <v>1199</v>
      </c>
      <c r="O318">
        <v>1199</v>
      </c>
      <c r="P318">
        <v>1199</v>
      </c>
      <c r="Q318">
        <v>1199</v>
      </c>
      <c r="R318">
        <v>1199</v>
      </c>
      <c r="S318">
        <v>1199</v>
      </c>
      <c r="T318">
        <v>1199</v>
      </c>
      <c r="U318">
        <v>1199</v>
      </c>
    </row>
    <row r="319" spans="1:21">
      <c r="A319" t="s">
        <v>682</v>
      </c>
      <c r="B319">
        <v>3318</v>
      </c>
      <c r="C319">
        <v>3318</v>
      </c>
      <c r="D319">
        <v>3318</v>
      </c>
      <c r="E319">
        <v>3318</v>
      </c>
      <c r="F319">
        <v>3318</v>
      </c>
      <c r="G319">
        <v>3318</v>
      </c>
      <c r="H319">
        <v>3318</v>
      </c>
      <c r="I319">
        <v>3318</v>
      </c>
      <c r="J319">
        <v>3318</v>
      </c>
      <c r="K319">
        <v>3318</v>
      </c>
      <c r="L319">
        <v>3318</v>
      </c>
      <c r="M319">
        <v>3318</v>
      </c>
      <c r="N319">
        <v>3318</v>
      </c>
      <c r="O319">
        <v>3318</v>
      </c>
      <c r="P319">
        <v>3318</v>
      </c>
      <c r="Q319">
        <v>3318</v>
      </c>
      <c r="R319">
        <v>3318</v>
      </c>
      <c r="S319">
        <v>3318</v>
      </c>
      <c r="T319">
        <v>3318</v>
      </c>
      <c r="U319">
        <v>3318</v>
      </c>
    </row>
    <row r="320" spans="1:21">
      <c r="A320" t="s">
        <v>1650</v>
      </c>
      <c r="B320">
        <v>3415</v>
      </c>
      <c r="C320">
        <v>3415</v>
      </c>
      <c r="D320">
        <v>3415</v>
      </c>
      <c r="E320">
        <v>3415</v>
      </c>
      <c r="F320">
        <v>3415</v>
      </c>
      <c r="G320">
        <v>3415</v>
      </c>
      <c r="H320">
        <v>3415</v>
      </c>
      <c r="I320">
        <v>3415</v>
      </c>
      <c r="J320">
        <v>3415</v>
      </c>
      <c r="K320">
        <v>3415</v>
      </c>
      <c r="L320">
        <v>3415</v>
      </c>
      <c r="M320">
        <v>3415</v>
      </c>
      <c r="N320">
        <v>3415</v>
      </c>
      <c r="O320">
        <v>3415</v>
      </c>
      <c r="P320">
        <v>3415</v>
      </c>
      <c r="Q320">
        <v>3415</v>
      </c>
      <c r="R320">
        <v>3415</v>
      </c>
      <c r="S320">
        <v>3415</v>
      </c>
      <c r="T320">
        <v>3415</v>
      </c>
      <c r="U320">
        <v>3415</v>
      </c>
    </row>
    <row r="321" spans="1:21">
      <c r="A321" t="s">
        <v>1036</v>
      </c>
      <c r="B321">
        <v>1042</v>
      </c>
      <c r="C321">
        <v>1042</v>
      </c>
      <c r="D321">
        <v>1042</v>
      </c>
      <c r="E321">
        <v>1042</v>
      </c>
      <c r="F321">
        <v>1042</v>
      </c>
      <c r="G321">
        <v>1042</v>
      </c>
      <c r="H321">
        <v>1042</v>
      </c>
      <c r="I321">
        <v>1042</v>
      </c>
      <c r="J321">
        <v>1042</v>
      </c>
      <c r="K321">
        <v>1042</v>
      </c>
      <c r="L321">
        <v>1042</v>
      </c>
      <c r="M321">
        <v>1042</v>
      </c>
      <c r="N321">
        <v>1042</v>
      </c>
      <c r="O321">
        <v>1042</v>
      </c>
      <c r="P321">
        <v>1042</v>
      </c>
      <c r="Q321">
        <v>1042</v>
      </c>
      <c r="R321">
        <v>1042</v>
      </c>
      <c r="S321">
        <v>1042</v>
      </c>
      <c r="T321">
        <v>1042</v>
      </c>
      <c r="U321">
        <v>1042</v>
      </c>
    </row>
    <row r="322" spans="1:21">
      <c r="A322" t="s">
        <v>1105</v>
      </c>
      <c r="B322">
        <v>1117</v>
      </c>
      <c r="C322">
        <v>1117</v>
      </c>
      <c r="D322">
        <v>1117</v>
      </c>
      <c r="E322">
        <v>1117</v>
      </c>
      <c r="F322">
        <v>1117</v>
      </c>
      <c r="G322">
        <v>1117</v>
      </c>
      <c r="H322">
        <v>1117</v>
      </c>
      <c r="I322">
        <v>1117</v>
      </c>
      <c r="J322">
        <v>1117</v>
      </c>
      <c r="K322">
        <v>1117</v>
      </c>
      <c r="L322">
        <v>1117</v>
      </c>
      <c r="M322">
        <v>1117</v>
      </c>
      <c r="N322">
        <v>1117</v>
      </c>
      <c r="O322">
        <v>1117</v>
      </c>
      <c r="P322">
        <v>1117</v>
      </c>
      <c r="Q322">
        <v>1117</v>
      </c>
      <c r="R322">
        <v>1117</v>
      </c>
      <c r="S322">
        <v>1117</v>
      </c>
      <c r="T322">
        <v>1117</v>
      </c>
      <c r="U322">
        <v>1117</v>
      </c>
    </row>
    <row r="323" spans="1:21">
      <c r="A323" t="s">
        <v>1824</v>
      </c>
      <c r="B323">
        <v>2082</v>
      </c>
      <c r="C323">
        <v>2082</v>
      </c>
      <c r="D323">
        <v>2082</v>
      </c>
      <c r="E323">
        <v>2082</v>
      </c>
      <c r="F323">
        <v>2082</v>
      </c>
      <c r="G323">
        <v>2082</v>
      </c>
      <c r="H323">
        <v>2082</v>
      </c>
      <c r="I323">
        <v>2082</v>
      </c>
      <c r="J323">
        <v>2082</v>
      </c>
      <c r="K323">
        <v>2082</v>
      </c>
      <c r="L323">
        <v>2082</v>
      </c>
      <c r="M323">
        <v>2082</v>
      </c>
      <c r="N323">
        <v>2082</v>
      </c>
      <c r="O323">
        <v>2082</v>
      </c>
      <c r="P323">
        <v>2082</v>
      </c>
      <c r="Q323">
        <v>2082</v>
      </c>
      <c r="R323">
        <v>2082</v>
      </c>
      <c r="S323">
        <v>2082</v>
      </c>
      <c r="T323">
        <v>2082</v>
      </c>
      <c r="U323">
        <v>2082</v>
      </c>
    </row>
    <row r="324" spans="1:21">
      <c r="A324" t="s">
        <v>218</v>
      </c>
      <c r="B324">
        <v>2397</v>
      </c>
      <c r="C324">
        <v>2397</v>
      </c>
      <c r="D324">
        <v>2397</v>
      </c>
      <c r="E324">
        <v>2397</v>
      </c>
      <c r="F324">
        <v>2397</v>
      </c>
      <c r="G324">
        <v>2397</v>
      </c>
      <c r="H324">
        <v>2397</v>
      </c>
      <c r="I324">
        <v>2397</v>
      </c>
      <c r="J324">
        <v>2397</v>
      </c>
      <c r="K324">
        <v>2397</v>
      </c>
      <c r="L324">
        <v>2397</v>
      </c>
      <c r="M324">
        <v>2397</v>
      </c>
      <c r="N324">
        <v>2397</v>
      </c>
      <c r="O324">
        <v>2397</v>
      </c>
      <c r="P324">
        <v>2397</v>
      </c>
      <c r="Q324">
        <v>2397</v>
      </c>
      <c r="R324">
        <v>2397</v>
      </c>
      <c r="S324">
        <v>2397</v>
      </c>
      <c r="T324">
        <v>2397</v>
      </c>
      <c r="U324">
        <v>2397</v>
      </c>
    </row>
    <row r="325" spans="1:21">
      <c r="A325" t="s">
        <v>250</v>
      </c>
      <c r="B325">
        <v>3127</v>
      </c>
      <c r="C325">
        <v>3127</v>
      </c>
      <c r="D325">
        <v>3127</v>
      </c>
      <c r="E325">
        <v>3127</v>
      </c>
      <c r="F325">
        <v>3127</v>
      </c>
      <c r="G325">
        <v>3127</v>
      </c>
      <c r="H325">
        <v>3127</v>
      </c>
      <c r="I325">
        <v>3127</v>
      </c>
      <c r="J325">
        <v>3127</v>
      </c>
      <c r="K325">
        <v>3127</v>
      </c>
      <c r="L325">
        <v>3127</v>
      </c>
      <c r="M325">
        <v>3127</v>
      </c>
      <c r="N325">
        <v>3127</v>
      </c>
      <c r="O325">
        <v>3127</v>
      </c>
      <c r="P325">
        <v>3127</v>
      </c>
      <c r="Q325">
        <v>3127</v>
      </c>
      <c r="R325">
        <v>3127</v>
      </c>
      <c r="S325">
        <v>3127</v>
      </c>
      <c r="T325">
        <v>3127</v>
      </c>
      <c r="U325">
        <v>3127</v>
      </c>
    </row>
    <row r="326" spans="1:21">
      <c r="A326" t="s">
        <v>460</v>
      </c>
      <c r="B326">
        <v>2067</v>
      </c>
      <c r="C326">
        <v>2067</v>
      </c>
      <c r="D326">
        <v>2067</v>
      </c>
      <c r="E326">
        <v>2067</v>
      </c>
      <c r="F326">
        <v>2067</v>
      </c>
      <c r="G326">
        <v>2067</v>
      </c>
      <c r="H326">
        <v>2067</v>
      </c>
      <c r="I326">
        <v>2067</v>
      </c>
      <c r="J326">
        <v>2067</v>
      </c>
      <c r="K326">
        <v>2067</v>
      </c>
      <c r="L326">
        <v>2067</v>
      </c>
      <c r="M326">
        <v>2067</v>
      </c>
      <c r="N326">
        <v>2067</v>
      </c>
      <c r="O326">
        <v>2067</v>
      </c>
      <c r="P326">
        <v>2067</v>
      </c>
      <c r="Q326">
        <v>2067</v>
      </c>
      <c r="R326">
        <v>2067</v>
      </c>
      <c r="S326">
        <v>2067</v>
      </c>
      <c r="T326">
        <v>2067</v>
      </c>
      <c r="U326">
        <v>2067</v>
      </c>
    </row>
    <row r="327" spans="1:21">
      <c r="A327" t="s">
        <v>515</v>
      </c>
      <c r="B327">
        <v>3187</v>
      </c>
      <c r="C327">
        <v>3187</v>
      </c>
      <c r="D327">
        <v>3187</v>
      </c>
      <c r="E327">
        <v>3187</v>
      </c>
      <c r="F327">
        <v>3187</v>
      </c>
      <c r="G327">
        <v>3187</v>
      </c>
      <c r="H327">
        <v>3187</v>
      </c>
      <c r="I327">
        <v>3187</v>
      </c>
      <c r="J327">
        <v>3187</v>
      </c>
      <c r="K327">
        <v>3187</v>
      </c>
      <c r="L327">
        <v>3187</v>
      </c>
      <c r="M327">
        <v>3187</v>
      </c>
      <c r="N327">
        <v>3187</v>
      </c>
      <c r="O327">
        <v>3187</v>
      </c>
      <c r="P327">
        <v>3187</v>
      </c>
      <c r="Q327">
        <v>3187</v>
      </c>
      <c r="R327">
        <v>3187</v>
      </c>
      <c r="S327">
        <v>3187</v>
      </c>
      <c r="T327">
        <v>3187</v>
      </c>
      <c r="U327">
        <v>3187</v>
      </c>
    </row>
    <row r="328" spans="1:21">
      <c r="A328" t="s">
        <v>738</v>
      </c>
      <c r="B328">
        <v>2257</v>
      </c>
      <c r="C328">
        <v>2257</v>
      </c>
      <c r="D328">
        <v>2257</v>
      </c>
      <c r="E328">
        <v>2257</v>
      </c>
      <c r="F328">
        <v>2257</v>
      </c>
      <c r="G328">
        <v>2257</v>
      </c>
      <c r="H328">
        <v>2257</v>
      </c>
      <c r="I328">
        <v>2257</v>
      </c>
      <c r="J328">
        <v>2257</v>
      </c>
      <c r="K328">
        <v>2257</v>
      </c>
      <c r="L328">
        <v>2257</v>
      </c>
      <c r="M328">
        <v>2257</v>
      </c>
      <c r="N328">
        <v>2257</v>
      </c>
      <c r="O328">
        <v>2257</v>
      </c>
      <c r="P328">
        <v>2257</v>
      </c>
      <c r="Q328">
        <v>2257</v>
      </c>
      <c r="R328">
        <v>2257</v>
      </c>
      <c r="S328">
        <v>2257</v>
      </c>
      <c r="T328">
        <v>2257</v>
      </c>
      <c r="U328">
        <v>2257</v>
      </c>
    </row>
    <row r="329" spans="1:21">
      <c r="A329" t="s">
        <v>1628</v>
      </c>
      <c r="B329">
        <v>1308</v>
      </c>
      <c r="C329">
        <v>1308</v>
      </c>
      <c r="D329">
        <v>1308</v>
      </c>
      <c r="E329">
        <v>1308</v>
      </c>
      <c r="F329">
        <v>1308</v>
      </c>
      <c r="G329">
        <v>1308</v>
      </c>
      <c r="H329">
        <v>1308</v>
      </c>
      <c r="I329">
        <v>1308</v>
      </c>
      <c r="J329">
        <v>1308</v>
      </c>
      <c r="K329">
        <v>1308</v>
      </c>
      <c r="L329">
        <v>1308</v>
      </c>
      <c r="M329">
        <v>1308</v>
      </c>
      <c r="N329">
        <v>1308</v>
      </c>
      <c r="O329">
        <v>1308</v>
      </c>
      <c r="P329">
        <v>1308</v>
      </c>
      <c r="Q329">
        <v>1308</v>
      </c>
      <c r="R329">
        <v>1308</v>
      </c>
      <c r="S329">
        <v>1308</v>
      </c>
      <c r="T329">
        <v>1308</v>
      </c>
      <c r="U329">
        <v>1308</v>
      </c>
    </row>
    <row r="330" spans="1:21">
      <c r="A330" t="s">
        <v>1065</v>
      </c>
      <c r="B330">
        <v>3011</v>
      </c>
      <c r="C330">
        <v>3011</v>
      </c>
      <c r="D330">
        <v>3011</v>
      </c>
      <c r="E330">
        <v>3011</v>
      </c>
      <c r="F330">
        <v>3011</v>
      </c>
      <c r="G330">
        <v>3011</v>
      </c>
      <c r="H330">
        <v>3011</v>
      </c>
      <c r="I330">
        <v>3011</v>
      </c>
      <c r="J330">
        <v>3011</v>
      </c>
      <c r="K330">
        <v>3011</v>
      </c>
      <c r="L330">
        <v>3011</v>
      </c>
      <c r="M330">
        <v>3011</v>
      </c>
      <c r="N330">
        <v>3011</v>
      </c>
      <c r="O330">
        <v>3011</v>
      </c>
      <c r="P330">
        <v>3011</v>
      </c>
      <c r="Q330">
        <v>3011</v>
      </c>
      <c r="R330">
        <v>3011</v>
      </c>
      <c r="S330">
        <v>3011</v>
      </c>
      <c r="T330">
        <v>3011</v>
      </c>
      <c r="U330">
        <v>3011</v>
      </c>
    </row>
    <row r="331" spans="1:21">
      <c r="A331" t="s">
        <v>99</v>
      </c>
      <c r="B331">
        <v>2329</v>
      </c>
      <c r="C331">
        <v>2329</v>
      </c>
      <c r="D331">
        <v>2329</v>
      </c>
      <c r="E331">
        <v>2329</v>
      </c>
      <c r="F331">
        <v>2329</v>
      </c>
      <c r="G331">
        <v>2329</v>
      </c>
      <c r="H331">
        <v>2329</v>
      </c>
      <c r="I331">
        <v>2329</v>
      </c>
      <c r="J331">
        <v>2329</v>
      </c>
      <c r="K331">
        <v>2329</v>
      </c>
      <c r="L331">
        <v>2329</v>
      </c>
      <c r="M331">
        <v>2329</v>
      </c>
      <c r="N331">
        <v>2329</v>
      </c>
      <c r="O331">
        <v>2329</v>
      </c>
      <c r="P331">
        <v>2329</v>
      </c>
      <c r="Q331">
        <v>2329</v>
      </c>
      <c r="R331">
        <v>2329</v>
      </c>
      <c r="S331">
        <v>2329</v>
      </c>
      <c r="T331">
        <v>2329</v>
      </c>
      <c r="U331">
        <v>2329</v>
      </c>
    </row>
    <row r="332" spans="1:21">
      <c r="A332" t="s">
        <v>275</v>
      </c>
      <c r="B332">
        <v>2340</v>
      </c>
      <c r="C332">
        <v>2340</v>
      </c>
      <c r="D332">
        <v>2340</v>
      </c>
      <c r="E332">
        <v>2340</v>
      </c>
      <c r="F332">
        <v>2340</v>
      </c>
      <c r="G332">
        <v>2340</v>
      </c>
      <c r="H332">
        <v>2340</v>
      </c>
      <c r="I332">
        <v>2340</v>
      </c>
      <c r="J332">
        <v>2340</v>
      </c>
      <c r="K332">
        <v>2340</v>
      </c>
      <c r="L332">
        <v>2340</v>
      </c>
      <c r="M332">
        <v>2340</v>
      </c>
      <c r="N332">
        <v>2340</v>
      </c>
      <c r="O332">
        <v>2340</v>
      </c>
      <c r="P332">
        <v>2340</v>
      </c>
      <c r="Q332">
        <v>2340</v>
      </c>
      <c r="R332">
        <v>2340</v>
      </c>
      <c r="S332">
        <v>2340</v>
      </c>
      <c r="T332">
        <v>2340</v>
      </c>
      <c r="U332">
        <v>2340</v>
      </c>
    </row>
    <row r="333" spans="1:21">
      <c r="A333" t="s">
        <v>389</v>
      </c>
      <c r="B333">
        <v>1154</v>
      </c>
      <c r="C333" s="20">
        <v>1154</v>
      </c>
      <c r="D333" s="20">
        <v>2435</v>
      </c>
      <c r="E333">
        <v>2435</v>
      </c>
      <c r="F333">
        <v>2435</v>
      </c>
      <c r="G333">
        <v>2435</v>
      </c>
      <c r="H333">
        <v>2435</v>
      </c>
      <c r="I333">
        <v>2435</v>
      </c>
      <c r="J333">
        <v>2435</v>
      </c>
      <c r="K333">
        <v>2435</v>
      </c>
      <c r="L333">
        <v>2435</v>
      </c>
      <c r="M333">
        <v>2435</v>
      </c>
      <c r="N333">
        <v>2435</v>
      </c>
      <c r="O333">
        <v>2435</v>
      </c>
      <c r="P333">
        <v>2435</v>
      </c>
      <c r="Q333">
        <v>2435</v>
      </c>
      <c r="R333">
        <v>2435</v>
      </c>
      <c r="S333">
        <v>2435</v>
      </c>
      <c r="T333">
        <v>2435</v>
      </c>
      <c r="U333">
        <v>2435</v>
      </c>
    </row>
    <row r="334" spans="1:21">
      <c r="A334" t="s">
        <v>634</v>
      </c>
      <c r="B334">
        <v>2152</v>
      </c>
      <c r="C334">
        <v>2152</v>
      </c>
      <c r="D334">
        <v>2152</v>
      </c>
      <c r="E334">
        <v>2152</v>
      </c>
      <c r="F334">
        <v>2152</v>
      </c>
      <c r="G334">
        <v>2152</v>
      </c>
      <c r="H334">
        <v>2152</v>
      </c>
      <c r="I334">
        <v>2152</v>
      </c>
      <c r="J334">
        <v>2152</v>
      </c>
      <c r="K334">
        <v>2152</v>
      </c>
      <c r="L334">
        <v>2152</v>
      </c>
      <c r="M334">
        <v>2152</v>
      </c>
      <c r="N334">
        <v>2152</v>
      </c>
      <c r="O334">
        <v>2152</v>
      </c>
      <c r="P334">
        <v>2152</v>
      </c>
      <c r="Q334">
        <v>2152</v>
      </c>
      <c r="R334">
        <v>2152</v>
      </c>
      <c r="S334">
        <v>2152</v>
      </c>
      <c r="T334">
        <v>2152</v>
      </c>
      <c r="U334">
        <v>2152</v>
      </c>
    </row>
    <row r="335" spans="1:21">
      <c r="A335" t="s">
        <v>749</v>
      </c>
      <c r="B335">
        <v>2232</v>
      </c>
      <c r="C335">
        <v>2232</v>
      </c>
      <c r="D335">
        <v>2232</v>
      </c>
      <c r="E335">
        <v>2232</v>
      </c>
      <c r="F335">
        <v>2232</v>
      </c>
      <c r="G335">
        <v>2232</v>
      </c>
      <c r="H335">
        <v>2232</v>
      </c>
      <c r="I335">
        <v>2232</v>
      </c>
      <c r="J335">
        <v>2232</v>
      </c>
      <c r="K335">
        <v>2232</v>
      </c>
      <c r="L335">
        <v>2232</v>
      </c>
      <c r="M335">
        <v>2232</v>
      </c>
      <c r="N335">
        <v>2232</v>
      </c>
      <c r="O335">
        <v>2232</v>
      </c>
      <c r="P335">
        <v>2232</v>
      </c>
      <c r="Q335">
        <v>2232</v>
      </c>
      <c r="R335">
        <v>2232</v>
      </c>
      <c r="S335">
        <v>2232</v>
      </c>
      <c r="T335">
        <v>2232</v>
      </c>
      <c r="U335">
        <v>2232</v>
      </c>
    </row>
    <row r="336" spans="1:21">
      <c r="A336" t="s">
        <v>905</v>
      </c>
      <c r="B336">
        <v>3297</v>
      </c>
      <c r="C336">
        <v>3297</v>
      </c>
      <c r="D336">
        <v>3297</v>
      </c>
      <c r="E336">
        <v>3297</v>
      </c>
      <c r="F336">
        <v>3297</v>
      </c>
      <c r="G336">
        <v>3297</v>
      </c>
      <c r="H336">
        <v>3297</v>
      </c>
      <c r="I336">
        <v>3297</v>
      </c>
      <c r="J336">
        <v>3297</v>
      </c>
      <c r="K336">
        <v>3297</v>
      </c>
      <c r="L336">
        <v>3297</v>
      </c>
      <c r="M336">
        <v>3297</v>
      </c>
      <c r="N336">
        <v>3297</v>
      </c>
      <c r="O336">
        <v>3297</v>
      </c>
      <c r="P336">
        <v>3297</v>
      </c>
      <c r="Q336">
        <v>3297</v>
      </c>
      <c r="R336">
        <v>3297</v>
      </c>
      <c r="S336">
        <v>3297</v>
      </c>
      <c r="T336">
        <v>3297</v>
      </c>
      <c r="U336">
        <v>3297</v>
      </c>
    </row>
    <row r="337" spans="1:21">
      <c r="A337" t="s">
        <v>981</v>
      </c>
      <c r="B337">
        <v>2019</v>
      </c>
      <c r="C337">
        <v>2019</v>
      </c>
      <c r="D337">
        <v>2019</v>
      </c>
      <c r="E337">
        <v>2019</v>
      </c>
      <c r="F337">
        <v>2019</v>
      </c>
      <c r="G337">
        <v>2019</v>
      </c>
      <c r="H337">
        <v>2019</v>
      </c>
      <c r="I337">
        <v>2019</v>
      </c>
      <c r="J337">
        <v>2019</v>
      </c>
      <c r="K337">
        <v>2019</v>
      </c>
      <c r="L337">
        <v>2019</v>
      </c>
      <c r="M337">
        <v>2019</v>
      </c>
      <c r="N337">
        <v>2019</v>
      </c>
      <c r="O337">
        <v>2019</v>
      </c>
      <c r="P337">
        <v>2019</v>
      </c>
      <c r="Q337">
        <v>2019</v>
      </c>
      <c r="R337">
        <v>2019</v>
      </c>
      <c r="S337">
        <v>2019</v>
      </c>
      <c r="T337">
        <v>2019</v>
      </c>
      <c r="U337">
        <v>2019</v>
      </c>
    </row>
    <row r="338" spans="1:21">
      <c r="A338" t="s">
        <v>1150</v>
      </c>
      <c r="B338">
        <v>3141</v>
      </c>
      <c r="C338">
        <v>3141</v>
      </c>
      <c r="D338">
        <v>3141</v>
      </c>
      <c r="E338">
        <v>3141</v>
      </c>
      <c r="F338">
        <v>3141</v>
      </c>
      <c r="G338">
        <v>3141</v>
      </c>
      <c r="H338">
        <v>3141</v>
      </c>
      <c r="I338">
        <v>3141</v>
      </c>
      <c r="J338">
        <v>3141</v>
      </c>
      <c r="K338">
        <v>3141</v>
      </c>
      <c r="L338">
        <v>3141</v>
      </c>
      <c r="M338">
        <v>3141</v>
      </c>
      <c r="N338">
        <v>3141</v>
      </c>
      <c r="O338">
        <v>3141</v>
      </c>
      <c r="P338">
        <v>3141</v>
      </c>
      <c r="Q338">
        <v>3141</v>
      </c>
      <c r="R338">
        <v>3141</v>
      </c>
      <c r="S338">
        <v>3141</v>
      </c>
      <c r="T338">
        <v>3141</v>
      </c>
      <c r="U338">
        <v>3141</v>
      </c>
    </row>
    <row r="339" spans="1:21">
      <c r="A339" t="s">
        <v>1825</v>
      </c>
      <c r="B339">
        <v>1180</v>
      </c>
      <c r="C339">
        <v>1180</v>
      </c>
      <c r="D339">
        <v>1180</v>
      </c>
      <c r="E339">
        <v>1180</v>
      </c>
      <c r="F339">
        <v>1180</v>
      </c>
      <c r="G339">
        <v>1180</v>
      </c>
      <c r="H339">
        <v>1180</v>
      </c>
      <c r="I339">
        <v>1180</v>
      </c>
      <c r="J339">
        <v>1180</v>
      </c>
      <c r="K339">
        <v>1180</v>
      </c>
      <c r="L339">
        <v>1180</v>
      </c>
      <c r="M339">
        <v>1180</v>
      </c>
      <c r="N339">
        <v>1180</v>
      </c>
      <c r="O339">
        <v>1180</v>
      </c>
      <c r="P339">
        <v>1180</v>
      </c>
      <c r="Q339">
        <v>1180</v>
      </c>
      <c r="R339">
        <v>1180</v>
      </c>
      <c r="S339">
        <v>1180</v>
      </c>
      <c r="T339">
        <v>1180</v>
      </c>
      <c r="U339">
        <v>1180</v>
      </c>
    </row>
    <row r="340" spans="1:21">
      <c r="A340" t="s">
        <v>105</v>
      </c>
      <c r="B340">
        <v>1375</v>
      </c>
      <c r="C340">
        <v>1375</v>
      </c>
      <c r="D340">
        <v>1375</v>
      </c>
      <c r="E340">
        <v>1375</v>
      </c>
      <c r="F340">
        <v>1375</v>
      </c>
      <c r="G340">
        <v>1375</v>
      </c>
      <c r="H340">
        <v>1375</v>
      </c>
      <c r="I340">
        <v>1375</v>
      </c>
      <c r="J340">
        <v>1375</v>
      </c>
      <c r="K340" s="20">
        <v>1375</v>
      </c>
      <c r="L340" s="20">
        <v>2438</v>
      </c>
      <c r="M340">
        <v>2438</v>
      </c>
      <c r="N340">
        <v>2438</v>
      </c>
      <c r="O340">
        <v>2438</v>
      </c>
      <c r="P340">
        <v>2438</v>
      </c>
      <c r="Q340">
        <v>2438</v>
      </c>
      <c r="R340">
        <v>2438</v>
      </c>
      <c r="S340">
        <v>2438</v>
      </c>
      <c r="T340">
        <v>2438</v>
      </c>
      <c r="U340">
        <v>2438</v>
      </c>
    </row>
    <row r="341" spans="1:21">
      <c r="A341" t="s">
        <v>265</v>
      </c>
      <c r="B341">
        <v>2198</v>
      </c>
      <c r="C341">
        <v>2198</v>
      </c>
      <c r="D341">
        <v>2198</v>
      </c>
      <c r="E341">
        <v>2198</v>
      </c>
      <c r="F341">
        <v>2198</v>
      </c>
      <c r="G341">
        <v>2198</v>
      </c>
      <c r="H341">
        <v>2198</v>
      </c>
      <c r="I341">
        <v>2198</v>
      </c>
      <c r="J341">
        <v>2198</v>
      </c>
      <c r="K341">
        <v>2198</v>
      </c>
      <c r="L341">
        <v>2198</v>
      </c>
      <c r="M341">
        <v>2198</v>
      </c>
      <c r="N341">
        <v>2198</v>
      </c>
      <c r="O341">
        <v>2198</v>
      </c>
      <c r="P341">
        <v>2198</v>
      </c>
      <c r="Q341">
        <v>2198</v>
      </c>
      <c r="R341">
        <v>2198</v>
      </c>
      <c r="S341">
        <v>2198</v>
      </c>
      <c r="T341">
        <v>2198</v>
      </c>
      <c r="U341">
        <v>2198</v>
      </c>
    </row>
    <row r="342" spans="1:21">
      <c r="A342" t="s">
        <v>481</v>
      </c>
      <c r="B342">
        <v>1249</v>
      </c>
      <c r="C342">
        <v>1249</v>
      </c>
      <c r="D342">
        <v>1249</v>
      </c>
      <c r="E342">
        <v>1249</v>
      </c>
      <c r="F342">
        <v>1249</v>
      </c>
      <c r="G342">
        <v>1249</v>
      </c>
      <c r="H342">
        <v>1249</v>
      </c>
      <c r="I342">
        <v>1249</v>
      </c>
      <c r="J342">
        <v>1249</v>
      </c>
      <c r="K342">
        <v>1249</v>
      </c>
      <c r="L342">
        <v>1249</v>
      </c>
      <c r="M342">
        <v>1249</v>
      </c>
      <c r="N342">
        <v>1249</v>
      </c>
      <c r="O342">
        <v>1249</v>
      </c>
      <c r="P342">
        <v>1249</v>
      </c>
      <c r="Q342">
        <v>1249</v>
      </c>
      <c r="R342">
        <v>1249</v>
      </c>
      <c r="S342">
        <v>1249</v>
      </c>
      <c r="T342">
        <v>1249</v>
      </c>
      <c r="U342">
        <v>1249</v>
      </c>
    </row>
    <row r="343" spans="1:21">
      <c r="A343" t="s">
        <v>579</v>
      </c>
      <c r="B343">
        <v>3207</v>
      </c>
      <c r="C343">
        <v>3207</v>
      </c>
      <c r="D343">
        <v>3207</v>
      </c>
      <c r="E343">
        <v>3207</v>
      </c>
      <c r="F343">
        <v>3207</v>
      </c>
      <c r="G343">
        <v>3207</v>
      </c>
      <c r="H343">
        <v>3207</v>
      </c>
      <c r="I343">
        <v>3207</v>
      </c>
      <c r="J343">
        <v>3207</v>
      </c>
      <c r="K343">
        <v>3207</v>
      </c>
      <c r="L343">
        <v>3207</v>
      </c>
      <c r="M343">
        <v>3207</v>
      </c>
      <c r="N343">
        <v>3207</v>
      </c>
      <c r="O343">
        <v>3207</v>
      </c>
      <c r="P343">
        <v>3207</v>
      </c>
      <c r="Q343">
        <v>3207</v>
      </c>
      <c r="R343">
        <v>3207</v>
      </c>
      <c r="S343">
        <v>3207</v>
      </c>
      <c r="T343">
        <v>3207</v>
      </c>
      <c r="U343">
        <v>3207</v>
      </c>
    </row>
    <row r="344" spans="1:21">
      <c r="A344" t="s">
        <v>784</v>
      </c>
      <c r="B344">
        <v>1270</v>
      </c>
      <c r="C344">
        <v>1270</v>
      </c>
      <c r="D344">
        <v>1270</v>
      </c>
      <c r="E344">
        <v>1270</v>
      </c>
      <c r="F344">
        <v>1270</v>
      </c>
      <c r="G344">
        <v>1270</v>
      </c>
      <c r="H344">
        <v>1270</v>
      </c>
      <c r="I344">
        <v>1270</v>
      </c>
      <c r="J344">
        <v>1270</v>
      </c>
      <c r="K344">
        <v>1270</v>
      </c>
      <c r="L344">
        <v>1270</v>
      </c>
      <c r="M344">
        <v>1270</v>
      </c>
      <c r="N344">
        <v>1270</v>
      </c>
      <c r="O344">
        <v>1270</v>
      </c>
      <c r="P344">
        <v>1270</v>
      </c>
      <c r="Q344">
        <v>1270</v>
      </c>
      <c r="R344">
        <v>1270</v>
      </c>
      <c r="S344">
        <v>1270</v>
      </c>
      <c r="T344">
        <v>1270</v>
      </c>
      <c r="U344">
        <v>1270</v>
      </c>
    </row>
    <row r="345" spans="1:21">
      <c r="A345" t="s">
        <v>946</v>
      </c>
      <c r="B345">
        <v>3300</v>
      </c>
      <c r="C345">
        <v>3300</v>
      </c>
      <c r="D345">
        <v>3300</v>
      </c>
      <c r="E345">
        <v>3300</v>
      </c>
      <c r="F345">
        <v>3300</v>
      </c>
      <c r="G345">
        <v>3300</v>
      </c>
      <c r="H345">
        <v>3300</v>
      </c>
      <c r="I345">
        <v>3300</v>
      </c>
      <c r="J345">
        <v>3300</v>
      </c>
      <c r="K345">
        <v>3300</v>
      </c>
      <c r="L345">
        <v>3300</v>
      </c>
      <c r="M345">
        <v>3300</v>
      </c>
      <c r="N345">
        <v>3300</v>
      </c>
      <c r="O345">
        <v>3300</v>
      </c>
      <c r="P345">
        <v>3300</v>
      </c>
      <c r="Q345">
        <v>3300</v>
      </c>
      <c r="R345">
        <v>3300</v>
      </c>
      <c r="S345">
        <v>3300</v>
      </c>
      <c r="T345">
        <v>3300</v>
      </c>
      <c r="U345">
        <v>3300</v>
      </c>
    </row>
    <row r="346" spans="1:21">
      <c r="A346" t="s">
        <v>1288</v>
      </c>
      <c r="B346">
        <v>1140</v>
      </c>
      <c r="C346">
        <v>1140</v>
      </c>
      <c r="D346">
        <v>1140</v>
      </c>
      <c r="E346">
        <v>1140</v>
      </c>
      <c r="F346">
        <v>1140</v>
      </c>
      <c r="G346">
        <v>1140</v>
      </c>
      <c r="H346">
        <v>1140</v>
      </c>
      <c r="I346">
        <v>1140</v>
      </c>
      <c r="J346">
        <v>1140</v>
      </c>
      <c r="K346">
        <v>1140</v>
      </c>
      <c r="L346">
        <v>1140</v>
      </c>
      <c r="M346">
        <v>1140</v>
      </c>
      <c r="N346">
        <v>1140</v>
      </c>
      <c r="O346">
        <v>1140</v>
      </c>
      <c r="P346">
        <v>1140</v>
      </c>
      <c r="Q346">
        <v>1140</v>
      </c>
      <c r="R346">
        <v>1140</v>
      </c>
      <c r="S346">
        <v>1140</v>
      </c>
      <c r="T346">
        <v>1140</v>
      </c>
      <c r="U346">
        <v>1140</v>
      </c>
    </row>
    <row r="347" spans="1:21">
      <c r="A347" t="s">
        <v>229</v>
      </c>
      <c r="B347">
        <v>1342</v>
      </c>
      <c r="C347">
        <v>1342</v>
      </c>
      <c r="D347">
        <v>1342</v>
      </c>
      <c r="E347">
        <v>1342</v>
      </c>
      <c r="F347">
        <v>1342</v>
      </c>
      <c r="G347">
        <v>1342</v>
      </c>
      <c r="H347">
        <v>1342</v>
      </c>
      <c r="I347">
        <v>1342</v>
      </c>
      <c r="J347">
        <v>1342</v>
      </c>
      <c r="K347">
        <v>1342</v>
      </c>
      <c r="L347">
        <v>1342</v>
      </c>
      <c r="M347">
        <v>1342</v>
      </c>
      <c r="N347">
        <v>1342</v>
      </c>
      <c r="O347">
        <v>1342</v>
      </c>
      <c r="P347">
        <v>1342</v>
      </c>
      <c r="Q347">
        <v>1342</v>
      </c>
      <c r="R347">
        <v>1342</v>
      </c>
      <c r="S347">
        <v>1342</v>
      </c>
      <c r="T347">
        <v>1342</v>
      </c>
      <c r="U347">
        <v>1342</v>
      </c>
    </row>
    <row r="348" spans="1:21">
      <c r="A348" t="s">
        <v>1751</v>
      </c>
      <c r="B348">
        <v>1240</v>
      </c>
      <c r="C348">
        <v>1240</v>
      </c>
      <c r="D348">
        <v>1240</v>
      </c>
      <c r="E348">
        <v>1240</v>
      </c>
      <c r="F348">
        <v>1240</v>
      </c>
      <c r="G348">
        <v>1240</v>
      </c>
      <c r="H348">
        <v>1240</v>
      </c>
      <c r="I348">
        <v>1240</v>
      </c>
      <c r="J348">
        <v>1240</v>
      </c>
      <c r="K348">
        <v>1240</v>
      </c>
      <c r="L348">
        <v>1240</v>
      </c>
      <c r="M348">
        <v>1240</v>
      </c>
      <c r="N348">
        <v>1240</v>
      </c>
      <c r="O348">
        <v>1240</v>
      </c>
      <c r="P348">
        <v>1240</v>
      </c>
      <c r="Q348">
        <v>1240</v>
      </c>
      <c r="R348">
        <v>1240</v>
      </c>
      <c r="S348">
        <v>1240</v>
      </c>
      <c r="T348">
        <v>1240</v>
      </c>
      <c r="U348">
        <v>1240</v>
      </c>
    </row>
    <row r="349" spans="1:21">
      <c r="A349" t="s">
        <v>413</v>
      </c>
      <c r="B349">
        <v>3636</v>
      </c>
      <c r="C349" s="20">
        <v>3636</v>
      </c>
      <c r="D349" s="20">
        <v>2440</v>
      </c>
      <c r="E349">
        <v>2440</v>
      </c>
      <c r="F349">
        <v>2440</v>
      </c>
      <c r="G349">
        <v>2440</v>
      </c>
      <c r="H349">
        <v>2440</v>
      </c>
      <c r="I349">
        <v>2440</v>
      </c>
      <c r="J349">
        <v>2440</v>
      </c>
      <c r="K349">
        <v>2440</v>
      </c>
      <c r="L349">
        <v>2440</v>
      </c>
      <c r="M349">
        <v>2440</v>
      </c>
      <c r="N349">
        <v>2440</v>
      </c>
      <c r="O349">
        <v>2440</v>
      </c>
      <c r="P349">
        <v>2440</v>
      </c>
      <c r="Q349">
        <v>2440</v>
      </c>
      <c r="R349">
        <v>2440</v>
      </c>
      <c r="S349">
        <v>2440</v>
      </c>
      <c r="T349">
        <v>2440</v>
      </c>
      <c r="U349">
        <v>2440</v>
      </c>
    </row>
    <row r="350" spans="1:21">
      <c r="A350" t="s">
        <v>635</v>
      </c>
      <c r="B350">
        <v>1188</v>
      </c>
      <c r="C350">
        <v>1188</v>
      </c>
      <c r="D350">
        <v>1188</v>
      </c>
      <c r="E350">
        <v>1188</v>
      </c>
      <c r="F350">
        <v>1188</v>
      </c>
      <c r="G350">
        <v>1188</v>
      </c>
      <c r="H350">
        <v>1188</v>
      </c>
      <c r="I350">
        <v>1188</v>
      </c>
      <c r="J350">
        <v>1188</v>
      </c>
      <c r="K350">
        <v>1188</v>
      </c>
      <c r="L350">
        <v>1188</v>
      </c>
      <c r="M350">
        <v>1188</v>
      </c>
      <c r="N350">
        <v>1188</v>
      </c>
      <c r="O350">
        <v>1188</v>
      </c>
      <c r="P350">
        <v>1188</v>
      </c>
      <c r="Q350">
        <v>1188</v>
      </c>
      <c r="R350">
        <v>1188</v>
      </c>
      <c r="S350">
        <v>1188</v>
      </c>
      <c r="T350">
        <v>1188</v>
      </c>
      <c r="U350">
        <v>1188</v>
      </c>
    </row>
    <row r="351" spans="1:21">
      <c r="A351" t="s">
        <v>1602</v>
      </c>
      <c r="B351">
        <v>3242</v>
      </c>
      <c r="C351">
        <v>3242</v>
      </c>
      <c r="D351">
        <v>3242</v>
      </c>
      <c r="E351">
        <v>3242</v>
      </c>
      <c r="F351">
        <v>3242</v>
      </c>
      <c r="G351">
        <v>3242</v>
      </c>
      <c r="H351">
        <v>3242</v>
      </c>
      <c r="I351">
        <v>3242</v>
      </c>
      <c r="J351">
        <v>3242</v>
      </c>
      <c r="K351">
        <v>3242</v>
      </c>
      <c r="L351">
        <v>3242</v>
      </c>
      <c r="M351">
        <v>3242</v>
      </c>
      <c r="N351">
        <v>3242</v>
      </c>
      <c r="O351">
        <v>3242</v>
      </c>
      <c r="P351">
        <v>3242</v>
      </c>
      <c r="Q351">
        <v>3242</v>
      </c>
      <c r="R351">
        <v>3242</v>
      </c>
      <c r="S351">
        <v>3242</v>
      </c>
      <c r="T351">
        <v>3242</v>
      </c>
      <c r="U351">
        <v>3242</v>
      </c>
    </row>
    <row r="352" spans="1:21">
      <c r="A352" t="s">
        <v>1826</v>
      </c>
      <c r="B352">
        <v>2305</v>
      </c>
      <c r="C352">
        <v>2305</v>
      </c>
      <c r="D352">
        <v>2305</v>
      </c>
      <c r="E352">
        <v>2305</v>
      </c>
      <c r="F352">
        <v>2305</v>
      </c>
      <c r="G352">
        <v>2305</v>
      </c>
      <c r="H352">
        <v>2305</v>
      </c>
      <c r="I352">
        <v>2305</v>
      </c>
      <c r="J352">
        <v>2305</v>
      </c>
      <c r="K352">
        <v>2305</v>
      </c>
      <c r="L352">
        <v>2305</v>
      </c>
      <c r="M352">
        <v>2305</v>
      </c>
      <c r="N352">
        <v>2305</v>
      </c>
      <c r="O352">
        <v>2305</v>
      </c>
      <c r="P352">
        <v>2305</v>
      </c>
      <c r="Q352">
        <v>2305</v>
      </c>
      <c r="R352">
        <v>2305</v>
      </c>
      <c r="S352">
        <v>2305</v>
      </c>
      <c r="T352">
        <v>2305</v>
      </c>
      <c r="U352">
        <v>2305</v>
      </c>
    </row>
    <row r="353" spans="1:21">
      <c r="A353" t="s">
        <v>1216</v>
      </c>
      <c r="B353">
        <v>1041</v>
      </c>
      <c r="C353">
        <v>1041</v>
      </c>
      <c r="D353">
        <v>1041</v>
      </c>
      <c r="E353">
        <v>1041</v>
      </c>
      <c r="F353">
        <v>1041</v>
      </c>
      <c r="G353">
        <v>1041</v>
      </c>
      <c r="H353">
        <v>1041</v>
      </c>
      <c r="I353">
        <v>1041</v>
      </c>
      <c r="J353">
        <v>1041</v>
      </c>
      <c r="K353">
        <v>1041</v>
      </c>
      <c r="L353">
        <v>1041</v>
      </c>
      <c r="M353">
        <v>1041</v>
      </c>
      <c r="N353">
        <v>1041</v>
      </c>
      <c r="O353">
        <v>1041</v>
      </c>
      <c r="P353">
        <v>1041</v>
      </c>
      <c r="Q353">
        <v>1041</v>
      </c>
      <c r="R353">
        <v>1041</v>
      </c>
      <c r="S353">
        <v>1041</v>
      </c>
      <c r="T353">
        <v>1041</v>
      </c>
      <c r="U353">
        <v>1041</v>
      </c>
    </row>
    <row r="354" spans="1:21">
      <c r="A354" t="s">
        <v>1149</v>
      </c>
      <c r="B354">
        <v>3081</v>
      </c>
      <c r="C354">
        <v>3081</v>
      </c>
      <c r="D354">
        <v>3081</v>
      </c>
      <c r="E354">
        <v>3081</v>
      </c>
      <c r="F354">
        <v>3081</v>
      </c>
      <c r="G354">
        <v>3081</v>
      </c>
      <c r="H354">
        <v>3081</v>
      </c>
      <c r="I354">
        <v>3081</v>
      </c>
      <c r="J354">
        <v>3081</v>
      </c>
      <c r="K354">
        <v>3081</v>
      </c>
      <c r="L354">
        <v>3081</v>
      </c>
      <c r="M354">
        <v>3081</v>
      </c>
      <c r="N354">
        <v>3081</v>
      </c>
      <c r="O354">
        <v>3081</v>
      </c>
      <c r="P354">
        <v>3081</v>
      </c>
      <c r="Q354">
        <v>3081</v>
      </c>
      <c r="R354">
        <v>3081</v>
      </c>
      <c r="S354">
        <v>3081</v>
      </c>
      <c r="T354">
        <v>3081</v>
      </c>
      <c r="U354">
        <v>3081</v>
      </c>
    </row>
    <row r="355" spans="1:21">
      <c r="A355" t="s">
        <v>1111</v>
      </c>
      <c r="B355">
        <v>3086</v>
      </c>
      <c r="C355">
        <v>3086</v>
      </c>
      <c r="D355">
        <v>3086</v>
      </c>
      <c r="E355">
        <v>3086</v>
      </c>
      <c r="F355">
        <v>3086</v>
      </c>
      <c r="G355">
        <v>3086</v>
      </c>
      <c r="H355">
        <v>3086</v>
      </c>
      <c r="I355">
        <v>3086</v>
      </c>
      <c r="J355">
        <v>3086</v>
      </c>
      <c r="K355">
        <v>3086</v>
      </c>
      <c r="L355">
        <v>3086</v>
      </c>
      <c r="M355">
        <v>3086</v>
      </c>
      <c r="N355">
        <v>3086</v>
      </c>
      <c r="O355">
        <v>3086</v>
      </c>
      <c r="P355">
        <v>3086</v>
      </c>
      <c r="Q355">
        <v>3086</v>
      </c>
      <c r="R355">
        <v>3086</v>
      </c>
      <c r="S355">
        <v>3086</v>
      </c>
      <c r="T355">
        <v>3086</v>
      </c>
      <c r="U355">
        <v>3086</v>
      </c>
    </row>
    <row r="356" spans="1:21">
      <c r="A356" t="s">
        <v>128</v>
      </c>
      <c r="B356">
        <v>2400</v>
      </c>
      <c r="C356">
        <v>2400</v>
      </c>
      <c r="D356">
        <v>2400</v>
      </c>
      <c r="E356">
        <v>2400</v>
      </c>
      <c r="F356">
        <v>2400</v>
      </c>
      <c r="G356">
        <v>2400</v>
      </c>
      <c r="H356">
        <v>2400</v>
      </c>
      <c r="I356">
        <v>2400</v>
      </c>
      <c r="J356">
        <v>2400</v>
      </c>
      <c r="K356">
        <v>2400</v>
      </c>
      <c r="L356">
        <v>2400</v>
      </c>
      <c r="M356">
        <v>2400</v>
      </c>
      <c r="N356">
        <v>2400</v>
      </c>
      <c r="O356">
        <v>2400</v>
      </c>
      <c r="P356">
        <v>2400</v>
      </c>
      <c r="Q356">
        <v>2400</v>
      </c>
      <c r="R356">
        <v>2400</v>
      </c>
      <c r="S356">
        <v>2400</v>
      </c>
      <c r="T356">
        <v>2400</v>
      </c>
      <c r="U356">
        <v>2400</v>
      </c>
    </row>
    <row r="357" spans="1:21">
      <c r="A357" t="s">
        <v>1542</v>
      </c>
      <c r="B357">
        <v>1108</v>
      </c>
      <c r="C357">
        <v>1108</v>
      </c>
      <c r="D357">
        <v>1108</v>
      </c>
      <c r="E357">
        <v>1108</v>
      </c>
      <c r="F357">
        <v>1108</v>
      </c>
      <c r="G357">
        <v>1108</v>
      </c>
      <c r="H357">
        <v>1108</v>
      </c>
      <c r="I357">
        <v>1108</v>
      </c>
      <c r="J357">
        <v>1108</v>
      </c>
      <c r="K357">
        <v>1108</v>
      </c>
      <c r="L357">
        <v>1108</v>
      </c>
      <c r="M357">
        <v>1108</v>
      </c>
      <c r="N357">
        <v>1108</v>
      </c>
      <c r="O357">
        <v>1108</v>
      </c>
      <c r="P357">
        <v>1108</v>
      </c>
      <c r="Q357">
        <v>1108</v>
      </c>
      <c r="R357">
        <v>1108</v>
      </c>
      <c r="S357">
        <v>1108</v>
      </c>
      <c r="T357">
        <v>1108</v>
      </c>
      <c r="U357">
        <v>1108</v>
      </c>
    </row>
    <row r="358" spans="1:21">
      <c r="A358" t="s">
        <v>1304</v>
      </c>
      <c r="B358">
        <v>1146</v>
      </c>
      <c r="C358">
        <v>1146</v>
      </c>
      <c r="D358">
        <v>1146</v>
      </c>
      <c r="E358">
        <v>1146</v>
      </c>
      <c r="F358">
        <v>1146</v>
      </c>
      <c r="G358">
        <v>1146</v>
      </c>
      <c r="H358">
        <v>1146</v>
      </c>
      <c r="I358">
        <v>1146</v>
      </c>
      <c r="J358">
        <v>1146</v>
      </c>
      <c r="K358">
        <v>1146</v>
      </c>
      <c r="L358">
        <v>1146</v>
      </c>
      <c r="M358">
        <v>1146</v>
      </c>
      <c r="N358">
        <v>1146</v>
      </c>
      <c r="O358">
        <v>1146</v>
      </c>
      <c r="P358">
        <v>1146</v>
      </c>
      <c r="Q358">
        <v>1146</v>
      </c>
      <c r="R358">
        <v>1146</v>
      </c>
      <c r="S358">
        <v>1146</v>
      </c>
      <c r="T358">
        <v>1146</v>
      </c>
      <c r="U358">
        <v>1146</v>
      </c>
    </row>
    <row r="359" spans="1:21">
      <c r="A359" t="s">
        <v>592</v>
      </c>
      <c r="B359">
        <v>3212</v>
      </c>
      <c r="C359">
        <v>3212</v>
      </c>
      <c r="D359">
        <v>3212</v>
      </c>
      <c r="E359">
        <v>3212</v>
      </c>
      <c r="F359">
        <v>3212</v>
      </c>
      <c r="G359">
        <v>3212</v>
      </c>
      <c r="H359">
        <v>3212</v>
      </c>
      <c r="I359">
        <v>3212</v>
      </c>
      <c r="J359">
        <v>3212</v>
      </c>
      <c r="K359">
        <v>3212</v>
      </c>
      <c r="L359">
        <v>3212</v>
      </c>
      <c r="M359">
        <v>3212</v>
      </c>
      <c r="N359">
        <v>3212</v>
      </c>
      <c r="O359">
        <v>3212</v>
      </c>
      <c r="P359">
        <v>3212</v>
      </c>
      <c r="Q359">
        <v>3212</v>
      </c>
      <c r="R359">
        <v>3212</v>
      </c>
      <c r="S359">
        <v>3212</v>
      </c>
      <c r="T359">
        <v>3212</v>
      </c>
      <c r="U359">
        <v>3212</v>
      </c>
    </row>
    <row r="360" spans="1:21">
      <c r="A360" t="s">
        <v>1614</v>
      </c>
      <c r="B360">
        <v>3312</v>
      </c>
      <c r="C360">
        <v>3312</v>
      </c>
      <c r="D360">
        <v>3312</v>
      </c>
      <c r="E360">
        <v>3312</v>
      </c>
      <c r="F360">
        <v>3312</v>
      </c>
      <c r="G360">
        <v>3312</v>
      </c>
      <c r="H360">
        <v>3312</v>
      </c>
      <c r="I360">
        <v>3312</v>
      </c>
      <c r="J360">
        <v>3312</v>
      </c>
      <c r="K360">
        <v>3312</v>
      </c>
      <c r="L360">
        <v>3312</v>
      </c>
      <c r="M360">
        <v>3312</v>
      </c>
      <c r="N360">
        <v>3312</v>
      </c>
      <c r="O360">
        <v>3312</v>
      </c>
      <c r="P360">
        <v>3312</v>
      </c>
      <c r="Q360">
        <v>3312</v>
      </c>
      <c r="R360">
        <v>3312</v>
      </c>
      <c r="S360">
        <v>3312</v>
      </c>
      <c r="T360">
        <v>3312</v>
      </c>
      <c r="U360">
        <v>3312</v>
      </c>
    </row>
    <row r="361" spans="1:21">
      <c r="A361" t="s">
        <v>887</v>
      </c>
      <c r="B361">
        <v>1263</v>
      </c>
      <c r="C361">
        <v>1263</v>
      </c>
      <c r="D361">
        <v>1263</v>
      </c>
      <c r="E361">
        <v>1263</v>
      </c>
      <c r="F361">
        <v>1263</v>
      </c>
      <c r="G361">
        <v>1263</v>
      </c>
      <c r="H361">
        <v>1263</v>
      </c>
      <c r="I361">
        <v>1263</v>
      </c>
      <c r="J361">
        <v>1263</v>
      </c>
      <c r="K361">
        <v>1263</v>
      </c>
      <c r="L361">
        <v>1263</v>
      </c>
      <c r="M361">
        <v>1263</v>
      </c>
      <c r="N361">
        <v>1263</v>
      </c>
      <c r="O361">
        <v>1263</v>
      </c>
      <c r="P361">
        <v>1263</v>
      </c>
      <c r="Q361">
        <v>1263</v>
      </c>
      <c r="R361">
        <v>1263</v>
      </c>
      <c r="S361">
        <v>1263</v>
      </c>
      <c r="T361">
        <v>1263</v>
      </c>
      <c r="U361">
        <v>1263</v>
      </c>
    </row>
    <row r="362" spans="1:21">
      <c r="A362" t="s">
        <v>1311</v>
      </c>
      <c r="B362">
        <v>1033</v>
      </c>
      <c r="C362">
        <v>1033</v>
      </c>
      <c r="D362">
        <v>1033</v>
      </c>
      <c r="E362">
        <v>1033</v>
      </c>
      <c r="F362">
        <v>1033</v>
      </c>
      <c r="G362">
        <v>1033</v>
      </c>
      <c r="H362">
        <v>1033</v>
      </c>
      <c r="I362">
        <v>1033</v>
      </c>
      <c r="J362">
        <v>1033</v>
      </c>
      <c r="K362">
        <v>1033</v>
      </c>
      <c r="L362">
        <v>1033</v>
      </c>
      <c r="M362">
        <v>1033</v>
      </c>
      <c r="N362">
        <v>1033</v>
      </c>
      <c r="O362">
        <v>1033</v>
      </c>
      <c r="P362">
        <v>1033</v>
      </c>
      <c r="Q362">
        <v>1033</v>
      </c>
      <c r="R362">
        <v>1033</v>
      </c>
      <c r="S362">
        <v>1033</v>
      </c>
      <c r="T362">
        <v>1033</v>
      </c>
      <c r="U362">
        <v>1033</v>
      </c>
    </row>
    <row r="363" spans="1:21">
      <c r="A363" t="s">
        <v>191</v>
      </c>
      <c r="B363">
        <v>1355</v>
      </c>
      <c r="C363">
        <v>1355</v>
      </c>
      <c r="D363">
        <v>1355</v>
      </c>
      <c r="E363">
        <v>1355</v>
      </c>
      <c r="F363">
        <v>1355</v>
      </c>
      <c r="G363">
        <v>1355</v>
      </c>
      <c r="H363">
        <v>1355</v>
      </c>
      <c r="I363">
        <v>1355</v>
      </c>
      <c r="J363">
        <v>1355</v>
      </c>
      <c r="K363">
        <v>1355</v>
      </c>
      <c r="L363">
        <v>1355</v>
      </c>
      <c r="M363">
        <v>1355</v>
      </c>
      <c r="N363">
        <v>1355</v>
      </c>
      <c r="O363">
        <v>1355</v>
      </c>
      <c r="P363">
        <v>1355</v>
      </c>
      <c r="Q363">
        <v>1355</v>
      </c>
      <c r="R363">
        <v>1355</v>
      </c>
      <c r="S363">
        <v>1355</v>
      </c>
      <c r="T363">
        <v>1355</v>
      </c>
      <c r="U363">
        <v>1355</v>
      </c>
    </row>
    <row r="364" spans="1:21">
      <c r="A364" t="s">
        <v>1487</v>
      </c>
      <c r="B364">
        <v>2344</v>
      </c>
      <c r="C364">
        <v>2344</v>
      </c>
      <c r="D364">
        <v>2344</v>
      </c>
      <c r="E364">
        <v>2344</v>
      </c>
      <c r="F364">
        <v>2344</v>
      </c>
      <c r="G364">
        <v>2344</v>
      </c>
      <c r="H364">
        <v>2344</v>
      </c>
      <c r="I364">
        <v>2344</v>
      </c>
      <c r="J364">
        <v>2344</v>
      </c>
      <c r="K364">
        <v>2344</v>
      </c>
      <c r="L364">
        <v>2344</v>
      </c>
      <c r="M364">
        <v>2344</v>
      </c>
      <c r="N364">
        <v>2344</v>
      </c>
      <c r="O364">
        <v>2344</v>
      </c>
      <c r="P364">
        <v>2344</v>
      </c>
      <c r="Q364">
        <v>2344</v>
      </c>
      <c r="R364">
        <v>2344</v>
      </c>
      <c r="S364">
        <v>2344</v>
      </c>
      <c r="T364">
        <v>2344</v>
      </c>
      <c r="U364">
        <v>2344</v>
      </c>
    </row>
    <row r="365" spans="1:21">
      <c r="A365" t="s">
        <v>416</v>
      </c>
      <c r="B365">
        <v>2102</v>
      </c>
      <c r="C365" s="20">
        <v>2102</v>
      </c>
      <c r="D365" s="20">
        <v>2624</v>
      </c>
      <c r="E365">
        <v>2624</v>
      </c>
      <c r="F365">
        <v>2624</v>
      </c>
      <c r="G365">
        <v>2624</v>
      </c>
      <c r="H365">
        <v>2624</v>
      </c>
      <c r="I365">
        <v>2624</v>
      </c>
      <c r="J365">
        <v>2624</v>
      </c>
      <c r="K365">
        <v>2624</v>
      </c>
      <c r="L365">
        <v>2624</v>
      </c>
      <c r="M365">
        <v>2624</v>
      </c>
      <c r="N365">
        <v>2624</v>
      </c>
      <c r="O365">
        <v>2624</v>
      </c>
      <c r="P365">
        <v>2624</v>
      </c>
      <c r="Q365">
        <v>2624</v>
      </c>
      <c r="R365">
        <v>2624</v>
      </c>
      <c r="S365">
        <v>2624</v>
      </c>
      <c r="T365">
        <v>2624</v>
      </c>
      <c r="U365">
        <v>2624</v>
      </c>
    </row>
    <row r="366" spans="1:21">
      <c r="A366" t="s">
        <v>1465</v>
      </c>
      <c r="B366">
        <v>1205</v>
      </c>
      <c r="C366">
        <v>1205</v>
      </c>
      <c r="D366">
        <v>1205</v>
      </c>
      <c r="E366">
        <v>1205</v>
      </c>
      <c r="F366">
        <v>1205</v>
      </c>
      <c r="G366">
        <v>1205</v>
      </c>
      <c r="H366">
        <v>1205</v>
      </c>
      <c r="I366">
        <v>1205</v>
      </c>
      <c r="J366">
        <v>1205</v>
      </c>
      <c r="K366">
        <v>1205</v>
      </c>
      <c r="L366">
        <v>1205</v>
      </c>
      <c r="M366">
        <v>1205</v>
      </c>
      <c r="N366">
        <v>1205</v>
      </c>
      <c r="O366">
        <v>1205</v>
      </c>
      <c r="P366">
        <v>1205</v>
      </c>
      <c r="Q366">
        <v>1205</v>
      </c>
      <c r="R366">
        <v>1205</v>
      </c>
      <c r="S366">
        <v>1205</v>
      </c>
      <c r="T366">
        <v>1205</v>
      </c>
      <c r="U366">
        <v>1205</v>
      </c>
    </row>
    <row r="367" spans="1:21">
      <c r="A367" t="s">
        <v>701</v>
      </c>
      <c r="B367">
        <v>2230</v>
      </c>
      <c r="C367">
        <v>2230</v>
      </c>
      <c r="D367">
        <v>2230</v>
      </c>
      <c r="E367">
        <v>2230</v>
      </c>
      <c r="F367">
        <v>2230</v>
      </c>
      <c r="G367">
        <v>2230</v>
      </c>
      <c r="H367">
        <v>2230</v>
      </c>
      <c r="I367">
        <v>2230</v>
      </c>
      <c r="J367">
        <v>2230</v>
      </c>
      <c r="K367">
        <v>2230</v>
      </c>
      <c r="L367">
        <v>2230</v>
      </c>
      <c r="M367">
        <v>2230</v>
      </c>
      <c r="N367">
        <v>2230</v>
      </c>
      <c r="O367">
        <v>2230</v>
      </c>
      <c r="P367">
        <v>2230</v>
      </c>
      <c r="Q367">
        <v>2230</v>
      </c>
      <c r="R367">
        <v>2230</v>
      </c>
      <c r="S367">
        <v>2230</v>
      </c>
      <c r="T367">
        <v>2230</v>
      </c>
      <c r="U367">
        <v>2230</v>
      </c>
    </row>
    <row r="368" spans="1:21">
      <c r="A368" t="s">
        <v>935</v>
      </c>
      <c r="B368">
        <v>1327</v>
      </c>
      <c r="C368">
        <v>1327</v>
      </c>
      <c r="D368">
        <v>1327</v>
      </c>
      <c r="E368">
        <v>1327</v>
      </c>
      <c r="F368">
        <v>1327</v>
      </c>
      <c r="G368">
        <v>1327</v>
      </c>
      <c r="H368">
        <v>1327</v>
      </c>
      <c r="I368">
        <v>1327</v>
      </c>
      <c r="J368">
        <v>1327</v>
      </c>
      <c r="K368">
        <v>1327</v>
      </c>
      <c r="L368">
        <v>1327</v>
      </c>
      <c r="M368">
        <v>1327</v>
      </c>
      <c r="N368">
        <v>1327</v>
      </c>
      <c r="O368">
        <v>1327</v>
      </c>
      <c r="P368">
        <v>1327</v>
      </c>
      <c r="Q368">
        <v>1327</v>
      </c>
      <c r="R368">
        <v>1327</v>
      </c>
      <c r="S368">
        <v>1327</v>
      </c>
      <c r="T368">
        <v>1327</v>
      </c>
      <c r="U368">
        <v>1327</v>
      </c>
    </row>
    <row r="369" spans="1:21">
      <c r="A369" t="s">
        <v>1010</v>
      </c>
      <c r="B369">
        <v>3052</v>
      </c>
      <c r="C369">
        <v>3052</v>
      </c>
      <c r="D369">
        <v>3052</v>
      </c>
      <c r="E369">
        <v>3052</v>
      </c>
      <c r="F369">
        <v>3052</v>
      </c>
      <c r="G369">
        <v>3052</v>
      </c>
      <c r="H369">
        <v>3052</v>
      </c>
      <c r="I369">
        <v>3052</v>
      </c>
      <c r="J369">
        <v>3052</v>
      </c>
      <c r="K369">
        <v>3052</v>
      </c>
      <c r="L369">
        <v>3052</v>
      </c>
      <c r="M369">
        <v>3052</v>
      </c>
      <c r="N369">
        <v>3052</v>
      </c>
      <c r="O369">
        <v>3052</v>
      </c>
      <c r="P369">
        <v>3052</v>
      </c>
      <c r="Q369">
        <v>3052</v>
      </c>
      <c r="R369">
        <v>3052</v>
      </c>
      <c r="S369">
        <v>3052</v>
      </c>
      <c r="T369">
        <v>3052</v>
      </c>
      <c r="U369">
        <v>3052</v>
      </c>
    </row>
    <row r="370" spans="1:21">
      <c r="A370" t="s">
        <v>1155</v>
      </c>
      <c r="B370">
        <v>3140</v>
      </c>
      <c r="C370">
        <v>3140</v>
      </c>
      <c r="D370">
        <v>3140</v>
      </c>
      <c r="E370">
        <v>3140</v>
      </c>
      <c r="F370">
        <v>3140</v>
      </c>
      <c r="G370">
        <v>3140</v>
      </c>
      <c r="H370">
        <v>3140</v>
      </c>
      <c r="I370">
        <v>3140</v>
      </c>
      <c r="J370">
        <v>3140</v>
      </c>
      <c r="K370">
        <v>3140</v>
      </c>
      <c r="L370">
        <v>3140</v>
      </c>
      <c r="M370">
        <v>3140</v>
      </c>
      <c r="N370">
        <v>3140</v>
      </c>
      <c r="O370">
        <v>3140</v>
      </c>
      <c r="P370">
        <v>3140</v>
      </c>
      <c r="Q370">
        <v>3140</v>
      </c>
      <c r="R370">
        <v>3140</v>
      </c>
      <c r="S370">
        <v>3140</v>
      </c>
      <c r="T370">
        <v>3140</v>
      </c>
      <c r="U370">
        <v>3140</v>
      </c>
    </row>
    <row r="371" spans="1:21">
      <c r="A371" t="s">
        <v>1123</v>
      </c>
      <c r="B371">
        <v>2047</v>
      </c>
      <c r="C371">
        <v>2047</v>
      </c>
      <c r="D371">
        <v>2047</v>
      </c>
      <c r="E371">
        <v>2047</v>
      </c>
      <c r="F371">
        <v>2047</v>
      </c>
      <c r="G371">
        <v>2047</v>
      </c>
      <c r="H371">
        <v>2047</v>
      </c>
      <c r="I371">
        <v>2047</v>
      </c>
      <c r="J371">
        <v>2047</v>
      </c>
      <c r="K371">
        <v>2047</v>
      </c>
      <c r="L371">
        <v>2047</v>
      </c>
      <c r="M371">
        <v>2047</v>
      </c>
      <c r="N371">
        <v>2047</v>
      </c>
      <c r="O371">
        <v>2047</v>
      </c>
      <c r="P371">
        <v>2047</v>
      </c>
      <c r="Q371">
        <v>2047</v>
      </c>
      <c r="R371">
        <v>2047</v>
      </c>
      <c r="S371">
        <v>2047</v>
      </c>
      <c r="T371">
        <v>2047</v>
      </c>
      <c r="U371">
        <v>2047</v>
      </c>
    </row>
    <row r="372" spans="1:21">
      <c r="A372" t="s">
        <v>1399</v>
      </c>
      <c r="B372">
        <v>2371</v>
      </c>
      <c r="C372">
        <v>2371</v>
      </c>
      <c r="D372">
        <v>2371</v>
      </c>
      <c r="E372">
        <v>2371</v>
      </c>
      <c r="F372">
        <v>2371</v>
      </c>
      <c r="G372">
        <v>2371</v>
      </c>
      <c r="H372">
        <v>2371</v>
      </c>
      <c r="I372">
        <v>2371</v>
      </c>
      <c r="J372">
        <v>2371</v>
      </c>
      <c r="K372">
        <v>2371</v>
      </c>
      <c r="L372">
        <v>2371</v>
      </c>
      <c r="M372" s="20">
        <v>2371</v>
      </c>
      <c r="N372" s="20">
        <v>2373</v>
      </c>
      <c r="O372">
        <v>2373</v>
      </c>
      <c r="P372">
        <v>2373</v>
      </c>
      <c r="Q372">
        <v>2373</v>
      </c>
      <c r="R372">
        <v>2373</v>
      </c>
      <c r="S372">
        <v>2373</v>
      </c>
      <c r="T372">
        <v>2373</v>
      </c>
      <c r="U372">
        <v>2373</v>
      </c>
    </row>
    <row r="373" spans="1:21">
      <c r="A373" t="s">
        <v>295</v>
      </c>
      <c r="B373">
        <v>3398</v>
      </c>
      <c r="C373">
        <v>3398</v>
      </c>
      <c r="D373">
        <v>3398</v>
      </c>
      <c r="E373">
        <v>3398</v>
      </c>
      <c r="F373">
        <v>3398</v>
      </c>
      <c r="G373">
        <v>3398</v>
      </c>
      <c r="H373">
        <v>3398</v>
      </c>
      <c r="I373">
        <v>3398</v>
      </c>
      <c r="J373">
        <v>3398</v>
      </c>
      <c r="K373">
        <v>3398</v>
      </c>
      <c r="L373">
        <v>3398</v>
      </c>
      <c r="M373">
        <v>3398</v>
      </c>
      <c r="N373">
        <v>3398</v>
      </c>
      <c r="O373">
        <v>3398</v>
      </c>
      <c r="P373">
        <v>3398</v>
      </c>
      <c r="Q373">
        <v>3398</v>
      </c>
      <c r="R373">
        <v>3398</v>
      </c>
      <c r="S373">
        <v>3398</v>
      </c>
      <c r="T373">
        <v>3398</v>
      </c>
      <c r="U373">
        <v>3398</v>
      </c>
    </row>
    <row r="374" spans="1:21">
      <c r="A374" t="s">
        <v>423</v>
      </c>
      <c r="B374">
        <v>1178</v>
      </c>
      <c r="C374">
        <v>1178</v>
      </c>
      <c r="D374">
        <v>1178</v>
      </c>
      <c r="E374">
        <v>1178</v>
      </c>
      <c r="F374">
        <v>1178</v>
      </c>
      <c r="G374">
        <v>1178</v>
      </c>
      <c r="H374">
        <v>1178</v>
      </c>
      <c r="I374">
        <v>1178</v>
      </c>
      <c r="J374">
        <v>1178</v>
      </c>
      <c r="K374">
        <v>1178</v>
      </c>
      <c r="L374">
        <v>1178</v>
      </c>
      <c r="M374">
        <v>1178</v>
      </c>
      <c r="N374">
        <v>1178</v>
      </c>
      <c r="O374">
        <v>1178</v>
      </c>
      <c r="P374">
        <v>1178</v>
      </c>
      <c r="Q374">
        <v>1178</v>
      </c>
      <c r="R374">
        <v>1178</v>
      </c>
      <c r="S374">
        <v>1178</v>
      </c>
      <c r="T374">
        <v>1178</v>
      </c>
      <c r="U374">
        <v>1178</v>
      </c>
    </row>
    <row r="375" spans="1:21">
      <c r="A375" t="s">
        <v>595</v>
      </c>
      <c r="B375">
        <v>1201</v>
      </c>
      <c r="C375">
        <v>1201</v>
      </c>
      <c r="D375">
        <v>1201</v>
      </c>
      <c r="E375">
        <v>1201</v>
      </c>
      <c r="F375">
        <v>1201</v>
      </c>
      <c r="G375">
        <v>1201</v>
      </c>
      <c r="H375">
        <v>1201</v>
      </c>
      <c r="I375">
        <v>1201</v>
      </c>
      <c r="J375">
        <v>1201</v>
      </c>
      <c r="K375">
        <v>1201</v>
      </c>
      <c r="L375">
        <v>1201</v>
      </c>
      <c r="M375">
        <v>1201</v>
      </c>
      <c r="N375">
        <v>1201</v>
      </c>
      <c r="O375">
        <v>1201</v>
      </c>
      <c r="P375">
        <v>1201</v>
      </c>
      <c r="Q375">
        <v>1201</v>
      </c>
      <c r="R375">
        <v>1201</v>
      </c>
      <c r="S375">
        <v>1201</v>
      </c>
      <c r="T375">
        <v>1201</v>
      </c>
      <c r="U375">
        <v>1201</v>
      </c>
    </row>
    <row r="376" spans="1:21">
      <c r="A376" t="s">
        <v>823</v>
      </c>
      <c r="B376">
        <v>3394</v>
      </c>
      <c r="C376">
        <v>3394</v>
      </c>
      <c r="D376">
        <v>3394</v>
      </c>
      <c r="E376">
        <v>3394</v>
      </c>
      <c r="F376">
        <v>3394</v>
      </c>
      <c r="G376">
        <v>3394</v>
      </c>
      <c r="H376">
        <v>3394</v>
      </c>
      <c r="I376">
        <v>3394</v>
      </c>
      <c r="J376">
        <v>3394</v>
      </c>
      <c r="K376">
        <v>3394</v>
      </c>
      <c r="L376">
        <v>3394</v>
      </c>
      <c r="M376">
        <v>3394</v>
      </c>
      <c r="N376">
        <v>3394</v>
      </c>
      <c r="O376">
        <v>3394</v>
      </c>
      <c r="P376">
        <v>3394</v>
      </c>
      <c r="Q376">
        <v>3394</v>
      </c>
      <c r="R376">
        <v>3394</v>
      </c>
      <c r="S376">
        <v>3394</v>
      </c>
      <c r="T376">
        <v>3394</v>
      </c>
      <c r="U376">
        <v>3394</v>
      </c>
    </row>
    <row r="377" spans="1:21">
      <c r="A377" t="s">
        <v>888</v>
      </c>
      <c r="B377">
        <v>1321</v>
      </c>
      <c r="C377">
        <v>1321</v>
      </c>
      <c r="D377">
        <v>1321</v>
      </c>
      <c r="E377">
        <v>1321</v>
      </c>
      <c r="F377">
        <v>1321</v>
      </c>
      <c r="G377">
        <v>1321</v>
      </c>
      <c r="H377">
        <v>1321</v>
      </c>
      <c r="I377">
        <v>1321</v>
      </c>
      <c r="J377">
        <v>1321</v>
      </c>
      <c r="K377">
        <v>1321</v>
      </c>
      <c r="L377">
        <v>1321</v>
      </c>
      <c r="M377">
        <v>1321</v>
      </c>
      <c r="N377">
        <v>1321</v>
      </c>
      <c r="O377">
        <v>1321</v>
      </c>
      <c r="P377">
        <v>1321</v>
      </c>
      <c r="Q377">
        <v>1321</v>
      </c>
      <c r="R377">
        <v>1321</v>
      </c>
      <c r="S377">
        <v>1321</v>
      </c>
      <c r="T377">
        <v>1321</v>
      </c>
      <c r="U377">
        <v>1321</v>
      </c>
    </row>
    <row r="378" spans="1:21">
      <c r="A378" t="s">
        <v>1264</v>
      </c>
      <c r="B378">
        <v>2523</v>
      </c>
      <c r="C378">
        <v>2523</v>
      </c>
      <c r="D378">
        <v>2523</v>
      </c>
      <c r="E378">
        <v>2523</v>
      </c>
      <c r="F378">
        <v>2523</v>
      </c>
      <c r="G378">
        <v>2523</v>
      </c>
      <c r="H378">
        <v>2523</v>
      </c>
      <c r="I378">
        <v>2523</v>
      </c>
      <c r="J378">
        <v>2523</v>
      </c>
      <c r="K378">
        <v>2523</v>
      </c>
      <c r="L378">
        <v>2523</v>
      </c>
      <c r="M378">
        <v>2523</v>
      </c>
      <c r="N378">
        <v>2523</v>
      </c>
      <c r="O378">
        <v>2523</v>
      </c>
      <c r="P378">
        <v>2523</v>
      </c>
      <c r="Q378">
        <v>2523</v>
      </c>
      <c r="R378">
        <v>2523</v>
      </c>
      <c r="S378">
        <v>2523</v>
      </c>
      <c r="T378">
        <v>2523</v>
      </c>
      <c r="U378">
        <v>2523</v>
      </c>
    </row>
    <row r="379" spans="1:21">
      <c r="A379" t="s">
        <v>190</v>
      </c>
      <c r="B379">
        <v>2365</v>
      </c>
      <c r="C379">
        <v>2365</v>
      </c>
      <c r="D379">
        <v>2365</v>
      </c>
      <c r="E379">
        <v>2365</v>
      </c>
      <c r="F379">
        <v>2365</v>
      </c>
      <c r="G379">
        <v>2365</v>
      </c>
      <c r="H379">
        <v>2365</v>
      </c>
      <c r="I379">
        <v>2365</v>
      </c>
      <c r="J379">
        <v>2365</v>
      </c>
      <c r="K379">
        <v>2365</v>
      </c>
      <c r="L379">
        <v>2365</v>
      </c>
      <c r="M379" s="20">
        <v>2365</v>
      </c>
      <c r="N379" s="20">
        <v>2055</v>
      </c>
      <c r="O379">
        <v>2055</v>
      </c>
      <c r="P379">
        <v>2055</v>
      </c>
      <c r="Q379">
        <v>2055</v>
      </c>
      <c r="R379">
        <v>2055</v>
      </c>
      <c r="S379">
        <v>2055</v>
      </c>
      <c r="T379">
        <v>2055</v>
      </c>
      <c r="U379">
        <v>2055</v>
      </c>
    </row>
    <row r="380" spans="1:21">
      <c r="A380" t="s">
        <v>1491</v>
      </c>
      <c r="B380">
        <v>2346</v>
      </c>
      <c r="C380">
        <v>2346</v>
      </c>
      <c r="D380">
        <v>2346</v>
      </c>
      <c r="E380">
        <v>2346</v>
      </c>
      <c r="F380">
        <v>2346</v>
      </c>
      <c r="G380">
        <v>2346</v>
      </c>
      <c r="H380">
        <v>2346</v>
      </c>
      <c r="I380">
        <v>2346</v>
      </c>
      <c r="J380">
        <v>2346</v>
      </c>
      <c r="K380">
        <v>2346</v>
      </c>
      <c r="L380">
        <v>2346</v>
      </c>
      <c r="M380">
        <v>2346</v>
      </c>
      <c r="N380">
        <v>2346</v>
      </c>
      <c r="O380">
        <v>2346</v>
      </c>
      <c r="P380">
        <v>2346</v>
      </c>
      <c r="Q380">
        <v>2346</v>
      </c>
      <c r="R380">
        <v>2346</v>
      </c>
      <c r="S380">
        <v>2346</v>
      </c>
      <c r="T380">
        <v>2346</v>
      </c>
      <c r="U380">
        <v>2346</v>
      </c>
    </row>
    <row r="381" spans="1:21">
      <c r="A381" t="s">
        <v>400</v>
      </c>
      <c r="B381">
        <v>2103</v>
      </c>
      <c r="C381" s="20">
        <v>2103</v>
      </c>
      <c r="D381" s="20">
        <v>3383</v>
      </c>
      <c r="E381">
        <v>3383</v>
      </c>
      <c r="F381">
        <v>3383</v>
      </c>
      <c r="G381">
        <v>3383</v>
      </c>
      <c r="H381">
        <v>3383</v>
      </c>
      <c r="I381">
        <v>3383</v>
      </c>
      <c r="J381">
        <v>3383</v>
      </c>
      <c r="K381">
        <v>3383</v>
      </c>
      <c r="L381">
        <v>3383</v>
      </c>
      <c r="M381">
        <v>3383</v>
      </c>
      <c r="N381">
        <v>3383</v>
      </c>
      <c r="O381">
        <v>3383</v>
      </c>
      <c r="P381">
        <v>3383</v>
      </c>
      <c r="Q381">
        <v>3383</v>
      </c>
      <c r="R381">
        <v>3383</v>
      </c>
      <c r="S381">
        <v>3383</v>
      </c>
      <c r="T381">
        <v>3383</v>
      </c>
      <c r="U381">
        <v>3383</v>
      </c>
    </row>
    <row r="382" spans="1:21">
      <c r="A382" t="s">
        <v>575</v>
      </c>
      <c r="B382">
        <v>3213</v>
      </c>
      <c r="C382">
        <v>3213</v>
      </c>
      <c r="D382">
        <v>3213</v>
      </c>
      <c r="E382">
        <v>3213</v>
      </c>
      <c r="F382">
        <v>3213</v>
      </c>
      <c r="G382">
        <v>3213</v>
      </c>
      <c r="H382">
        <v>3213</v>
      </c>
      <c r="I382">
        <v>3213</v>
      </c>
      <c r="J382">
        <v>3213</v>
      </c>
      <c r="K382">
        <v>3213</v>
      </c>
      <c r="L382">
        <v>3213</v>
      </c>
      <c r="M382">
        <v>3213</v>
      </c>
      <c r="N382">
        <v>3213</v>
      </c>
      <c r="O382">
        <v>3213</v>
      </c>
      <c r="P382">
        <v>3213</v>
      </c>
      <c r="Q382">
        <v>3213</v>
      </c>
      <c r="R382">
        <v>3213</v>
      </c>
      <c r="S382">
        <v>3213</v>
      </c>
      <c r="T382">
        <v>3213</v>
      </c>
      <c r="U382">
        <v>3213</v>
      </c>
    </row>
    <row r="383" spans="1:21">
      <c r="A383" t="s">
        <v>700</v>
      </c>
      <c r="B383">
        <v>2254</v>
      </c>
      <c r="C383">
        <v>2254</v>
      </c>
      <c r="D383">
        <v>2254</v>
      </c>
      <c r="E383">
        <v>2254</v>
      </c>
      <c r="F383">
        <v>2254</v>
      </c>
      <c r="G383">
        <v>2254</v>
      </c>
      <c r="H383">
        <v>2254</v>
      </c>
      <c r="I383">
        <v>2254</v>
      </c>
      <c r="J383">
        <v>2254</v>
      </c>
      <c r="K383">
        <v>2254</v>
      </c>
      <c r="L383">
        <v>2254</v>
      </c>
      <c r="M383">
        <v>2254</v>
      </c>
      <c r="N383">
        <v>2254</v>
      </c>
      <c r="O383">
        <v>2254</v>
      </c>
      <c r="P383">
        <v>2254</v>
      </c>
      <c r="Q383">
        <v>2254</v>
      </c>
      <c r="R383">
        <v>2254</v>
      </c>
      <c r="S383">
        <v>2254</v>
      </c>
      <c r="T383">
        <v>2254</v>
      </c>
      <c r="U383">
        <v>2254</v>
      </c>
    </row>
    <row r="384" spans="1:21">
      <c r="A384" t="s">
        <v>939</v>
      </c>
      <c r="B384">
        <v>1257</v>
      </c>
      <c r="C384">
        <v>1257</v>
      </c>
      <c r="D384">
        <v>1257</v>
      </c>
      <c r="E384">
        <v>1257</v>
      </c>
      <c r="F384">
        <v>1257</v>
      </c>
      <c r="G384">
        <v>1257</v>
      </c>
      <c r="H384">
        <v>1257</v>
      </c>
      <c r="I384">
        <v>1257</v>
      </c>
      <c r="J384">
        <v>1257</v>
      </c>
      <c r="K384">
        <v>1257</v>
      </c>
      <c r="L384">
        <v>1257</v>
      </c>
      <c r="M384">
        <v>1257</v>
      </c>
      <c r="N384">
        <v>1257</v>
      </c>
      <c r="O384">
        <v>1257</v>
      </c>
      <c r="P384">
        <v>1257</v>
      </c>
      <c r="Q384">
        <v>1257</v>
      </c>
      <c r="R384">
        <v>1257</v>
      </c>
      <c r="S384">
        <v>1257</v>
      </c>
      <c r="T384">
        <v>1257</v>
      </c>
      <c r="U384">
        <v>1257</v>
      </c>
    </row>
    <row r="385" spans="1:21">
      <c r="A385" t="s">
        <v>1011</v>
      </c>
      <c r="B385">
        <v>1016</v>
      </c>
      <c r="C385">
        <v>1016</v>
      </c>
      <c r="D385">
        <v>1016</v>
      </c>
      <c r="E385">
        <v>1016</v>
      </c>
      <c r="F385">
        <v>1016</v>
      </c>
      <c r="G385">
        <v>1016</v>
      </c>
      <c r="H385">
        <v>1016</v>
      </c>
      <c r="I385">
        <v>1016</v>
      </c>
      <c r="J385">
        <v>1016</v>
      </c>
      <c r="K385">
        <v>1016</v>
      </c>
      <c r="L385">
        <v>1016</v>
      </c>
      <c r="M385">
        <v>1016</v>
      </c>
      <c r="N385">
        <v>1016</v>
      </c>
      <c r="O385">
        <v>1016</v>
      </c>
      <c r="P385">
        <v>1016</v>
      </c>
      <c r="Q385">
        <v>1016</v>
      </c>
      <c r="R385">
        <v>1016</v>
      </c>
      <c r="S385">
        <v>1016</v>
      </c>
      <c r="T385">
        <v>1016</v>
      </c>
      <c r="U385">
        <v>1016</v>
      </c>
    </row>
    <row r="386" spans="1:21">
      <c r="A386" t="s">
        <v>1093</v>
      </c>
      <c r="B386">
        <v>1118</v>
      </c>
      <c r="C386">
        <v>1118</v>
      </c>
      <c r="D386">
        <v>1118</v>
      </c>
      <c r="E386">
        <v>1118</v>
      </c>
      <c r="F386">
        <v>1118</v>
      </c>
      <c r="G386">
        <v>1118</v>
      </c>
      <c r="H386">
        <v>1118</v>
      </c>
      <c r="I386">
        <v>1118</v>
      </c>
      <c r="J386">
        <v>1118</v>
      </c>
      <c r="K386">
        <v>1118</v>
      </c>
      <c r="L386">
        <v>1118</v>
      </c>
      <c r="M386">
        <v>1118</v>
      </c>
      <c r="N386">
        <v>1118</v>
      </c>
      <c r="O386">
        <v>1118</v>
      </c>
      <c r="P386">
        <v>1118</v>
      </c>
      <c r="Q386">
        <v>1118</v>
      </c>
      <c r="R386">
        <v>1118</v>
      </c>
      <c r="S386">
        <v>1118</v>
      </c>
      <c r="T386">
        <v>1118</v>
      </c>
      <c r="U386">
        <v>1118</v>
      </c>
    </row>
    <row r="387" spans="1:21">
      <c r="A387" t="s">
        <v>1114</v>
      </c>
      <c r="B387">
        <v>1119</v>
      </c>
      <c r="C387">
        <v>1119</v>
      </c>
      <c r="D387">
        <v>1119</v>
      </c>
      <c r="E387">
        <v>1119</v>
      </c>
      <c r="F387">
        <v>1119</v>
      </c>
      <c r="G387">
        <v>1119</v>
      </c>
      <c r="H387">
        <v>1119</v>
      </c>
      <c r="I387">
        <v>1119</v>
      </c>
      <c r="J387">
        <v>1119</v>
      </c>
      <c r="K387">
        <v>1119</v>
      </c>
      <c r="L387">
        <v>1119</v>
      </c>
      <c r="M387">
        <v>1119</v>
      </c>
      <c r="N387">
        <v>1119</v>
      </c>
      <c r="O387">
        <v>1119</v>
      </c>
      <c r="P387">
        <v>1119</v>
      </c>
      <c r="Q387">
        <v>1119</v>
      </c>
      <c r="R387">
        <v>1119</v>
      </c>
      <c r="S387">
        <v>1119</v>
      </c>
      <c r="T387">
        <v>1119</v>
      </c>
      <c r="U387">
        <v>1119</v>
      </c>
    </row>
    <row r="388" spans="1:21">
      <c r="A388" t="s">
        <v>1402</v>
      </c>
      <c r="B388">
        <v>2393</v>
      </c>
      <c r="C388">
        <v>2393</v>
      </c>
      <c r="D388">
        <v>2393</v>
      </c>
      <c r="E388">
        <v>2393</v>
      </c>
      <c r="F388">
        <v>2393</v>
      </c>
      <c r="G388">
        <v>2393</v>
      </c>
      <c r="H388">
        <v>2393</v>
      </c>
      <c r="I388">
        <v>2393</v>
      </c>
      <c r="J388">
        <v>2393</v>
      </c>
      <c r="K388">
        <v>2393</v>
      </c>
      <c r="L388">
        <v>2393</v>
      </c>
      <c r="M388">
        <v>2393</v>
      </c>
      <c r="N388">
        <v>2393</v>
      </c>
      <c r="O388">
        <v>2393</v>
      </c>
      <c r="P388">
        <v>2393</v>
      </c>
      <c r="Q388">
        <v>2393</v>
      </c>
      <c r="R388">
        <v>2393</v>
      </c>
      <c r="S388">
        <v>2393</v>
      </c>
      <c r="T388">
        <v>2393</v>
      </c>
      <c r="U388">
        <v>2393</v>
      </c>
    </row>
    <row r="389" spans="1:21">
      <c r="A389" t="s">
        <v>261</v>
      </c>
      <c r="B389">
        <v>3121</v>
      </c>
      <c r="C389">
        <v>3121</v>
      </c>
      <c r="D389">
        <v>3121</v>
      </c>
      <c r="E389">
        <v>3121</v>
      </c>
      <c r="F389">
        <v>3121</v>
      </c>
      <c r="G389">
        <v>3121</v>
      </c>
      <c r="H389">
        <v>3121</v>
      </c>
      <c r="I389">
        <v>3121</v>
      </c>
      <c r="J389">
        <v>3121</v>
      </c>
      <c r="K389">
        <v>3121</v>
      </c>
      <c r="L389">
        <v>3121</v>
      </c>
      <c r="M389">
        <v>3121</v>
      </c>
      <c r="N389">
        <v>3121</v>
      </c>
      <c r="O389">
        <v>3121</v>
      </c>
      <c r="P389">
        <v>3121</v>
      </c>
      <c r="Q389">
        <v>3121</v>
      </c>
      <c r="R389">
        <v>3121</v>
      </c>
      <c r="S389">
        <v>3121</v>
      </c>
      <c r="T389">
        <v>3121</v>
      </c>
      <c r="U389">
        <v>3121</v>
      </c>
    </row>
    <row r="390" spans="1:21">
      <c r="A390" t="s">
        <v>486</v>
      </c>
      <c r="B390">
        <v>2112</v>
      </c>
      <c r="C390">
        <v>2112</v>
      </c>
      <c r="D390">
        <v>2112</v>
      </c>
      <c r="E390">
        <v>2112</v>
      </c>
      <c r="F390">
        <v>2112</v>
      </c>
      <c r="G390">
        <v>2112</v>
      </c>
      <c r="H390">
        <v>2112</v>
      </c>
      <c r="I390">
        <v>2112</v>
      </c>
      <c r="J390">
        <v>2112</v>
      </c>
      <c r="K390">
        <v>2112</v>
      </c>
      <c r="L390">
        <v>2112</v>
      </c>
      <c r="M390">
        <v>2112</v>
      </c>
      <c r="N390">
        <v>2112</v>
      </c>
      <c r="O390">
        <v>2112</v>
      </c>
      <c r="P390">
        <v>2112</v>
      </c>
      <c r="Q390">
        <v>2112</v>
      </c>
      <c r="R390">
        <v>2112</v>
      </c>
      <c r="S390">
        <v>2112</v>
      </c>
      <c r="T390">
        <v>2112</v>
      </c>
      <c r="U390">
        <v>2112</v>
      </c>
    </row>
    <row r="391" spans="1:21">
      <c r="A391" t="s">
        <v>580</v>
      </c>
      <c r="B391">
        <v>3238</v>
      </c>
      <c r="C391">
        <v>3238</v>
      </c>
      <c r="D391">
        <v>3238</v>
      </c>
      <c r="E391">
        <v>3238</v>
      </c>
      <c r="F391">
        <v>3238</v>
      </c>
      <c r="G391">
        <v>3238</v>
      </c>
      <c r="H391">
        <v>3238</v>
      </c>
      <c r="I391">
        <v>3238</v>
      </c>
      <c r="J391">
        <v>3238</v>
      </c>
      <c r="K391">
        <v>3238</v>
      </c>
      <c r="L391">
        <v>3238</v>
      </c>
      <c r="M391">
        <v>3238</v>
      </c>
      <c r="N391">
        <v>3238</v>
      </c>
      <c r="O391">
        <v>3238</v>
      </c>
      <c r="P391">
        <v>3238</v>
      </c>
      <c r="Q391">
        <v>3238</v>
      </c>
      <c r="R391">
        <v>3238</v>
      </c>
      <c r="S391">
        <v>3238</v>
      </c>
      <c r="T391">
        <v>3238</v>
      </c>
      <c r="U391">
        <v>3238</v>
      </c>
    </row>
    <row r="392" spans="1:21">
      <c r="A392" t="s">
        <v>826</v>
      </c>
      <c r="B392">
        <v>2219</v>
      </c>
      <c r="C392">
        <v>2219</v>
      </c>
      <c r="D392">
        <v>2219</v>
      </c>
      <c r="E392">
        <v>2219</v>
      </c>
      <c r="F392">
        <v>2219</v>
      </c>
      <c r="G392">
        <v>2219</v>
      </c>
      <c r="H392">
        <v>2219</v>
      </c>
      <c r="I392">
        <v>2219</v>
      </c>
      <c r="J392">
        <v>2219</v>
      </c>
      <c r="K392">
        <v>2219</v>
      </c>
      <c r="L392">
        <v>2219</v>
      </c>
      <c r="M392">
        <v>2219</v>
      </c>
      <c r="N392">
        <v>2219</v>
      </c>
      <c r="O392">
        <v>2219</v>
      </c>
      <c r="P392">
        <v>2219</v>
      </c>
      <c r="Q392">
        <v>2219</v>
      </c>
      <c r="R392">
        <v>2219</v>
      </c>
      <c r="S392">
        <v>2219</v>
      </c>
      <c r="T392">
        <v>2219</v>
      </c>
      <c r="U392">
        <v>2219</v>
      </c>
    </row>
    <row r="393" spans="1:21">
      <c r="A393" t="s">
        <v>853</v>
      </c>
      <c r="B393">
        <v>1307</v>
      </c>
      <c r="C393">
        <v>1307</v>
      </c>
      <c r="D393">
        <v>1307</v>
      </c>
      <c r="E393">
        <v>1307</v>
      </c>
      <c r="F393">
        <v>1307</v>
      </c>
      <c r="G393">
        <v>1307</v>
      </c>
      <c r="H393">
        <v>1307</v>
      </c>
      <c r="I393">
        <v>1307</v>
      </c>
      <c r="J393">
        <v>1307</v>
      </c>
      <c r="K393">
        <v>1307</v>
      </c>
      <c r="L393">
        <v>1307</v>
      </c>
      <c r="M393">
        <v>1307</v>
      </c>
      <c r="N393">
        <v>1307</v>
      </c>
      <c r="O393">
        <v>1307</v>
      </c>
      <c r="P393">
        <v>1307</v>
      </c>
      <c r="Q393">
        <v>1307</v>
      </c>
      <c r="R393">
        <v>1307</v>
      </c>
      <c r="S393">
        <v>1307</v>
      </c>
      <c r="T393">
        <v>1307</v>
      </c>
      <c r="U393">
        <v>1307</v>
      </c>
    </row>
    <row r="394" spans="1:21">
      <c r="A394" t="s">
        <v>1043</v>
      </c>
      <c r="B394">
        <v>3005</v>
      </c>
      <c r="C394">
        <v>3005</v>
      </c>
      <c r="D394">
        <v>3005</v>
      </c>
      <c r="E394">
        <v>3005</v>
      </c>
      <c r="F394">
        <v>3005</v>
      </c>
      <c r="G394">
        <v>3005</v>
      </c>
      <c r="H394">
        <v>3005</v>
      </c>
      <c r="I394">
        <v>3005</v>
      </c>
      <c r="J394">
        <v>3005</v>
      </c>
      <c r="K394">
        <v>3005</v>
      </c>
      <c r="L394">
        <v>3005</v>
      </c>
      <c r="M394">
        <v>3005</v>
      </c>
      <c r="N394">
        <v>3005</v>
      </c>
      <c r="O394">
        <v>3005</v>
      </c>
      <c r="P394">
        <v>3005</v>
      </c>
      <c r="Q394">
        <v>3005</v>
      </c>
      <c r="R394">
        <v>3005</v>
      </c>
      <c r="S394">
        <v>3005</v>
      </c>
      <c r="T394">
        <v>3005</v>
      </c>
      <c r="U394">
        <v>3005</v>
      </c>
    </row>
    <row r="395" spans="1:21">
      <c r="A395" t="s">
        <v>1405</v>
      </c>
      <c r="B395">
        <v>2416</v>
      </c>
      <c r="C395">
        <v>2416</v>
      </c>
      <c r="D395">
        <v>2416</v>
      </c>
      <c r="E395">
        <v>2416</v>
      </c>
      <c r="F395">
        <v>2416</v>
      </c>
      <c r="G395">
        <v>2416</v>
      </c>
      <c r="H395">
        <v>2416</v>
      </c>
      <c r="I395">
        <v>2416</v>
      </c>
      <c r="J395">
        <v>2416</v>
      </c>
      <c r="K395">
        <v>2416</v>
      </c>
      <c r="L395">
        <v>2416</v>
      </c>
      <c r="M395">
        <v>2416</v>
      </c>
      <c r="N395">
        <v>2416</v>
      </c>
      <c r="O395">
        <v>2416</v>
      </c>
      <c r="P395">
        <v>2416</v>
      </c>
      <c r="Q395">
        <v>2416</v>
      </c>
      <c r="R395">
        <v>2416</v>
      </c>
      <c r="S395">
        <v>2416</v>
      </c>
      <c r="T395">
        <v>2416</v>
      </c>
      <c r="U395">
        <v>2416</v>
      </c>
    </row>
    <row r="396" spans="1:21">
      <c r="A396" t="s">
        <v>1493</v>
      </c>
      <c r="B396">
        <v>3414</v>
      </c>
      <c r="C396">
        <v>3414</v>
      </c>
      <c r="D396">
        <v>3414</v>
      </c>
      <c r="E396">
        <v>3414</v>
      </c>
      <c r="F396">
        <v>3414</v>
      </c>
      <c r="G396">
        <v>3414</v>
      </c>
      <c r="H396">
        <v>3414</v>
      </c>
      <c r="I396">
        <v>3414</v>
      </c>
      <c r="J396">
        <v>3414</v>
      </c>
      <c r="K396">
        <v>3414</v>
      </c>
      <c r="L396">
        <v>3414</v>
      </c>
      <c r="M396">
        <v>3414</v>
      </c>
      <c r="N396">
        <v>3414</v>
      </c>
      <c r="O396">
        <v>3414</v>
      </c>
      <c r="P396">
        <v>3414</v>
      </c>
      <c r="Q396">
        <v>3414</v>
      </c>
      <c r="R396">
        <v>3414</v>
      </c>
      <c r="S396">
        <v>3414</v>
      </c>
      <c r="T396">
        <v>3414</v>
      </c>
      <c r="U396">
        <v>3414</v>
      </c>
    </row>
    <row r="397" spans="1:21">
      <c r="A397" t="s">
        <v>429</v>
      </c>
      <c r="B397">
        <v>2177</v>
      </c>
      <c r="C397">
        <v>2177</v>
      </c>
      <c r="D397">
        <v>2177</v>
      </c>
      <c r="E397">
        <v>2177</v>
      </c>
      <c r="F397">
        <v>2177</v>
      </c>
      <c r="G397">
        <v>2177</v>
      </c>
      <c r="H397">
        <v>2177</v>
      </c>
      <c r="I397">
        <v>2177</v>
      </c>
      <c r="J397">
        <v>2177</v>
      </c>
      <c r="K397">
        <v>2177</v>
      </c>
      <c r="L397">
        <v>2177</v>
      </c>
      <c r="M397">
        <v>2177</v>
      </c>
      <c r="N397">
        <v>2177</v>
      </c>
      <c r="O397">
        <v>2177</v>
      </c>
      <c r="P397">
        <v>2177</v>
      </c>
      <c r="Q397">
        <v>2177</v>
      </c>
      <c r="R397">
        <v>2177</v>
      </c>
      <c r="S397">
        <v>2177</v>
      </c>
      <c r="T397">
        <v>2177</v>
      </c>
      <c r="U397">
        <v>2177</v>
      </c>
    </row>
    <row r="398" spans="1:21">
      <c r="A398" t="s">
        <v>554</v>
      </c>
      <c r="B398">
        <v>1208</v>
      </c>
      <c r="C398">
        <v>1208</v>
      </c>
      <c r="D398">
        <v>1208</v>
      </c>
      <c r="E398">
        <v>1208</v>
      </c>
      <c r="F398">
        <v>1208</v>
      </c>
      <c r="G398">
        <v>1208</v>
      </c>
      <c r="H398">
        <v>1208</v>
      </c>
      <c r="I398">
        <v>1208</v>
      </c>
      <c r="J398">
        <v>1208</v>
      </c>
      <c r="K398">
        <v>1208</v>
      </c>
      <c r="L398">
        <v>1208</v>
      </c>
      <c r="M398">
        <v>1208</v>
      </c>
      <c r="N398">
        <v>1208</v>
      </c>
      <c r="O398">
        <v>1208</v>
      </c>
      <c r="P398">
        <v>1208</v>
      </c>
      <c r="Q398">
        <v>1208</v>
      </c>
      <c r="R398">
        <v>1208</v>
      </c>
      <c r="S398">
        <v>1208</v>
      </c>
      <c r="T398">
        <v>1208</v>
      </c>
      <c r="U398">
        <v>1208</v>
      </c>
    </row>
    <row r="399" spans="1:21">
      <c r="A399" t="s">
        <v>1617</v>
      </c>
      <c r="B399">
        <v>2226</v>
      </c>
      <c r="C399">
        <v>2226</v>
      </c>
      <c r="D399">
        <v>2226</v>
      </c>
      <c r="E399">
        <v>2226</v>
      </c>
      <c r="F399">
        <v>2226</v>
      </c>
      <c r="G399">
        <v>2226</v>
      </c>
      <c r="H399">
        <v>2226</v>
      </c>
      <c r="I399">
        <v>2226</v>
      </c>
      <c r="J399">
        <v>2226</v>
      </c>
      <c r="K399">
        <v>2226</v>
      </c>
      <c r="L399">
        <v>2226</v>
      </c>
      <c r="M399">
        <v>2226</v>
      </c>
      <c r="N399">
        <v>2226</v>
      </c>
      <c r="O399">
        <v>2226</v>
      </c>
      <c r="P399">
        <v>2226</v>
      </c>
      <c r="Q399">
        <v>2226</v>
      </c>
      <c r="R399">
        <v>2226</v>
      </c>
      <c r="S399">
        <v>2226</v>
      </c>
      <c r="T399">
        <v>2226</v>
      </c>
      <c r="U399">
        <v>2226</v>
      </c>
    </row>
    <row r="400" spans="1:21">
      <c r="A400" t="s">
        <v>1631</v>
      </c>
      <c r="B400">
        <v>3286</v>
      </c>
      <c r="C400">
        <v>3286</v>
      </c>
      <c r="D400">
        <v>3286</v>
      </c>
      <c r="E400">
        <v>3286</v>
      </c>
      <c r="F400">
        <v>3286</v>
      </c>
      <c r="G400">
        <v>3286</v>
      </c>
      <c r="H400">
        <v>3286</v>
      </c>
      <c r="I400">
        <v>3286</v>
      </c>
      <c r="J400">
        <v>3286</v>
      </c>
      <c r="K400">
        <v>3286</v>
      </c>
      <c r="L400">
        <v>3286</v>
      </c>
      <c r="M400">
        <v>3286</v>
      </c>
      <c r="N400">
        <v>3286</v>
      </c>
      <c r="O400">
        <v>3286</v>
      </c>
      <c r="P400">
        <v>3286</v>
      </c>
      <c r="Q400">
        <v>3286</v>
      </c>
      <c r="R400">
        <v>3286</v>
      </c>
      <c r="S400">
        <v>3286</v>
      </c>
      <c r="T400">
        <v>3286</v>
      </c>
      <c r="U400">
        <v>3286</v>
      </c>
    </row>
    <row r="401" spans="1:21">
      <c r="A401" t="s">
        <v>1021</v>
      </c>
      <c r="B401">
        <v>2016</v>
      </c>
      <c r="C401">
        <v>2016</v>
      </c>
      <c r="D401">
        <v>2016</v>
      </c>
      <c r="E401">
        <v>2016</v>
      </c>
      <c r="F401">
        <v>2016</v>
      </c>
      <c r="G401">
        <v>2016</v>
      </c>
      <c r="H401">
        <v>2016</v>
      </c>
      <c r="I401">
        <v>2016</v>
      </c>
      <c r="J401">
        <v>2016</v>
      </c>
      <c r="K401">
        <v>2016</v>
      </c>
      <c r="L401">
        <v>2016</v>
      </c>
      <c r="M401">
        <v>2016</v>
      </c>
      <c r="N401">
        <v>2016</v>
      </c>
      <c r="O401">
        <v>2016</v>
      </c>
      <c r="P401">
        <v>2016</v>
      </c>
      <c r="Q401">
        <v>2016</v>
      </c>
      <c r="R401">
        <v>2016</v>
      </c>
      <c r="S401">
        <v>2016</v>
      </c>
      <c r="T401">
        <v>2016</v>
      </c>
      <c r="U401">
        <v>2016</v>
      </c>
    </row>
    <row r="402" spans="1:21">
      <c r="A402" t="s">
        <v>1095</v>
      </c>
      <c r="B402">
        <v>3165</v>
      </c>
      <c r="C402">
        <v>3165</v>
      </c>
      <c r="D402">
        <v>3165</v>
      </c>
      <c r="E402">
        <v>3165</v>
      </c>
      <c r="F402">
        <v>3165</v>
      </c>
      <c r="G402">
        <v>3165</v>
      </c>
      <c r="H402">
        <v>3165</v>
      </c>
      <c r="I402">
        <v>3165</v>
      </c>
      <c r="J402">
        <v>3165</v>
      </c>
      <c r="K402">
        <v>3165</v>
      </c>
      <c r="L402">
        <v>3165</v>
      </c>
      <c r="M402">
        <v>3165</v>
      </c>
      <c r="N402">
        <v>3165</v>
      </c>
      <c r="O402">
        <v>3165</v>
      </c>
      <c r="P402">
        <v>3165</v>
      </c>
      <c r="Q402">
        <v>3165</v>
      </c>
      <c r="R402">
        <v>3165</v>
      </c>
      <c r="S402">
        <v>3165</v>
      </c>
      <c r="T402">
        <v>3165</v>
      </c>
      <c r="U402">
        <v>3165</v>
      </c>
    </row>
    <row r="403" spans="1:21">
      <c r="A403" t="s">
        <v>1098</v>
      </c>
      <c r="B403">
        <v>1148</v>
      </c>
      <c r="C403">
        <v>1148</v>
      </c>
      <c r="D403">
        <v>1148</v>
      </c>
      <c r="E403">
        <v>1148</v>
      </c>
      <c r="F403">
        <v>1148</v>
      </c>
      <c r="G403">
        <v>1148</v>
      </c>
      <c r="H403">
        <v>1148</v>
      </c>
      <c r="I403">
        <v>1148</v>
      </c>
      <c r="J403">
        <v>1148</v>
      </c>
      <c r="K403">
        <v>1148</v>
      </c>
      <c r="L403">
        <v>1148</v>
      </c>
      <c r="M403">
        <v>1148</v>
      </c>
      <c r="N403">
        <v>1148</v>
      </c>
      <c r="O403">
        <v>1148</v>
      </c>
      <c r="P403">
        <v>1148</v>
      </c>
      <c r="Q403">
        <v>1148</v>
      </c>
      <c r="R403">
        <v>1148</v>
      </c>
      <c r="S403">
        <v>1148</v>
      </c>
      <c r="T403">
        <v>1148</v>
      </c>
      <c r="U403">
        <v>1148</v>
      </c>
    </row>
    <row r="404" spans="1:21">
      <c r="A404" t="s">
        <v>168</v>
      </c>
      <c r="B404">
        <v>2401</v>
      </c>
      <c r="C404">
        <v>2401</v>
      </c>
      <c r="D404">
        <v>2401</v>
      </c>
      <c r="E404">
        <v>2401</v>
      </c>
      <c r="F404">
        <v>2401</v>
      </c>
      <c r="G404">
        <v>2401</v>
      </c>
      <c r="H404">
        <v>2401</v>
      </c>
      <c r="I404">
        <v>2401</v>
      </c>
      <c r="J404">
        <v>2401</v>
      </c>
      <c r="K404">
        <v>2401</v>
      </c>
      <c r="L404">
        <v>2401</v>
      </c>
      <c r="M404">
        <v>2401</v>
      </c>
      <c r="N404">
        <v>2401</v>
      </c>
      <c r="O404">
        <v>2401</v>
      </c>
      <c r="P404">
        <v>2401</v>
      </c>
      <c r="Q404">
        <v>2401</v>
      </c>
      <c r="R404">
        <v>2401</v>
      </c>
      <c r="S404">
        <v>2401</v>
      </c>
      <c r="T404">
        <v>2401</v>
      </c>
      <c r="U404">
        <v>2401</v>
      </c>
    </row>
    <row r="405" spans="1:21">
      <c r="A405" t="s">
        <v>245</v>
      </c>
      <c r="B405">
        <v>2188</v>
      </c>
      <c r="C405">
        <v>2188</v>
      </c>
      <c r="D405">
        <v>2188</v>
      </c>
      <c r="E405">
        <v>2188</v>
      </c>
      <c r="F405">
        <v>2188</v>
      </c>
      <c r="G405">
        <v>2188</v>
      </c>
      <c r="H405">
        <v>2188</v>
      </c>
      <c r="I405">
        <v>2188</v>
      </c>
      <c r="J405">
        <v>2188</v>
      </c>
      <c r="K405">
        <v>2188</v>
      </c>
      <c r="L405">
        <v>2188</v>
      </c>
      <c r="M405">
        <v>2188</v>
      </c>
      <c r="N405">
        <v>2188</v>
      </c>
      <c r="O405">
        <v>2188</v>
      </c>
      <c r="P405">
        <v>2188</v>
      </c>
      <c r="Q405">
        <v>2188</v>
      </c>
      <c r="R405">
        <v>2188</v>
      </c>
      <c r="S405">
        <v>2188</v>
      </c>
      <c r="T405">
        <v>2188</v>
      </c>
      <c r="U405">
        <v>2188</v>
      </c>
    </row>
    <row r="406" spans="1:21">
      <c r="A406" t="s">
        <v>456</v>
      </c>
      <c r="B406">
        <v>2091</v>
      </c>
      <c r="C406">
        <v>2091</v>
      </c>
      <c r="D406">
        <v>2091</v>
      </c>
      <c r="E406">
        <v>2091</v>
      </c>
      <c r="F406">
        <v>2091</v>
      </c>
      <c r="G406">
        <v>2091</v>
      </c>
      <c r="H406">
        <v>2091</v>
      </c>
      <c r="I406">
        <v>2091</v>
      </c>
      <c r="J406">
        <v>2091</v>
      </c>
      <c r="K406">
        <v>2091</v>
      </c>
      <c r="L406">
        <v>2091</v>
      </c>
      <c r="M406">
        <v>2091</v>
      </c>
      <c r="N406">
        <v>2091</v>
      </c>
      <c r="O406">
        <v>2091</v>
      </c>
      <c r="P406">
        <v>2091</v>
      </c>
      <c r="Q406">
        <v>2091</v>
      </c>
      <c r="R406">
        <v>2091</v>
      </c>
      <c r="S406">
        <v>2091</v>
      </c>
      <c r="T406">
        <v>2091</v>
      </c>
      <c r="U406">
        <v>2091</v>
      </c>
    </row>
    <row r="407" spans="1:21">
      <c r="A407" t="s">
        <v>610</v>
      </c>
      <c r="B407">
        <v>2137</v>
      </c>
      <c r="C407">
        <v>2137</v>
      </c>
      <c r="D407">
        <v>2137</v>
      </c>
      <c r="E407">
        <v>2137</v>
      </c>
      <c r="F407">
        <v>2137</v>
      </c>
      <c r="G407">
        <v>2137</v>
      </c>
      <c r="H407">
        <v>2137</v>
      </c>
      <c r="I407">
        <v>2137</v>
      </c>
      <c r="J407">
        <v>2137</v>
      </c>
      <c r="K407">
        <v>2137</v>
      </c>
      <c r="L407">
        <v>2137</v>
      </c>
      <c r="M407">
        <v>2137</v>
      </c>
      <c r="N407">
        <v>2137</v>
      </c>
      <c r="O407">
        <v>2137</v>
      </c>
      <c r="P407">
        <v>2137</v>
      </c>
      <c r="Q407">
        <v>2137</v>
      </c>
      <c r="R407">
        <v>2137</v>
      </c>
      <c r="S407">
        <v>2137</v>
      </c>
      <c r="T407">
        <v>2137</v>
      </c>
      <c r="U407">
        <v>2137</v>
      </c>
    </row>
    <row r="408" spans="1:21">
      <c r="A408" t="s">
        <v>810</v>
      </c>
      <c r="B408">
        <v>3245</v>
      </c>
      <c r="C408">
        <v>3245</v>
      </c>
      <c r="D408">
        <v>3245</v>
      </c>
      <c r="E408">
        <v>3245</v>
      </c>
      <c r="F408">
        <v>3245</v>
      </c>
      <c r="G408">
        <v>3245</v>
      </c>
      <c r="H408">
        <v>3245</v>
      </c>
      <c r="I408">
        <v>3245</v>
      </c>
      <c r="J408">
        <v>3245</v>
      </c>
      <c r="K408">
        <v>3245</v>
      </c>
      <c r="L408">
        <v>3245</v>
      </c>
      <c r="M408">
        <v>3245</v>
      </c>
      <c r="N408">
        <v>3245</v>
      </c>
      <c r="O408">
        <v>3245</v>
      </c>
      <c r="P408">
        <v>3245</v>
      </c>
      <c r="Q408">
        <v>3245</v>
      </c>
      <c r="R408">
        <v>3245</v>
      </c>
      <c r="S408">
        <v>3245</v>
      </c>
      <c r="T408">
        <v>3245</v>
      </c>
      <c r="U408">
        <v>3245</v>
      </c>
    </row>
    <row r="409" spans="1:21">
      <c r="A409" t="s">
        <v>929</v>
      </c>
      <c r="B409">
        <v>3269</v>
      </c>
      <c r="C409">
        <v>3269</v>
      </c>
      <c r="D409">
        <v>3269</v>
      </c>
      <c r="E409">
        <v>3269</v>
      </c>
      <c r="F409">
        <v>3269</v>
      </c>
      <c r="G409">
        <v>3269</v>
      </c>
      <c r="H409">
        <v>3269</v>
      </c>
      <c r="I409">
        <v>3269</v>
      </c>
      <c r="J409">
        <v>3269</v>
      </c>
      <c r="K409">
        <v>3269</v>
      </c>
      <c r="L409">
        <v>3269</v>
      </c>
      <c r="M409">
        <v>3269</v>
      </c>
      <c r="N409">
        <v>3269</v>
      </c>
      <c r="O409">
        <v>3269</v>
      </c>
      <c r="P409">
        <v>3269</v>
      </c>
      <c r="Q409">
        <v>3269</v>
      </c>
      <c r="R409">
        <v>3269</v>
      </c>
      <c r="S409">
        <v>3269</v>
      </c>
      <c r="T409">
        <v>3269</v>
      </c>
      <c r="U409">
        <v>3269</v>
      </c>
    </row>
    <row r="410" spans="1:21">
      <c r="A410" t="s">
        <v>1030</v>
      </c>
      <c r="B410">
        <v>3016</v>
      </c>
      <c r="C410">
        <v>3016</v>
      </c>
      <c r="D410">
        <v>3016</v>
      </c>
      <c r="E410">
        <v>3016</v>
      </c>
      <c r="F410">
        <v>3016</v>
      </c>
      <c r="G410">
        <v>3016</v>
      </c>
      <c r="H410">
        <v>3016</v>
      </c>
      <c r="I410">
        <v>3016</v>
      </c>
      <c r="J410">
        <v>3016</v>
      </c>
      <c r="K410">
        <v>3016</v>
      </c>
      <c r="L410">
        <v>3016</v>
      </c>
      <c r="M410">
        <v>3016</v>
      </c>
      <c r="N410">
        <v>3016</v>
      </c>
      <c r="O410">
        <v>3016</v>
      </c>
      <c r="P410">
        <v>3016</v>
      </c>
      <c r="Q410">
        <v>3016</v>
      </c>
      <c r="R410">
        <v>3016</v>
      </c>
      <c r="S410">
        <v>3016</v>
      </c>
      <c r="T410">
        <v>3016</v>
      </c>
      <c r="U410">
        <v>3016</v>
      </c>
    </row>
    <row r="411" spans="1:21">
      <c r="A411" t="s">
        <v>177</v>
      </c>
      <c r="B411">
        <v>3288</v>
      </c>
      <c r="C411">
        <v>3288</v>
      </c>
      <c r="D411">
        <v>3288</v>
      </c>
      <c r="E411">
        <v>3288</v>
      </c>
      <c r="F411">
        <v>3288</v>
      </c>
      <c r="G411">
        <v>3288</v>
      </c>
      <c r="H411">
        <v>3288</v>
      </c>
      <c r="I411">
        <v>3288</v>
      </c>
      <c r="J411">
        <v>3288</v>
      </c>
      <c r="K411">
        <v>3288</v>
      </c>
      <c r="L411">
        <v>3288</v>
      </c>
      <c r="M411">
        <v>3288</v>
      </c>
      <c r="N411">
        <v>3288</v>
      </c>
      <c r="O411">
        <v>3288</v>
      </c>
      <c r="P411">
        <v>3288</v>
      </c>
      <c r="Q411">
        <v>3288</v>
      </c>
      <c r="R411">
        <v>3288</v>
      </c>
      <c r="S411">
        <v>3288</v>
      </c>
      <c r="T411">
        <v>3288</v>
      </c>
      <c r="U411">
        <v>3288</v>
      </c>
    </row>
    <row r="412" spans="1:21">
      <c r="A412" t="s">
        <v>310</v>
      </c>
      <c r="B412">
        <v>3139</v>
      </c>
      <c r="C412">
        <v>3139</v>
      </c>
      <c r="D412">
        <v>3139</v>
      </c>
      <c r="E412">
        <v>3139</v>
      </c>
      <c r="F412">
        <v>3139</v>
      </c>
      <c r="G412">
        <v>3139</v>
      </c>
      <c r="H412">
        <v>3139</v>
      </c>
      <c r="I412">
        <v>3139</v>
      </c>
      <c r="J412">
        <v>3139</v>
      </c>
      <c r="K412">
        <v>3139</v>
      </c>
      <c r="L412">
        <v>3139</v>
      </c>
      <c r="M412">
        <v>3139</v>
      </c>
      <c r="N412">
        <v>3139</v>
      </c>
      <c r="O412">
        <v>3139</v>
      </c>
      <c r="P412">
        <v>3139</v>
      </c>
      <c r="Q412">
        <v>3139</v>
      </c>
      <c r="R412">
        <v>3139</v>
      </c>
      <c r="S412">
        <v>3139</v>
      </c>
      <c r="T412">
        <v>3139</v>
      </c>
      <c r="U412">
        <v>3139</v>
      </c>
    </row>
    <row r="413" spans="1:21">
      <c r="A413" t="s">
        <v>421</v>
      </c>
      <c r="B413">
        <v>2117</v>
      </c>
      <c r="C413">
        <v>2117</v>
      </c>
      <c r="D413">
        <v>2117</v>
      </c>
      <c r="E413">
        <v>2117</v>
      </c>
      <c r="F413">
        <v>2117</v>
      </c>
      <c r="G413">
        <v>2117</v>
      </c>
      <c r="H413">
        <v>2117</v>
      </c>
      <c r="I413">
        <v>2117</v>
      </c>
      <c r="J413">
        <v>2117</v>
      </c>
      <c r="K413">
        <v>2117</v>
      </c>
      <c r="L413">
        <v>2117</v>
      </c>
      <c r="M413" s="20">
        <v>2117</v>
      </c>
      <c r="N413" s="20">
        <v>2353</v>
      </c>
      <c r="O413">
        <v>2353</v>
      </c>
      <c r="P413">
        <v>2353</v>
      </c>
      <c r="Q413">
        <v>2353</v>
      </c>
      <c r="R413">
        <v>2353</v>
      </c>
      <c r="S413">
        <v>2353</v>
      </c>
      <c r="T413">
        <v>2353</v>
      </c>
      <c r="U413">
        <v>2353</v>
      </c>
    </row>
    <row r="414" spans="1:21">
      <c r="A414" t="s">
        <v>1450</v>
      </c>
      <c r="B414">
        <v>2154</v>
      </c>
      <c r="C414">
        <v>2154</v>
      </c>
      <c r="D414">
        <v>2154</v>
      </c>
      <c r="E414">
        <v>2154</v>
      </c>
      <c r="F414">
        <v>2154</v>
      </c>
      <c r="G414">
        <v>2154</v>
      </c>
      <c r="H414">
        <v>2154</v>
      </c>
      <c r="I414">
        <v>2154</v>
      </c>
      <c r="J414">
        <v>2154</v>
      </c>
      <c r="K414">
        <v>2154</v>
      </c>
      <c r="L414">
        <v>2154</v>
      </c>
      <c r="M414">
        <v>2154</v>
      </c>
      <c r="N414">
        <v>2154</v>
      </c>
      <c r="O414">
        <v>2154</v>
      </c>
      <c r="P414">
        <v>2154</v>
      </c>
      <c r="Q414">
        <v>2154</v>
      </c>
      <c r="R414">
        <v>2154</v>
      </c>
      <c r="S414">
        <v>2154</v>
      </c>
      <c r="T414">
        <v>2154</v>
      </c>
      <c r="U414">
        <v>2154</v>
      </c>
    </row>
    <row r="415" spans="1:21">
      <c r="A415" t="s">
        <v>717</v>
      </c>
      <c r="B415">
        <v>3344</v>
      </c>
      <c r="C415">
        <v>3344</v>
      </c>
      <c r="D415">
        <v>3344</v>
      </c>
      <c r="E415">
        <v>3344</v>
      </c>
      <c r="F415">
        <v>3344</v>
      </c>
      <c r="G415">
        <v>3344</v>
      </c>
      <c r="H415">
        <v>3344</v>
      </c>
      <c r="I415">
        <v>3344</v>
      </c>
      <c r="J415">
        <v>3344</v>
      </c>
      <c r="K415">
        <v>3344</v>
      </c>
      <c r="L415">
        <v>3344</v>
      </c>
      <c r="M415">
        <v>3344</v>
      </c>
      <c r="N415">
        <v>3344</v>
      </c>
      <c r="O415">
        <v>3344</v>
      </c>
      <c r="P415">
        <v>3344</v>
      </c>
      <c r="Q415">
        <v>3344</v>
      </c>
      <c r="R415">
        <v>3344</v>
      </c>
      <c r="S415">
        <v>3344</v>
      </c>
      <c r="T415">
        <v>3344</v>
      </c>
      <c r="U415">
        <v>3344</v>
      </c>
    </row>
    <row r="416" spans="1:21">
      <c r="A416" t="s">
        <v>882</v>
      </c>
      <c r="B416">
        <v>2513</v>
      </c>
      <c r="C416">
        <v>2513</v>
      </c>
      <c r="D416">
        <v>2513</v>
      </c>
      <c r="E416">
        <v>2513</v>
      </c>
      <c r="F416">
        <v>2513</v>
      </c>
      <c r="G416">
        <v>2513</v>
      </c>
      <c r="H416">
        <v>2513</v>
      </c>
      <c r="I416">
        <v>2513</v>
      </c>
      <c r="J416">
        <v>2513</v>
      </c>
      <c r="K416">
        <v>2513</v>
      </c>
      <c r="L416">
        <v>2513</v>
      </c>
      <c r="M416">
        <v>2513</v>
      </c>
      <c r="N416">
        <v>2513</v>
      </c>
      <c r="O416">
        <v>2513</v>
      </c>
      <c r="P416">
        <v>2513</v>
      </c>
      <c r="Q416">
        <v>2513</v>
      </c>
      <c r="R416">
        <v>2513</v>
      </c>
      <c r="S416">
        <v>2513</v>
      </c>
      <c r="T416">
        <v>2513</v>
      </c>
      <c r="U416">
        <v>2513</v>
      </c>
    </row>
    <row r="417" spans="1:21">
      <c r="A417" t="s">
        <v>1282</v>
      </c>
      <c r="B417">
        <v>3026</v>
      </c>
      <c r="C417">
        <v>3026</v>
      </c>
      <c r="D417">
        <v>3026</v>
      </c>
      <c r="E417">
        <v>3026</v>
      </c>
      <c r="F417">
        <v>3026</v>
      </c>
      <c r="G417">
        <v>3026</v>
      </c>
      <c r="H417">
        <v>3026</v>
      </c>
      <c r="I417">
        <v>3026</v>
      </c>
      <c r="J417">
        <v>3026</v>
      </c>
      <c r="K417">
        <v>3026</v>
      </c>
      <c r="L417">
        <v>3026</v>
      </c>
      <c r="M417">
        <v>3026</v>
      </c>
      <c r="N417">
        <v>3026</v>
      </c>
      <c r="O417">
        <v>3026</v>
      </c>
      <c r="P417">
        <v>3026</v>
      </c>
      <c r="Q417">
        <v>3026</v>
      </c>
      <c r="R417">
        <v>3026</v>
      </c>
      <c r="S417">
        <v>3026</v>
      </c>
      <c r="T417">
        <v>3026</v>
      </c>
      <c r="U417">
        <v>3026</v>
      </c>
    </row>
    <row r="418" spans="1:21">
      <c r="A418" t="s">
        <v>1100</v>
      </c>
      <c r="B418">
        <v>3105</v>
      </c>
      <c r="C418">
        <v>3105</v>
      </c>
      <c r="D418">
        <v>3105</v>
      </c>
      <c r="E418">
        <v>3105</v>
      </c>
      <c r="F418">
        <v>3105</v>
      </c>
      <c r="G418">
        <v>3105</v>
      </c>
      <c r="H418">
        <v>3105</v>
      </c>
      <c r="I418">
        <v>3105</v>
      </c>
      <c r="J418">
        <v>3105</v>
      </c>
      <c r="K418">
        <v>3105</v>
      </c>
      <c r="L418">
        <v>3105</v>
      </c>
      <c r="M418">
        <v>3105</v>
      </c>
      <c r="N418">
        <v>3105</v>
      </c>
      <c r="O418">
        <v>3105</v>
      </c>
      <c r="P418">
        <v>3105</v>
      </c>
      <c r="Q418">
        <v>3105</v>
      </c>
      <c r="R418">
        <v>3105</v>
      </c>
      <c r="S418">
        <v>3105</v>
      </c>
      <c r="T418">
        <v>3105</v>
      </c>
      <c r="U418">
        <v>3105</v>
      </c>
    </row>
    <row r="419" spans="1:21">
      <c r="A419" t="s">
        <v>1665</v>
      </c>
      <c r="B419">
        <v>2061</v>
      </c>
      <c r="C419">
        <v>2061</v>
      </c>
      <c r="D419">
        <v>2061</v>
      </c>
      <c r="E419">
        <v>2061</v>
      </c>
      <c r="F419">
        <v>2061</v>
      </c>
      <c r="G419">
        <v>2061</v>
      </c>
      <c r="H419">
        <v>2061</v>
      </c>
      <c r="I419">
        <v>2061</v>
      </c>
      <c r="J419">
        <v>2061</v>
      </c>
      <c r="K419">
        <v>2061</v>
      </c>
      <c r="L419">
        <v>2061</v>
      </c>
      <c r="M419">
        <v>2061</v>
      </c>
      <c r="N419">
        <v>2061</v>
      </c>
      <c r="O419">
        <v>2061</v>
      </c>
      <c r="P419">
        <v>2061</v>
      </c>
      <c r="Q419">
        <v>2061</v>
      </c>
      <c r="R419">
        <v>2061</v>
      </c>
      <c r="S419">
        <v>2061</v>
      </c>
      <c r="T419">
        <v>2061</v>
      </c>
      <c r="U419">
        <v>2061</v>
      </c>
    </row>
    <row r="420" spans="1:21">
      <c r="A420" t="s">
        <v>163</v>
      </c>
      <c r="B420">
        <v>3390</v>
      </c>
      <c r="C420">
        <v>3390</v>
      </c>
      <c r="D420">
        <v>3390</v>
      </c>
      <c r="E420">
        <v>3390</v>
      </c>
      <c r="F420">
        <v>3390</v>
      </c>
      <c r="G420">
        <v>3390</v>
      </c>
      <c r="H420">
        <v>3390</v>
      </c>
      <c r="I420">
        <v>3390</v>
      </c>
      <c r="J420">
        <v>3390</v>
      </c>
      <c r="K420">
        <v>3390</v>
      </c>
      <c r="L420">
        <v>3390</v>
      </c>
      <c r="M420">
        <v>3390</v>
      </c>
      <c r="N420">
        <v>3390</v>
      </c>
      <c r="O420">
        <v>3390</v>
      </c>
      <c r="P420">
        <v>3390</v>
      </c>
      <c r="Q420">
        <v>3390</v>
      </c>
      <c r="R420">
        <v>3390</v>
      </c>
      <c r="S420">
        <v>3390</v>
      </c>
      <c r="T420">
        <v>3390</v>
      </c>
      <c r="U420">
        <v>3390</v>
      </c>
    </row>
    <row r="421" spans="1:21">
      <c r="A421" t="s">
        <v>251</v>
      </c>
      <c r="B421">
        <v>1214</v>
      </c>
      <c r="C421">
        <v>1214</v>
      </c>
      <c r="D421">
        <v>1214</v>
      </c>
      <c r="E421">
        <v>1214</v>
      </c>
      <c r="F421">
        <v>1214</v>
      </c>
      <c r="G421">
        <v>1214</v>
      </c>
      <c r="H421">
        <v>1214</v>
      </c>
      <c r="I421">
        <v>1214</v>
      </c>
      <c r="J421">
        <v>1214</v>
      </c>
      <c r="K421">
        <v>1214</v>
      </c>
      <c r="L421">
        <v>1214</v>
      </c>
      <c r="M421">
        <v>1214</v>
      </c>
      <c r="N421">
        <v>1214</v>
      </c>
      <c r="O421">
        <v>1214</v>
      </c>
      <c r="P421">
        <v>1214</v>
      </c>
      <c r="Q421">
        <v>1214</v>
      </c>
      <c r="R421">
        <v>1214</v>
      </c>
      <c r="S421">
        <v>1214</v>
      </c>
      <c r="T421">
        <v>1214</v>
      </c>
      <c r="U421">
        <v>1214</v>
      </c>
    </row>
    <row r="422" spans="1:21">
      <c r="A422" t="s">
        <v>457</v>
      </c>
      <c r="B422">
        <v>2115</v>
      </c>
      <c r="C422">
        <v>2115</v>
      </c>
      <c r="D422">
        <v>2115</v>
      </c>
      <c r="E422">
        <v>2115</v>
      </c>
      <c r="F422">
        <v>2115</v>
      </c>
      <c r="G422">
        <v>2115</v>
      </c>
      <c r="H422">
        <v>2115</v>
      </c>
      <c r="I422">
        <v>2115</v>
      </c>
      <c r="J422">
        <v>2115</v>
      </c>
      <c r="K422">
        <v>2115</v>
      </c>
      <c r="L422">
        <v>2115</v>
      </c>
      <c r="M422">
        <v>2115</v>
      </c>
      <c r="N422">
        <v>2115</v>
      </c>
      <c r="O422">
        <v>2115</v>
      </c>
      <c r="P422">
        <v>2115</v>
      </c>
      <c r="Q422">
        <v>2115</v>
      </c>
      <c r="R422">
        <v>2115</v>
      </c>
      <c r="S422">
        <v>2115</v>
      </c>
      <c r="T422">
        <v>2115</v>
      </c>
      <c r="U422">
        <v>2115</v>
      </c>
    </row>
    <row r="423" spans="1:21">
      <c r="A423" t="s">
        <v>611</v>
      </c>
      <c r="B423">
        <v>1193</v>
      </c>
      <c r="C423">
        <v>1193</v>
      </c>
      <c r="D423">
        <v>1193</v>
      </c>
      <c r="E423">
        <v>1193</v>
      </c>
      <c r="F423">
        <v>1193</v>
      </c>
      <c r="G423">
        <v>1193</v>
      </c>
      <c r="H423">
        <v>1193</v>
      </c>
      <c r="I423">
        <v>1193</v>
      </c>
      <c r="J423">
        <v>1193</v>
      </c>
      <c r="K423">
        <v>1193</v>
      </c>
      <c r="L423">
        <v>1193</v>
      </c>
      <c r="M423">
        <v>1193</v>
      </c>
      <c r="N423">
        <v>1193</v>
      </c>
      <c r="O423">
        <v>1193</v>
      </c>
      <c r="P423">
        <v>1193</v>
      </c>
      <c r="Q423">
        <v>1193</v>
      </c>
      <c r="R423">
        <v>1193</v>
      </c>
      <c r="S423">
        <v>1193</v>
      </c>
      <c r="T423">
        <v>1193</v>
      </c>
      <c r="U423">
        <v>1193</v>
      </c>
    </row>
    <row r="424" spans="1:21">
      <c r="A424" t="s">
        <v>736</v>
      </c>
      <c r="B424">
        <v>3389</v>
      </c>
      <c r="C424">
        <v>3389</v>
      </c>
      <c r="D424">
        <v>3389</v>
      </c>
      <c r="E424">
        <v>3389</v>
      </c>
      <c r="F424">
        <v>3389</v>
      </c>
      <c r="G424">
        <v>3389</v>
      </c>
      <c r="H424">
        <v>3389</v>
      </c>
      <c r="I424">
        <v>3389</v>
      </c>
      <c r="J424">
        <v>3389</v>
      </c>
      <c r="K424">
        <v>3389</v>
      </c>
      <c r="L424">
        <v>3389</v>
      </c>
      <c r="M424">
        <v>3389</v>
      </c>
      <c r="N424">
        <v>3389</v>
      </c>
      <c r="O424">
        <v>3389</v>
      </c>
      <c r="P424">
        <v>3389</v>
      </c>
      <c r="Q424">
        <v>3389</v>
      </c>
      <c r="R424">
        <v>3389</v>
      </c>
      <c r="S424">
        <v>3389</v>
      </c>
      <c r="T424">
        <v>3389</v>
      </c>
      <c r="U424">
        <v>3389</v>
      </c>
    </row>
    <row r="425" spans="1:21">
      <c r="A425" t="s">
        <v>927</v>
      </c>
      <c r="B425">
        <v>1309</v>
      </c>
      <c r="C425">
        <v>1309</v>
      </c>
      <c r="D425">
        <v>1309</v>
      </c>
      <c r="E425">
        <v>1309</v>
      </c>
      <c r="F425">
        <v>1309</v>
      </c>
      <c r="G425">
        <v>1309</v>
      </c>
      <c r="H425">
        <v>1309</v>
      </c>
      <c r="I425">
        <v>1309</v>
      </c>
      <c r="J425">
        <v>1309</v>
      </c>
      <c r="K425">
        <v>1309</v>
      </c>
      <c r="L425">
        <v>1309</v>
      </c>
      <c r="M425">
        <v>1309</v>
      </c>
      <c r="N425">
        <v>1309</v>
      </c>
      <c r="O425">
        <v>1309</v>
      </c>
      <c r="P425">
        <v>1309</v>
      </c>
      <c r="Q425">
        <v>1309</v>
      </c>
      <c r="R425">
        <v>1309</v>
      </c>
      <c r="S425">
        <v>1309</v>
      </c>
      <c r="T425">
        <v>1309</v>
      </c>
      <c r="U425">
        <v>1309</v>
      </c>
    </row>
    <row r="426" spans="1:21">
      <c r="A426" t="s">
        <v>1031</v>
      </c>
      <c r="B426">
        <v>3036</v>
      </c>
      <c r="C426">
        <v>3036</v>
      </c>
      <c r="D426">
        <v>3036</v>
      </c>
      <c r="E426">
        <v>3036</v>
      </c>
      <c r="F426">
        <v>3036</v>
      </c>
      <c r="G426">
        <v>3036</v>
      </c>
      <c r="H426">
        <v>3036</v>
      </c>
      <c r="I426">
        <v>3036</v>
      </c>
      <c r="J426">
        <v>3036</v>
      </c>
      <c r="K426">
        <v>3036</v>
      </c>
      <c r="L426">
        <v>3036</v>
      </c>
      <c r="M426">
        <v>3036</v>
      </c>
      <c r="N426">
        <v>3036</v>
      </c>
      <c r="O426">
        <v>3036</v>
      </c>
      <c r="P426">
        <v>3036</v>
      </c>
      <c r="Q426">
        <v>3036</v>
      </c>
      <c r="R426">
        <v>3036</v>
      </c>
      <c r="S426">
        <v>3036</v>
      </c>
      <c r="T426">
        <v>3036</v>
      </c>
      <c r="U426">
        <v>3036</v>
      </c>
    </row>
    <row r="427" spans="1:21">
      <c r="A427" t="s">
        <v>180</v>
      </c>
      <c r="B427">
        <v>2330</v>
      </c>
      <c r="C427">
        <v>2330</v>
      </c>
      <c r="D427">
        <v>2330</v>
      </c>
      <c r="E427">
        <v>2330</v>
      </c>
      <c r="F427">
        <v>2330</v>
      </c>
      <c r="G427">
        <v>2330</v>
      </c>
      <c r="H427">
        <v>2330</v>
      </c>
      <c r="I427">
        <v>2330</v>
      </c>
      <c r="J427">
        <v>2330</v>
      </c>
      <c r="K427">
        <v>2330</v>
      </c>
      <c r="L427">
        <v>2330</v>
      </c>
      <c r="M427">
        <v>2330</v>
      </c>
      <c r="N427">
        <v>2330</v>
      </c>
      <c r="O427">
        <v>2330</v>
      </c>
      <c r="P427">
        <v>2330</v>
      </c>
      <c r="Q427">
        <v>2330</v>
      </c>
      <c r="R427">
        <v>2330</v>
      </c>
      <c r="S427">
        <v>2330</v>
      </c>
      <c r="T427">
        <v>2330</v>
      </c>
      <c r="U427">
        <v>2330</v>
      </c>
    </row>
    <row r="428" spans="1:21">
      <c r="A428" t="s">
        <v>311</v>
      </c>
      <c r="B428">
        <v>2202</v>
      </c>
      <c r="C428">
        <v>2202</v>
      </c>
      <c r="D428">
        <v>2202</v>
      </c>
      <c r="E428">
        <v>2202</v>
      </c>
      <c r="F428">
        <v>2202</v>
      </c>
      <c r="G428">
        <v>2202</v>
      </c>
      <c r="H428">
        <v>2202</v>
      </c>
      <c r="I428">
        <v>2202</v>
      </c>
      <c r="J428">
        <v>2202</v>
      </c>
      <c r="K428">
        <v>2202</v>
      </c>
      <c r="L428">
        <v>2202</v>
      </c>
      <c r="M428">
        <v>2202</v>
      </c>
      <c r="N428">
        <v>2202</v>
      </c>
      <c r="O428">
        <v>2202</v>
      </c>
      <c r="P428">
        <v>2202</v>
      </c>
      <c r="Q428">
        <v>2202</v>
      </c>
      <c r="R428">
        <v>2202</v>
      </c>
      <c r="S428">
        <v>2202</v>
      </c>
      <c r="T428">
        <v>2202</v>
      </c>
      <c r="U428">
        <v>2202</v>
      </c>
    </row>
    <row r="429" spans="1:21">
      <c r="A429" t="s">
        <v>360</v>
      </c>
      <c r="B429">
        <v>2127</v>
      </c>
      <c r="C429">
        <v>2127</v>
      </c>
      <c r="D429">
        <v>2127</v>
      </c>
      <c r="E429">
        <v>2127</v>
      </c>
      <c r="F429">
        <v>2127</v>
      </c>
      <c r="G429">
        <v>2127</v>
      </c>
      <c r="H429">
        <v>2127</v>
      </c>
      <c r="I429">
        <v>2127</v>
      </c>
      <c r="J429">
        <v>2127</v>
      </c>
      <c r="K429">
        <v>2127</v>
      </c>
      <c r="L429">
        <v>2127</v>
      </c>
      <c r="M429">
        <v>2127</v>
      </c>
      <c r="N429">
        <v>2127</v>
      </c>
      <c r="O429">
        <v>2127</v>
      </c>
      <c r="P429">
        <v>2127</v>
      </c>
      <c r="Q429">
        <v>2127</v>
      </c>
      <c r="R429">
        <v>2127</v>
      </c>
      <c r="S429">
        <v>2127</v>
      </c>
      <c r="T429">
        <v>2127</v>
      </c>
      <c r="U429">
        <v>2127</v>
      </c>
    </row>
    <row r="430" spans="1:21">
      <c r="A430" t="s">
        <v>600</v>
      </c>
      <c r="B430">
        <v>3205</v>
      </c>
      <c r="C430">
        <v>3205</v>
      </c>
      <c r="D430">
        <v>3205</v>
      </c>
      <c r="E430">
        <v>3205</v>
      </c>
      <c r="F430">
        <v>3205</v>
      </c>
      <c r="G430">
        <v>3205</v>
      </c>
      <c r="H430">
        <v>3205</v>
      </c>
      <c r="I430">
        <v>3205</v>
      </c>
      <c r="J430">
        <v>3205</v>
      </c>
      <c r="K430">
        <v>3205</v>
      </c>
      <c r="L430">
        <v>3205</v>
      </c>
      <c r="M430">
        <v>3205</v>
      </c>
      <c r="N430">
        <v>3205</v>
      </c>
      <c r="O430">
        <v>3205</v>
      </c>
      <c r="P430">
        <v>3205</v>
      </c>
      <c r="Q430">
        <v>3205</v>
      </c>
      <c r="R430">
        <v>3205</v>
      </c>
      <c r="S430">
        <v>3205</v>
      </c>
      <c r="T430">
        <v>3205</v>
      </c>
      <c r="U430">
        <v>3205</v>
      </c>
    </row>
    <row r="431" spans="1:21">
      <c r="A431" t="s">
        <v>1597</v>
      </c>
      <c r="B431">
        <v>1266</v>
      </c>
      <c r="C431">
        <v>1266</v>
      </c>
      <c r="D431">
        <v>1266</v>
      </c>
      <c r="E431">
        <v>1266</v>
      </c>
      <c r="F431">
        <v>1266</v>
      </c>
      <c r="G431">
        <v>1266</v>
      </c>
      <c r="H431">
        <v>1266</v>
      </c>
      <c r="I431">
        <v>1266</v>
      </c>
      <c r="J431">
        <v>1266</v>
      </c>
      <c r="K431">
        <v>1266</v>
      </c>
      <c r="L431">
        <v>1266</v>
      </c>
      <c r="M431">
        <v>1266</v>
      </c>
      <c r="N431">
        <v>1266</v>
      </c>
      <c r="O431">
        <v>1266</v>
      </c>
      <c r="P431">
        <v>1266</v>
      </c>
      <c r="Q431">
        <v>1266</v>
      </c>
      <c r="R431">
        <v>1266</v>
      </c>
      <c r="S431">
        <v>1266</v>
      </c>
      <c r="T431">
        <v>1266</v>
      </c>
      <c r="U431">
        <v>1266</v>
      </c>
    </row>
    <row r="432" spans="1:21">
      <c r="A432" t="s">
        <v>1719</v>
      </c>
      <c r="B432">
        <v>1316</v>
      </c>
      <c r="C432">
        <v>1316</v>
      </c>
      <c r="D432">
        <v>1316</v>
      </c>
      <c r="E432">
        <v>1316</v>
      </c>
      <c r="F432">
        <v>1316</v>
      </c>
      <c r="G432">
        <v>1316</v>
      </c>
      <c r="H432">
        <v>1316</v>
      </c>
      <c r="I432">
        <v>1316</v>
      </c>
      <c r="J432">
        <v>1316</v>
      </c>
      <c r="K432">
        <v>1316</v>
      </c>
      <c r="L432">
        <v>1316</v>
      </c>
      <c r="M432">
        <v>1316</v>
      </c>
      <c r="N432">
        <v>1316</v>
      </c>
      <c r="O432">
        <v>1316</v>
      </c>
      <c r="P432">
        <v>1316</v>
      </c>
      <c r="Q432">
        <v>1316</v>
      </c>
      <c r="R432">
        <v>1316</v>
      </c>
      <c r="S432">
        <v>1316</v>
      </c>
      <c r="T432">
        <v>1316</v>
      </c>
      <c r="U432">
        <v>1316</v>
      </c>
    </row>
    <row r="433" spans="1:21">
      <c r="A433" t="s">
        <v>1337</v>
      </c>
      <c r="B433">
        <v>3050</v>
      </c>
      <c r="C433">
        <v>3050</v>
      </c>
      <c r="D433">
        <v>3050</v>
      </c>
      <c r="E433">
        <v>3050</v>
      </c>
      <c r="F433">
        <v>3050</v>
      </c>
      <c r="G433">
        <v>3050</v>
      </c>
      <c r="H433">
        <v>3050</v>
      </c>
      <c r="I433">
        <v>3050</v>
      </c>
      <c r="J433">
        <v>3050</v>
      </c>
      <c r="K433">
        <v>3050</v>
      </c>
      <c r="L433">
        <v>3050</v>
      </c>
      <c r="M433">
        <v>3050</v>
      </c>
      <c r="N433">
        <v>3050</v>
      </c>
      <c r="O433">
        <v>3050</v>
      </c>
      <c r="P433">
        <v>3050</v>
      </c>
      <c r="Q433">
        <v>3050</v>
      </c>
      <c r="R433">
        <v>3050</v>
      </c>
      <c r="S433">
        <v>3050</v>
      </c>
      <c r="T433">
        <v>3050</v>
      </c>
      <c r="U433">
        <v>3050</v>
      </c>
    </row>
    <row r="434" spans="1:21">
      <c r="A434" t="s">
        <v>1101</v>
      </c>
      <c r="B434">
        <v>3056</v>
      </c>
      <c r="C434">
        <v>3056</v>
      </c>
      <c r="D434">
        <v>3056</v>
      </c>
      <c r="E434">
        <v>3056</v>
      </c>
      <c r="F434">
        <v>3056</v>
      </c>
      <c r="G434">
        <v>3056</v>
      </c>
      <c r="H434">
        <v>3056</v>
      </c>
      <c r="I434">
        <v>3056</v>
      </c>
      <c r="J434">
        <v>3056</v>
      </c>
      <c r="K434">
        <v>3056</v>
      </c>
      <c r="L434">
        <v>3056</v>
      </c>
      <c r="M434">
        <v>3056</v>
      </c>
      <c r="N434">
        <v>3056</v>
      </c>
      <c r="O434">
        <v>3056</v>
      </c>
      <c r="P434">
        <v>3056</v>
      </c>
      <c r="Q434">
        <v>3056</v>
      </c>
      <c r="R434">
        <v>3056</v>
      </c>
      <c r="S434">
        <v>3056</v>
      </c>
      <c r="T434">
        <v>3056</v>
      </c>
      <c r="U434">
        <v>3056</v>
      </c>
    </row>
    <row r="435" spans="1:21">
      <c r="A435" t="s">
        <v>1666</v>
      </c>
      <c r="B435">
        <v>1160</v>
      </c>
      <c r="C435">
        <v>1160</v>
      </c>
      <c r="D435">
        <v>1160</v>
      </c>
      <c r="E435">
        <v>1160</v>
      </c>
      <c r="F435">
        <v>1160</v>
      </c>
      <c r="G435">
        <v>1160</v>
      </c>
      <c r="H435">
        <v>1160</v>
      </c>
      <c r="I435">
        <v>1160</v>
      </c>
      <c r="J435">
        <v>1160</v>
      </c>
      <c r="K435">
        <v>1160</v>
      </c>
      <c r="L435">
        <v>1160</v>
      </c>
      <c r="M435">
        <v>1160</v>
      </c>
      <c r="N435">
        <v>1160</v>
      </c>
      <c r="O435">
        <v>1160</v>
      </c>
      <c r="P435">
        <v>1160</v>
      </c>
      <c r="Q435">
        <v>1160</v>
      </c>
      <c r="R435">
        <v>1160</v>
      </c>
      <c r="S435">
        <v>1160</v>
      </c>
      <c r="T435">
        <v>1160</v>
      </c>
      <c r="U435">
        <v>1160</v>
      </c>
    </row>
    <row r="436" spans="1:21">
      <c r="A436" t="s">
        <v>174</v>
      </c>
      <c r="B436">
        <v>1354</v>
      </c>
      <c r="C436">
        <v>1354</v>
      </c>
      <c r="D436">
        <v>1354</v>
      </c>
      <c r="E436">
        <v>1354</v>
      </c>
      <c r="F436">
        <v>1354</v>
      </c>
      <c r="G436">
        <v>1354</v>
      </c>
      <c r="H436">
        <v>1354</v>
      </c>
      <c r="I436">
        <v>1354</v>
      </c>
      <c r="J436">
        <v>1354</v>
      </c>
      <c r="K436">
        <v>1354</v>
      </c>
      <c r="L436">
        <v>1354</v>
      </c>
      <c r="M436">
        <v>1354</v>
      </c>
      <c r="N436">
        <v>1354</v>
      </c>
      <c r="O436">
        <v>1354</v>
      </c>
      <c r="P436">
        <v>1354</v>
      </c>
      <c r="Q436">
        <v>1354</v>
      </c>
      <c r="R436">
        <v>1354</v>
      </c>
      <c r="S436">
        <v>1354</v>
      </c>
      <c r="T436">
        <v>1354</v>
      </c>
      <c r="U436">
        <v>1354</v>
      </c>
    </row>
    <row r="437" spans="1:21">
      <c r="A437" t="s">
        <v>1506</v>
      </c>
      <c r="B437">
        <v>3643</v>
      </c>
      <c r="C437">
        <v>3643</v>
      </c>
      <c r="D437">
        <v>3643</v>
      </c>
      <c r="E437">
        <v>3643</v>
      </c>
      <c r="F437">
        <v>3643</v>
      </c>
      <c r="G437">
        <v>3643</v>
      </c>
      <c r="H437">
        <v>3643</v>
      </c>
      <c r="I437">
        <v>3643</v>
      </c>
      <c r="J437">
        <v>3643</v>
      </c>
      <c r="K437">
        <v>3643</v>
      </c>
      <c r="L437">
        <v>3643</v>
      </c>
      <c r="M437">
        <v>3643</v>
      </c>
      <c r="N437">
        <v>3643</v>
      </c>
      <c r="O437">
        <v>3643</v>
      </c>
      <c r="P437">
        <v>3643</v>
      </c>
      <c r="Q437">
        <v>3643</v>
      </c>
      <c r="R437">
        <v>3643</v>
      </c>
      <c r="S437">
        <v>3643</v>
      </c>
      <c r="T437">
        <v>3643</v>
      </c>
      <c r="U437">
        <v>3643</v>
      </c>
    </row>
    <row r="438" spans="1:21">
      <c r="A438" t="s">
        <v>471</v>
      </c>
      <c r="B438">
        <v>2126</v>
      </c>
      <c r="C438">
        <v>2126</v>
      </c>
      <c r="D438">
        <v>2126</v>
      </c>
      <c r="E438">
        <v>2126</v>
      </c>
      <c r="F438">
        <v>2126</v>
      </c>
      <c r="G438">
        <v>2126</v>
      </c>
      <c r="H438">
        <v>2126</v>
      </c>
      <c r="I438">
        <v>2126</v>
      </c>
      <c r="J438">
        <v>2126</v>
      </c>
      <c r="K438">
        <v>2126</v>
      </c>
      <c r="L438">
        <v>2126</v>
      </c>
      <c r="M438">
        <v>2126</v>
      </c>
      <c r="N438">
        <v>2126</v>
      </c>
      <c r="O438">
        <v>2126</v>
      </c>
      <c r="P438">
        <v>2126</v>
      </c>
      <c r="Q438">
        <v>2126</v>
      </c>
      <c r="R438">
        <v>2126</v>
      </c>
      <c r="S438">
        <v>2126</v>
      </c>
      <c r="T438">
        <v>2126</v>
      </c>
      <c r="U438">
        <v>2126</v>
      </c>
    </row>
    <row r="439" spans="1:21">
      <c r="A439" t="s">
        <v>615</v>
      </c>
      <c r="B439">
        <v>3232</v>
      </c>
      <c r="C439">
        <v>3232</v>
      </c>
      <c r="D439">
        <v>3232</v>
      </c>
      <c r="E439">
        <v>3232</v>
      </c>
      <c r="F439">
        <v>3232</v>
      </c>
      <c r="G439">
        <v>3232</v>
      </c>
      <c r="H439">
        <v>3232</v>
      </c>
      <c r="I439">
        <v>3232</v>
      </c>
      <c r="J439">
        <v>3232</v>
      </c>
      <c r="K439">
        <v>3232</v>
      </c>
      <c r="L439">
        <v>3232</v>
      </c>
      <c r="M439">
        <v>3232</v>
      </c>
      <c r="N439">
        <v>3232</v>
      </c>
      <c r="O439">
        <v>3232</v>
      </c>
      <c r="P439">
        <v>3232</v>
      </c>
      <c r="Q439">
        <v>3232</v>
      </c>
      <c r="R439">
        <v>3232</v>
      </c>
      <c r="S439">
        <v>3232</v>
      </c>
      <c r="T439">
        <v>3232</v>
      </c>
      <c r="U439">
        <v>3232</v>
      </c>
    </row>
    <row r="440" spans="1:21">
      <c r="A440" t="s">
        <v>705</v>
      </c>
      <c r="B440">
        <v>2244</v>
      </c>
      <c r="C440">
        <v>2244</v>
      </c>
      <c r="D440">
        <v>2244</v>
      </c>
      <c r="E440">
        <v>2244</v>
      </c>
      <c r="F440">
        <v>2244</v>
      </c>
      <c r="G440">
        <v>2244</v>
      </c>
      <c r="H440">
        <v>2244</v>
      </c>
      <c r="I440">
        <v>2244</v>
      </c>
      <c r="J440">
        <v>2244</v>
      </c>
      <c r="K440">
        <v>2244</v>
      </c>
      <c r="L440">
        <v>2244</v>
      </c>
      <c r="M440">
        <v>2244</v>
      </c>
      <c r="N440">
        <v>2244</v>
      </c>
      <c r="O440">
        <v>2244</v>
      </c>
      <c r="P440">
        <v>2244</v>
      </c>
      <c r="Q440">
        <v>2244</v>
      </c>
      <c r="R440">
        <v>2244</v>
      </c>
      <c r="S440">
        <v>2244</v>
      </c>
      <c r="T440">
        <v>2244</v>
      </c>
      <c r="U440">
        <v>2244</v>
      </c>
    </row>
    <row r="441" spans="1:21">
      <c r="A441" t="s">
        <v>839</v>
      </c>
      <c r="B441">
        <v>3280</v>
      </c>
      <c r="C441">
        <v>3280</v>
      </c>
      <c r="D441">
        <v>3280</v>
      </c>
      <c r="E441">
        <v>3280</v>
      </c>
      <c r="F441">
        <v>3280</v>
      </c>
      <c r="G441">
        <v>3280</v>
      </c>
      <c r="H441">
        <v>3280</v>
      </c>
      <c r="I441">
        <v>3280</v>
      </c>
      <c r="J441">
        <v>3280</v>
      </c>
      <c r="K441">
        <v>3280</v>
      </c>
      <c r="L441">
        <v>3280</v>
      </c>
      <c r="M441">
        <v>3280</v>
      </c>
      <c r="N441">
        <v>3280</v>
      </c>
      <c r="O441">
        <v>3280</v>
      </c>
      <c r="P441">
        <v>3280</v>
      </c>
      <c r="Q441">
        <v>3280</v>
      </c>
      <c r="R441">
        <v>3280</v>
      </c>
      <c r="S441">
        <v>3280</v>
      </c>
      <c r="T441">
        <v>3280</v>
      </c>
      <c r="U441">
        <v>3280</v>
      </c>
    </row>
    <row r="442" spans="1:21">
      <c r="A442" t="s">
        <v>995</v>
      </c>
      <c r="B442">
        <v>3053</v>
      </c>
      <c r="C442">
        <v>3053</v>
      </c>
      <c r="D442">
        <v>3053</v>
      </c>
      <c r="E442">
        <v>3053</v>
      </c>
      <c r="F442">
        <v>3053</v>
      </c>
      <c r="G442">
        <v>3053</v>
      </c>
      <c r="H442">
        <v>3053</v>
      </c>
      <c r="I442">
        <v>3053</v>
      </c>
      <c r="J442">
        <v>3053</v>
      </c>
      <c r="K442">
        <v>3053</v>
      </c>
      <c r="L442">
        <v>3053</v>
      </c>
      <c r="M442">
        <v>3053</v>
      </c>
      <c r="N442">
        <v>3053</v>
      </c>
      <c r="O442">
        <v>3053</v>
      </c>
      <c r="P442">
        <v>3053</v>
      </c>
      <c r="Q442">
        <v>3053</v>
      </c>
      <c r="R442">
        <v>3053</v>
      </c>
      <c r="S442">
        <v>3053</v>
      </c>
      <c r="T442">
        <v>3053</v>
      </c>
      <c r="U442">
        <v>3053</v>
      </c>
    </row>
    <row r="443" spans="1:21">
      <c r="A443" t="s">
        <v>62</v>
      </c>
      <c r="B443">
        <v>2388</v>
      </c>
      <c r="C443">
        <v>2388</v>
      </c>
      <c r="D443">
        <v>2388</v>
      </c>
      <c r="E443">
        <v>2388</v>
      </c>
      <c r="F443">
        <v>2388</v>
      </c>
      <c r="G443">
        <v>2388</v>
      </c>
      <c r="H443">
        <v>2388</v>
      </c>
      <c r="I443">
        <v>2388</v>
      </c>
      <c r="J443">
        <v>2388</v>
      </c>
      <c r="K443">
        <v>2388</v>
      </c>
      <c r="L443">
        <v>2388</v>
      </c>
      <c r="M443" s="20">
        <v>2388</v>
      </c>
      <c r="N443" s="20">
        <v>2357</v>
      </c>
      <c r="O443">
        <v>2357</v>
      </c>
      <c r="P443">
        <v>2357</v>
      </c>
      <c r="Q443">
        <v>2357</v>
      </c>
      <c r="R443">
        <v>2357</v>
      </c>
      <c r="S443">
        <v>2357</v>
      </c>
      <c r="T443">
        <v>2357</v>
      </c>
      <c r="U443">
        <v>2357</v>
      </c>
    </row>
    <row r="444" spans="1:21">
      <c r="A444" t="s">
        <v>247</v>
      </c>
      <c r="B444">
        <v>2183</v>
      </c>
      <c r="C444">
        <v>2183</v>
      </c>
      <c r="D444">
        <v>2183</v>
      </c>
      <c r="E444">
        <v>2183</v>
      </c>
      <c r="F444">
        <v>2183</v>
      </c>
      <c r="G444">
        <v>2183</v>
      </c>
      <c r="H444">
        <v>2183</v>
      </c>
      <c r="I444">
        <v>2183</v>
      </c>
      <c r="J444">
        <v>2183</v>
      </c>
      <c r="K444">
        <v>2183</v>
      </c>
      <c r="L444">
        <v>2183</v>
      </c>
      <c r="M444">
        <v>2183</v>
      </c>
      <c r="N444">
        <v>2183</v>
      </c>
      <c r="O444">
        <v>2183</v>
      </c>
      <c r="P444">
        <v>2183</v>
      </c>
      <c r="Q444">
        <v>2183</v>
      </c>
      <c r="R444">
        <v>2183</v>
      </c>
      <c r="S444">
        <v>2183</v>
      </c>
      <c r="T444">
        <v>2183</v>
      </c>
      <c r="U444">
        <v>2183</v>
      </c>
    </row>
    <row r="445" spans="1:21">
      <c r="A445" t="s">
        <v>462</v>
      </c>
      <c r="B445">
        <v>2175</v>
      </c>
      <c r="C445">
        <v>2175</v>
      </c>
      <c r="D445">
        <v>2175</v>
      </c>
      <c r="E445">
        <v>2175</v>
      </c>
      <c r="F445">
        <v>2175</v>
      </c>
      <c r="G445">
        <v>2175</v>
      </c>
      <c r="H445">
        <v>2175</v>
      </c>
      <c r="I445">
        <v>2175</v>
      </c>
      <c r="J445">
        <v>2175</v>
      </c>
      <c r="K445">
        <v>2175</v>
      </c>
      <c r="L445">
        <v>2175</v>
      </c>
      <c r="M445">
        <v>2175</v>
      </c>
      <c r="N445">
        <v>2175</v>
      </c>
      <c r="O445">
        <v>2175</v>
      </c>
      <c r="P445">
        <v>2175</v>
      </c>
      <c r="Q445">
        <v>2175</v>
      </c>
      <c r="R445">
        <v>2175</v>
      </c>
      <c r="S445">
        <v>2175</v>
      </c>
      <c r="T445">
        <v>2175</v>
      </c>
      <c r="U445">
        <v>2175</v>
      </c>
    </row>
    <row r="446" spans="1:21">
      <c r="A446" t="s">
        <v>604</v>
      </c>
      <c r="B446">
        <v>3194</v>
      </c>
      <c r="C446">
        <v>3194</v>
      </c>
      <c r="D446">
        <v>3194</v>
      </c>
      <c r="E446">
        <v>3194</v>
      </c>
      <c r="F446">
        <v>3194</v>
      </c>
      <c r="G446">
        <v>3194</v>
      </c>
      <c r="H446">
        <v>3194</v>
      </c>
      <c r="I446">
        <v>3194</v>
      </c>
      <c r="J446">
        <v>3194</v>
      </c>
      <c r="K446">
        <v>3194</v>
      </c>
      <c r="L446">
        <v>3194</v>
      </c>
      <c r="M446">
        <v>3194</v>
      </c>
      <c r="N446">
        <v>3194</v>
      </c>
      <c r="O446">
        <v>3194</v>
      </c>
      <c r="P446">
        <v>3194</v>
      </c>
      <c r="Q446">
        <v>3194</v>
      </c>
      <c r="R446">
        <v>3194</v>
      </c>
      <c r="S446">
        <v>3194</v>
      </c>
      <c r="T446">
        <v>3194</v>
      </c>
      <c r="U446">
        <v>3194</v>
      </c>
    </row>
    <row r="447" spans="1:21">
      <c r="A447" t="s">
        <v>676</v>
      </c>
      <c r="B447">
        <v>3240</v>
      </c>
      <c r="C447">
        <v>3240</v>
      </c>
      <c r="D447">
        <v>3240</v>
      </c>
      <c r="E447">
        <v>3240</v>
      </c>
      <c r="F447">
        <v>3240</v>
      </c>
      <c r="G447">
        <v>3240</v>
      </c>
      <c r="H447">
        <v>3240</v>
      </c>
      <c r="I447">
        <v>3240</v>
      </c>
      <c r="J447">
        <v>3240</v>
      </c>
      <c r="K447">
        <v>3240</v>
      </c>
      <c r="L447">
        <v>3240</v>
      </c>
      <c r="M447">
        <v>3240</v>
      </c>
      <c r="N447">
        <v>3240</v>
      </c>
      <c r="O447">
        <v>3240</v>
      </c>
      <c r="P447">
        <v>3240</v>
      </c>
      <c r="Q447">
        <v>3240</v>
      </c>
      <c r="R447">
        <v>3240</v>
      </c>
      <c r="S447">
        <v>3240</v>
      </c>
      <c r="T447">
        <v>3240</v>
      </c>
      <c r="U447">
        <v>3240</v>
      </c>
    </row>
    <row r="448" spans="1:21">
      <c r="A448" t="s">
        <v>871</v>
      </c>
      <c r="B448">
        <v>3291</v>
      </c>
      <c r="C448">
        <v>3291</v>
      </c>
      <c r="D448">
        <v>3291</v>
      </c>
      <c r="E448">
        <v>3291</v>
      </c>
      <c r="F448">
        <v>3291</v>
      </c>
      <c r="G448">
        <v>3291</v>
      </c>
      <c r="H448">
        <v>3291</v>
      </c>
      <c r="I448">
        <v>3291</v>
      </c>
      <c r="J448">
        <v>3291</v>
      </c>
      <c r="K448">
        <v>3291</v>
      </c>
      <c r="L448">
        <v>3291</v>
      </c>
      <c r="M448">
        <v>3291</v>
      </c>
      <c r="N448">
        <v>3291</v>
      </c>
      <c r="O448">
        <v>3291</v>
      </c>
      <c r="P448">
        <v>3291</v>
      </c>
      <c r="Q448">
        <v>3291</v>
      </c>
      <c r="R448">
        <v>3291</v>
      </c>
      <c r="S448">
        <v>3291</v>
      </c>
      <c r="T448">
        <v>3291</v>
      </c>
      <c r="U448">
        <v>3291</v>
      </c>
    </row>
    <row r="449" spans="1:21">
      <c r="A449" t="s">
        <v>973</v>
      </c>
      <c r="B449">
        <v>1032</v>
      </c>
      <c r="C449">
        <v>1032</v>
      </c>
      <c r="D449">
        <v>1032</v>
      </c>
      <c r="E449">
        <v>1032</v>
      </c>
      <c r="F449">
        <v>1032</v>
      </c>
      <c r="G449">
        <v>1032</v>
      </c>
      <c r="H449">
        <v>1032</v>
      </c>
      <c r="I449">
        <v>1032</v>
      </c>
      <c r="J449">
        <v>1032</v>
      </c>
      <c r="K449">
        <v>1032</v>
      </c>
      <c r="L449">
        <v>1032</v>
      </c>
      <c r="M449">
        <v>1032</v>
      </c>
      <c r="N449">
        <v>1032</v>
      </c>
      <c r="O449">
        <v>1032</v>
      </c>
      <c r="P449">
        <v>1032</v>
      </c>
      <c r="Q449">
        <v>1032</v>
      </c>
      <c r="R449">
        <v>1032</v>
      </c>
      <c r="S449">
        <v>1032</v>
      </c>
      <c r="T449">
        <v>1032</v>
      </c>
      <c r="U449">
        <v>1032</v>
      </c>
    </row>
    <row r="450" spans="1:21">
      <c r="A450" t="s">
        <v>1087</v>
      </c>
      <c r="B450">
        <v>1128</v>
      </c>
      <c r="C450">
        <v>1128</v>
      </c>
      <c r="D450">
        <v>1128</v>
      </c>
      <c r="E450">
        <v>1128</v>
      </c>
      <c r="F450">
        <v>1128</v>
      </c>
      <c r="G450">
        <v>1128</v>
      </c>
      <c r="H450">
        <v>1128</v>
      </c>
      <c r="I450">
        <v>1128</v>
      </c>
      <c r="J450">
        <v>1128</v>
      </c>
      <c r="K450">
        <v>1128</v>
      </c>
      <c r="L450">
        <v>1128</v>
      </c>
      <c r="M450">
        <v>1128</v>
      </c>
      <c r="N450">
        <v>1128</v>
      </c>
      <c r="O450">
        <v>1128</v>
      </c>
      <c r="P450">
        <v>1128</v>
      </c>
      <c r="Q450">
        <v>1128</v>
      </c>
      <c r="R450">
        <v>1128</v>
      </c>
      <c r="S450">
        <v>1128</v>
      </c>
      <c r="T450">
        <v>1128</v>
      </c>
      <c r="U450">
        <v>1128</v>
      </c>
    </row>
    <row r="451" spans="1:21">
      <c r="A451" t="s">
        <v>1707</v>
      </c>
      <c r="B451">
        <v>1158</v>
      </c>
      <c r="C451">
        <v>1158</v>
      </c>
      <c r="D451">
        <v>1158</v>
      </c>
      <c r="E451">
        <v>1158</v>
      </c>
      <c r="F451">
        <v>1158</v>
      </c>
      <c r="G451">
        <v>1158</v>
      </c>
      <c r="H451">
        <v>1158</v>
      </c>
      <c r="I451">
        <v>1158</v>
      </c>
      <c r="J451">
        <v>1158</v>
      </c>
      <c r="K451">
        <v>1158</v>
      </c>
      <c r="L451">
        <v>1158</v>
      </c>
      <c r="M451">
        <v>1158</v>
      </c>
      <c r="N451">
        <v>1158</v>
      </c>
      <c r="O451">
        <v>1158</v>
      </c>
      <c r="P451">
        <v>1158</v>
      </c>
      <c r="Q451">
        <v>1158</v>
      </c>
      <c r="R451">
        <v>1158</v>
      </c>
      <c r="S451">
        <v>1158</v>
      </c>
      <c r="T451">
        <v>1158</v>
      </c>
      <c r="U451">
        <v>1158</v>
      </c>
    </row>
    <row r="452" spans="1:21">
      <c r="A452" t="s">
        <v>1484</v>
      </c>
      <c r="B452">
        <v>1291</v>
      </c>
      <c r="C452">
        <v>1291</v>
      </c>
      <c r="D452">
        <v>1291</v>
      </c>
      <c r="E452">
        <v>1291</v>
      </c>
      <c r="F452">
        <v>1291</v>
      </c>
      <c r="G452">
        <v>1291</v>
      </c>
      <c r="H452">
        <v>1291</v>
      </c>
      <c r="I452">
        <v>1291</v>
      </c>
      <c r="J452">
        <v>1291</v>
      </c>
      <c r="K452">
        <v>1291</v>
      </c>
      <c r="L452">
        <v>1291</v>
      </c>
      <c r="M452">
        <v>1291</v>
      </c>
      <c r="N452">
        <v>1291</v>
      </c>
      <c r="O452">
        <v>1291</v>
      </c>
      <c r="P452">
        <v>1291</v>
      </c>
      <c r="Q452">
        <v>1291</v>
      </c>
      <c r="R452">
        <v>1291</v>
      </c>
      <c r="S452">
        <v>1291</v>
      </c>
      <c r="T452">
        <v>1291</v>
      </c>
      <c r="U452">
        <v>1291</v>
      </c>
    </row>
    <row r="453" spans="1:21">
      <c r="A453" t="s">
        <v>1507</v>
      </c>
      <c r="B453">
        <v>1383</v>
      </c>
      <c r="C453">
        <v>1383</v>
      </c>
      <c r="D453">
        <v>1383</v>
      </c>
      <c r="E453">
        <v>1383</v>
      </c>
      <c r="F453">
        <v>1383</v>
      </c>
      <c r="G453">
        <v>1383</v>
      </c>
      <c r="H453">
        <v>1383</v>
      </c>
      <c r="I453">
        <v>1383</v>
      </c>
      <c r="J453">
        <v>1383</v>
      </c>
      <c r="K453">
        <v>1383</v>
      </c>
      <c r="L453">
        <v>1383</v>
      </c>
      <c r="M453">
        <v>1383</v>
      </c>
      <c r="N453">
        <v>1383</v>
      </c>
      <c r="O453">
        <v>1383</v>
      </c>
      <c r="P453">
        <v>1383</v>
      </c>
      <c r="Q453">
        <v>1383</v>
      </c>
      <c r="R453">
        <v>1383</v>
      </c>
      <c r="S453">
        <v>1383</v>
      </c>
      <c r="T453">
        <v>1383</v>
      </c>
      <c r="U453">
        <v>1383</v>
      </c>
    </row>
    <row r="454" spans="1:21">
      <c r="A454" t="s">
        <v>476</v>
      </c>
      <c r="B454">
        <v>3114</v>
      </c>
      <c r="C454">
        <v>3114</v>
      </c>
      <c r="D454">
        <v>3114</v>
      </c>
      <c r="E454">
        <v>3114</v>
      </c>
      <c r="F454">
        <v>3114</v>
      </c>
      <c r="G454">
        <v>3114</v>
      </c>
      <c r="H454">
        <v>3114</v>
      </c>
      <c r="I454">
        <v>3114</v>
      </c>
      <c r="J454">
        <v>3114</v>
      </c>
      <c r="K454">
        <v>3114</v>
      </c>
      <c r="L454">
        <v>3114</v>
      </c>
      <c r="M454">
        <v>3114</v>
      </c>
      <c r="N454">
        <v>3114</v>
      </c>
      <c r="O454">
        <v>3114</v>
      </c>
      <c r="P454">
        <v>3114</v>
      </c>
      <c r="Q454">
        <v>3114</v>
      </c>
      <c r="R454">
        <v>3114</v>
      </c>
      <c r="S454">
        <v>3114</v>
      </c>
      <c r="T454">
        <v>3114</v>
      </c>
      <c r="U454">
        <v>3114</v>
      </c>
    </row>
    <row r="455" spans="1:21">
      <c r="A455" t="s">
        <v>637</v>
      </c>
      <c r="B455">
        <v>1182</v>
      </c>
      <c r="C455">
        <v>1182</v>
      </c>
      <c r="D455">
        <v>1182</v>
      </c>
      <c r="E455">
        <v>1182</v>
      </c>
      <c r="F455">
        <v>1182</v>
      </c>
      <c r="G455">
        <v>1182</v>
      </c>
      <c r="H455">
        <v>1182</v>
      </c>
      <c r="I455">
        <v>1182</v>
      </c>
      <c r="J455">
        <v>1182</v>
      </c>
      <c r="K455">
        <v>1182</v>
      </c>
      <c r="L455">
        <v>1182</v>
      </c>
      <c r="M455">
        <v>1182</v>
      </c>
      <c r="N455">
        <v>1182</v>
      </c>
      <c r="O455">
        <v>1182</v>
      </c>
      <c r="P455">
        <v>1182</v>
      </c>
      <c r="Q455">
        <v>1182</v>
      </c>
      <c r="R455">
        <v>1182</v>
      </c>
      <c r="S455">
        <v>1182</v>
      </c>
      <c r="T455">
        <v>1182</v>
      </c>
      <c r="U455">
        <v>1182</v>
      </c>
    </row>
    <row r="456" spans="1:21">
      <c r="A456" t="s">
        <v>751</v>
      </c>
      <c r="B456">
        <v>2322</v>
      </c>
      <c r="C456">
        <v>2322</v>
      </c>
      <c r="D456">
        <v>2322</v>
      </c>
      <c r="E456">
        <v>2322</v>
      </c>
      <c r="F456">
        <v>2322</v>
      </c>
      <c r="G456">
        <v>2322</v>
      </c>
      <c r="H456">
        <v>2322</v>
      </c>
      <c r="I456">
        <v>2322</v>
      </c>
      <c r="J456">
        <v>2322</v>
      </c>
      <c r="K456">
        <v>2322</v>
      </c>
      <c r="L456">
        <v>2322</v>
      </c>
      <c r="M456">
        <v>2322</v>
      </c>
      <c r="N456">
        <v>2322</v>
      </c>
      <c r="O456">
        <v>2322</v>
      </c>
      <c r="P456">
        <v>2322</v>
      </c>
      <c r="Q456">
        <v>2322</v>
      </c>
      <c r="R456">
        <v>2322</v>
      </c>
      <c r="S456">
        <v>2322</v>
      </c>
      <c r="T456">
        <v>2322</v>
      </c>
      <c r="U456">
        <v>2322</v>
      </c>
    </row>
    <row r="457" spans="1:21">
      <c r="A457" t="s">
        <v>921</v>
      </c>
      <c r="B457">
        <v>1255</v>
      </c>
      <c r="C457">
        <v>1255</v>
      </c>
      <c r="D457">
        <v>1255</v>
      </c>
      <c r="E457">
        <v>1255</v>
      </c>
      <c r="F457">
        <v>1255</v>
      </c>
      <c r="G457">
        <v>1255</v>
      </c>
      <c r="H457">
        <v>1255</v>
      </c>
      <c r="I457">
        <v>1255</v>
      </c>
      <c r="J457">
        <v>1255</v>
      </c>
      <c r="K457">
        <v>1255</v>
      </c>
      <c r="L457">
        <v>1255</v>
      </c>
      <c r="M457">
        <v>1255</v>
      </c>
      <c r="N457">
        <v>1255</v>
      </c>
      <c r="O457">
        <v>1255</v>
      </c>
      <c r="P457">
        <v>1255</v>
      </c>
      <c r="Q457">
        <v>1255</v>
      </c>
      <c r="R457">
        <v>1255</v>
      </c>
      <c r="S457">
        <v>1255</v>
      </c>
      <c r="T457">
        <v>1255</v>
      </c>
      <c r="U457">
        <v>1255</v>
      </c>
    </row>
    <row r="458" spans="1:21">
      <c r="A458" t="s">
        <v>1053</v>
      </c>
      <c r="B458">
        <v>3066</v>
      </c>
      <c r="C458">
        <v>3066</v>
      </c>
      <c r="D458">
        <v>3066</v>
      </c>
      <c r="E458">
        <v>3066</v>
      </c>
      <c r="F458">
        <v>3066</v>
      </c>
      <c r="G458">
        <v>3066</v>
      </c>
      <c r="H458">
        <v>3066</v>
      </c>
      <c r="I458">
        <v>3066</v>
      </c>
      <c r="J458">
        <v>3066</v>
      </c>
      <c r="K458">
        <v>3066</v>
      </c>
      <c r="L458">
        <v>3066</v>
      </c>
      <c r="M458">
        <v>3066</v>
      </c>
      <c r="N458">
        <v>3066</v>
      </c>
      <c r="O458">
        <v>3066</v>
      </c>
      <c r="P458">
        <v>3066</v>
      </c>
      <c r="Q458">
        <v>3066</v>
      </c>
      <c r="R458">
        <v>3066</v>
      </c>
      <c r="S458">
        <v>3066</v>
      </c>
      <c r="T458">
        <v>3066</v>
      </c>
      <c r="U458">
        <v>3066</v>
      </c>
    </row>
    <row r="459" spans="1:21">
      <c r="A459" t="s">
        <v>224</v>
      </c>
      <c r="B459">
        <v>2386</v>
      </c>
      <c r="C459">
        <v>2386</v>
      </c>
      <c r="D459">
        <v>2386</v>
      </c>
      <c r="E459">
        <v>2386</v>
      </c>
      <c r="F459">
        <v>2386</v>
      </c>
      <c r="G459">
        <v>2386</v>
      </c>
      <c r="H459">
        <v>2386</v>
      </c>
      <c r="I459">
        <v>2386</v>
      </c>
      <c r="J459">
        <v>2386</v>
      </c>
      <c r="K459">
        <v>2386</v>
      </c>
      <c r="L459">
        <v>2386</v>
      </c>
      <c r="M459">
        <v>2386</v>
      </c>
      <c r="N459">
        <v>2386</v>
      </c>
      <c r="O459">
        <v>2386</v>
      </c>
      <c r="P459">
        <v>2386</v>
      </c>
      <c r="Q459">
        <v>2386</v>
      </c>
      <c r="R459">
        <v>2386</v>
      </c>
      <c r="S459">
        <v>2386</v>
      </c>
      <c r="T459">
        <v>2386</v>
      </c>
      <c r="U459">
        <v>2386</v>
      </c>
    </row>
    <row r="460" spans="1:21">
      <c r="A460" t="s">
        <v>285</v>
      </c>
      <c r="B460">
        <v>3404</v>
      </c>
      <c r="C460">
        <v>3404</v>
      </c>
      <c r="D460">
        <v>3404</v>
      </c>
      <c r="E460">
        <v>3404</v>
      </c>
      <c r="F460">
        <v>3404</v>
      </c>
      <c r="G460">
        <v>3404</v>
      </c>
      <c r="H460">
        <v>3404</v>
      </c>
      <c r="I460">
        <v>3404</v>
      </c>
      <c r="J460">
        <v>3404</v>
      </c>
      <c r="K460">
        <v>3404</v>
      </c>
      <c r="L460">
        <v>3404</v>
      </c>
      <c r="M460">
        <v>3404</v>
      </c>
      <c r="N460">
        <v>3404</v>
      </c>
      <c r="O460">
        <v>3404</v>
      </c>
      <c r="P460">
        <v>3404</v>
      </c>
      <c r="Q460">
        <v>3404</v>
      </c>
      <c r="R460">
        <v>3404</v>
      </c>
      <c r="S460">
        <v>3404</v>
      </c>
      <c r="T460">
        <v>3404</v>
      </c>
      <c r="U460">
        <v>3404</v>
      </c>
    </row>
    <row r="461" spans="1:21">
      <c r="A461" t="s">
        <v>489</v>
      </c>
      <c r="B461">
        <v>1106</v>
      </c>
      <c r="C461">
        <v>1106</v>
      </c>
      <c r="D461">
        <v>1106</v>
      </c>
      <c r="E461">
        <v>1106</v>
      </c>
      <c r="F461">
        <v>1106</v>
      </c>
      <c r="G461">
        <v>1106</v>
      </c>
      <c r="H461">
        <v>1106</v>
      </c>
      <c r="I461">
        <v>1106</v>
      </c>
      <c r="J461">
        <v>1106</v>
      </c>
      <c r="K461">
        <v>1106</v>
      </c>
      <c r="L461">
        <v>1106</v>
      </c>
      <c r="M461">
        <v>1106</v>
      </c>
      <c r="N461">
        <v>1106</v>
      </c>
      <c r="O461">
        <v>1106</v>
      </c>
      <c r="P461">
        <v>1106</v>
      </c>
      <c r="Q461">
        <v>1106</v>
      </c>
      <c r="R461">
        <v>1106</v>
      </c>
      <c r="S461">
        <v>1106</v>
      </c>
      <c r="T461">
        <v>1106</v>
      </c>
      <c r="U461">
        <v>1106</v>
      </c>
    </row>
    <row r="462" spans="1:21">
      <c r="A462" t="s">
        <v>636</v>
      </c>
      <c r="B462">
        <v>1220</v>
      </c>
      <c r="C462">
        <v>1220</v>
      </c>
      <c r="D462">
        <v>1220</v>
      </c>
      <c r="E462">
        <v>1220</v>
      </c>
      <c r="F462">
        <v>1220</v>
      </c>
      <c r="G462">
        <v>1220</v>
      </c>
      <c r="H462">
        <v>1220</v>
      </c>
      <c r="I462">
        <v>1220</v>
      </c>
      <c r="J462">
        <v>1220</v>
      </c>
      <c r="K462">
        <v>1220</v>
      </c>
      <c r="L462">
        <v>1220</v>
      </c>
      <c r="M462">
        <v>1220</v>
      </c>
      <c r="N462">
        <v>1220</v>
      </c>
      <c r="O462">
        <v>1220</v>
      </c>
      <c r="P462">
        <v>1220</v>
      </c>
      <c r="Q462">
        <v>1220</v>
      </c>
      <c r="R462">
        <v>1220</v>
      </c>
      <c r="S462">
        <v>1220</v>
      </c>
      <c r="T462">
        <v>1220</v>
      </c>
      <c r="U462">
        <v>1220</v>
      </c>
    </row>
    <row r="463" spans="1:21">
      <c r="A463" t="s">
        <v>808</v>
      </c>
      <c r="B463">
        <v>3386</v>
      </c>
      <c r="C463">
        <v>3386</v>
      </c>
      <c r="D463">
        <v>3386</v>
      </c>
      <c r="E463">
        <v>3386</v>
      </c>
      <c r="F463">
        <v>3386</v>
      </c>
      <c r="G463">
        <v>3386</v>
      </c>
      <c r="H463">
        <v>3386</v>
      </c>
      <c r="I463">
        <v>3386</v>
      </c>
      <c r="J463">
        <v>3386</v>
      </c>
      <c r="K463">
        <v>3386</v>
      </c>
      <c r="L463">
        <v>3386</v>
      </c>
      <c r="M463">
        <v>3386</v>
      </c>
      <c r="N463">
        <v>3386</v>
      </c>
      <c r="O463">
        <v>3386</v>
      </c>
      <c r="P463">
        <v>3386</v>
      </c>
      <c r="Q463">
        <v>3386</v>
      </c>
      <c r="R463">
        <v>3386</v>
      </c>
      <c r="S463">
        <v>3386</v>
      </c>
      <c r="T463">
        <v>3386</v>
      </c>
      <c r="U463">
        <v>3386</v>
      </c>
    </row>
    <row r="464" spans="1:21">
      <c r="A464" t="s">
        <v>869</v>
      </c>
      <c r="B464">
        <v>3267</v>
      </c>
      <c r="C464">
        <v>3267</v>
      </c>
      <c r="D464">
        <v>3267</v>
      </c>
      <c r="E464">
        <v>3267</v>
      </c>
      <c r="F464">
        <v>3267</v>
      </c>
      <c r="G464">
        <v>3267</v>
      </c>
      <c r="H464">
        <v>3267</v>
      </c>
      <c r="I464">
        <v>3267</v>
      </c>
      <c r="J464">
        <v>3267</v>
      </c>
      <c r="K464">
        <v>3267</v>
      </c>
      <c r="L464">
        <v>3267</v>
      </c>
      <c r="M464">
        <v>3267</v>
      </c>
      <c r="N464">
        <v>3267</v>
      </c>
      <c r="O464">
        <v>3267</v>
      </c>
      <c r="P464">
        <v>3267</v>
      </c>
      <c r="Q464">
        <v>3267</v>
      </c>
      <c r="R464">
        <v>3267</v>
      </c>
      <c r="S464">
        <v>3267</v>
      </c>
      <c r="T464">
        <v>3267</v>
      </c>
      <c r="U464">
        <v>3267</v>
      </c>
    </row>
    <row r="465" spans="1:21">
      <c r="A465" t="s">
        <v>1338</v>
      </c>
      <c r="B465">
        <v>1034</v>
      </c>
      <c r="C465">
        <v>1034</v>
      </c>
      <c r="D465">
        <v>1034</v>
      </c>
      <c r="E465">
        <v>1034</v>
      </c>
      <c r="F465">
        <v>1034</v>
      </c>
      <c r="G465">
        <v>1034</v>
      </c>
      <c r="H465">
        <v>1034</v>
      </c>
      <c r="I465">
        <v>1034</v>
      </c>
      <c r="J465">
        <v>1034</v>
      </c>
      <c r="K465">
        <v>1034</v>
      </c>
      <c r="L465">
        <v>1034</v>
      </c>
      <c r="M465">
        <v>1034</v>
      </c>
      <c r="N465">
        <v>1034</v>
      </c>
      <c r="O465">
        <v>1034</v>
      </c>
      <c r="P465">
        <v>1034</v>
      </c>
      <c r="Q465">
        <v>1034</v>
      </c>
      <c r="R465">
        <v>1034</v>
      </c>
      <c r="S465">
        <v>1034</v>
      </c>
      <c r="T465">
        <v>1034</v>
      </c>
      <c r="U465">
        <v>1034</v>
      </c>
    </row>
    <row r="466" spans="1:21">
      <c r="A466" t="s">
        <v>1085</v>
      </c>
      <c r="B466">
        <v>1163</v>
      </c>
      <c r="C466">
        <v>1163</v>
      </c>
      <c r="D466">
        <v>1163</v>
      </c>
      <c r="E466">
        <v>1163</v>
      </c>
      <c r="F466">
        <v>1163</v>
      </c>
      <c r="G466">
        <v>1163</v>
      </c>
      <c r="H466">
        <v>1163</v>
      </c>
      <c r="I466">
        <v>1163</v>
      </c>
      <c r="J466">
        <v>1163</v>
      </c>
      <c r="K466">
        <v>1163</v>
      </c>
      <c r="L466">
        <v>1163</v>
      </c>
      <c r="M466">
        <v>1163</v>
      </c>
      <c r="N466">
        <v>1163</v>
      </c>
      <c r="O466">
        <v>1163</v>
      </c>
      <c r="P466">
        <v>1163</v>
      </c>
      <c r="Q466">
        <v>1163</v>
      </c>
      <c r="R466">
        <v>1163</v>
      </c>
      <c r="S466">
        <v>1163</v>
      </c>
      <c r="T466">
        <v>1163</v>
      </c>
      <c r="U466">
        <v>1163</v>
      </c>
    </row>
    <row r="467" spans="1:21">
      <c r="A467" t="s">
        <v>1140</v>
      </c>
      <c r="B467">
        <v>3174</v>
      </c>
      <c r="C467">
        <v>3174</v>
      </c>
      <c r="D467">
        <v>3174</v>
      </c>
      <c r="E467">
        <v>3174</v>
      </c>
      <c r="F467">
        <v>3174</v>
      </c>
      <c r="G467">
        <v>3174</v>
      </c>
      <c r="H467">
        <v>3174</v>
      </c>
      <c r="I467">
        <v>3174</v>
      </c>
      <c r="J467">
        <v>3174</v>
      </c>
      <c r="K467">
        <v>3174</v>
      </c>
      <c r="L467">
        <v>3174</v>
      </c>
      <c r="M467">
        <v>3174</v>
      </c>
      <c r="N467">
        <v>3174</v>
      </c>
      <c r="O467">
        <v>3174</v>
      </c>
      <c r="P467">
        <v>3174</v>
      </c>
      <c r="Q467">
        <v>3174</v>
      </c>
      <c r="R467">
        <v>3174</v>
      </c>
      <c r="S467">
        <v>3174</v>
      </c>
      <c r="T467">
        <v>3174</v>
      </c>
      <c r="U467">
        <v>3174</v>
      </c>
    </row>
    <row r="468" spans="1:21">
      <c r="A468" t="s">
        <v>1435</v>
      </c>
      <c r="B468">
        <v>1341</v>
      </c>
      <c r="C468">
        <v>1341</v>
      </c>
      <c r="D468">
        <v>1341</v>
      </c>
      <c r="E468">
        <v>1341</v>
      </c>
      <c r="F468">
        <v>1341</v>
      </c>
      <c r="G468">
        <v>1341</v>
      </c>
      <c r="H468">
        <v>1341</v>
      </c>
      <c r="I468">
        <v>1341</v>
      </c>
      <c r="J468">
        <v>1341</v>
      </c>
      <c r="K468">
        <v>1341</v>
      </c>
      <c r="L468">
        <v>1341</v>
      </c>
      <c r="M468">
        <v>1341</v>
      </c>
      <c r="N468">
        <v>1341</v>
      </c>
      <c r="O468">
        <v>1341</v>
      </c>
      <c r="P468">
        <v>1341</v>
      </c>
      <c r="Q468">
        <v>1341</v>
      </c>
      <c r="R468">
        <v>1341</v>
      </c>
      <c r="S468">
        <v>1341</v>
      </c>
      <c r="T468">
        <v>1341</v>
      </c>
      <c r="U468">
        <v>1341</v>
      </c>
    </row>
    <row r="469" spans="1:21">
      <c r="A469" t="s">
        <v>307</v>
      </c>
      <c r="B469">
        <v>1385</v>
      </c>
      <c r="C469">
        <v>1385</v>
      </c>
      <c r="D469">
        <v>1385</v>
      </c>
      <c r="E469">
        <v>1385</v>
      </c>
      <c r="F469">
        <v>1385</v>
      </c>
      <c r="G469">
        <v>1385</v>
      </c>
      <c r="H469">
        <v>1385</v>
      </c>
      <c r="I469">
        <v>1385</v>
      </c>
      <c r="J469">
        <v>1385</v>
      </c>
      <c r="K469">
        <v>1385</v>
      </c>
      <c r="L469">
        <v>1385</v>
      </c>
      <c r="M469">
        <v>1385</v>
      </c>
      <c r="N469">
        <v>1385</v>
      </c>
      <c r="O469">
        <v>1385</v>
      </c>
      <c r="P469">
        <v>1385</v>
      </c>
      <c r="Q469">
        <v>1385</v>
      </c>
      <c r="R469">
        <v>1385</v>
      </c>
      <c r="S469">
        <v>1385</v>
      </c>
      <c r="T469">
        <v>1385</v>
      </c>
      <c r="U469">
        <v>1385</v>
      </c>
    </row>
    <row r="470" spans="1:21">
      <c r="A470" t="s">
        <v>474</v>
      </c>
      <c r="B470">
        <v>1076</v>
      </c>
      <c r="C470">
        <v>1076</v>
      </c>
      <c r="D470">
        <v>1076</v>
      </c>
      <c r="E470">
        <v>1076</v>
      </c>
      <c r="F470">
        <v>1076</v>
      </c>
      <c r="G470">
        <v>1076</v>
      </c>
      <c r="H470">
        <v>1076</v>
      </c>
      <c r="I470">
        <v>1076</v>
      </c>
      <c r="J470">
        <v>1076</v>
      </c>
      <c r="K470">
        <v>1076</v>
      </c>
      <c r="L470">
        <v>1076</v>
      </c>
      <c r="M470">
        <v>1076</v>
      </c>
      <c r="N470">
        <v>1076</v>
      </c>
      <c r="O470">
        <v>1076</v>
      </c>
      <c r="P470">
        <v>1076</v>
      </c>
      <c r="Q470">
        <v>1076</v>
      </c>
      <c r="R470">
        <v>1076</v>
      </c>
      <c r="S470">
        <v>1076</v>
      </c>
      <c r="T470">
        <v>1076</v>
      </c>
      <c r="U470">
        <v>1076</v>
      </c>
    </row>
    <row r="471" spans="1:21">
      <c r="A471" t="s">
        <v>1407</v>
      </c>
      <c r="B471">
        <v>2211</v>
      </c>
      <c r="C471">
        <v>2211</v>
      </c>
      <c r="D471">
        <v>2211</v>
      </c>
      <c r="E471">
        <v>2211</v>
      </c>
      <c r="F471">
        <v>2211</v>
      </c>
      <c r="G471">
        <v>2211</v>
      </c>
      <c r="H471">
        <v>2211</v>
      </c>
      <c r="I471">
        <v>2211</v>
      </c>
      <c r="J471">
        <v>2211</v>
      </c>
      <c r="K471">
        <v>2211</v>
      </c>
      <c r="L471">
        <v>2211</v>
      </c>
      <c r="M471">
        <v>2211</v>
      </c>
      <c r="N471">
        <v>2211</v>
      </c>
      <c r="O471">
        <v>2211</v>
      </c>
      <c r="P471">
        <v>2211</v>
      </c>
      <c r="Q471">
        <v>2211</v>
      </c>
      <c r="R471">
        <v>2211</v>
      </c>
      <c r="S471">
        <v>2211</v>
      </c>
      <c r="T471">
        <v>2211</v>
      </c>
      <c r="U471">
        <v>2211</v>
      </c>
    </row>
    <row r="472" spans="1:21">
      <c r="A472" t="s">
        <v>820</v>
      </c>
      <c r="B472">
        <v>3354</v>
      </c>
      <c r="C472">
        <v>3354</v>
      </c>
      <c r="D472">
        <v>3354</v>
      </c>
      <c r="E472">
        <v>3354</v>
      </c>
      <c r="F472">
        <v>3354</v>
      </c>
      <c r="G472">
        <v>3354</v>
      </c>
      <c r="H472">
        <v>3354</v>
      </c>
      <c r="I472">
        <v>3354</v>
      </c>
      <c r="J472">
        <v>3354</v>
      </c>
      <c r="K472">
        <v>3354</v>
      </c>
      <c r="L472">
        <v>3354</v>
      </c>
      <c r="M472">
        <v>3354</v>
      </c>
      <c r="N472">
        <v>3354</v>
      </c>
      <c r="O472">
        <v>3354</v>
      </c>
      <c r="P472">
        <v>3354</v>
      </c>
      <c r="Q472">
        <v>3354</v>
      </c>
      <c r="R472">
        <v>3354</v>
      </c>
      <c r="S472">
        <v>3354</v>
      </c>
      <c r="T472">
        <v>3354</v>
      </c>
      <c r="U472">
        <v>3354</v>
      </c>
    </row>
    <row r="473" spans="1:21">
      <c r="A473" t="s">
        <v>912</v>
      </c>
      <c r="B473">
        <v>3255</v>
      </c>
      <c r="C473">
        <v>3255</v>
      </c>
      <c r="D473">
        <v>3255</v>
      </c>
      <c r="E473">
        <v>3255</v>
      </c>
      <c r="F473">
        <v>3255</v>
      </c>
      <c r="G473">
        <v>3255</v>
      </c>
      <c r="H473">
        <v>3255</v>
      </c>
      <c r="I473">
        <v>3255</v>
      </c>
      <c r="J473">
        <v>3255</v>
      </c>
      <c r="K473">
        <v>3255</v>
      </c>
      <c r="L473">
        <v>3255</v>
      </c>
      <c r="M473">
        <v>3255</v>
      </c>
      <c r="N473">
        <v>3255</v>
      </c>
      <c r="O473">
        <v>3255</v>
      </c>
      <c r="P473">
        <v>3255</v>
      </c>
      <c r="Q473">
        <v>3255</v>
      </c>
      <c r="R473">
        <v>3255</v>
      </c>
      <c r="S473">
        <v>3255</v>
      </c>
      <c r="T473">
        <v>3255</v>
      </c>
      <c r="U473">
        <v>3255</v>
      </c>
    </row>
    <row r="474" spans="1:21">
      <c r="A474" t="s">
        <v>1298</v>
      </c>
      <c r="B474">
        <v>1133</v>
      </c>
      <c r="C474">
        <v>1133</v>
      </c>
      <c r="D474">
        <v>1133</v>
      </c>
      <c r="E474">
        <v>1133</v>
      </c>
      <c r="F474">
        <v>1133</v>
      </c>
      <c r="G474">
        <v>1133</v>
      </c>
      <c r="H474">
        <v>1133</v>
      </c>
      <c r="I474">
        <v>1133</v>
      </c>
      <c r="J474">
        <v>1133</v>
      </c>
      <c r="K474">
        <v>1133</v>
      </c>
      <c r="L474">
        <v>1133</v>
      </c>
      <c r="M474">
        <v>1133</v>
      </c>
      <c r="N474">
        <v>1133</v>
      </c>
      <c r="O474">
        <v>1133</v>
      </c>
      <c r="P474">
        <v>1133</v>
      </c>
      <c r="Q474">
        <v>1133</v>
      </c>
      <c r="R474">
        <v>1133</v>
      </c>
      <c r="S474">
        <v>1133</v>
      </c>
      <c r="T474">
        <v>1133</v>
      </c>
      <c r="U474">
        <v>1133</v>
      </c>
    </row>
    <row r="475" spans="1:21">
      <c r="A475" t="s">
        <v>1414</v>
      </c>
      <c r="B475">
        <v>2381</v>
      </c>
      <c r="C475">
        <v>2381</v>
      </c>
      <c r="D475">
        <v>2381</v>
      </c>
      <c r="E475">
        <v>2381</v>
      </c>
      <c r="F475">
        <v>2381</v>
      </c>
      <c r="G475">
        <v>2381</v>
      </c>
      <c r="H475">
        <v>2381</v>
      </c>
      <c r="I475">
        <v>2381</v>
      </c>
      <c r="J475">
        <v>2381</v>
      </c>
      <c r="K475">
        <v>2381</v>
      </c>
      <c r="L475">
        <v>2381</v>
      </c>
      <c r="M475" s="20">
        <v>2381</v>
      </c>
      <c r="N475" s="20">
        <v>2111</v>
      </c>
      <c r="O475">
        <v>2111</v>
      </c>
      <c r="P475">
        <v>2111</v>
      </c>
      <c r="Q475">
        <v>2111</v>
      </c>
      <c r="R475">
        <v>2111</v>
      </c>
      <c r="S475">
        <v>2111</v>
      </c>
      <c r="T475">
        <v>2111</v>
      </c>
      <c r="U475">
        <v>2111</v>
      </c>
    </row>
    <row r="476" spans="1:21">
      <c r="A476" t="s">
        <v>1772</v>
      </c>
      <c r="B476">
        <v>1125</v>
      </c>
      <c r="C476">
        <v>1125</v>
      </c>
      <c r="D476">
        <v>1125</v>
      </c>
      <c r="E476">
        <v>1125</v>
      </c>
      <c r="F476">
        <v>1125</v>
      </c>
      <c r="G476">
        <v>1125</v>
      </c>
      <c r="H476">
        <v>1125</v>
      </c>
      <c r="I476">
        <v>1125</v>
      </c>
      <c r="J476">
        <v>1125</v>
      </c>
      <c r="K476">
        <v>1125</v>
      </c>
      <c r="L476">
        <v>1125</v>
      </c>
      <c r="M476">
        <v>1125</v>
      </c>
      <c r="N476">
        <v>1125</v>
      </c>
      <c r="O476">
        <v>1125</v>
      </c>
      <c r="P476">
        <v>1125</v>
      </c>
      <c r="Q476">
        <v>1125</v>
      </c>
      <c r="R476">
        <v>1125</v>
      </c>
      <c r="S476">
        <v>1125</v>
      </c>
      <c r="T476">
        <v>1125</v>
      </c>
      <c r="U476">
        <v>1125</v>
      </c>
    </row>
    <row r="477" spans="1:21">
      <c r="A477" t="s">
        <v>484</v>
      </c>
      <c r="B477">
        <v>3074</v>
      </c>
      <c r="C477">
        <v>3074</v>
      </c>
      <c r="D477">
        <v>3074</v>
      </c>
      <c r="E477">
        <v>3074</v>
      </c>
      <c r="F477">
        <v>3074</v>
      </c>
      <c r="G477">
        <v>3074</v>
      </c>
      <c r="H477">
        <v>3074</v>
      </c>
      <c r="I477">
        <v>3074</v>
      </c>
      <c r="J477">
        <v>3074</v>
      </c>
      <c r="K477">
        <v>3074</v>
      </c>
      <c r="L477">
        <v>3074</v>
      </c>
      <c r="M477">
        <v>3074</v>
      </c>
      <c r="N477">
        <v>3074</v>
      </c>
      <c r="O477">
        <v>3074</v>
      </c>
      <c r="P477">
        <v>3074</v>
      </c>
      <c r="Q477">
        <v>3074</v>
      </c>
      <c r="R477">
        <v>3074</v>
      </c>
      <c r="S477">
        <v>3074</v>
      </c>
      <c r="T477">
        <v>3074</v>
      </c>
      <c r="U477">
        <v>3074</v>
      </c>
    </row>
    <row r="478" spans="1:21">
      <c r="A478" t="s">
        <v>544</v>
      </c>
      <c r="B478">
        <v>3198</v>
      </c>
      <c r="C478">
        <v>3198</v>
      </c>
      <c r="D478">
        <v>3198</v>
      </c>
      <c r="E478">
        <v>3198</v>
      </c>
      <c r="F478">
        <v>3198</v>
      </c>
      <c r="G478">
        <v>3198</v>
      </c>
      <c r="H478">
        <v>3198</v>
      </c>
      <c r="I478">
        <v>3198</v>
      </c>
      <c r="J478">
        <v>3198</v>
      </c>
      <c r="K478">
        <v>3198</v>
      </c>
      <c r="L478">
        <v>3198</v>
      </c>
      <c r="M478">
        <v>3198</v>
      </c>
      <c r="N478">
        <v>3198</v>
      </c>
      <c r="O478">
        <v>3198</v>
      </c>
      <c r="P478">
        <v>3198</v>
      </c>
      <c r="Q478">
        <v>3198</v>
      </c>
      <c r="R478">
        <v>3198</v>
      </c>
      <c r="S478">
        <v>3198</v>
      </c>
      <c r="T478">
        <v>3198</v>
      </c>
      <c r="U478">
        <v>3198</v>
      </c>
    </row>
    <row r="479" spans="1:21">
      <c r="A479" t="s">
        <v>727</v>
      </c>
      <c r="B479">
        <v>2240</v>
      </c>
      <c r="C479">
        <v>2240</v>
      </c>
      <c r="D479">
        <v>2240</v>
      </c>
      <c r="E479">
        <v>2240</v>
      </c>
      <c r="F479">
        <v>2240</v>
      </c>
      <c r="G479">
        <v>2240</v>
      </c>
      <c r="H479">
        <v>2240</v>
      </c>
      <c r="I479">
        <v>2240</v>
      </c>
      <c r="J479">
        <v>2240</v>
      </c>
      <c r="K479">
        <v>2240</v>
      </c>
      <c r="L479">
        <v>2240</v>
      </c>
      <c r="M479">
        <v>2240</v>
      </c>
      <c r="N479">
        <v>2240</v>
      </c>
      <c r="O479">
        <v>2240</v>
      </c>
      <c r="P479">
        <v>2240</v>
      </c>
      <c r="Q479">
        <v>2240</v>
      </c>
      <c r="R479">
        <v>2240</v>
      </c>
      <c r="S479">
        <v>2240</v>
      </c>
      <c r="T479">
        <v>2240</v>
      </c>
      <c r="U479">
        <v>2240</v>
      </c>
    </row>
    <row r="480" spans="1:21">
      <c r="A480" t="s">
        <v>893</v>
      </c>
      <c r="B480">
        <v>1310</v>
      </c>
      <c r="C480">
        <v>1310</v>
      </c>
      <c r="D480">
        <v>1310</v>
      </c>
      <c r="E480">
        <v>1310</v>
      </c>
      <c r="F480">
        <v>1310</v>
      </c>
      <c r="G480">
        <v>1310</v>
      </c>
      <c r="H480">
        <v>1310</v>
      </c>
      <c r="I480">
        <v>1310</v>
      </c>
      <c r="J480">
        <v>1310</v>
      </c>
      <c r="K480">
        <v>1310</v>
      </c>
      <c r="L480">
        <v>1310</v>
      </c>
      <c r="M480">
        <v>1310</v>
      </c>
      <c r="N480">
        <v>1310</v>
      </c>
      <c r="O480">
        <v>1310</v>
      </c>
      <c r="P480">
        <v>1310</v>
      </c>
      <c r="Q480">
        <v>1310</v>
      </c>
      <c r="R480">
        <v>1310</v>
      </c>
      <c r="S480">
        <v>1310</v>
      </c>
      <c r="T480">
        <v>1310</v>
      </c>
      <c r="U480">
        <v>1310</v>
      </c>
    </row>
    <row r="481" spans="1:21">
      <c r="A481" t="s">
        <v>1244</v>
      </c>
      <c r="B481">
        <v>1010</v>
      </c>
      <c r="C481">
        <v>1010</v>
      </c>
      <c r="D481">
        <v>1010</v>
      </c>
      <c r="E481">
        <v>1010</v>
      </c>
      <c r="F481">
        <v>1010</v>
      </c>
      <c r="G481">
        <v>1010</v>
      </c>
      <c r="H481">
        <v>1010</v>
      </c>
      <c r="I481">
        <v>1010</v>
      </c>
      <c r="J481">
        <v>1010</v>
      </c>
      <c r="K481">
        <v>1010</v>
      </c>
      <c r="L481">
        <v>1010</v>
      </c>
      <c r="M481">
        <v>1010</v>
      </c>
      <c r="N481">
        <v>1010</v>
      </c>
      <c r="O481">
        <v>1010</v>
      </c>
      <c r="P481">
        <v>1010</v>
      </c>
      <c r="Q481">
        <v>1010</v>
      </c>
      <c r="R481">
        <v>1010</v>
      </c>
      <c r="S481">
        <v>1010</v>
      </c>
      <c r="T481">
        <v>1010</v>
      </c>
      <c r="U481">
        <v>1010</v>
      </c>
    </row>
    <row r="482" spans="1:21">
      <c r="A482" t="s">
        <v>1652</v>
      </c>
      <c r="B482">
        <v>1110</v>
      </c>
      <c r="C482">
        <v>1110</v>
      </c>
      <c r="D482">
        <v>1110</v>
      </c>
      <c r="E482">
        <v>1110</v>
      </c>
      <c r="F482">
        <v>1110</v>
      </c>
      <c r="G482">
        <v>1110</v>
      </c>
      <c r="H482">
        <v>1110</v>
      </c>
      <c r="I482">
        <v>1110</v>
      </c>
      <c r="J482">
        <v>1110</v>
      </c>
      <c r="K482">
        <v>1110</v>
      </c>
      <c r="L482">
        <v>1110</v>
      </c>
      <c r="M482">
        <v>1110</v>
      </c>
      <c r="N482">
        <v>1110</v>
      </c>
      <c r="O482">
        <v>1110</v>
      </c>
      <c r="P482">
        <v>1110</v>
      </c>
      <c r="Q482">
        <v>1110</v>
      </c>
      <c r="R482">
        <v>1110</v>
      </c>
      <c r="S482">
        <v>1110</v>
      </c>
      <c r="T482">
        <v>1110</v>
      </c>
      <c r="U482">
        <v>1110</v>
      </c>
    </row>
    <row r="483" spans="1:21">
      <c r="A483" t="s">
        <v>1698</v>
      </c>
      <c r="B483">
        <v>1116</v>
      </c>
      <c r="C483">
        <v>1116</v>
      </c>
      <c r="D483">
        <v>1116</v>
      </c>
      <c r="E483">
        <v>1116</v>
      </c>
      <c r="F483">
        <v>1116</v>
      </c>
      <c r="G483">
        <v>1116</v>
      </c>
      <c r="H483">
        <v>1116</v>
      </c>
      <c r="I483">
        <v>1116</v>
      </c>
      <c r="J483">
        <v>1116</v>
      </c>
      <c r="K483">
        <v>1116</v>
      </c>
      <c r="L483">
        <v>1116</v>
      </c>
      <c r="M483">
        <v>1116</v>
      </c>
      <c r="N483">
        <v>1116</v>
      </c>
      <c r="O483">
        <v>1116</v>
      </c>
      <c r="P483">
        <v>1116</v>
      </c>
      <c r="Q483">
        <v>1116</v>
      </c>
      <c r="R483">
        <v>1116</v>
      </c>
      <c r="S483">
        <v>1116</v>
      </c>
      <c r="T483">
        <v>1116</v>
      </c>
      <c r="U483">
        <v>1116</v>
      </c>
    </row>
    <row r="484" spans="1:21">
      <c r="A484" t="s">
        <v>1433</v>
      </c>
      <c r="B484">
        <v>1343</v>
      </c>
      <c r="C484">
        <v>1343</v>
      </c>
      <c r="D484">
        <v>1343</v>
      </c>
      <c r="E484">
        <v>1343</v>
      </c>
      <c r="F484">
        <v>1343</v>
      </c>
      <c r="G484">
        <v>1343</v>
      </c>
      <c r="H484">
        <v>1343</v>
      </c>
      <c r="I484">
        <v>1343</v>
      </c>
      <c r="J484">
        <v>1343</v>
      </c>
      <c r="K484">
        <v>1343</v>
      </c>
      <c r="L484">
        <v>1343</v>
      </c>
      <c r="M484">
        <v>1343</v>
      </c>
      <c r="N484">
        <v>1343</v>
      </c>
      <c r="O484">
        <v>1343</v>
      </c>
      <c r="P484">
        <v>1343</v>
      </c>
      <c r="Q484">
        <v>1343</v>
      </c>
      <c r="R484">
        <v>1343</v>
      </c>
      <c r="S484">
        <v>1343</v>
      </c>
      <c r="T484">
        <v>1343</v>
      </c>
      <c r="U484">
        <v>1343</v>
      </c>
    </row>
    <row r="485" spans="1:21">
      <c r="A485" t="s">
        <v>1476</v>
      </c>
      <c r="B485">
        <v>2179</v>
      </c>
      <c r="C485">
        <v>2179</v>
      </c>
      <c r="D485">
        <v>2179</v>
      </c>
      <c r="E485">
        <v>2179</v>
      </c>
      <c r="F485">
        <v>2179</v>
      </c>
      <c r="G485">
        <v>2179</v>
      </c>
      <c r="H485">
        <v>2179</v>
      </c>
      <c r="I485">
        <v>2179</v>
      </c>
      <c r="J485">
        <v>2179</v>
      </c>
      <c r="K485">
        <v>2179</v>
      </c>
      <c r="L485">
        <v>2179</v>
      </c>
      <c r="M485">
        <v>2179</v>
      </c>
      <c r="N485">
        <v>2179</v>
      </c>
      <c r="O485">
        <v>2179</v>
      </c>
      <c r="P485">
        <v>2179</v>
      </c>
      <c r="Q485">
        <v>2179</v>
      </c>
      <c r="R485">
        <v>2179</v>
      </c>
      <c r="S485">
        <v>2179</v>
      </c>
      <c r="T485">
        <v>2179</v>
      </c>
      <c r="U485">
        <v>2179</v>
      </c>
    </row>
    <row r="486" spans="1:21">
      <c r="A486" t="s">
        <v>506</v>
      </c>
      <c r="B486">
        <v>2113</v>
      </c>
      <c r="C486">
        <v>2113</v>
      </c>
      <c r="D486">
        <v>2113</v>
      </c>
      <c r="E486">
        <v>2113</v>
      </c>
      <c r="F486">
        <v>2113</v>
      </c>
      <c r="G486">
        <v>2113</v>
      </c>
      <c r="H486">
        <v>2113</v>
      </c>
      <c r="I486">
        <v>2113</v>
      </c>
      <c r="J486">
        <v>2113</v>
      </c>
      <c r="K486">
        <v>2113</v>
      </c>
      <c r="L486">
        <v>2113</v>
      </c>
      <c r="M486">
        <v>2113</v>
      </c>
      <c r="N486">
        <v>2113</v>
      </c>
      <c r="O486">
        <v>2113</v>
      </c>
      <c r="P486">
        <v>2113</v>
      </c>
      <c r="Q486">
        <v>2113</v>
      </c>
      <c r="R486">
        <v>2113</v>
      </c>
      <c r="S486">
        <v>2113</v>
      </c>
      <c r="T486">
        <v>2113</v>
      </c>
      <c r="U486">
        <v>2113</v>
      </c>
    </row>
    <row r="487" spans="1:21">
      <c r="A487" t="s">
        <v>658</v>
      </c>
      <c r="B487">
        <v>1212</v>
      </c>
      <c r="C487">
        <v>1212</v>
      </c>
      <c r="D487">
        <v>1212</v>
      </c>
      <c r="E487">
        <v>1212</v>
      </c>
      <c r="F487">
        <v>1212</v>
      </c>
      <c r="G487">
        <v>1212</v>
      </c>
      <c r="H487">
        <v>1212</v>
      </c>
      <c r="I487">
        <v>1212</v>
      </c>
      <c r="J487">
        <v>1212</v>
      </c>
      <c r="K487">
        <v>1212</v>
      </c>
      <c r="L487">
        <v>1212</v>
      </c>
      <c r="M487">
        <v>1212</v>
      </c>
      <c r="N487">
        <v>1212</v>
      </c>
      <c r="O487">
        <v>1212</v>
      </c>
      <c r="P487">
        <v>1212</v>
      </c>
      <c r="Q487">
        <v>1212</v>
      </c>
      <c r="R487">
        <v>1212</v>
      </c>
      <c r="S487">
        <v>1212</v>
      </c>
      <c r="T487">
        <v>1212</v>
      </c>
      <c r="U487">
        <v>1212</v>
      </c>
    </row>
    <row r="488" spans="1:21">
      <c r="A488" t="s">
        <v>818</v>
      </c>
      <c r="B488">
        <v>3241</v>
      </c>
      <c r="C488">
        <v>3241</v>
      </c>
      <c r="D488">
        <v>3241</v>
      </c>
      <c r="E488">
        <v>3241</v>
      </c>
      <c r="F488">
        <v>3241</v>
      </c>
      <c r="G488">
        <v>3241</v>
      </c>
      <c r="H488">
        <v>3241</v>
      </c>
      <c r="I488">
        <v>3241</v>
      </c>
      <c r="J488">
        <v>3241</v>
      </c>
      <c r="K488">
        <v>3241</v>
      </c>
      <c r="L488">
        <v>3241</v>
      </c>
      <c r="M488">
        <v>3241</v>
      </c>
      <c r="N488">
        <v>3241</v>
      </c>
      <c r="O488">
        <v>3241</v>
      </c>
      <c r="P488">
        <v>3241</v>
      </c>
      <c r="Q488">
        <v>3241</v>
      </c>
      <c r="R488">
        <v>3241</v>
      </c>
      <c r="S488">
        <v>3241</v>
      </c>
      <c r="T488">
        <v>3241</v>
      </c>
      <c r="U488">
        <v>3241</v>
      </c>
    </row>
    <row r="489" spans="1:21">
      <c r="A489" t="s">
        <v>919</v>
      </c>
      <c r="B489">
        <v>3416</v>
      </c>
      <c r="C489">
        <v>3416</v>
      </c>
      <c r="D489">
        <v>3416</v>
      </c>
      <c r="E489">
        <v>3416</v>
      </c>
      <c r="F489">
        <v>3416</v>
      </c>
      <c r="G489">
        <v>3416</v>
      </c>
      <c r="H489">
        <v>3416</v>
      </c>
      <c r="I489">
        <v>3416</v>
      </c>
      <c r="J489">
        <v>3416</v>
      </c>
      <c r="K489">
        <v>3416</v>
      </c>
      <c r="L489">
        <v>3416</v>
      </c>
      <c r="M489">
        <v>3416</v>
      </c>
      <c r="N489">
        <v>3416</v>
      </c>
      <c r="O489">
        <v>3416</v>
      </c>
      <c r="P489">
        <v>3416</v>
      </c>
      <c r="Q489">
        <v>3416</v>
      </c>
      <c r="R489">
        <v>3416</v>
      </c>
      <c r="S489">
        <v>3416</v>
      </c>
      <c r="T489">
        <v>3416</v>
      </c>
      <c r="U489">
        <v>3416</v>
      </c>
    </row>
    <row r="490" spans="1:21">
      <c r="A490" t="s">
        <v>969</v>
      </c>
      <c r="B490">
        <v>3002</v>
      </c>
      <c r="C490">
        <v>3002</v>
      </c>
      <c r="D490">
        <v>3002</v>
      </c>
      <c r="E490">
        <v>3002</v>
      </c>
      <c r="F490">
        <v>3002</v>
      </c>
      <c r="G490">
        <v>3002</v>
      </c>
      <c r="H490">
        <v>3002</v>
      </c>
      <c r="I490">
        <v>3002</v>
      </c>
      <c r="J490">
        <v>3002</v>
      </c>
      <c r="K490">
        <v>3002</v>
      </c>
      <c r="L490">
        <v>3002</v>
      </c>
      <c r="M490">
        <v>3002</v>
      </c>
      <c r="N490">
        <v>3002</v>
      </c>
      <c r="O490">
        <v>3002</v>
      </c>
      <c r="P490">
        <v>3002</v>
      </c>
      <c r="Q490">
        <v>3002</v>
      </c>
      <c r="R490">
        <v>3002</v>
      </c>
      <c r="S490">
        <v>3002</v>
      </c>
      <c r="T490">
        <v>3002</v>
      </c>
      <c r="U490">
        <v>3002</v>
      </c>
    </row>
    <row r="491" spans="1:21">
      <c r="A491" t="s">
        <v>1415</v>
      </c>
      <c r="B491">
        <v>2236</v>
      </c>
      <c r="C491">
        <v>2236</v>
      </c>
      <c r="D491">
        <v>2236</v>
      </c>
      <c r="E491">
        <v>2236</v>
      </c>
      <c r="F491">
        <v>2236</v>
      </c>
      <c r="G491">
        <v>2236</v>
      </c>
      <c r="H491">
        <v>2236</v>
      </c>
      <c r="I491">
        <v>2236</v>
      </c>
      <c r="J491">
        <v>2236</v>
      </c>
      <c r="K491">
        <v>2236</v>
      </c>
      <c r="L491">
        <v>2236</v>
      </c>
      <c r="M491">
        <v>2236</v>
      </c>
      <c r="N491">
        <v>2236</v>
      </c>
      <c r="O491">
        <v>2236</v>
      </c>
      <c r="P491">
        <v>2236</v>
      </c>
      <c r="Q491">
        <v>2236</v>
      </c>
      <c r="R491">
        <v>2236</v>
      </c>
      <c r="S491">
        <v>2236</v>
      </c>
      <c r="T491">
        <v>2236</v>
      </c>
      <c r="U491">
        <v>2236</v>
      </c>
    </row>
    <row r="492" spans="1:21">
      <c r="A492" t="s">
        <v>1771</v>
      </c>
      <c r="B492">
        <v>2350</v>
      </c>
      <c r="C492">
        <v>2350</v>
      </c>
      <c r="D492">
        <v>2350</v>
      </c>
      <c r="E492">
        <v>2350</v>
      </c>
      <c r="F492">
        <v>2350</v>
      </c>
      <c r="G492">
        <v>2350</v>
      </c>
      <c r="H492">
        <v>2350</v>
      </c>
      <c r="I492">
        <v>2350</v>
      </c>
      <c r="J492">
        <v>2350</v>
      </c>
      <c r="K492">
        <v>2350</v>
      </c>
      <c r="L492">
        <v>2350</v>
      </c>
      <c r="M492">
        <v>2350</v>
      </c>
      <c r="N492">
        <v>2350</v>
      </c>
      <c r="O492">
        <v>2350</v>
      </c>
      <c r="P492">
        <v>2350</v>
      </c>
      <c r="Q492">
        <v>2350</v>
      </c>
      <c r="R492">
        <v>2350</v>
      </c>
      <c r="S492">
        <v>2350</v>
      </c>
      <c r="T492">
        <v>2350</v>
      </c>
      <c r="U492">
        <v>2350</v>
      </c>
    </row>
    <row r="493" spans="1:21">
      <c r="A493" t="s">
        <v>346</v>
      </c>
      <c r="B493">
        <v>1153</v>
      </c>
      <c r="C493">
        <v>1153</v>
      </c>
      <c r="D493">
        <v>1153</v>
      </c>
      <c r="E493">
        <v>1153</v>
      </c>
      <c r="F493">
        <v>1153</v>
      </c>
      <c r="G493">
        <v>1153</v>
      </c>
      <c r="H493">
        <v>1153</v>
      </c>
      <c r="I493">
        <v>1153</v>
      </c>
      <c r="J493">
        <v>1153</v>
      </c>
      <c r="K493">
        <v>1153</v>
      </c>
      <c r="L493">
        <v>1153</v>
      </c>
      <c r="M493">
        <v>1153</v>
      </c>
      <c r="N493">
        <v>1153</v>
      </c>
      <c r="O493">
        <v>1153</v>
      </c>
      <c r="P493">
        <v>1153</v>
      </c>
      <c r="Q493">
        <v>1153</v>
      </c>
      <c r="R493">
        <v>1153</v>
      </c>
      <c r="S493">
        <v>1153</v>
      </c>
      <c r="T493">
        <v>1153</v>
      </c>
      <c r="U493">
        <v>1153</v>
      </c>
    </row>
    <row r="494" spans="1:21">
      <c r="A494" t="s">
        <v>607</v>
      </c>
      <c r="B494">
        <v>3228</v>
      </c>
      <c r="C494">
        <v>3228</v>
      </c>
      <c r="D494">
        <v>3228</v>
      </c>
      <c r="E494">
        <v>3228</v>
      </c>
      <c r="F494">
        <v>3228</v>
      </c>
      <c r="G494">
        <v>3228</v>
      </c>
      <c r="H494">
        <v>3228</v>
      </c>
      <c r="I494">
        <v>3228</v>
      </c>
      <c r="J494">
        <v>3228</v>
      </c>
      <c r="K494">
        <v>3228</v>
      </c>
      <c r="L494">
        <v>3228</v>
      </c>
      <c r="M494">
        <v>3228</v>
      </c>
      <c r="N494">
        <v>3228</v>
      </c>
      <c r="O494">
        <v>3228</v>
      </c>
      <c r="P494">
        <v>3228</v>
      </c>
      <c r="Q494">
        <v>3228</v>
      </c>
      <c r="R494">
        <v>3228</v>
      </c>
      <c r="S494">
        <v>3228</v>
      </c>
      <c r="T494">
        <v>3228</v>
      </c>
      <c r="U494">
        <v>3228</v>
      </c>
    </row>
    <row r="495" spans="1:21">
      <c r="A495" t="s">
        <v>1538</v>
      </c>
      <c r="B495">
        <v>3323</v>
      </c>
      <c r="C495">
        <v>3323</v>
      </c>
      <c r="D495">
        <v>3323</v>
      </c>
      <c r="E495">
        <v>3323</v>
      </c>
      <c r="F495">
        <v>3323</v>
      </c>
      <c r="G495">
        <v>3323</v>
      </c>
      <c r="H495">
        <v>3323</v>
      </c>
      <c r="I495">
        <v>3323</v>
      </c>
      <c r="J495">
        <v>3323</v>
      </c>
      <c r="K495">
        <v>3323</v>
      </c>
      <c r="L495">
        <v>3323</v>
      </c>
      <c r="M495">
        <v>3323</v>
      </c>
      <c r="N495">
        <v>3323</v>
      </c>
      <c r="O495">
        <v>3323</v>
      </c>
      <c r="P495">
        <v>3323</v>
      </c>
      <c r="Q495">
        <v>3323</v>
      </c>
      <c r="R495">
        <v>3323</v>
      </c>
      <c r="S495">
        <v>3323</v>
      </c>
      <c r="T495">
        <v>3323</v>
      </c>
      <c r="U495">
        <v>3323</v>
      </c>
    </row>
    <row r="496" spans="1:21">
      <c r="A496" t="s">
        <v>1647</v>
      </c>
      <c r="B496">
        <v>2273</v>
      </c>
      <c r="C496">
        <v>2273</v>
      </c>
      <c r="D496">
        <v>2273</v>
      </c>
      <c r="E496">
        <v>2273</v>
      </c>
      <c r="F496">
        <v>2273</v>
      </c>
      <c r="G496">
        <v>2273</v>
      </c>
      <c r="H496">
        <v>2273</v>
      </c>
      <c r="I496">
        <v>2273</v>
      </c>
      <c r="J496">
        <v>2273</v>
      </c>
      <c r="K496">
        <v>2273</v>
      </c>
      <c r="L496">
        <v>2273</v>
      </c>
      <c r="M496" s="20">
        <v>2273</v>
      </c>
      <c r="N496" s="20">
        <v>2336</v>
      </c>
      <c r="O496">
        <v>2336</v>
      </c>
      <c r="P496">
        <v>2336</v>
      </c>
      <c r="Q496">
        <v>2336</v>
      </c>
      <c r="R496">
        <v>2336</v>
      </c>
      <c r="S496">
        <v>2336</v>
      </c>
      <c r="T496">
        <v>2336</v>
      </c>
      <c r="U496">
        <v>2336</v>
      </c>
    </row>
    <row r="497" spans="1:21">
      <c r="A497" t="s">
        <v>1238</v>
      </c>
      <c r="B497">
        <v>1054</v>
      </c>
      <c r="C497">
        <v>1054</v>
      </c>
      <c r="D497">
        <v>1054</v>
      </c>
      <c r="E497">
        <v>1054</v>
      </c>
      <c r="F497">
        <v>1054</v>
      </c>
      <c r="G497">
        <v>1054</v>
      </c>
      <c r="H497">
        <v>1054</v>
      </c>
      <c r="I497">
        <v>1054</v>
      </c>
      <c r="J497">
        <v>1054</v>
      </c>
      <c r="K497">
        <v>1054</v>
      </c>
      <c r="L497">
        <v>1054</v>
      </c>
      <c r="M497">
        <v>1054</v>
      </c>
      <c r="N497">
        <v>1054</v>
      </c>
      <c r="O497">
        <v>1054</v>
      </c>
      <c r="P497">
        <v>1054</v>
      </c>
      <c r="Q497">
        <v>1054</v>
      </c>
      <c r="R497">
        <v>1054</v>
      </c>
      <c r="S497">
        <v>1054</v>
      </c>
      <c r="T497">
        <v>1054</v>
      </c>
      <c r="U497">
        <v>1054</v>
      </c>
    </row>
    <row r="498" spans="1:21">
      <c r="A498" t="s">
        <v>1653</v>
      </c>
      <c r="B498">
        <v>1175</v>
      </c>
      <c r="C498">
        <v>1175</v>
      </c>
      <c r="D498">
        <v>1175</v>
      </c>
      <c r="E498">
        <v>1175</v>
      </c>
      <c r="F498">
        <v>1175</v>
      </c>
      <c r="G498">
        <v>1175</v>
      </c>
      <c r="H498">
        <v>1175</v>
      </c>
      <c r="I498">
        <v>1175</v>
      </c>
      <c r="J498">
        <v>1175</v>
      </c>
      <c r="K498">
        <v>1175</v>
      </c>
      <c r="L498">
        <v>1175</v>
      </c>
      <c r="M498">
        <v>1175</v>
      </c>
      <c r="N498">
        <v>1175</v>
      </c>
      <c r="O498">
        <v>1175</v>
      </c>
      <c r="P498">
        <v>1175</v>
      </c>
      <c r="Q498">
        <v>1175</v>
      </c>
      <c r="R498">
        <v>1175</v>
      </c>
      <c r="S498">
        <v>1175</v>
      </c>
      <c r="T498">
        <v>1175</v>
      </c>
      <c r="U498">
        <v>1175</v>
      </c>
    </row>
    <row r="499" spans="1:21">
      <c r="A499" t="s">
        <v>1701</v>
      </c>
      <c r="B499">
        <v>1177</v>
      </c>
      <c r="C499">
        <v>1177</v>
      </c>
      <c r="D499">
        <v>1177</v>
      </c>
      <c r="E499">
        <v>1177</v>
      </c>
      <c r="F499">
        <v>1177</v>
      </c>
      <c r="G499">
        <v>1177</v>
      </c>
      <c r="H499">
        <v>1177</v>
      </c>
      <c r="I499">
        <v>1177</v>
      </c>
      <c r="J499">
        <v>1177</v>
      </c>
      <c r="K499">
        <v>1177</v>
      </c>
      <c r="L499">
        <v>1177</v>
      </c>
      <c r="M499">
        <v>1177</v>
      </c>
      <c r="N499">
        <v>1177</v>
      </c>
      <c r="O499">
        <v>1177</v>
      </c>
      <c r="P499">
        <v>1177</v>
      </c>
      <c r="Q499">
        <v>1177</v>
      </c>
      <c r="R499">
        <v>1177</v>
      </c>
      <c r="S499">
        <v>1177</v>
      </c>
      <c r="T499">
        <v>1177</v>
      </c>
      <c r="U499">
        <v>1177</v>
      </c>
    </row>
    <row r="500" spans="1:21">
      <c r="A500" t="s">
        <v>184</v>
      </c>
      <c r="B500">
        <v>2408</v>
      </c>
      <c r="C500">
        <v>2408</v>
      </c>
      <c r="D500">
        <v>2408</v>
      </c>
      <c r="E500">
        <v>2408</v>
      </c>
      <c r="F500">
        <v>2408</v>
      </c>
      <c r="G500">
        <v>2408</v>
      </c>
      <c r="H500">
        <v>2408</v>
      </c>
      <c r="I500">
        <v>2408</v>
      </c>
      <c r="J500">
        <v>2408</v>
      </c>
      <c r="K500">
        <v>2408</v>
      </c>
      <c r="L500">
        <v>2408</v>
      </c>
      <c r="M500">
        <v>2408</v>
      </c>
      <c r="N500">
        <v>2408</v>
      </c>
      <c r="O500">
        <v>2408</v>
      </c>
      <c r="P500">
        <v>2408</v>
      </c>
      <c r="Q500">
        <v>2408</v>
      </c>
      <c r="R500">
        <v>2408</v>
      </c>
      <c r="S500">
        <v>2408</v>
      </c>
      <c r="T500">
        <v>2408</v>
      </c>
      <c r="U500">
        <v>2408</v>
      </c>
    </row>
    <row r="501" spans="1:21">
      <c r="A501" t="s">
        <v>317</v>
      </c>
      <c r="B501">
        <v>3412</v>
      </c>
      <c r="C501">
        <v>3412</v>
      </c>
      <c r="D501">
        <v>3412</v>
      </c>
      <c r="E501">
        <v>3412</v>
      </c>
      <c r="F501">
        <v>3412</v>
      </c>
      <c r="G501">
        <v>3412</v>
      </c>
      <c r="H501">
        <v>3412</v>
      </c>
      <c r="I501">
        <v>3412</v>
      </c>
      <c r="J501">
        <v>3412</v>
      </c>
      <c r="K501">
        <v>3412</v>
      </c>
      <c r="L501">
        <v>3412</v>
      </c>
      <c r="M501">
        <v>3412</v>
      </c>
      <c r="N501">
        <v>3412</v>
      </c>
      <c r="O501">
        <v>3412</v>
      </c>
      <c r="P501">
        <v>3412</v>
      </c>
      <c r="Q501">
        <v>3412</v>
      </c>
      <c r="R501">
        <v>3412</v>
      </c>
      <c r="S501">
        <v>3412</v>
      </c>
      <c r="T501">
        <v>3412</v>
      </c>
      <c r="U501">
        <v>3412</v>
      </c>
    </row>
    <row r="502" spans="1:21">
      <c r="A502" t="s">
        <v>440</v>
      </c>
      <c r="B502">
        <v>1079</v>
      </c>
      <c r="C502">
        <v>1079</v>
      </c>
      <c r="D502">
        <v>1079</v>
      </c>
      <c r="E502">
        <v>1079</v>
      </c>
      <c r="F502">
        <v>1079</v>
      </c>
      <c r="G502">
        <v>1079</v>
      </c>
      <c r="H502">
        <v>1079</v>
      </c>
      <c r="I502">
        <v>1079</v>
      </c>
      <c r="J502">
        <v>1079</v>
      </c>
      <c r="K502">
        <v>1079</v>
      </c>
      <c r="L502">
        <v>1079</v>
      </c>
      <c r="M502">
        <v>1079</v>
      </c>
      <c r="N502">
        <v>1079</v>
      </c>
      <c r="O502">
        <v>1079</v>
      </c>
      <c r="P502">
        <v>1079</v>
      </c>
      <c r="Q502">
        <v>1079</v>
      </c>
      <c r="R502">
        <v>1079</v>
      </c>
      <c r="S502">
        <v>1079</v>
      </c>
      <c r="T502">
        <v>1079</v>
      </c>
      <c r="U502">
        <v>1079</v>
      </c>
    </row>
    <row r="503" spans="1:21">
      <c r="A503" t="s">
        <v>591</v>
      </c>
      <c r="B503">
        <v>3203</v>
      </c>
      <c r="C503">
        <v>3203</v>
      </c>
      <c r="D503">
        <v>3203</v>
      </c>
      <c r="E503">
        <v>3203</v>
      </c>
      <c r="F503">
        <v>3203</v>
      </c>
      <c r="G503">
        <v>3203</v>
      </c>
      <c r="H503">
        <v>3203</v>
      </c>
      <c r="I503">
        <v>3203</v>
      </c>
      <c r="J503">
        <v>3203</v>
      </c>
      <c r="K503">
        <v>3203</v>
      </c>
      <c r="L503">
        <v>3203</v>
      </c>
      <c r="M503">
        <v>3203</v>
      </c>
      <c r="N503">
        <v>3203</v>
      </c>
      <c r="O503">
        <v>3203</v>
      </c>
      <c r="P503">
        <v>3203</v>
      </c>
      <c r="Q503">
        <v>3203</v>
      </c>
      <c r="R503">
        <v>3203</v>
      </c>
      <c r="S503">
        <v>3203</v>
      </c>
      <c r="T503">
        <v>3203</v>
      </c>
      <c r="U503">
        <v>3203</v>
      </c>
    </row>
    <row r="504" spans="1:21">
      <c r="A504" t="s">
        <v>752</v>
      </c>
      <c r="B504">
        <v>3349</v>
      </c>
      <c r="C504">
        <v>3349</v>
      </c>
      <c r="D504">
        <v>3349</v>
      </c>
      <c r="E504">
        <v>3349</v>
      </c>
      <c r="F504">
        <v>3349</v>
      </c>
      <c r="G504">
        <v>3349</v>
      </c>
      <c r="H504">
        <v>3349</v>
      </c>
      <c r="I504">
        <v>3349</v>
      </c>
      <c r="J504">
        <v>3349</v>
      </c>
      <c r="K504">
        <v>3349</v>
      </c>
      <c r="L504">
        <v>3349</v>
      </c>
      <c r="M504">
        <v>3349</v>
      </c>
      <c r="N504">
        <v>3349</v>
      </c>
      <c r="O504">
        <v>3349</v>
      </c>
      <c r="P504">
        <v>3349</v>
      </c>
      <c r="Q504">
        <v>3349</v>
      </c>
      <c r="R504">
        <v>3349</v>
      </c>
      <c r="S504">
        <v>3349</v>
      </c>
      <c r="T504">
        <v>3349</v>
      </c>
      <c r="U504">
        <v>3349</v>
      </c>
    </row>
    <row r="505" spans="1:21">
      <c r="A505" t="s">
        <v>1630</v>
      </c>
      <c r="B505">
        <v>1326</v>
      </c>
      <c r="C505">
        <v>1326</v>
      </c>
      <c r="D505">
        <v>1326</v>
      </c>
      <c r="E505">
        <v>1326</v>
      </c>
      <c r="F505">
        <v>1326</v>
      </c>
      <c r="G505">
        <v>1326</v>
      </c>
      <c r="H505">
        <v>1326</v>
      </c>
      <c r="I505">
        <v>1326</v>
      </c>
      <c r="J505">
        <v>1326</v>
      </c>
      <c r="K505">
        <v>1326</v>
      </c>
      <c r="L505">
        <v>1326</v>
      </c>
      <c r="M505">
        <v>1326</v>
      </c>
      <c r="N505">
        <v>1326</v>
      </c>
      <c r="O505">
        <v>1326</v>
      </c>
      <c r="P505">
        <v>1326</v>
      </c>
      <c r="Q505">
        <v>1326</v>
      </c>
      <c r="R505">
        <v>1326</v>
      </c>
      <c r="S505">
        <v>1326</v>
      </c>
      <c r="T505">
        <v>1326</v>
      </c>
      <c r="U505">
        <v>1326</v>
      </c>
    </row>
    <row r="506" spans="1:21">
      <c r="A506" t="s">
        <v>1050</v>
      </c>
      <c r="B506">
        <v>2031</v>
      </c>
      <c r="C506">
        <v>2031</v>
      </c>
      <c r="D506">
        <v>2031</v>
      </c>
      <c r="E506">
        <v>2031</v>
      </c>
      <c r="F506">
        <v>2031</v>
      </c>
      <c r="G506">
        <v>2031</v>
      </c>
      <c r="H506">
        <v>2031</v>
      </c>
      <c r="I506">
        <v>2031</v>
      </c>
      <c r="J506">
        <v>2031</v>
      </c>
      <c r="K506">
        <v>2031</v>
      </c>
      <c r="L506">
        <v>2031</v>
      </c>
      <c r="M506">
        <v>2031</v>
      </c>
      <c r="N506">
        <v>2031</v>
      </c>
      <c r="O506">
        <v>2031</v>
      </c>
      <c r="P506">
        <v>2031</v>
      </c>
      <c r="Q506">
        <v>2031</v>
      </c>
      <c r="R506">
        <v>2031</v>
      </c>
      <c r="S506">
        <v>2031</v>
      </c>
      <c r="T506">
        <v>2031</v>
      </c>
      <c r="U506">
        <v>2031</v>
      </c>
    </row>
    <row r="507" spans="1:21">
      <c r="A507" t="s">
        <v>1423</v>
      </c>
      <c r="B507">
        <v>2425</v>
      </c>
      <c r="C507">
        <v>2425</v>
      </c>
      <c r="D507">
        <v>2425</v>
      </c>
      <c r="E507">
        <v>2425</v>
      </c>
      <c r="F507">
        <v>2425</v>
      </c>
      <c r="G507">
        <v>2425</v>
      </c>
      <c r="H507">
        <v>2425</v>
      </c>
      <c r="I507">
        <v>2425</v>
      </c>
      <c r="J507">
        <v>2425</v>
      </c>
      <c r="K507">
        <v>2425</v>
      </c>
      <c r="L507">
        <v>2425</v>
      </c>
      <c r="M507">
        <v>2425</v>
      </c>
      <c r="N507">
        <v>2425</v>
      </c>
      <c r="O507">
        <v>2425</v>
      </c>
      <c r="P507">
        <v>2425</v>
      </c>
      <c r="Q507">
        <v>2425</v>
      </c>
      <c r="R507">
        <v>2425</v>
      </c>
      <c r="S507">
        <v>2425</v>
      </c>
      <c r="T507">
        <v>2425</v>
      </c>
      <c r="U507">
        <v>2425</v>
      </c>
    </row>
    <row r="508" spans="1:21">
      <c r="A508" t="s">
        <v>1498</v>
      </c>
      <c r="B508">
        <v>2355</v>
      </c>
      <c r="C508">
        <v>2355</v>
      </c>
      <c r="D508">
        <v>2355</v>
      </c>
      <c r="E508">
        <v>2355</v>
      </c>
      <c r="F508">
        <v>2355</v>
      </c>
      <c r="G508">
        <v>2355</v>
      </c>
      <c r="H508">
        <v>2355</v>
      </c>
      <c r="I508">
        <v>2355</v>
      </c>
      <c r="J508">
        <v>2355</v>
      </c>
      <c r="K508">
        <v>2355</v>
      </c>
      <c r="L508">
        <v>2355</v>
      </c>
      <c r="M508" s="20">
        <v>2355</v>
      </c>
      <c r="N508" s="20">
        <v>3096</v>
      </c>
      <c r="O508">
        <v>3096</v>
      </c>
      <c r="P508">
        <v>3096</v>
      </c>
      <c r="Q508">
        <v>3096</v>
      </c>
      <c r="R508">
        <v>3096</v>
      </c>
      <c r="S508">
        <v>3096</v>
      </c>
      <c r="T508">
        <v>3096</v>
      </c>
      <c r="U508">
        <v>3096</v>
      </c>
    </row>
    <row r="509" spans="1:21">
      <c r="A509" t="s">
        <v>493</v>
      </c>
      <c r="B509">
        <v>1124</v>
      </c>
      <c r="C509">
        <v>1124</v>
      </c>
      <c r="D509">
        <v>1124</v>
      </c>
      <c r="E509">
        <v>1124</v>
      </c>
      <c r="F509">
        <v>1124</v>
      </c>
      <c r="G509">
        <v>1124</v>
      </c>
      <c r="H509">
        <v>1124</v>
      </c>
      <c r="I509">
        <v>1124</v>
      </c>
      <c r="J509">
        <v>1124</v>
      </c>
      <c r="K509">
        <v>1124</v>
      </c>
      <c r="L509">
        <v>1124</v>
      </c>
      <c r="M509">
        <v>1124</v>
      </c>
      <c r="N509">
        <v>1124</v>
      </c>
      <c r="O509">
        <v>1124</v>
      </c>
      <c r="P509">
        <v>1124</v>
      </c>
      <c r="Q509">
        <v>1124</v>
      </c>
      <c r="R509">
        <v>1124</v>
      </c>
      <c r="S509">
        <v>1124</v>
      </c>
      <c r="T509">
        <v>1124</v>
      </c>
      <c r="U509">
        <v>1124</v>
      </c>
    </row>
    <row r="510" spans="1:21">
      <c r="A510" t="s">
        <v>646</v>
      </c>
      <c r="B510">
        <v>1213</v>
      </c>
      <c r="C510">
        <v>1213</v>
      </c>
      <c r="D510">
        <v>1213</v>
      </c>
      <c r="E510">
        <v>1213</v>
      </c>
      <c r="F510">
        <v>1213</v>
      </c>
      <c r="G510">
        <v>1213</v>
      </c>
      <c r="H510">
        <v>1213</v>
      </c>
      <c r="I510">
        <v>1213</v>
      </c>
      <c r="J510">
        <v>1213</v>
      </c>
      <c r="K510">
        <v>1213</v>
      </c>
      <c r="L510">
        <v>1213</v>
      </c>
      <c r="M510">
        <v>1213</v>
      </c>
      <c r="N510">
        <v>1213</v>
      </c>
      <c r="O510">
        <v>1213</v>
      </c>
      <c r="P510">
        <v>1213</v>
      </c>
      <c r="Q510">
        <v>1213</v>
      </c>
      <c r="R510">
        <v>1213</v>
      </c>
      <c r="S510">
        <v>1213</v>
      </c>
      <c r="T510">
        <v>1213</v>
      </c>
      <c r="U510">
        <v>1213</v>
      </c>
    </row>
    <row r="511" spans="1:21">
      <c r="A511" t="s">
        <v>696</v>
      </c>
      <c r="B511">
        <v>3356</v>
      </c>
      <c r="C511">
        <v>3356</v>
      </c>
      <c r="D511">
        <v>3356</v>
      </c>
      <c r="E511">
        <v>3356</v>
      </c>
      <c r="F511">
        <v>3356</v>
      </c>
      <c r="G511">
        <v>3356</v>
      </c>
      <c r="H511">
        <v>3356</v>
      </c>
      <c r="I511">
        <v>3356</v>
      </c>
      <c r="J511">
        <v>3356</v>
      </c>
      <c r="K511">
        <v>3356</v>
      </c>
      <c r="L511">
        <v>3356</v>
      </c>
      <c r="M511">
        <v>3356</v>
      </c>
      <c r="N511">
        <v>3356</v>
      </c>
      <c r="O511">
        <v>3356</v>
      </c>
      <c r="P511">
        <v>3356</v>
      </c>
      <c r="Q511">
        <v>3356</v>
      </c>
      <c r="R511">
        <v>3356</v>
      </c>
      <c r="S511">
        <v>3356</v>
      </c>
      <c r="T511">
        <v>3356</v>
      </c>
      <c r="U511">
        <v>3356</v>
      </c>
    </row>
    <row r="512" spans="1:21">
      <c r="A512" t="s">
        <v>1715</v>
      </c>
      <c r="B512">
        <v>3363</v>
      </c>
      <c r="C512">
        <v>3363</v>
      </c>
      <c r="D512">
        <v>3363</v>
      </c>
      <c r="E512">
        <v>3363</v>
      </c>
      <c r="F512">
        <v>3363</v>
      </c>
      <c r="G512">
        <v>3363</v>
      </c>
      <c r="H512">
        <v>3363</v>
      </c>
      <c r="I512">
        <v>3363</v>
      </c>
      <c r="J512">
        <v>3363</v>
      </c>
      <c r="K512">
        <v>3363</v>
      </c>
      <c r="L512">
        <v>3363</v>
      </c>
      <c r="M512">
        <v>3363</v>
      </c>
      <c r="N512">
        <v>3363</v>
      </c>
      <c r="O512">
        <v>3363</v>
      </c>
      <c r="P512">
        <v>3363</v>
      </c>
      <c r="Q512">
        <v>3363</v>
      </c>
      <c r="R512">
        <v>3363</v>
      </c>
      <c r="S512">
        <v>3363</v>
      </c>
      <c r="T512">
        <v>3363</v>
      </c>
      <c r="U512">
        <v>3363</v>
      </c>
    </row>
    <row r="513" spans="1:21">
      <c r="A513" t="s">
        <v>1018</v>
      </c>
      <c r="B513">
        <v>1004</v>
      </c>
      <c r="C513">
        <v>1004</v>
      </c>
      <c r="D513">
        <v>1004</v>
      </c>
      <c r="E513">
        <v>1004</v>
      </c>
      <c r="F513">
        <v>1004</v>
      </c>
      <c r="G513">
        <v>1004</v>
      </c>
      <c r="H513">
        <v>1004</v>
      </c>
      <c r="I513">
        <v>1004</v>
      </c>
      <c r="J513">
        <v>1004</v>
      </c>
      <c r="K513">
        <v>1004</v>
      </c>
      <c r="L513">
        <v>1004</v>
      </c>
      <c r="M513">
        <v>1004</v>
      </c>
      <c r="N513">
        <v>1004</v>
      </c>
      <c r="O513">
        <v>1004</v>
      </c>
      <c r="P513">
        <v>1004</v>
      </c>
      <c r="Q513">
        <v>1004</v>
      </c>
      <c r="R513">
        <v>1004</v>
      </c>
      <c r="S513">
        <v>1004</v>
      </c>
      <c r="T513">
        <v>1004</v>
      </c>
      <c r="U513">
        <v>1004</v>
      </c>
    </row>
    <row r="514" spans="1:21">
      <c r="A514" t="s">
        <v>1106</v>
      </c>
      <c r="B514">
        <v>1167</v>
      </c>
      <c r="C514">
        <v>1167</v>
      </c>
      <c r="D514">
        <v>1167</v>
      </c>
      <c r="E514">
        <v>1167</v>
      </c>
      <c r="F514">
        <v>1167</v>
      </c>
      <c r="G514">
        <v>1167</v>
      </c>
      <c r="H514">
        <v>1167</v>
      </c>
      <c r="I514">
        <v>1167</v>
      </c>
      <c r="J514">
        <v>1167</v>
      </c>
      <c r="K514">
        <v>1167</v>
      </c>
      <c r="L514">
        <v>1167</v>
      </c>
      <c r="M514">
        <v>1167</v>
      </c>
      <c r="N514">
        <v>1167</v>
      </c>
      <c r="O514">
        <v>1167</v>
      </c>
      <c r="P514">
        <v>1167</v>
      </c>
      <c r="Q514">
        <v>1167</v>
      </c>
      <c r="R514">
        <v>1167</v>
      </c>
      <c r="S514">
        <v>1167</v>
      </c>
      <c r="T514">
        <v>1167</v>
      </c>
      <c r="U514">
        <v>1167</v>
      </c>
    </row>
    <row r="515" spans="1:21">
      <c r="A515" t="s">
        <v>1700</v>
      </c>
      <c r="B515">
        <v>1129</v>
      </c>
      <c r="C515">
        <v>1129</v>
      </c>
      <c r="D515">
        <v>1129</v>
      </c>
      <c r="E515">
        <v>1129</v>
      </c>
      <c r="F515">
        <v>1129</v>
      </c>
      <c r="G515">
        <v>1129</v>
      </c>
      <c r="H515">
        <v>1129</v>
      </c>
      <c r="I515">
        <v>1129</v>
      </c>
      <c r="J515">
        <v>1129</v>
      </c>
      <c r="K515">
        <v>1129</v>
      </c>
      <c r="L515">
        <v>1129</v>
      </c>
      <c r="M515">
        <v>1129</v>
      </c>
      <c r="N515">
        <v>1129</v>
      </c>
      <c r="O515">
        <v>1129</v>
      </c>
      <c r="P515">
        <v>1129</v>
      </c>
      <c r="Q515">
        <v>1129</v>
      </c>
      <c r="R515">
        <v>1129</v>
      </c>
      <c r="S515">
        <v>1129</v>
      </c>
      <c r="T515">
        <v>1129</v>
      </c>
      <c r="U515">
        <v>1129</v>
      </c>
    </row>
    <row r="516" spans="1:21">
      <c r="A516" t="s">
        <v>77</v>
      </c>
      <c r="B516">
        <v>1281</v>
      </c>
      <c r="C516">
        <v>1281</v>
      </c>
      <c r="D516">
        <v>1281</v>
      </c>
      <c r="E516">
        <v>1281</v>
      </c>
      <c r="F516">
        <v>1281</v>
      </c>
      <c r="G516">
        <v>1281</v>
      </c>
      <c r="H516">
        <v>1281</v>
      </c>
      <c r="I516">
        <v>1281</v>
      </c>
      <c r="J516">
        <v>1281</v>
      </c>
      <c r="K516">
        <v>1281</v>
      </c>
      <c r="L516">
        <v>1281</v>
      </c>
      <c r="M516">
        <v>1281</v>
      </c>
      <c r="N516">
        <v>1281</v>
      </c>
      <c r="O516">
        <v>1281</v>
      </c>
      <c r="P516">
        <v>1281</v>
      </c>
      <c r="Q516">
        <v>1281</v>
      </c>
      <c r="R516">
        <v>1281</v>
      </c>
      <c r="S516">
        <v>1281</v>
      </c>
      <c r="T516">
        <v>1281</v>
      </c>
      <c r="U516">
        <v>1281</v>
      </c>
    </row>
    <row r="517" spans="1:21">
      <c r="A517" t="s">
        <v>1527</v>
      </c>
      <c r="B517">
        <v>1233</v>
      </c>
      <c r="C517">
        <v>1233</v>
      </c>
      <c r="D517">
        <v>1233</v>
      </c>
      <c r="E517">
        <v>1233</v>
      </c>
      <c r="F517">
        <v>1233</v>
      </c>
      <c r="G517">
        <v>1233</v>
      </c>
      <c r="H517">
        <v>1233</v>
      </c>
      <c r="I517">
        <v>1233</v>
      </c>
      <c r="J517">
        <v>1233</v>
      </c>
      <c r="K517">
        <v>1233</v>
      </c>
      <c r="L517">
        <v>1233</v>
      </c>
      <c r="M517">
        <v>1233</v>
      </c>
      <c r="N517">
        <v>1233</v>
      </c>
      <c r="O517">
        <v>1233</v>
      </c>
      <c r="P517">
        <v>1233</v>
      </c>
      <c r="Q517">
        <v>1233</v>
      </c>
      <c r="R517">
        <v>1233</v>
      </c>
      <c r="S517">
        <v>1233</v>
      </c>
      <c r="T517">
        <v>1233</v>
      </c>
      <c r="U517">
        <v>1233</v>
      </c>
    </row>
    <row r="518" spans="1:21">
      <c r="A518" t="s">
        <v>431</v>
      </c>
      <c r="B518">
        <v>2053</v>
      </c>
      <c r="C518">
        <v>2053</v>
      </c>
      <c r="D518">
        <v>2053</v>
      </c>
      <c r="E518">
        <v>2053</v>
      </c>
      <c r="F518">
        <v>2053</v>
      </c>
      <c r="G518">
        <v>2053</v>
      </c>
      <c r="H518">
        <v>2053</v>
      </c>
      <c r="I518">
        <v>2053</v>
      </c>
      <c r="J518">
        <v>2053</v>
      </c>
      <c r="K518">
        <v>2053</v>
      </c>
      <c r="L518">
        <v>2053</v>
      </c>
      <c r="M518">
        <v>2053</v>
      </c>
      <c r="N518">
        <v>2053</v>
      </c>
      <c r="O518">
        <v>2053</v>
      </c>
      <c r="P518">
        <v>2053</v>
      </c>
      <c r="Q518">
        <v>2053</v>
      </c>
      <c r="R518">
        <v>2053</v>
      </c>
      <c r="S518">
        <v>2053</v>
      </c>
      <c r="T518">
        <v>2053</v>
      </c>
      <c r="U518">
        <v>2053</v>
      </c>
    </row>
    <row r="519" spans="1:21">
      <c r="A519" t="s">
        <v>540</v>
      </c>
      <c r="B519">
        <v>1196</v>
      </c>
      <c r="C519">
        <v>1196</v>
      </c>
      <c r="D519">
        <v>1196</v>
      </c>
      <c r="E519">
        <v>1196</v>
      </c>
      <c r="F519">
        <v>1196</v>
      </c>
      <c r="G519">
        <v>1196</v>
      </c>
      <c r="H519">
        <v>1196</v>
      </c>
      <c r="I519">
        <v>1196</v>
      </c>
      <c r="J519">
        <v>1196</v>
      </c>
      <c r="K519">
        <v>1196</v>
      </c>
      <c r="L519">
        <v>1196</v>
      </c>
      <c r="M519">
        <v>1196</v>
      </c>
      <c r="N519">
        <v>1196</v>
      </c>
      <c r="O519">
        <v>1196</v>
      </c>
      <c r="P519">
        <v>1196</v>
      </c>
      <c r="Q519">
        <v>1196</v>
      </c>
      <c r="R519">
        <v>1196</v>
      </c>
      <c r="S519">
        <v>1196</v>
      </c>
      <c r="T519">
        <v>1196</v>
      </c>
      <c r="U519">
        <v>1196</v>
      </c>
    </row>
    <row r="520" spans="1:21">
      <c r="A520" t="s">
        <v>1539</v>
      </c>
      <c r="B520">
        <v>2264</v>
      </c>
      <c r="C520">
        <v>2264</v>
      </c>
      <c r="D520">
        <v>2264</v>
      </c>
      <c r="E520">
        <v>2264</v>
      </c>
      <c r="F520">
        <v>2264</v>
      </c>
      <c r="G520">
        <v>2264</v>
      </c>
      <c r="H520">
        <v>2264</v>
      </c>
      <c r="I520">
        <v>2264</v>
      </c>
      <c r="J520">
        <v>2264</v>
      </c>
      <c r="K520">
        <v>2264</v>
      </c>
      <c r="L520">
        <v>2264</v>
      </c>
      <c r="M520">
        <v>2264</v>
      </c>
      <c r="N520">
        <v>2264</v>
      </c>
      <c r="O520">
        <v>2264</v>
      </c>
      <c r="P520">
        <v>2264</v>
      </c>
      <c r="Q520">
        <v>2264</v>
      </c>
      <c r="R520">
        <v>2264</v>
      </c>
      <c r="S520">
        <v>2264</v>
      </c>
      <c r="T520">
        <v>2264</v>
      </c>
      <c r="U520">
        <v>2264</v>
      </c>
    </row>
    <row r="521" spans="1:21">
      <c r="A521" t="s">
        <v>865</v>
      </c>
      <c r="B521">
        <v>1329</v>
      </c>
      <c r="C521">
        <v>1329</v>
      </c>
      <c r="D521">
        <v>1329</v>
      </c>
      <c r="E521">
        <v>1329</v>
      </c>
      <c r="F521">
        <v>1329</v>
      </c>
      <c r="G521">
        <v>1329</v>
      </c>
      <c r="H521">
        <v>1329</v>
      </c>
      <c r="I521">
        <v>1329</v>
      </c>
      <c r="J521">
        <v>1329</v>
      </c>
      <c r="K521">
        <v>1329</v>
      </c>
      <c r="L521">
        <v>1329</v>
      </c>
      <c r="M521">
        <v>1329</v>
      </c>
      <c r="N521">
        <v>1329</v>
      </c>
      <c r="O521">
        <v>1329</v>
      </c>
      <c r="P521">
        <v>1329</v>
      </c>
      <c r="Q521">
        <v>1329</v>
      </c>
      <c r="R521">
        <v>1329</v>
      </c>
      <c r="S521">
        <v>1329</v>
      </c>
      <c r="T521">
        <v>1329</v>
      </c>
      <c r="U521">
        <v>1329</v>
      </c>
    </row>
    <row r="522" spans="1:21">
      <c r="A522" t="s">
        <v>1046</v>
      </c>
      <c r="B522">
        <v>2014</v>
      </c>
      <c r="C522">
        <v>2014</v>
      </c>
      <c r="D522">
        <v>2014</v>
      </c>
      <c r="E522">
        <v>2014</v>
      </c>
      <c r="F522">
        <v>2014</v>
      </c>
      <c r="G522">
        <v>2014</v>
      </c>
      <c r="H522">
        <v>2014</v>
      </c>
      <c r="I522">
        <v>2014</v>
      </c>
      <c r="J522">
        <v>2014</v>
      </c>
      <c r="K522">
        <v>2014</v>
      </c>
      <c r="L522">
        <v>2014</v>
      </c>
      <c r="M522">
        <v>2014</v>
      </c>
      <c r="N522">
        <v>2014</v>
      </c>
      <c r="O522">
        <v>2014</v>
      </c>
      <c r="P522">
        <v>2014</v>
      </c>
      <c r="Q522">
        <v>2014</v>
      </c>
      <c r="R522">
        <v>2014</v>
      </c>
      <c r="S522">
        <v>2014</v>
      </c>
      <c r="T522">
        <v>2014</v>
      </c>
      <c r="U522">
        <v>2014</v>
      </c>
    </row>
    <row r="523" spans="1:21">
      <c r="A523" t="s">
        <v>1422</v>
      </c>
      <c r="B523">
        <v>2310</v>
      </c>
      <c r="C523">
        <v>2310</v>
      </c>
      <c r="D523">
        <v>2310</v>
      </c>
      <c r="E523">
        <v>2310</v>
      </c>
      <c r="F523">
        <v>2310</v>
      </c>
      <c r="G523">
        <v>2310</v>
      </c>
      <c r="H523">
        <v>2310</v>
      </c>
      <c r="I523">
        <v>2310</v>
      </c>
      <c r="J523">
        <v>2310</v>
      </c>
      <c r="K523">
        <v>2310</v>
      </c>
      <c r="L523">
        <v>2310</v>
      </c>
      <c r="M523">
        <v>2310</v>
      </c>
      <c r="N523">
        <v>2310</v>
      </c>
      <c r="O523">
        <v>2310</v>
      </c>
      <c r="P523">
        <v>2310</v>
      </c>
      <c r="Q523">
        <v>2310</v>
      </c>
      <c r="R523">
        <v>2310</v>
      </c>
      <c r="S523">
        <v>2310</v>
      </c>
      <c r="T523">
        <v>2310</v>
      </c>
      <c r="U523">
        <v>2310</v>
      </c>
    </row>
    <row r="524" spans="1:21">
      <c r="A524" t="s">
        <v>292</v>
      </c>
      <c r="B524">
        <v>2337</v>
      </c>
      <c r="C524">
        <v>2337</v>
      </c>
      <c r="D524">
        <v>2337</v>
      </c>
      <c r="E524">
        <v>2337</v>
      </c>
      <c r="F524">
        <v>2337</v>
      </c>
      <c r="G524">
        <v>2337</v>
      </c>
      <c r="H524">
        <v>2337</v>
      </c>
      <c r="I524">
        <v>2337</v>
      </c>
      <c r="J524">
        <v>2337</v>
      </c>
      <c r="K524">
        <v>2337</v>
      </c>
      <c r="L524">
        <v>2337</v>
      </c>
      <c r="M524">
        <v>2337</v>
      </c>
      <c r="N524">
        <v>2337</v>
      </c>
      <c r="O524">
        <v>2337</v>
      </c>
      <c r="P524">
        <v>2337</v>
      </c>
      <c r="Q524">
        <v>2337</v>
      </c>
      <c r="R524">
        <v>2337</v>
      </c>
      <c r="S524">
        <v>2337</v>
      </c>
      <c r="T524">
        <v>2337</v>
      </c>
      <c r="U524">
        <v>2337</v>
      </c>
    </row>
    <row r="525" spans="1:21">
      <c r="A525" t="s">
        <v>497</v>
      </c>
      <c r="B525">
        <v>1064</v>
      </c>
      <c r="C525">
        <v>1064</v>
      </c>
      <c r="D525">
        <v>1064</v>
      </c>
      <c r="E525">
        <v>1064</v>
      </c>
      <c r="F525">
        <v>1064</v>
      </c>
      <c r="G525">
        <v>1064</v>
      </c>
      <c r="H525">
        <v>1064</v>
      </c>
      <c r="I525">
        <v>1064</v>
      </c>
      <c r="J525">
        <v>1064</v>
      </c>
      <c r="K525">
        <v>1064</v>
      </c>
      <c r="L525">
        <v>1064</v>
      </c>
      <c r="M525">
        <v>1064</v>
      </c>
      <c r="N525">
        <v>1064</v>
      </c>
      <c r="O525">
        <v>1064</v>
      </c>
      <c r="P525">
        <v>1064</v>
      </c>
      <c r="Q525">
        <v>1064</v>
      </c>
      <c r="R525">
        <v>1064</v>
      </c>
      <c r="S525">
        <v>1064</v>
      </c>
      <c r="T525">
        <v>1064</v>
      </c>
      <c r="U525">
        <v>1064</v>
      </c>
    </row>
    <row r="526" spans="1:21">
      <c r="A526" t="s">
        <v>569</v>
      </c>
      <c r="B526">
        <v>3734</v>
      </c>
      <c r="C526">
        <v>3734</v>
      </c>
      <c r="D526">
        <v>3734</v>
      </c>
      <c r="E526">
        <v>3734</v>
      </c>
      <c r="F526">
        <v>3734</v>
      </c>
      <c r="G526">
        <v>3734</v>
      </c>
      <c r="H526">
        <v>3734</v>
      </c>
      <c r="I526">
        <v>3734</v>
      </c>
      <c r="J526">
        <v>3734</v>
      </c>
      <c r="K526">
        <v>3734</v>
      </c>
      <c r="L526">
        <v>3734</v>
      </c>
      <c r="M526">
        <v>3734</v>
      </c>
      <c r="N526">
        <v>3734</v>
      </c>
      <c r="O526">
        <v>3734</v>
      </c>
      <c r="P526">
        <v>3734</v>
      </c>
      <c r="Q526">
        <v>3734</v>
      </c>
      <c r="R526">
        <v>3734</v>
      </c>
      <c r="S526">
        <v>3734</v>
      </c>
      <c r="T526">
        <v>3734</v>
      </c>
      <c r="U526">
        <v>3734</v>
      </c>
    </row>
    <row r="527" spans="1:21">
      <c r="A527" t="s">
        <v>694</v>
      </c>
      <c r="B527">
        <v>3353</v>
      </c>
      <c r="C527">
        <v>3353</v>
      </c>
      <c r="D527">
        <v>3353</v>
      </c>
      <c r="E527">
        <v>3353</v>
      </c>
      <c r="F527">
        <v>3353</v>
      </c>
      <c r="G527">
        <v>3353</v>
      </c>
      <c r="H527">
        <v>3353</v>
      </c>
      <c r="I527">
        <v>3353</v>
      </c>
      <c r="J527">
        <v>3353</v>
      </c>
      <c r="K527">
        <v>3353</v>
      </c>
      <c r="L527">
        <v>3353</v>
      </c>
      <c r="M527">
        <v>3353</v>
      </c>
      <c r="N527">
        <v>3353</v>
      </c>
      <c r="O527">
        <v>3353</v>
      </c>
      <c r="P527">
        <v>3353</v>
      </c>
      <c r="Q527">
        <v>3353</v>
      </c>
      <c r="R527">
        <v>3353</v>
      </c>
      <c r="S527">
        <v>3353</v>
      </c>
      <c r="T527">
        <v>3353</v>
      </c>
      <c r="U527">
        <v>3353</v>
      </c>
    </row>
    <row r="528" spans="1:21">
      <c r="A528" t="s">
        <v>1716</v>
      </c>
      <c r="B528">
        <v>1324</v>
      </c>
      <c r="C528">
        <v>1324</v>
      </c>
      <c r="D528">
        <v>1324</v>
      </c>
      <c r="E528">
        <v>1324</v>
      </c>
      <c r="F528">
        <v>1324</v>
      </c>
      <c r="G528">
        <v>1324</v>
      </c>
      <c r="H528">
        <v>1324</v>
      </c>
      <c r="I528">
        <v>1324</v>
      </c>
      <c r="J528">
        <v>1324</v>
      </c>
      <c r="K528">
        <v>1324</v>
      </c>
      <c r="L528">
        <v>1324</v>
      </c>
      <c r="M528">
        <v>1324</v>
      </c>
      <c r="N528">
        <v>1324</v>
      </c>
      <c r="O528">
        <v>1324</v>
      </c>
      <c r="P528">
        <v>1324</v>
      </c>
      <c r="Q528">
        <v>1324</v>
      </c>
      <c r="R528">
        <v>1324</v>
      </c>
      <c r="S528">
        <v>1324</v>
      </c>
      <c r="T528">
        <v>1324</v>
      </c>
      <c r="U528">
        <v>1324</v>
      </c>
    </row>
    <row r="529" spans="1:21">
      <c r="A529" t="s">
        <v>1039</v>
      </c>
      <c r="B529">
        <v>3010</v>
      </c>
      <c r="C529">
        <v>3010</v>
      </c>
      <c r="D529">
        <v>3010</v>
      </c>
      <c r="E529">
        <v>3010</v>
      </c>
      <c r="F529">
        <v>3010</v>
      </c>
      <c r="G529">
        <v>3010</v>
      </c>
      <c r="H529">
        <v>3010</v>
      </c>
      <c r="I529">
        <v>3010</v>
      </c>
      <c r="J529">
        <v>3010</v>
      </c>
      <c r="K529">
        <v>3010</v>
      </c>
      <c r="L529">
        <v>3010</v>
      </c>
      <c r="M529">
        <v>3010</v>
      </c>
      <c r="N529">
        <v>3010</v>
      </c>
      <c r="O529">
        <v>3010</v>
      </c>
      <c r="P529">
        <v>3010</v>
      </c>
      <c r="Q529">
        <v>3010</v>
      </c>
      <c r="R529">
        <v>3010</v>
      </c>
      <c r="S529">
        <v>3010</v>
      </c>
      <c r="T529">
        <v>3010</v>
      </c>
      <c r="U529">
        <v>3010</v>
      </c>
    </row>
    <row r="530" spans="1:21">
      <c r="A530" t="s">
        <v>1089</v>
      </c>
      <c r="B530">
        <v>3171</v>
      </c>
      <c r="C530">
        <v>3171</v>
      </c>
      <c r="D530">
        <v>3171</v>
      </c>
      <c r="E530">
        <v>3171</v>
      </c>
      <c r="F530">
        <v>3171</v>
      </c>
      <c r="G530">
        <v>3171</v>
      </c>
      <c r="H530">
        <v>3171</v>
      </c>
      <c r="I530">
        <v>3171</v>
      </c>
      <c r="J530">
        <v>3171</v>
      </c>
      <c r="K530">
        <v>3171</v>
      </c>
      <c r="L530">
        <v>3171</v>
      </c>
      <c r="M530">
        <v>3171</v>
      </c>
      <c r="N530">
        <v>3171</v>
      </c>
      <c r="O530">
        <v>3171</v>
      </c>
      <c r="P530">
        <v>3171</v>
      </c>
      <c r="Q530">
        <v>3171</v>
      </c>
      <c r="R530">
        <v>3171</v>
      </c>
      <c r="S530">
        <v>3171</v>
      </c>
      <c r="T530">
        <v>3171</v>
      </c>
      <c r="U530">
        <v>3171</v>
      </c>
    </row>
    <row r="531" spans="1:21">
      <c r="A531" t="s">
        <v>1706</v>
      </c>
      <c r="B531">
        <v>1179</v>
      </c>
      <c r="C531">
        <v>1179</v>
      </c>
      <c r="D531">
        <v>1179</v>
      </c>
      <c r="E531">
        <v>1179</v>
      </c>
      <c r="F531">
        <v>1179</v>
      </c>
      <c r="G531">
        <v>1179</v>
      </c>
      <c r="H531">
        <v>1179</v>
      </c>
      <c r="I531">
        <v>1179</v>
      </c>
      <c r="J531">
        <v>1179</v>
      </c>
      <c r="K531">
        <v>1179</v>
      </c>
      <c r="L531">
        <v>1179</v>
      </c>
      <c r="M531">
        <v>1179</v>
      </c>
      <c r="N531">
        <v>1179</v>
      </c>
      <c r="O531">
        <v>1179</v>
      </c>
      <c r="P531">
        <v>1179</v>
      </c>
      <c r="Q531">
        <v>1179</v>
      </c>
      <c r="R531">
        <v>1179</v>
      </c>
      <c r="S531">
        <v>1179</v>
      </c>
      <c r="T531">
        <v>1179</v>
      </c>
      <c r="U531">
        <v>1179</v>
      </c>
    </row>
    <row r="532" spans="1:21">
      <c r="A532" t="s">
        <v>154</v>
      </c>
      <c r="B532">
        <v>1338</v>
      </c>
      <c r="C532">
        <v>1338</v>
      </c>
      <c r="D532">
        <v>1338</v>
      </c>
      <c r="E532">
        <v>1338</v>
      </c>
      <c r="F532">
        <v>1338</v>
      </c>
      <c r="G532">
        <v>1338</v>
      </c>
      <c r="H532">
        <v>1338</v>
      </c>
      <c r="I532">
        <v>1338</v>
      </c>
      <c r="J532">
        <v>1338</v>
      </c>
      <c r="K532">
        <v>1338</v>
      </c>
      <c r="L532">
        <v>1338</v>
      </c>
      <c r="M532">
        <v>1338</v>
      </c>
      <c r="N532">
        <v>1338</v>
      </c>
      <c r="O532">
        <v>1338</v>
      </c>
      <c r="P532">
        <v>1338</v>
      </c>
      <c r="Q532">
        <v>1338</v>
      </c>
      <c r="R532">
        <v>1338</v>
      </c>
      <c r="S532">
        <v>1338</v>
      </c>
      <c r="T532">
        <v>1338</v>
      </c>
      <c r="U532">
        <v>1338</v>
      </c>
    </row>
    <row r="533" spans="1:21">
      <c r="A533" t="s">
        <v>314</v>
      </c>
      <c r="B533">
        <v>2349</v>
      </c>
      <c r="C533">
        <v>2349</v>
      </c>
      <c r="D533">
        <v>2349</v>
      </c>
      <c r="E533">
        <v>2349</v>
      </c>
      <c r="F533">
        <v>2349</v>
      </c>
      <c r="G533">
        <v>2349</v>
      </c>
      <c r="H533">
        <v>2349</v>
      </c>
      <c r="I533">
        <v>2349</v>
      </c>
      <c r="J533">
        <v>2349</v>
      </c>
      <c r="K533">
        <v>2349</v>
      </c>
      <c r="L533">
        <v>2349</v>
      </c>
      <c r="M533">
        <v>2349</v>
      </c>
      <c r="N533">
        <v>2349</v>
      </c>
      <c r="O533">
        <v>2349</v>
      </c>
      <c r="P533">
        <v>2349</v>
      </c>
      <c r="Q533">
        <v>2349</v>
      </c>
      <c r="R533">
        <v>2349</v>
      </c>
      <c r="S533">
        <v>2349</v>
      </c>
      <c r="T533">
        <v>2349</v>
      </c>
      <c r="U533">
        <v>2349</v>
      </c>
    </row>
    <row r="534" spans="1:21">
      <c r="A534" t="s">
        <v>433</v>
      </c>
      <c r="B534">
        <v>2097</v>
      </c>
      <c r="C534">
        <v>2097</v>
      </c>
      <c r="D534">
        <v>2097</v>
      </c>
      <c r="E534">
        <v>2097</v>
      </c>
      <c r="F534">
        <v>2097</v>
      </c>
      <c r="G534">
        <v>2097</v>
      </c>
      <c r="H534">
        <v>2097</v>
      </c>
      <c r="I534">
        <v>2097</v>
      </c>
      <c r="J534">
        <v>2097</v>
      </c>
      <c r="K534">
        <v>2097</v>
      </c>
      <c r="L534">
        <v>2097</v>
      </c>
      <c r="M534">
        <v>2097</v>
      </c>
      <c r="N534">
        <v>2097</v>
      </c>
      <c r="O534">
        <v>2097</v>
      </c>
      <c r="P534">
        <v>2097</v>
      </c>
      <c r="Q534">
        <v>2097</v>
      </c>
      <c r="R534">
        <v>2097</v>
      </c>
      <c r="S534">
        <v>2097</v>
      </c>
      <c r="T534">
        <v>2097</v>
      </c>
      <c r="U534">
        <v>2097</v>
      </c>
    </row>
    <row r="535" spans="1:21">
      <c r="A535" t="s">
        <v>589</v>
      </c>
      <c r="B535">
        <v>3227</v>
      </c>
      <c r="C535">
        <v>3227</v>
      </c>
      <c r="D535">
        <v>3227</v>
      </c>
      <c r="E535">
        <v>3227</v>
      </c>
      <c r="F535">
        <v>3227</v>
      </c>
      <c r="G535">
        <v>3227</v>
      </c>
      <c r="H535">
        <v>3227</v>
      </c>
      <c r="I535">
        <v>3227</v>
      </c>
      <c r="J535">
        <v>3227</v>
      </c>
      <c r="K535">
        <v>3227</v>
      </c>
      <c r="L535">
        <v>3227</v>
      </c>
      <c r="M535">
        <v>3227</v>
      </c>
      <c r="N535">
        <v>3227</v>
      </c>
      <c r="O535">
        <v>3227</v>
      </c>
      <c r="P535">
        <v>3227</v>
      </c>
      <c r="Q535">
        <v>3227</v>
      </c>
      <c r="R535">
        <v>3227</v>
      </c>
      <c r="S535">
        <v>3227</v>
      </c>
      <c r="T535">
        <v>3227</v>
      </c>
      <c r="U535">
        <v>3227</v>
      </c>
    </row>
    <row r="536" spans="1:21">
      <c r="A536" t="s">
        <v>706</v>
      </c>
      <c r="B536">
        <v>2228</v>
      </c>
      <c r="C536">
        <v>2228</v>
      </c>
      <c r="D536">
        <v>2228</v>
      </c>
      <c r="E536">
        <v>2228</v>
      </c>
      <c r="F536">
        <v>2228</v>
      </c>
      <c r="G536">
        <v>2228</v>
      </c>
      <c r="H536">
        <v>2228</v>
      </c>
      <c r="I536">
        <v>2228</v>
      </c>
      <c r="J536">
        <v>2228</v>
      </c>
      <c r="K536">
        <v>2228</v>
      </c>
      <c r="L536">
        <v>2228</v>
      </c>
      <c r="M536">
        <v>2228</v>
      </c>
      <c r="N536">
        <v>2228</v>
      </c>
      <c r="O536">
        <v>2228</v>
      </c>
      <c r="P536">
        <v>2228</v>
      </c>
      <c r="Q536">
        <v>2228</v>
      </c>
      <c r="R536">
        <v>2228</v>
      </c>
      <c r="S536">
        <v>2228</v>
      </c>
      <c r="T536">
        <v>2228</v>
      </c>
      <c r="U536">
        <v>2228</v>
      </c>
    </row>
    <row r="537" spans="1:21">
      <c r="A537" t="s">
        <v>844</v>
      </c>
      <c r="B537">
        <v>1322</v>
      </c>
      <c r="C537">
        <v>1322</v>
      </c>
      <c r="D537">
        <v>1322</v>
      </c>
      <c r="E537">
        <v>1322</v>
      </c>
      <c r="F537">
        <v>1322</v>
      </c>
      <c r="G537">
        <v>1322</v>
      </c>
      <c r="H537">
        <v>1322</v>
      </c>
      <c r="I537">
        <v>1322</v>
      </c>
      <c r="J537">
        <v>1322</v>
      </c>
      <c r="K537">
        <v>1322</v>
      </c>
      <c r="L537">
        <v>1322</v>
      </c>
      <c r="M537">
        <v>1322</v>
      </c>
      <c r="N537">
        <v>1322</v>
      </c>
      <c r="O537">
        <v>1322</v>
      </c>
      <c r="P537">
        <v>1322</v>
      </c>
      <c r="Q537">
        <v>1322</v>
      </c>
      <c r="R537">
        <v>1322</v>
      </c>
      <c r="S537">
        <v>1322</v>
      </c>
      <c r="T537">
        <v>1322</v>
      </c>
      <c r="U537">
        <v>1322</v>
      </c>
    </row>
    <row r="538" spans="1:21">
      <c r="A538" t="s">
        <v>989</v>
      </c>
      <c r="B538">
        <v>3063</v>
      </c>
      <c r="C538">
        <v>3063</v>
      </c>
      <c r="D538">
        <v>3063</v>
      </c>
      <c r="E538">
        <v>3063</v>
      </c>
      <c r="F538">
        <v>3063</v>
      </c>
      <c r="G538">
        <v>3063</v>
      </c>
      <c r="H538">
        <v>3063</v>
      </c>
      <c r="I538">
        <v>3063</v>
      </c>
      <c r="J538">
        <v>3063</v>
      </c>
      <c r="K538">
        <v>3063</v>
      </c>
      <c r="L538">
        <v>3063</v>
      </c>
      <c r="M538">
        <v>3063</v>
      </c>
      <c r="N538">
        <v>3063</v>
      </c>
      <c r="O538">
        <v>3063</v>
      </c>
      <c r="P538">
        <v>3063</v>
      </c>
      <c r="Q538">
        <v>3063</v>
      </c>
      <c r="R538">
        <v>3063</v>
      </c>
      <c r="S538">
        <v>3063</v>
      </c>
      <c r="T538">
        <v>3063</v>
      </c>
      <c r="U538">
        <v>3063</v>
      </c>
    </row>
    <row r="539" spans="1:21">
      <c r="A539" t="s">
        <v>199</v>
      </c>
      <c r="B539">
        <v>2334</v>
      </c>
      <c r="C539">
        <v>2334</v>
      </c>
      <c r="D539">
        <v>2432</v>
      </c>
      <c r="E539">
        <v>2432</v>
      </c>
      <c r="F539">
        <v>2432</v>
      </c>
      <c r="G539">
        <v>2432</v>
      </c>
      <c r="H539">
        <v>2432</v>
      </c>
      <c r="I539">
        <v>2432</v>
      </c>
      <c r="J539">
        <v>2432</v>
      </c>
      <c r="K539">
        <v>2432</v>
      </c>
      <c r="L539">
        <v>2432</v>
      </c>
      <c r="M539">
        <v>2432</v>
      </c>
      <c r="N539">
        <v>2432</v>
      </c>
      <c r="O539">
        <v>2432</v>
      </c>
      <c r="P539">
        <v>2432</v>
      </c>
      <c r="Q539">
        <v>2432</v>
      </c>
      <c r="R539">
        <v>2432</v>
      </c>
      <c r="S539">
        <v>2432</v>
      </c>
      <c r="T539">
        <v>2432</v>
      </c>
      <c r="U539">
        <v>2432</v>
      </c>
    </row>
    <row r="540" spans="1:21">
      <c r="A540" t="s">
        <v>1553</v>
      </c>
      <c r="B540">
        <v>2180</v>
      </c>
      <c r="C540">
        <v>2180</v>
      </c>
      <c r="D540">
        <v>2180</v>
      </c>
      <c r="E540">
        <v>2180</v>
      </c>
      <c r="F540">
        <v>2180</v>
      </c>
      <c r="G540">
        <v>2180</v>
      </c>
      <c r="H540">
        <v>2180</v>
      </c>
      <c r="I540">
        <v>2180</v>
      </c>
      <c r="J540">
        <v>2180</v>
      </c>
      <c r="K540">
        <v>2180</v>
      </c>
      <c r="L540">
        <v>2180</v>
      </c>
      <c r="M540" s="20">
        <v>2180</v>
      </c>
      <c r="N540" s="20">
        <v>2442</v>
      </c>
      <c r="O540">
        <v>2442</v>
      </c>
      <c r="P540">
        <v>2442</v>
      </c>
      <c r="Q540">
        <v>2442</v>
      </c>
      <c r="R540">
        <v>2442</v>
      </c>
      <c r="S540">
        <v>2442</v>
      </c>
      <c r="T540">
        <v>2442</v>
      </c>
      <c r="U540">
        <v>2442</v>
      </c>
    </row>
    <row r="541" spans="1:21">
      <c r="A541" t="s">
        <v>1302</v>
      </c>
      <c r="B541">
        <v>2185</v>
      </c>
      <c r="C541">
        <v>2185</v>
      </c>
      <c r="D541">
        <v>2185</v>
      </c>
      <c r="E541">
        <v>2185</v>
      </c>
      <c r="F541">
        <v>2185</v>
      </c>
      <c r="G541">
        <v>2185</v>
      </c>
      <c r="H541">
        <v>2185</v>
      </c>
      <c r="I541">
        <v>2185</v>
      </c>
      <c r="J541">
        <v>2185</v>
      </c>
      <c r="K541">
        <v>2185</v>
      </c>
      <c r="L541">
        <v>2185</v>
      </c>
      <c r="M541">
        <v>2185</v>
      </c>
      <c r="N541">
        <v>2185</v>
      </c>
      <c r="O541">
        <v>2185</v>
      </c>
      <c r="P541">
        <v>2185</v>
      </c>
      <c r="Q541">
        <v>2185</v>
      </c>
      <c r="R541">
        <v>2185</v>
      </c>
      <c r="S541">
        <v>2185</v>
      </c>
      <c r="T541">
        <v>2185</v>
      </c>
      <c r="U541">
        <v>2185</v>
      </c>
    </row>
    <row r="542" spans="1:21">
      <c r="A542" t="s">
        <v>669</v>
      </c>
      <c r="B542">
        <v>1195</v>
      </c>
      <c r="C542">
        <v>1195</v>
      </c>
      <c r="D542">
        <v>1195</v>
      </c>
      <c r="E542">
        <v>1195</v>
      </c>
      <c r="F542">
        <v>1195</v>
      </c>
      <c r="G542">
        <v>1195</v>
      </c>
      <c r="H542">
        <v>1195</v>
      </c>
      <c r="I542">
        <v>1195</v>
      </c>
      <c r="J542">
        <v>1195</v>
      </c>
      <c r="K542">
        <v>1195</v>
      </c>
      <c r="L542">
        <v>1195</v>
      </c>
      <c r="M542">
        <v>1195</v>
      </c>
      <c r="N542">
        <v>1195</v>
      </c>
      <c r="O542">
        <v>1195</v>
      </c>
      <c r="P542">
        <v>1195</v>
      </c>
      <c r="Q542">
        <v>1195</v>
      </c>
      <c r="R542">
        <v>1195</v>
      </c>
      <c r="S542">
        <v>1195</v>
      </c>
      <c r="T542">
        <v>1195</v>
      </c>
      <c r="U542">
        <v>1195</v>
      </c>
    </row>
    <row r="543" spans="1:21">
      <c r="A543" t="s">
        <v>787</v>
      </c>
      <c r="B543">
        <v>3361</v>
      </c>
      <c r="C543">
        <v>3361</v>
      </c>
      <c r="D543">
        <v>3361</v>
      </c>
      <c r="E543">
        <v>3361</v>
      </c>
      <c r="F543">
        <v>3361</v>
      </c>
      <c r="G543">
        <v>3361</v>
      </c>
      <c r="H543">
        <v>3361</v>
      </c>
      <c r="I543">
        <v>3361</v>
      </c>
      <c r="J543">
        <v>3361</v>
      </c>
      <c r="K543">
        <v>3361</v>
      </c>
      <c r="L543">
        <v>3361</v>
      </c>
      <c r="M543">
        <v>3361</v>
      </c>
      <c r="N543">
        <v>3361</v>
      </c>
      <c r="O543">
        <v>3361</v>
      </c>
      <c r="P543">
        <v>3361</v>
      </c>
      <c r="Q543">
        <v>3361</v>
      </c>
      <c r="R543">
        <v>3361</v>
      </c>
      <c r="S543">
        <v>3361</v>
      </c>
      <c r="T543">
        <v>3361</v>
      </c>
      <c r="U543">
        <v>3361</v>
      </c>
    </row>
    <row r="544" spans="1:21">
      <c r="A544" t="s">
        <v>955</v>
      </c>
      <c r="B544">
        <v>2298</v>
      </c>
      <c r="C544">
        <v>2298</v>
      </c>
      <c r="D544">
        <v>2298</v>
      </c>
      <c r="E544">
        <v>2298</v>
      </c>
      <c r="F544">
        <v>2298</v>
      </c>
      <c r="G544">
        <v>2298</v>
      </c>
      <c r="H544">
        <v>2298</v>
      </c>
      <c r="I544">
        <v>2298</v>
      </c>
      <c r="J544">
        <v>2298</v>
      </c>
      <c r="K544">
        <v>2298</v>
      </c>
      <c r="L544">
        <v>2298</v>
      </c>
      <c r="M544">
        <v>2298</v>
      </c>
      <c r="N544">
        <v>2298</v>
      </c>
      <c r="O544">
        <v>2298</v>
      </c>
      <c r="P544">
        <v>2298</v>
      </c>
      <c r="Q544">
        <v>2298</v>
      </c>
      <c r="R544">
        <v>2298</v>
      </c>
      <c r="S544">
        <v>2298</v>
      </c>
      <c r="T544">
        <v>2298</v>
      </c>
      <c r="U544">
        <v>2298</v>
      </c>
    </row>
    <row r="545" spans="1:21">
      <c r="A545" t="s">
        <v>1292</v>
      </c>
      <c r="B545">
        <v>1008</v>
      </c>
      <c r="C545">
        <v>1008</v>
      </c>
      <c r="D545">
        <v>1008</v>
      </c>
      <c r="E545">
        <v>1008</v>
      </c>
      <c r="F545">
        <v>1008</v>
      </c>
      <c r="G545">
        <v>1008</v>
      </c>
      <c r="H545">
        <v>1008</v>
      </c>
      <c r="I545">
        <v>1008</v>
      </c>
      <c r="J545">
        <v>1008</v>
      </c>
      <c r="K545">
        <v>1008</v>
      </c>
      <c r="L545">
        <v>1008</v>
      </c>
      <c r="M545">
        <v>1008</v>
      </c>
      <c r="N545">
        <v>1008</v>
      </c>
      <c r="O545">
        <v>1008</v>
      </c>
      <c r="P545">
        <v>1008</v>
      </c>
      <c r="Q545">
        <v>1008</v>
      </c>
      <c r="R545">
        <v>1008</v>
      </c>
      <c r="S545">
        <v>1008</v>
      </c>
      <c r="T545">
        <v>1008</v>
      </c>
      <c r="U545">
        <v>1008</v>
      </c>
    </row>
    <row r="546" spans="1:21">
      <c r="A546" t="s">
        <v>1693</v>
      </c>
      <c r="B546">
        <v>1169</v>
      </c>
      <c r="C546">
        <v>1169</v>
      </c>
      <c r="D546">
        <v>1169</v>
      </c>
      <c r="E546">
        <v>1169</v>
      </c>
      <c r="F546">
        <v>1169</v>
      </c>
      <c r="G546">
        <v>1169</v>
      </c>
      <c r="H546">
        <v>1169</v>
      </c>
      <c r="I546">
        <v>1169</v>
      </c>
      <c r="J546">
        <v>1169</v>
      </c>
      <c r="K546">
        <v>1169</v>
      </c>
      <c r="L546">
        <v>1169</v>
      </c>
      <c r="M546">
        <v>1169</v>
      </c>
      <c r="N546">
        <v>1169</v>
      </c>
      <c r="O546">
        <v>1169</v>
      </c>
      <c r="P546">
        <v>1169</v>
      </c>
      <c r="Q546">
        <v>1169</v>
      </c>
      <c r="R546">
        <v>1169</v>
      </c>
      <c r="S546">
        <v>1169</v>
      </c>
      <c r="T546">
        <v>1169</v>
      </c>
      <c r="U546">
        <v>1169</v>
      </c>
    </row>
    <row r="547" spans="1:21">
      <c r="A547" t="s">
        <v>1158</v>
      </c>
      <c r="B547">
        <v>3163</v>
      </c>
      <c r="C547">
        <v>3163</v>
      </c>
      <c r="D547">
        <v>3163</v>
      </c>
      <c r="E547">
        <v>3163</v>
      </c>
      <c r="F547">
        <v>3163</v>
      </c>
      <c r="G547">
        <v>3163</v>
      </c>
      <c r="H547">
        <v>3163</v>
      </c>
      <c r="I547">
        <v>3163</v>
      </c>
      <c r="J547">
        <v>3163</v>
      </c>
      <c r="K547">
        <v>3163</v>
      </c>
      <c r="L547">
        <v>3163</v>
      </c>
      <c r="M547">
        <v>3163</v>
      </c>
      <c r="N547">
        <v>3163</v>
      </c>
      <c r="O547">
        <v>3163</v>
      </c>
      <c r="P547">
        <v>3163</v>
      </c>
      <c r="Q547">
        <v>3163</v>
      </c>
      <c r="R547">
        <v>3163</v>
      </c>
      <c r="S547">
        <v>3163</v>
      </c>
      <c r="T547">
        <v>3163</v>
      </c>
      <c r="U547">
        <v>3163</v>
      </c>
    </row>
    <row r="548" spans="1:21">
      <c r="A548" t="s">
        <v>65</v>
      </c>
      <c r="B548">
        <v>1363</v>
      </c>
      <c r="C548">
        <v>1363</v>
      </c>
      <c r="D548">
        <v>1363</v>
      </c>
      <c r="E548">
        <v>1363</v>
      </c>
      <c r="F548">
        <v>1363</v>
      </c>
      <c r="G548">
        <v>1363</v>
      </c>
      <c r="H548">
        <v>1363</v>
      </c>
      <c r="I548">
        <v>1363</v>
      </c>
      <c r="J548">
        <v>1363</v>
      </c>
      <c r="K548">
        <v>1363</v>
      </c>
      <c r="L548">
        <v>1363</v>
      </c>
      <c r="M548">
        <v>1363</v>
      </c>
      <c r="N548">
        <v>1363</v>
      </c>
      <c r="O548">
        <v>1363</v>
      </c>
      <c r="P548">
        <v>1363</v>
      </c>
      <c r="Q548">
        <v>1363</v>
      </c>
      <c r="R548">
        <v>1363</v>
      </c>
      <c r="S548">
        <v>1363</v>
      </c>
      <c r="T548">
        <v>1363</v>
      </c>
      <c r="U548">
        <v>1363</v>
      </c>
    </row>
    <row r="549" spans="1:21">
      <c r="A549" t="s">
        <v>258</v>
      </c>
      <c r="B549">
        <v>1097</v>
      </c>
      <c r="C549">
        <v>1097</v>
      </c>
      <c r="D549">
        <v>1097</v>
      </c>
      <c r="E549">
        <v>1097</v>
      </c>
      <c r="F549">
        <v>1097</v>
      </c>
      <c r="G549">
        <v>1097</v>
      </c>
      <c r="H549">
        <v>1097</v>
      </c>
      <c r="I549">
        <v>1097</v>
      </c>
      <c r="J549">
        <v>1097</v>
      </c>
      <c r="K549">
        <v>1097</v>
      </c>
      <c r="L549">
        <v>1097</v>
      </c>
      <c r="M549">
        <v>1097</v>
      </c>
      <c r="N549">
        <v>1097</v>
      </c>
      <c r="O549">
        <v>1097</v>
      </c>
      <c r="P549">
        <v>1097</v>
      </c>
      <c r="Q549">
        <v>1097</v>
      </c>
      <c r="R549">
        <v>1097</v>
      </c>
      <c r="S549">
        <v>1097</v>
      </c>
      <c r="T549">
        <v>1097</v>
      </c>
      <c r="U549">
        <v>1097</v>
      </c>
    </row>
    <row r="550" spans="1:21">
      <c r="A550" t="s">
        <v>432</v>
      </c>
      <c r="B550">
        <v>2110</v>
      </c>
      <c r="C550">
        <v>2110</v>
      </c>
      <c r="D550">
        <v>2110</v>
      </c>
      <c r="E550">
        <v>2110</v>
      </c>
      <c r="F550">
        <v>2110</v>
      </c>
      <c r="G550">
        <v>2110</v>
      </c>
      <c r="H550">
        <v>2110</v>
      </c>
      <c r="I550">
        <v>2110</v>
      </c>
      <c r="J550">
        <v>2110</v>
      </c>
      <c r="K550">
        <v>2110</v>
      </c>
      <c r="L550">
        <v>2110</v>
      </c>
      <c r="M550">
        <v>2110</v>
      </c>
      <c r="N550">
        <v>2110</v>
      </c>
      <c r="O550">
        <v>2110</v>
      </c>
      <c r="P550">
        <v>2110</v>
      </c>
      <c r="Q550">
        <v>2110</v>
      </c>
      <c r="R550">
        <v>2110</v>
      </c>
      <c r="S550">
        <v>2110</v>
      </c>
      <c r="T550">
        <v>2110</v>
      </c>
      <c r="U550">
        <v>2110</v>
      </c>
    </row>
    <row r="551" spans="1:21">
      <c r="A551" t="s">
        <v>584</v>
      </c>
      <c r="B551">
        <v>2142</v>
      </c>
      <c r="C551">
        <v>2142</v>
      </c>
      <c r="D551">
        <v>2142</v>
      </c>
      <c r="E551">
        <v>2142</v>
      </c>
      <c r="F551">
        <v>2142</v>
      </c>
      <c r="G551">
        <v>2142</v>
      </c>
      <c r="H551">
        <v>2142</v>
      </c>
      <c r="I551">
        <v>2142</v>
      </c>
      <c r="J551">
        <v>2142</v>
      </c>
      <c r="K551">
        <v>2142</v>
      </c>
      <c r="L551">
        <v>2142</v>
      </c>
      <c r="M551">
        <v>2142</v>
      </c>
      <c r="N551">
        <v>2142</v>
      </c>
      <c r="O551">
        <v>2142</v>
      </c>
      <c r="P551">
        <v>2142</v>
      </c>
      <c r="Q551">
        <v>2142</v>
      </c>
      <c r="R551">
        <v>2142</v>
      </c>
      <c r="S551">
        <v>2142</v>
      </c>
      <c r="T551">
        <v>2142</v>
      </c>
      <c r="U551">
        <v>2142</v>
      </c>
    </row>
    <row r="552" spans="1:21">
      <c r="A552" t="s">
        <v>708</v>
      </c>
      <c r="B552">
        <v>3244</v>
      </c>
      <c r="C552">
        <v>3244</v>
      </c>
      <c r="D552">
        <v>3244</v>
      </c>
      <c r="E552">
        <v>3244</v>
      </c>
      <c r="F552">
        <v>3244</v>
      </c>
      <c r="G552">
        <v>3244</v>
      </c>
      <c r="H552">
        <v>3244</v>
      </c>
      <c r="I552">
        <v>3244</v>
      </c>
      <c r="J552">
        <v>3244</v>
      </c>
      <c r="K552">
        <v>3244</v>
      </c>
      <c r="L552">
        <v>3244</v>
      </c>
      <c r="M552">
        <v>3244</v>
      </c>
      <c r="N552">
        <v>3244</v>
      </c>
      <c r="O552">
        <v>3244</v>
      </c>
      <c r="P552">
        <v>3244</v>
      </c>
      <c r="Q552">
        <v>3244</v>
      </c>
      <c r="R552">
        <v>3244</v>
      </c>
      <c r="S552">
        <v>3244</v>
      </c>
      <c r="T552">
        <v>3244</v>
      </c>
      <c r="U552">
        <v>3244</v>
      </c>
    </row>
    <row r="553" spans="1:21">
      <c r="A553" t="s">
        <v>943</v>
      </c>
      <c r="B553">
        <v>1075</v>
      </c>
      <c r="C553">
        <v>1075</v>
      </c>
      <c r="D553">
        <v>1075</v>
      </c>
      <c r="E553">
        <v>1075</v>
      </c>
      <c r="F553">
        <v>1075</v>
      </c>
      <c r="G553">
        <v>1075</v>
      </c>
      <c r="H553">
        <v>1075</v>
      </c>
      <c r="I553">
        <v>1075</v>
      </c>
      <c r="J553">
        <v>1075</v>
      </c>
      <c r="K553">
        <v>1075</v>
      </c>
      <c r="L553">
        <v>1075</v>
      </c>
      <c r="M553">
        <v>1075</v>
      </c>
      <c r="N553">
        <v>1075</v>
      </c>
      <c r="O553">
        <v>1075</v>
      </c>
      <c r="P553">
        <v>1075</v>
      </c>
      <c r="Q553">
        <v>1075</v>
      </c>
      <c r="R553">
        <v>1075</v>
      </c>
      <c r="S553">
        <v>1075</v>
      </c>
      <c r="T553">
        <v>1075</v>
      </c>
      <c r="U553">
        <v>1075</v>
      </c>
    </row>
    <row r="554" spans="1:21">
      <c r="A554" t="s">
        <v>997</v>
      </c>
      <c r="B554">
        <v>2006</v>
      </c>
      <c r="C554">
        <v>2006</v>
      </c>
      <c r="D554">
        <v>2006</v>
      </c>
      <c r="E554">
        <v>2006</v>
      </c>
      <c r="F554">
        <v>2006</v>
      </c>
      <c r="G554">
        <v>2006</v>
      </c>
      <c r="H554">
        <v>2006</v>
      </c>
      <c r="I554">
        <v>2006</v>
      </c>
      <c r="J554">
        <v>2006</v>
      </c>
      <c r="K554">
        <v>2006</v>
      </c>
      <c r="L554">
        <v>2006</v>
      </c>
      <c r="M554">
        <v>2006</v>
      </c>
      <c r="N554">
        <v>2006</v>
      </c>
      <c r="O554">
        <v>2006</v>
      </c>
      <c r="P554">
        <v>2006</v>
      </c>
      <c r="Q554">
        <v>2006</v>
      </c>
      <c r="R554">
        <v>2006</v>
      </c>
      <c r="S554">
        <v>2006</v>
      </c>
      <c r="T554">
        <v>2006</v>
      </c>
      <c r="U554">
        <v>2006</v>
      </c>
    </row>
    <row r="555" spans="1:21">
      <c r="A555" t="s">
        <v>202</v>
      </c>
      <c r="B555">
        <v>2376</v>
      </c>
      <c r="C555">
        <v>2376</v>
      </c>
      <c r="D555">
        <v>2376</v>
      </c>
      <c r="E555">
        <v>2376</v>
      </c>
      <c r="F555">
        <v>2376</v>
      </c>
      <c r="G555">
        <v>2376</v>
      </c>
      <c r="H555">
        <v>2376</v>
      </c>
      <c r="I555">
        <v>2376</v>
      </c>
      <c r="J555">
        <v>2376</v>
      </c>
      <c r="K555">
        <v>2376</v>
      </c>
      <c r="L555">
        <v>2376</v>
      </c>
      <c r="M555">
        <v>2376</v>
      </c>
      <c r="N555">
        <v>2376</v>
      </c>
      <c r="O555">
        <v>2376</v>
      </c>
      <c r="P555">
        <v>2376</v>
      </c>
      <c r="Q555">
        <v>2376</v>
      </c>
      <c r="R555">
        <v>2376</v>
      </c>
      <c r="S555">
        <v>2376</v>
      </c>
      <c r="T555">
        <v>2376</v>
      </c>
      <c r="U555">
        <v>2376</v>
      </c>
    </row>
    <row r="556" spans="1:21">
      <c r="A556" t="s">
        <v>1554</v>
      </c>
      <c r="B556">
        <v>2354</v>
      </c>
      <c r="C556">
        <v>2354</v>
      </c>
      <c r="D556">
        <v>2354</v>
      </c>
      <c r="E556">
        <v>2354</v>
      </c>
      <c r="F556">
        <v>2354</v>
      </c>
      <c r="G556">
        <v>2354</v>
      </c>
      <c r="H556">
        <v>2354</v>
      </c>
      <c r="I556">
        <v>2354</v>
      </c>
      <c r="J556">
        <v>2354</v>
      </c>
      <c r="K556">
        <v>2354</v>
      </c>
      <c r="L556">
        <v>2354</v>
      </c>
      <c r="M556" s="20">
        <v>2354</v>
      </c>
      <c r="N556" s="20">
        <v>2372</v>
      </c>
      <c r="O556">
        <v>2372</v>
      </c>
      <c r="P556">
        <v>2372</v>
      </c>
      <c r="Q556">
        <v>2372</v>
      </c>
      <c r="R556">
        <v>2372</v>
      </c>
      <c r="S556">
        <v>2372</v>
      </c>
      <c r="T556">
        <v>2372</v>
      </c>
      <c r="U556">
        <v>2372</v>
      </c>
    </row>
    <row r="557" spans="1:21">
      <c r="A557" t="s">
        <v>428</v>
      </c>
      <c r="B557">
        <v>1181</v>
      </c>
      <c r="C557">
        <v>1181</v>
      </c>
      <c r="D557">
        <v>1181</v>
      </c>
      <c r="E557">
        <v>1181</v>
      </c>
      <c r="F557">
        <v>1181</v>
      </c>
      <c r="G557">
        <v>1181</v>
      </c>
      <c r="H557">
        <v>1181</v>
      </c>
      <c r="I557">
        <v>1181</v>
      </c>
      <c r="J557">
        <v>1181</v>
      </c>
      <c r="K557">
        <v>1181</v>
      </c>
      <c r="L557">
        <v>1181</v>
      </c>
      <c r="M557">
        <v>1181</v>
      </c>
      <c r="N557">
        <v>1181</v>
      </c>
      <c r="O557">
        <v>1181</v>
      </c>
      <c r="P557">
        <v>1181</v>
      </c>
      <c r="Q557">
        <v>1181</v>
      </c>
      <c r="R557">
        <v>1181</v>
      </c>
      <c r="S557">
        <v>1181</v>
      </c>
      <c r="T557">
        <v>1181</v>
      </c>
      <c r="U557">
        <v>1181</v>
      </c>
    </row>
    <row r="558" spans="1:21">
      <c r="A558" t="s">
        <v>516</v>
      </c>
      <c r="B558">
        <v>1229</v>
      </c>
      <c r="C558">
        <v>1229</v>
      </c>
      <c r="D558">
        <v>1229</v>
      </c>
      <c r="E558">
        <v>1229</v>
      </c>
      <c r="F558">
        <v>1229</v>
      </c>
      <c r="G558">
        <v>1229</v>
      </c>
      <c r="H558">
        <v>1229</v>
      </c>
      <c r="I558">
        <v>1229</v>
      </c>
      <c r="J558">
        <v>1229</v>
      </c>
      <c r="K558">
        <v>1229</v>
      </c>
      <c r="L558">
        <v>1229</v>
      </c>
      <c r="M558">
        <v>1229</v>
      </c>
      <c r="N558">
        <v>1229</v>
      </c>
      <c r="O558">
        <v>1229</v>
      </c>
      <c r="P558">
        <v>1229</v>
      </c>
      <c r="Q558">
        <v>1229</v>
      </c>
      <c r="R558">
        <v>1229</v>
      </c>
      <c r="S558">
        <v>1229</v>
      </c>
      <c r="T558">
        <v>1229</v>
      </c>
      <c r="U558">
        <v>1229</v>
      </c>
    </row>
    <row r="559" spans="1:21">
      <c r="A559" t="s">
        <v>722</v>
      </c>
      <c r="B559">
        <v>3352</v>
      </c>
      <c r="C559">
        <v>3352</v>
      </c>
      <c r="D559">
        <v>3352</v>
      </c>
      <c r="E559">
        <v>3352</v>
      </c>
      <c r="F559">
        <v>3352</v>
      </c>
      <c r="G559">
        <v>3352</v>
      </c>
      <c r="H559">
        <v>3352</v>
      </c>
      <c r="I559">
        <v>3352</v>
      </c>
      <c r="J559">
        <v>3352</v>
      </c>
      <c r="K559">
        <v>3352</v>
      </c>
      <c r="L559">
        <v>3352</v>
      </c>
      <c r="M559">
        <v>3352</v>
      </c>
      <c r="N559">
        <v>3352</v>
      </c>
      <c r="O559">
        <v>3352</v>
      </c>
      <c r="P559">
        <v>3352</v>
      </c>
      <c r="Q559">
        <v>3352</v>
      </c>
      <c r="R559">
        <v>3352</v>
      </c>
      <c r="S559">
        <v>3352</v>
      </c>
      <c r="T559">
        <v>3352</v>
      </c>
      <c r="U559">
        <v>3352</v>
      </c>
    </row>
    <row r="560" spans="1:21">
      <c r="A560" t="s">
        <v>1637</v>
      </c>
      <c r="B560">
        <v>3175</v>
      </c>
      <c r="C560">
        <v>3175</v>
      </c>
      <c r="D560">
        <v>3175</v>
      </c>
      <c r="E560">
        <v>3175</v>
      </c>
      <c r="F560">
        <v>3175</v>
      </c>
      <c r="G560">
        <v>3175</v>
      </c>
      <c r="H560">
        <v>3175</v>
      </c>
      <c r="I560">
        <v>3175</v>
      </c>
      <c r="J560">
        <v>3175</v>
      </c>
      <c r="K560">
        <v>3175</v>
      </c>
      <c r="L560">
        <v>3175</v>
      </c>
      <c r="M560">
        <v>3175</v>
      </c>
      <c r="N560">
        <v>3175</v>
      </c>
      <c r="O560">
        <v>3175</v>
      </c>
      <c r="P560">
        <v>3175</v>
      </c>
      <c r="Q560">
        <v>3175</v>
      </c>
      <c r="R560">
        <v>3175</v>
      </c>
      <c r="S560">
        <v>3175</v>
      </c>
      <c r="T560">
        <v>3175</v>
      </c>
      <c r="U560">
        <v>3175</v>
      </c>
    </row>
    <row r="561" spans="1:21">
      <c r="A561" t="s">
        <v>1293</v>
      </c>
      <c r="B561">
        <v>3055</v>
      </c>
      <c r="C561">
        <v>3055</v>
      </c>
      <c r="D561">
        <v>3055</v>
      </c>
      <c r="E561">
        <v>3055</v>
      </c>
      <c r="F561">
        <v>3055</v>
      </c>
      <c r="G561">
        <v>3055</v>
      </c>
      <c r="H561">
        <v>3055</v>
      </c>
      <c r="I561">
        <v>3055</v>
      </c>
      <c r="J561">
        <v>3055</v>
      </c>
      <c r="K561">
        <v>3055</v>
      </c>
      <c r="L561">
        <v>3055</v>
      </c>
      <c r="M561">
        <v>3055</v>
      </c>
      <c r="N561">
        <v>3055</v>
      </c>
      <c r="O561">
        <v>3055</v>
      </c>
      <c r="P561">
        <v>3055</v>
      </c>
      <c r="Q561">
        <v>3055</v>
      </c>
      <c r="R561">
        <v>3055</v>
      </c>
      <c r="S561">
        <v>3055</v>
      </c>
      <c r="T561">
        <v>3055</v>
      </c>
      <c r="U561">
        <v>3055</v>
      </c>
    </row>
    <row r="562" spans="1:21">
      <c r="A562" t="s">
        <v>1694</v>
      </c>
      <c r="B562">
        <v>3147</v>
      </c>
      <c r="C562">
        <v>3147</v>
      </c>
      <c r="D562">
        <v>3147</v>
      </c>
      <c r="E562">
        <v>3147</v>
      </c>
      <c r="F562">
        <v>3147</v>
      </c>
      <c r="G562">
        <v>3147</v>
      </c>
      <c r="H562">
        <v>3147</v>
      </c>
      <c r="I562">
        <v>3147</v>
      </c>
      <c r="J562">
        <v>3147</v>
      </c>
      <c r="K562">
        <v>3147</v>
      </c>
      <c r="L562">
        <v>3147</v>
      </c>
      <c r="M562">
        <v>3147</v>
      </c>
      <c r="N562">
        <v>3147</v>
      </c>
      <c r="O562">
        <v>3147</v>
      </c>
      <c r="P562">
        <v>3147</v>
      </c>
      <c r="Q562">
        <v>3147</v>
      </c>
      <c r="R562">
        <v>3147</v>
      </c>
      <c r="S562">
        <v>3147</v>
      </c>
      <c r="T562">
        <v>3147</v>
      </c>
      <c r="U562">
        <v>3147</v>
      </c>
    </row>
    <row r="563" spans="1:21">
      <c r="A563" t="s">
        <v>1080</v>
      </c>
      <c r="B563">
        <v>1073</v>
      </c>
      <c r="C563">
        <v>1073</v>
      </c>
      <c r="D563">
        <v>1073</v>
      </c>
      <c r="E563">
        <v>1073</v>
      </c>
      <c r="F563">
        <v>1073</v>
      </c>
      <c r="G563">
        <v>1073</v>
      </c>
      <c r="H563">
        <v>1073</v>
      </c>
      <c r="I563">
        <v>1073</v>
      </c>
      <c r="J563">
        <v>1073</v>
      </c>
      <c r="K563">
        <v>1073</v>
      </c>
      <c r="L563">
        <v>1073</v>
      </c>
      <c r="M563">
        <v>1073</v>
      </c>
      <c r="N563">
        <v>1073</v>
      </c>
      <c r="O563">
        <v>1073</v>
      </c>
      <c r="P563">
        <v>1073</v>
      </c>
      <c r="Q563">
        <v>1073</v>
      </c>
      <c r="R563">
        <v>1073</v>
      </c>
      <c r="S563">
        <v>1073</v>
      </c>
      <c r="T563">
        <v>1073</v>
      </c>
      <c r="U563">
        <v>1073</v>
      </c>
    </row>
    <row r="564" spans="1:21">
      <c r="A564" t="s">
        <v>125</v>
      </c>
      <c r="B564">
        <v>2235</v>
      </c>
      <c r="C564">
        <v>2235</v>
      </c>
      <c r="D564">
        <v>2235</v>
      </c>
      <c r="E564">
        <v>2235</v>
      </c>
      <c r="F564">
        <v>2235</v>
      </c>
      <c r="G564">
        <v>2235</v>
      </c>
      <c r="H564">
        <v>2235</v>
      </c>
      <c r="I564">
        <v>2235</v>
      </c>
      <c r="J564">
        <v>2235</v>
      </c>
      <c r="K564">
        <v>2235</v>
      </c>
      <c r="L564">
        <v>2235</v>
      </c>
      <c r="M564">
        <v>2235</v>
      </c>
      <c r="N564">
        <v>2235</v>
      </c>
      <c r="O564">
        <v>2235</v>
      </c>
      <c r="P564">
        <v>2235</v>
      </c>
      <c r="Q564">
        <v>2235</v>
      </c>
      <c r="R564">
        <v>2235</v>
      </c>
      <c r="S564">
        <v>2235</v>
      </c>
      <c r="T564">
        <v>2235</v>
      </c>
      <c r="U564">
        <v>2235</v>
      </c>
    </row>
    <row r="565" spans="1:21">
      <c r="A565" t="s">
        <v>244</v>
      </c>
      <c r="B565">
        <v>1400</v>
      </c>
      <c r="C565">
        <v>1400</v>
      </c>
      <c r="D565">
        <v>1400</v>
      </c>
      <c r="E565">
        <v>1400</v>
      </c>
      <c r="F565">
        <v>1400</v>
      </c>
      <c r="G565">
        <v>1400</v>
      </c>
      <c r="H565">
        <v>1400</v>
      </c>
      <c r="I565">
        <v>1400</v>
      </c>
      <c r="J565">
        <v>1400</v>
      </c>
      <c r="K565">
        <v>1400</v>
      </c>
      <c r="L565">
        <v>1400</v>
      </c>
      <c r="M565">
        <v>1400</v>
      </c>
      <c r="N565">
        <v>1400</v>
      </c>
      <c r="O565">
        <v>1400</v>
      </c>
      <c r="P565">
        <v>1400</v>
      </c>
      <c r="Q565">
        <v>1400</v>
      </c>
      <c r="R565">
        <v>1400</v>
      </c>
      <c r="S565">
        <v>1400</v>
      </c>
      <c r="T565">
        <v>1400</v>
      </c>
      <c r="U565">
        <v>1400</v>
      </c>
    </row>
    <row r="566" spans="1:21">
      <c r="A566" t="s">
        <v>345</v>
      </c>
      <c r="B566">
        <v>1069</v>
      </c>
      <c r="C566">
        <v>1069</v>
      </c>
      <c r="D566">
        <v>1069</v>
      </c>
      <c r="E566">
        <v>1069</v>
      </c>
      <c r="F566">
        <v>1069</v>
      </c>
      <c r="G566">
        <v>1069</v>
      </c>
      <c r="H566">
        <v>1069</v>
      </c>
      <c r="I566">
        <v>1069</v>
      </c>
      <c r="J566">
        <v>1069</v>
      </c>
      <c r="K566">
        <v>1069</v>
      </c>
      <c r="L566">
        <v>1069</v>
      </c>
      <c r="M566">
        <v>1069</v>
      </c>
      <c r="N566">
        <v>1069</v>
      </c>
      <c r="O566">
        <v>1069</v>
      </c>
      <c r="P566">
        <v>1069</v>
      </c>
      <c r="Q566">
        <v>1069</v>
      </c>
      <c r="R566">
        <v>1069</v>
      </c>
      <c r="S566">
        <v>1069</v>
      </c>
      <c r="T566">
        <v>1069</v>
      </c>
      <c r="U566">
        <v>1069</v>
      </c>
    </row>
    <row r="567" spans="1:21">
      <c r="A567" t="s">
        <v>571</v>
      </c>
      <c r="B567">
        <v>3178</v>
      </c>
      <c r="C567">
        <v>3178</v>
      </c>
      <c r="D567">
        <v>3178</v>
      </c>
      <c r="E567">
        <v>3178</v>
      </c>
      <c r="F567">
        <v>3178</v>
      </c>
      <c r="G567">
        <v>3178</v>
      </c>
      <c r="H567">
        <v>3178</v>
      </c>
      <c r="I567">
        <v>3178</v>
      </c>
      <c r="J567">
        <v>3178</v>
      </c>
      <c r="K567">
        <v>3178</v>
      </c>
      <c r="L567">
        <v>3178</v>
      </c>
      <c r="M567">
        <v>3178</v>
      </c>
      <c r="N567">
        <v>3178</v>
      </c>
      <c r="O567">
        <v>3178</v>
      </c>
      <c r="P567">
        <v>3178</v>
      </c>
      <c r="Q567">
        <v>3178</v>
      </c>
      <c r="R567">
        <v>3178</v>
      </c>
      <c r="S567">
        <v>3178</v>
      </c>
      <c r="T567">
        <v>3178</v>
      </c>
      <c r="U567">
        <v>3178</v>
      </c>
    </row>
    <row r="568" spans="1:21">
      <c r="A568" t="s">
        <v>746</v>
      </c>
      <c r="B568">
        <v>1295</v>
      </c>
      <c r="C568">
        <v>1295</v>
      </c>
      <c r="D568">
        <v>1295</v>
      </c>
      <c r="E568">
        <v>1295</v>
      </c>
      <c r="F568">
        <v>1295</v>
      </c>
      <c r="G568">
        <v>1295</v>
      </c>
      <c r="H568">
        <v>1295</v>
      </c>
      <c r="I568">
        <v>1295</v>
      </c>
      <c r="J568">
        <v>1295</v>
      </c>
      <c r="K568">
        <v>1295</v>
      </c>
      <c r="L568">
        <v>1295</v>
      </c>
      <c r="M568">
        <v>1295</v>
      </c>
      <c r="N568">
        <v>1295</v>
      </c>
      <c r="O568">
        <v>1295</v>
      </c>
      <c r="P568">
        <v>1295</v>
      </c>
      <c r="Q568">
        <v>1295</v>
      </c>
      <c r="R568">
        <v>1295</v>
      </c>
      <c r="S568">
        <v>1295</v>
      </c>
      <c r="T568">
        <v>1295</v>
      </c>
      <c r="U568">
        <v>1295</v>
      </c>
    </row>
    <row r="569" spans="1:21">
      <c r="A569" t="s">
        <v>1640</v>
      </c>
      <c r="B569">
        <v>1303</v>
      </c>
      <c r="C569">
        <v>1303</v>
      </c>
      <c r="D569">
        <v>1303</v>
      </c>
      <c r="E569">
        <v>1303</v>
      </c>
      <c r="F569">
        <v>1303</v>
      </c>
      <c r="G569">
        <v>1303</v>
      </c>
      <c r="H569">
        <v>1303</v>
      </c>
      <c r="I569">
        <v>1303</v>
      </c>
      <c r="J569">
        <v>1303</v>
      </c>
      <c r="K569">
        <v>1303</v>
      </c>
      <c r="L569">
        <v>1303</v>
      </c>
      <c r="M569">
        <v>1303</v>
      </c>
      <c r="N569">
        <v>1303</v>
      </c>
      <c r="O569">
        <v>1303</v>
      </c>
      <c r="P569">
        <v>1303</v>
      </c>
      <c r="Q569">
        <v>1303</v>
      </c>
      <c r="R569">
        <v>1303</v>
      </c>
      <c r="S569">
        <v>1303</v>
      </c>
      <c r="T569">
        <v>1303</v>
      </c>
      <c r="U569">
        <v>1303</v>
      </c>
    </row>
    <row r="570" spans="1:21">
      <c r="A570" t="s">
        <v>1242</v>
      </c>
      <c r="B570">
        <v>3049</v>
      </c>
      <c r="C570">
        <v>3049</v>
      </c>
      <c r="D570">
        <v>3049</v>
      </c>
      <c r="E570">
        <v>3049</v>
      </c>
      <c r="F570">
        <v>3049</v>
      </c>
      <c r="G570">
        <v>3049</v>
      </c>
      <c r="H570">
        <v>3049</v>
      </c>
      <c r="I570">
        <v>3049</v>
      </c>
      <c r="J570">
        <v>3049</v>
      </c>
      <c r="K570">
        <v>3049</v>
      </c>
      <c r="L570">
        <v>3049</v>
      </c>
      <c r="M570">
        <v>3049</v>
      </c>
      <c r="N570">
        <v>3049</v>
      </c>
      <c r="O570">
        <v>3049</v>
      </c>
      <c r="P570">
        <v>3049</v>
      </c>
      <c r="Q570">
        <v>3049</v>
      </c>
      <c r="R570">
        <v>3049</v>
      </c>
      <c r="S570">
        <v>3049</v>
      </c>
      <c r="T570">
        <v>3049</v>
      </c>
      <c r="U570">
        <v>3049</v>
      </c>
    </row>
    <row r="571" spans="1:21">
      <c r="A571" t="s">
        <v>1468</v>
      </c>
      <c r="B571">
        <v>1345</v>
      </c>
      <c r="C571">
        <v>1345</v>
      </c>
      <c r="D571">
        <v>1345</v>
      </c>
      <c r="E571">
        <v>1345</v>
      </c>
      <c r="F571">
        <v>1345</v>
      </c>
      <c r="G571">
        <v>1345</v>
      </c>
      <c r="H571">
        <v>1345</v>
      </c>
      <c r="I571">
        <v>1345</v>
      </c>
      <c r="J571">
        <v>1345</v>
      </c>
      <c r="K571">
        <v>1345</v>
      </c>
      <c r="L571">
        <v>1345</v>
      </c>
      <c r="M571">
        <v>1345</v>
      </c>
      <c r="N571">
        <v>1345</v>
      </c>
      <c r="O571">
        <v>1345</v>
      </c>
      <c r="P571">
        <v>1345</v>
      </c>
      <c r="Q571">
        <v>1345</v>
      </c>
      <c r="R571">
        <v>1345</v>
      </c>
      <c r="S571">
        <v>1345</v>
      </c>
      <c r="T571">
        <v>1345</v>
      </c>
      <c r="U571">
        <v>1345</v>
      </c>
    </row>
    <row r="572" spans="1:21">
      <c r="A572" t="s">
        <v>303</v>
      </c>
      <c r="B572">
        <v>1405</v>
      </c>
      <c r="C572">
        <v>1405</v>
      </c>
      <c r="D572">
        <v>1405</v>
      </c>
      <c r="E572">
        <v>1405</v>
      </c>
      <c r="F572">
        <v>1405</v>
      </c>
      <c r="G572">
        <v>1405</v>
      </c>
      <c r="H572">
        <v>1405</v>
      </c>
      <c r="I572">
        <v>1405</v>
      </c>
      <c r="J572">
        <v>1405</v>
      </c>
      <c r="K572">
        <v>1405</v>
      </c>
      <c r="L572">
        <v>1405</v>
      </c>
      <c r="M572">
        <v>1405</v>
      </c>
      <c r="N572">
        <v>1405</v>
      </c>
      <c r="O572">
        <v>1405</v>
      </c>
      <c r="P572">
        <v>1405</v>
      </c>
      <c r="Q572">
        <v>1405</v>
      </c>
      <c r="R572">
        <v>1405</v>
      </c>
      <c r="S572">
        <v>1405</v>
      </c>
      <c r="T572">
        <v>1405</v>
      </c>
      <c r="U572">
        <v>1405</v>
      </c>
    </row>
    <row r="573" spans="1:21">
      <c r="A573" t="s">
        <v>419</v>
      </c>
      <c r="B573">
        <v>1147</v>
      </c>
      <c r="C573">
        <v>1147</v>
      </c>
      <c r="D573">
        <v>1147</v>
      </c>
      <c r="E573">
        <v>1147</v>
      </c>
      <c r="F573">
        <v>1147</v>
      </c>
      <c r="G573">
        <v>1147</v>
      </c>
      <c r="H573">
        <v>1147</v>
      </c>
      <c r="I573">
        <v>1147</v>
      </c>
      <c r="J573">
        <v>1147</v>
      </c>
      <c r="K573">
        <v>1147</v>
      </c>
      <c r="L573">
        <v>1147</v>
      </c>
      <c r="M573">
        <v>1147</v>
      </c>
      <c r="N573">
        <v>1147</v>
      </c>
      <c r="O573">
        <v>1147</v>
      </c>
      <c r="P573">
        <v>1147</v>
      </c>
      <c r="Q573">
        <v>1147</v>
      </c>
      <c r="R573">
        <v>1147</v>
      </c>
      <c r="S573">
        <v>1147</v>
      </c>
      <c r="T573">
        <v>1147</v>
      </c>
      <c r="U573">
        <v>1147</v>
      </c>
    </row>
    <row r="574" spans="1:21">
      <c r="A574" t="s">
        <v>534</v>
      </c>
      <c r="B574">
        <v>3221</v>
      </c>
      <c r="C574">
        <v>3221</v>
      </c>
      <c r="D574">
        <v>3221</v>
      </c>
      <c r="E574">
        <v>3221</v>
      </c>
      <c r="F574">
        <v>3221</v>
      </c>
      <c r="G574">
        <v>3221</v>
      </c>
      <c r="H574">
        <v>3221</v>
      </c>
      <c r="I574">
        <v>3221</v>
      </c>
      <c r="J574">
        <v>3221</v>
      </c>
      <c r="K574">
        <v>3221</v>
      </c>
      <c r="L574">
        <v>3221</v>
      </c>
      <c r="M574">
        <v>3221</v>
      </c>
      <c r="N574">
        <v>3221</v>
      </c>
      <c r="O574">
        <v>3221</v>
      </c>
      <c r="P574">
        <v>3221</v>
      </c>
      <c r="Q574">
        <v>3221</v>
      </c>
      <c r="R574">
        <v>3221</v>
      </c>
      <c r="S574">
        <v>3221</v>
      </c>
      <c r="T574">
        <v>3221</v>
      </c>
      <c r="U574">
        <v>3221</v>
      </c>
    </row>
    <row r="575" spans="1:21">
      <c r="A575" t="s">
        <v>742</v>
      </c>
      <c r="B575">
        <v>1283</v>
      </c>
      <c r="C575">
        <v>1283</v>
      </c>
      <c r="D575">
        <v>1283</v>
      </c>
      <c r="E575">
        <v>1283</v>
      </c>
      <c r="F575">
        <v>1283</v>
      </c>
      <c r="G575">
        <v>1283</v>
      </c>
      <c r="H575">
        <v>1283</v>
      </c>
      <c r="I575">
        <v>1283</v>
      </c>
      <c r="J575">
        <v>1283</v>
      </c>
      <c r="K575">
        <v>1283</v>
      </c>
      <c r="L575">
        <v>1283</v>
      </c>
      <c r="M575">
        <v>1283</v>
      </c>
      <c r="N575">
        <v>1283</v>
      </c>
      <c r="O575">
        <v>1283</v>
      </c>
      <c r="P575">
        <v>1283</v>
      </c>
      <c r="Q575">
        <v>1283</v>
      </c>
      <c r="R575">
        <v>1283</v>
      </c>
      <c r="S575">
        <v>1283</v>
      </c>
      <c r="T575">
        <v>1283</v>
      </c>
      <c r="U575">
        <v>1283</v>
      </c>
    </row>
    <row r="576" spans="1:21">
      <c r="A576" t="s">
        <v>899</v>
      </c>
      <c r="B576">
        <v>1282</v>
      </c>
      <c r="C576">
        <v>1282</v>
      </c>
      <c r="D576">
        <v>1282</v>
      </c>
      <c r="E576">
        <v>1282</v>
      </c>
      <c r="F576">
        <v>1282</v>
      </c>
      <c r="G576">
        <v>1282</v>
      </c>
      <c r="H576">
        <v>1282</v>
      </c>
      <c r="I576">
        <v>1282</v>
      </c>
      <c r="J576">
        <v>1282</v>
      </c>
      <c r="K576">
        <v>1282</v>
      </c>
      <c r="L576">
        <v>1282</v>
      </c>
      <c r="M576">
        <v>1282</v>
      </c>
      <c r="N576">
        <v>1282</v>
      </c>
      <c r="O576">
        <v>1282</v>
      </c>
      <c r="P576">
        <v>1282</v>
      </c>
      <c r="Q576">
        <v>1282</v>
      </c>
      <c r="R576">
        <v>1282</v>
      </c>
      <c r="S576">
        <v>1282</v>
      </c>
      <c r="T576">
        <v>1282</v>
      </c>
      <c r="U576">
        <v>1282</v>
      </c>
    </row>
    <row r="577" spans="1:21">
      <c r="A577" t="s">
        <v>984</v>
      </c>
      <c r="B577">
        <v>1021</v>
      </c>
      <c r="C577">
        <v>1021</v>
      </c>
      <c r="D577">
        <v>1021</v>
      </c>
      <c r="E577">
        <v>1021</v>
      </c>
      <c r="F577">
        <v>1021</v>
      </c>
      <c r="G577">
        <v>1021</v>
      </c>
      <c r="H577">
        <v>1021</v>
      </c>
      <c r="I577">
        <v>1021</v>
      </c>
      <c r="J577">
        <v>1021</v>
      </c>
      <c r="K577">
        <v>1021</v>
      </c>
      <c r="L577">
        <v>1021</v>
      </c>
      <c r="M577">
        <v>1021</v>
      </c>
      <c r="N577">
        <v>1021</v>
      </c>
      <c r="O577">
        <v>1021</v>
      </c>
      <c r="P577">
        <v>1021</v>
      </c>
      <c r="Q577">
        <v>1021</v>
      </c>
      <c r="R577">
        <v>1021</v>
      </c>
      <c r="S577">
        <v>1021</v>
      </c>
      <c r="T577">
        <v>1021</v>
      </c>
      <c r="U577">
        <v>1021</v>
      </c>
    </row>
    <row r="578" spans="1:21">
      <c r="A578" t="s">
        <v>1688</v>
      </c>
      <c r="B578">
        <v>3072</v>
      </c>
      <c r="C578">
        <v>3072</v>
      </c>
      <c r="D578">
        <v>3072</v>
      </c>
      <c r="E578">
        <v>3072</v>
      </c>
      <c r="F578">
        <v>3072</v>
      </c>
      <c r="G578">
        <v>3072</v>
      </c>
      <c r="H578">
        <v>3072</v>
      </c>
      <c r="I578">
        <v>3072</v>
      </c>
      <c r="J578">
        <v>3072</v>
      </c>
      <c r="K578">
        <v>3072</v>
      </c>
      <c r="L578">
        <v>3072</v>
      </c>
      <c r="M578">
        <v>3072</v>
      </c>
      <c r="N578">
        <v>3072</v>
      </c>
      <c r="O578">
        <v>3072</v>
      </c>
      <c r="P578">
        <v>3072</v>
      </c>
      <c r="Q578">
        <v>3072</v>
      </c>
      <c r="R578">
        <v>3072</v>
      </c>
      <c r="S578">
        <v>3072</v>
      </c>
      <c r="T578">
        <v>3072</v>
      </c>
      <c r="U578">
        <v>3072</v>
      </c>
    </row>
    <row r="579" spans="1:21">
      <c r="A579" t="s">
        <v>1077</v>
      </c>
      <c r="B579">
        <v>1123</v>
      </c>
      <c r="C579">
        <v>1123</v>
      </c>
      <c r="D579">
        <v>1123</v>
      </c>
      <c r="E579">
        <v>1123</v>
      </c>
      <c r="F579">
        <v>1123</v>
      </c>
      <c r="G579">
        <v>1123</v>
      </c>
      <c r="H579">
        <v>1123</v>
      </c>
      <c r="I579">
        <v>1123</v>
      </c>
      <c r="J579">
        <v>1123</v>
      </c>
      <c r="K579">
        <v>1123</v>
      </c>
      <c r="L579">
        <v>1123</v>
      </c>
      <c r="M579">
        <v>1123</v>
      </c>
      <c r="N579">
        <v>1123</v>
      </c>
      <c r="O579">
        <v>1123</v>
      </c>
      <c r="P579">
        <v>1123</v>
      </c>
      <c r="Q579">
        <v>1123</v>
      </c>
      <c r="R579">
        <v>1123</v>
      </c>
      <c r="S579">
        <v>1123</v>
      </c>
      <c r="T579">
        <v>1123</v>
      </c>
      <c r="U579">
        <v>1123</v>
      </c>
    </row>
    <row r="580" spans="1:21">
      <c r="A580" t="s">
        <v>82</v>
      </c>
      <c r="B580">
        <v>2362</v>
      </c>
      <c r="C580">
        <v>2362</v>
      </c>
      <c r="D580">
        <v>2362</v>
      </c>
      <c r="E580">
        <v>2362</v>
      </c>
      <c r="F580">
        <v>2362</v>
      </c>
      <c r="G580">
        <v>2362</v>
      </c>
      <c r="H580">
        <v>2362</v>
      </c>
      <c r="I580">
        <v>2362</v>
      </c>
      <c r="J580">
        <v>2362</v>
      </c>
      <c r="K580">
        <v>2362</v>
      </c>
      <c r="L580">
        <v>2362</v>
      </c>
      <c r="M580">
        <v>2362</v>
      </c>
      <c r="N580">
        <v>2362</v>
      </c>
      <c r="O580">
        <v>2362</v>
      </c>
      <c r="P580">
        <v>2362</v>
      </c>
      <c r="Q580">
        <v>2362</v>
      </c>
      <c r="R580">
        <v>2362</v>
      </c>
      <c r="S580">
        <v>2362</v>
      </c>
      <c r="T580">
        <v>2362</v>
      </c>
      <c r="U580">
        <v>2362</v>
      </c>
    </row>
    <row r="581" spans="1:21">
      <c r="A581" t="s">
        <v>241</v>
      </c>
      <c r="B581">
        <v>1380</v>
      </c>
      <c r="C581">
        <v>1380</v>
      </c>
      <c r="D581">
        <v>1380</v>
      </c>
      <c r="E581">
        <v>1380</v>
      </c>
      <c r="F581">
        <v>1380</v>
      </c>
      <c r="G581">
        <v>1380</v>
      </c>
      <c r="H581">
        <v>1380</v>
      </c>
      <c r="I581">
        <v>1380</v>
      </c>
      <c r="J581">
        <v>1380</v>
      </c>
      <c r="K581">
        <v>1380</v>
      </c>
      <c r="L581">
        <v>1380</v>
      </c>
      <c r="M581">
        <v>1380</v>
      </c>
      <c r="N581">
        <v>1380</v>
      </c>
      <c r="O581">
        <v>1380</v>
      </c>
      <c r="P581">
        <v>1380</v>
      </c>
      <c r="Q581">
        <v>1380</v>
      </c>
      <c r="R581">
        <v>1380</v>
      </c>
      <c r="S581">
        <v>1380</v>
      </c>
      <c r="T581">
        <v>1380</v>
      </c>
      <c r="U581">
        <v>1380</v>
      </c>
    </row>
    <row r="582" spans="1:21">
      <c r="A582" t="s">
        <v>466</v>
      </c>
      <c r="B582">
        <v>3085</v>
      </c>
      <c r="C582">
        <v>3085</v>
      </c>
      <c r="D582">
        <v>3085</v>
      </c>
      <c r="E582">
        <v>3085</v>
      </c>
      <c r="F582">
        <v>3085</v>
      </c>
      <c r="G582">
        <v>3085</v>
      </c>
      <c r="H582">
        <v>3085</v>
      </c>
      <c r="I582">
        <v>3085</v>
      </c>
      <c r="J582">
        <v>3085</v>
      </c>
      <c r="K582">
        <v>3085</v>
      </c>
      <c r="L582">
        <v>3085</v>
      </c>
      <c r="M582">
        <v>3085</v>
      </c>
      <c r="N582">
        <v>3085</v>
      </c>
      <c r="O582">
        <v>3085</v>
      </c>
      <c r="P582">
        <v>3085</v>
      </c>
      <c r="Q582">
        <v>3085</v>
      </c>
      <c r="R582">
        <v>3085</v>
      </c>
      <c r="S582">
        <v>3085</v>
      </c>
      <c r="T582">
        <v>3085</v>
      </c>
      <c r="U582">
        <v>3085</v>
      </c>
    </row>
    <row r="583" spans="1:21">
      <c r="A583" t="s">
        <v>644</v>
      </c>
      <c r="B583">
        <v>1194</v>
      </c>
      <c r="C583">
        <v>1194</v>
      </c>
      <c r="D583">
        <v>1194</v>
      </c>
      <c r="E583">
        <v>1194</v>
      </c>
      <c r="F583">
        <v>1194</v>
      </c>
      <c r="G583">
        <v>1194</v>
      </c>
      <c r="H583">
        <v>1194</v>
      </c>
      <c r="I583">
        <v>1194</v>
      </c>
      <c r="J583">
        <v>1194</v>
      </c>
      <c r="K583">
        <v>1194</v>
      </c>
      <c r="L583">
        <v>1194</v>
      </c>
      <c r="M583">
        <v>1194</v>
      </c>
      <c r="N583">
        <v>1194</v>
      </c>
      <c r="O583">
        <v>1194</v>
      </c>
      <c r="P583">
        <v>1194</v>
      </c>
      <c r="Q583">
        <v>1194</v>
      </c>
      <c r="R583">
        <v>1194</v>
      </c>
      <c r="S583">
        <v>1194</v>
      </c>
      <c r="T583">
        <v>1194</v>
      </c>
      <c r="U583">
        <v>1194</v>
      </c>
    </row>
    <row r="584" spans="1:21">
      <c r="A584" t="s">
        <v>731</v>
      </c>
      <c r="B584">
        <v>2260</v>
      </c>
      <c r="C584">
        <v>2260</v>
      </c>
      <c r="D584">
        <v>2260</v>
      </c>
      <c r="E584">
        <v>2260</v>
      </c>
      <c r="F584">
        <v>2260</v>
      </c>
      <c r="G584">
        <v>2260</v>
      </c>
      <c r="H584">
        <v>2260</v>
      </c>
      <c r="I584">
        <v>2260</v>
      </c>
      <c r="J584">
        <v>2260</v>
      </c>
      <c r="K584">
        <v>2260</v>
      </c>
      <c r="L584">
        <v>2260</v>
      </c>
      <c r="M584">
        <v>2260</v>
      </c>
      <c r="N584">
        <v>2260</v>
      </c>
      <c r="O584">
        <v>2260</v>
      </c>
      <c r="P584">
        <v>2260</v>
      </c>
      <c r="Q584">
        <v>2260</v>
      </c>
      <c r="R584">
        <v>2260</v>
      </c>
      <c r="S584">
        <v>2260</v>
      </c>
      <c r="T584">
        <v>2260</v>
      </c>
      <c r="U584">
        <v>2260</v>
      </c>
    </row>
    <row r="585" spans="1:21">
      <c r="A585" t="s">
        <v>1639</v>
      </c>
      <c r="B585">
        <v>2003</v>
      </c>
      <c r="C585">
        <v>2003</v>
      </c>
      <c r="D585">
        <v>2003</v>
      </c>
      <c r="E585">
        <v>2003</v>
      </c>
      <c r="F585">
        <v>2003</v>
      </c>
      <c r="G585">
        <v>2003</v>
      </c>
      <c r="H585">
        <v>2003</v>
      </c>
      <c r="I585">
        <v>2003</v>
      </c>
      <c r="J585">
        <v>2003</v>
      </c>
      <c r="K585">
        <v>2003</v>
      </c>
      <c r="L585">
        <v>2003</v>
      </c>
      <c r="M585">
        <v>2003</v>
      </c>
      <c r="N585">
        <v>2003</v>
      </c>
      <c r="O585">
        <v>2003</v>
      </c>
      <c r="P585">
        <v>2003</v>
      </c>
      <c r="Q585">
        <v>2003</v>
      </c>
      <c r="R585">
        <v>2003</v>
      </c>
      <c r="S585">
        <v>2003</v>
      </c>
      <c r="T585">
        <v>2003</v>
      </c>
      <c r="U585">
        <v>2003</v>
      </c>
    </row>
    <row r="586" spans="1:21">
      <c r="A586" t="s">
        <v>1241</v>
      </c>
      <c r="B586">
        <v>3270</v>
      </c>
      <c r="C586">
        <v>3270</v>
      </c>
      <c r="D586">
        <v>3270</v>
      </c>
      <c r="E586">
        <v>3270</v>
      </c>
      <c r="F586">
        <v>3270</v>
      </c>
      <c r="G586">
        <v>3270</v>
      </c>
      <c r="H586">
        <v>3270</v>
      </c>
      <c r="I586">
        <v>3270</v>
      </c>
      <c r="J586">
        <v>3270</v>
      </c>
      <c r="K586">
        <v>3270</v>
      </c>
      <c r="L586">
        <v>3270</v>
      </c>
      <c r="M586">
        <v>3270</v>
      </c>
      <c r="N586">
        <v>3270</v>
      </c>
      <c r="O586">
        <v>3270</v>
      </c>
      <c r="P586">
        <v>3270</v>
      </c>
      <c r="Q586">
        <v>3270</v>
      </c>
      <c r="R586">
        <v>3270</v>
      </c>
      <c r="S586">
        <v>3270</v>
      </c>
      <c r="T586">
        <v>3270</v>
      </c>
      <c r="U586">
        <v>3270</v>
      </c>
    </row>
    <row r="587" spans="1:21">
      <c r="A587" t="s">
        <v>67</v>
      </c>
      <c r="B587">
        <v>2410</v>
      </c>
      <c r="C587">
        <v>2410</v>
      </c>
      <c r="D587">
        <v>2410</v>
      </c>
      <c r="E587">
        <v>2410</v>
      </c>
      <c r="F587">
        <v>2410</v>
      </c>
      <c r="G587">
        <v>2410</v>
      </c>
      <c r="H587">
        <v>2410</v>
      </c>
      <c r="I587">
        <v>2410</v>
      </c>
      <c r="J587">
        <v>2410</v>
      </c>
      <c r="K587">
        <v>2410</v>
      </c>
      <c r="L587">
        <v>2410</v>
      </c>
      <c r="M587">
        <v>2410</v>
      </c>
      <c r="N587">
        <v>2410</v>
      </c>
      <c r="O587">
        <v>2410</v>
      </c>
      <c r="P587">
        <v>2410</v>
      </c>
      <c r="Q587">
        <v>2410</v>
      </c>
      <c r="R587">
        <v>2410</v>
      </c>
      <c r="S587">
        <v>2410</v>
      </c>
      <c r="T587">
        <v>2410</v>
      </c>
      <c r="U587">
        <v>2410</v>
      </c>
    </row>
    <row r="588" spans="1:21">
      <c r="A588" t="s">
        <v>1764</v>
      </c>
      <c r="B588">
        <v>1382</v>
      </c>
      <c r="C588">
        <v>1382</v>
      </c>
      <c r="D588">
        <v>1382</v>
      </c>
      <c r="E588">
        <v>1382</v>
      </c>
      <c r="F588">
        <v>1382</v>
      </c>
      <c r="G588">
        <v>1382</v>
      </c>
      <c r="H588">
        <v>1382</v>
      </c>
      <c r="I588">
        <v>1382</v>
      </c>
      <c r="J588">
        <v>1382</v>
      </c>
      <c r="K588">
        <v>1382</v>
      </c>
      <c r="L588">
        <v>1382</v>
      </c>
      <c r="M588">
        <v>1382</v>
      </c>
      <c r="N588">
        <v>1382</v>
      </c>
      <c r="O588">
        <v>1382</v>
      </c>
      <c r="P588">
        <v>1382</v>
      </c>
      <c r="Q588">
        <v>1382</v>
      </c>
      <c r="R588">
        <v>1382</v>
      </c>
      <c r="S588">
        <v>1382</v>
      </c>
      <c r="T588">
        <v>1382</v>
      </c>
      <c r="U588">
        <v>1382</v>
      </c>
    </row>
    <row r="589" spans="1:21">
      <c r="A589" t="s">
        <v>342</v>
      </c>
      <c r="B589">
        <v>1091</v>
      </c>
      <c r="C589">
        <v>1091</v>
      </c>
      <c r="D589">
        <v>1091</v>
      </c>
      <c r="E589">
        <v>1091</v>
      </c>
      <c r="F589">
        <v>1091</v>
      </c>
      <c r="G589">
        <v>1091</v>
      </c>
      <c r="H589">
        <v>1091</v>
      </c>
      <c r="I589">
        <v>1091</v>
      </c>
      <c r="J589">
        <v>1091</v>
      </c>
      <c r="K589">
        <v>1091</v>
      </c>
      <c r="L589">
        <v>1091</v>
      </c>
      <c r="M589">
        <v>1091</v>
      </c>
      <c r="N589">
        <v>1091</v>
      </c>
      <c r="O589">
        <v>1091</v>
      </c>
      <c r="P589">
        <v>1091</v>
      </c>
      <c r="Q589">
        <v>1091</v>
      </c>
      <c r="R589">
        <v>1091</v>
      </c>
      <c r="S589">
        <v>1091</v>
      </c>
      <c r="T589">
        <v>1091</v>
      </c>
      <c r="U589">
        <v>1091</v>
      </c>
    </row>
    <row r="590" spans="1:21">
      <c r="A590" t="s">
        <v>1362</v>
      </c>
      <c r="B590">
        <v>1200</v>
      </c>
      <c r="C590">
        <v>1200</v>
      </c>
      <c r="D590">
        <v>1200</v>
      </c>
      <c r="E590">
        <v>1200</v>
      </c>
      <c r="F590">
        <v>1200</v>
      </c>
      <c r="G590">
        <v>1200</v>
      </c>
      <c r="H590">
        <v>1200</v>
      </c>
      <c r="I590">
        <v>1200</v>
      </c>
      <c r="J590">
        <v>1200</v>
      </c>
      <c r="K590">
        <v>1200</v>
      </c>
      <c r="L590">
        <v>1200</v>
      </c>
      <c r="M590">
        <v>1200</v>
      </c>
      <c r="N590">
        <v>1200</v>
      </c>
      <c r="O590">
        <v>1200</v>
      </c>
      <c r="P590">
        <v>1200</v>
      </c>
      <c r="Q590">
        <v>1200</v>
      </c>
      <c r="R590">
        <v>1200</v>
      </c>
      <c r="S590">
        <v>1200</v>
      </c>
      <c r="T590">
        <v>1200</v>
      </c>
      <c r="U590">
        <v>1200</v>
      </c>
    </row>
    <row r="591" spans="1:21">
      <c r="A591" t="s">
        <v>677</v>
      </c>
      <c r="B591">
        <v>3327</v>
      </c>
      <c r="C591">
        <v>3327</v>
      </c>
      <c r="D591">
        <v>3327</v>
      </c>
      <c r="E591">
        <v>3327</v>
      </c>
      <c r="F591">
        <v>3327</v>
      </c>
      <c r="G591">
        <v>3327</v>
      </c>
      <c r="H591">
        <v>3327</v>
      </c>
      <c r="I591">
        <v>3327</v>
      </c>
      <c r="J591">
        <v>3327</v>
      </c>
      <c r="K591">
        <v>3327</v>
      </c>
      <c r="L591">
        <v>3327</v>
      </c>
      <c r="M591">
        <v>3327</v>
      </c>
      <c r="N591">
        <v>3327</v>
      </c>
      <c r="O591">
        <v>3327</v>
      </c>
      <c r="P591">
        <v>3327</v>
      </c>
      <c r="Q591">
        <v>3327</v>
      </c>
      <c r="R591">
        <v>3327</v>
      </c>
      <c r="S591">
        <v>3327</v>
      </c>
      <c r="T591">
        <v>3327</v>
      </c>
      <c r="U591">
        <v>3327</v>
      </c>
    </row>
    <row r="592" spans="1:21">
      <c r="A592" t="s">
        <v>894</v>
      </c>
      <c r="B592">
        <v>3281</v>
      </c>
      <c r="C592">
        <v>3281</v>
      </c>
      <c r="D592">
        <v>3281</v>
      </c>
      <c r="E592">
        <v>3281</v>
      </c>
      <c r="F592">
        <v>3281</v>
      </c>
      <c r="G592">
        <v>3281</v>
      </c>
      <c r="H592">
        <v>3281</v>
      </c>
      <c r="I592">
        <v>3281</v>
      </c>
      <c r="J592">
        <v>3281</v>
      </c>
      <c r="K592">
        <v>3281</v>
      </c>
      <c r="L592">
        <v>3281</v>
      </c>
      <c r="M592">
        <v>3281</v>
      </c>
      <c r="N592">
        <v>3281</v>
      </c>
      <c r="O592">
        <v>3281</v>
      </c>
      <c r="P592">
        <v>3281</v>
      </c>
      <c r="Q592">
        <v>3281</v>
      </c>
      <c r="R592">
        <v>3281</v>
      </c>
      <c r="S592">
        <v>3281</v>
      </c>
      <c r="T592">
        <v>3281</v>
      </c>
      <c r="U592">
        <v>3281</v>
      </c>
    </row>
    <row r="593" spans="1:21">
      <c r="A593" t="s">
        <v>974</v>
      </c>
      <c r="B593">
        <v>1045</v>
      </c>
      <c r="C593">
        <v>1045</v>
      </c>
      <c r="D593">
        <v>1045</v>
      </c>
      <c r="E593">
        <v>1045</v>
      </c>
      <c r="F593">
        <v>1045</v>
      </c>
      <c r="G593">
        <v>1045</v>
      </c>
      <c r="H593">
        <v>1045</v>
      </c>
      <c r="I593">
        <v>1045</v>
      </c>
      <c r="J593">
        <v>1045</v>
      </c>
      <c r="K593">
        <v>1045</v>
      </c>
      <c r="L593">
        <v>1045</v>
      </c>
      <c r="M593">
        <v>1045</v>
      </c>
      <c r="N593">
        <v>1045</v>
      </c>
      <c r="O593">
        <v>1045</v>
      </c>
      <c r="P593">
        <v>1045</v>
      </c>
      <c r="Q593">
        <v>1045</v>
      </c>
      <c r="R593">
        <v>1045</v>
      </c>
      <c r="S593">
        <v>1045</v>
      </c>
      <c r="T593">
        <v>1045</v>
      </c>
      <c r="U593">
        <v>1045</v>
      </c>
    </row>
    <row r="594" spans="1:21">
      <c r="A594" t="s">
        <v>1687</v>
      </c>
      <c r="B594">
        <v>3170</v>
      </c>
      <c r="C594">
        <v>3170</v>
      </c>
      <c r="D594">
        <v>3170</v>
      </c>
      <c r="E594">
        <v>3170</v>
      </c>
      <c r="F594">
        <v>3170</v>
      </c>
      <c r="G594">
        <v>3170</v>
      </c>
      <c r="H594">
        <v>3170</v>
      </c>
      <c r="I594">
        <v>3170</v>
      </c>
      <c r="J594">
        <v>3170</v>
      </c>
      <c r="K594">
        <v>3170</v>
      </c>
      <c r="L594">
        <v>3170</v>
      </c>
      <c r="M594">
        <v>3170</v>
      </c>
      <c r="N594">
        <v>3170</v>
      </c>
      <c r="O594">
        <v>3170</v>
      </c>
      <c r="P594">
        <v>3170</v>
      </c>
      <c r="Q594">
        <v>3170</v>
      </c>
      <c r="R594">
        <v>3170</v>
      </c>
      <c r="S594">
        <v>3170</v>
      </c>
      <c r="T594">
        <v>3170</v>
      </c>
      <c r="U594">
        <v>3170</v>
      </c>
    </row>
    <row r="595" spans="1:21">
      <c r="A595" t="s">
        <v>1722</v>
      </c>
      <c r="B595">
        <v>1090</v>
      </c>
      <c r="C595">
        <v>1090</v>
      </c>
      <c r="D595">
        <v>1090</v>
      </c>
      <c r="E595">
        <v>1090</v>
      </c>
      <c r="F595">
        <v>1090</v>
      </c>
      <c r="G595">
        <v>1090</v>
      </c>
      <c r="H595">
        <v>1090</v>
      </c>
      <c r="I595">
        <v>1090</v>
      </c>
      <c r="J595">
        <v>1090</v>
      </c>
      <c r="K595">
        <v>1090</v>
      </c>
      <c r="L595">
        <v>1090</v>
      </c>
      <c r="M595">
        <v>1090</v>
      </c>
      <c r="N595">
        <v>1090</v>
      </c>
      <c r="O595">
        <v>1090</v>
      </c>
      <c r="P595">
        <v>1090</v>
      </c>
      <c r="Q595">
        <v>1090</v>
      </c>
      <c r="R595">
        <v>1090</v>
      </c>
      <c r="S595">
        <v>1090</v>
      </c>
      <c r="T595">
        <v>1090</v>
      </c>
      <c r="U595">
        <v>1090</v>
      </c>
    </row>
    <row r="596" spans="1:21">
      <c r="A596" t="s">
        <v>116</v>
      </c>
      <c r="B596">
        <v>3325</v>
      </c>
      <c r="C596">
        <v>3325</v>
      </c>
      <c r="D596">
        <v>3325</v>
      </c>
      <c r="E596">
        <v>3325</v>
      </c>
      <c r="F596">
        <v>3325</v>
      </c>
      <c r="G596">
        <v>3325</v>
      </c>
      <c r="H596">
        <v>3325</v>
      </c>
      <c r="I596">
        <v>3325</v>
      </c>
      <c r="J596">
        <v>3325</v>
      </c>
      <c r="K596">
        <v>3325</v>
      </c>
      <c r="L596">
        <v>3325</v>
      </c>
      <c r="M596">
        <v>3325</v>
      </c>
      <c r="N596">
        <v>3325</v>
      </c>
      <c r="O596">
        <v>3325</v>
      </c>
      <c r="P596">
        <v>3325</v>
      </c>
      <c r="Q596">
        <v>3325</v>
      </c>
      <c r="R596">
        <v>3325</v>
      </c>
      <c r="S596">
        <v>3325</v>
      </c>
      <c r="T596">
        <v>3325</v>
      </c>
      <c r="U596">
        <v>3325</v>
      </c>
    </row>
    <row r="597" spans="1:21">
      <c r="A597" t="s">
        <v>321</v>
      </c>
      <c r="B597">
        <v>1398</v>
      </c>
      <c r="C597">
        <v>1398</v>
      </c>
      <c r="D597">
        <v>1398</v>
      </c>
      <c r="E597">
        <v>1398</v>
      </c>
      <c r="F597">
        <v>1398</v>
      </c>
      <c r="G597">
        <v>1398</v>
      </c>
      <c r="H597">
        <v>1398</v>
      </c>
      <c r="I597">
        <v>1398</v>
      </c>
      <c r="J597">
        <v>1398</v>
      </c>
      <c r="K597">
        <v>1398</v>
      </c>
      <c r="L597">
        <v>1398</v>
      </c>
      <c r="M597">
        <v>1398</v>
      </c>
      <c r="N597">
        <v>1398</v>
      </c>
      <c r="O597">
        <v>1398</v>
      </c>
      <c r="P597">
        <v>1398</v>
      </c>
      <c r="Q597">
        <v>1398</v>
      </c>
      <c r="R597">
        <v>1398</v>
      </c>
      <c r="S597">
        <v>1398</v>
      </c>
      <c r="T597">
        <v>1398</v>
      </c>
      <c r="U597">
        <v>1398</v>
      </c>
    </row>
    <row r="598" spans="1:21">
      <c r="A598" t="s">
        <v>459</v>
      </c>
      <c r="B598">
        <v>1070</v>
      </c>
      <c r="C598">
        <v>1070</v>
      </c>
      <c r="D598">
        <v>1070</v>
      </c>
      <c r="E598">
        <v>1070</v>
      </c>
      <c r="F598">
        <v>1070</v>
      </c>
      <c r="G598">
        <v>1070</v>
      </c>
      <c r="H598">
        <v>1070</v>
      </c>
      <c r="I598">
        <v>1070</v>
      </c>
      <c r="J598">
        <v>1070</v>
      </c>
      <c r="K598">
        <v>1070</v>
      </c>
      <c r="L598">
        <v>1070</v>
      </c>
      <c r="M598">
        <v>1070</v>
      </c>
      <c r="N598">
        <v>1070</v>
      </c>
      <c r="O598">
        <v>1070</v>
      </c>
      <c r="P598">
        <v>1070</v>
      </c>
      <c r="Q598">
        <v>1070</v>
      </c>
      <c r="R598">
        <v>1070</v>
      </c>
      <c r="S598">
        <v>1070</v>
      </c>
      <c r="T598">
        <v>1070</v>
      </c>
      <c r="U598">
        <v>1070</v>
      </c>
    </row>
    <row r="599" spans="1:21">
      <c r="A599" t="s">
        <v>562</v>
      </c>
      <c r="B599">
        <v>3395</v>
      </c>
      <c r="C599">
        <v>3395</v>
      </c>
      <c r="D599">
        <v>3395</v>
      </c>
      <c r="E599">
        <v>3395</v>
      </c>
      <c r="F599">
        <v>3395</v>
      </c>
      <c r="G599">
        <v>3395</v>
      </c>
      <c r="H599">
        <v>3395</v>
      </c>
      <c r="I599">
        <v>3395</v>
      </c>
      <c r="J599">
        <v>3395</v>
      </c>
      <c r="K599">
        <v>3395</v>
      </c>
      <c r="L599">
        <v>3395</v>
      </c>
      <c r="M599">
        <v>3395</v>
      </c>
      <c r="N599">
        <v>3395</v>
      </c>
      <c r="O599">
        <v>3395</v>
      </c>
      <c r="P599">
        <v>3395</v>
      </c>
      <c r="Q599">
        <v>3395</v>
      </c>
      <c r="R599">
        <v>3395</v>
      </c>
      <c r="S599">
        <v>3395</v>
      </c>
      <c r="T599">
        <v>3395</v>
      </c>
      <c r="U599">
        <v>3395</v>
      </c>
    </row>
    <row r="600" spans="1:21">
      <c r="A600" t="s">
        <v>719</v>
      </c>
      <c r="B600">
        <v>2251</v>
      </c>
      <c r="C600">
        <v>2251</v>
      </c>
      <c r="D600">
        <v>2251</v>
      </c>
      <c r="E600">
        <v>2251</v>
      </c>
      <c r="F600">
        <v>2251</v>
      </c>
      <c r="G600">
        <v>2251</v>
      </c>
      <c r="H600">
        <v>2251</v>
      </c>
      <c r="I600">
        <v>2251</v>
      </c>
      <c r="J600">
        <v>2251</v>
      </c>
      <c r="K600">
        <v>2251</v>
      </c>
      <c r="L600">
        <v>2251</v>
      </c>
      <c r="M600">
        <v>2251</v>
      </c>
      <c r="N600">
        <v>2251</v>
      </c>
      <c r="O600">
        <v>2251</v>
      </c>
      <c r="P600">
        <v>2251</v>
      </c>
      <c r="Q600">
        <v>2251</v>
      </c>
      <c r="R600">
        <v>2251</v>
      </c>
      <c r="S600">
        <v>2251</v>
      </c>
      <c r="T600">
        <v>2251</v>
      </c>
      <c r="U600">
        <v>2251</v>
      </c>
    </row>
    <row r="601" spans="1:21">
      <c r="A601" t="s">
        <v>903</v>
      </c>
      <c r="B601">
        <v>2307</v>
      </c>
      <c r="C601">
        <v>2307</v>
      </c>
      <c r="D601">
        <v>2307</v>
      </c>
      <c r="E601">
        <v>2307</v>
      </c>
      <c r="F601">
        <v>2307</v>
      </c>
      <c r="G601">
        <v>2307</v>
      </c>
      <c r="H601">
        <v>2307</v>
      </c>
      <c r="I601">
        <v>2307</v>
      </c>
      <c r="J601">
        <v>2307</v>
      </c>
      <c r="K601">
        <v>2307</v>
      </c>
      <c r="L601">
        <v>2307</v>
      </c>
      <c r="M601">
        <v>2307</v>
      </c>
      <c r="N601">
        <v>2307</v>
      </c>
      <c r="O601">
        <v>2307</v>
      </c>
      <c r="P601">
        <v>2307</v>
      </c>
      <c r="Q601">
        <v>2307</v>
      </c>
      <c r="R601">
        <v>2307</v>
      </c>
      <c r="S601">
        <v>2307</v>
      </c>
      <c r="T601">
        <v>2307</v>
      </c>
      <c r="U601">
        <v>2307</v>
      </c>
    </row>
    <row r="602" spans="1:21">
      <c r="A602" t="s">
        <v>1306</v>
      </c>
      <c r="B602">
        <v>2028</v>
      </c>
      <c r="C602">
        <v>2028</v>
      </c>
      <c r="D602">
        <v>2028</v>
      </c>
      <c r="E602">
        <v>2028</v>
      </c>
      <c r="F602">
        <v>2028</v>
      </c>
      <c r="G602">
        <v>2028</v>
      </c>
      <c r="H602">
        <v>2028</v>
      </c>
      <c r="I602">
        <v>2028</v>
      </c>
      <c r="J602">
        <v>2028</v>
      </c>
      <c r="K602">
        <v>2028</v>
      </c>
      <c r="L602">
        <v>2028</v>
      </c>
      <c r="M602">
        <v>2028</v>
      </c>
      <c r="N602">
        <v>2028</v>
      </c>
      <c r="O602">
        <v>2028</v>
      </c>
      <c r="P602">
        <v>2028</v>
      </c>
      <c r="Q602">
        <v>2028</v>
      </c>
      <c r="R602">
        <v>2028</v>
      </c>
      <c r="S602">
        <v>2028</v>
      </c>
      <c r="T602">
        <v>2028</v>
      </c>
      <c r="U602">
        <v>2028</v>
      </c>
    </row>
    <row r="603" spans="1:21">
      <c r="A603" t="s">
        <v>215</v>
      </c>
      <c r="B603">
        <v>1349</v>
      </c>
      <c r="C603">
        <v>1349</v>
      </c>
      <c r="D603">
        <v>1349</v>
      </c>
      <c r="E603">
        <v>1349</v>
      </c>
      <c r="F603">
        <v>1349</v>
      </c>
      <c r="G603">
        <v>1349</v>
      </c>
      <c r="H603">
        <v>1349</v>
      </c>
      <c r="I603">
        <v>1349</v>
      </c>
      <c r="J603">
        <v>1349</v>
      </c>
      <c r="K603">
        <v>1349</v>
      </c>
      <c r="L603">
        <v>1349</v>
      </c>
      <c r="M603">
        <v>1349</v>
      </c>
      <c r="N603">
        <v>1349</v>
      </c>
      <c r="O603">
        <v>1349</v>
      </c>
      <c r="P603">
        <v>1349</v>
      </c>
      <c r="Q603">
        <v>1349</v>
      </c>
      <c r="R603">
        <v>1349</v>
      </c>
      <c r="S603">
        <v>1349</v>
      </c>
      <c r="T603">
        <v>1349</v>
      </c>
      <c r="U603">
        <v>1349</v>
      </c>
    </row>
    <row r="604" spans="1:21">
      <c r="A604" t="s">
        <v>1746</v>
      </c>
      <c r="B604">
        <v>3097</v>
      </c>
      <c r="C604">
        <v>3097</v>
      </c>
      <c r="D604">
        <v>3097</v>
      </c>
      <c r="E604">
        <v>3097</v>
      </c>
      <c r="F604">
        <v>3097</v>
      </c>
      <c r="G604">
        <v>3097</v>
      </c>
      <c r="H604">
        <v>3097</v>
      </c>
      <c r="I604">
        <v>3097</v>
      </c>
      <c r="J604">
        <v>3097</v>
      </c>
      <c r="K604">
        <v>3097</v>
      </c>
      <c r="L604">
        <v>3097</v>
      </c>
      <c r="M604">
        <v>3097</v>
      </c>
      <c r="N604">
        <v>3097</v>
      </c>
      <c r="O604">
        <v>3097</v>
      </c>
      <c r="P604">
        <v>3097</v>
      </c>
      <c r="Q604">
        <v>3097</v>
      </c>
      <c r="R604">
        <v>3097</v>
      </c>
      <c r="S604">
        <v>3097</v>
      </c>
      <c r="T604">
        <v>3097</v>
      </c>
      <c r="U604">
        <v>3097</v>
      </c>
    </row>
    <row r="605" spans="1:21">
      <c r="A605" t="s">
        <v>354</v>
      </c>
      <c r="B605">
        <v>1130</v>
      </c>
      <c r="C605">
        <v>1130</v>
      </c>
      <c r="D605">
        <v>1130</v>
      </c>
      <c r="E605">
        <v>1130</v>
      </c>
      <c r="F605">
        <v>1130</v>
      </c>
      <c r="G605">
        <v>1130</v>
      </c>
      <c r="H605">
        <v>1130</v>
      </c>
      <c r="I605">
        <v>1130</v>
      </c>
      <c r="J605">
        <v>1130</v>
      </c>
      <c r="K605">
        <v>1130</v>
      </c>
      <c r="L605">
        <v>1130</v>
      </c>
      <c r="M605">
        <v>1130</v>
      </c>
      <c r="N605">
        <v>1130</v>
      </c>
      <c r="O605">
        <v>1130</v>
      </c>
      <c r="P605">
        <v>1130</v>
      </c>
      <c r="Q605">
        <v>1130</v>
      </c>
      <c r="R605">
        <v>1130</v>
      </c>
      <c r="S605">
        <v>1130</v>
      </c>
      <c r="T605">
        <v>1130</v>
      </c>
      <c r="U605">
        <v>1130</v>
      </c>
    </row>
    <row r="606" spans="1:21">
      <c r="A606" t="s">
        <v>1479</v>
      </c>
      <c r="B606">
        <v>1197</v>
      </c>
      <c r="C606">
        <v>1197</v>
      </c>
      <c r="D606">
        <v>1197</v>
      </c>
      <c r="E606">
        <v>1197</v>
      </c>
      <c r="F606">
        <v>1197</v>
      </c>
      <c r="G606">
        <v>1197</v>
      </c>
      <c r="H606">
        <v>1197</v>
      </c>
      <c r="I606">
        <v>1197</v>
      </c>
      <c r="J606">
        <v>1197</v>
      </c>
      <c r="K606">
        <v>1197</v>
      </c>
      <c r="L606">
        <v>1197</v>
      </c>
      <c r="M606">
        <v>1197</v>
      </c>
      <c r="N606">
        <v>1197</v>
      </c>
      <c r="O606">
        <v>1197</v>
      </c>
      <c r="P606">
        <v>1197</v>
      </c>
      <c r="Q606">
        <v>1197</v>
      </c>
      <c r="R606">
        <v>1197</v>
      </c>
      <c r="S606">
        <v>1197</v>
      </c>
      <c r="T606">
        <v>1197</v>
      </c>
      <c r="U606">
        <v>1197</v>
      </c>
    </row>
    <row r="607" spans="1:21">
      <c r="A607" t="s">
        <v>770</v>
      </c>
      <c r="B607">
        <v>3331</v>
      </c>
      <c r="C607">
        <v>3331</v>
      </c>
      <c r="D607">
        <v>3331</v>
      </c>
      <c r="E607">
        <v>3331</v>
      </c>
      <c r="F607">
        <v>3331</v>
      </c>
      <c r="G607">
        <v>3331</v>
      </c>
      <c r="H607">
        <v>3331</v>
      </c>
      <c r="I607">
        <v>3331</v>
      </c>
      <c r="J607">
        <v>3331</v>
      </c>
      <c r="K607">
        <v>3331</v>
      </c>
      <c r="L607">
        <v>3331</v>
      </c>
      <c r="M607">
        <v>3331</v>
      </c>
      <c r="N607">
        <v>3331</v>
      </c>
      <c r="O607">
        <v>3331</v>
      </c>
      <c r="P607">
        <v>3331</v>
      </c>
      <c r="Q607">
        <v>3331</v>
      </c>
      <c r="R607">
        <v>3331</v>
      </c>
      <c r="S607">
        <v>3331</v>
      </c>
      <c r="T607">
        <v>3331</v>
      </c>
      <c r="U607">
        <v>3331</v>
      </c>
    </row>
    <row r="608" spans="1:21">
      <c r="A608" t="s">
        <v>910</v>
      </c>
      <c r="B608">
        <v>3290</v>
      </c>
      <c r="C608">
        <v>3290</v>
      </c>
      <c r="D608">
        <v>3290</v>
      </c>
      <c r="E608">
        <v>3290</v>
      </c>
      <c r="F608">
        <v>3290</v>
      </c>
      <c r="G608">
        <v>3290</v>
      </c>
      <c r="H608">
        <v>3290</v>
      </c>
      <c r="I608">
        <v>3290</v>
      </c>
      <c r="J608">
        <v>3290</v>
      </c>
      <c r="K608">
        <v>3290</v>
      </c>
      <c r="L608">
        <v>3290</v>
      </c>
      <c r="M608">
        <v>3290</v>
      </c>
      <c r="N608">
        <v>3290</v>
      </c>
      <c r="O608">
        <v>3290</v>
      </c>
      <c r="P608">
        <v>3290</v>
      </c>
      <c r="Q608">
        <v>3290</v>
      </c>
      <c r="R608">
        <v>3290</v>
      </c>
      <c r="S608">
        <v>3290</v>
      </c>
      <c r="T608">
        <v>3290</v>
      </c>
      <c r="U608">
        <v>3290</v>
      </c>
    </row>
    <row r="609" spans="1:21">
      <c r="A609" t="s">
        <v>1026</v>
      </c>
      <c r="B609">
        <v>2002</v>
      </c>
      <c r="C609">
        <v>2002</v>
      </c>
      <c r="D609">
        <v>2002</v>
      </c>
      <c r="E609">
        <v>2002</v>
      </c>
      <c r="F609">
        <v>2002</v>
      </c>
      <c r="G609">
        <v>2002</v>
      </c>
      <c r="H609">
        <v>2002</v>
      </c>
      <c r="I609">
        <v>2002</v>
      </c>
      <c r="J609">
        <v>2002</v>
      </c>
      <c r="K609">
        <v>2002</v>
      </c>
      <c r="L609">
        <v>2002</v>
      </c>
      <c r="M609">
        <v>2002</v>
      </c>
      <c r="N609">
        <v>2002</v>
      </c>
      <c r="O609">
        <v>2002</v>
      </c>
      <c r="P609">
        <v>2002</v>
      </c>
      <c r="Q609">
        <v>2002</v>
      </c>
      <c r="R609">
        <v>2002</v>
      </c>
      <c r="S609">
        <v>2002</v>
      </c>
      <c r="T609">
        <v>2002</v>
      </c>
      <c r="U609">
        <v>2002</v>
      </c>
    </row>
    <row r="610" spans="1:21">
      <c r="A610" t="s">
        <v>1173</v>
      </c>
      <c r="B610">
        <v>3082</v>
      </c>
      <c r="C610">
        <v>3082</v>
      </c>
      <c r="D610">
        <v>3082</v>
      </c>
      <c r="E610">
        <v>3082</v>
      </c>
      <c r="F610">
        <v>3082</v>
      </c>
      <c r="G610">
        <v>3082</v>
      </c>
      <c r="H610">
        <v>3082</v>
      </c>
      <c r="I610">
        <v>3082</v>
      </c>
      <c r="J610">
        <v>3082</v>
      </c>
      <c r="K610">
        <v>3082</v>
      </c>
      <c r="L610">
        <v>3082</v>
      </c>
      <c r="M610">
        <v>3082</v>
      </c>
      <c r="N610">
        <v>3082</v>
      </c>
      <c r="O610">
        <v>3082</v>
      </c>
      <c r="P610">
        <v>3082</v>
      </c>
      <c r="Q610">
        <v>3082</v>
      </c>
      <c r="R610">
        <v>3082</v>
      </c>
      <c r="S610">
        <v>3082</v>
      </c>
      <c r="T610">
        <v>3082</v>
      </c>
      <c r="U610">
        <v>3082</v>
      </c>
    </row>
    <row r="611" spans="1:21">
      <c r="A611" t="s">
        <v>1178</v>
      </c>
      <c r="B611">
        <v>1149</v>
      </c>
      <c r="C611">
        <v>1149</v>
      </c>
      <c r="D611">
        <v>1149</v>
      </c>
      <c r="E611">
        <v>1149</v>
      </c>
      <c r="F611">
        <v>1149</v>
      </c>
      <c r="G611">
        <v>1149</v>
      </c>
      <c r="H611">
        <v>1149</v>
      </c>
      <c r="I611">
        <v>1149</v>
      </c>
      <c r="J611">
        <v>1149</v>
      </c>
      <c r="K611">
        <v>1149</v>
      </c>
      <c r="L611">
        <v>1149</v>
      </c>
      <c r="M611">
        <v>1149</v>
      </c>
      <c r="N611">
        <v>1149</v>
      </c>
      <c r="O611">
        <v>1149</v>
      </c>
      <c r="P611">
        <v>1149</v>
      </c>
      <c r="Q611">
        <v>1149</v>
      </c>
      <c r="R611">
        <v>1149</v>
      </c>
      <c r="S611">
        <v>1149</v>
      </c>
      <c r="T611">
        <v>1149</v>
      </c>
      <c r="U611">
        <v>1149</v>
      </c>
    </row>
    <row r="612" spans="1:21">
      <c r="A612" t="s">
        <v>1462</v>
      </c>
      <c r="B612">
        <v>2364</v>
      </c>
      <c r="C612">
        <v>2364</v>
      </c>
      <c r="D612">
        <v>2364</v>
      </c>
      <c r="E612">
        <v>2364</v>
      </c>
      <c r="F612">
        <v>2364</v>
      </c>
      <c r="G612">
        <v>2364</v>
      </c>
      <c r="H612">
        <v>2364</v>
      </c>
      <c r="I612">
        <v>2364</v>
      </c>
      <c r="J612">
        <v>2364</v>
      </c>
      <c r="K612">
        <v>2364</v>
      </c>
      <c r="L612">
        <v>2364</v>
      </c>
      <c r="M612">
        <v>2364</v>
      </c>
      <c r="N612">
        <v>2364</v>
      </c>
      <c r="O612">
        <v>2364</v>
      </c>
      <c r="P612">
        <v>2364</v>
      </c>
      <c r="Q612">
        <v>2364</v>
      </c>
      <c r="R612">
        <v>2364</v>
      </c>
      <c r="S612">
        <v>2364</v>
      </c>
      <c r="T612">
        <v>2364</v>
      </c>
      <c r="U612">
        <v>2364</v>
      </c>
    </row>
    <row r="613" spans="1:21">
      <c r="A613" t="s">
        <v>325</v>
      </c>
      <c r="B613">
        <v>2347</v>
      </c>
      <c r="C613">
        <v>2347</v>
      </c>
      <c r="D613">
        <v>2347</v>
      </c>
      <c r="E613">
        <v>2347</v>
      </c>
      <c r="F613">
        <v>2347</v>
      </c>
      <c r="G613">
        <v>2347</v>
      </c>
      <c r="H613">
        <v>2347</v>
      </c>
      <c r="I613">
        <v>2347</v>
      </c>
      <c r="J613">
        <v>2347</v>
      </c>
      <c r="K613">
        <v>2347</v>
      </c>
      <c r="L613">
        <v>2347</v>
      </c>
      <c r="M613">
        <v>2347</v>
      </c>
      <c r="N613">
        <v>2347</v>
      </c>
      <c r="O613">
        <v>2347</v>
      </c>
      <c r="P613">
        <v>2347</v>
      </c>
      <c r="Q613">
        <v>2347</v>
      </c>
      <c r="R613">
        <v>2347</v>
      </c>
      <c r="S613">
        <v>2347</v>
      </c>
      <c r="T613">
        <v>2347</v>
      </c>
      <c r="U613">
        <v>2347</v>
      </c>
    </row>
    <row r="614" spans="1:21">
      <c r="A614" t="s">
        <v>504</v>
      </c>
      <c r="B614">
        <v>3135</v>
      </c>
      <c r="C614">
        <v>3135</v>
      </c>
      <c r="D614">
        <v>3135</v>
      </c>
      <c r="E614">
        <v>3135</v>
      </c>
      <c r="F614">
        <v>3135</v>
      </c>
      <c r="G614">
        <v>3135</v>
      </c>
      <c r="H614">
        <v>3135</v>
      </c>
      <c r="I614">
        <v>3135</v>
      </c>
      <c r="J614">
        <v>3135</v>
      </c>
      <c r="K614">
        <v>3135</v>
      </c>
      <c r="L614">
        <v>3135</v>
      </c>
      <c r="M614">
        <v>3135</v>
      </c>
      <c r="N614">
        <v>3135</v>
      </c>
      <c r="O614">
        <v>3135</v>
      </c>
      <c r="P614">
        <v>3135</v>
      </c>
      <c r="Q614">
        <v>3135</v>
      </c>
      <c r="R614">
        <v>3135</v>
      </c>
      <c r="S614">
        <v>3135</v>
      </c>
      <c r="T614">
        <v>3135</v>
      </c>
      <c r="U614">
        <v>3135</v>
      </c>
    </row>
    <row r="615" spans="1:21">
      <c r="A615" t="s">
        <v>567</v>
      </c>
      <c r="B615">
        <v>3190</v>
      </c>
      <c r="C615">
        <v>3190</v>
      </c>
      <c r="D615">
        <v>3190</v>
      </c>
      <c r="E615">
        <v>3190</v>
      </c>
      <c r="F615">
        <v>3190</v>
      </c>
      <c r="G615">
        <v>3190</v>
      </c>
      <c r="H615">
        <v>3190</v>
      </c>
      <c r="I615">
        <v>3190</v>
      </c>
      <c r="J615">
        <v>3190</v>
      </c>
      <c r="K615">
        <v>3190</v>
      </c>
      <c r="L615">
        <v>3190</v>
      </c>
      <c r="M615">
        <v>3190</v>
      </c>
      <c r="N615">
        <v>3190</v>
      </c>
      <c r="O615">
        <v>3190</v>
      </c>
      <c r="P615">
        <v>3190</v>
      </c>
      <c r="Q615">
        <v>3190</v>
      </c>
      <c r="R615">
        <v>3190</v>
      </c>
      <c r="S615">
        <v>3190</v>
      </c>
      <c r="T615">
        <v>3190</v>
      </c>
      <c r="U615">
        <v>3190</v>
      </c>
    </row>
    <row r="616" spans="1:21">
      <c r="A616" t="s">
        <v>777</v>
      </c>
      <c r="B616">
        <v>3333</v>
      </c>
      <c r="C616">
        <v>3333</v>
      </c>
      <c r="D616">
        <v>3333</v>
      </c>
      <c r="E616">
        <v>3333</v>
      </c>
      <c r="F616">
        <v>3333</v>
      </c>
      <c r="G616">
        <v>3333</v>
      </c>
      <c r="H616">
        <v>3333</v>
      </c>
      <c r="I616">
        <v>3333</v>
      </c>
      <c r="J616">
        <v>3333</v>
      </c>
      <c r="K616">
        <v>3333</v>
      </c>
      <c r="L616">
        <v>3333</v>
      </c>
      <c r="M616">
        <v>3333</v>
      </c>
      <c r="N616">
        <v>3333</v>
      </c>
      <c r="O616">
        <v>3333</v>
      </c>
      <c r="P616">
        <v>3333</v>
      </c>
      <c r="Q616">
        <v>3333</v>
      </c>
      <c r="R616">
        <v>3333</v>
      </c>
      <c r="S616">
        <v>3333</v>
      </c>
      <c r="T616">
        <v>3333</v>
      </c>
      <c r="U616">
        <v>3333</v>
      </c>
    </row>
    <row r="617" spans="1:21">
      <c r="A617" t="s">
        <v>857</v>
      </c>
      <c r="B617">
        <v>2525</v>
      </c>
      <c r="C617">
        <v>2525</v>
      </c>
      <c r="D617">
        <v>2525</v>
      </c>
      <c r="E617">
        <v>2525</v>
      </c>
      <c r="F617">
        <v>2525</v>
      </c>
      <c r="G617">
        <v>2525</v>
      </c>
      <c r="H617">
        <v>2525</v>
      </c>
      <c r="I617">
        <v>2525</v>
      </c>
      <c r="J617">
        <v>2525</v>
      </c>
      <c r="K617">
        <v>2525</v>
      </c>
      <c r="L617">
        <v>2525</v>
      </c>
      <c r="M617">
        <v>2525</v>
      </c>
      <c r="N617">
        <v>2525</v>
      </c>
      <c r="O617">
        <v>2525</v>
      </c>
      <c r="P617">
        <v>2525</v>
      </c>
      <c r="Q617">
        <v>2525</v>
      </c>
      <c r="R617">
        <v>2525</v>
      </c>
      <c r="S617">
        <v>2525</v>
      </c>
      <c r="T617">
        <v>2525</v>
      </c>
      <c r="U617">
        <v>2525</v>
      </c>
    </row>
    <row r="618" spans="1:21">
      <c r="A618" t="s">
        <v>1254</v>
      </c>
      <c r="B618">
        <v>2007</v>
      </c>
      <c r="C618">
        <v>2007</v>
      </c>
      <c r="D618">
        <v>2007</v>
      </c>
      <c r="E618">
        <v>2007</v>
      </c>
      <c r="F618">
        <v>2007</v>
      </c>
      <c r="G618">
        <v>2007</v>
      </c>
      <c r="H618" s="20">
        <v>2007</v>
      </c>
      <c r="I618" s="20">
        <v>3128</v>
      </c>
      <c r="J618">
        <v>3128</v>
      </c>
      <c r="K618">
        <v>3128</v>
      </c>
      <c r="L618">
        <v>3128</v>
      </c>
      <c r="M618">
        <v>3128</v>
      </c>
      <c r="N618">
        <v>3128</v>
      </c>
      <c r="O618">
        <v>3128</v>
      </c>
      <c r="P618">
        <v>3128</v>
      </c>
      <c r="Q618">
        <v>3128</v>
      </c>
      <c r="R618">
        <v>3128</v>
      </c>
      <c r="S618">
        <v>3128</v>
      </c>
      <c r="T618">
        <v>3128</v>
      </c>
      <c r="U618">
        <v>3128</v>
      </c>
    </row>
    <row r="619" spans="1:21">
      <c r="A619" t="s">
        <v>195</v>
      </c>
      <c r="B619">
        <v>2268</v>
      </c>
      <c r="C619">
        <v>2268</v>
      </c>
      <c r="D619">
        <v>2268</v>
      </c>
      <c r="E619">
        <v>2268</v>
      </c>
      <c r="F619">
        <v>2268</v>
      </c>
      <c r="G619">
        <v>2268</v>
      </c>
      <c r="H619">
        <v>2268</v>
      </c>
      <c r="I619">
        <v>2268</v>
      </c>
      <c r="J619">
        <v>2268</v>
      </c>
      <c r="K619">
        <v>2268</v>
      </c>
      <c r="L619">
        <v>2268</v>
      </c>
      <c r="M619">
        <v>2268</v>
      </c>
      <c r="N619">
        <v>2268</v>
      </c>
      <c r="O619">
        <v>2268</v>
      </c>
      <c r="P619">
        <v>2268</v>
      </c>
      <c r="Q619">
        <v>2268</v>
      </c>
      <c r="R619">
        <v>2268</v>
      </c>
      <c r="S619">
        <v>2268</v>
      </c>
      <c r="T619">
        <v>2268</v>
      </c>
      <c r="U619">
        <v>2268</v>
      </c>
    </row>
    <row r="620" spans="1:21">
      <c r="A620" t="s">
        <v>1747</v>
      </c>
      <c r="B620">
        <v>2184</v>
      </c>
      <c r="C620">
        <v>2184</v>
      </c>
      <c r="D620">
        <v>2184</v>
      </c>
      <c r="E620">
        <v>2184</v>
      </c>
      <c r="F620">
        <v>2184</v>
      </c>
      <c r="G620">
        <v>2184</v>
      </c>
      <c r="H620">
        <v>2184</v>
      </c>
      <c r="I620">
        <v>2184</v>
      </c>
      <c r="J620">
        <v>2184</v>
      </c>
      <c r="K620">
        <v>2184</v>
      </c>
      <c r="L620">
        <v>2184</v>
      </c>
      <c r="M620">
        <v>2184</v>
      </c>
      <c r="N620">
        <v>2184</v>
      </c>
      <c r="O620">
        <v>2184</v>
      </c>
      <c r="P620">
        <v>2184</v>
      </c>
      <c r="Q620">
        <v>2184</v>
      </c>
      <c r="R620">
        <v>2184</v>
      </c>
      <c r="S620">
        <v>2184</v>
      </c>
      <c r="T620">
        <v>2184</v>
      </c>
      <c r="U620">
        <v>2184</v>
      </c>
    </row>
    <row r="621" spans="1:21">
      <c r="A621" t="s">
        <v>397</v>
      </c>
      <c r="B621">
        <v>1092</v>
      </c>
      <c r="C621">
        <v>1092</v>
      </c>
      <c r="D621">
        <v>1092</v>
      </c>
      <c r="E621">
        <v>1092</v>
      </c>
      <c r="F621">
        <v>1092</v>
      </c>
      <c r="G621">
        <v>1092</v>
      </c>
      <c r="H621">
        <v>1092</v>
      </c>
      <c r="I621">
        <v>1092</v>
      </c>
      <c r="J621">
        <v>1092</v>
      </c>
      <c r="K621">
        <v>1092</v>
      </c>
      <c r="L621">
        <v>1092</v>
      </c>
      <c r="M621">
        <v>1092</v>
      </c>
      <c r="N621">
        <v>1092</v>
      </c>
      <c r="O621">
        <v>1092</v>
      </c>
      <c r="P621">
        <v>1092</v>
      </c>
      <c r="Q621">
        <v>1092</v>
      </c>
      <c r="R621">
        <v>1092</v>
      </c>
      <c r="S621">
        <v>1092</v>
      </c>
      <c r="T621">
        <v>1092</v>
      </c>
      <c r="U621">
        <v>1092</v>
      </c>
    </row>
    <row r="622" spans="1:21">
      <c r="A622" t="s">
        <v>1420</v>
      </c>
      <c r="B622">
        <v>2158</v>
      </c>
      <c r="C622">
        <v>2158</v>
      </c>
      <c r="D622">
        <v>2158</v>
      </c>
      <c r="E622">
        <v>2158</v>
      </c>
      <c r="F622">
        <v>2158</v>
      </c>
      <c r="G622">
        <v>2158</v>
      </c>
      <c r="H622">
        <v>2158</v>
      </c>
      <c r="I622">
        <v>2158</v>
      </c>
      <c r="J622">
        <v>2158</v>
      </c>
      <c r="K622">
        <v>2158</v>
      </c>
      <c r="L622">
        <v>2158</v>
      </c>
      <c r="M622">
        <v>2158</v>
      </c>
      <c r="N622">
        <v>2158</v>
      </c>
      <c r="O622">
        <v>2158</v>
      </c>
      <c r="P622">
        <v>2158</v>
      </c>
      <c r="Q622">
        <v>2158</v>
      </c>
      <c r="R622">
        <v>2158</v>
      </c>
      <c r="S622">
        <v>2158</v>
      </c>
      <c r="T622">
        <v>2158</v>
      </c>
      <c r="U622">
        <v>2158</v>
      </c>
    </row>
    <row r="623" spans="1:21">
      <c r="A623" t="s">
        <v>712</v>
      </c>
      <c r="B623">
        <v>2234</v>
      </c>
      <c r="C623">
        <v>2234</v>
      </c>
      <c r="D623">
        <v>2234</v>
      </c>
      <c r="E623">
        <v>2234</v>
      </c>
      <c r="F623">
        <v>2234</v>
      </c>
      <c r="G623">
        <v>2234</v>
      </c>
      <c r="H623">
        <v>2234</v>
      </c>
      <c r="I623">
        <v>2234</v>
      </c>
      <c r="J623">
        <v>2234</v>
      </c>
      <c r="K623">
        <v>2234</v>
      </c>
      <c r="L623">
        <v>2234</v>
      </c>
      <c r="M623">
        <v>2234</v>
      </c>
      <c r="N623">
        <v>2234</v>
      </c>
      <c r="O623">
        <v>2234</v>
      </c>
      <c r="P623">
        <v>2234</v>
      </c>
      <c r="Q623">
        <v>2234</v>
      </c>
      <c r="R623">
        <v>2234</v>
      </c>
      <c r="S623">
        <v>2234</v>
      </c>
      <c r="T623">
        <v>2234</v>
      </c>
      <c r="U623">
        <v>2234</v>
      </c>
    </row>
    <row r="624" spans="1:21">
      <c r="A624" t="s">
        <v>1624</v>
      </c>
      <c r="B624">
        <v>1302</v>
      </c>
      <c r="C624">
        <v>1302</v>
      </c>
      <c r="D624">
        <v>1302</v>
      </c>
      <c r="E624">
        <v>1302</v>
      </c>
      <c r="F624">
        <v>1302</v>
      </c>
      <c r="G624">
        <v>1302</v>
      </c>
      <c r="H624">
        <v>1302</v>
      </c>
      <c r="I624">
        <v>1302</v>
      </c>
      <c r="J624">
        <v>1302</v>
      </c>
      <c r="K624">
        <v>1302</v>
      </c>
      <c r="L624">
        <v>1302</v>
      </c>
      <c r="M624">
        <v>1302</v>
      </c>
      <c r="N624">
        <v>1302</v>
      </c>
      <c r="O624">
        <v>1302</v>
      </c>
      <c r="P624">
        <v>1302</v>
      </c>
      <c r="Q624">
        <v>1302</v>
      </c>
      <c r="R624">
        <v>1302</v>
      </c>
      <c r="S624">
        <v>1302</v>
      </c>
      <c r="T624">
        <v>1302</v>
      </c>
      <c r="U624">
        <v>1302</v>
      </c>
    </row>
    <row r="625" spans="1:21">
      <c r="A625" t="s">
        <v>993</v>
      </c>
      <c r="B625">
        <v>1012</v>
      </c>
      <c r="C625">
        <v>1012</v>
      </c>
      <c r="D625">
        <v>1012</v>
      </c>
      <c r="E625">
        <v>1012</v>
      </c>
      <c r="F625">
        <v>1012</v>
      </c>
      <c r="G625">
        <v>1012</v>
      </c>
      <c r="H625">
        <v>1012</v>
      </c>
      <c r="I625">
        <v>1012</v>
      </c>
      <c r="J625">
        <v>1012</v>
      </c>
      <c r="K625">
        <v>1012</v>
      </c>
      <c r="L625">
        <v>1012</v>
      </c>
      <c r="M625">
        <v>1012</v>
      </c>
      <c r="N625">
        <v>1012</v>
      </c>
      <c r="O625">
        <v>1012</v>
      </c>
      <c r="P625">
        <v>1012</v>
      </c>
      <c r="Q625">
        <v>1012</v>
      </c>
      <c r="R625">
        <v>1012</v>
      </c>
      <c r="S625">
        <v>1012</v>
      </c>
      <c r="T625">
        <v>1012</v>
      </c>
      <c r="U625">
        <v>1012</v>
      </c>
    </row>
    <row r="626" spans="1:21">
      <c r="A626" t="s">
        <v>1174</v>
      </c>
      <c r="B626">
        <v>3113</v>
      </c>
      <c r="C626">
        <v>3113</v>
      </c>
      <c r="D626">
        <v>3113</v>
      </c>
      <c r="E626">
        <v>3113</v>
      </c>
      <c r="F626">
        <v>3113</v>
      </c>
      <c r="G626">
        <v>3113</v>
      </c>
      <c r="H626">
        <v>3113</v>
      </c>
      <c r="I626">
        <v>3113</v>
      </c>
      <c r="J626">
        <v>3113</v>
      </c>
      <c r="K626">
        <v>3113</v>
      </c>
      <c r="L626">
        <v>3113</v>
      </c>
      <c r="M626">
        <v>3113</v>
      </c>
      <c r="N626">
        <v>3113</v>
      </c>
      <c r="O626">
        <v>3113</v>
      </c>
      <c r="P626">
        <v>3113</v>
      </c>
      <c r="Q626">
        <v>3113</v>
      </c>
      <c r="R626">
        <v>3113</v>
      </c>
      <c r="S626">
        <v>3113</v>
      </c>
      <c r="T626">
        <v>3113</v>
      </c>
      <c r="U626">
        <v>3113</v>
      </c>
    </row>
    <row r="627" spans="1:21">
      <c r="A627" t="s">
        <v>1137</v>
      </c>
      <c r="B627">
        <v>1086</v>
      </c>
      <c r="C627">
        <v>1086</v>
      </c>
      <c r="D627">
        <v>1086</v>
      </c>
      <c r="E627">
        <v>1086</v>
      </c>
      <c r="F627">
        <v>1086</v>
      </c>
      <c r="G627">
        <v>1086</v>
      </c>
      <c r="H627">
        <v>1086</v>
      </c>
      <c r="I627">
        <v>1086</v>
      </c>
      <c r="J627">
        <v>1086</v>
      </c>
      <c r="K627">
        <v>1086</v>
      </c>
      <c r="L627">
        <v>1086</v>
      </c>
      <c r="M627">
        <v>1086</v>
      </c>
      <c r="N627">
        <v>1086</v>
      </c>
      <c r="O627">
        <v>1086</v>
      </c>
      <c r="P627">
        <v>1086</v>
      </c>
      <c r="Q627">
        <v>1086</v>
      </c>
      <c r="R627">
        <v>1086</v>
      </c>
      <c r="S627">
        <v>1086</v>
      </c>
      <c r="T627">
        <v>1086</v>
      </c>
      <c r="U627">
        <v>1086</v>
      </c>
    </row>
    <row r="628" spans="1:21">
      <c r="A628" t="s">
        <v>1389</v>
      </c>
      <c r="B628">
        <v>2320</v>
      </c>
      <c r="C628">
        <v>2320</v>
      </c>
      <c r="D628">
        <v>2320</v>
      </c>
      <c r="E628">
        <v>2320</v>
      </c>
      <c r="F628">
        <v>2320</v>
      </c>
      <c r="G628">
        <v>2320</v>
      </c>
      <c r="H628">
        <v>2320</v>
      </c>
      <c r="I628">
        <v>2320</v>
      </c>
      <c r="J628">
        <v>2320</v>
      </c>
      <c r="K628">
        <v>2320</v>
      </c>
      <c r="L628">
        <v>2320</v>
      </c>
      <c r="M628">
        <v>2320</v>
      </c>
      <c r="N628">
        <v>2320</v>
      </c>
      <c r="O628">
        <v>2320</v>
      </c>
      <c r="P628">
        <v>2320</v>
      </c>
      <c r="Q628">
        <v>2320</v>
      </c>
      <c r="R628">
        <v>2320</v>
      </c>
      <c r="S628">
        <v>2320</v>
      </c>
      <c r="T628">
        <v>2320</v>
      </c>
      <c r="U628">
        <v>2320</v>
      </c>
    </row>
    <row r="629" spans="1:21">
      <c r="A629" t="s">
        <v>1497</v>
      </c>
      <c r="B629">
        <v>1244</v>
      </c>
      <c r="C629">
        <v>1244</v>
      </c>
      <c r="D629">
        <v>1244</v>
      </c>
      <c r="E629">
        <v>1244</v>
      </c>
      <c r="F629">
        <v>1244</v>
      </c>
      <c r="G629">
        <v>1244</v>
      </c>
      <c r="H629">
        <v>1244</v>
      </c>
      <c r="I629">
        <v>1244</v>
      </c>
      <c r="J629">
        <v>1244</v>
      </c>
      <c r="K629">
        <v>1244</v>
      </c>
      <c r="L629">
        <v>1244</v>
      </c>
      <c r="M629">
        <v>1244</v>
      </c>
      <c r="N629">
        <v>1244</v>
      </c>
      <c r="O629">
        <v>1244</v>
      </c>
      <c r="P629">
        <v>1244</v>
      </c>
      <c r="Q629">
        <v>1244</v>
      </c>
      <c r="R629">
        <v>1244</v>
      </c>
      <c r="S629">
        <v>1244</v>
      </c>
      <c r="T629">
        <v>1244</v>
      </c>
      <c r="U629">
        <v>1244</v>
      </c>
    </row>
    <row r="630" spans="1:21">
      <c r="A630" t="s">
        <v>337</v>
      </c>
      <c r="B630">
        <v>2087</v>
      </c>
      <c r="C630">
        <v>2087</v>
      </c>
      <c r="D630">
        <v>2087</v>
      </c>
      <c r="E630">
        <v>2087</v>
      </c>
      <c r="F630">
        <v>2087</v>
      </c>
      <c r="G630">
        <v>2087</v>
      </c>
      <c r="H630">
        <v>2087</v>
      </c>
      <c r="I630">
        <v>2087</v>
      </c>
      <c r="J630">
        <v>2087</v>
      </c>
      <c r="K630">
        <v>2087</v>
      </c>
      <c r="L630">
        <v>2087</v>
      </c>
      <c r="M630">
        <v>2087</v>
      </c>
      <c r="N630">
        <v>2087</v>
      </c>
      <c r="O630">
        <v>2087</v>
      </c>
      <c r="P630">
        <v>2087</v>
      </c>
      <c r="Q630">
        <v>2087</v>
      </c>
      <c r="R630">
        <v>2087</v>
      </c>
      <c r="S630">
        <v>2087</v>
      </c>
      <c r="T630">
        <v>2087</v>
      </c>
      <c r="U630">
        <v>2087</v>
      </c>
    </row>
    <row r="631" spans="1:21">
      <c r="A631" t="s">
        <v>1456</v>
      </c>
      <c r="B631">
        <v>1209</v>
      </c>
      <c r="C631">
        <v>1209</v>
      </c>
      <c r="D631">
        <v>1209</v>
      </c>
      <c r="E631">
        <v>1209</v>
      </c>
      <c r="F631">
        <v>1209</v>
      </c>
      <c r="G631">
        <v>1209</v>
      </c>
      <c r="H631">
        <v>1209</v>
      </c>
      <c r="I631">
        <v>1209</v>
      </c>
      <c r="J631">
        <v>1209</v>
      </c>
      <c r="K631">
        <v>1209</v>
      </c>
      <c r="L631">
        <v>1209</v>
      </c>
      <c r="M631">
        <v>1209</v>
      </c>
      <c r="N631">
        <v>1209</v>
      </c>
      <c r="O631">
        <v>1209</v>
      </c>
      <c r="P631">
        <v>1209</v>
      </c>
      <c r="Q631">
        <v>1209</v>
      </c>
      <c r="R631">
        <v>1209</v>
      </c>
      <c r="S631">
        <v>1209</v>
      </c>
      <c r="T631">
        <v>1209</v>
      </c>
      <c r="U631">
        <v>1209</v>
      </c>
    </row>
    <row r="632" spans="1:21">
      <c r="A632" t="s">
        <v>813</v>
      </c>
      <c r="B632">
        <v>1290</v>
      </c>
      <c r="C632">
        <v>1290</v>
      </c>
      <c r="D632">
        <v>1290</v>
      </c>
      <c r="E632">
        <v>1290</v>
      </c>
      <c r="F632">
        <v>1290</v>
      </c>
      <c r="G632">
        <v>1290</v>
      </c>
      <c r="H632">
        <v>1290</v>
      </c>
      <c r="I632">
        <v>1290</v>
      </c>
      <c r="J632">
        <v>1290</v>
      </c>
      <c r="K632">
        <v>1290</v>
      </c>
      <c r="L632">
        <v>1290</v>
      </c>
      <c r="M632">
        <v>1290</v>
      </c>
      <c r="N632">
        <v>1290</v>
      </c>
      <c r="O632">
        <v>1290</v>
      </c>
      <c r="P632">
        <v>1290</v>
      </c>
      <c r="Q632">
        <v>1290</v>
      </c>
      <c r="R632">
        <v>1290</v>
      </c>
      <c r="S632">
        <v>1290</v>
      </c>
      <c r="T632">
        <v>1290</v>
      </c>
      <c r="U632">
        <v>1290</v>
      </c>
    </row>
    <row r="633" spans="1:21">
      <c r="A633" t="s">
        <v>873</v>
      </c>
      <c r="B633">
        <v>3277</v>
      </c>
      <c r="C633">
        <v>3277</v>
      </c>
      <c r="D633">
        <v>3277</v>
      </c>
      <c r="E633">
        <v>3277</v>
      </c>
      <c r="F633">
        <v>3277</v>
      </c>
      <c r="G633">
        <v>3277</v>
      </c>
      <c r="H633">
        <v>3277</v>
      </c>
      <c r="I633">
        <v>3277</v>
      </c>
      <c r="J633">
        <v>3277</v>
      </c>
      <c r="K633">
        <v>3277</v>
      </c>
      <c r="L633">
        <v>3277</v>
      </c>
      <c r="M633">
        <v>3277</v>
      </c>
      <c r="N633">
        <v>3277</v>
      </c>
      <c r="O633">
        <v>3277</v>
      </c>
      <c r="P633">
        <v>3277</v>
      </c>
      <c r="Q633">
        <v>3277</v>
      </c>
      <c r="R633">
        <v>3277</v>
      </c>
      <c r="S633">
        <v>3277</v>
      </c>
      <c r="T633">
        <v>3277</v>
      </c>
      <c r="U633">
        <v>3277</v>
      </c>
    </row>
    <row r="634" spans="1:21">
      <c r="A634" t="s">
        <v>1199</v>
      </c>
      <c r="B634">
        <v>3046</v>
      </c>
      <c r="C634">
        <v>3046</v>
      </c>
      <c r="D634">
        <v>3046</v>
      </c>
      <c r="E634">
        <v>3046</v>
      </c>
      <c r="F634">
        <v>3046</v>
      </c>
      <c r="G634">
        <v>3046</v>
      </c>
      <c r="H634">
        <v>3046</v>
      </c>
      <c r="I634">
        <v>3046</v>
      </c>
      <c r="J634">
        <v>3046</v>
      </c>
      <c r="K634">
        <v>3046</v>
      </c>
      <c r="L634">
        <v>3046</v>
      </c>
      <c r="M634">
        <v>3046</v>
      </c>
      <c r="N634">
        <v>3046</v>
      </c>
      <c r="O634">
        <v>3046</v>
      </c>
      <c r="P634">
        <v>3046</v>
      </c>
      <c r="Q634">
        <v>3046</v>
      </c>
      <c r="R634">
        <v>3046</v>
      </c>
      <c r="S634">
        <v>3046</v>
      </c>
      <c r="T634">
        <v>3046</v>
      </c>
      <c r="U634">
        <v>3046</v>
      </c>
    </row>
    <row r="635" spans="1:21">
      <c r="A635" t="s">
        <v>107</v>
      </c>
      <c r="B635">
        <v>1370</v>
      </c>
      <c r="C635">
        <v>1370</v>
      </c>
      <c r="D635">
        <v>1370</v>
      </c>
      <c r="E635">
        <v>1370</v>
      </c>
      <c r="F635">
        <v>1370</v>
      </c>
      <c r="G635">
        <v>1370</v>
      </c>
      <c r="H635">
        <v>1370</v>
      </c>
      <c r="I635">
        <v>1370</v>
      </c>
      <c r="J635">
        <v>1370</v>
      </c>
      <c r="K635">
        <v>1370</v>
      </c>
      <c r="L635">
        <v>1370</v>
      </c>
      <c r="M635">
        <v>1370</v>
      </c>
      <c r="N635">
        <v>1370</v>
      </c>
      <c r="O635">
        <v>1370</v>
      </c>
      <c r="P635">
        <v>1370</v>
      </c>
      <c r="Q635">
        <v>1370</v>
      </c>
      <c r="R635">
        <v>1370</v>
      </c>
      <c r="S635">
        <v>1370</v>
      </c>
      <c r="T635">
        <v>1370</v>
      </c>
      <c r="U635">
        <v>1370</v>
      </c>
    </row>
    <row r="636" spans="1:21">
      <c r="A636" t="s">
        <v>1558</v>
      </c>
      <c r="B636">
        <v>1407</v>
      </c>
      <c r="C636">
        <v>1407</v>
      </c>
      <c r="D636">
        <v>1407</v>
      </c>
      <c r="E636">
        <v>1407</v>
      </c>
      <c r="F636">
        <v>1407</v>
      </c>
      <c r="G636">
        <v>1407</v>
      </c>
      <c r="H636">
        <v>1407</v>
      </c>
      <c r="I636">
        <v>1407</v>
      </c>
      <c r="J636">
        <v>1407</v>
      </c>
      <c r="K636">
        <v>1407</v>
      </c>
      <c r="L636">
        <v>1407</v>
      </c>
      <c r="M636">
        <v>1407</v>
      </c>
      <c r="N636">
        <v>1407</v>
      </c>
      <c r="O636">
        <v>1407</v>
      </c>
      <c r="P636">
        <v>1407</v>
      </c>
      <c r="Q636">
        <v>1407</v>
      </c>
      <c r="R636">
        <v>1407</v>
      </c>
      <c r="S636">
        <v>1407</v>
      </c>
      <c r="T636">
        <v>1407</v>
      </c>
      <c r="U636">
        <v>1407</v>
      </c>
    </row>
    <row r="637" spans="1:21">
      <c r="A637" t="s">
        <v>349</v>
      </c>
      <c r="B637">
        <v>3118</v>
      </c>
      <c r="C637">
        <v>3118</v>
      </c>
      <c r="D637">
        <v>3118</v>
      </c>
      <c r="E637">
        <v>3118</v>
      </c>
      <c r="F637">
        <v>3118</v>
      </c>
      <c r="G637">
        <v>3118</v>
      </c>
      <c r="H637">
        <v>3118</v>
      </c>
      <c r="I637">
        <v>3118</v>
      </c>
      <c r="J637">
        <v>3118</v>
      </c>
      <c r="K637">
        <v>3118</v>
      </c>
      <c r="L637">
        <v>3118</v>
      </c>
      <c r="M637">
        <v>3118</v>
      </c>
      <c r="N637">
        <v>3118</v>
      </c>
      <c r="O637">
        <v>3118</v>
      </c>
      <c r="P637">
        <v>3118</v>
      </c>
      <c r="Q637">
        <v>3118</v>
      </c>
      <c r="R637">
        <v>3118</v>
      </c>
      <c r="S637">
        <v>3118</v>
      </c>
      <c r="T637">
        <v>3118</v>
      </c>
      <c r="U637">
        <v>3118</v>
      </c>
    </row>
    <row r="638" spans="1:21">
      <c r="A638" t="s">
        <v>525</v>
      </c>
      <c r="B638">
        <v>2212</v>
      </c>
      <c r="C638">
        <v>2212</v>
      </c>
      <c r="D638">
        <v>2212</v>
      </c>
      <c r="E638">
        <v>2212</v>
      </c>
      <c r="F638">
        <v>2212</v>
      </c>
      <c r="G638">
        <v>2212</v>
      </c>
      <c r="H638">
        <v>2212</v>
      </c>
      <c r="I638">
        <v>2212</v>
      </c>
      <c r="J638">
        <v>2212</v>
      </c>
      <c r="K638">
        <v>2212</v>
      </c>
      <c r="L638">
        <v>2212</v>
      </c>
      <c r="M638">
        <v>2212</v>
      </c>
      <c r="N638">
        <v>2212</v>
      </c>
      <c r="O638">
        <v>2212</v>
      </c>
      <c r="P638">
        <v>2212</v>
      </c>
      <c r="Q638">
        <v>2212</v>
      </c>
      <c r="R638">
        <v>2212</v>
      </c>
      <c r="S638">
        <v>2212</v>
      </c>
      <c r="T638">
        <v>2212</v>
      </c>
      <c r="U638">
        <v>2212</v>
      </c>
    </row>
    <row r="639" spans="1:21">
      <c r="A639" t="s">
        <v>797</v>
      </c>
      <c r="B639">
        <v>1276</v>
      </c>
      <c r="C639">
        <v>1276</v>
      </c>
      <c r="D639">
        <v>1276</v>
      </c>
      <c r="E639">
        <v>1276</v>
      </c>
      <c r="F639">
        <v>1276</v>
      </c>
      <c r="G639">
        <v>1276</v>
      </c>
      <c r="H639">
        <v>1276</v>
      </c>
      <c r="I639">
        <v>1276</v>
      </c>
      <c r="J639">
        <v>1276</v>
      </c>
      <c r="K639">
        <v>1276</v>
      </c>
      <c r="L639">
        <v>1276</v>
      </c>
      <c r="M639">
        <v>1276</v>
      </c>
      <c r="N639">
        <v>1276</v>
      </c>
      <c r="O639">
        <v>1276</v>
      </c>
      <c r="P639">
        <v>1276</v>
      </c>
      <c r="Q639">
        <v>1276</v>
      </c>
      <c r="R639">
        <v>1276</v>
      </c>
      <c r="S639">
        <v>1276</v>
      </c>
      <c r="T639">
        <v>1276</v>
      </c>
      <c r="U639">
        <v>1276</v>
      </c>
    </row>
    <row r="640" spans="1:21">
      <c r="A640" t="s">
        <v>1670</v>
      </c>
      <c r="B640">
        <v>2279</v>
      </c>
      <c r="C640">
        <v>2279</v>
      </c>
      <c r="D640">
        <v>2279</v>
      </c>
      <c r="E640">
        <v>2279</v>
      </c>
      <c r="F640">
        <v>2279</v>
      </c>
      <c r="G640">
        <v>2279</v>
      </c>
      <c r="H640">
        <v>2279</v>
      </c>
      <c r="I640">
        <v>2279</v>
      </c>
      <c r="J640">
        <v>2279</v>
      </c>
      <c r="K640">
        <v>2279</v>
      </c>
      <c r="L640">
        <v>2279</v>
      </c>
      <c r="M640">
        <v>2279</v>
      </c>
      <c r="N640">
        <v>2279</v>
      </c>
      <c r="O640">
        <v>2279</v>
      </c>
      <c r="P640">
        <v>2279</v>
      </c>
      <c r="Q640">
        <v>2279</v>
      </c>
      <c r="R640">
        <v>2279</v>
      </c>
      <c r="S640">
        <v>2279</v>
      </c>
      <c r="T640">
        <v>2279</v>
      </c>
      <c r="U640">
        <v>2279</v>
      </c>
    </row>
    <row r="641" spans="1:21">
      <c r="A641" t="s">
        <v>1004</v>
      </c>
      <c r="B641">
        <v>1023</v>
      </c>
      <c r="C641">
        <v>1023</v>
      </c>
      <c r="D641">
        <v>1023</v>
      </c>
      <c r="E641">
        <v>1023</v>
      </c>
      <c r="F641">
        <v>1023</v>
      </c>
      <c r="G641">
        <v>1023</v>
      </c>
      <c r="H641">
        <v>1023</v>
      </c>
      <c r="I641">
        <v>1023</v>
      </c>
      <c r="J641">
        <v>1023</v>
      </c>
      <c r="K641">
        <v>1023</v>
      </c>
      <c r="L641">
        <v>1023</v>
      </c>
      <c r="M641">
        <v>1023</v>
      </c>
      <c r="N641">
        <v>1023</v>
      </c>
      <c r="O641">
        <v>1023</v>
      </c>
      <c r="P641">
        <v>1023</v>
      </c>
      <c r="Q641">
        <v>1023</v>
      </c>
      <c r="R641">
        <v>1023</v>
      </c>
      <c r="S641">
        <v>1023</v>
      </c>
      <c r="T641">
        <v>1023</v>
      </c>
      <c r="U641">
        <v>1023</v>
      </c>
    </row>
    <row r="642" spans="1:21">
      <c r="A642" t="s">
        <v>1162</v>
      </c>
      <c r="B642">
        <v>3131</v>
      </c>
      <c r="C642">
        <v>3131</v>
      </c>
      <c r="D642">
        <v>3131</v>
      </c>
      <c r="E642">
        <v>3131</v>
      </c>
      <c r="F642">
        <v>3131</v>
      </c>
      <c r="G642">
        <v>3131</v>
      </c>
      <c r="H642">
        <v>3131</v>
      </c>
      <c r="I642">
        <v>3131</v>
      </c>
      <c r="J642">
        <v>3131</v>
      </c>
      <c r="K642">
        <v>3131</v>
      </c>
      <c r="L642">
        <v>3131</v>
      </c>
      <c r="M642">
        <v>3131</v>
      </c>
      <c r="N642">
        <v>3131</v>
      </c>
      <c r="O642">
        <v>3131</v>
      </c>
      <c r="P642">
        <v>3131</v>
      </c>
      <c r="Q642">
        <v>3131</v>
      </c>
      <c r="R642">
        <v>3131</v>
      </c>
      <c r="S642">
        <v>3131</v>
      </c>
      <c r="T642">
        <v>3131</v>
      </c>
      <c r="U642">
        <v>3131</v>
      </c>
    </row>
    <row r="643" spans="1:21">
      <c r="A643" t="s">
        <v>1144</v>
      </c>
      <c r="B643">
        <v>1168</v>
      </c>
      <c r="C643">
        <v>1168</v>
      </c>
      <c r="D643">
        <v>1168</v>
      </c>
      <c r="E643">
        <v>1168</v>
      </c>
      <c r="F643">
        <v>1168</v>
      </c>
      <c r="G643">
        <v>1168</v>
      </c>
      <c r="H643">
        <v>1168</v>
      </c>
      <c r="I643">
        <v>1168</v>
      </c>
      <c r="J643">
        <v>1168</v>
      </c>
      <c r="K643">
        <v>1168</v>
      </c>
      <c r="L643">
        <v>1168</v>
      </c>
      <c r="M643">
        <v>1168</v>
      </c>
      <c r="N643">
        <v>1168</v>
      </c>
      <c r="O643">
        <v>1168</v>
      </c>
      <c r="P643">
        <v>1168</v>
      </c>
      <c r="Q643">
        <v>1168</v>
      </c>
      <c r="R643">
        <v>1168</v>
      </c>
      <c r="S643">
        <v>1168</v>
      </c>
      <c r="T643">
        <v>1168</v>
      </c>
      <c r="U643">
        <v>1168</v>
      </c>
    </row>
    <row r="644" spans="1:21">
      <c r="A644" t="s">
        <v>1388</v>
      </c>
      <c r="B644">
        <v>2417</v>
      </c>
      <c r="C644">
        <v>2417</v>
      </c>
      <c r="D644">
        <v>2417</v>
      </c>
      <c r="E644">
        <v>2417</v>
      </c>
      <c r="F644">
        <v>2417</v>
      </c>
      <c r="G644">
        <v>2417</v>
      </c>
      <c r="H644">
        <v>2417</v>
      </c>
      <c r="I644">
        <v>2417</v>
      </c>
      <c r="J644">
        <v>2417</v>
      </c>
      <c r="K644">
        <v>2417</v>
      </c>
      <c r="L644">
        <v>2417</v>
      </c>
      <c r="M644">
        <v>2417</v>
      </c>
      <c r="N644">
        <v>2417</v>
      </c>
      <c r="O644">
        <v>2417</v>
      </c>
      <c r="P644">
        <v>2417</v>
      </c>
      <c r="Q644">
        <v>2417</v>
      </c>
      <c r="R644">
        <v>2417</v>
      </c>
      <c r="S644">
        <v>2417</v>
      </c>
      <c r="T644">
        <v>2417</v>
      </c>
      <c r="U644">
        <v>2417</v>
      </c>
    </row>
    <row r="645" spans="1:21">
      <c r="A645" t="s">
        <v>1499</v>
      </c>
      <c r="B645">
        <v>3098</v>
      </c>
      <c r="C645">
        <v>3098</v>
      </c>
      <c r="D645">
        <v>3098</v>
      </c>
      <c r="E645">
        <v>3098</v>
      </c>
      <c r="F645">
        <v>3098</v>
      </c>
      <c r="G645">
        <v>3098</v>
      </c>
      <c r="H645">
        <v>3098</v>
      </c>
      <c r="I645">
        <v>3098</v>
      </c>
      <c r="J645">
        <v>3098</v>
      </c>
      <c r="K645">
        <v>3098</v>
      </c>
      <c r="L645">
        <v>3098</v>
      </c>
      <c r="M645">
        <v>3098</v>
      </c>
      <c r="N645">
        <v>3098</v>
      </c>
      <c r="O645">
        <v>3098</v>
      </c>
      <c r="P645">
        <v>3098</v>
      </c>
      <c r="Q645">
        <v>3098</v>
      </c>
      <c r="R645">
        <v>3098</v>
      </c>
      <c r="S645">
        <v>3098</v>
      </c>
      <c r="T645">
        <v>3098</v>
      </c>
      <c r="U645">
        <v>3098</v>
      </c>
    </row>
    <row r="646" spans="1:21">
      <c r="A646" t="s">
        <v>444</v>
      </c>
      <c r="B646">
        <v>1643</v>
      </c>
      <c r="C646">
        <v>1643</v>
      </c>
      <c r="D646">
        <v>1643</v>
      </c>
      <c r="E646">
        <v>1643</v>
      </c>
      <c r="F646">
        <v>1643</v>
      </c>
      <c r="G646">
        <v>1643</v>
      </c>
      <c r="H646">
        <v>1643</v>
      </c>
      <c r="I646">
        <v>1643</v>
      </c>
      <c r="J646">
        <v>1643</v>
      </c>
      <c r="K646">
        <v>1643</v>
      </c>
      <c r="L646">
        <v>1643</v>
      </c>
      <c r="M646">
        <v>1643</v>
      </c>
      <c r="N646">
        <v>1643</v>
      </c>
      <c r="O646">
        <v>1643</v>
      </c>
      <c r="P646">
        <v>1643</v>
      </c>
      <c r="Q646">
        <v>1643</v>
      </c>
      <c r="R646">
        <v>1643</v>
      </c>
      <c r="S646">
        <v>1643</v>
      </c>
      <c r="T646">
        <v>1643</v>
      </c>
      <c r="U646">
        <v>1643</v>
      </c>
    </row>
    <row r="647" spans="1:21">
      <c r="A647" t="s">
        <v>650</v>
      </c>
      <c r="B647">
        <v>2159</v>
      </c>
      <c r="C647">
        <v>2159</v>
      </c>
      <c r="D647">
        <v>2159</v>
      </c>
      <c r="E647">
        <v>2159</v>
      </c>
      <c r="F647">
        <v>2159</v>
      </c>
      <c r="G647">
        <v>2159</v>
      </c>
      <c r="H647">
        <v>2159</v>
      </c>
      <c r="I647">
        <v>2159</v>
      </c>
      <c r="J647">
        <v>2159</v>
      </c>
      <c r="K647">
        <v>2159</v>
      </c>
      <c r="L647">
        <v>2159</v>
      </c>
      <c r="M647">
        <v>2159</v>
      </c>
      <c r="N647">
        <v>2159</v>
      </c>
      <c r="O647">
        <v>2159</v>
      </c>
      <c r="P647">
        <v>2159</v>
      </c>
      <c r="Q647">
        <v>2159</v>
      </c>
      <c r="R647">
        <v>2159</v>
      </c>
      <c r="S647">
        <v>2159</v>
      </c>
      <c r="T647">
        <v>2159</v>
      </c>
      <c r="U647">
        <v>2159</v>
      </c>
    </row>
    <row r="648" spans="1:21">
      <c r="A648" t="s">
        <v>690</v>
      </c>
      <c r="B648">
        <v>3384</v>
      </c>
      <c r="C648">
        <v>3384</v>
      </c>
      <c r="D648">
        <v>3384</v>
      </c>
      <c r="E648">
        <v>3384</v>
      </c>
      <c r="F648">
        <v>3384</v>
      </c>
      <c r="G648">
        <v>3384</v>
      </c>
      <c r="H648">
        <v>3384</v>
      </c>
      <c r="I648">
        <v>3384</v>
      </c>
      <c r="J648">
        <v>3384</v>
      </c>
      <c r="K648">
        <v>3384</v>
      </c>
      <c r="L648">
        <v>3384</v>
      </c>
      <c r="M648">
        <v>3384</v>
      </c>
      <c r="N648">
        <v>3384</v>
      </c>
      <c r="O648">
        <v>3384</v>
      </c>
      <c r="P648">
        <v>3384</v>
      </c>
      <c r="Q648">
        <v>3384</v>
      </c>
      <c r="R648">
        <v>3384</v>
      </c>
      <c r="S648">
        <v>3384</v>
      </c>
      <c r="T648">
        <v>3384</v>
      </c>
      <c r="U648">
        <v>3384</v>
      </c>
    </row>
    <row r="649" spans="1:21">
      <c r="A649" t="s">
        <v>1721</v>
      </c>
      <c r="B649">
        <v>1330</v>
      </c>
      <c r="C649">
        <v>1330</v>
      </c>
      <c r="D649">
        <v>1330</v>
      </c>
      <c r="E649">
        <v>1330</v>
      </c>
      <c r="F649">
        <v>1330</v>
      </c>
      <c r="G649">
        <v>1330</v>
      </c>
      <c r="H649">
        <v>1330</v>
      </c>
      <c r="I649">
        <v>1330</v>
      </c>
      <c r="J649">
        <v>1330</v>
      </c>
      <c r="K649">
        <v>1330</v>
      </c>
      <c r="L649">
        <v>1330</v>
      </c>
      <c r="M649">
        <v>1330</v>
      </c>
      <c r="N649">
        <v>1330</v>
      </c>
      <c r="O649">
        <v>1330</v>
      </c>
      <c r="P649">
        <v>1330</v>
      </c>
      <c r="Q649">
        <v>1330</v>
      </c>
      <c r="R649">
        <v>1330</v>
      </c>
      <c r="S649">
        <v>1330</v>
      </c>
      <c r="T649">
        <v>1330</v>
      </c>
      <c r="U649">
        <v>1330</v>
      </c>
    </row>
    <row r="650" spans="1:21">
      <c r="A650" t="s">
        <v>987</v>
      </c>
      <c r="B650">
        <v>2022</v>
      </c>
      <c r="C650">
        <v>2022</v>
      </c>
      <c r="D650">
        <v>2022</v>
      </c>
      <c r="E650">
        <v>2022</v>
      </c>
      <c r="F650">
        <v>2022</v>
      </c>
      <c r="G650">
        <v>2022</v>
      </c>
      <c r="H650">
        <v>2022</v>
      </c>
      <c r="I650">
        <v>2022</v>
      </c>
      <c r="J650">
        <v>2022</v>
      </c>
      <c r="K650">
        <v>2022</v>
      </c>
      <c r="L650">
        <v>2022</v>
      </c>
      <c r="M650">
        <v>2022</v>
      </c>
      <c r="N650">
        <v>2022</v>
      </c>
      <c r="O650">
        <v>2022</v>
      </c>
      <c r="P650">
        <v>2022</v>
      </c>
      <c r="Q650">
        <v>2022</v>
      </c>
      <c r="R650">
        <v>2022</v>
      </c>
      <c r="S650">
        <v>2022</v>
      </c>
      <c r="T650">
        <v>2022</v>
      </c>
      <c r="U650">
        <v>2022</v>
      </c>
    </row>
    <row r="651" spans="1:21">
      <c r="A651" t="s">
        <v>112</v>
      </c>
      <c r="B651">
        <v>2414</v>
      </c>
      <c r="C651">
        <v>2414</v>
      </c>
      <c r="D651">
        <v>2414</v>
      </c>
      <c r="E651">
        <v>2414</v>
      </c>
      <c r="F651">
        <v>2414</v>
      </c>
      <c r="G651">
        <v>2414</v>
      </c>
      <c r="H651">
        <v>2414</v>
      </c>
      <c r="I651">
        <v>2414</v>
      </c>
      <c r="J651">
        <v>2414</v>
      </c>
      <c r="K651">
        <v>2414</v>
      </c>
      <c r="L651">
        <v>2414</v>
      </c>
      <c r="M651">
        <v>2414</v>
      </c>
      <c r="N651">
        <v>2414</v>
      </c>
      <c r="O651">
        <v>2414</v>
      </c>
      <c r="P651">
        <v>2414</v>
      </c>
      <c r="Q651">
        <v>2414</v>
      </c>
      <c r="R651">
        <v>2414</v>
      </c>
      <c r="S651">
        <v>2414</v>
      </c>
      <c r="T651">
        <v>2414</v>
      </c>
      <c r="U651">
        <v>2414</v>
      </c>
    </row>
    <row r="652" spans="1:21">
      <c r="A652" t="s">
        <v>1557</v>
      </c>
      <c r="B652">
        <v>1416</v>
      </c>
      <c r="C652">
        <v>1416</v>
      </c>
      <c r="D652">
        <v>1416</v>
      </c>
      <c r="E652">
        <v>1416</v>
      </c>
      <c r="F652">
        <v>1416</v>
      </c>
      <c r="G652">
        <v>1416</v>
      </c>
      <c r="H652">
        <v>1416</v>
      </c>
      <c r="I652">
        <v>1416</v>
      </c>
      <c r="J652">
        <v>1416</v>
      </c>
      <c r="K652">
        <v>1416</v>
      </c>
      <c r="L652">
        <v>1416</v>
      </c>
      <c r="M652">
        <v>1416</v>
      </c>
      <c r="N652">
        <v>1416</v>
      </c>
      <c r="O652">
        <v>1416</v>
      </c>
      <c r="P652">
        <v>1416</v>
      </c>
      <c r="Q652">
        <v>1416</v>
      </c>
      <c r="R652">
        <v>1416</v>
      </c>
      <c r="S652">
        <v>1416</v>
      </c>
      <c r="T652">
        <v>1416</v>
      </c>
      <c r="U652">
        <v>1416</v>
      </c>
    </row>
    <row r="653" spans="1:21">
      <c r="A653" t="s">
        <v>355</v>
      </c>
      <c r="B653">
        <v>2193</v>
      </c>
      <c r="C653" s="20">
        <v>2193</v>
      </c>
      <c r="D653" s="20">
        <v>2790</v>
      </c>
      <c r="E653">
        <v>2790</v>
      </c>
      <c r="F653">
        <v>2790</v>
      </c>
      <c r="G653">
        <v>2790</v>
      </c>
      <c r="H653">
        <v>2790</v>
      </c>
      <c r="I653">
        <v>2790</v>
      </c>
      <c r="J653">
        <v>2790</v>
      </c>
      <c r="K653">
        <v>2790</v>
      </c>
      <c r="L653">
        <v>2790</v>
      </c>
      <c r="M653">
        <v>2790</v>
      </c>
      <c r="N653">
        <v>2790</v>
      </c>
      <c r="O653">
        <v>2790</v>
      </c>
      <c r="P653">
        <v>2790</v>
      </c>
      <c r="Q653">
        <v>2790</v>
      </c>
      <c r="R653">
        <v>2790</v>
      </c>
      <c r="S653">
        <v>2790</v>
      </c>
      <c r="T653">
        <v>2790</v>
      </c>
      <c r="U653">
        <v>2790</v>
      </c>
    </row>
    <row r="654" spans="1:21">
      <c r="A654" t="s">
        <v>549</v>
      </c>
      <c r="B654">
        <v>3724</v>
      </c>
      <c r="C654">
        <v>3724</v>
      </c>
      <c r="D654">
        <v>3724</v>
      </c>
      <c r="E654">
        <v>3724</v>
      </c>
      <c r="F654">
        <v>3724</v>
      </c>
      <c r="G654">
        <v>3724</v>
      </c>
      <c r="H654">
        <v>3724</v>
      </c>
      <c r="I654">
        <v>3724</v>
      </c>
      <c r="J654">
        <v>3724</v>
      </c>
      <c r="K654">
        <v>3724</v>
      </c>
      <c r="L654">
        <v>3724</v>
      </c>
      <c r="M654">
        <v>3724</v>
      </c>
      <c r="N654">
        <v>3724</v>
      </c>
      <c r="O654">
        <v>3724</v>
      </c>
      <c r="P654">
        <v>3724</v>
      </c>
      <c r="Q654">
        <v>3724</v>
      </c>
      <c r="R654">
        <v>3724</v>
      </c>
      <c r="S654">
        <v>3724</v>
      </c>
      <c r="T654">
        <v>3724</v>
      </c>
      <c r="U654">
        <v>3724</v>
      </c>
    </row>
    <row r="655" spans="1:21">
      <c r="A655" t="s">
        <v>804</v>
      </c>
      <c r="B655">
        <v>1299</v>
      </c>
      <c r="C655">
        <v>1299</v>
      </c>
      <c r="D655">
        <v>1299</v>
      </c>
      <c r="E655">
        <v>1299</v>
      </c>
      <c r="F655">
        <v>1299</v>
      </c>
      <c r="G655">
        <v>1299</v>
      </c>
      <c r="H655">
        <v>1299</v>
      </c>
      <c r="I655">
        <v>1299</v>
      </c>
      <c r="J655">
        <v>1299</v>
      </c>
      <c r="K655">
        <v>1299</v>
      </c>
      <c r="L655">
        <v>1299</v>
      </c>
      <c r="M655">
        <v>1299</v>
      </c>
      <c r="N655">
        <v>1299</v>
      </c>
      <c r="O655">
        <v>1299</v>
      </c>
      <c r="P655">
        <v>1299</v>
      </c>
      <c r="Q655">
        <v>1299</v>
      </c>
      <c r="R655">
        <v>1299</v>
      </c>
      <c r="S655">
        <v>1299</v>
      </c>
      <c r="T655">
        <v>1299</v>
      </c>
      <c r="U655">
        <v>1299</v>
      </c>
    </row>
    <row r="656" spans="1:21">
      <c r="A656" t="s">
        <v>1669</v>
      </c>
      <c r="B656">
        <v>3249</v>
      </c>
      <c r="C656">
        <v>3249</v>
      </c>
      <c r="D656">
        <v>3249</v>
      </c>
      <c r="E656">
        <v>3249</v>
      </c>
      <c r="F656">
        <v>3249</v>
      </c>
      <c r="G656">
        <v>3249</v>
      </c>
      <c r="H656">
        <v>3249</v>
      </c>
      <c r="I656">
        <v>3249</v>
      </c>
      <c r="J656">
        <v>3249</v>
      </c>
      <c r="K656">
        <v>3249</v>
      </c>
      <c r="L656">
        <v>3249</v>
      </c>
      <c r="M656">
        <v>3249</v>
      </c>
      <c r="N656">
        <v>3249</v>
      </c>
      <c r="O656">
        <v>3249</v>
      </c>
      <c r="P656">
        <v>3249</v>
      </c>
      <c r="Q656">
        <v>3249</v>
      </c>
      <c r="R656">
        <v>3249</v>
      </c>
      <c r="S656">
        <v>3249</v>
      </c>
      <c r="T656">
        <v>3249</v>
      </c>
      <c r="U656">
        <v>3249</v>
      </c>
    </row>
    <row r="657" spans="1:21">
      <c r="A657" t="s">
        <v>1028</v>
      </c>
      <c r="B657">
        <v>1014</v>
      </c>
      <c r="C657">
        <v>1014</v>
      </c>
      <c r="D657">
        <v>1014</v>
      </c>
      <c r="E657">
        <v>1014</v>
      </c>
      <c r="F657">
        <v>1014</v>
      </c>
      <c r="G657">
        <v>1014</v>
      </c>
      <c r="H657">
        <v>1014</v>
      </c>
      <c r="I657">
        <v>1014</v>
      </c>
      <c r="J657">
        <v>1014</v>
      </c>
      <c r="K657">
        <v>1014</v>
      </c>
      <c r="L657">
        <v>1014</v>
      </c>
      <c r="M657">
        <v>1014</v>
      </c>
      <c r="N657">
        <v>1014</v>
      </c>
      <c r="O657">
        <v>1014</v>
      </c>
      <c r="P657">
        <v>1014</v>
      </c>
      <c r="Q657">
        <v>1014</v>
      </c>
      <c r="R657">
        <v>1014</v>
      </c>
      <c r="S657">
        <v>1014</v>
      </c>
      <c r="T657">
        <v>1014</v>
      </c>
      <c r="U657">
        <v>1014</v>
      </c>
    </row>
    <row r="658" spans="1:21">
      <c r="A658" t="s">
        <v>1081</v>
      </c>
      <c r="B658">
        <v>3173</v>
      </c>
      <c r="C658">
        <v>3173</v>
      </c>
      <c r="D658">
        <v>3173</v>
      </c>
      <c r="E658">
        <v>3173</v>
      </c>
      <c r="F658">
        <v>3173</v>
      </c>
      <c r="G658">
        <v>3173</v>
      </c>
      <c r="H658">
        <v>3173</v>
      </c>
      <c r="I658">
        <v>3173</v>
      </c>
      <c r="J658">
        <v>3173</v>
      </c>
      <c r="K658">
        <v>3173</v>
      </c>
      <c r="L658">
        <v>3173</v>
      </c>
      <c r="M658">
        <v>3173</v>
      </c>
      <c r="N658">
        <v>3173</v>
      </c>
      <c r="O658">
        <v>3173</v>
      </c>
      <c r="P658">
        <v>3173</v>
      </c>
      <c r="Q658">
        <v>3173</v>
      </c>
      <c r="R658">
        <v>3173</v>
      </c>
      <c r="S658">
        <v>3173</v>
      </c>
      <c r="T658">
        <v>3173</v>
      </c>
      <c r="U658">
        <v>3173</v>
      </c>
    </row>
    <row r="659" spans="1:21">
      <c r="A659" t="s">
        <v>1186</v>
      </c>
      <c r="B659">
        <v>2046</v>
      </c>
      <c r="C659">
        <v>2046</v>
      </c>
      <c r="D659">
        <v>2046</v>
      </c>
      <c r="E659">
        <v>2046</v>
      </c>
      <c r="F659">
        <v>2046</v>
      </c>
      <c r="G659">
        <v>2046</v>
      </c>
      <c r="H659">
        <v>2046</v>
      </c>
      <c r="I659">
        <v>2046</v>
      </c>
      <c r="J659">
        <v>2046</v>
      </c>
      <c r="K659">
        <v>2046</v>
      </c>
      <c r="L659">
        <v>2046</v>
      </c>
      <c r="M659">
        <v>2046</v>
      </c>
      <c r="N659">
        <v>2046</v>
      </c>
      <c r="O659">
        <v>2046</v>
      </c>
      <c r="P659">
        <v>2046</v>
      </c>
      <c r="Q659">
        <v>2046</v>
      </c>
      <c r="R659">
        <v>2046</v>
      </c>
      <c r="S659">
        <v>2046</v>
      </c>
      <c r="T659">
        <v>2046</v>
      </c>
      <c r="U659">
        <v>2046</v>
      </c>
    </row>
    <row r="660" spans="1:21">
      <c r="A660" t="s">
        <v>1373</v>
      </c>
      <c r="B660">
        <v>2403</v>
      </c>
      <c r="C660">
        <v>2403</v>
      </c>
      <c r="D660">
        <v>2403</v>
      </c>
      <c r="E660">
        <v>2403</v>
      </c>
      <c r="F660">
        <v>2403</v>
      </c>
      <c r="G660">
        <v>2403</v>
      </c>
      <c r="H660">
        <v>2403</v>
      </c>
      <c r="I660">
        <v>2403</v>
      </c>
      <c r="J660">
        <v>2403</v>
      </c>
      <c r="K660">
        <v>2403</v>
      </c>
      <c r="L660">
        <v>2403</v>
      </c>
      <c r="M660">
        <v>2403</v>
      </c>
      <c r="N660">
        <v>2403</v>
      </c>
      <c r="O660">
        <v>2403</v>
      </c>
      <c r="P660">
        <v>2403</v>
      </c>
      <c r="Q660">
        <v>2403</v>
      </c>
      <c r="R660">
        <v>2403</v>
      </c>
      <c r="S660">
        <v>2403</v>
      </c>
      <c r="T660">
        <v>2403</v>
      </c>
      <c r="U660">
        <v>2403</v>
      </c>
    </row>
    <row r="661" spans="1:21">
      <c r="A661" t="s">
        <v>287</v>
      </c>
      <c r="B661">
        <v>3184</v>
      </c>
      <c r="C661">
        <v>3184</v>
      </c>
      <c r="D661">
        <v>3184</v>
      </c>
      <c r="E661">
        <v>3184</v>
      </c>
      <c r="F661">
        <v>3184</v>
      </c>
      <c r="G661">
        <v>3184</v>
      </c>
      <c r="H661">
        <v>3184</v>
      </c>
      <c r="I661">
        <v>3184</v>
      </c>
      <c r="J661">
        <v>3184</v>
      </c>
      <c r="K661">
        <v>3184</v>
      </c>
      <c r="L661">
        <v>3184</v>
      </c>
      <c r="M661">
        <v>3184</v>
      </c>
      <c r="N661">
        <v>3184</v>
      </c>
      <c r="O661">
        <v>3184</v>
      </c>
      <c r="P661">
        <v>3184</v>
      </c>
      <c r="Q661">
        <v>3184</v>
      </c>
      <c r="R661">
        <v>3184</v>
      </c>
      <c r="S661">
        <v>3184</v>
      </c>
      <c r="T661">
        <v>3184</v>
      </c>
      <c r="U661">
        <v>3184</v>
      </c>
    </row>
    <row r="662" spans="1:21">
      <c r="A662" t="s">
        <v>1295</v>
      </c>
      <c r="B662">
        <v>2125</v>
      </c>
      <c r="C662">
        <v>2125</v>
      </c>
      <c r="D662">
        <v>2125</v>
      </c>
      <c r="E662">
        <v>2125</v>
      </c>
      <c r="F662">
        <v>2125</v>
      </c>
      <c r="G662">
        <v>2125</v>
      </c>
      <c r="H662">
        <v>2125</v>
      </c>
      <c r="I662">
        <v>2125</v>
      </c>
      <c r="J662">
        <v>2125</v>
      </c>
      <c r="K662">
        <v>2125</v>
      </c>
      <c r="L662">
        <v>2125</v>
      </c>
      <c r="M662">
        <v>2125</v>
      </c>
      <c r="N662">
        <v>2125</v>
      </c>
      <c r="O662">
        <v>2125</v>
      </c>
      <c r="P662">
        <v>2125</v>
      </c>
      <c r="Q662">
        <v>2125</v>
      </c>
      <c r="R662">
        <v>2125</v>
      </c>
      <c r="S662">
        <v>2125</v>
      </c>
      <c r="T662">
        <v>2125</v>
      </c>
      <c r="U662">
        <v>2125</v>
      </c>
    </row>
    <row r="663" spans="1:21">
      <c r="A663" t="s">
        <v>561</v>
      </c>
      <c r="B663">
        <v>2135</v>
      </c>
      <c r="C663">
        <v>2135</v>
      </c>
      <c r="D663">
        <v>2135</v>
      </c>
      <c r="E663">
        <v>2135</v>
      </c>
      <c r="F663">
        <v>2135</v>
      </c>
      <c r="G663">
        <v>2135</v>
      </c>
      <c r="H663">
        <v>2135</v>
      </c>
      <c r="I663">
        <v>2135</v>
      </c>
      <c r="J663">
        <v>2135</v>
      </c>
      <c r="K663">
        <v>2135</v>
      </c>
      <c r="L663">
        <v>2135</v>
      </c>
      <c r="M663" s="20">
        <v>2135</v>
      </c>
      <c r="N663" s="20">
        <v>1084</v>
      </c>
      <c r="O663">
        <v>1084</v>
      </c>
      <c r="P663">
        <v>1084</v>
      </c>
      <c r="Q663">
        <v>1084</v>
      </c>
      <c r="R663">
        <v>1084</v>
      </c>
      <c r="S663">
        <v>1084</v>
      </c>
      <c r="T663">
        <v>1084</v>
      </c>
      <c r="U663">
        <v>1084</v>
      </c>
    </row>
    <row r="664" spans="1:21">
      <c r="A664" t="s">
        <v>756</v>
      </c>
      <c r="B664">
        <v>3343</v>
      </c>
      <c r="C664">
        <v>3343</v>
      </c>
      <c r="D664">
        <v>3343</v>
      </c>
      <c r="E664">
        <v>3343</v>
      </c>
      <c r="F664">
        <v>3343</v>
      </c>
      <c r="G664">
        <v>3343</v>
      </c>
      <c r="H664">
        <v>3343</v>
      </c>
      <c r="I664">
        <v>3343</v>
      </c>
      <c r="J664">
        <v>3343</v>
      </c>
      <c r="K664">
        <v>3343</v>
      </c>
      <c r="L664">
        <v>3343</v>
      </c>
      <c r="M664">
        <v>3343</v>
      </c>
      <c r="N664">
        <v>3343</v>
      </c>
      <c r="O664">
        <v>3343</v>
      </c>
      <c r="P664">
        <v>3343</v>
      </c>
      <c r="Q664">
        <v>3343</v>
      </c>
      <c r="R664">
        <v>3343</v>
      </c>
      <c r="S664">
        <v>3343</v>
      </c>
      <c r="T664">
        <v>3343</v>
      </c>
      <c r="U664">
        <v>3343</v>
      </c>
    </row>
    <row r="665" spans="1:21">
      <c r="A665" t="s">
        <v>861</v>
      </c>
      <c r="B665">
        <v>1046</v>
      </c>
      <c r="C665">
        <v>1046</v>
      </c>
      <c r="D665">
        <v>1046</v>
      </c>
      <c r="E665">
        <v>1046</v>
      </c>
      <c r="F665">
        <v>1046</v>
      </c>
      <c r="G665">
        <v>1046</v>
      </c>
      <c r="H665">
        <v>1046</v>
      </c>
      <c r="I665">
        <v>1046</v>
      </c>
      <c r="J665">
        <v>1046</v>
      </c>
      <c r="K665">
        <v>1046</v>
      </c>
      <c r="L665">
        <v>1046</v>
      </c>
      <c r="M665">
        <v>1046</v>
      </c>
      <c r="N665">
        <v>1046</v>
      </c>
      <c r="O665">
        <v>1046</v>
      </c>
      <c r="P665">
        <v>1046</v>
      </c>
      <c r="Q665">
        <v>1046</v>
      </c>
      <c r="R665">
        <v>1046</v>
      </c>
      <c r="S665">
        <v>1046</v>
      </c>
      <c r="T665">
        <v>1046</v>
      </c>
      <c r="U665">
        <v>1046</v>
      </c>
    </row>
    <row r="666" spans="1:21">
      <c r="A666" t="s">
        <v>1277</v>
      </c>
      <c r="B666">
        <v>1141</v>
      </c>
      <c r="C666">
        <v>1141</v>
      </c>
      <c r="D666">
        <v>1141</v>
      </c>
      <c r="E666">
        <v>1141</v>
      </c>
      <c r="F666">
        <v>1141</v>
      </c>
      <c r="G666">
        <v>1141</v>
      </c>
      <c r="H666">
        <v>1141</v>
      </c>
      <c r="I666">
        <v>1141</v>
      </c>
      <c r="J666">
        <v>1141</v>
      </c>
      <c r="K666">
        <v>1141</v>
      </c>
      <c r="L666">
        <v>1141</v>
      </c>
      <c r="M666">
        <v>1141</v>
      </c>
      <c r="N666">
        <v>1141</v>
      </c>
      <c r="O666">
        <v>1141</v>
      </c>
      <c r="P666">
        <v>1141</v>
      </c>
      <c r="Q666">
        <v>1141</v>
      </c>
      <c r="R666">
        <v>1141</v>
      </c>
      <c r="S666">
        <v>1141</v>
      </c>
      <c r="T666">
        <v>1141</v>
      </c>
      <c r="U666">
        <v>1141</v>
      </c>
    </row>
    <row r="667" spans="1:21">
      <c r="A667" t="s">
        <v>72</v>
      </c>
      <c r="B667">
        <v>2262</v>
      </c>
      <c r="C667">
        <v>2262</v>
      </c>
      <c r="D667">
        <v>2262</v>
      </c>
      <c r="E667">
        <v>2262</v>
      </c>
      <c r="F667">
        <v>2262</v>
      </c>
      <c r="G667">
        <v>2262</v>
      </c>
      <c r="H667">
        <v>2262</v>
      </c>
      <c r="I667">
        <v>2262</v>
      </c>
      <c r="J667">
        <v>2262</v>
      </c>
      <c r="K667">
        <v>2262</v>
      </c>
      <c r="L667">
        <v>2262</v>
      </c>
      <c r="M667">
        <v>2262</v>
      </c>
      <c r="N667">
        <v>2262</v>
      </c>
      <c r="O667">
        <v>2262</v>
      </c>
      <c r="P667">
        <v>2262</v>
      </c>
      <c r="Q667">
        <v>2262</v>
      </c>
      <c r="R667">
        <v>2262</v>
      </c>
      <c r="S667">
        <v>2262</v>
      </c>
      <c r="T667">
        <v>2262</v>
      </c>
      <c r="U667">
        <v>2262</v>
      </c>
    </row>
    <row r="668" spans="1:21">
      <c r="A668" t="s">
        <v>329</v>
      </c>
      <c r="B668">
        <v>1238</v>
      </c>
      <c r="C668">
        <v>1238</v>
      </c>
      <c r="D668">
        <v>1238</v>
      </c>
      <c r="E668">
        <v>1238</v>
      </c>
      <c r="F668">
        <v>1238</v>
      </c>
      <c r="G668">
        <v>1238</v>
      </c>
      <c r="H668">
        <v>1238</v>
      </c>
      <c r="I668">
        <v>1238</v>
      </c>
      <c r="J668">
        <v>1238</v>
      </c>
      <c r="K668">
        <v>1238</v>
      </c>
      <c r="L668">
        <v>1238</v>
      </c>
      <c r="M668">
        <v>1238</v>
      </c>
      <c r="N668">
        <v>1238</v>
      </c>
      <c r="O668">
        <v>1238</v>
      </c>
      <c r="P668">
        <v>1238</v>
      </c>
      <c r="Q668">
        <v>1238</v>
      </c>
      <c r="R668">
        <v>1238</v>
      </c>
      <c r="S668">
        <v>1238</v>
      </c>
      <c r="T668">
        <v>1238</v>
      </c>
      <c r="U668">
        <v>1238</v>
      </c>
    </row>
    <row r="669" spans="1:21">
      <c r="A669" t="s">
        <v>351</v>
      </c>
      <c r="B669">
        <v>2055</v>
      </c>
      <c r="C669" s="20">
        <v>2055</v>
      </c>
      <c r="D669" s="20">
        <v>2434</v>
      </c>
      <c r="E669">
        <v>2434</v>
      </c>
      <c r="F669">
        <v>2434</v>
      </c>
      <c r="G669">
        <v>2434</v>
      </c>
      <c r="H669">
        <v>2434</v>
      </c>
      <c r="I669">
        <v>2434</v>
      </c>
      <c r="J669">
        <v>2434</v>
      </c>
      <c r="K669">
        <v>2434</v>
      </c>
      <c r="L669">
        <v>2434</v>
      </c>
      <c r="M669">
        <v>2434</v>
      </c>
      <c r="N669">
        <v>2434</v>
      </c>
      <c r="O669">
        <v>2434</v>
      </c>
      <c r="P669">
        <v>2434</v>
      </c>
      <c r="Q669">
        <v>2434</v>
      </c>
      <c r="R669">
        <v>2434</v>
      </c>
      <c r="S669">
        <v>2434</v>
      </c>
      <c r="T669">
        <v>2434</v>
      </c>
      <c r="U669">
        <v>2434</v>
      </c>
    </row>
    <row r="670" spans="1:21">
      <c r="A670" t="s">
        <v>1494</v>
      </c>
      <c r="B670">
        <v>1192</v>
      </c>
      <c r="C670">
        <v>1192</v>
      </c>
      <c r="D670">
        <v>1192</v>
      </c>
      <c r="E670">
        <v>1192</v>
      </c>
      <c r="F670">
        <v>1192</v>
      </c>
      <c r="G670">
        <v>1192</v>
      </c>
      <c r="H670">
        <v>1192</v>
      </c>
      <c r="I670">
        <v>1192</v>
      </c>
      <c r="J670">
        <v>1192</v>
      </c>
      <c r="K670">
        <v>1192</v>
      </c>
      <c r="L670">
        <v>1192</v>
      </c>
      <c r="M670">
        <v>1192</v>
      </c>
      <c r="N670">
        <v>1192</v>
      </c>
      <c r="O670">
        <v>1192</v>
      </c>
      <c r="P670">
        <v>1192</v>
      </c>
      <c r="Q670">
        <v>1192</v>
      </c>
      <c r="R670">
        <v>1192</v>
      </c>
      <c r="S670">
        <v>1192</v>
      </c>
      <c r="T670">
        <v>1192</v>
      </c>
      <c r="U670">
        <v>1192</v>
      </c>
    </row>
    <row r="671" spans="1:21">
      <c r="A671" t="s">
        <v>1546</v>
      </c>
      <c r="B671">
        <v>2259</v>
      </c>
      <c r="C671">
        <v>2259</v>
      </c>
      <c r="D671">
        <v>2259</v>
      </c>
      <c r="E671">
        <v>2259</v>
      </c>
      <c r="F671">
        <v>2259</v>
      </c>
      <c r="G671">
        <v>2259</v>
      </c>
      <c r="H671">
        <v>2259</v>
      </c>
      <c r="I671">
        <v>2259</v>
      </c>
      <c r="J671">
        <v>2259</v>
      </c>
      <c r="K671">
        <v>2259</v>
      </c>
      <c r="L671">
        <v>2259</v>
      </c>
      <c r="M671">
        <v>2259</v>
      </c>
      <c r="N671">
        <v>2259</v>
      </c>
      <c r="O671">
        <v>2259</v>
      </c>
      <c r="P671">
        <v>2259</v>
      </c>
      <c r="Q671">
        <v>2259</v>
      </c>
      <c r="R671">
        <v>2259</v>
      </c>
      <c r="S671">
        <v>2259</v>
      </c>
      <c r="T671">
        <v>2259</v>
      </c>
      <c r="U671">
        <v>2259</v>
      </c>
    </row>
    <row r="672" spans="1:21">
      <c r="A672" t="s">
        <v>1633</v>
      </c>
      <c r="B672">
        <v>3260</v>
      </c>
      <c r="C672">
        <v>3260</v>
      </c>
      <c r="D672">
        <v>3260</v>
      </c>
      <c r="E672">
        <v>3260</v>
      </c>
      <c r="F672">
        <v>3260</v>
      </c>
      <c r="G672">
        <v>3260</v>
      </c>
      <c r="H672">
        <v>3260</v>
      </c>
      <c r="I672">
        <v>3260</v>
      </c>
      <c r="J672">
        <v>3260</v>
      </c>
      <c r="K672">
        <v>3260</v>
      </c>
      <c r="L672">
        <v>3260</v>
      </c>
      <c r="M672">
        <v>3260</v>
      </c>
      <c r="N672">
        <v>3260</v>
      </c>
      <c r="O672">
        <v>3260</v>
      </c>
      <c r="P672">
        <v>3260</v>
      </c>
      <c r="Q672">
        <v>3260</v>
      </c>
      <c r="R672">
        <v>3260</v>
      </c>
      <c r="S672">
        <v>3260</v>
      </c>
      <c r="T672">
        <v>3260</v>
      </c>
      <c r="U672">
        <v>3260</v>
      </c>
    </row>
    <row r="673" spans="1:21">
      <c r="A673" t="s">
        <v>1002</v>
      </c>
      <c r="B673">
        <v>1020</v>
      </c>
      <c r="C673">
        <v>1020</v>
      </c>
      <c r="D673">
        <v>1020</v>
      </c>
      <c r="E673">
        <v>1020</v>
      </c>
      <c r="F673">
        <v>1020</v>
      </c>
      <c r="G673">
        <v>1020</v>
      </c>
      <c r="H673">
        <v>1020</v>
      </c>
      <c r="I673">
        <v>1020</v>
      </c>
      <c r="J673">
        <v>1020</v>
      </c>
      <c r="K673">
        <v>1020</v>
      </c>
      <c r="L673">
        <v>1020</v>
      </c>
      <c r="M673">
        <v>1020</v>
      </c>
      <c r="N673">
        <v>1020</v>
      </c>
      <c r="O673">
        <v>1020</v>
      </c>
      <c r="P673">
        <v>1020</v>
      </c>
      <c r="Q673">
        <v>1020</v>
      </c>
      <c r="R673">
        <v>1020</v>
      </c>
      <c r="S673">
        <v>1020</v>
      </c>
      <c r="T673">
        <v>1020</v>
      </c>
      <c r="U673">
        <v>1020</v>
      </c>
    </row>
    <row r="674" spans="1:21">
      <c r="A674" t="s">
        <v>1153</v>
      </c>
      <c r="B674">
        <v>1098</v>
      </c>
      <c r="C674">
        <v>1098</v>
      </c>
      <c r="D674">
        <v>1098</v>
      </c>
      <c r="E674">
        <v>1098</v>
      </c>
      <c r="F674">
        <v>1098</v>
      </c>
      <c r="G674">
        <v>1098</v>
      </c>
      <c r="H674">
        <v>1098</v>
      </c>
      <c r="I674">
        <v>1098</v>
      </c>
      <c r="J674">
        <v>1098</v>
      </c>
      <c r="K674">
        <v>1098</v>
      </c>
      <c r="L674">
        <v>1098</v>
      </c>
      <c r="M674">
        <v>1098</v>
      </c>
      <c r="N674">
        <v>1098</v>
      </c>
      <c r="O674">
        <v>1098</v>
      </c>
      <c r="P674">
        <v>1098</v>
      </c>
      <c r="Q674">
        <v>1098</v>
      </c>
      <c r="R674">
        <v>1098</v>
      </c>
      <c r="S674">
        <v>1098</v>
      </c>
      <c r="T674">
        <v>1098</v>
      </c>
      <c r="U674">
        <v>1098</v>
      </c>
    </row>
    <row r="675" spans="1:21">
      <c r="A675" t="s">
        <v>1724</v>
      </c>
      <c r="B675">
        <v>1171</v>
      </c>
      <c r="C675">
        <v>1171</v>
      </c>
      <c r="D675">
        <v>1171</v>
      </c>
      <c r="E675">
        <v>1171</v>
      </c>
      <c r="F675">
        <v>1171</v>
      </c>
      <c r="G675">
        <v>1171</v>
      </c>
      <c r="H675">
        <v>1171</v>
      </c>
      <c r="I675">
        <v>1171</v>
      </c>
      <c r="J675">
        <v>1171</v>
      </c>
      <c r="K675">
        <v>1171</v>
      </c>
      <c r="L675">
        <v>1171</v>
      </c>
      <c r="M675">
        <v>1171</v>
      </c>
      <c r="N675">
        <v>1171</v>
      </c>
      <c r="O675">
        <v>1171</v>
      </c>
      <c r="P675">
        <v>1171</v>
      </c>
      <c r="Q675">
        <v>1171</v>
      </c>
      <c r="R675">
        <v>1171</v>
      </c>
      <c r="S675">
        <v>1171</v>
      </c>
      <c r="T675">
        <v>1171</v>
      </c>
      <c r="U675">
        <v>1171</v>
      </c>
    </row>
    <row r="676" spans="1:21">
      <c r="A676" t="s">
        <v>83</v>
      </c>
      <c r="B676">
        <v>2363</v>
      </c>
      <c r="C676">
        <v>2363</v>
      </c>
      <c r="D676">
        <v>2363</v>
      </c>
      <c r="E676">
        <v>2363</v>
      </c>
      <c r="F676">
        <v>2363</v>
      </c>
      <c r="G676">
        <v>2363</v>
      </c>
      <c r="H676">
        <v>2363</v>
      </c>
      <c r="I676">
        <v>2363</v>
      </c>
      <c r="J676">
        <v>2363</v>
      </c>
      <c r="K676">
        <v>2363</v>
      </c>
      <c r="L676">
        <v>2363</v>
      </c>
      <c r="M676">
        <v>2363</v>
      </c>
      <c r="N676">
        <v>2363</v>
      </c>
      <c r="O676">
        <v>2363</v>
      </c>
      <c r="P676">
        <v>2363</v>
      </c>
      <c r="Q676">
        <v>2363</v>
      </c>
      <c r="R676">
        <v>2363</v>
      </c>
      <c r="S676">
        <v>2363</v>
      </c>
      <c r="T676">
        <v>2363</v>
      </c>
      <c r="U676">
        <v>2363</v>
      </c>
    </row>
    <row r="677" spans="1:21">
      <c r="A677" t="s">
        <v>1529</v>
      </c>
      <c r="B677">
        <v>3033</v>
      </c>
      <c r="C677">
        <v>3033</v>
      </c>
      <c r="D677">
        <v>3033</v>
      </c>
      <c r="E677">
        <v>3033</v>
      </c>
      <c r="F677">
        <v>3033</v>
      </c>
      <c r="G677">
        <v>3033</v>
      </c>
      <c r="H677">
        <v>3033</v>
      </c>
      <c r="I677">
        <v>3033</v>
      </c>
      <c r="J677">
        <v>3033</v>
      </c>
      <c r="K677">
        <v>3033</v>
      </c>
      <c r="L677">
        <v>3033</v>
      </c>
      <c r="M677">
        <v>3033</v>
      </c>
      <c r="N677">
        <v>3033</v>
      </c>
      <c r="O677">
        <v>3033</v>
      </c>
      <c r="P677">
        <v>3033</v>
      </c>
      <c r="Q677">
        <v>3033</v>
      </c>
      <c r="R677">
        <v>3033</v>
      </c>
      <c r="S677">
        <v>3033</v>
      </c>
      <c r="T677">
        <v>3033</v>
      </c>
      <c r="U677">
        <v>3033</v>
      </c>
    </row>
    <row r="678" spans="1:21">
      <c r="A678" t="s">
        <v>464</v>
      </c>
      <c r="B678">
        <v>2090</v>
      </c>
      <c r="C678">
        <v>2090</v>
      </c>
      <c r="D678">
        <v>2090</v>
      </c>
      <c r="E678">
        <v>2090</v>
      </c>
      <c r="F678">
        <v>2090</v>
      </c>
      <c r="G678">
        <v>2090</v>
      </c>
      <c r="H678">
        <v>2090</v>
      </c>
      <c r="I678">
        <v>2090</v>
      </c>
      <c r="J678">
        <v>2090</v>
      </c>
      <c r="K678">
        <v>2090</v>
      </c>
      <c r="L678">
        <v>2090</v>
      </c>
      <c r="M678">
        <v>2090</v>
      </c>
      <c r="N678">
        <v>2090</v>
      </c>
      <c r="O678">
        <v>2090</v>
      </c>
      <c r="P678">
        <v>2090</v>
      </c>
      <c r="Q678">
        <v>2090</v>
      </c>
      <c r="R678">
        <v>2090</v>
      </c>
      <c r="S678">
        <v>2090</v>
      </c>
      <c r="T678">
        <v>2090</v>
      </c>
      <c r="U678">
        <v>2090</v>
      </c>
    </row>
    <row r="679" spans="1:21">
      <c r="A679" t="s">
        <v>557</v>
      </c>
      <c r="B679">
        <v>3197</v>
      </c>
      <c r="C679">
        <v>3197</v>
      </c>
      <c r="D679">
        <v>3197</v>
      </c>
      <c r="E679">
        <v>3197</v>
      </c>
      <c r="F679">
        <v>3197</v>
      </c>
      <c r="G679">
        <v>3197</v>
      </c>
      <c r="H679">
        <v>3197</v>
      </c>
      <c r="I679">
        <v>3197</v>
      </c>
      <c r="J679">
        <v>3197</v>
      </c>
      <c r="K679">
        <v>3197</v>
      </c>
      <c r="L679">
        <v>3197</v>
      </c>
      <c r="M679">
        <v>3197</v>
      </c>
      <c r="N679">
        <v>3197</v>
      </c>
      <c r="O679">
        <v>3197</v>
      </c>
      <c r="P679">
        <v>3197</v>
      </c>
      <c r="Q679">
        <v>3197</v>
      </c>
      <c r="R679">
        <v>3197</v>
      </c>
      <c r="S679">
        <v>3197</v>
      </c>
      <c r="T679">
        <v>3197</v>
      </c>
      <c r="U679">
        <v>3197</v>
      </c>
    </row>
    <row r="680" spans="1:21">
      <c r="A680" t="s">
        <v>760</v>
      </c>
      <c r="B680">
        <v>2220</v>
      </c>
      <c r="C680">
        <v>2220</v>
      </c>
      <c r="D680">
        <v>2220</v>
      </c>
      <c r="E680">
        <v>2220</v>
      </c>
      <c r="F680">
        <v>2220</v>
      </c>
      <c r="G680">
        <v>2220</v>
      </c>
      <c r="H680">
        <v>2220</v>
      </c>
      <c r="I680">
        <v>2220</v>
      </c>
      <c r="J680">
        <v>2220</v>
      </c>
      <c r="K680">
        <v>2220</v>
      </c>
      <c r="L680">
        <v>2220</v>
      </c>
      <c r="M680">
        <v>2220</v>
      </c>
      <c r="N680">
        <v>2220</v>
      </c>
      <c r="O680">
        <v>2220</v>
      </c>
      <c r="P680">
        <v>2220</v>
      </c>
      <c r="Q680">
        <v>2220</v>
      </c>
      <c r="R680">
        <v>2220</v>
      </c>
      <c r="S680">
        <v>2220</v>
      </c>
      <c r="T680">
        <v>2220</v>
      </c>
      <c r="U680">
        <v>2220</v>
      </c>
    </row>
    <row r="681" spans="1:21">
      <c r="A681" t="s">
        <v>863</v>
      </c>
      <c r="B681">
        <v>3276</v>
      </c>
      <c r="C681">
        <v>3276</v>
      </c>
      <c r="D681">
        <v>3276</v>
      </c>
      <c r="E681">
        <v>3276</v>
      </c>
      <c r="F681">
        <v>3276</v>
      </c>
      <c r="G681">
        <v>3276</v>
      </c>
      <c r="H681">
        <v>3276</v>
      </c>
      <c r="I681">
        <v>3276</v>
      </c>
      <c r="J681">
        <v>3276</v>
      </c>
      <c r="K681">
        <v>3276</v>
      </c>
      <c r="L681">
        <v>3276</v>
      </c>
      <c r="M681">
        <v>3276</v>
      </c>
      <c r="N681">
        <v>3276</v>
      </c>
      <c r="O681">
        <v>3276</v>
      </c>
      <c r="P681">
        <v>3276</v>
      </c>
      <c r="Q681">
        <v>3276</v>
      </c>
      <c r="R681">
        <v>3276</v>
      </c>
      <c r="S681">
        <v>3276</v>
      </c>
      <c r="T681">
        <v>3276</v>
      </c>
      <c r="U681">
        <v>3276</v>
      </c>
    </row>
    <row r="682" spans="1:21">
      <c r="A682" t="s">
        <v>1278</v>
      </c>
      <c r="B682">
        <v>2010</v>
      </c>
      <c r="C682">
        <v>2010</v>
      </c>
      <c r="D682">
        <v>2010</v>
      </c>
      <c r="E682">
        <v>2010</v>
      </c>
      <c r="F682">
        <v>2010</v>
      </c>
      <c r="G682">
        <v>2010</v>
      </c>
      <c r="H682">
        <v>2010</v>
      </c>
      <c r="I682">
        <v>2010</v>
      </c>
      <c r="J682">
        <v>2010</v>
      </c>
      <c r="K682">
        <v>2010</v>
      </c>
      <c r="L682">
        <v>2010</v>
      </c>
      <c r="M682">
        <v>2010</v>
      </c>
      <c r="N682">
        <v>2010</v>
      </c>
      <c r="O682">
        <v>2010</v>
      </c>
      <c r="P682">
        <v>2010</v>
      </c>
      <c r="Q682">
        <v>2010</v>
      </c>
      <c r="R682">
        <v>2010</v>
      </c>
      <c r="S682">
        <v>2010</v>
      </c>
      <c r="T682">
        <v>2010</v>
      </c>
      <c r="U682">
        <v>2010</v>
      </c>
    </row>
    <row r="683" spans="1:21">
      <c r="A683" t="s">
        <v>142</v>
      </c>
      <c r="B683">
        <v>2407</v>
      </c>
      <c r="C683">
        <v>2407</v>
      </c>
      <c r="D683">
        <v>2407</v>
      </c>
      <c r="E683">
        <v>2407</v>
      </c>
      <c r="F683">
        <v>2407</v>
      </c>
      <c r="G683">
        <v>2407</v>
      </c>
      <c r="H683">
        <v>2407</v>
      </c>
      <c r="I683">
        <v>2407</v>
      </c>
      <c r="J683">
        <v>2407</v>
      </c>
      <c r="K683">
        <v>2407</v>
      </c>
      <c r="L683">
        <v>2407</v>
      </c>
      <c r="M683">
        <v>2407</v>
      </c>
      <c r="N683">
        <v>2407</v>
      </c>
      <c r="O683">
        <v>2407</v>
      </c>
      <c r="P683">
        <v>2407</v>
      </c>
      <c r="Q683">
        <v>2407</v>
      </c>
      <c r="R683">
        <v>2407</v>
      </c>
      <c r="S683">
        <v>2407</v>
      </c>
      <c r="T683">
        <v>2407</v>
      </c>
      <c r="U683">
        <v>2407</v>
      </c>
    </row>
    <row r="684" spans="1:21">
      <c r="A684" t="s">
        <v>331</v>
      </c>
      <c r="B684">
        <v>2336</v>
      </c>
      <c r="C684">
        <v>2336</v>
      </c>
      <c r="D684">
        <v>2336</v>
      </c>
      <c r="E684">
        <v>2336</v>
      </c>
      <c r="F684">
        <v>2336</v>
      </c>
      <c r="G684">
        <v>2336</v>
      </c>
      <c r="H684" s="20">
        <v>2336</v>
      </c>
      <c r="I684" s="20">
        <v>2445</v>
      </c>
      <c r="J684">
        <v>2445</v>
      </c>
      <c r="K684">
        <v>2445</v>
      </c>
      <c r="L684">
        <v>2445</v>
      </c>
      <c r="M684">
        <v>2445</v>
      </c>
      <c r="N684">
        <v>2445</v>
      </c>
      <c r="O684">
        <v>2445</v>
      </c>
      <c r="P684">
        <v>2445</v>
      </c>
      <c r="Q684">
        <v>2445</v>
      </c>
      <c r="R684">
        <v>2445</v>
      </c>
      <c r="S684">
        <v>2445</v>
      </c>
      <c r="T684">
        <v>2445</v>
      </c>
      <c r="U684">
        <v>2445</v>
      </c>
    </row>
    <row r="685" spans="1:21">
      <c r="A685" t="s">
        <v>353</v>
      </c>
      <c r="B685">
        <v>1084</v>
      </c>
      <c r="C685" s="20">
        <v>1084</v>
      </c>
      <c r="D685" s="20">
        <v>2739</v>
      </c>
      <c r="E685">
        <v>2739</v>
      </c>
      <c r="F685">
        <v>2739</v>
      </c>
      <c r="G685">
        <v>2739</v>
      </c>
      <c r="H685">
        <v>2739</v>
      </c>
      <c r="I685">
        <v>2739</v>
      </c>
      <c r="J685">
        <v>2739</v>
      </c>
      <c r="K685">
        <v>2739</v>
      </c>
      <c r="L685">
        <v>2739</v>
      </c>
      <c r="M685">
        <v>2739</v>
      </c>
      <c r="N685">
        <v>2739</v>
      </c>
      <c r="O685">
        <v>2739</v>
      </c>
      <c r="P685">
        <v>2739</v>
      </c>
      <c r="Q685">
        <v>2739</v>
      </c>
      <c r="R685">
        <v>2739</v>
      </c>
      <c r="S685">
        <v>2739</v>
      </c>
      <c r="T685">
        <v>2739</v>
      </c>
      <c r="U685">
        <v>2739</v>
      </c>
    </row>
    <row r="686" spans="1:21">
      <c r="A686" t="s">
        <v>597</v>
      </c>
      <c r="B686">
        <v>3182</v>
      </c>
      <c r="C686">
        <v>3182</v>
      </c>
      <c r="D686">
        <v>3182</v>
      </c>
      <c r="E686">
        <v>3182</v>
      </c>
      <c r="F686">
        <v>3182</v>
      </c>
      <c r="G686">
        <v>3182</v>
      </c>
      <c r="H686">
        <v>3182</v>
      </c>
      <c r="I686">
        <v>3182</v>
      </c>
      <c r="J686">
        <v>3182</v>
      </c>
      <c r="K686">
        <v>3182</v>
      </c>
      <c r="L686">
        <v>3182</v>
      </c>
      <c r="M686">
        <v>3182</v>
      </c>
      <c r="N686">
        <v>3182</v>
      </c>
      <c r="O686">
        <v>3182</v>
      </c>
      <c r="P686">
        <v>3182</v>
      </c>
      <c r="Q686">
        <v>3182</v>
      </c>
      <c r="R686">
        <v>3182</v>
      </c>
      <c r="S686">
        <v>3182</v>
      </c>
      <c r="T686">
        <v>3182</v>
      </c>
      <c r="U686">
        <v>3182</v>
      </c>
    </row>
    <row r="687" spans="1:21">
      <c r="A687" t="s">
        <v>762</v>
      </c>
      <c r="B687">
        <v>1267</v>
      </c>
      <c r="C687">
        <v>1267</v>
      </c>
      <c r="D687">
        <v>1267</v>
      </c>
      <c r="E687">
        <v>1267</v>
      </c>
      <c r="F687">
        <v>1267</v>
      </c>
      <c r="G687">
        <v>1267</v>
      </c>
      <c r="H687">
        <v>1267</v>
      </c>
      <c r="I687">
        <v>1267</v>
      </c>
      <c r="J687">
        <v>1267</v>
      </c>
      <c r="K687">
        <v>1267</v>
      </c>
      <c r="L687">
        <v>1267</v>
      </c>
      <c r="M687">
        <v>1267</v>
      </c>
      <c r="N687">
        <v>1267</v>
      </c>
      <c r="O687">
        <v>1267</v>
      </c>
      <c r="P687">
        <v>1267</v>
      </c>
      <c r="Q687">
        <v>1267</v>
      </c>
      <c r="R687">
        <v>1267</v>
      </c>
      <c r="S687">
        <v>1267</v>
      </c>
      <c r="T687">
        <v>1267</v>
      </c>
      <c r="U687">
        <v>1267</v>
      </c>
    </row>
    <row r="688" spans="1:21">
      <c r="A688" t="s">
        <v>879</v>
      </c>
      <c r="B688">
        <v>3247</v>
      </c>
      <c r="C688">
        <v>3247</v>
      </c>
      <c r="D688">
        <v>3247</v>
      </c>
      <c r="E688">
        <v>3247</v>
      </c>
      <c r="F688">
        <v>3247</v>
      </c>
      <c r="G688">
        <v>3247</v>
      </c>
      <c r="H688">
        <v>3247</v>
      </c>
      <c r="I688">
        <v>3247</v>
      </c>
      <c r="J688">
        <v>3247</v>
      </c>
      <c r="K688">
        <v>3247</v>
      </c>
      <c r="L688">
        <v>3247</v>
      </c>
      <c r="M688">
        <v>3247</v>
      </c>
      <c r="N688">
        <v>3247</v>
      </c>
      <c r="O688">
        <v>3247</v>
      </c>
      <c r="P688">
        <v>3247</v>
      </c>
      <c r="Q688">
        <v>3247</v>
      </c>
      <c r="R688">
        <v>3247</v>
      </c>
      <c r="S688">
        <v>3247</v>
      </c>
      <c r="T688">
        <v>3247</v>
      </c>
      <c r="U688">
        <v>3247</v>
      </c>
    </row>
    <row r="689" spans="1:21">
      <c r="A689" t="s">
        <v>999</v>
      </c>
      <c r="B689">
        <v>1051</v>
      </c>
      <c r="C689">
        <v>1051</v>
      </c>
      <c r="D689">
        <v>1051</v>
      </c>
      <c r="E689">
        <v>1051</v>
      </c>
      <c r="F689">
        <v>1051</v>
      </c>
      <c r="G689">
        <v>1051</v>
      </c>
      <c r="H689">
        <v>1051</v>
      </c>
      <c r="I689">
        <v>1051</v>
      </c>
      <c r="J689">
        <v>1051</v>
      </c>
      <c r="K689">
        <v>1051</v>
      </c>
      <c r="L689">
        <v>1051</v>
      </c>
      <c r="M689">
        <v>1051</v>
      </c>
      <c r="N689">
        <v>1051</v>
      </c>
      <c r="O689">
        <v>1051</v>
      </c>
      <c r="P689">
        <v>1051</v>
      </c>
      <c r="Q689">
        <v>1051</v>
      </c>
      <c r="R689">
        <v>1051</v>
      </c>
      <c r="S689">
        <v>1051</v>
      </c>
      <c r="T689">
        <v>1051</v>
      </c>
      <c r="U689">
        <v>1051</v>
      </c>
    </row>
    <row r="690" spans="1:21">
      <c r="A690" t="s">
        <v>1129</v>
      </c>
      <c r="B690">
        <v>3160</v>
      </c>
      <c r="C690">
        <v>3160</v>
      </c>
      <c r="D690">
        <v>3160</v>
      </c>
      <c r="E690">
        <v>3160</v>
      </c>
      <c r="F690">
        <v>3160</v>
      </c>
      <c r="G690">
        <v>3160</v>
      </c>
      <c r="H690">
        <v>3160</v>
      </c>
      <c r="I690">
        <v>3160</v>
      </c>
      <c r="J690">
        <v>3160</v>
      </c>
      <c r="K690">
        <v>3160</v>
      </c>
      <c r="L690">
        <v>3160</v>
      </c>
      <c r="M690">
        <v>3160</v>
      </c>
      <c r="N690">
        <v>3160</v>
      </c>
      <c r="O690">
        <v>3160</v>
      </c>
      <c r="P690">
        <v>3160</v>
      </c>
      <c r="Q690">
        <v>3160</v>
      </c>
      <c r="R690">
        <v>3160</v>
      </c>
      <c r="S690">
        <v>3160</v>
      </c>
      <c r="T690">
        <v>3160</v>
      </c>
      <c r="U690">
        <v>3160</v>
      </c>
    </row>
    <row r="691" spans="1:21">
      <c r="A691" t="s">
        <v>1120</v>
      </c>
      <c r="B691">
        <v>1057</v>
      </c>
      <c r="C691">
        <v>1057</v>
      </c>
      <c r="D691">
        <v>1057</v>
      </c>
      <c r="E691">
        <v>1057</v>
      </c>
      <c r="F691">
        <v>1057</v>
      </c>
      <c r="G691">
        <v>1057</v>
      </c>
      <c r="H691">
        <v>1057</v>
      </c>
      <c r="I691">
        <v>1057</v>
      </c>
      <c r="J691">
        <v>1057</v>
      </c>
      <c r="K691">
        <v>1057</v>
      </c>
      <c r="L691">
        <v>1057</v>
      </c>
      <c r="M691">
        <v>1057</v>
      </c>
      <c r="N691">
        <v>1057</v>
      </c>
      <c r="O691">
        <v>1057</v>
      </c>
      <c r="P691">
        <v>1057</v>
      </c>
      <c r="Q691">
        <v>1057</v>
      </c>
      <c r="R691">
        <v>1057</v>
      </c>
      <c r="S691">
        <v>1057</v>
      </c>
      <c r="T691">
        <v>1057</v>
      </c>
      <c r="U691">
        <v>1057</v>
      </c>
    </row>
    <row r="692" spans="1:21">
      <c r="A692" t="s">
        <v>1384</v>
      </c>
      <c r="B692">
        <v>3252</v>
      </c>
      <c r="C692">
        <v>3252</v>
      </c>
      <c r="D692">
        <v>3252</v>
      </c>
      <c r="E692">
        <v>3252</v>
      </c>
      <c r="F692">
        <v>3252</v>
      </c>
      <c r="G692">
        <v>3252</v>
      </c>
      <c r="H692">
        <v>3252</v>
      </c>
      <c r="I692">
        <v>3252</v>
      </c>
      <c r="J692">
        <v>3252</v>
      </c>
      <c r="K692">
        <v>3252</v>
      </c>
      <c r="L692">
        <v>3252</v>
      </c>
      <c r="M692">
        <v>3252</v>
      </c>
      <c r="N692">
        <v>3252</v>
      </c>
      <c r="O692">
        <v>3252</v>
      </c>
      <c r="P692">
        <v>3252</v>
      </c>
      <c r="Q692">
        <v>3252</v>
      </c>
      <c r="R692">
        <v>3252</v>
      </c>
      <c r="S692">
        <v>3252</v>
      </c>
      <c r="T692">
        <v>3252</v>
      </c>
      <c r="U692">
        <v>3252</v>
      </c>
    </row>
    <row r="693" spans="1:21">
      <c r="A693" t="s">
        <v>254</v>
      </c>
      <c r="B693">
        <v>1415</v>
      </c>
      <c r="C693">
        <v>1415</v>
      </c>
      <c r="D693">
        <v>1415</v>
      </c>
      <c r="E693">
        <v>1415</v>
      </c>
      <c r="F693">
        <v>1415</v>
      </c>
      <c r="G693">
        <v>1415</v>
      </c>
      <c r="H693">
        <v>1415</v>
      </c>
      <c r="I693">
        <v>1415</v>
      </c>
      <c r="J693">
        <v>1415</v>
      </c>
      <c r="K693">
        <v>1415</v>
      </c>
      <c r="L693">
        <v>1415</v>
      </c>
      <c r="M693">
        <v>1415</v>
      </c>
      <c r="N693">
        <v>1415</v>
      </c>
      <c r="O693">
        <v>1415</v>
      </c>
      <c r="P693">
        <v>1415</v>
      </c>
      <c r="Q693">
        <v>1415</v>
      </c>
      <c r="R693">
        <v>1415</v>
      </c>
      <c r="S693">
        <v>1415</v>
      </c>
      <c r="T693">
        <v>1415</v>
      </c>
      <c r="U693">
        <v>1415</v>
      </c>
    </row>
    <row r="694" spans="1:21">
      <c r="A694" t="s">
        <v>451</v>
      </c>
      <c r="B694">
        <v>3402</v>
      </c>
      <c r="C694">
        <v>3402</v>
      </c>
      <c r="D694">
        <v>3402</v>
      </c>
      <c r="E694">
        <v>3402</v>
      </c>
      <c r="F694">
        <v>3402</v>
      </c>
      <c r="G694">
        <v>3402</v>
      </c>
      <c r="H694">
        <v>3402</v>
      </c>
      <c r="I694">
        <v>3402</v>
      </c>
      <c r="J694">
        <v>3402</v>
      </c>
      <c r="K694">
        <v>3402</v>
      </c>
      <c r="L694">
        <v>3402</v>
      </c>
      <c r="M694">
        <v>3402</v>
      </c>
      <c r="N694">
        <v>3402</v>
      </c>
      <c r="O694">
        <v>3402</v>
      </c>
      <c r="P694">
        <v>3402</v>
      </c>
      <c r="Q694">
        <v>3402</v>
      </c>
      <c r="R694">
        <v>3402</v>
      </c>
      <c r="S694">
        <v>3402</v>
      </c>
      <c r="T694">
        <v>3402</v>
      </c>
      <c r="U694">
        <v>3402</v>
      </c>
    </row>
    <row r="695" spans="1:21">
      <c r="A695" t="s">
        <v>560</v>
      </c>
      <c r="B695">
        <v>2129</v>
      </c>
      <c r="C695">
        <v>2129</v>
      </c>
      <c r="D695">
        <v>2129</v>
      </c>
      <c r="E695">
        <v>2129</v>
      </c>
      <c r="F695">
        <v>2129</v>
      </c>
      <c r="G695">
        <v>2129</v>
      </c>
      <c r="H695">
        <v>2129</v>
      </c>
      <c r="I695">
        <v>2129</v>
      </c>
      <c r="J695">
        <v>2129</v>
      </c>
      <c r="K695">
        <v>2129</v>
      </c>
      <c r="L695">
        <v>2129</v>
      </c>
      <c r="M695">
        <v>2129</v>
      </c>
      <c r="N695">
        <v>2129</v>
      </c>
      <c r="O695">
        <v>2129</v>
      </c>
      <c r="P695">
        <v>2129</v>
      </c>
      <c r="Q695">
        <v>2129</v>
      </c>
      <c r="R695">
        <v>2129</v>
      </c>
      <c r="S695">
        <v>2129</v>
      </c>
      <c r="T695">
        <v>2129</v>
      </c>
      <c r="U695">
        <v>2129</v>
      </c>
    </row>
    <row r="696" spans="1:21">
      <c r="A696" t="s">
        <v>1571</v>
      </c>
      <c r="B696">
        <v>2317</v>
      </c>
      <c r="C696">
        <v>2317</v>
      </c>
      <c r="D696">
        <v>2317</v>
      </c>
      <c r="E696">
        <v>2317</v>
      </c>
      <c r="F696">
        <v>2317</v>
      </c>
      <c r="G696">
        <v>2317</v>
      </c>
      <c r="H696">
        <v>2317</v>
      </c>
      <c r="I696">
        <v>2317</v>
      </c>
      <c r="J696">
        <v>2317</v>
      </c>
      <c r="K696">
        <v>2317</v>
      </c>
      <c r="L696">
        <v>2317</v>
      </c>
      <c r="M696">
        <v>2317</v>
      </c>
      <c r="N696">
        <v>2317</v>
      </c>
      <c r="O696">
        <v>2317</v>
      </c>
      <c r="P696">
        <v>2317</v>
      </c>
      <c r="Q696">
        <v>2317</v>
      </c>
      <c r="R696">
        <v>2317</v>
      </c>
      <c r="S696">
        <v>2317</v>
      </c>
      <c r="T696">
        <v>2317</v>
      </c>
      <c r="U696">
        <v>2317</v>
      </c>
    </row>
    <row r="697" spans="1:21">
      <c r="A697" t="s">
        <v>845</v>
      </c>
      <c r="B697">
        <v>3285</v>
      </c>
      <c r="C697">
        <v>3285</v>
      </c>
      <c r="D697">
        <v>3285</v>
      </c>
      <c r="E697">
        <v>3285</v>
      </c>
      <c r="F697">
        <v>3285</v>
      </c>
      <c r="G697">
        <v>3285</v>
      </c>
      <c r="H697">
        <v>3285</v>
      </c>
      <c r="I697">
        <v>3285</v>
      </c>
      <c r="J697">
        <v>3285</v>
      </c>
      <c r="K697">
        <v>3285</v>
      </c>
      <c r="L697">
        <v>3285</v>
      </c>
      <c r="M697">
        <v>3285</v>
      </c>
      <c r="N697">
        <v>3285</v>
      </c>
      <c r="O697">
        <v>3285</v>
      </c>
      <c r="P697">
        <v>3285</v>
      </c>
      <c r="Q697">
        <v>3285</v>
      </c>
      <c r="R697">
        <v>3285</v>
      </c>
      <c r="S697">
        <v>3285</v>
      </c>
      <c r="T697">
        <v>3285</v>
      </c>
      <c r="U697">
        <v>3285</v>
      </c>
    </row>
    <row r="698" spans="1:21">
      <c r="A698" t="s">
        <v>1014</v>
      </c>
      <c r="B698">
        <v>3044</v>
      </c>
      <c r="C698">
        <v>3044</v>
      </c>
      <c r="D698">
        <v>3044</v>
      </c>
      <c r="E698">
        <v>3044</v>
      </c>
      <c r="F698">
        <v>3044</v>
      </c>
      <c r="G698">
        <v>3044</v>
      </c>
      <c r="H698">
        <v>3044</v>
      </c>
      <c r="I698">
        <v>3044</v>
      </c>
      <c r="J698">
        <v>3044</v>
      </c>
      <c r="K698">
        <v>3044</v>
      </c>
      <c r="L698">
        <v>3044</v>
      </c>
      <c r="M698">
        <v>3044</v>
      </c>
      <c r="N698">
        <v>3044</v>
      </c>
      <c r="O698">
        <v>3044</v>
      </c>
      <c r="P698">
        <v>3044</v>
      </c>
      <c r="Q698">
        <v>3044</v>
      </c>
      <c r="R698">
        <v>3044</v>
      </c>
      <c r="S698">
        <v>3044</v>
      </c>
      <c r="T698">
        <v>3044</v>
      </c>
      <c r="U698">
        <v>3044</v>
      </c>
    </row>
    <row r="699" spans="1:21">
      <c r="A699" t="s">
        <v>203</v>
      </c>
      <c r="B699">
        <v>1366</v>
      </c>
      <c r="C699">
        <v>1366</v>
      </c>
      <c r="D699">
        <v>1366</v>
      </c>
      <c r="E699">
        <v>1366</v>
      </c>
      <c r="F699">
        <v>1366</v>
      </c>
      <c r="G699">
        <v>1366</v>
      </c>
      <c r="H699">
        <v>1366</v>
      </c>
      <c r="I699">
        <v>1366</v>
      </c>
      <c r="J699">
        <v>1366</v>
      </c>
      <c r="K699">
        <v>1366</v>
      </c>
      <c r="L699">
        <v>1366</v>
      </c>
      <c r="M699">
        <v>1366</v>
      </c>
      <c r="N699">
        <v>1366</v>
      </c>
      <c r="O699">
        <v>1366</v>
      </c>
      <c r="P699">
        <v>1366</v>
      </c>
      <c r="Q699">
        <v>1366</v>
      </c>
      <c r="R699">
        <v>1366</v>
      </c>
      <c r="S699">
        <v>1366</v>
      </c>
      <c r="T699">
        <v>1366</v>
      </c>
      <c r="U699">
        <v>1366</v>
      </c>
    </row>
    <row r="700" spans="1:21">
      <c r="A700" t="s">
        <v>236</v>
      </c>
      <c r="B700">
        <v>3126</v>
      </c>
      <c r="C700">
        <v>3126</v>
      </c>
      <c r="D700">
        <v>3126</v>
      </c>
      <c r="E700">
        <v>3126</v>
      </c>
      <c r="F700">
        <v>3126</v>
      </c>
      <c r="G700">
        <v>3126</v>
      </c>
      <c r="H700">
        <v>3126</v>
      </c>
      <c r="I700">
        <v>3126</v>
      </c>
      <c r="J700">
        <v>3126</v>
      </c>
      <c r="K700">
        <v>3126</v>
      </c>
      <c r="L700">
        <v>3126</v>
      </c>
      <c r="M700">
        <v>3126</v>
      </c>
      <c r="N700">
        <v>3126</v>
      </c>
      <c r="O700">
        <v>3126</v>
      </c>
      <c r="P700">
        <v>3126</v>
      </c>
      <c r="Q700">
        <v>3126</v>
      </c>
      <c r="R700">
        <v>3126</v>
      </c>
      <c r="S700">
        <v>3126</v>
      </c>
      <c r="T700">
        <v>3126</v>
      </c>
      <c r="U700">
        <v>3126</v>
      </c>
    </row>
    <row r="701" spans="1:21">
      <c r="A701" t="s">
        <v>365</v>
      </c>
      <c r="B701">
        <v>2111</v>
      </c>
      <c r="C701" s="20">
        <v>2111</v>
      </c>
      <c r="D701" s="20">
        <v>2433</v>
      </c>
      <c r="E701">
        <v>2433</v>
      </c>
      <c r="F701">
        <v>2433</v>
      </c>
      <c r="G701">
        <v>2433</v>
      </c>
      <c r="H701">
        <v>2433</v>
      </c>
      <c r="I701">
        <v>2433</v>
      </c>
      <c r="J701">
        <v>2433</v>
      </c>
      <c r="K701">
        <v>2433</v>
      </c>
      <c r="L701">
        <v>2433</v>
      </c>
      <c r="M701">
        <v>2433</v>
      </c>
      <c r="N701">
        <v>2433</v>
      </c>
      <c r="O701">
        <v>2433</v>
      </c>
      <c r="P701">
        <v>2433</v>
      </c>
      <c r="Q701">
        <v>2433</v>
      </c>
      <c r="R701">
        <v>2433</v>
      </c>
      <c r="S701">
        <v>2433</v>
      </c>
      <c r="T701">
        <v>2433</v>
      </c>
      <c r="U701">
        <v>2433</v>
      </c>
    </row>
    <row r="702" spans="1:21">
      <c r="A702" t="s">
        <v>513</v>
      </c>
      <c r="B702">
        <v>2139</v>
      </c>
      <c r="C702">
        <v>2139</v>
      </c>
      <c r="D702">
        <v>2139</v>
      </c>
      <c r="E702">
        <v>2139</v>
      </c>
      <c r="F702">
        <v>2139</v>
      </c>
      <c r="G702">
        <v>2139</v>
      </c>
      <c r="H702">
        <v>2139</v>
      </c>
      <c r="I702">
        <v>2139</v>
      </c>
      <c r="J702">
        <v>2139</v>
      </c>
      <c r="K702">
        <v>2139</v>
      </c>
      <c r="L702">
        <v>2139</v>
      </c>
      <c r="M702">
        <v>2139</v>
      </c>
      <c r="N702">
        <v>2139</v>
      </c>
      <c r="O702">
        <v>2139</v>
      </c>
      <c r="P702">
        <v>2139</v>
      </c>
      <c r="Q702">
        <v>2139</v>
      </c>
      <c r="R702">
        <v>2139</v>
      </c>
      <c r="S702">
        <v>2139</v>
      </c>
      <c r="T702">
        <v>2139</v>
      </c>
      <c r="U702">
        <v>2139</v>
      </c>
    </row>
    <row r="703" spans="1:21">
      <c r="A703" t="s">
        <v>774</v>
      </c>
      <c r="B703">
        <v>2301</v>
      </c>
      <c r="C703">
        <v>2301</v>
      </c>
      <c r="D703">
        <v>2301</v>
      </c>
      <c r="E703">
        <v>2301</v>
      </c>
      <c r="F703">
        <v>2301</v>
      </c>
      <c r="G703">
        <v>2301</v>
      </c>
      <c r="H703">
        <v>2301</v>
      </c>
      <c r="I703">
        <v>2301</v>
      </c>
      <c r="J703">
        <v>2301</v>
      </c>
      <c r="K703">
        <v>2301</v>
      </c>
      <c r="L703">
        <v>2301</v>
      </c>
      <c r="M703">
        <v>2301</v>
      </c>
      <c r="N703">
        <v>2301</v>
      </c>
      <c r="O703">
        <v>2301</v>
      </c>
      <c r="P703">
        <v>2301</v>
      </c>
      <c r="Q703">
        <v>2301</v>
      </c>
      <c r="R703">
        <v>2301</v>
      </c>
      <c r="S703">
        <v>2301</v>
      </c>
      <c r="T703">
        <v>2301</v>
      </c>
      <c r="U703">
        <v>2301</v>
      </c>
    </row>
    <row r="704" spans="1:21">
      <c r="A704" t="s">
        <v>1635</v>
      </c>
      <c r="B704">
        <v>2284</v>
      </c>
      <c r="C704">
        <v>2284</v>
      </c>
      <c r="D704">
        <v>2284</v>
      </c>
      <c r="E704">
        <v>2284</v>
      </c>
      <c r="F704">
        <v>2284</v>
      </c>
      <c r="G704">
        <v>2284</v>
      </c>
      <c r="H704">
        <v>2284</v>
      </c>
      <c r="I704">
        <v>2284</v>
      </c>
      <c r="J704">
        <v>2284</v>
      </c>
      <c r="K704">
        <v>2284</v>
      </c>
      <c r="L704">
        <v>2284</v>
      </c>
      <c r="M704">
        <v>2284</v>
      </c>
      <c r="N704">
        <v>2284</v>
      </c>
      <c r="O704">
        <v>2284</v>
      </c>
      <c r="P704">
        <v>2284</v>
      </c>
      <c r="Q704">
        <v>2284</v>
      </c>
      <c r="R704">
        <v>2284</v>
      </c>
      <c r="S704">
        <v>2284</v>
      </c>
      <c r="T704">
        <v>2284</v>
      </c>
      <c r="U704">
        <v>2284</v>
      </c>
    </row>
    <row r="705" spans="1:21">
      <c r="A705" t="s">
        <v>1322</v>
      </c>
      <c r="B705">
        <v>1038</v>
      </c>
      <c r="C705">
        <v>1038</v>
      </c>
      <c r="D705">
        <v>1038</v>
      </c>
      <c r="E705">
        <v>1038</v>
      </c>
      <c r="F705">
        <v>1038</v>
      </c>
      <c r="G705">
        <v>1038</v>
      </c>
      <c r="H705">
        <v>1038</v>
      </c>
      <c r="I705">
        <v>1038</v>
      </c>
      <c r="J705">
        <v>1038</v>
      </c>
      <c r="K705">
        <v>1038</v>
      </c>
      <c r="L705">
        <v>1038</v>
      </c>
      <c r="M705">
        <v>1038</v>
      </c>
      <c r="N705">
        <v>1038</v>
      </c>
      <c r="O705">
        <v>1038</v>
      </c>
      <c r="P705">
        <v>1038</v>
      </c>
      <c r="Q705">
        <v>1038</v>
      </c>
      <c r="R705">
        <v>1038</v>
      </c>
      <c r="S705">
        <v>1038</v>
      </c>
      <c r="T705">
        <v>1038</v>
      </c>
      <c r="U705">
        <v>1038</v>
      </c>
    </row>
    <row r="706" spans="1:21">
      <c r="A706" t="s">
        <v>1073</v>
      </c>
      <c r="B706">
        <v>3132</v>
      </c>
      <c r="C706">
        <v>3132</v>
      </c>
      <c r="D706">
        <v>3132</v>
      </c>
      <c r="E706">
        <v>3132</v>
      </c>
      <c r="F706">
        <v>3132</v>
      </c>
      <c r="G706">
        <v>3132</v>
      </c>
      <c r="H706">
        <v>3132</v>
      </c>
      <c r="I706">
        <v>3132</v>
      </c>
      <c r="J706">
        <v>3132</v>
      </c>
      <c r="K706">
        <v>3132</v>
      </c>
      <c r="L706">
        <v>3132</v>
      </c>
      <c r="M706">
        <v>3132</v>
      </c>
      <c r="N706">
        <v>3132</v>
      </c>
      <c r="O706">
        <v>3132</v>
      </c>
      <c r="P706">
        <v>3132</v>
      </c>
      <c r="Q706">
        <v>3132</v>
      </c>
      <c r="R706">
        <v>3132</v>
      </c>
      <c r="S706">
        <v>3132</v>
      </c>
      <c r="T706">
        <v>3132</v>
      </c>
      <c r="U706">
        <v>3132</v>
      </c>
    </row>
    <row r="707" spans="1:21">
      <c r="A707" t="s">
        <v>1117</v>
      </c>
      <c r="B707">
        <v>1122</v>
      </c>
      <c r="C707">
        <v>1122</v>
      </c>
      <c r="D707">
        <v>1122</v>
      </c>
      <c r="E707">
        <v>1122</v>
      </c>
      <c r="F707">
        <v>1122</v>
      </c>
      <c r="G707">
        <v>1122</v>
      </c>
      <c r="H707">
        <v>1122</v>
      </c>
      <c r="I707">
        <v>1122</v>
      </c>
      <c r="J707">
        <v>1122</v>
      </c>
      <c r="K707">
        <v>1122</v>
      </c>
      <c r="L707">
        <v>1122</v>
      </c>
      <c r="M707">
        <v>1122</v>
      </c>
      <c r="N707">
        <v>1122</v>
      </c>
      <c r="O707">
        <v>1122</v>
      </c>
      <c r="P707">
        <v>1122</v>
      </c>
      <c r="Q707">
        <v>1122</v>
      </c>
      <c r="R707">
        <v>1122</v>
      </c>
      <c r="S707">
        <v>1122</v>
      </c>
      <c r="T707">
        <v>1122</v>
      </c>
      <c r="U707">
        <v>1122</v>
      </c>
    </row>
    <row r="708" spans="1:21">
      <c r="A708" t="s">
        <v>1383</v>
      </c>
      <c r="B708">
        <v>2394</v>
      </c>
      <c r="C708">
        <v>2394</v>
      </c>
      <c r="D708">
        <v>2394</v>
      </c>
      <c r="E708">
        <v>2394</v>
      </c>
      <c r="F708">
        <v>2394</v>
      </c>
      <c r="G708">
        <v>2394</v>
      </c>
      <c r="H708">
        <v>2394</v>
      </c>
      <c r="I708">
        <v>2394</v>
      </c>
      <c r="J708">
        <v>2394</v>
      </c>
      <c r="K708">
        <v>2394</v>
      </c>
      <c r="L708">
        <v>2394</v>
      </c>
      <c r="M708">
        <v>2394</v>
      </c>
      <c r="N708">
        <v>2394</v>
      </c>
      <c r="O708">
        <v>2394</v>
      </c>
      <c r="P708">
        <v>2394</v>
      </c>
      <c r="Q708">
        <v>2394</v>
      </c>
      <c r="R708">
        <v>2394</v>
      </c>
      <c r="S708">
        <v>2394</v>
      </c>
      <c r="T708">
        <v>2394</v>
      </c>
      <c r="U708">
        <v>2394</v>
      </c>
    </row>
    <row r="709" spans="1:21">
      <c r="A709" t="s">
        <v>1503</v>
      </c>
      <c r="B709">
        <v>1115</v>
      </c>
      <c r="C709">
        <v>1115</v>
      </c>
      <c r="D709">
        <v>1115</v>
      </c>
      <c r="E709">
        <v>1115</v>
      </c>
      <c r="F709">
        <v>1115</v>
      </c>
      <c r="G709">
        <v>1115</v>
      </c>
      <c r="H709">
        <v>1115</v>
      </c>
      <c r="I709">
        <v>1115</v>
      </c>
      <c r="J709">
        <v>1115</v>
      </c>
      <c r="K709">
        <v>1115</v>
      </c>
      <c r="L709">
        <v>1115</v>
      </c>
      <c r="M709">
        <v>1115</v>
      </c>
      <c r="N709">
        <v>1115</v>
      </c>
      <c r="O709">
        <v>1115</v>
      </c>
      <c r="P709">
        <v>1115</v>
      </c>
      <c r="Q709">
        <v>1115</v>
      </c>
      <c r="R709">
        <v>1115</v>
      </c>
      <c r="S709">
        <v>1115</v>
      </c>
      <c r="T709">
        <v>1115</v>
      </c>
      <c r="U709">
        <v>1115</v>
      </c>
    </row>
    <row r="710" spans="1:21">
      <c r="A710" t="s">
        <v>334</v>
      </c>
      <c r="B710">
        <v>2070</v>
      </c>
      <c r="C710">
        <v>2070</v>
      </c>
      <c r="D710">
        <v>2070</v>
      </c>
      <c r="E710">
        <v>2070</v>
      </c>
      <c r="F710">
        <v>2070</v>
      </c>
      <c r="G710">
        <v>2070</v>
      </c>
      <c r="H710">
        <v>2070</v>
      </c>
      <c r="I710">
        <v>2070</v>
      </c>
      <c r="J710">
        <v>2070</v>
      </c>
      <c r="K710">
        <v>2070</v>
      </c>
      <c r="L710">
        <v>2070</v>
      </c>
      <c r="M710">
        <v>2070</v>
      </c>
      <c r="N710">
        <v>2070</v>
      </c>
      <c r="O710">
        <v>2070</v>
      </c>
      <c r="P710">
        <v>2070</v>
      </c>
      <c r="Q710">
        <v>2070</v>
      </c>
      <c r="R710">
        <v>2070</v>
      </c>
      <c r="S710">
        <v>2070</v>
      </c>
      <c r="T710">
        <v>2070</v>
      </c>
      <c r="U710">
        <v>2070</v>
      </c>
    </row>
    <row r="711" spans="1:21">
      <c r="A711" t="s">
        <v>521</v>
      </c>
      <c r="B711">
        <v>1217</v>
      </c>
      <c r="C711">
        <v>1217</v>
      </c>
      <c r="D711">
        <v>1217</v>
      </c>
      <c r="E711">
        <v>1217</v>
      </c>
      <c r="F711">
        <v>1217</v>
      </c>
      <c r="G711">
        <v>1217</v>
      </c>
      <c r="H711">
        <v>1217</v>
      </c>
      <c r="I711">
        <v>1217</v>
      </c>
      <c r="J711">
        <v>1217</v>
      </c>
      <c r="K711">
        <v>1217</v>
      </c>
      <c r="L711">
        <v>1217</v>
      </c>
      <c r="M711">
        <v>1217</v>
      </c>
      <c r="N711">
        <v>1217</v>
      </c>
      <c r="O711">
        <v>1217</v>
      </c>
      <c r="P711">
        <v>1217</v>
      </c>
      <c r="Q711">
        <v>1217</v>
      </c>
      <c r="R711">
        <v>1217</v>
      </c>
      <c r="S711">
        <v>1217</v>
      </c>
      <c r="T711">
        <v>1217</v>
      </c>
      <c r="U711">
        <v>1217</v>
      </c>
    </row>
    <row r="712" spans="1:21">
      <c r="A712" t="s">
        <v>1572</v>
      </c>
      <c r="B712">
        <v>3365</v>
      </c>
      <c r="C712">
        <v>3365</v>
      </c>
      <c r="D712">
        <v>3365</v>
      </c>
      <c r="E712">
        <v>3365</v>
      </c>
      <c r="F712">
        <v>3365</v>
      </c>
      <c r="G712">
        <v>3365</v>
      </c>
      <c r="H712">
        <v>3365</v>
      </c>
      <c r="I712">
        <v>3365</v>
      </c>
      <c r="J712">
        <v>3365</v>
      </c>
      <c r="K712">
        <v>3365</v>
      </c>
      <c r="L712">
        <v>3365</v>
      </c>
      <c r="M712">
        <v>3365</v>
      </c>
      <c r="N712">
        <v>3365</v>
      </c>
      <c r="O712">
        <v>3365</v>
      </c>
      <c r="P712">
        <v>3365</v>
      </c>
      <c r="Q712">
        <v>3365</v>
      </c>
      <c r="R712">
        <v>3365</v>
      </c>
      <c r="S712">
        <v>3365</v>
      </c>
      <c r="T712">
        <v>3365</v>
      </c>
      <c r="U712">
        <v>3365</v>
      </c>
    </row>
    <row r="713" spans="1:21">
      <c r="A713" t="s">
        <v>1632</v>
      </c>
      <c r="B713">
        <v>1259</v>
      </c>
      <c r="C713">
        <v>1259</v>
      </c>
      <c r="D713">
        <v>1259</v>
      </c>
      <c r="E713">
        <v>1259</v>
      </c>
      <c r="F713">
        <v>1259</v>
      </c>
      <c r="G713">
        <v>1259</v>
      </c>
      <c r="H713">
        <v>1259</v>
      </c>
      <c r="I713">
        <v>1259</v>
      </c>
      <c r="J713">
        <v>1259</v>
      </c>
      <c r="K713">
        <v>1259</v>
      </c>
      <c r="L713">
        <v>1259</v>
      </c>
      <c r="M713">
        <v>1259</v>
      </c>
      <c r="N713">
        <v>1259</v>
      </c>
      <c r="O713">
        <v>1259</v>
      </c>
      <c r="P713">
        <v>1259</v>
      </c>
      <c r="Q713">
        <v>1259</v>
      </c>
      <c r="R713">
        <v>1259</v>
      </c>
      <c r="S713">
        <v>1259</v>
      </c>
      <c r="T713">
        <v>1259</v>
      </c>
      <c r="U713">
        <v>1259</v>
      </c>
    </row>
    <row r="714" spans="1:21">
      <c r="A714" t="s">
        <v>1219</v>
      </c>
      <c r="B714">
        <v>1018</v>
      </c>
      <c r="C714">
        <v>1018</v>
      </c>
      <c r="D714">
        <v>1018</v>
      </c>
      <c r="E714">
        <v>1018</v>
      </c>
      <c r="F714">
        <v>1018</v>
      </c>
      <c r="G714">
        <v>1018</v>
      </c>
      <c r="H714">
        <v>1018</v>
      </c>
      <c r="I714">
        <v>1018</v>
      </c>
      <c r="J714">
        <v>1018</v>
      </c>
      <c r="K714">
        <v>1018</v>
      </c>
      <c r="L714">
        <v>1018</v>
      </c>
      <c r="M714">
        <v>1018</v>
      </c>
      <c r="N714">
        <v>1018</v>
      </c>
      <c r="O714">
        <v>1018</v>
      </c>
      <c r="P714">
        <v>1018</v>
      </c>
      <c r="Q714">
        <v>1018</v>
      </c>
      <c r="R714">
        <v>1018</v>
      </c>
      <c r="S714">
        <v>1018</v>
      </c>
      <c r="T714">
        <v>1018</v>
      </c>
      <c r="U714">
        <v>1018</v>
      </c>
    </row>
    <row r="715" spans="1:21">
      <c r="A715" t="s">
        <v>92</v>
      </c>
      <c r="B715">
        <v>2402</v>
      </c>
      <c r="C715">
        <v>2402</v>
      </c>
      <c r="D715">
        <v>2402</v>
      </c>
      <c r="E715">
        <v>2402</v>
      </c>
      <c r="F715">
        <v>2402</v>
      </c>
      <c r="G715">
        <v>2402</v>
      </c>
      <c r="H715">
        <v>2402</v>
      </c>
      <c r="I715">
        <v>2402</v>
      </c>
      <c r="J715">
        <v>2402</v>
      </c>
      <c r="K715">
        <v>2402</v>
      </c>
      <c r="L715">
        <v>2402</v>
      </c>
      <c r="M715">
        <v>2402</v>
      </c>
      <c r="N715">
        <v>2402</v>
      </c>
      <c r="O715">
        <v>2402</v>
      </c>
      <c r="P715">
        <v>2402</v>
      </c>
      <c r="Q715">
        <v>2402</v>
      </c>
      <c r="R715">
        <v>2402</v>
      </c>
      <c r="S715">
        <v>2402</v>
      </c>
      <c r="T715">
        <v>2402</v>
      </c>
      <c r="U715">
        <v>2402</v>
      </c>
    </row>
    <row r="716" spans="1:21">
      <c r="A716" t="s">
        <v>271</v>
      </c>
      <c r="B716">
        <v>1392</v>
      </c>
      <c r="C716">
        <v>1392</v>
      </c>
      <c r="D716">
        <v>1392</v>
      </c>
      <c r="E716">
        <v>1392</v>
      </c>
      <c r="F716">
        <v>1392</v>
      </c>
      <c r="G716">
        <v>1392</v>
      </c>
      <c r="H716">
        <v>1392</v>
      </c>
      <c r="I716">
        <v>1392</v>
      </c>
      <c r="J716">
        <v>1392</v>
      </c>
      <c r="K716">
        <v>1392</v>
      </c>
      <c r="L716">
        <v>1392</v>
      </c>
      <c r="M716">
        <v>1392</v>
      </c>
      <c r="N716">
        <v>1392</v>
      </c>
      <c r="O716">
        <v>1392</v>
      </c>
      <c r="P716">
        <v>1392</v>
      </c>
      <c r="Q716">
        <v>1392</v>
      </c>
      <c r="R716">
        <v>1392</v>
      </c>
      <c r="S716">
        <v>1392</v>
      </c>
      <c r="T716">
        <v>1392</v>
      </c>
      <c r="U716">
        <v>1392</v>
      </c>
    </row>
    <row r="717" spans="1:21">
      <c r="A717" t="s">
        <v>369</v>
      </c>
      <c r="B717">
        <v>1089</v>
      </c>
      <c r="C717" s="20">
        <v>1089</v>
      </c>
      <c r="D717" s="20">
        <v>2690</v>
      </c>
      <c r="E717">
        <v>2690</v>
      </c>
      <c r="F717">
        <v>2690</v>
      </c>
      <c r="G717">
        <v>2690</v>
      </c>
      <c r="H717">
        <v>2690</v>
      </c>
      <c r="I717">
        <v>2690</v>
      </c>
      <c r="J717">
        <v>2690</v>
      </c>
      <c r="K717">
        <v>2690</v>
      </c>
      <c r="L717">
        <v>2690</v>
      </c>
      <c r="M717">
        <v>2690</v>
      </c>
      <c r="N717">
        <v>2690</v>
      </c>
      <c r="O717">
        <v>2690</v>
      </c>
      <c r="P717">
        <v>2690</v>
      </c>
      <c r="Q717">
        <v>2690</v>
      </c>
      <c r="R717">
        <v>2690</v>
      </c>
      <c r="S717">
        <v>2690</v>
      </c>
      <c r="T717">
        <v>2690</v>
      </c>
      <c r="U717">
        <v>2690</v>
      </c>
    </row>
    <row r="718" spans="1:21">
      <c r="A718" t="s">
        <v>529</v>
      </c>
      <c r="B718">
        <v>3209</v>
      </c>
      <c r="C718">
        <v>3209</v>
      </c>
      <c r="D718">
        <v>3209</v>
      </c>
      <c r="E718">
        <v>3209</v>
      </c>
      <c r="F718">
        <v>3209</v>
      </c>
      <c r="G718">
        <v>3209</v>
      </c>
      <c r="H718">
        <v>3209</v>
      </c>
      <c r="I718">
        <v>3209</v>
      </c>
      <c r="J718">
        <v>3209</v>
      </c>
      <c r="K718">
        <v>3209</v>
      </c>
      <c r="L718">
        <v>3209</v>
      </c>
      <c r="M718">
        <v>3209</v>
      </c>
      <c r="N718">
        <v>3209</v>
      </c>
      <c r="O718">
        <v>3209</v>
      </c>
      <c r="P718">
        <v>3209</v>
      </c>
      <c r="Q718">
        <v>3209</v>
      </c>
      <c r="R718">
        <v>3209</v>
      </c>
      <c r="S718">
        <v>3209</v>
      </c>
      <c r="T718">
        <v>3209</v>
      </c>
      <c r="U718">
        <v>3209</v>
      </c>
    </row>
    <row r="719" spans="1:21">
      <c r="A719" t="s">
        <v>771</v>
      </c>
      <c r="B719">
        <v>3369</v>
      </c>
      <c r="C719">
        <v>3369</v>
      </c>
      <c r="D719">
        <v>3369</v>
      </c>
      <c r="E719">
        <v>3369</v>
      </c>
      <c r="F719">
        <v>3369</v>
      </c>
      <c r="G719">
        <v>3369</v>
      </c>
      <c r="H719">
        <v>3369</v>
      </c>
      <c r="I719">
        <v>3369</v>
      </c>
      <c r="J719">
        <v>3369</v>
      </c>
      <c r="K719">
        <v>3369</v>
      </c>
      <c r="L719">
        <v>3369</v>
      </c>
      <c r="M719">
        <v>3369</v>
      </c>
      <c r="N719">
        <v>3369</v>
      </c>
      <c r="O719">
        <v>3369</v>
      </c>
      <c r="P719">
        <v>3369</v>
      </c>
      <c r="Q719">
        <v>3369</v>
      </c>
      <c r="R719">
        <v>3369</v>
      </c>
      <c r="S719">
        <v>3369</v>
      </c>
      <c r="T719">
        <v>3369</v>
      </c>
      <c r="U719">
        <v>3369</v>
      </c>
    </row>
    <row r="720" spans="1:21">
      <c r="A720" t="s">
        <v>838</v>
      </c>
      <c r="B720">
        <v>1328</v>
      </c>
      <c r="C720">
        <v>1328</v>
      </c>
      <c r="D720">
        <v>1328</v>
      </c>
      <c r="E720">
        <v>1328</v>
      </c>
      <c r="F720">
        <v>1328</v>
      </c>
      <c r="G720">
        <v>1328</v>
      </c>
      <c r="H720">
        <v>1328</v>
      </c>
      <c r="I720">
        <v>1328</v>
      </c>
      <c r="J720">
        <v>1328</v>
      </c>
      <c r="K720">
        <v>1328</v>
      </c>
      <c r="L720">
        <v>1328</v>
      </c>
      <c r="M720">
        <v>1328</v>
      </c>
      <c r="N720">
        <v>1328</v>
      </c>
      <c r="O720">
        <v>1328</v>
      </c>
      <c r="P720">
        <v>1328</v>
      </c>
      <c r="Q720">
        <v>1328</v>
      </c>
      <c r="R720">
        <v>1328</v>
      </c>
      <c r="S720">
        <v>1328</v>
      </c>
      <c r="T720">
        <v>1328</v>
      </c>
      <c r="U720">
        <v>1328</v>
      </c>
    </row>
    <row r="721" spans="1:21">
      <c r="A721" t="s">
        <v>1323</v>
      </c>
      <c r="B721">
        <v>3024</v>
      </c>
      <c r="C721">
        <v>3024</v>
      </c>
      <c r="D721">
        <v>3024</v>
      </c>
      <c r="E721">
        <v>3024</v>
      </c>
      <c r="F721">
        <v>3024</v>
      </c>
      <c r="G721">
        <v>3024</v>
      </c>
      <c r="H721">
        <v>3024</v>
      </c>
      <c r="I721">
        <v>3024</v>
      </c>
      <c r="J721">
        <v>3024</v>
      </c>
      <c r="K721">
        <v>3024</v>
      </c>
      <c r="L721">
        <v>3024</v>
      </c>
      <c r="M721">
        <v>3024</v>
      </c>
      <c r="N721">
        <v>3024</v>
      </c>
      <c r="O721">
        <v>3024</v>
      </c>
      <c r="P721">
        <v>3024</v>
      </c>
      <c r="Q721">
        <v>3024</v>
      </c>
      <c r="R721">
        <v>3024</v>
      </c>
      <c r="S721">
        <v>3024</v>
      </c>
      <c r="T721">
        <v>3024</v>
      </c>
      <c r="U721">
        <v>3024</v>
      </c>
    </row>
    <row r="722" spans="1:21">
      <c r="A722" t="s">
        <v>1677</v>
      </c>
      <c r="B722">
        <v>1059</v>
      </c>
      <c r="C722">
        <v>1059</v>
      </c>
      <c r="D722">
        <v>1059</v>
      </c>
      <c r="E722">
        <v>1059</v>
      </c>
      <c r="F722">
        <v>1059</v>
      </c>
      <c r="G722">
        <v>1059</v>
      </c>
      <c r="H722">
        <v>1059</v>
      </c>
      <c r="I722">
        <v>1059</v>
      </c>
      <c r="J722">
        <v>1059</v>
      </c>
      <c r="K722">
        <v>1059</v>
      </c>
      <c r="L722">
        <v>1059</v>
      </c>
      <c r="M722">
        <v>1059</v>
      </c>
      <c r="N722">
        <v>1059</v>
      </c>
      <c r="O722">
        <v>1059</v>
      </c>
      <c r="P722">
        <v>1059</v>
      </c>
      <c r="Q722">
        <v>1059</v>
      </c>
      <c r="R722">
        <v>1059</v>
      </c>
      <c r="S722">
        <v>1059</v>
      </c>
      <c r="T722">
        <v>1059</v>
      </c>
      <c r="U722">
        <v>1059</v>
      </c>
    </row>
    <row r="723" spans="1:21">
      <c r="A723" t="s">
        <v>1182</v>
      </c>
      <c r="B723">
        <v>2066</v>
      </c>
      <c r="C723">
        <v>2066</v>
      </c>
      <c r="D723">
        <v>2066</v>
      </c>
      <c r="E723">
        <v>2066</v>
      </c>
      <c r="F723">
        <v>2066</v>
      </c>
      <c r="G723">
        <v>2066</v>
      </c>
      <c r="H723">
        <v>2066</v>
      </c>
      <c r="I723">
        <v>2066</v>
      </c>
      <c r="J723">
        <v>2066</v>
      </c>
      <c r="K723">
        <v>2066</v>
      </c>
      <c r="L723">
        <v>2066</v>
      </c>
      <c r="M723">
        <v>2066</v>
      </c>
      <c r="N723">
        <v>2066</v>
      </c>
      <c r="O723">
        <v>2066</v>
      </c>
      <c r="P723">
        <v>2066</v>
      </c>
      <c r="Q723">
        <v>2066</v>
      </c>
      <c r="R723">
        <v>2066</v>
      </c>
      <c r="S723">
        <v>2066</v>
      </c>
      <c r="T723">
        <v>2066</v>
      </c>
      <c r="U723">
        <v>2066</v>
      </c>
    </row>
    <row r="724" spans="1:21">
      <c r="A724" t="s">
        <v>1447</v>
      </c>
      <c r="B724">
        <v>1412</v>
      </c>
      <c r="C724">
        <v>1412</v>
      </c>
      <c r="D724">
        <v>1412</v>
      </c>
      <c r="E724">
        <v>1412</v>
      </c>
      <c r="F724">
        <v>1412</v>
      </c>
      <c r="G724">
        <v>1412</v>
      </c>
      <c r="H724">
        <v>1412</v>
      </c>
      <c r="I724">
        <v>1412</v>
      </c>
      <c r="J724">
        <v>1412</v>
      </c>
      <c r="K724">
        <v>1412</v>
      </c>
      <c r="L724">
        <v>1412</v>
      </c>
      <c r="M724">
        <v>1412</v>
      </c>
      <c r="N724">
        <v>1412</v>
      </c>
      <c r="O724">
        <v>1412</v>
      </c>
      <c r="P724">
        <v>1412</v>
      </c>
      <c r="Q724">
        <v>1412</v>
      </c>
      <c r="R724">
        <v>1412</v>
      </c>
      <c r="S724">
        <v>1412</v>
      </c>
      <c r="T724">
        <v>1412</v>
      </c>
      <c r="U724">
        <v>1412</v>
      </c>
    </row>
    <row r="725" spans="1:21">
      <c r="A725" t="s">
        <v>283</v>
      </c>
      <c r="B725">
        <v>3168</v>
      </c>
      <c r="C725">
        <v>3168</v>
      </c>
      <c r="D725">
        <v>3168</v>
      </c>
      <c r="E725">
        <v>3168</v>
      </c>
      <c r="F725">
        <v>3168</v>
      </c>
      <c r="G725">
        <v>3168</v>
      </c>
      <c r="H725">
        <v>3168</v>
      </c>
      <c r="I725">
        <v>3168</v>
      </c>
      <c r="J725">
        <v>3168</v>
      </c>
      <c r="K725">
        <v>3168</v>
      </c>
      <c r="L725">
        <v>3168</v>
      </c>
      <c r="M725">
        <v>3168</v>
      </c>
      <c r="N725">
        <v>3168</v>
      </c>
      <c r="O725">
        <v>3168</v>
      </c>
      <c r="P725">
        <v>3168</v>
      </c>
      <c r="Q725">
        <v>3168</v>
      </c>
      <c r="R725">
        <v>3168</v>
      </c>
      <c r="S725">
        <v>3168</v>
      </c>
      <c r="T725">
        <v>3168</v>
      </c>
      <c r="U725">
        <v>3168</v>
      </c>
    </row>
    <row r="726" spans="1:21">
      <c r="A726" t="s">
        <v>448</v>
      </c>
      <c r="B726">
        <v>3111</v>
      </c>
      <c r="C726">
        <v>3111</v>
      </c>
      <c r="D726">
        <v>3111</v>
      </c>
      <c r="E726">
        <v>3111</v>
      </c>
      <c r="F726">
        <v>3111</v>
      </c>
      <c r="G726">
        <v>3111</v>
      </c>
      <c r="H726">
        <v>3111</v>
      </c>
      <c r="I726">
        <v>3111</v>
      </c>
      <c r="J726">
        <v>3111</v>
      </c>
      <c r="K726">
        <v>3111</v>
      </c>
      <c r="L726">
        <v>3111</v>
      </c>
      <c r="M726">
        <v>3111</v>
      </c>
      <c r="N726">
        <v>3111</v>
      </c>
      <c r="O726">
        <v>3111</v>
      </c>
      <c r="P726">
        <v>3111</v>
      </c>
      <c r="Q726">
        <v>3111</v>
      </c>
      <c r="R726">
        <v>3111</v>
      </c>
      <c r="S726">
        <v>3111</v>
      </c>
      <c r="T726">
        <v>3111</v>
      </c>
      <c r="U726">
        <v>3111</v>
      </c>
    </row>
    <row r="727" spans="1:21">
      <c r="A727" t="s">
        <v>625</v>
      </c>
      <c r="B727">
        <v>2148</v>
      </c>
      <c r="C727">
        <v>2148</v>
      </c>
      <c r="D727">
        <v>2148</v>
      </c>
      <c r="E727">
        <v>2148</v>
      </c>
      <c r="F727">
        <v>2148</v>
      </c>
      <c r="G727">
        <v>2148</v>
      </c>
      <c r="H727">
        <v>2148</v>
      </c>
      <c r="I727">
        <v>2148</v>
      </c>
      <c r="J727">
        <v>2148</v>
      </c>
      <c r="K727">
        <v>2148</v>
      </c>
      <c r="L727">
        <v>2148</v>
      </c>
      <c r="M727">
        <v>2148</v>
      </c>
      <c r="N727">
        <v>2148</v>
      </c>
      <c r="O727">
        <v>2148</v>
      </c>
      <c r="P727">
        <v>2148</v>
      </c>
      <c r="Q727">
        <v>2148</v>
      </c>
      <c r="R727">
        <v>2148</v>
      </c>
      <c r="S727">
        <v>2148</v>
      </c>
      <c r="T727">
        <v>2148</v>
      </c>
      <c r="U727">
        <v>2148</v>
      </c>
    </row>
    <row r="728" spans="1:21">
      <c r="A728" t="s">
        <v>683</v>
      </c>
      <c r="B728">
        <v>1268</v>
      </c>
      <c r="C728">
        <v>1268</v>
      </c>
      <c r="D728">
        <v>1268</v>
      </c>
      <c r="E728">
        <v>1268</v>
      </c>
      <c r="F728">
        <v>1268</v>
      </c>
      <c r="G728">
        <v>1268</v>
      </c>
      <c r="H728">
        <v>1268</v>
      </c>
      <c r="I728">
        <v>1268</v>
      </c>
      <c r="J728">
        <v>1268</v>
      </c>
      <c r="K728">
        <v>1268</v>
      </c>
      <c r="L728">
        <v>1268</v>
      </c>
      <c r="M728">
        <v>1268</v>
      </c>
      <c r="N728">
        <v>1268</v>
      </c>
      <c r="O728">
        <v>1268</v>
      </c>
      <c r="P728">
        <v>1268</v>
      </c>
      <c r="Q728">
        <v>1268</v>
      </c>
      <c r="R728">
        <v>1268</v>
      </c>
      <c r="S728">
        <v>1268</v>
      </c>
      <c r="T728">
        <v>1268</v>
      </c>
      <c r="U728">
        <v>1268</v>
      </c>
    </row>
    <row r="729" spans="1:21">
      <c r="A729" t="s">
        <v>1682</v>
      </c>
      <c r="B729">
        <v>1305</v>
      </c>
      <c r="C729">
        <v>1305</v>
      </c>
      <c r="D729">
        <v>1305</v>
      </c>
      <c r="E729">
        <v>1305</v>
      </c>
      <c r="F729">
        <v>1305</v>
      </c>
      <c r="G729">
        <v>1305</v>
      </c>
      <c r="H729">
        <v>1305</v>
      </c>
      <c r="I729">
        <v>1305</v>
      </c>
      <c r="J729">
        <v>1305</v>
      </c>
      <c r="K729">
        <v>1305</v>
      </c>
      <c r="L729">
        <v>1305</v>
      </c>
      <c r="M729">
        <v>1305</v>
      </c>
      <c r="N729">
        <v>1305</v>
      </c>
      <c r="O729">
        <v>1305</v>
      </c>
      <c r="P729">
        <v>1305</v>
      </c>
      <c r="Q729">
        <v>1305</v>
      </c>
      <c r="R729">
        <v>1305</v>
      </c>
      <c r="S729">
        <v>1305</v>
      </c>
      <c r="T729">
        <v>1305</v>
      </c>
      <c r="U729">
        <v>1305</v>
      </c>
    </row>
    <row r="730" spans="1:21">
      <c r="A730" t="s">
        <v>1063</v>
      </c>
      <c r="B730">
        <v>2038</v>
      </c>
      <c r="C730">
        <v>2038</v>
      </c>
      <c r="D730">
        <v>2038</v>
      </c>
      <c r="E730">
        <v>2038</v>
      </c>
      <c r="F730">
        <v>2038</v>
      </c>
      <c r="G730">
        <v>2038</v>
      </c>
      <c r="H730">
        <v>2038</v>
      </c>
      <c r="I730">
        <v>2038</v>
      </c>
      <c r="J730">
        <v>2038</v>
      </c>
      <c r="K730">
        <v>2038</v>
      </c>
      <c r="L730">
        <v>2038</v>
      </c>
      <c r="M730">
        <v>2038</v>
      </c>
      <c r="N730">
        <v>2038</v>
      </c>
      <c r="O730" s="20">
        <v>2038</v>
      </c>
      <c r="P730" s="20">
        <v>1088</v>
      </c>
      <c r="Q730">
        <v>1088</v>
      </c>
      <c r="R730">
        <v>1088</v>
      </c>
      <c r="S730">
        <v>1088</v>
      </c>
      <c r="T730">
        <v>1088</v>
      </c>
      <c r="U730">
        <v>1088</v>
      </c>
    </row>
    <row r="731" spans="1:21">
      <c r="A731" t="s">
        <v>139</v>
      </c>
      <c r="B731">
        <v>1365</v>
      </c>
      <c r="C731">
        <v>1365</v>
      </c>
      <c r="D731">
        <v>1365</v>
      </c>
      <c r="E731">
        <v>1365</v>
      </c>
      <c r="F731">
        <v>1365</v>
      </c>
      <c r="G731">
        <v>1365</v>
      </c>
      <c r="H731">
        <v>1365</v>
      </c>
      <c r="I731">
        <v>1365</v>
      </c>
      <c r="J731">
        <v>1365</v>
      </c>
      <c r="K731">
        <v>1365</v>
      </c>
      <c r="L731">
        <v>1365</v>
      </c>
      <c r="M731">
        <v>1365</v>
      </c>
      <c r="N731">
        <v>1365</v>
      </c>
      <c r="O731">
        <v>1365</v>
      </c>
      <c r="P731">
        <v>1365</v>
      </c>
      <c r="Q731">
        <v>1365</v>
      </c>
      <c r="R731">
        <v>1365</v>
      </c>
      <c r="S731">
        <v>1365</v>
      </c>
      <c r="T731">
        <v>1365</v>
      </c>
      <c r="U731">
        <v>1365</v>
      </c>
    </row>
    <row r="732" spans="1:21">
      <c r="A732" t="s">
        <v>278</v>
      </c>
      <c r="B732">
        <v>3410</v>
      </c>
      <c r="C732">
        <v>3410</v>
      </c>
      <c r="D732">
        <v>3410</v>
      </c>
      <c r="E732">
        <v>3410</v>
      </c>
      <c r="F732">
        <v>3410</v>
      </c>
      <c r="G732">
        <v>3410</v>
      </c>
      <c r="H732">
        <v>3410</v>
      </c>
      <c r="I732">
        <v>3410</v>
      </c>
      <c r="J732">
        <v>3410</v>
      </c>
      <c r="K732">
        <v>3410</v>
      </c>
      <c r="L732">
        <v>3410</v>
      </c>
      <c r="M732">
        <v>3410</v>
      </c>
      <c r="N732">
        <v>3410</v>
      </c>
      <c r="O732">
        <v>3410</v>
      </c>
      <c r="P732">
        <v>3410</v>
      </c>
      <c r="Q732">
        <v>3410</v>
      </c>
      <c r="R732">
        <v>3410</v>
      </c>
      <c r="S732">
        <v>3410</v>
      </c>
      <c r="T732">
        <v>3410</v>
      </c>
      <c r="U732">
        <v>3410</v>
      </c>
    </row>
    <row r="733" spans="1:21">
      <c r="A733" t="s">
        <v>371</v>
      </c>
      <c r="B733">
        <v>3128</v>
      </c>
      <c r="C733" s="20">
        <v>3128</v>
      </c>
      <c r="D733" s="20">
        <v>2421</v>
      </c>
      <c r="E733">
        <v>2421</v>
      </c>
      <c r="F733">
        <v>2421</v>
      </c>
      <c r="G733">
        <v>2421</v>
      </c>
      <c r="H733">
        <v>2421</v>
      </c>
      <c r="I733">
        <v>2421</v>
      </c>
      <c r="J733">
        <v>2421</v>
      </c>
      <c r="K733">
        <v>2421</v>
      </c>
      <c r="L733">
        <v>2421</v>
      </c>
      <c r="M733">
        <v>2421</v>
      </c>
      <c r="N733">
        <v>2421</v>
      </c>
      <c r="O733">
        <v>2421</v>
      </c>
      <c r="P733">
        <v>2421</v>
      </c>
      <c r="Q733">
        <v>2421</v>
      </c>
      <c r="R733">
        <v>2421</v>
      </c>
      <c r="S733">
        <v>2421</v>
      </c>
      <c r="T733">
        <v>2421</v>
      </c>
      <c r="U733">
        <v>2421</v>
      </c>
    </row>
    <row r="734" spans="1:21">
      <c r="A734" t="s">
        <v>1395</v>
      </c>
      <c r="B734">
        <v>2164</v>
      </c>
      <c r="C734">
        <v>2164</v>
      </c>
      <c r="D734">
        <v>2164</v>
      </c>
      <c r="E734">
        <v>2164</v>
      </c>
      <c r="F734">
        <v>2164</v>
      </c>
      <c r="G734">
        <v>2164</v>
      </c>
      <c r="H734">
        <v>2164</v>
      </c>
      <c r="I734">
        <v>2164</v>
      </c>
      <c r="J734">
        <v>2164</v>
      </c>
      <c r="K734">
        <v>2164</v>
      </c>
      <c r="L734">
        <v>2164</v>
      </c>
      <c r="M734">
        <v>2164</v>
      </c>
      <c r="N734">
        <v>2164</v>
      </c>
      <c r="O734">
        <v>2164</v>
      </c>
      <c r="P734">
        <v>2164</v>
      </c>
      <c r="Q734">
        <v>2164</v>
      </c>
      <c r="R734">
        <v>2164</v>
      </c>
      <c r="S734">
        <v>2164</v>
      </c>
      <c r="T734">
        <v>2164</v>
      </c>
      <c r="U734">
        <v>2164</v>
      </c>
    </row>
    <row r="735" spans="1:21">
      <c r="A735" t="s">
        <v>1577</v>
      </c>
      <c r="B735">
        <v>3313</v>
      </c>
      <c r="C735">
        <v>3313</v>
      </c>
      <c r="D735">
        <v>3313</v>
      </c>
      <c r="E735">
        <v>3313</v>
      </c>
      <c r="F735">
        <v>3313</v>
      </c>
      <c r="G735">
        <v>3313</v>
      </c>
      <c r="H735">
        <v>3313</v>
      </c>
      <c r="I735">
        <v>3313</v>
      </c>
      <c r="J735">
        <v>3313</v>
      </c>
      <c r="K735">
        <v>3313</v>
      </c>
      <c r="L735">
        <v>3313</v>
      </c>
      <c r="M735">
        <v>3313</v>
      </c>
      <c r="N735">
        <v>3313</v>
      </c>
      <c r="O735">
        <v>3313</v>
      </c>
      <c r="P735">
        <v>3313</v>
      </c>
      <c r="Q735">
        <v>3313</v>
      </c>
      <c r="R735">
        <v>3313</v>
      </c>
      <c r="S735">
        <v>3313</v>
      </c>
      <c r="T735">
        <v>3313</v>
      </c>
      <c r="U735">
        <v>3313</v>
      </c>
    </row>
    <row r="736" spans="1:21">
      <c r="A736" t="s">
        <v>1649</v>
      </c>
      <c r="B736">
        <v>2291</v>
      </c>
      <c r="C736">
        <v>2291</v>
      </c>
      <c r="D736">
        <v>2291</v>
      </c>
      <c r="E736">
        <v>2291</v>
      </c>
      <c r="F736">
        <v>2291</v>
      </c>
      <c r="G736">
        <v>2291</v>
      </c>
      <c r="H736">
        <v>2291</v>
      </c>
      <c r="I736">
        <v>2291</v>
      </c>
      <c r="J736">
        <v>2291</v>
      </c>
      <c r="K736">
        <v>2291</v>
      </c>
      <c r="L736">
        <v>2291</v>
      </c>
      <c r="M736">
        <v>2291</v>
      </c>
      <c r="N736">
        <v>2291</v>
      </c>
      <c r="O736">
        <v>2291</v>
      </c>
      <c r="P736">
        <v>2291</v>
      </c>
      <c r="Q736">
        <v>2291</v>
      </c>
      <c r="R736">
        <v>2291</v>
      </c>
      <c r="S736">
        <v>2291</v>
      </c>
      <c r="T736">
        <v>2291</v>
      </c>
      <c r="U736">
        <v>2291</v>
      </c>
    </row>
    <row r="737" spans="1:21">
      <c r="A737" t="s">
        <v>1035</v>
      </c>
      <c r="B737">
        <v>2048</v>
      </c>
      <c r="C737">
        <v>2048</v>
      </c>
      <c r="D737">
        <v>2048</v>
      </c>
      <c r="E737">
        <v>2048</v>
      </c>
      <c r="F737">
        <v>2048</v>
      </c>
      <c r="G737">
        <v>2048</v>
      </c>
      <c r="H737">
        <v>2048</v>
      </c>
      <c r="I737">
        <v>2048</v>
      </c>
      <c r="J737">
        <v>2048</v>
      </c>
      <c r="K737">
        <v>2048</v>
      </c>
      <c r="L737">
        <v>2048</v>
      </c>
      <c r="M737">
        <v>2048</v>
      </c>
      <c r="N737">
        <v>2048</v>
      </c>
      <c r="O737">
        <v>2048</v>
      </c>
      <c r="P737">
        <v>2048</v>
      </c>
      <c r="Q737">
        <v>2048</v>
      </c>
      <c r="R737">
        <v>2048</v>
      </c>
      <c r="S737">
        <v>2048</v>
      </c>
      <c r="T737">
        <v>2048</v>
      </c>
      <c r="U737">
        <v>2048</v>
      </c>
    </row>
    <row r="738" spans="1:21">
      <c r="A738" t="s">
        <v>1103</v>
      </c>
      <c r="B738">
        <v>1050</v>
      </c>
      <c r="C738">
        <v>1050</v>
      </c>
      <c r="D738">
        <v>1050</v>
      </c>
      <c r="E738">
        <v>1050</v>
      </c>
      <c r="F738">
        <v>1050</v>
      </c>
      <c r="G738">
        <v>1050</v>
      </c>
      <c r="H738">
        <v>1050</v>
      </c>
      <c r="I738">
        <v>1050</v>
      </c>
      <c r="J738">
        <v>1050</v>
      </c>
      <c r="K738">
        <v>1050</v>
      </c>
      <c r="L738">
        <v>1050</v>
      </c>
      <c r="M738">
        <v>1050</v>
      </c>
      <c r="N738">
        <v>1050</v>
      </c>
      <c r="O738">
        <v>1050</v>
      </c>
      <c r="P738">
        <v>1050</v>
      </c>
      <c r="Q738">
        <v>1050</v>
      </c>
      <c r="R738">
        <v>1050</v>
      </c>
      <c r="S738">
        <v>1050</v>
      </c>
      <c r="T738">
        <v>1050</v>
      </c>
      <c r="U738">
        <v>1050</v>
      </c>
    </row>
    <row r="739" spans="1:21">
      <c r="A739" t="s">
        <v>1661</v>
      </c>
      <c r="B739">
        <v>3031</v>
      </c>
      <c r="C739">
        <v>3031</v>
      </c>
      <c r="D739">
        <v>3031</v>
      </c>
      <c r="E739">
        <v>3031</v>
      </c>
      <c r="F739">
        <v>3031</v>
      </c>
      <c r="G739">
        <v>3031</v>
      </c>
      <c r="H739">
        <v>3031</v>
      </c>
      <c r="I739">
        <v>3031</v>
      </c>
      <c r="J739">
        <v>3031</v>
      </c>
      <c r="K739">
        <v>3031</v>
      </c>
      <c r="L739">
        <v>3031</v>
      </c>
      <c r="M739">
        <v>3031</v>
      </c>
      <c r="N739">
        <v>3031</v>
      </c>
      <c r="O739">
        <v>3031</v>
      </c>
      <c r="P739">
        <v>3031</v>
      </c>
      <c r="Q739">
        <v>3031</v>
      </c>
      <c r="R739">
        <v>3031</v>
      </c>
      <c r="S739">
        <v>3031</v>
      </c>
      <c r="T739">
        <v>3031</v>
      </c>
      <c r="U739">
        <v>3031</v>
      </c>
    </row>
    <row r="740" spans="1:21">
      <c r="A740" t="s">
        <v>221</v>
      </c>
      <c r="B740">
        <v>2302</v>
      </c>
      <c r="C740">
        <v>2302</v>
      </c>
      <c r="D740">
        <v>2302</v>
      </c>
      <c r="E740">
        <v>2302</v>
      </c>
      <c r="F740">
        <v>2302</v>
      </c>
      <c r="G740">
        <v>2302</v>
      </c>
      <c r="H740">
        <v>2302</v>
      </c>
      <c r="I740">
        <v>2302</v>
      </c>
      <c r="J740">
        <v>2302</v>
      </c>
      <c r="K740">
        <v>2302</v>
      </c>
      <c r="L740">
        <v>2302</v>
      </c>
      <c r="M740">
        <v>2302</v>
      </c>
      <c r="N740">
        <v>2302</v>
      </c>
      <c r="O740">
        <v>2302</v>
      </c>
      <c r="P740">
        <v>2302</v>
      </c>
      <c r="Q740">
        <v>2302</v>
      </c>
      <c r="R740">
        <v>2302</v>
      </c>
      <c r="S740">
        <v>2302</v>
      </c>
      <c r="T740">
        <v>2302</v>
      </c>
      <c r="U740">
        <v>2302</v>
      </c>
    </row>
    <row r="741" spans="1:21">
      <c r="A741" t="s">
        <v>301</v>
      </c>
      <c r="B741">
        <v>2201</v>
      </c>
      <c r="C741">
        <v>2201</v>
      </c>
      <c r="D741">
        <v>2201</v>
      </c>
      <c r="E741">
        <v>2201</v>
      </c>
      <c r="F741">
        <v>2201</v>
      </c>
      <c r="G741">
        <v>2201</v>
      </c>
      <c r="H741">
        <v>2201</v>
      </c>
      <c r="I741">
        <v>2201</v>
      </c>
      <c r="J741">
        <v>2201</v>
      </c>
      <c r="K741">
        <v>2201</v>
      </c>
      <c r="L741">
        <v>2201</v>
      </c>
      <c r="M741">
        <v>2201</v>
      </c>
      <c r="N741">
        <v>2201</v>
      </c>
      <c r="O741">
        <v>2201</v>
      </c>
      <c r="P741">
        <v>2201</v>
      </c>
      <c r="Q741">
        <v>2201</v>
      </c>
      <c r="R741">
        <v>2201</v>
      </c>
      <c r="S741">
        <v>2201</v>
      </c>
      <c r="T741">
        <v>2201</v>
      </c>
      <c r="U741">
        <v>2201</v>
      </c>
    </row>
    <row r="742" spans="1:21">
      <c r="A742" t="s">
        <v>406</v>
      </c>
      <c r="B742">
        <v>1239</v>
      </c>
      <c r="C742">
        <v>1239</v>
      </c>
      <c r="D742">
        <v>1239</v>
      </c>
      <c r="E742">
        <v>1239</v>
      </c>
      <c r="F742">
        <v>1239</v>
      </c>
      <c r="G742">
        <v>1239</v>
      </c>
      <c r="H742">
        <v>1239</v>
      </c>
      <c r="I742">
        <v>1239</v>
      </c>
      <c r="J742">
        <v>1239</v>
      </c>
      <c r="K742">
        <v>1239</v>
      </c>
      <c r="L742">
        <v>1239</v>
      </c>
      <c r="M742">
        <v>1239</v>
      </c>
      <c r="N742">
        <v>1239</v>
      </c>
      <c r="O742">
        <v>1239</v>
      </c>
      <c r="P742">
        <v>1239</v>
      </c>
      <c r="Q742">
        <v>1239</v>
      </c>
      <c r="R742">
        <v>1239</v>
      </c>
      <c r="S742">
        <v>1239</v>
      </c>
      <c r="T742">
        <v>1239</v>
      </c>
      <c r="U742">
        <v>1239</v>
      </c>
    </row>
    <row r="743" spans="1:21">
      <c r="A743" t="s">
        <v>629</v>
      </c>
      <c r="B743">
        <v>1190</v>
      </c>
      <c r="C743">
        <v>1190</v>
      </c>
      <c r="D743">
        <v>1190</v>
      </c>
      <c r="E743">
        <v>1190</v>
      </c>
      <c r="F743">
        <v>1190</v>
      </c>
      <c r="G743">
        <v>1190</v>
      </c>
      <c r="H743">
        <v>1190</v>
      </c>
      <c r="I743">
        <v>1190</v>
      </c>
      <c r="J743">
        <v>1190</v>
      </c>
      <c r="K743">
        <v>1190</v>
      </c>
      <c r="L743">
        <v>1190</v>
      </c>
      <c r="M743">
        <v>1190</v>
      </c>
      <c r="N743">
        <v>1190</v>
      </c>
      <c r="O743">
        <v>1190</v>
      </c>
      <c r="P743">
        <v>1190</v>
      </c>
      <c r="Q743">
        <v>1190</v>
      </c>
      <c r="R743">
        <v>1190</v>
      </c>
      <c r="S743">
        <v>1190</v>
      </c>
      <c r="T743">
        <v>1190</v>
      </c>
      <c r="U743">
        <v>1190</v>
      </c>
    </row>
    <row r="744" spans="1:21">
      <c r="A744" t="s">
        <v>687</v>
      </c>
      <c r="B744">
        <v>3336</v>
      </c>
      <c r="C744">
        <v>3336</v>
      </c>
      <c r="D744">
        <v>3336</v>
      </c>
      <c r="E744">
        <v>3336</v>
      </c>
      <c r="F744">
        <v>3336</v>
      </c>
      <c r="G744">
        <v>3336</v>
      </c>
      <c r="H744">
        <v>3336</v>
      </c>
      <c r="I744">
        <v>3336</v>
      </c>
      <c r="J744">
        <v>3336</v>
      </c>
      <c r="K744">
        <v>3336</v>
      </c>
      <c r="L744">
        <v>3336</v>
      </c>
      <c r="M744">
        <v>3336</v>
      </c>
      <c r="N744">
        <v>3336</v>
      </c>
      <c r="O744">
        <v>3336</v>
      </c>
      <c r="P744">
        <v>3336</v>
      </c>
      <c r="Q744">
        <v>3336</v>
      </c>
      <c r="R744">
        <v>3336</v>
      </c>
      <c r="S744">
        <v>3336</v>
      </c>
      <c r="T744">
        <v>3336</v>
      </c>
      <c r="U744">
        <v>3336</v>
      </c>
    </row>
    <row r="745" spans="1:21">
      <c r="A745" t="s">
        <v>1681</v>
      </c>
      <c r="B745">
        <v>1261</v>
      </c>
      <c r="C745">
        <v>1261</v>
      </c>
      <c r="D745">
        <v>1261</v>
      </c>
      <c r="E745">
        <v>1261</v>
      </c>
      <c r="F745">
        <v>1261</v>
      </c>
      <c r="G745">
        <v>1261</v>
      </c>
      <c r="H745">
        <v>1261</v>
      </c>
      <c r="I745">
        <v>1261</v>
      </c>
      <c r="J745">
        <v>1261</v>
      </c>
      <c r="K745">
        <v>1261</v>
      </c>
      <c r="L745">
        <v>1261</v>
      </c>
      <c r="M745">
        <v>1261</v>
      </c>
      <c r="N745">
        <v>1261</v>
      </c>
      <c r="O745">
        <v>1261</v>
      </c>
      <c r="P745">
        <v>1261</v>
      </c>
      <c r="Q745">
        <v>1261</v>
      </c>
      <c r="R745">
        <v>1261</v>
      </c>
      <c r="S745">
        <v>1261</v>
      </c>
      <c r="T745">
        <v>1261</v>
      </c>
      <c r="U745">
        <v>1261</v>
      </c>
    </row>
    <row r="746" spans="1:21">
      <c r="A746" t="s">
        <v>1058</v>
      </c>
      <c r="B746">
        <v>1009</v>
      </c>
      <c r="C746">
        <v>1009</v>
      </c>
      <c r="D746">
        <v>1009</v>
      </c>
      <c r="E746">
        <v>1009</v>
      </c>
      <c r="F746">
        <v>1009</v>
      </c>
      <c r="G746">
        <v>1009</v>
      </c>
      <c r="H746">
        <v>1009</v>
      </c>
      <c r="I746">
        <v>1009</v>
      </c>
      <c r="J746">
        <v>1009</v>
      </c>
      <c r="K746">
        <v>1009</v>
      </c>
      <c r="L746">
        <v>1009</v>
      </c>
      <c r="M746">
        <v>1009</v>
      </c>
      <c r="N746">
        <v>1009</v>
      </c>
      <c r="O746">
        <v>1009</v>
      </c>
      <c r="P746">
        <v>1009</v>
      </c>
      <c r="Q746">
        <v>1009</v>
      </c>
      <c r="R746">
        <v>1009</v>
      </c>
      <c r="S746">
        <v>1009</v>
      </c>
      <c r="T746">
        <v>1009</v>
      </c>
      <c r="U746">
        <v>1009</v>
      </c>
    </row>
    <row r="747" spans="1:21">
      <c r="A747" t="s">
        <v>97</v>
      </c>
      <c r="B747">
        <v>2405</v>
      </c>
      <c r="C747">
        <v>2405</v>
      </c>
      <c r="D747">
        <v>2405</v>
      </c>
      <c r="E747">
        <v>2405</v>
      </c>
      <c r="F747">
        <v>2405</v>
      </c>
      <c r="G747">
        <v>2405</v>
      </c>
      <c r="H747">
        <v>2405</v>
      </c>
      <c r="I747">
        <v>2405</v>
      </c>
      <c r="J747">
        <v>2405</v>
      </c>
      <c r="K747">
        <v>2405</v>
      </c>
      <c r="L747">
        <v>2405</v>
      </c>
      <c r="M747">
        <v>2405</v>
      </c>
      <c r="N747">
        <v>2405</v>
      </c>
      <c r="O747">
        <v>2405</v>
      </c>
      <c r="P747">
        <v>2405</v>
      </c>
      <c r="Q747">
        <v>2405</v>
      </c>
      <c r="R747">
        <v>2405</v>
      </c>
      <c r="S747">
        <v>2405</v>
      </c>
      <c r="T747">
        <v>2405</v>
      </c>
      <c r="U747">
        <v>2405</v>
      </c>
    </row>
    <row r="748" spans="1:21">
      <c r="A748" t="s">
        <v>276</v>
      </c>
      <c r="B748">
        <v>2280</v>
      </c>
      <c r="C748">
        <v>2280</v>
      </c>
      <c r="D748">
        <v>2280</v>
      </c>
      <c r="E748">
        <v>2280</v>
      </c>
      <c r="F748">
        <v>2280</v>
      </c>
      <c r="G748">
        <v>2280</v>
      </c>
      <c r="H748">
        <v>2280</v>
      </c>
      <c r="I748">
        <v>2280</v>
      </c>
      <c r="J748">
        <v>2280</v>
      </c>
      <c r="K748">
        <v>2280</v>
      </c>
      <c r="L748">
        <v>2280</v>
      </c>
      <c r="M748">
        <v>2280</v>
      </c>
      <c r="N748">
        <v>2280</v>
      </c>
      <c r="O748">
        <v>2280</v>
      </c>
      <c r="P748">
        <v>2280</v>
      </c>
      <c r="Q748">
        <v>2280</v>
      </c>
      <c r="R748">
        <v>2280</v>
      </c>
      <c r="S748">
        <v>2280</v>
      </c>
      <c r="T748">
        <v>2280</v>
      </c>
      <c r="U748">
        <v>2280</v>
      </c>
    </row>
    <row r="749" spans="1:21">
      <c r="A749" t="s">
        <v>381</v>
      </c>
      <c r="B749">
        <v>1061</v>
      </c>
      <c r="C749" s="20">
        <v>1061</v>
      </c>
      <c r="D749" s="20">
        <v>2342</v>
      </c>
      <c r="E749">
        <v>2342</v>
      </c>
      <c r="F749">
        <v>2342</v>
      </c>
      <c r="G749">
        <v>2342</v>
      </c>
      <c r="H749">
        <v>2342</v>
      </c>
      <c r="I749">
        <v>2342</v>
      </c>
      <c r="J749">
        <v>2342</v>
      </c>
      <c r="K749">
        <v>2342</v>
      </c>
      <c r="L749">
        <v>2342</v>
      </c>
      <c r="M749">
        <v>2342</v>
      </c>
      <c r="N749">
        <v>2342</v>
      </c>
      <c r="O749">
        <v>2342</v>
      </c>
      <c r="P749">
        <v>2342</v>
      </c>
      <c r="Q749">
        <v>2342</v>
      </c>
      <c r="R749">
        <v>2342</v>
      </c>
      <c r="S749">
        <v>2342</v>
      </c>
      <c r="T749">
        <v>2342</v>
      </c>
      <c r="U749">
        <v>2342</v>
      </c>
    </row>
    <row r="750" spans="1:21">
      <c r="A750" t="s">
        <v>1393</v>
      </c>
      <c r="B750">
        <v>1222</v>
      </c>
      <c r="C750">
        <v>1222</v>
      </c>
      <c r="D750">
        <v>1222</v>
      </c>
      <c r="E750">
        <v>1222</v>
      </c>
      <c r="F750">
        <v>1222</v>
      </c>
      <c r="G750">
        <v>1222</v>
      </c>
      <c r="H750">
        <v>1222</v>
      </c>
      <c r="I750">
        <v>1222</v>
      </c>
      <c r="J750">
        <v>1222</v>
      </c>
      <c r="K750">
        <v>1222</v>
      </c>
      <c r="L750">
        <v>1222</v>
      </c>
      <c r="M750">
        <v>1222</v>
      </c>
      <c r="N750">
        <v>1222</v>
      </c>
      <c r="O750">
        <v>1222</v>
      </c>
      <c r="P750">
        <v>1222</v>
      </c>
      <c r="Q750">
        <v>1222</v>
      </c>
      <c r="R750">
        <v>1222</v>
      </c>
      <c r="S750">
        <v>1222</v>
      </c>
      <c r="T750">
        <v>1222</v>
      </c>
      <c r="U750">
        <v>1222</v>
      </c>
    </row>
    <row r="751" spans="1:21">
      <c r="A751" t="s">
        <v>680</v>
      </c>
      <c r="B751">
        <v>2245</v>
      </c>
      <c r="C751">
        <v>2245</v>
      </c>
      <c r="D751">
        <v>2245</v>
      </c>
      <c r="E751">
        <v>2245</v>
      </c>
      <c r="F751">
        <v>2245</v>
      </c>
      <c r="G751">
        <v>2245</v>
      </c>
      <c r="H751">
        <v>2245</v>
      </c>
      <c r="I751">
        <v>2245</v>
      </c>
      <c r="J751">
        <v>2245</v>
      </c>
      <c r="K751">
        <v>2245</v>
      </c>
      <c r="L751">
        <v>2245</v>
      </c>
      <c r="M751">
        <v>2245</v>
      </c>
      <c r="N751">
        <v>2245</v>
      </c>
      <c r="O751">
        <v>2245</v>
      </c>
      <c r="P751">
        <v>2245</v>
      </c>
      <c r="Q751">
        <v>2245</v>
      </c>
      <c r="R751">
        <v>2245</v>
      </c>
      <c r="S751">
        <v>2245</v>
      </c>
      <c r="T751">
        <v>2245</v>
      </c>
      <c r="U751">
        <v>2245</v>
      </c>
    </row>
    <row r="752" spans="1:21">
      <c r="A752" t="s">
        <v>909</v>
      </c>
      <c r="B752">
        <v>2271</v>
      </c>
      <c r="C752">
        <v>2271</v>
      </c>
      <c r="D752">
        <v>2271</v>
      </c>
      <c r="E752">
        <v>2271</v>
      </c>
      <c r="F752">
        <v>2271</v>
      </c>
      <c r="G752">
        <v>2271</v>
      </c>
      <c r="H752">
        <v>2271</v>
      </c>
      <c r="I752">
        <v>2271</v>
      </c>
      <c r="J752">
        <v>2271</v>
      </c>
      <c r="K752">
        <v>2271</v>
      </c>
      <c r="L752">
        <v>2271</v>
      </c>
      <c r="M752">
        <v>2271</v>
      </c>
      <c r="N752">
        <v>2271</v>
      </c>
      <c r="O752">
        <v>2271</v>
      </c>
      <c r="P752">
        <v>2271</v>
      </c>
      <c r="Q752">
        <v>2271</v>
      </c>
      <c r="R752">
        <v>2271</v>
      </c>
      <c r="S752">
        <v>2271</v>
      </c>
      <c r="T752">
        <v>2271</v>
      </c>
      <c r="U752">
        <v>2271</v>
      </c>
    </row>
    <row r="753" spans="1:21">
      <c r="A753" t="s">
        <v>1037</v>
      </c>
      <c r="B753">
        <v>1013</v>
      </c>
      <c r="C753">
        <v>1013</v>
      </c>
      <c r="D753">
        <v>1013</v>
      </c>
      <c r="E753">
        <v>1013</v>
      </c>
      <c r="F753">
        <v>1013</v>
      </c>
      <c r="G753">
        <v>1013</v>
      </c>
      <c r="H753">
        <v>1013</v>
      </c>
      <c r="I753">
        <v>1013</v>
      </c>
      <c r="J753">
        <v>1013</v>
      </c>
      <c r="K753">
        <v>1013</v>
      </c>
      <c r="L753">
        <v>1013</v>
      </c>
      <c r="M753">
        <v>1013</v>
      </c>
      <c r="N753">
        <v>1013</v>
      </c>
      <c r="O753">
        <v>1013</v>
      </c>
      <c r="P753">
        <v>1013</v>
      </c>
      <c r="Q753">
        <v>1013</v>
      </c>
      <c r="R753">
        <v>1013</v>
      </c>
      <c r="S753">
        <v>1013</v>
      </c>
      <c r="T753">
        <v>1013</v>
      </c>
      <c r="U753">
        <v>1013</v>
      </c>
    </row>
    <row r="754" spans="1:21">
      <c r="A754" t="s">
        <v>1679</v>
      </c>
      <c r="B754">
        <v>2059</v>
      </c>
      <c r="C754">
        <v>2059</v>
      </c>
      <c r="D754">
        <v>2059</v>
      </c>
      <c r="E754">
        <v>2059</v>
      </c>
      <c r="F754">
        <v>2059</v>
      </c>
      <c r="G754">
        <v>2059</v>
      </c>
      <c r="H754">
        <v>2059</v>
      </c>
      <c r="I754">
        <v>2059</v>
      </c>
      <c r="J754">
        <v>2059</v>
      </c>
      <c r="K754">
        <v>2059</v>
      </c>
      <c r="L754">
        <v>2059</v>
      </c>
      <c r="M754">
        <v>2059</v>
      </c>
      <c r="N754">
        <v>2059</v>
      </c>
      <c r="O754">
        <v>2059</v>
      </c>
      <c r="P754">
        <v>2059</v>
      </c>
      <c r="Q754">
        <v>2059</v>
      </c>
      <c r="R754">
        <v>2059</v>
      </c>
      <c r="S754">
        <v>2059</v>
      </c>
      <c r="T754">
        <v>2059</v>
      </c>
      <c r="U754">
        <v>2059</v>
      </c>
    </row>
    <row r="755" spans="1:21">
      <c r="A755" t="s">
        <v>1827</v>
      </c>
      <c r="B755">
        <v>1173</v>
      </c>
      <c r="C755">
        <v>1173</v>
      </c>
      <c r="D755">
        <v>1173</v>
      </c>
      <c r="E755">
        <v>1173</v>
      </c>
      <c r="F755">
        <v>1173</v>
      </c>
      <c r="G755">
        <v>1173</v>
      </c>
      <c r="H755">
        <v>1173</v>
      </c>
      <c r="I755">
        <v>1173</v>
      </c>
      <c r="J755">
        <v>1173</v>
      </c>
      <c r="K755">
        <v>1173</v>
      </c>
      <c r="L755">
        <v>1173</v>
      </c>
      <c r="M755">
        <v>1173</v>
      </c>
      <c r="N755">
        <v>1173</v>
      </c>
      <c r="O755">
        <v>1173</v>
      </c>
      <c r="P755">
        <v>1173</v>
      </c>
      <c r="Q755">
        <v>1173</v>
      </c>
      <c r="R755">
        <v>1173</v>
      </c>
      <c r="S755">
        <v>1173</v>
      </c>
      <c r="T755">
        <v>1173</v>
      </c>
      <c r="U755">
        <v>1173</v>
      </c>
    </row>
    <row r="756" spans="1:21">
      <c r="A756" t="s">
        <v>219</v>
      </c>
      <c r="B756">
        <v>2409</v>
      </c>
      <c r="C756">
        <v>2409</v>
      </c>
      <c r="D756">
        <v>2409</v>
      </c>
      <c r="E756">
        <v>2409</v>
      </c>
      <c r="F756">
        <v>2409</v>
      </c>
      <c r="G756">
        <v>2409</v>
      </c>
      <c r="H756">
        <v>2409</v>
      </c>
      <c r="I756">
        <v>2409</v>
      </c>
      <c r="J756">
        <v>2409</v>
      </c>
      <c r="K756">
        <v>2409</v>
      </c>
      <c r="L756">
        <v>2409</v>
      </c>
      <c r="M756">
        <v>2409</v>
      </c>
      <c r="N756">
        <v>2409</v>
      </c>
      <c r="O756">
        <v>2409</v>
      </c>
      <c r="P756">
        <v>2409</v>
      </c>
      <c r="Q756">
        <v>2409</v>
      </c>
      <c r="R756">
        <v>2409</v>
      </c>
      <c r="S756">
        <v>2409</v>
      </c>
      <c r="T756">
        <v>2409</v>
      </c>
      <c r="U756">
        <v>2409</v>
      </c>
    </row>
    <row r="757" spans="1:21">
      <c r="A757" t="s">
        <v>269</v>
      </c>
      <c r="B757">
        <v>1399</v>
      </c>
      <c r="C757">
        <v>1399</v>
      </c>
      <c r="D757">
        <v>1399</v>
      </c>
      <c r="E757">
        <v>1399</v>
      </c>
      <c r="F757">
        <v>1399</v>
      </c>
      <c r="G757">
        <v>1399</v>
      </c>
      <c r="H757">
        <v>1399</v>
      </c>
      <c r="I757">
        <v>1399</v>
      </c>
      <c r="J757">
        <v>1399</v>
      </c>
      <c r="K757">
        <v>1399</v>
      </c>
      <c r="L757">
        <v>1399</v>
      </c>
      <c r="M757">
        <v>1399</v>
      </c>
      <c r="N757">
        <v>1399</v>
      </c>
      <c r="O757">
        <v>1399</v>
      </c>
      <c r="P757">
        <v>1399</v>
      </c>
      <c r="Q757">
        <v>1399</v>
      </c>
      <c r="R757">
        <v>1399</v>
      </c>
      <c r="S757">
        <v>1399</v>
      </c>
      <c r="T757">
        <v>1399</v>
      </c>
      <c r="U757">
        <v>1399</v>
      </c>
    </row>
    <row r="758" spans="1:21">
      <c r="A758" t="s">
        <v>382</v>
      </c>
      <c r="B758">
        <v>1065</v>
      </c>
      <c r="C758">
        <v>1065</v>
      </c>
      <c r="D758">
        <v>1065</v>
      </c>
      <c r="E758">
        <v>1065</v>
      </c>
      <c r="F758">
        <v>1065</v>
      </c>
      <c r="G758">
        <v>1065</v>
      </c>
      <c r="H758">
        <v>1065</v>
      </c>
      <c r="I758">
        <v>1065</v>
      </c>
      <c r="J758">
        <v>1065</v>
      </c>
      <c r="K758">
        <v>1065</v>
      </c>
      <c r="L758">
        <v>1065</v>
      </c>
      <c r="M758">
        <v>1065</v>
      </c>
      <c r="N758">
        <v>1065</v>
      </c>
      <c r="O758">
        <v>1065</v>
      </c>
      <c r="P758">
        <v>1065</v>
      </c>
      <c r="Q758">
        <v>1065</v>
      </c>
      <c r="R758">
        <v>1065</v>
      </c>
      <c r="S758">
        <v>1065</v>
      </c>
      <c r="T758">
        <v>1065</v>
      </c>
      <c r="U758">
        <v>1065</v>
      </c>
    </row>
    <row r="759" spans="1:21">
      <c r="A759" t="s">
        <v>538</v>
      </c>
      <c r="B759">
        <v>3186</v>
      </c>
      <c r="C759">
        <v>3186</v>
      </c>
      <c r="D759">
        <v>3186</v>
      </c>
      <c r="E759">
        <v>3186</v>
      </c>
      <c r="F759">
        <v>3186</v>
      </c>
      <c r="G759">
        <v>3186</v>
      </c>
      <c r="H759">
        <v>3186</v>
      </c>
      <c r="I759">
        <v>3186</v>
      </c>
      <c r="J759">
        <v>3186</v>
      </c>
      <c r="K759">
        <v>3186</v>
      </c>
      <c r="L759">
        <v>3186</v>
      </c>
      <c r="M759">
        <v>3186</v>
      </c>
      <c r="N759">
        <v>3186</v>
      </c>
      <c r="O759">
        <v>3186</v>
      </c>
      <c r="P759">
        <v>3186</v>
      </c>
      <c r="Q759">
        <v>3186</v>
      </c>
      <c r="R759">
        <v>3186</v>
      </c>
      <c r="S759">
        <v>3186</v>
      </c>
      <c r="T759">
        <v>3186</v>
      </c>
      <c r="U759">
        <v>3186</v>
      </c>
    </row>
    <row r="760" spans="1:21">
      <c r="A760" t="s">
        <v>780</v>
      </c>
      <c r="B760">
        <v>3373</v>
      </c>
      <c r="C760">
        <v>3373</v>
      </c>
      <c r="D760">
        <v>3373</v>
      </c>
      <c r="E760">
        <v>3373</v>
      </c>
      <c r="F760">
        <v>3373</v>
      </c>
      <c r="G760">
        <v>3373</v>
      </c>
      <c r="H760">
        <v>3373</v>
      </c>
      <c r="I760">
        <v>3373</v>
      </c>
      <c r="J760">
        <v>3373</v>
      </c>
      <c r="K760">
        <v>3373</v>
      </c>
      <c r="L760">
        <v>3373</v>
      </c>
      <c r="M760">
        <v>3373</v>
      </c>
      <c r="N760">
        <v>3373</v>
      </c>
      <c r="O760">
        <v>3373</v>
      </c>
      <c r="P760">
        <v>3373</v>
      </c>
      <c r="Q760">
        <v>3373</v>
      </c>
      <c r="R760">
        <v>3373</v>
      </c>
      <c r="S760">
        <v>3373</v>
      </c>
      <c r="T760">
        <v>3373</v>
      </c>
      <c r="U760">
        <v>3373</v>
      </c>
    </row>
    <row r="761" spans="1:21">
      <c r="A761" t="s">
        <v>1625</v>
      </c>
      <c r="B761">
        <v>1301</v>
      </c>
      <c r="C761">
        <v>1301</v>
      </c>
      <c r="D761">
        <v>1301</v>
      </c>
      <c r="E761">
        <v>1301</v>
      </c>
      <c r="F761">
        <v>1301</v>
      </c>
      <c r="G761">
        <v>1301</v>
      </c>
      <c r="H761">
        <v>1301</v>
      </c>
      <c r="I761">
        <v>1301</v>
      </c>
      <c r="J761">
        <v>1301</v>
      </c>
      <c r="K761">
        <v>1301</v>
      </c>
      <c r="L761">
        <v>1301</v>
      </c>
      <c r="M761">
        <v>1301</v>
      </c>
      <c r="N761">
        <v>1301</v>
      </c>
      <c r="O761">
        <v>1301</v>
      </c>
      <c r="P761">
        <v>1301</v>
      </c>
      <c r="Q761">
        <v>1301</v>
      </c>
      <c r="R761">
        <v>1301</v>
      </c>
      <c r="S761">
        <v>1301</v>
      </c>
      <c r="T761">
        <v>1301</v>
      </c>
      <c r="U761">
        <v>1301</v>
      </c>
    </row>
    <row r="762" spans="1:21">
      <c r="A762" t="s">
        <v>1066</v>
      </c>
      <c r="B762">
        <v>1066</v>
      </c>
      <c r="C762">
        <v>1066</v>
      </c>
      <c r="D762">
        <v>1066</v>
      </c>
      <c r="E762">
        <v>1066</v>
      </c>
      <c r="F762">
        <v>1066</v>
      </c>
      <c r="G762">
        <v>1066</v>
      </c>
      <c r="H762">
        <v>1066</v>
      </c>
      <c r="I762">
        <v>1066</v>
      </c>
      <c r="J762">
        <v>1066</v>
      </c>
      <c r="K762">
        <v>1066</v>
      </c>
      <c r="L762">
        <v>1066</v>
      </c>
      <c r="M762">
        <v>1066</v>
      </c>
      <c r="N762">
        <v>1066</v>
      </c>
      <c r="O762">
        <v>1066</v>
      </c>
      <c r="P762">
        <v>1066</v>
      </c>
      <c r="Q762">
        <v>1066</v>
      </c>
      <c r="R762">
        <v>1066</v>
      </c>
      <c r="S762">
        <v>1066</v>
      </c>
      <c r="T762">
        <v>1066</v>
      </c>
      <c r="U762">
        <v>1066</v>
      </c>
    </row>
    <row r="763" spans="1:21">
      <c r="A763" t="s">
        <v>100</v>
      </c>
      <c r="B763">
        <v>2426</v>
      </c>
      <c r="C763">
        <v>2426</v>
      </c>
      <c r="D763">
        <v>2426</v>
      </c>
      <c r="E763">
        <v>2426</v>
      </c>
      <c r="F763">
        <v>2426</v>
      </c>
      <c r="G763">
        <v>2426</v>
      </c>
      <c r="H763">
        <v>2426</v>
      </c>
      <c r="I763">
        <v>2426</v>
      </c>
      <c r="J763">
        <v>2426</v>
      </c>
      <c r="K763">
        <v>2426</v>
      </c>
      <c r="L763">
        <v>2426</v>
      </c>
      <c r="M763">
        <v>2426</v>
      </c>
      <c r="N763">
        <v>2426</v>
      </c>
      <c r="O763">
        <v>2426</v>
      </c>
      <c r="P763">
        <v>2426</v>
      </c>
      <c r="Q763">
        <v>2426</v>
      </c>
      <c r="R763">
        <v>2426</v>
      </c>
      <c r="S763">
        <v>2426</v>
      </c>
      <c r="T763">
        <v>2426</v>
      </c>
      <c r="U763">
        <v>2426</v>
      </c>
    </row>
    <row r="764" spans="1:21">
      <c r="A764" t="s">
        <v>277</v>
      </c>
      <c r="B764">
        <v>1408</v>
      </c>
      <c r="C764">
        <v>1408</v>
      </c>
      <c r="D764">
        <v>1408</v>
      </c>
      <c r="E764">
        <v>1408</v>
      </c>
      <c r="F764">
        <v>1408</v>
      </c>
      <c r="G764">
        <v>1408</v>
      </c>
      <c r="H764">
        <v>1408</v>
      </c>
      <c r="I764">
        <v>1408</v>
      </c>
      <c r="J764">
        <v>1408</v>
      </c>
      <c r="K764">
        <v>1408</v>
      </c>
      <c r="L764">
        <v>1408</v>
      </c>
      <c r="M764">
        <v>1408</v>
      </c>
      <c r="N764">
        <v>1408</v>
      </c>
      <c r="O764">
        <v>1408</v>
      </c>
      <c r="P764">
        <v>1408</v>
      </c>
      <c r="Q764">
        <v>1408</v>
      </c>
      <c r="R764">
        <v>1408</v>
      </c>
      <c r="S764">
        <v>1408</v>
      </c>
      <c r="T764">
        <v>1408</v>
      </c>
      <c r="U764">
        <v>1408</v>
      </c>
    </row>
    <row r="765" spans="1:21">
      <c r="A765" t="s">
        <v>402</v>
      </c>
      <c r="B765">
        <v>3409</v>
      </c>
      <c r="C765" s="20">
        <v>3409</v>
      </c>
      <c r="D765" s="20">
        <v>2427</v>
      </c>
      <c r="E765">
        <v>2427</v>
      </c>
      <c r="F765">
        <v>2427</v>
      </c>
      <c r="G765">
        <v>2427</v>
      </c>
      <c r="H765">
        <v>2427</v>
      </c>
      <c r="I765">
        <v>2427</v>
      </c>
      <c r="J765">
        <v>2427</v>
      </c>
      <c r="K765">
        <v>2427</v>
      </c>
      <c r="L765">
        <v>2427</v>
      </c>
      <c r="M765">
        <v>2427</v>
      </c>
      <c r="N765">
        <v>2427</v>
      </c>
      <c r="O765">
        <v>2427</v>
      </c>
      <c r="P765">
        <v>2427</v>
      </c>
      <c r="Q765">
        <v>2427</v>
      </c>
      <c r="R765">
        <v>2427</v>
      </c>
      <c r="S765">
        <v>2427</v>
      </c>
      <c r="T765">
        <v>2427</v>
      </c>
      <c r="U765">
        <v>2427</v>
      </c>
    </row>
    <row r="766" spans="1:21">
      <c r="A766" t="s">
        <v>632</v>
      </c>
      <c r="B766">
        <v>1189</v>
      </c>
      <c r="C766">
        <v>1189</v>
      </c>
      <c r="D766">
        <v>1189</v>
      </c>
      <c r="E766">
        <v>1189</v>
      </c>
      <c r="F766">
        <v>1189</v>
      </c>
      <c r="G766">
        <v>1189</v>
      </c>
      <c r="H766">
        <v>1189</v>
      </c>
      <c r="I766">
        <v>1189</v>
      </c>
      <c r="J766">
        <v>1189</v>
      </c>
      <c r="K766">
        <v>1189</v>
      </c>
      <c r="L766">
        <v>1189</v>
      </c>
      <c r="M766">
        <v>1189</v>
      </c>
      <c r="N766">
        <v>1189</v>
      </c>
      <c r="O766">
        <v>1189</v>
      </c>
      <c r="P766">
        <v>1189</v>
      </c>
      <c r="Q766">
        <v>1189</v>
      </c>
      <c r="R766">
        <v>1189</v>
      </c>
      <c r="S766">
        <v>1189</v>
      </c>
      <c r="T766">
        <v>1189</v>
      </c>
      <c r="U766">
        <v>1189</v>
      </c>
    </row>
    <row r="767" spans="1:21">
      <c r="A767" t="s">
        <v>748</v>
      </c>
      <c r="B767">
        <v>3359</v>
      </c>
      <c r="C767">
        <v>3359</v>
      </c>
      <c r="D767">
        <v>3359</v>
      </c>
      <c r="E767">
        <v>3359</v>
      </c>
      <c r="F767">
        <v>3359</v>
      </c>
      <c r="G767">
        <v>3359</v>
      </c>
      <c r="H767">
        <v>3359</v>
      </c>
      <c r="I767">
        <v>3359</v>
      </c>
      <c r="J767">
        <v>3359</v>
      </c>
      <c r="K767">
        <v>3359</v>
      </c>
      <c r="L767">
        <v>3359</v>
      </c>
      <c r="M767">
        <v>3359</v>
      </c>
      <c r="N767">
        <v>3359</v>
      </c>
      <c r="O767">
        <v>3359</v>
      </c>
      <c r="P767">
        <v>3359</v>
      </c>
      <c r="Q767">
        <v>3359</v>
      </c>
      <c r="R767">
        <v>3359</v>
      </c>
      <c r="S767">
        <v>3359</v>
      </c>
      <c r="T767">
        <v>3359</v>
      </c>
      <c r="U767">
        <v>3359</v>
      </c>
    </row>
    <row r="768" spans="1:21">
      <c r="A768" t="s">
        <v>906</v>
      </c>
      <c r="B768">
        <v>3293</v>
      </c>
      <c r="C768">
        <v>3293</v>
      </c>
      <c r="D768">
        <v>3293</v>
      </c>
      <c r="E768">
        <v>3293</v>
      </c>
      <c r="F768">
        <v>3293</v>
      </c>
      <c r="G768">
        <v>3293</v>
      </c>
      <c r="H768">
        <v>3293</v>
      </c>
      <c r="I768">
        <v>3293</v>
      </c>
      <c r="J768">
        <v>3293</v>
      </c>
      <c r="K768">
        <v>3293</v>
      </c>
      <c r="L768">
        <v>3293</v>
      </c>
      <c r="M768">
        <v>3293</v>
      </c>
      <c r="N768">
        <v>3293</v>
      </c>
      <c r="O768">
        <v>3293</v>
      </c>
      <c r="P768">
        <v>3293</v>
      </c>
      <c r="Q768">
        <v>3293</v>
      </c>
      <c r="R768">
        <v>3293</v>
      </c>
      <c r="S768">
        <v>3293</v>
      </c>
      <c r="T768">
        <v>3293</v>
      </c>
      <c r="U768">
        <v>3293</v>
      </c>
    </row>
    <row r="769" spans="1:21">
      <c r="A769" t="s">
        <v>978</v>
      </c>
      <c r="B769">
        <v>1007</v>
      </c>
      <c r="C769">
        <v>1007</v>
      </c>
      <c r="D769">
        <v>1007</v>
      </c>
      <c r="E769">
        <v>1007</v>
      </c>
      <c r="F769">
        <v>1007</v>
      </c>
      <c r="G769">
        <v>1007</v>
      </c>
      <c r="H769" s="20">
        <v>1007</v>
      </c>
      <c r="I769" s="20">
        <v>2431</v>
      </c>
      <c r="J769">
        <v>2431</v>
      </c>
      <c r="K769">
        <v>2431</v>
      </c>
      <c r="L769">
        <v>2431</v>
      </c>
      <c r="M769">
        <v>2431</v>
      </c>
      <c r="N769">
        <v>2431</v>
      </c>
      <c r="O769">
        <v>2431</v>
      </c>
      <c r="P769">
        <v>2431</v>
      </c>
      <c r="Q769">
        <v>2431</v>
      </c>
      <c r="R769">
        <v>2431</v>
      </c>
      <c r="S769">
        <v>2431</v>
      </c>
      <c r="T769">
        <v>2431</v>
      </c>
      <c r="U769">
        <v>2431</v>
      </c>
    </row>
    <row r="770" spans="1:21">
      <c r="A770" t="s">
        <v>1148</v>
      </c>
      <c r="B770">
        <v>1164</v>
      </c>
      <c r="C770">
        <v>1164</v>
      </c>
      <c r="D770">
        <v>1164</v>
      </c>
      <c r="E770">
        <v>1164</v>
      </c>
      <c r="F770">
        <v>1164</v>
      </c>
      <c r="G770">
        <v>1164</v>
      </c>
      <c r="H770">
        <v>1164</v>
      </c>
      <c r="I770">
        <v>1164</v>
      </c>
      <c r="J770">
        <v>1164</v>
      </c>
      <c r="K770">
        <v>1164</v>
      </c>
      <c r="L770">
        <v>1164</v>
      </c>
      <c r="M770">
        <v>1164</v>
      </c>
      <c r="N770">
        <v>1164</v>
      </c>
      <c r="O770">
        <v>1164</v>
      </c>
      <c r="P770">
        <v>1164</v>
      </c>
      <c r="Q770">
        <v>1164</v>
      </c>
      <c r="R770">
        <v>1164</v>
      </c>
      <c r="S770">
        <v>1164</v>
      </c>
      <c r="T770">
        <v>1164</v>
      </c>
      <c r="U770">
        <v>1164</v>
      </c>
    </row>
    <row r="771" spans="1:21">
      <c r="A771" t="s">
        <v>1828</v>
      </c>
      <c r="B771">
        <v>2068</v>
      </c>
      <c r="C771">
        <v>2068</v>
      </c>
      <c r="D771">
        <v>2068</v>
      </c>
      <c r="E771">
        <v>2068</v>
      </c>
      <c r="F771">
        <v>2068</v>
      </c>
      <c r="G771">
        <v>2068</v>
      </c>
      <c r="H771">
        <v>2068</v>
      </c>
      <c r="I771">
        <v>2068</v>
      </c>
      <c r="J771">
        <v>2068</v>
      </c>
      <c r="K771">
        <v>2068</v>
      </c>
      <c r="L771">
        <v>2068</v>
      </c>
      <c r="M771">
        <v>2068</v>
      </c>
      <c r="N771">
        <v>2068</v>
      </c>
      <c r="O771">
        <v>2068</v>
      </c>
      <c r="P771">
        <v>2068</v>
      </c>
      <c r="Q771">
        <v>2068</v>
      </c>
      <c r="R771">
        <v>2068</v>
      </c>
      <c r="S771">
        <v>2068</v>
      </c>
      <c r="T771">
        <v>2068</v>
      </c>
      <c r="U771">
        <v>2068</v>
      </c>
    </row>
    <row r="772" spans="1:21">
      <c r="A772" t="s">
        <v>104</v>
      </c>
      <c r="B772">
        <v>2379</v>
      </c>
      <c r="C772">
        <v>2379</v>
      </c>
      <c r="D772">
        <v>2379</v>
      </c>
      <c r="E772">
        <v>2379</v>
      </c>
      <c r="F772">
        <v>2379</v>
      </c>
      <c r="G772">
        <v>2379</v>
      </c>
      <c r="H772">
        <v>2379</v>
      </c>
      <c r="I772">
        <v>2379</v>
      </c>
      <c r="J772">
        <v>2379</v>
      </c>
      <c r="K772">
        <v>2379</v>
      </c>
      <c r="L772">
        <v>2379</v>
      </c>
      <c r="M772" s="20">
        <v>2379</v>
      </c>
      <c r="N772" s="20">
        <v>3409</v>
      </c>
      <c r="O772">
        <v>3409</v>
      </c>
      <c r="P772">
        <v>3409</v>
      </c>
      <c r="Q772">
        <v>3409</v>
      </c>
      <c r="R772">
        <v>3409</v>
      </c>
      <c r="S772">
        <v>3409</v>
      </c>
      <c r="T772">
        <v>3409</v>
      </c>
      <c r="U772">
        <v>3409</v>
      </c>
    </row>
    <row r="773" spans="1:21">
      <c r="A773" t="s">
        <v>264</v>
      </c>
      <c r="B773">
        <v>3130</v>
      </c>
      <c r="C773">
        <v>3130</v>
      </c>
      <c r="D773">
        <v>3130</v>
      </c>
      <c r="E773">
        <v>3130</v>
      </c>
      <c r="F773">
        <v>3130</v>
      </c>
      <c r="G773">
        <v>3130</v>
      </c>
      <c r="H773">
        <v>3130</v>
      </c>
      <c r="I773">
        <v>3130</v>
      </c>
      <c r="J773">
        <v>3130</v>
      </c>
      <c r="K773">
        <v>3130</v>
      </c>
      <c r="L773">
        <v>3130</v>
      </c>
      <c r="M773">
        <v>3130</v>
      </c>
      <c r="N773">
        <v>3130</v>
      </c>
      <c r="O773">
        <v>3130</v>
      </c>
      <c r="P773">
        <v>3130</v>
      </c>
      <c r="Q773">
        <v>3130</v>
      </c>
      <c r="R773">
        <v>3130</v>
      </c>
      <c r="S773">
        <v>3130</v>
      </c>
      <c r="T773">
        <v>3130</v>
      </c>
      <c r="U773">
        <v>3130</v>
      </c>
    </row>
    <row r="774" spans="1:21">
      <c r="A774" t="s">
        <v>435</v>
      </c>
      <c r="B774">
        <v>2106</v>
      </c>
      <c r="C774">
        <v>2106</v>
      </c>
      <c r="D774">
        <v>2106</v>
      </c>
      <c r="E774">
        <v>2106</v>
      </c>
      <c r="F774">
        <v>2106</v>
      </c>
      <c r="G774">
        <v>2106</v>
      </c>
      <c r="H774">
        <v>2106</v>
      </c>
      <c r="I774">
        <v>2106</v>
      </c>
      <c r="J774">
        <v>2106</v>
      </c>
      <c r="K774">
        <v>2106</v>
      </c>
      <c r="L774">
        <v>2106</v>
      </c>
      <c r="M774">
        <v>2106</v>
      </c>
      <c r="N774">
        <v>2106</v>
      </c>
      <c r="O774">
        <v>2106</v>
      </c>
      <c r="P774">
        <v>2106</v>
      </c>
      <c r="Q774">
        <v>2106</v>
      </c>
      <c r="R774">
        <v>2106</v>
      </c>
      <c r="S774">
        <v>2106</v>
      </c>
      <c r="T774">
        <v>2106</v>
      </c>
      <c r="U774">
        <v>2106</v>
      </c>
    </row>
    <row r="775" spans="1:21">
      <c r="A775" t="s">
        <v>616</v>
      </c>
      <c r="B775">
        <v>3196</v>
      </c>
      <c r="C775">
        <v>3196</v>
      </c>
      <c r="D775">
        <v>3196</v>
      </c>
      <c r="E775">
        <v>3196</v>
      </c>
      <c r="F775">
        <v>3196</v>
      </c>
      <c r="G775">
        <v>3196</v>
      </c>
      <c r="H775">
        <v>3196</v>
      </c>
      <c r="I775">
        <v>3196</v>
      </c>
      <c r="J775">
        <v>3196</v>
      </c>
      <c r="K775">
        <v>3196</v>
      </c>
      <c r="L775">
        <v>3196</v>
      </c>
      <c r="M775">
        <v>3196</v>
      </c>
      <c r="N775">
        <v>3196</v>
      </c>
      <c r="O775">
        <v>3196</v>
      </c>
      <c r="P775">
        <v>3196</v>
      </c>
      <c r="Q775">
        <v>3196</v>
      </c>
      <c r="R775">
        <v>3196</v>
      </c>
      <c r="S775">
        <v>3196</v>
      </c>
      <c r="T775">
        <v>3196</v>
      </c>
      <c r="U775">
        <v>3196</v>
      </c>
    </row>
    <row r="776" spans="1:21">
      <c r="A776" t="s">
        <v>830</v>
      </c>
      <c r="B776">
        <v>2221</v>
      </c>
      <c r="C776">
        <v>2221</v>
      </c>
      <c r="D776">
        <v>2221</v>
      </c>
      <c r="E776">
        <v>2221</v>
      </c>
      <c r="F776">
        <v>2221</v>
      </c>
      <c r="G776">
        <v>2221</v>
      </c>
      <c r="H776">
        <v>2221</v>
      </c>
      <c r="I776">
        <v>2221</v>
      </c>
      <c r="J776">
        <v>2221</v>
      </c>
      <c r="K776">
        <v>2221</v>
      </c>
      <c r="L776">
        <v>2221</v>
      </c>
      <c r="M776">
        <v>2221</v>
      </c>
      <c r="N776">
        <v>2221</v>
      </c>
      <c r="O776">
        <v>2221</v>
      </c>
      <c r="P776">
        <v>2221</v>
      </c>
      <c r="Q776">
        <v>2221</v>
      </c>
      <c r="R776">
        <v>2221</v>
      </c>
      <c r="S776">
        <v>2221</v>
      </c>
      <c r="T776">
        <v>2221</v>
      </c>
      <c r="U776">
        <v>2221</v>
      </c>
    </row>
    <row r="777" spans="1:21">
      <c r="A777" t="s">
        <v>948</v>
      </c>
      <c r="B777">
        <v>2277</v>
      </c>
      <c r="C777">
        <v>2277</v>
      </c>
      <c r="D777">
        <v>2277</v>
      </c>
      <c r="E777">
        <v>2277</v>
      </c>
      <c r="F777">
        <v>2277</v>
      </c>
      <c r="G777">
        <v>2277</v>
      </c>
      <c r="H777">
        <v>2277</v>
      </c>
      <c r="I777">
        <v>2277</v>
      </c>
      <c r="J777">
        <v>2277</v>
      </c>
      <c r="K777">
        <v>2277</v>
      </c>
      <c r="L777">
        <v>2277</v>
      </c>
      <c r="M777">
        <v>2277</v>
      </c>
      <c r="N777">
        <v>2277</v>
      </c>
      <c r="O777">
        <v>2277</v>
      </c>
      <c r="P777">
        <v>2277</v>
      </c>
      <c r="Q777">
        <v>2277</v>
      </c>
      <c r="R777">
        <v>2277</v>
      </c>
      <c r="S777">
        <v>2277</v>
      </c>
      <c r="T777">
        <v>2277</v>
      </c>
      <c r="U777">
        <v>2277</v>
      </c>
    </row>
    <row r="778" spans="1:21">
      <c r="A778" t="s">
        <v>1233</v>
      </c>
      <c r="B778">
        <v>2044</v>
      </c>
      <c r="C778">
        <v>2044</v>
      </c>
      <c r="D778">
        <v>2044</v>
      </c>
      <c r="E778">
        <v>2044</v>
      </c>
      <c r="F778">
        <v>2044</v>
      </c>
      <c r="G778">
        <v>2044</v>
      </c>
      <c r="H778">
        <v>2044</v>
      </c>
      <c r="I778">
        <v>2044</v>
      </c>
      <c r="J778">
        <v>2044</v>
      </c>
      <c r="K778">
        <v>2044</v>
      </c>
      <c r="L778">
        <v>2044</v>
      </c>
      <c r="M778">
        <v>2044</v>
      </c>
      <c r="N778">
        <v>2044</v>
      </c>
      <c r="O778">
        <v>2044</v>
      </c>
      <c r="P778">
        <v>2044</v>
      </c>
      <c r="Q778">
        <v>2044</v>
      </c>
      <c r="R778">
        <v>2044</v>
      </c>
      <c r="S778">
        <v>2044</v>
      </c>
      <c r="T778">
        <v>2044</v>
      </c>
      <c r="U778">
        <v>2044</v>
      </c>
    </row>
    <row r="779" spans="1:21">
      <c r="A779" t="s">
        <v>233</v>
      </c>
      <c r="B779">
        <v>2314</v>
      </c>
      <c r="C779">
        <v>2314</v>
      </c>
      <c r="D779">
        <v>2314</v>
      </c>
      <c r="E779">
        <v>2314</v>
      </c>
      <c r="F779">
        <v>2314</v>
      </c>
      <c r="G779">
        <v>2314</v>
      </c>
      <c r="H779">
        <v>2314</v>
      </c>
      <c r="I779">
        <v>2314</v>
      </c>
      <c r="J779">
        <v>2314</v>
      </c>
      <c r="K779">
        <v>2314</v>
      </c>
      <c r="L779">
        <v>2314</v>
      </c>
      <c r="M779">
        <v>2314</v>
      </c>
      <c r="N779">
        <v>2314</v>
      </c>
      <c r="O779">
        <v>2314</v>
      </c>
      <c r="P779">
        <v>2314</v>
      </c>
      <c r="Q779">
        <v>2314</v>
      </c>
      <c r="R779">
        <v>2314</v>
      </c>
      <c r="S779">
        <v>2314</v>
      </c>
      <c r="T779">
        <v>2314</v>
      </c>
      <c r="U779">
        <v>2314</v>
      </c>
    </row>
    <row r="780" spans="1:21">
      <c r="A780" t="s">
        <v>1745</v>
      </c>
      <c r="B780">
        <v>1402</v>
      </c>
      <c r="C780">
        <v>1402</v>
      </c>
      <c r="D780">
        <v>1402</v>
      </c>
      <c r="E780">
        <v>1402</v>
      </c>
      <c r="F780">
        <v>1402</v>
      </c>
      <c r="G780">
        <v>1402</v>
      </c>
      <c r="H780">
        <v>1402</v>
      </c>
      <c r="I780">
        <v>1402</v>
      </c>
      <c r="J780">
        <v>1402</v>
      </c>
      <c r="K780">
        <v>1402</v>
      </c>
      <c r="L780">
        <v>1402</v>
      </c>
      <c r="M780">
        <v>1402</v>
      </c>
      <c r="N780">
        <v>1402</v>
      </c>
      <c r="O780">
        <v>1402</v>
      </c>
      <c r="P780">
        <v>1402</v>
      </c>
      <c r="Q780">
        <v>1402</v>
      </c>
      <c r="R780">
        <v>1402</v>
      </c>
      <c r="S780">
        <v>1402</v>
      </c>
      <c r="T780">
        <v>1402</v>
      </c>
      <c r="U780">
        <v>1402</v>
      </c>
    </row>
    <row r="781" spans="1:21">
      <c r="A781" t="s">
        <v>414</v>
      </c>
      <c r="B781">
        <v>1072</v>
      </c>
      <c r="C781" s="20">
        <v>1072</v>
      </c>
      <c r="D781" s="20">
        <v>3413</v>
      </c>
      <c r="E781">
        <v>3413</v>
      </c>
      <c r="F781">
        <v>3413</v>
      </c>
      <c r="G781">
        <v>3413</v>
      </c>
      <c r="H781">
        <v>3413</v>
      </c>
      <c r="I781">
        <v>3413</v>
      </c>
      <c r="J781">
        <v>3413</v>
      </c>
      <c r="K781">
        <v>3413</v>
      </c>
      <c r="L781">
        <v>3413</v>
      </c>
      <c r="M781">
        <v>3413</v>
      </c>
      <c r="N781">
        <v>3413</v>
      </c>
      <c r="O781">
        <v>3413</v>
      </c>
      <c r="P781">
        <v>3413</v>
      </c>
      <c r="Q781">
        <v>3413</v>
      </c>
      <c r="R781">
        <v>3413</v>
      </c>
      <c r="S781">
        <v>3413</v>
      </c>
      <c r="T781">
        <v>3413</v>
      </c>
      <c r="U781">
        <v>3413</v>
      </c>
    </row>
    <row r="782" spans="1:21">
      <c r="A782" t="s">
        <v>1442</v>
      </c>
      <c r="B782">
        <v>2138</v>
      </c>
      <c r="C782">
        <v>2138</v>
      </c>
      <c r="D782">
        <v>2138</v>
      </c>
      <c r="E782">
        <v>2138</v>
      </c>
      <c r="F782">
        <v>2138</v>
      </c>
      <c r="G782">
        <v>2138</v>
      </c>
      <c r="H782" s="20">
        <v>2138</v>
      </c>
      <c r="I782" s="20">
        <v>1061</v>
      </c>
      <c r="J782">
        <v>1061</v>
      </c>
      <c r="K782">
        <v>1061</v>
      </c>
      <c r="L782">
        <v>1061</v>
      </c>
      <c r="M782">
        <v>1061</v>
      </c>
      <c r="N782">
        <v>1061</v>
      </c>
      <c r="O782">
        <v>1061</v>
      </c>
      <c r="P782">
        <v>1061</v>
      </c>
      <c r="Q782">
        <v>1061</v>
      </c>
      <c r="R782">
        <v>1061</v>
      </c>
      <c r="S782">
        <v>1061</v>
      </c>
      <c r="T782">
        <v>1061</v>
      </c>
      <c r="U782">
        <v>1061</v>
      </c>
    </row>
    <row r="783" spans="1:21">
      <c r="A783" t="s">
        <v>1601</v>
      </c>
      <c r="B783">
        <v>2243</v>
      </c>
      <c r="C783">
        <v>2243</v>
      </c>
      <c r="D783">
        <v>2243</v>
      </c>
      <c r="E783">
        <v>2243</v>
      </c>
      <c r="F783">
        <v>2243</v>
      </c>
      <c r="G783">
        <v>2243</v>
      </c>
      <c r="H783">
        <v>2243</v>
      </c>
      <c r="I783">
        <v>2243</v>
      </c>
      <c r="J783">
        <v>2243</v>
      </c>
      <c r="K783">
        <v>2243</v>
      </c>
      <c r="L783">
        <v>2243</v>
      </c>
      <c r="M783">
        <v>2243</v>
      </c>
      <c r="N783">
        <v>2243</v>
      </c>
      <c r="O783">
        <v>2243</v>
      </c>
      <c r="P783">
        <v>2243</v>
      </c>
      <c r="Q783">
        <v>2243</v>
      </c>
      <c r="R783">
        <v>2243</v>
      </c>
      <c r="S783">
        <v>2243</v>
      </c>
      <c r="T783">
        <v>2243</v>
      </c>
      <c r="U783">
        <v>2243</v>
      </c>
    </row>
    <row r="784" spans="1:21">
      <c r="A784" t="s">
        <v>1692</v>
      </c>
      <c r="B784">
        <v>2309</v>
      </c>
      <c r="C784">
        <v>2309</v>
      </c>
      <c r="D784">
        <v>2309</v>
      </c>
      <c r="E784">
        <v>2309</v>
      </c>
      <c r="F784">
        <v>2309</v>
      </c>
      <c r="G784">
        <v>2309</v>
      </c>
      <c r="H784">
        <v>2309</v>
      </c>
      <c r="I784">
        <v>2309</v>
      </c>
      <c r="J784">
        <v>2309</v>
      </c>
      <c r="K784">
        <v>2309</v>
      </c>
      <c r="L784">
        <v>2309</v>
      </c>
      <c r="M784">
        <v>2309</v>
      </c>
      <c r="N784">
        <v>2309</v>
      </c>
      <c r="O784">
        <v>2309</v>
      </c>
      <c r="P784">
        <v>2309</v>
      </c>
      <c r="Q784">
        <v>2309</v>
      </c>
      <c r="R784">
        <v>2309</v>
      </c>
      <c r="S784">
        <v>2309</v>
      </c>
      <c r="T784">
        <v>2309</v>
      </c>
      <c r="U784">
        <v>2309</v>
      </c>
    </row>
    <row r="785" spans="1:21">
      <c r="A785" t="s">
        <v>1215</v>
      </c>
      <c r="B785">
        <v>2026</v>
      </c>
      <c r="C785">
        <v>2026</v>
      </c>
      <c r="D785">
        <v>2026</v>
      </c>
      <c r="E785">
        <v>2026</v>
      </c>
      <c r="F785">
        <v>2026</v>
      </c>
      <c r="G785">
        <v>2026</v>
      </c>
      <c r="H785">
        <v>2026</v>
      </c>
      <c r="I785">
        <v>2026</v>
      </c>
      <c r="J785">
        <v>2026</v>
      </c>
      <c r="K785">
        <v>2026</v>
      </c>
      <c r="L785">
        <v>2026</v>
      </c>
      <c r="M785">
        <v>2026</v>
      </c>
      <c r="N785">
        <v>2026</v>
      </c>
      <c r="O785">
        <v>2026</v>
      </c>
      <c r="P785">
        <v>2026</v>
      </c>
      <c r="Q785">
        <v>2026</v>
      </c>
      <c r="R785">
        <v>2026</v>
      </c>
      <c r="S785">
        <v>2026</v>
      </c>
      <c r="T785">
        <v>2026</v>
      </c>
      <c r="U785">
        <v>2026</v>
      </c>
    </row>
    <row r="786" spans="1:21">
      <c r="A786" t="s">
        <v>1151</v>
      </c>
      <c r="B786">
        <v>1077</v>
      </c>
      <c r="C786">
        <v>1077</v>
      </c>
      <c r="D786">
        <v>1077</v>
      </c>
      <c r="E786">
        <v>1077</v>
      </c>
      <c r="F786">
        <v>1077</v>
      </c>
      <c r="G786">
        <v>1077</v>
      </c>
      <c r="H786">
        <v>1077</v>
      </c>
      <c r="I786">
        <v>1077</v>
      </c>
      <c r="J786">
        <v>1077</v>
      </c>
      <c r="K786">
        <v>1077</v>
      </c>
      <c r="L786">
        <v>1077</v>
      </c>
      <c r="M786">
        <v>1077</v>
      </c>
      <c r="N786">
        <v>1077</v>
      </c>
      <c r="O786">
        <v>1077</v>
      </c>
      <c r="P786">
        <v>1077</v>
      </c>
      <c r="Q786">
        <v>1077</v>
      </c>
      <c r="R786">
        <v>1077</v>
      </c>
      <c r="S786">
        <v>1077</v>
      </c>
      <c r="T786">
        <v>1077</v>
      </c>
      <c r="U786">
        <v>1077</v>
      </c>
    </row>
    <row r="787" spans="1:21">
      <c r="A787" t="s">
        <v>1109</v>
      </c>
      <c r="B787">
        <v>3149</v>
      </c>
      <c r="C787">
        <v>3149</v>
      </c>
      <c r="D787">
        <v>3149</v>
      </c>
      <c r="E787">
        <v>3149</v>
      </c>
      <c r="F787">
        <v>3149</v>
      </c>
      <c r="G787">
        <v>3149</v>
      </c>
      <c r="H787">
        <v>3149</v>
      </c>
      <c r="I787">
        <v>3149</v>
      </c>
      <c r="J787">
        <v>3149</v>
      </c>
      <c r="K787">
        <v>3149</v>
      </c>
      <c r="L787">
        <v>3149</v>
      </c>
      <c r="M787">
        <v>3149</v>
      </c>
      <c r="N787">
        <v>3149</v>
      </c>
      <c r="O787">
        <v>3149</v>
      </c>
      <c r="P787">
        <v>3149</v>
      </c>
      <c r="Q787">
        <v>3149</v>
      </c>
      <c r="R787">
        <v>3149</v>
      </c>
      <c r="S787">
        <v>3149</v>
      </c>
      <c r="T787">
        <v>3149</v>
      </c>
      <c r="U787">
        <v>3149</v>
      </c>
    </row>
    <row r="788" spans="1:21">
      <c r="A788" t="s">
        <v>130</v>
      </c>
      <c r="B788">
        <v>2406</v>
      </c>
      <c r="C788">
        <v>2406</v>
      </c>
      <c r="D788">
        <v>2406</v>
      </c>
      <c r="E788">
        <v>2406</v>
      </c>
      <c r="F788">
        <v>2406</v>
      </c>
      <c r="G788">
        <v>2406</v>
      </c>
      <c r="H788">
        <v>2406</v>
      </c>
      <c r="I788">
        <v>2406</v>
      </c>
      <c r="J788">
        <v>2406</v>
      </c>
      <c r="K788">
        <v>2406</v>
      </c>
      <c r="L788">
        <v>2406</v>
      </c>
      <c r="M788">
        <v>2406</v>
      </c>
      <c r="N788">
        <v>2406</v>
      </c>
      <c r="O788">
        <v>2406</v>
      </c>
      <c r="P788">
        <v>2406</v>
      </c>
      <c r="Q788">
        <v>2406</v>
      </c>
      <c r="R788">
        <v>2406</v>
      </c>
      <c r="S788">
        <v>2406</v>
      </c>
      <c r="T788">
        <v>2406</v>
      </c>
      <c r="U788">
        <v>2406</v>
      </c>
    </row>
    <row r="789" spans="1:21">
      <c r="A789" t="s">
        <v>299</v>
      </c>
      <c r="B789">
        <v>2210</v>
      </c>
      <c r="C789">
        <v>2210</v>
      </c>
      <c r="D789">
        <v>2210</v>
      </c>
      <c r="E789">
        <v>2210</v>
      </c>
      <c r="F789">
        <v>2210</v>
      </c>
      <c r="G789">
        <v>2210</v>
      </c>
      <c r="H789">
        <v>2210</v>
      </c>
      <c r="I789">
        <v>2210</v>
      </c>
      <c r="J789">
        <v>2210</v>
      </c>
      <c r="K789">
        <v>2210</v>
      </c>
      <c r="L789">
        <v>2210</v>
      </c>
      <c r="M789">
        <v>2210</v>
      </c>
      <c r="N789">
        <v>2210</v>
      </c>
      <c r="O789">
        <v>2210</v>
      </c>
      <c r="P789">
        <v>2210</v>
      </c>
      <c r="Q789">
        <v>2210</v>
      </c>
      <c r="R789">
        <v>2210</v>
      </c>
      <c r="S789">
        <v>2210</v>
      </c>
      <c r="T789">
        <v>2210</v>
      </c>
      <c r="U789">
        <v>2210</v>
      </c>
    </row>
    <row r="790" spans="1:21">
      <c r="A790" t="s">
        <v>425</v>
      </c>
      <c r="B790">
        <v>3080</v>
      </c>
      <c r="C790">
        <v>3080</v>
      </c>
      <c r="D790">
        <v>3080</v>
      </c>
      <c r="E790">
        <v>3080</v>
      </c>
      <c r="F790">
        <v>3080</v>
      </c>
      <c r="G790">
        <v>3080</v>
      </c>
      <c r="H790">
        <v>3080</v>
      </c>
      <c r="I790">
        <v>3080</v>
      </c>
      <c r="J790">
        <v>3080</v>
      </c>
      <c r="K790">
        <v>3080</v>
      </c>
      <c r="L790">
        <v>3080</v>
      </c>
      <c r="M790">
        <v>3080</v>
      </c>
      <c r="N790">
        <v>3080</v>
      </c>
      <c r="O790">
        <v>3080</v>
      </c>
      <c r="P790">
        <v>3080</v>
      </c>
      <c r="Q790">
        <v>3080</v>
      </c>
      <c r="R790">
        <v>3080</v>
      </c>
      <c r="S790">
        <v>3080</v>
      </c>
      <c r="T790">
        <v>3080</v>
      </c>
      <c r="U790">
        <v>3080</v>
      </c>
    </row>
    <row r="791" spans="1:21">
      <c r="A791" t="s">
        <v>593</v>
      </c>
      <c r="B791">
        <v>3183</v>
      </c>
      <c r="C791">
        <v>3183</v>
      </c>
      <c r="D791">
        <v>3183</v>
      </c>
      <c r="E791">
        <v>3183</v>
      </c>
      <c r="F791">
        <v>3183</v>
      </c>
      <c r="G791">
        <v>3183</v>
      </c>
      <c r="H791">
        <v>3183</v>
      </c>
      <c r="I791">
        <v>3183</v>
      </c>
      <c r="J791">
        <v>3183</v>
      </c>
      <c r="K791">
        <v>3183</v>
      </c>
      <c r="L791">
        <v>3183</v>
      </c>
      <c r="M791">
        <v>3183</v>
      </c>
      <c r="N791">
        <v>3183</v>
      </c>
      <c r="O791">
        <v>3183</v>
      </c>
      <c r="P791">
        <v>3183</v>
      </c>
      <c r="Q791">
        <v>3183</v>
      </c>
      <c r="R791">
        <v>3183</v>
      </c>
      <c r="S791">
        <v>3183</v>
      </c>
      <c r="T791">
        <v>3183</v>
      </c>
      <c r="U791">
        <v>3183</v>
      </c>
    </row>
    <row r="792" spans="1:21">
      <c r="A792" t="s">
        <v>1474</v>
      </c>
      <c r="B792">
        <v>2229</v>
      </c>
      <c r="C792">
        <v>2229</v>
      </c>
      <c r="D792">
        <v>2229</v>
      </c>
      <c r="E792">
        <v>2229</v>
      </c>
      <c r="F792">
        <v>2229</v>
      </c>
      <c r="G792">
        <v>2229</v>
      </c>
      <c r="H792">
        <v>2229</v>
      </c>
      <c r="I792">
        <v>2229</v>
      </c>
      <c r="J792">
        <v>2229</v>
      </c>
      <c r="K792">
        <v>2229</v>
      </c>
      <c r="L792">
        <v>2229</v>
      </c>
      <c r="M792">
        <v>2229</v>
      </c>
      <c r="N792">
        <v>2229</v>
      </c>
      <c r="O792">
        <v>2229</v>
      </c>
      <c r="P792">
        <v>2229</v>
      </c>
      <c r="Q792">
        <v>2229</v>
      </c>
      <c r="R792">
        <v>2229</v>
      </c>
      <c r="S792">
        <v>2229</v>
      </c>
      <c r="T792">
        <v>2229</v>
      </c>
      <c r="U792">
        <v>2229</v>
      </c>
    </row>
    <row r="793" spans="1:21">
      <c r="A793" t="s">
        <v>883</v>
      </c>
      <c r="B793">
        <v>3298</v>
      </c>
      <c r="C793">
        <v>3298</v>
      </c>
      <c r="D793">
        <v>3298</v>
      </c>
      <c r="E793">
        <v>3298</v>
      </c>
      <c r="F793">
        <v>3298</v>
      </c>
      <c r="G793">
        <v>3298</v>
      </c>
      <c r="H793">
        <v>3298</v>
      </c>
      <c r="I793">
        <v>3298</v>
      </c>
      <c r="J793">
        <v>3298</v>
      </c>
      <c r="K793">
        <v>3298</v>
      </c>
      <c r="L793">
        <v>3298</v>
      </c>
      <c r="M793">
        <v>3298</v>
      </c>
      <c r="N793">
        <v>3298</v>
      </c>
      <c r="O793">
        <v>3298</v>
      </c>
      <c r="P793">
        <v>3298</v>
      </c>
      <c r="Q793">
        <v>3298</v>
      </c>
      <c r="R793">
        <v>3298</v>
      </c>
      <c r="S793">
        <v>3298</v>
      </c>
      <c r="T793">
        <v>3298</v>
      </c>
      <c r="U793">
        <v>3298</v>
      </c>
    </row>
    <row r="794" spans="1:21">
      <c r="A794" t="s">
        <v>1266</v>
      </c>
      <c r="B794">
        <v>1139</v>
      </c>
      <c r="C794">
        <v>1139</v>
      </c>
      <c r="D794">
        <v>1139</v>
      </c>
      <c r="E794">
        <v>1139</v>
      </c>
      <c r="F794">
        <v>1139</v>
      </c>
      <c r="G794">
        <v>1139</v>
      </c>
      <c r="H794">
        <v>1139</v>
      </c>
      <c r="I794">
        <v>1139</v>
      </c>
      <c r="J794">
        <v>1139</v>
      </c>
      <c r="K794">
        <v>1139</v>
      </c>
      <c r="L794">
        <v>1139</v>
      </c>
      <c r="M794">
        <v>1139</v>
      </c>
      <c r="N794">
        <v>1139</v>
      </c>
      <c r="O794">
        <v>1139</v>
      </c>
      <c r="P794">
        <v>1139</v>
      </c>
      <c r="Q794">
        <v>1139</v>
      </c>
      <c r="R794">
        <v>1139</v>
      </c>
      <c r="S794">
        <v>1139</v>
      </c>
      <c r="T794">
        <v>1139</v>
      </c>
      <c r="U794">
        <v>1139</v>
      </c>
    </row>
    <row r="795" spans="1:21">
      <c r="A795" t="s">
        <v>189</v>
      </c>
      <c r="B795">
        <v>2367</v>
      </c>
      <c r="C795">
        <v>2367</v>
      </c>
      <c r="D795">
        <v>2367</v>
      </c>
      <c r="E795">
        <v>2367</v>
      </c>
      <c r="F795">
        <v>2367</v>
      </c>
      <c r="G795">
        <v>2367</v>
      </c>
      <c r="H795">
        <v>2367</v>
      </c>
      <c r="I795">
        <v>2367</v>
      </c>
      <c r="J795">
        <v>2367</v>
      </c>
      <c r="K795">
        <v>2367</v>
      </c>
      <c r="L795">
        <v>2367</v>
      </c>
      <c r="M795">
        <v>2367</v>
      </c>
      <c r="N795">
        <v>2367</v>
      </c>
      <c r="O795">
        <v>2367</v>
      </c>
      <c r="P795">
        <v>2367</v>
      </c>
      <c r="Q795">
        <v>2367</v>
      </c>
      <c r="R795">
        <v>2367</v>
      </c>
      <c r="S795">
        <v>2367</v>
      </c>
      <c r="T795">
        <v>2367</v>
      </c>
      <c r="U795">
        <v>2367</v>
      </c>
    </row>
    <row r="796" spans="1:21">
      <c r="A796" t="s">
        <v>1488</v>
      </c>
      <c r="B796">
        <v>1102</v>
      </c>
      <c r="C796">
        <v>1102</v>
      </c>
      <c r="D796">
        <v>1102</v>
      </c>
      <c r="E796">
        <v>1102</v>
      </c>
      <c r="F796">
        <v>1102</v>
      </c>
      <c r="G796">
        <v>1102</v>
      </c>
      <c r="H796">
        <v>1102</v>
      </c>
      <c r="I796">
        <v>1102</v>
      </c>
      <c r="J796">
        <v>1102</v>
      </c>
      <c r="K796">
        <v>1102</v>
      </c>
      <c r="L796">
        <v>1102</v>
      </c>
      <c r="M796">
        <v>1102</v>
      </c>
      <c r="N796">
        <v>1102</v>
      </c>
      <c r="O796">
        <v>1102</v>
      </c>
      <c r="P796">
        <v>1102</v>
      </c>
      <c r="Q796">
        <v>1102</v>
      </c>
      <c r="R796">
        <v>1102</v>
      </c>
      <c r="S796">
        <v>1102</v>
      </c>
      <c r="T796">
        <v>1102</v>
      </c>
      <c r="U796">
        <v>1102</v>
      </c>
    </row>
    <row r="797" spans="1:21">
      <c r="A797" t="s">
        <v>417</v>
      </c>
      <c r="B797">
        <v>2194</v>
      </c>
      <c r="C797" s="20">
        <v>2194</v>
      </c>
      <c r="D797" s="20">
        <v>2252</v>
      </c>
      <c r="E797">
        <v>2252</v>
      </c>
      <c r="F797">
        <v>2252</v>
      </c>
      <c r="G797">
        <v>2252</v>
      </c>
      <c r="H797" s="20">
        <v>2252</v>
      </c>
      <c r="I797" s="20">
        <v>1231</v>
      </c>
      <c r="J797">
        <v>1231</v>
      </c>
      <c r="K797">
        <v>1231</v>
      </c>
      <c r="L797">
        <v>1231</v>
      </c>
      <c r="M797">
        <v>1231</v>
      </c>
      <c r="N797">
        <v>1231</v>
      </c>
      <c r="O797">
        <v>1231</v>
      </c>
      <c r="P797">
        <v>1231</v>
      </c>
      <c r="Q797">
        <v>1231</v>
      </c>
      <c r="R797">
        <v>1231</v>
      </c>
      <c r="S797">
        <v>1231</v>
      </c>
      <c r="T797">
        <v>1231</v>
      </c>
      <c r="U797">
        <v>1231</v>
      </c>
    </row>
    <row r="798" spans="1:21">
      <c r="A798" t="s">
        <v>1367</v>
      </c>
      <c r="B798">
        <v>1191</v>
      </c>
      <c r="C798">
        <v>1191</v>
      </c>
      <c r="D798">
        <v>1191</v>
      </c>
      <c r="E798">
        <v>1191</v>
      </c>
      <c r="F798">
        <v>1191</v>
      </c>
      <c r="G798">
        <v>1191</v>
      </c>
      <c r="H798">
        <v>1191</v>
      </c>
      <c r="I798">
        <v>1191</v>
      </c>
      <c r="J798">
        <v>1191</v>
      </c>
      <c r="K798">
        <v>1191</v>
      </c>
      <c r="L798">
        <v>1191</v>
      </c>
      <c r="M798">
        <v>1191</v>
      </c>
      <c r="N798">
        <v>1191</v>
      </c>
      <c r="O798">
        <v>1191</v>
      </c>
      <c r="P798">
        <v>1191</v>
      </c>
      <c r="Q798">
        <v>1191</v>
      </c>
      <c r="R798">
        <v>1191</v>
      </c>
      <c r="S798">
        <v>1191</v>
      </c>
      <c r="T798">
        <v>1191</v>
      </c>
      <c r="U798">
        <v>1191</v>
      </c>
    </row>
    <row r="799" spans="1:21">
      <c r="A799" t="s">
        <v>699</v>
      </c>
      <c r="B799">
        <v>3315</v>
      </c>
      <c r="C799">
        <v>3315</v>
      </c>
      <c r="D799">
        <v>3315</v>
      </c>
      <c r="E799">
        <v>3315</v>
      </c>
      <c r="F799">
        <v>3315</v>
      </c>
      <c r="G799">
        <v>3315</v>
      </c>
      <c r="H799">
        <v>3315</v>
      </c>
      <c r="I799">
        <v>3315</v>
      </c>
      <c r="J799">
        <v>3315</v>
      </c>
      <c r="K799">
        <v>3315</v>
      </c>
      <c r="L799">
        <v>3315</v>
      </c>
      <c r="M799">
        <v>3315</v>
      </c>
      <c r="N799">
        <v>3315</v>
      </c>
      <c r="O799">
        <v>3315</v>
      </c>
      <c r="P799">
        <v>3315</v>
      </c>
      <c r="Q799">
        <v>3315</v>
      </c>
      <c r="R799">
        <v>3315</v>
      </c>
      <c r="S799">
        <v>3315</v>
      </c>
      <c r="T799">
        <v>3315</v>
      </c>
      <c r="U799">
        <v>3315</v>
      </c>
    </row>
    <row r="800" spans="1:21">
      <c r="A800" t="s">
        <v>937</v>
      </c>
      <c r="B800">
        <v>2303</v>
      </c>
      <c r="C800" s="20">
        <v>2303</v>
      </c>
      <c r="D800" s="20">
        <v>2441</v>
      </c>
      <c r="E800">
        <v>2441</v>
      </c>
      <c r="F800">
        <v>2441</v>
      </c>
      <c r="G800">
        <v>2441</v>
      </c>
      <c r="H800">
        <v>2441</v>
      </c>
      <c r="I800">
        <v>2441</v>
      </c>
      <c r="J800">
        <v>2441</v>
      </c>
      <c r="K800">
        <v>2441</v>
      </c>
      <c r="L800">
        <v>2441</v>
      </c>
      <c r="M800">
        <v>2441</v>
      </c>
      <c r="N800">
        <v>2441</v>
      </c>
      <c r="O800">
        <v>2441</v>
      </c>
      <c r="P800">
        <v>2441</v>
      </c>
      <c r="Q800">
        <v>2441</v>
      </c>
      <c r="R800">
        <v>2441</v>
      </c>
      <c r="S800">
        <v>2441</v>
      </c>
      <c r="T800">
        <v>2441</v>
      </c>
      <c r="U800">
        <v>2441</v>
      </c>
    </row>
    <row r="801" spans="1:21">
      <c r="A801" t="s">
        <v>1007</v>
      </c>
      <c r="B801">
        <v>2052</v>
      </c>
      <c r="C801">
        <v>2052</v>
      </c>
      <c r="D801">
        <v>2052</v>
      </c>
      <c r="E801">
        <v>2052</v>
      </c>
      <c r="F801">
        <v>2052</v>
      </c>
      <c r="G801">
        <v>2052</v>
      </c>
      <c r="H801">
        <v>2052</v>
      </c>
      <c r="I801">
        <v>2052</v>
      </c>
      <c r="J801">
        <v>2052</v>
      </c>
      <c r="K801">
        <v>2052</v>
      </c>
      <c r="L801">
        <v>2052</v>
      </c>
      <c r="M801">
        <v>2052</v>
      </c>
      <c r="N801">
        <v>2052</v>
      </c>
      <c r="O801">
        <v>2052</v>
      </c>
      <c r="P801">
        <v>2052</v>
      </c>
      <c r="Q801">
        <v>2052</v>
      </c>
      <c r="R801">
        <v>2052</v>
      </c>
      <c r="S801">
        <v>2052</v>
      </c>
      <c r="T801">
        <v>2052</v>
      </c>
      <c r="U801">
        <v>2052</v>
      </c>
    </row>
    <row r="802" spans="1:21">
      <c r="A802" t="s">
        <v>1156</v>
      </c>
      <c r="B802">
        <v>3084</v>
      </c>
      <c r="C802">
        <v>3084</v>
      </c>
      <c r="D802">
        <v>3084</v>
      </c>
      <c r="E802">
        <v>3084</v>
      </c>
      <c r="F802">
        <v>3084</v>
      </c>
      <c r="G802">
        <v>3084</v>
      </c>
      <c r="H802">
        <v>3084</v>
      </c>
      <c r="I802">
        <v>3084</v>
      </c>
      <c r="J802">
        <v>3084</v>
      </c>
      <c r="K802">
        <v>3084</v>
      </c>
      <c r="L802">
        <v>3084</v>
      </c>
      <c r="M802">
        <v>3084</v>
      </c>
      <c r="N802">
        <v>3084</v>
      </c>
      <c r="O802">
        <v>3084</v>
      </c>
      <c r="P802">
        <v>3084</v>
      </c>
      <c r="Q802">
        <v>3084</v>
      </c>
      <c r="R802">
        <v>3084</v>
      </c>
      <c r="S802">
        <v>3084</v>
      </c>
      <c r="T802">
        <v>3084</v>
      </c>
      <c r="U802">
        <v>3084</v>
      </c>
    </row>
    <row r="803" spans="1:21">
      <c r="A803" t="s">
        <v>1115</v>
      </c>
      <c r="B803">
        <v>2076</v>
      </c>
      <c r="C803">
        <v>2076</v>
      </c>
      <c r="D803">
        <v>2076</v>
      </c>
      <c r="E803">
        <v>2076</v>
      </c>
      <c r="F803">
        <v>2076</v>
      </c>
      <c r="G803">
        <v>2076</v>
      </c>
      <c r="H803">
        <v>2076</v>
      </c>
      <c r="I803">
        <v>2076</v>
      </c>
      <c r="J803">
        <v>2076</v>
      </c>
      <c r="K803">
        <v>2076</v>
      </c>
      <c r="L803">
        <v>2076</v>
      </c>
      <c r="M803">
        <v>2076</v>
      </c>
      <c r="N803">
        <v>2076</v>
      </c>
      <c r="O803">
        <v>2076</v>
      </c>
      <c r="P803">
        <v>2076</v>
      </c>
      <c r="Q803">
        <v>2076</v>
      </c>
      <c r="R803">
        <v>2076</v>
      </c>
      <c r="S803">
        <v>2076</v>
      </c>
      <c r="T803">
        <v>2076</v>
      </c>
      <c r="U803">
        <v>2076</v>
      </c>
    </row>
    <row r="804" spans="1:21">
      <c r="A804" t="s">
        <v>1398</v>
      </c>
      <c r="B804">
        <v>2377</v>
      </c>
      <c r="C804">
        <v>2377</v>
      </c>
      <c r="D804">
        <v>2377</v>
      </c>
      <c r="E804">
        <v>2377</v>
      </c>
      <c r="F804">
        <v>2377</v>
      </c>
      <c r="G804">
        <v>2377</v>
      </c>
      <c r="H804" s="20">
        <v>2377</v>
      </c>
      <c r="I804" s="20">
        <v>2420</v>
      </c>
      <c r="J804">
        <v>2420</v>
      </c>
      <c r="K804">
        <v>2420</v>
      </c>
      <c r="L804">
        <v>2420</v>
      </c>
      <c r="M804">
        <v>2420</v>
      </c>
      <c r="N804">
        <v>2420</v>
      </c>
      <c r="O804">
        <v>2420</v>
      </c>
      <c r="P804">
        <v>2420</v>
      </c>
      <c r="Q804">
        <v>2420</v>
      </c>
      <c r="R804">
        <v>2420</v>
      </c>
      <c r="S804">
        <v>2420</v>
      </c>
      <c r="T804">
        <v>2420</v>
      </c>
      <c r="U804">
        <v>2420</v>
      </c>
    </row>
    <row r="805" spans="1:21">
      <c r="A805" t="s">
        <v>297</v>
      </c>
      <c r="B805">
        <v>3134</v>
      </c>
      <c r="C805">
        <v>3134</v>
      </c>
      <c r="D805">
        <v>3134</v>
      </c>
      <c r="E805">
        <v>3134</v>
      </c>
      <c r="F805">
        <v>3134</v>
      </c>
      <c r="G805">
        <v>3134</v>
      </c>
      <c r="H805">
        <v>3134</v>
      </c>
      <c r="I805">
        <v>3134</v>
      </c>
      <c r="J805">
        <v>3134</v>
      </c>
      <c r="K805">
        <v>3134</v>
      </c>
      <c r="L805">
        <v>3134</v>
      </c>
      <c r="M805">
        <v>3134</v>
      </c>
      <c r="N805">
        <v>3134</v>
      </c>
      <c r="O805">
        <v>3134</v>
      </c>
      <c r="P805">
        <v>3134</v>
      </c>
      <c r="Q805">
        <v>3134</v>
      </c>
      <c r="R805">
        <v>3134</v>
      </c>
      <c r="S805">
        <v>3134</v>
      </c>
      <c r="T805">
        <v>3134</v>
      </c>
      <c r="U805">
        <v>3134</v>
      </c>
    </row>
    <row r="806" spans="1:21">
      <c r="A806" t="s">
        <v>399</v>
      </c>
      <c r="B806">
        <v>1183</v>
      </c>
      <c r="C806">
        <v>1183</v>
      </c>
      <c r="D806">
        <v>1183</v>
      </c>
      <c r="E806">
        <v>1183</v>
      </c>
      <c r="F806">
        <v>1183</v>
      </c>
      <c r="G806">
        <v>1183</v>
      </c>
      <c r="H806">
        <v>1183</v>
      </c>
      <c r="I806">
        <v>1183</v>
      </c>
      <c r="J806">
        <v>1183</v>
      </c>
      <c r="K806">
        <v>1183</v>
      </c>
      <c r="L806">
        <v>1183</v>
      </c>
      <c r="M806">
        <v>1183</v>
      </c>
      <c r="N806">
        <v>1183</v>
      </c>
      <c r="O806">
        <v>1183</v>
      </c>
      <c r="P806">
        <v>1183</v>
      </c>
      <c r="Q806">
        <v>1183</v>
      </c>
      <c r="R806">
        <v>1183</v>
      </c>
      <c r="S806">
        <v>1183</v>
      </c>
      <c r="T806">
        <v>1183</v>
      </c>
      <c r="U806">
        <v>1183</v>
      </c>
    </row>
    <row r="807" spans="1:21">
      <c r="A807" t="s">
        <v>623</v>
      </c>
      <c r="B807">
        <v>2144</v>
      </c>
      <c r="C807">
        <v>2144</v>
      </c>
      <c r="D807">
        <v>2144</v>
      </c>
      <c r="E807">
        <v>2144</v>
      </c>
      <c r="F807">
        <v>2144</v>
      </c>
      <c r="G807">
        <v>2144</v>
      </c>
      <c r="H807">
        <v>2144</v>
      </c>
      <c r="I807">
        <v>2144</v>
      </c>
      <c r="J807">
        <v>2144</v>
      </c>
      <c r="K807">
        <v>2144</v>
      </c>
      <c r="L807">
        <v>2144</v>
      </c>
      <c r="M807">
        <v>2144</v>
      </c>
      <c r="N807">
        <v>2144</v>
      </c>
      <c r="O807">
        <v>2144</v>
      </c>
      <c r="P807">
        <v>2144</v>
      </c>
      <c r="Q807">
        <v>2144</v>
      </c>
      <c r="R807">
        <v>2144</v>
      </c>
      <c r="S807">
        <v>2144</v>
      </c>
      <c r="T807">
        <v>2144</v>
      </c>
      <c r="U807">
        <v>2144</v>
      </c>
    </row>
    <row r="808" spans="1:21">
      <c r="A808" t="s">
        <v>824</v>
      </c>
      <c r="B808">
        <v>3243</v>
      </c>
      <c r="C808">
        <v>3243</v>
      </c>
      <c r="D808">
        <v>3243</v>
      </c>
      <c r="E808">
        <v>3243</v>
      </c>
      <c r="F808">
        <v>3243</v>
      </c>
      <c r="G808">
        <v>3243</v>
      </c>
      <c r="H808">
        <v>3243</v>
      </c>
      <c r="I808">
        <v>3243</v>
      </c>
      <c r="J808">
        <v>3243</v>
      </c>
      <c r="K808">
        <v>3243</v>
      </c>
      <c r="L808">
        <v>3243</v>
      </c>
      <c r="M808">
        <v>3243</v>
      </c>
      <c r="N808">
        <v>3243</v>
      </c>
      <c r="O808">
        <v>3243</v>
      </c>
      <c r="P808">
        <v>3243</v>
      </c>
      <c r="Q808">
        <v>3243</v>
      </c>
      <c r="R808">
        <v>3243</v>
      </c>
      <c r="S808">
        <v>3243</v>
      </c>
      <c r="T808">
        <v>3243</v>
      </c>
      <c r="U808">
        <v>3243</v>
      </c>
    </row>
    <row r="809" spans="1:21">
      <c r="A809" t="s">
        <v>890</v>
      </c>
      <c r="B809">
        <v>1037</v>
      </c>
      <c r="C809">
        <v>1037</v>
      </c>
      <c r="D809">
        <v>1037</v>
      </c>
      <c r="E809">
        <v>1037</v>
      </c>
      <c r="F809">
        <v>1037</v>
      </c>
      <c r="G809">
        <v>1037</v>
      </c>
      <c r="H809">
        <v>1037</v>
      </c>
      <c r="I809">
        <v>1037</v>
      </c>
      <c r="J809">
        <v>1037</v>
      </c>
      <c r="K809">
        <v>1037</v>
      </c>
      <c r="L809">
        <v>1037</v>
      </c>
      <c r="M809">
        <v>1037</v>
      </c>
      <c r="N809">
        <v>1037</v>
      </c>
      <c r="O809">
        <v>1037</v>
      </c>
      <c r="P809">
        <v>1037</v>
      </c>
      <c r="Q809">
        <v>1037</v>
      </c>
      <c r="R809">
        <v>1037</v>
      </c>
      <c r="S809">
        <v>1037</v>
      </c>
      <c r="T809">
        <v>1037</v>
      </c>
      <c r="U809">
        <v>1037</v>
      </c>
    </row>
    <row r="810" spans="1:21">
      <c r="A810" t="s">
        <v>1265</v>
      </c>
      <c r="B810">
        <v>2050</v>
      </c>
      <c r="C810">
        <v>2050</v>
      </c>
      <c r="D810">
        <v>2050</v>
      </c>
      <c r="E810">
        <v>2050</v>
      </c>
      <c r="F810">
        <v>2050</v>
      </c>
      <c r="G810">
        <v>2050</v>
      </c>
      <c r="H810">
        <v>2050</v>
      </c>
      <c r="I810">
        <v>2050</v>
      </c>
      <c r="J810">
        <v>2050</v>
      </c>
      <c r="K810">
        <v>2050</v>
      </c>
      <c r="L810">
        <v>2050</v>
      </c>
      <c r="M810">
        <v>2050</v>
      </c>
      <c r="N810">
        <v>2050</v>
      </c>
      <c r="O810">
        <v>2050</v>
      </c>
      <c r="P810">
        <v>2050</v>
      </c>
      <c r="Q810">
        <v>2050</v>
      </c>
      <c r="R810">
        <v>2050</v>
      </c>
      <c r="S810">
        <v>2050</v>
      </c>
      <c r="T810">
        <v>2050</v>
      </c>
      <c r="U810">
        <v>2050</v>
      </c>
    </row>
    <row r="811" spans="1:21">
      <c r="A811" t="s">
        <v>192</v>
      </c>
      <c r="B811">
        <v>1339</v>
      </c>
      <c r="C811">
        <v>1339</v>
      </c>
      <c r="D811">
        <v>1339</v>
      </c>
      <c r="E811">
        <v>1339</v>
      </c>
      <c r="F811">
        <v>1339</v>
      </c>
      <c r="G811">
        <v>1339</v>
      </c>
      <c r="H811">
        <v>1339</v>
      </c>
      <c r="I811">
        <v>1339</v>
      </c>
      <c r="J811">
        <v>1339</v>
      </c>
      <c r="K811">
        <v>1339</v>
      </c>
      <c r="L811">
        <v>1339</v>
      </c>
      <c r="M811">
        <v>1339</v>
      </c>
      <c r="N811">
        <v>1339</v>
      </c>
      <c r="O811">
        <v>1339</v>
      </c>
      <c r="P811">
        <v>1339</v>
      </c>
      <c r="Q811">
        <v>1339</v>
      </c>
      <c r="R811">
        <v>1339</v>
      </c>
      <c r="S811">
        <v>1339</v>
      </c>
      <c r="T811">
        <v>1339</v>
      </c>
      <c r="U811">
        <v>1339</v>
      </c>
    </row>
    <row r="812" spans="1:21">
      <c r="A812" t="s">
        <v>1489</v>
      </c>
      <c r="B812">
        <v>1082</v>
      </c>
      <c r="C812">
        <v>1082</v>
      </c>
      <c r="D812">
        <v>1082</v>
      </c>
      <c r="E812">
        <v>1082</v>
      </c>
      <c r="F812">
        <v>1082</v>
      </c>
      <c r="G812">
        <v>1082</v>
      </c>
      <c r="H812">
        <v>1082</v>
      </c>
      <c r="I812">
        <v>1082</v>
      </c>
      <c r="J812">
        <v>1082</v>
      </c>
      <c r="K812">
        <v>1082</v>
      </c>
      <c r="L812">
        <v>1082</v>
      </c>
      <c r="M812">
        <v>1082</v>
      </c>
      <c r="N812">
        <v>1082</v>
      </c>
      <c r="O812">
        <v>1082</v>
      </c>
      <c r="P812">
        <v>1082</v>
      </c>
      <c r="Q812">
        <v>1082</v>
      </c>
      <c r="R812">
        <v>1082</v>
      </c>
      <c r="S812">
        <v>1082</v>
      </c>
      <c r="T812">
        <v>1082</v>
      </c>
      <c r="U812">
        <v>1082</v>
      </c>
    </row>
    <row r="813" spans="1:21">
      <c r="A813" t="s">
        <v>390</v>
      </c>
      <c r="B813">
        <v>2192</v>
      </c>
      <c r="C813">
        <v>2192</v>
      </c>
      <c r="D813">
        <v>2192</v>
      </c>
      <c r="E813">
        <v>2192</v>
      </c>
      <c r="F813">
        <v>2192</v>
      </c>
      <c r="G813">
        <v>2192</v>
      </c>
      <c r="H813">
        <v>2192</v>
      </c>
      <c r="I813">
        <v>2192</v>
      </c>
      <c r="J813">
        <v>2192</v>
      </c>
      <c r="K813">
        <v>2192</v>
      </c>
      <c r="L813">
        <v>2192</v>
      </c>
      <c r="M813">
        <v>2192</v>
      </c>
      <c r="N813">
        <v>2192</v>
      </c>
      <c r="O813">
        <v>2192</v>
      </c>
      <c r="P813">
        <v>2192</v>
      </c>
      <c r="Q813">
        <v>2192</v>
      </c>
      <c r="R813">
        <v>2192</v>
      </c>
      <c r="S813">
        <v>2192</v>
      </c>
      <c r="T813">
        <v>2192</v>
      </c>
      <c r="U813">
        <v>2192</v>
      </c>
    </row>
    <row r="814" spans="1:21">
      <c r="A814" t="s">
        <v>576</v>
      </c>
      <c r="B814">
        <v>1223</v>
      </c>
      <c r="C814">
        <v>1223</v>
      </c>
      <c r="D814">
        <v>1223</v>
      </c>
      <c r="E814">
        <v>1223</v>
      </c>
      <c r="F814">
        <v>1223</v>
      </c>
      <c r="G814">
        <v>1223</v>
      </c>
      <c r="H814">
        <v>1223</v>
      </c>
      <c r="I814">
        <v>1223</v>
      </c>
      <c r="J814">
        <v>1223</v>
      </c>
      <c r="K814">
        <v>1223</v>
      </c>
      <c r="L814">
        <v>1223</v>
      </c>
      <c r="M814">
        <v>1223</v>
      </c>
      <c r="N814">
        <v>1223</v>
      </c>
      <c r="O814">
        <v>1223</v>
      </c>
      <c r="P814">
        <v>1223</v>
      </c>
      <c r="Q814">
        <v>1223</v>
      </c>
      <c r="R814">
        <v>1223</v>
      </c>
      <c r="S814">
        <v>1223</v>
      </c>
      <c r="T814">
        <v>1223</v>
      </c>
      <c r="U814">
        <v>1223</v>
      </c>
    </row>
    <row r="815" spans="1:21">
      <c r="A815" t="s">
        <v>735</v>
      </c>
      <c r="B815">
        <v>3375</v>
      </c>
      <c r="C815">
        <v>3375</v>
      </c>
      <c r="D815">
        <v>3375</v>
      </c>
      <c r="E815">
        <v>3375</v>
      </c>
      <c r="F815">
        <v>3375</v>
      </c>
      <c r="G815">
        <v>3375</v>
      </c>
      <c r="H815">
        <v>3375</v>
      </c>
      <c r="I815">
        <v>3375</v>
      </c>
      <c r="J815">
        <v>3375</v>
      </c>
      <c r="K815">
        <v>3375</v>
      </c>
      <c r="L815">
        <v>3375</v>
      </c>
      <c r="M815">
        <v>3375</v>
      </c>
      <c r="N815">
        <v>3375</v>
      </c>
      <c r="O815">
        <v>3375</v>
      </c>
      <c r="P815">
        <v>3375</v>
      </c>
      <c r="Q815">
        <v>3375</v>
      </c>
      <c r="R815">
        <v>3375</v>
      </c>
      <c r="S815">
        <v>3375</v>
      </c>
      <c r="T815">
        <v>3375</v>
      </c>
      <c r="U815">
        <v>3375</v>
      </c>
    </row>
    <row r="816" spans="1:21">
      <c r="A816" t="s">
        <v>940</v>
      </c>
      <c r="B816">
        <v>3278</v>
      </c>
      <c r="C816">
        <v>3278</v>
      </c>
      <c r="D816">
        <v>3278</v>
      </c>
      <c r="E816">
        <v>3278</v>
      </c>
      <c r="F816">
        <v>3278</v>
      </c>
      <c r="G816">
        <v>3278</v>
      </c>
      <c r="H816">
        <v>3278</v>
      </c>
      <c r="I816">
        <v>3278</v>
      </c>
      <c r="J816">
        <v>3278</v>
      </c>
      <c r="K816">
        <v>3278</v>
      </c>
      <c r="L816">
        <v>3278</v>
      </c>
      <c r="M816">
        <v>3278</v>
      </c>
      <c r="N816">
        <v>3278</v>
      </c>
      <c r="O816">
        <v>3278</v>
      </c>
      <c r="P816">
        <v>3278</v>
      </c>
      <c r="Q816">
        <v>3278</v>
      </c>
      <c r="R816">
        <v>3278</v>
      </c>
      <c r="S816">
        <v>3278</v>
      </c>
      <c r="T816">
        <v>3278</v>
      </c>
      <c r="U816">
        <v>3278</v>
      </c>
    </row>
    <row r="817" spans="1:21">
      <c r="A817" t="s">
        <v>1012</v>
      </c>
      <c r="B817">
        <v>3023</v>
      </c>
      <c r="C817">
        <v>3023</v>
      </c>
      <c r="D817">
        <v>3023</v>
      </c>
      <c r="E817">
        <v>3023</v>
      </c>
      <c r="F817">
        <v>3023</v>
      </c>
      <c r="G817">
        <v>3023</v>
      </c>
      <c r="H817">
        <v>3023</v>
      </c>
      <c r="I817">
        <v>3023</v>
      </c>
      <c r="J817">
        <v>3023</v>
      </c>
      <c r="K817">
        <v>3023</v>
      </c>
      <c r="L817">
        <v>3023</v>
      </c>
      <c r="M817">
        <v>3023</v>
      </c>
      <c r="N817">
        <v>3023</v>
      </c>
      <c r="O817">
        <v>3023</v>
      </c>
      <c r="P817">
        <v>3023</v>
      </c>
      <c r="Q817">
        <v>3023</v>
      </c>
      <c r="R817">
        <v>3023</v>
      </c>
      <c r="S817">
        <v>3023</v>
      </c>
      <c r="T817">
        <v>3023</v>
      </c>
      <c r="U817">
        <v>3023</v>
      </c>
    </row>
    <row r="818" spans="1:21">
      <c r="A818" t="s">
        <v>1088</v>
      </c>
      <c r="B818">
        <v>3162</v>
      </c>
      <c r="C818">
        <v>3162</v>
      </c>
      <c r="D818">
        <v>3162</v>
      </c>
      <c r="E818">
        <v>3162</v>
      </c>
      <c r="F818">
        <v>3162</v>
      </c>
      <c r="G818">
        <v>3162</v>
      </c>
      <c r="H818">
        <v>3162</v>
      </c>
      <c r="I818">
        <v>3162</v>
      </c>
      <c r="J818">
        <v>3162</v>
      </c>
      <c r="K818">
        <v>3162</v>
      </c>
      <c r="L818">
        <v>3162</v>
      </c>
      <c r="M818">
        <v>3162</v>
      </c>
      <c r="N818">
        <v>3162</v>
      </c>
      <c r="O818">
        <v>3162</v>
      </c>
      <c r="P818">
        <v>3162</v>
      </c>
      <c r="Q818">
        <v>3162</v>
      </c>
      <c r="R818">
        <v>3162</v>
      </c>
      <c r="S818">
        <v>3162</v>
      </c>
      <c r="T818">
        <v>3162</v>
      </c>
      <c r="U818">
        <v>3162</v>
      </c>
    </row>
    <row r="819" spans="1:21">
      <c r="A819" t="s">
        <v>1122</v>
      </c>
      <c r="B819">
        <v>1056</v>
      </c>
      <c r="C819">
        <v>1056</v>
      </c>
      <c r="D819">
        <v>1056</v>
      </c>
      <c r="E819">
        <v>1056</v>
      </c>
      <c r="F819">
        <v>1056</v>
      </c>
      <c r="G819">
        <v>1056</v>
      </c>
      <c r="H819">
        <v>1056</v>
      </c>
      <c r="I819">
        <v>1056</v>
      </c>
      <c r="J819">
        <v>1056</v>
      </c>
      <c r="K819">
        <v>1056</v>
      </c>
      <c r="L819">
        <v>1056</v>
      </c>
      <c r="M819">
        <v>1056</v>
      </c>
      <c r="N819">
        <v>1056</v>
      </c>
      <c r="O819">
        <v>1056</v>
      </c>
      <c r="P819">
        <v>1056</v>
      </c>
      <c r="Q819">
        <v>1056</v>
      </c>
      <c r="R819">
        <v>1056</v>
      </c>
      <c r="S819">
        <v>1056</v>
      </c>
      <c r="T819">
        <v>1056</v>
      </c>
      <c r="U819">
        <v>1056</v>
      </c>
    </row>
    <row r="820" spans="1:21">
      <c r="A820" t="s">
        <v>1403</v>
      </c>
      <c r="B820">
        <v>2412</v>
      </c>
      <c r="C820">
        <v>2412</v>
      </c>
      <c r="D820">
        <v>2412</v>
      </c>
      <c r="E820">
        <v>2412</v>
      </c>
      <c r="F820">
        <v>2412</v>
      </c>
      <c r="G820">
        <v>2412</v>
      </c>
      <c r="H820">
        <v>2412</v>
      </c>
      <c r="I820">
        <v>2412</v>
      </c>
      <c r="J820">
        <v>2412</v>
      </c>
      <c r="K820">
        <v>2412</v>
      </c>
      <c r="L820">
        <v>2412</v>
      </c>
      <c r="M820">
        <v>2412</v>
      </c>
      <c r="N820">
        <v>2412</v>
      </c>
      <c r="O820">
        <v>2412</v>
      </c>
      <c r="P820">
        <v>2412</v>
      </c>
      <c r="Q820">
        <v>2412</v>
      </c>
      <c r="R820">
        <v>2412</v>
      </c>
      <c r="S820">
        <v>2412</v>
      </c>
      <c r="T820">
        <v>2412</v>
      </c>
      <c r="U820">
        <v>2412</v>
      </c>
    </row>
    <row r="821" spans="1:21">
      <c r="A821" t="s">
        <v>260</v>
      </c>
      <c r="B821">
        <v>2191</v>
      </c>
      <c r="C821">
        <v>2191</v>
      </c>
      <c r="D821">
        <v>2191</v>
      </c>
      <c r="E821">
        <v>2191</v>
      </c>
      <c r="F821">
        <v>2191</v>
      </c>
      <c r="G821">
        <v>2191</v>
      </c>
      <c r="H821">
        <v>2191</v>
      </c>
      <c r="I821">
        <v>2191</v>
      </c>
      <c r="J821">
        <v>2191</v>
      </c>
      <c r="K821">
        <v>2191</v>
      </c>
      <c r="L821">
        <v>2191</v>
      </c>
      <c r="M821">
        <v>2191</v>
      </c>
      <c r="N821">
        <v>2191</v>
      </c>
      <c r="O821">
        <v>2191</v>
      </c>
      <c r="P821">
        <v>2191</v>
      </c>
      <c r="Q821">
        <v>2191</v>
      </c>
      <c r="R821">
        <v>2191</v>
      </c>
      <c r="S821">
        <v>2191</v>
      </c>
      <c r="T821">
        <v>2191</v>
      </c>
      <c r="U821">
        <v>2191</v>
      </c>
    </row>
    <row r="822" spans="1:21">
      <c r="A822" t="s">
        <v>396</v>
      </c>
      <c r="B822">
        <v>1159</v>
      </c>
      <c r="C822">
        <v>1159</v>
      </c>
      <c r="D822">
        <v>1159</v>
      </c>
      <c r="E822">
        <v>1159</v>
      </c>
      <c r="F822">
        <v>1159</v>
      </c>
      <c r="G822">
        <v>1159</v>
      </c>
      <c r="H822">
        <v>1159</v>
      </c>
      <c r="I822">
        <v>1159</v>
      </c>
      <c r="J822">
        <v>1159</v>
      </c>
      <c r="K822">
        <v>1159</v>
      </c>
      <c r="L822">
        <v>1159</v>
      </c>
      <c r="M822">
        <v>1159</v>
      </c>
      <c r="N822">
        <v>1159</v>
      </c>
      <c r="O822">
        <v>1159</v>
      </c>
      <c r="P822">
        <v>1159</v>
      </c>
      <c r="Q822">
        <v>1159</v>
      </c>
      <c r="R822">
        <v>1159</v>
      </c>
      <c r="S822">
        <v>1159</v>
      </c>
      <c r="T822">
        <v>1159</v>
      </c>
      <c r="U822">
        <v>1159</v>
      </c>
    </row>
    <row r="823" spans="1:21">
      <c r="A823" t="s">
        <v>663</v>
      </c>
      <c r="B823">
        <v>2145</v>
      </c>
      <c r="C823">
        <v>2145</v>
      </c>
      <c r="D823">
        <v>2145</v>
      </c>
      <c r="E823">
        <v>2145</v>
      </c>
      <c r="F823">
        <v>2145</v>
      </c>
      <c r="G823">
        <v>2145</v>
      </c>
      <c r="H823">
        <v>2145</v>
      </c>
      <c r="I823">
        <v>2145</v>
      </c>
      <c r="J823">
        <v>2145</v>
      </c>
      <c r="K823">
        <v>2145</v>
      </c>
      <c r="L823">
        <v>2145</v>
      </c>
      <c r="M823">
        <v>2145</v>
      </c>
      <c r="N823">
        <v>2145</v>
      </c>
      <c r="O823">
        <v>2145</v>
      </c>
      <c r="P823">
        <v>2145</v>
      </c>
      <c r="Q823">
        <v>2145</v>
      </c>
      <c r="R823">
        <v>2145</v>
      </c>
      <c r="S823">
        <v>2145</v>
      </c>
      <c r="T823">
        <v>2145</v>
      </c>
      <c r="U823">
        <v>2145</v>
      </c>
    </row>
    <row r="824" spans="1:21">
      <c r="A824" t="s">
        <v>1563</v>
      </c>
      <c r="B824">
        <v>1272</v>
      </c>
      <c r="C824">
        <v>1272</v>
      </c>
      <c r="D824">
        <v>1272</v>
      </c>
      <c r="E824">
        <v>1272</v>
      </c>
      <c r="F824">
        <v>1272</v>
      </c>
      <c r="G824">
        <v>1272</v>
      </c>
      <c r="H824">
        <v>1272</v>
      </c>
      <c r="I824">
        <v>1272</v>
      </c>
      <c r="J824">
        <v>1272</v>
      </c>
      <c r="K824">
        <v>1272</v>
      </c>
      <c r="L824">
        <v>1272</v>
      </c>
      <c r="M824">
        <v>1272</v>
      </c>
      <c r="N824">
        <v>1272</v>
      </c>
      <c r="O824">
        <v>1272</v>
      </c>
      <c r="P824">
        <v>1272</v>
      </c>
      <c r="Q824">
        <v>1272</v>
      </c>
      <c r="R824">
        <v>1272</v>
      </c>
      <c r="S824">
        <v>1272</v>
      </c>
      <c r="T824">
        <v>1272</v>
      </c>
      <c r="U824">
        <v>1272</v>
      </c>
    </row>
    <row r="825" spans="1:21">
      <c r="A825" t="s">
        <v>851</v>
      </c>
      <c r="B825">
        <v>3306</v>
      </c>
      <c r="C825">
        <v>3306</v>
      </c>
      <c r="D825">
        <v>3306</v>
      </c>
      <c r="E825">
        <v>3306</v>
      </c>
      <c r="F825">
        <v>3306</v>
      </c>
      <c r="G825">
        <v>3306</v>
      </c>
      <c r="H825">
        <v>3306</v>
      </c>
      <c r="I825">
        <v>3306</v>
      </c>
      <c r="J825">
        <v>3306</v>
      </c>
      <c r="K825">
        <v>3306</v>
      </c>
      <c r="L825">
        <v>3306</v>
      </c>
      <c r="M825">
        <v>3306</v>
      </c>
      <c r="N825">
        <v>3306</v>
      </c>
      <c r="O825">
        <v>3306</v>
      </c>
      <c r="P825">
        <v>3306</v>
      </c>
      <c r="Q825">
        <v>3306</v>
      </c>
      <c r="R825">
        <v>3306</v>
      </c>
      <c r="S825">
        <v>3306</v>
      </c>
      <c r="T825">
        <v>3306</v>
      </c>
      <c r="U825">
        <v>3306</v>
      </c>
    </row>
    <row r="826" spans="1:21">
      <c r="A826" t="s">
        <v>1042</v>
      </c>
      <c r="B826">
        <v>2017</v>
      </c>
      <c r="C826">
        <v>2017</v>
      </c>
      <c r="D826">
        <v>2017</v>
      </c>
      <c r="E826">
        <v>2017</v>
      </c>
      <c r="F826">
        <v>2017</v>
      </c>
      <c r="G826">
        <v>2017</v>
      </c>
      <c r="H826">
        <v>2017</v>
      </c>
      <c r="I826">
        <v>2017</v>
      </c>
      <c r="J826">
        <v>2017</v>
      </c>
      <c r="K826">
        <v>2017</v>
      </c>
      <c r="L826">
        <v>2017</v>
      </c>
      <c r="M826">
        <v>2017</v>
      </c>
      <c r="N826">
        <v>2017</v>
      </c>
      <c r="O826">
        <v>2017</v>
      </c>
      <c r="P826">
        <v>2017</v>
      </c>
      <c r="Q826">
        <v>2017</v>
      </c>
      <c r="R826">
        <v>2017</v>
      </c>
      <c r="S826">
        <v>2017</v>
      </c>
      <c r="T826">
        <v>2017</v>
      </c>
      <c r="U826">
        <v>2017</v>
      </c>
    </row>
    <row r="827" spans="1:21">
      <c r="A827" t="s">
        <v>1404</v>
      </c>
      <c r="B827">
        <v>2423</v>
      </c>
      <c r="C827">
        <v>2423</v>
      </c>
      <c r="D827">
        <v>2423</v>
      </c>
      <c r="E827">
        <v>2423</v>
      </c>
      <c r="F827">
        <v>2423</v>
      </c>
      <c r="G827">
        <v>2423</v>
      </c>
      <c r="H827">
        <v>2423</v>
      </c>
      <c r="I827">
        <v>2423</v>
      </c>
      <c r="J827">
        <v>2423</v>
      </c>
      <c r="K827">
        <v>2423</v>
      </c>
      <c r="L827">
        <v>2423</v>
      </c>
      <c r="M827">
        <v>2423</v>
      </c>
      <c r="N827">
        <v>2423</v>
      </c>
      <c r="O827">
        <v>2423</v>
      </c>
      <c r="P827">
        <v>2423</v>
      </c>
      <c r="Q827">
        <v>2423</v>
      </c>
      <c r="R827">
        <v>2423</v>
      </c>
      <c r="S827">
        <v>2423</v>
      </c>
      <c r="T827">
        <v>2423</v>
      </c>
      <c r="U827">
        <v>2423</v>
      </c>
    </row>
    <row r="828" spans="1:21">
      <c r="A828" t="s">
        <v>1486</v>
      </c>
      <c r="B828">
        <v>1377</v>
      </c>
      <c r="C828">
        <v>1377</v>
      </c>
      <c r="D828">
        <v>1377</v>
      </c>
      <c r="E828">
        <v>1377</v>
      </c>
      <c r="F828">
        <v>1377</v>
      </c>
      <c r="G828">
        <v>1377</v>
      </c>
      <c r="H828">
        <v>1377</v>
      </c>
      <c r="I828">
        <v>1377</v>
      </c>
      <c r="J828">
        <v>1377</v>
      </c>
      <c r="K828">
        <v>1377</v>
      </c>
      <c r="L828">
        <v>1377</v>
      </c>
      <c r="M828">
        <v>1377</v>
      </c>
      <c r="N828">
        <v>1377</v>
      </c>
      <c r="O828">
        <v>1377</v>
      </c>
      <c r="P828">
        <v>1377</v>
      </c>
      <c r="Q828">
        <v>1377</v>
      </c>
      <c r="R828">
        <v>1377</v>
      </c>
      <c r="S828">
        <v>1377</v>
      </c>
      <c r="T828">
        <v>1377</v>
      </c>
      <c r="U828">
        <v>1377</v>
      </c>
    </row>
    <row r="829" spans="1:21">
      <c r="A829" t="s">
        <v>401</v>
      </c>
      <c r="B829">
        <v>1100</v>
      </c>
      <c r="C829">
        <v>1100</v>
      </c>
      <c r="D829">
        <v>1100</v>
      </c>
      <c r="E829">
        <v>1100</v>
      </c>
      <c r="F829">
        <v>1100</v>
      </c>
      <c r="G829">
        <v>1100</v>
      </c>
      <c r="H829">
        <v>1100</v>
      </c>
      <c r="I829">
        <v>1100</v>
      </c>
      <c r="J829">
        <v>1100</v>
      </c>
      <c r="K829">
        <v>1100</v>
      </c>
      <c r="L829">
        <v>1100</v>
      </c>
      <c r="M829">
        <v>1100</v>
      </c>
      <c r="N829">
        <v>1100</v>
      </c>
      <c r="O829">
        <v>1100</v>
      </c>
      <c r="P829">
        <v>1100</v>
      </c>
      <c r="Q829">
        <v>1100</v>
      </c>
      <c r="R829">
        <v>1100</v>
      </c>
      <c r="S829">
        <v>1100</v>
      </c>
      <c r="T829">
        <v>1100</v>
      </c>
      <c r="U829">
        <v>1100</v>
      </c>
    </row>
    <row r="830" spans="1:21">
      <c r="A830" t="s">
        <v>552</v>
      </c>
      <c r="B830">
        <v>3189</v>
      </c>
      <c r="C830">
        <v>3189</v>
      </c>
      <c r="D830">
        <v>3189</v>
      </c>
      <c r="E830">
        <v>3189</v>
      </c>
      <c r="F830">
        <v>3189</v>
      </c>
      <c r="G830">
        <v>3189</v>
      </c>
      <c r="H830">
        <v>3189</v>
      </c>
      <c r="I830">
        <v>3189</v>
      </c>
      <c r="J830">
        <v>3189</v>
      </c>
      <c r="K830">
        <v>3189</v>
      </c>
      <c r="L830">
        <v>3189</v>
      </c>
      <c r="M830">
        <v>3189</v>
      </c>
      <c r="N830">
        <v>3189</v>
      </c>
      <c r="O830">
        <v>3189</v>
      </c>
      <c r="P830">
        <v>3189</v>
      </c>
      <c r="Q830">
        <v>3189</v>
      </c>
      <c r="R830">
        <v>3189</v>
      </c>
      <c r="S830">
        <v>3189</v>
      </c>
      <c r="T830">
        <v>3189</v>
      </c>
      <c r="U830">
        <v>3189</v>
      </c>
    </row>
    <row r="831" spans="1:21">
      <c r="A831" t="s">
        <v>1564</v>
      </c>
      <c r="B831">
        <v>2255</v>
      </c>
      <c r="C831">
        <v>2255</v>
      </c>
      <c r="D831">
        <v>2255</v>
      </c>
      <c r="E831">
        <v>2255</v>
      </c>
      <c r="F831">
        <v>2255</v>
      </c>
      <c r="G831">
        <v>2255</v>
      </c>
      <c r="H831">
        <v>2255</v>
      </c>
      <c r="I831">
        <v>2255</v>
      </c>
      <c r="J831">
        <v>2255</v>
      </c>
      <c r="K831">
        <v>2255</v>
      </c>
      <c r="L831">
        <v>2255</v>
      </c>
      <c r="M831">
        <v>2255</v>
      </c>
      <c r="N831">
        <v>2255</v>
      </c>
      <c r="O831">
        <v>2255</v>
      </c>
      <c r="P831">
        <v>2255</v>
      </c>
      <c r="Q831">
        <v>2255</v>
      </c>
      <c r="R831">
        <v>2255</v>
      </c>
      <c r="S831">
        <v>2255</v>
      </c>
      <c r="T831">
        <v>2255</v>
      </c>
      <c r="U831">
        <v>2255</v>
      </c>
    </row>
    <row r="832" spans="1:21">
      <c r="A832" t="s">
        <v>854</v>
      </c>
      <c r="B832">
        <v>1262</v>
      </c>
      <c r="C832">
        <v>1262</v>
      </c>
      <c r="D832">
        <v>1262</v>
      </c>
      <c r="E832">
        <v>1262</v>
      </c>
      <c r="F832">
        <v>1262</v>
      </c>
      <c r="G832">
        <v>1262</v>
      </c>
      <c r="H832">
        <v>1262</v>
      </c>
      <c r="I832">
        <v>1262</v>
      </c>
      <c r="J832">
        <v>1262</v>
      </c>
      <c r="K832">
        <v>1262</v>
      </c>
      <c r="L832">
        <v>1262</v>
      </c>
      <c r="M832">
        <v>1262</v>
      </c>
      <c r="N832">
        <v>1262</v>
      </c>
      <c r="O832">
        <v>1262</v>
      </c>
      <c r="P832">
        <v>1262</v>
      </c>
      <c r="Q832">
        <v>1262</v>
      </c>
      <c r="R832">
        <v>1262</v>
      </c>
      <c r="S832">
        <v>1262</v>
      </c>
      <c r="T832">
        <v>1262</v>
      </c>
      <c r="U832">
        <v>1262</v>
      </c>
    </row>
    <row r="833" spans="1:21">
      <c r="A833" t="s">
        <v>1022</v>
      </c>
      <c r="B833">
        <v>1003</v>
      </c>
      <c r="C833">
        <v>1003</v>
      </c>
      <c r="D833">
        <v>1003</v>
      </c>
      <c r="E833">
        <v>1003</v>
      </c>
      <c r="F833">
        <v>1003</v>
      </c>
      <c r="G833">
        <v>1003</v>
      </c>
      <c r="H833">
        <v>1003</v>
      </c>
      <c r="I833">
        <v>1003</v>
      </c>
      <c r="J833">
        <v>1003</v>
      </c>
      <c r="K833">
        <v>1003</v>
      </c>
      <c r="L833">
        <v>1003</v>
      </c>
      <c r="M833">
        <v>1003</v>
      </c>
      <c r="N833">
        <v>1003</v>
      </c>
      <c r="O833">
        <v>1003</v>
      </c>
      <c r="P833">
        <v>1003</v>
      </c>
      <c r="Q833">
        <v>1003</v>
      </c>
      <c r="R833">
        <v>1003</v>
      </c>
      <c r="S833">
        <v>1003</v>
      </c>
      <c r="T833">
        <v>1003</v>
      </c>
      <c r="U833">
        <v>1003</v>
      </c>
    </row>
    <row r="834" spans="1:21">
      <c r="A834" t="s">
        <v>1712</v>
      </c>
      <c r="B834">
        <v>1172</v>
      </c>
      <c r="C834">
        <v>1172</v>
      </c>
      <c r="D834">
        <v>1172</v>
      </c>
      <c r="E834">
        <v>1172</v>
      </c>
      <c r="F834">
        <v>1172</v>
      </c>
      <c r="G834">
        <v>1172</v>
      </c>
      <c r="H834">
        <v>1172</v>
      </c>
      <c r="I834">
        <v>1172</v>
      </c>
      <c r="J834">
        <v>1172</v>
      </c>
      <c r="K834">
        <v>1172</v>
      </c>
      <c r="L834">
        <v>1172</v>
      </c>
      <c r="M834">
        <v>1172</v>
      </c>
      <c r="N834">
        <v>1172</v>
      </c>
      <c r="O834">
        <v>1172</v>
      </c>
      <c r="P834">
        <v>1172</v>
      </c>
      <c r="Q834">
        <v>1172</v>
      </c>
      <c r="R834">
        <v>1172</v>
      </c>
      <c r="S834">
        <v>1172</v>
      </c>
      <c r="T834">
        <v>1172</v>
      </c>
      <c r="U834">
        <v>1172</v>
      </c>
    </row>
    <row r="835" spans="1:21">
      <c r="A835" t="s">
        <v>1097</v>
      </c>
      <c r="B835">
        <v>3172</v>
      </c>
      <c r="C835">
        <v>3172</v>
      </c>
      <c r="D835">
        <v>3172</v>
      </c>
      <c r="E835">
        <v>3172</v>
      </c>
      <c r="F835">
        <v>3172</v>
      </c>
      <c r="G835">
        <v>3172</v>
      </c>
      <c r="H835">
        <v>3172</v>
      </c>
      <c r="I835">
        <v>3172</v>
      </c>
      <c r="J835">
        <v>3172</v>
      </c>
      <c r="K835">
        <v>3172</v>
      </c>
      <c r="L835">
        <v>3172</v>
      </c>
      <c r="M835">
        <v>3172</v>
      </c>
      <c r="N835">
        <v>3172</v>
      </c>
      <c r="O835">
        <v>3172</v>
      </c>
      <c r="P835">
        <v>3172</v>
      </c>
      <c r="Q835">
        <v>3172</v>
      </c>
      <c r="R835">
        <v>3172</v>
      </c>
      <c r="S835">
        <v>3172</v>
      </c>
      <c r="T835">
        <v>3172</v>
      </c>
      <c r="U835">
        <v>3172</v>
      </c>
    </row>
    <row r="836" spans="1:21">
      <c r="A836" t="s">
        <v>159</v>
      </c>
      <c r="B836">
        <v>2311</v>
      </c>
      <c r="C836">
        <v>2311</v>
      </c>
      <c r="D836">
        <v>2311</v>
      </c>
      <c r="E836">
        <v>2311</v>
      </c>
      <c r="F836">
        <v>2311</v>
      </c>
      <c r="G836">
        <v>2311</v>
      </c>
      <c r="H836">
        <v>2311</v>
      </c>
      <c r="I836">
        <v>2311</v>
      </c>
      <c r="J836">
        <v>2311</v>
      </c>
      <c r="K836">
        <v>2311</v>
      </c>
      <c r="L836">
        <v>2311</v>
      </c>
      <c r="M836">
        <v>2311</v>
      </c>
      <c r="N836">
        <v>2311</v>
      </c>
      <c r="O836">
        <v>2311</v>
      </c>
      <c r="P836">
        <v>2311</v>
      </c>
      <c r="Q836">
        <v>2311</v>
      </c>
      <c r="R836">
        <v>2311</v>
      </c>
      <c r="S836">
        <v>2311</v>
      </c>
      <c r="T836">
        <v>2311</v>
      </c>
      <c r="U836">
        <v>2311</v>
      </c>
    </row>
    <row r="837" spans="1:21">
      <c r="A837" t="s">
        <v>1509</v>
      </c>
      <c r="B837">
        <v>2532</v>
      </c>
      <c r="C837">
        <v>2532</v>
      </c>
      <c r="D837">
        <v>2532</v>
      </c>
      <c r="E837">
        <v>2532</v>
      </c>
      <c r="F837">
        <v>2532</v>
      </c>
      <c r="G837">
        <v>2532</v>
      </c>
      <c r="H837">
        <v>2532</v>
      </c>
      <c r="I837">
        <v>2532</v>
      </c>
      <c r="J837">
        <v>2532</v>
      </c>
      <c r="K837">
        <v>2532</v>
      </c>
      <c r="L837">
        <v>2532</v>
      </c>
      <c r="M837">
        <v>2532</v>
      </c>
      <c r="N837">
        <v>2532</v>
      </c>
      <c r="O837">
        <v>2532</v>
      </c>
      <c r="P837">
        <v>2532</v>
      </c>
      <c r="Q837">
        <v>2532</v>
      </c>
      <c r="R837">
        <v>2532</v>
      </c>
      <c r="S837">
        <v>2532</v>
      </c>
      <c r="T837">
        <v>2532</v>
      </c>
      <c r="U837">
        <v>2532</v>
      </c>
    </row>
    <row r="838" spans="1:21">
      <c r="A838" t="s">
        <v>455</v>
      </c>
      <c r="B838">
        <v>2196</v>
      </c>
      <c r="C838">
        <v>2196</v>
      </c>
      <c r="D838">
        <v>2196</v>
      </c>
      <c r="E838">
        <v>2196</v>
      </c>
      <c r="F838">
        <v>2196</v>
      </c>
      <c r="G838">
        <v>2196</v>
      </c>
      <c r="H838">
        <v>2196</v>
      </c>
      <c r="I838">
        <v>2196</v>
      </c>
      <c r="J838">
        <v>2196</v>
      </c>
      <c r="K838">
        <v>2196</v>
      </c>
      <c r="L838">
        <v>2196</v>
      </c>
      <c r="M838">
        <v>2196</v>
      </c>
      <c r="N838">
        <v>2196</v>
      </c>
      <c r="O838">
        <v>2196</v>
      </c>
      <c r="P838">
        <v>2196</v>
      </c>
      <c r="Q838">
        <v>2196</v>
      </c>
      <c r="R838">
        <v>2196</v>
      </c>
      <c r="S838">
        <v>2196</v>
      </c>
      <c r="T838">
        <v>2196</v>
      </c>
      <c r="U838">
        <v>2196</v>
      </c>
    </row>
    <row r="839" spans="1:21">
      <c r="A839" t="s">
        <v>609</v>
      </c>
      <c r="B839">
        <v>3202</v>
      </c>
      <c r="C839">
        <v>3202</v>
      </c>
      <c r="D839">
        <v>3202</v>
      </c>
      <c r="E839">
        <v>3202</v>
      </c>
      <c r="F839">
        <v>3202</v>
      </c>
      <c r="G839">
        <v>3202</v>
      </c>
      <c r="H839">
        <v>3202</v>
      </c>
      <c r="I839">
        <v>3202</v>
      </c>
      <c r="J839">
        <v>3202</v>
      </c>
      <c r="K839">
        <v>3202</v>
      </c>
      <c r="L839">
        <v>3202</v>
      </c>
      <c r="M839">
        <v>3202</v>
      </c>
      <c r="N839">
        <v>3202</v>
      </c>
      <c r="O839">
        <v>3202</v>
      </c>
      <c r="P839">
        <v>3202</v>
      </c>
      <c r="Q839">
        <v>3202</v>
      </c>
      <c r="R839">
        <v>3202</v>
      </c>
      <c r="S839">
        <v>3202</v>
      </c>
      <c r="T839">
        <v>3202</v>
      </c>
      <c r="U839">
        <v>3202</v>
      </c>
    </row>
    <row r="840" spans="1:21">
      <c r="A840" t="s">
        <v>811</v>
      </c>
      <c r="B840">
        <v>2231</v>
      </c>
      <c r="C840">
        <v>2231</v>
      </c>
      <c r="D840">
        <v>2231</v>
      </c>
      <c r="E840">
        <v>2231</v>
      </c>
      <c r="F840">
        <v>2231</v>
      </c>
      <c r="G840">
        <v>2231</v>
      </c>
      <c r="H840">
        <v>2231</v>
      </c>
      <c r="I840">
        <v>2231</v>
      </c>
      <c r="J840">
        <v>2231</v>
      </c>
      <c r="K840">
        <v>2231</v>
      </c>
      <c r="L840">
        <v>2231</v>
      </c>
      <c r="M840">
        <v>2231</v>
      </c>
      <c r="N840">
        <v>2231</v>
      </c>
      <c r="O840">
        <v>2231</v>
      </c>
      <c r="P840">
        <v>2231</v>
      </c>
      <c r="Q840">
        <v>2231</v>
      </c>
      <c r="R840">
        <v>2231</v>
      </c>
      <c r="S840">
        <v>2231</v>
      </c>
      <c r="T840">
        <v>2231</v>
      </c>
      <c r="U840">
        <v>2231</v>
      </c>
    </row>
    <row r="841" spans="1:21">
      <c r="A841" t="s">
        <v>926</v>
      </c>
      <c r="B841">
        <v>3257</v>
      </c>
      <c r="C841">
        <v>3257</v>
      </c>
      <c r="D841">
        <v>3257</v>
      </c>
      <c r="E841">
        <v>3257</v>
      </c>
      <c r="F841">
        <v>3257</v>
      </c>
      <c r="G841">
        <v>3257</v>
      </c>
      <c r="H841">
        <v>3257</v>
      </c>
      <c r="I841">
        <v>3257</v>
      </c>
      <c r="J841">
        <v>3257</v>
      </c>
      <c r="K841">
        <v>3257</v>
      </c>
      <c r="L841">
        <v>3257</v>
      </c>
      <c r="M841">
        <v>3257</v>
      </c>
      <c r="N841">
        <v>3257</v>
      </c>
      <c r="O841">
        <v>3257</v>
      </c>
      <c r="P841">
        <v>3257</v>
      </c>
      <c r="Q841">
        <v>3257</v>
      </c>
      <c r="R841">
        <v>3257</v>
      </c>
      <c r="S841">
        <v>3257</v>
      </c>
      <c r="T841">
        <v>3257</v>
      </c>
      <c r="U841">
        <v>3257</v>
      </c>
    </row>
    <row r="842" spans="1:21">
      <c r="A842" t="s">
        <v>1029</v>
      </c>
      <c r="B842">
        <v>3051</v>
      </c>
      <c r="C842">
        <v>3051</v>
      </c>
      <c r="D842">
        <v>3051</v>
      </c>
      <c r="E842">
        <v>3051</v>
      </c>
      <c r="F842">
        <v>3051</v>
      </c>
      <c r="G842">
        <v>3051</v>
      </c>
      <c r="H842">
        <v>3051</v>
      </c>
      <c r="I842">
        <v>3051</v>
      </c>
      <c r="J842">
        <v>3051</v>
      </c>
      <c r="K842">
        <v>3051</v>
      </c>
      <c r="L842">
        <v>3051</v>
      </c>
      <c r="M842">
        <v>3051</v>
      </c>
      <c r="N842">
        <v>3051</v>
      </c>
      <c r="O842">
        <v>3051</v>
      </c>
      <c r="P842">
        <v>3051</v>
      </c>
      <c r="Q842">
        <v>3051</v>
      </c>
      <c r="R842">
        <v>3051</v>
      </c>
      <c r="S842">
        <v>3051</v>
      </c>
      <c r="T842">
        <v>3051</v>
      </c>
      <c r="U842">
        <v>3051</v>
      </c>
    </row>
    <row r="843" spans="1:21">
      <c r="A843" t="s">
        <v>179</v>
      </c>
      <c r="B843">
        <v>2256</v>
      </c>
      <c r="C843">
        <v>2256</v>
      </c>
      <c r="D843">
        <v>2256</v>
      </c>
      <c r="E843">
        <v>2256</v>
      </c>
      <c r="F843">
        <v>2256</v>
      </c>
      <c r="G843">
        <v>2256</v>
      </c>
      <c r="H843">
        <v>2256</v>
      </c>
      <c r="I843">
        <v>2256</v>
      </c>
      <c r="J843">
        <v>2256</v>
      </c>
      <c r="K843">
        <v>2256</v>
      </c>
      <c r="L843">
        <v>2256</v>
      </c>
      <c r="M843">
        <v>2256</v>
      </c>
      <c r="N843">
        <v>2256</v>
      </c>
      <c r="O843">
        <v>2256</v>
      </c>
      <c r="P843">
        <v>2256</v>
      </c>
      <c r="Q843">
        <v>2256</v>
      </c>
      <c r="R843">
        <v>2256</v>
      </c>
      <c r="S843">
        <v>2256</v>
      </c>
      <c r="T843">
        <v>2256</v>
      </c>
      <c r="U843">
        <v>2256</v>
      </c>
    </row>
    <row r="844" spans="1:21">
      <c r="A844" t="s">
        <v>252</v>
      </c>
      <c r="B844">
        <v>3408</v>
      </c>
      <c r="C844">
        <v>3408</v>
      </c>
      <c r="D844">
        <v>3408</v>
      </c>
      <c r="E844">
        <v>3408</v>
      </c>
      <c r="F844">
        <v>3408</v>
      </c>
      <c r="G844">
        <v>3408</v>
      </c>
      <c r="H844">
        <v>3408</v>
      </c>
      <c r="I844">
        <v>3408</v>
      </c>
      <c r="J844">
        <v>3408</v>
      </c>
      <c r="K844">
        <v>3408</v>
      </c>
      <c r="L844">
        <v>3408</v>
      </c>
      <c r="M844">
        <v>3408</v>
      </c>
      <c r="N844">
        <v>3408</v>
      </c>
      <c r="O844">
        <v>3408</v>
      </c>
      <c r="P844">
        <v>3408</v>
      </c>
      <c r="Q844">
        <v>3408</v>
      </c>
      <c r="R844">
        <v>3408</v>
      </c>
      <c r="S844">
        <v>3408</v>
      </c>
      <c r="T844">
        <v>3408</v>
      </c>
      <c r="U844">
        <v>3408</v>
      </c>
    </row>
    <row r="845" spans="1:21">
      <c r="A845" t="s">
        <v>463</v>
      </c>
      <c r="B845">
        <v>3077</v>
      </c>
      <c r="C845">
        <v>3077</v>
      </c>
      <c r="D845">
        <v>3077</v>
      </c>
      <c r="E845">
        <v>3077</v>
      </c>
      <c r="F845">
        <v>3077</v>
      </c>
      <c r="G845">
        <v>3077</v>
      </c>
      <c r="H845">
        <v>3077</v>
      </c>
      <c r="I845">
        <v>3077</v>
      </c>
      <c r="J845">
        <v>3077</v>
      </c>
      <c r="K845">
        <v>3077</v>
      </c>
      <c r="L845">
        <v>3077</v>
      </c>
      <c r="M845">
        <v>3077</v>
      </c>
      <c r="N845">
        <v>3077</v>
      </c>
      <c r="O845">
        <v>3077</v>
      </c>
      <c r="P845">
        <v>3077</v>
      </c>
      <c r="Q845">
        <v>3077</v>
      </c>
      <c r="R845">
        <v>3077</v>
      </c>
      <c r="S845">
        <v>3077</v>
      </c>
      <c r="T845">
        <v>3077</v>
      </c>
      <c r="U845">
        <v>3077</v>
      </c>
    </row>
    <row r="846" spans="1:21">
      <c r="A846" t="s">
        <v>602</v>
      </c>
      <c r="B846">
        <v>1184</v>
      </c>
      <c r="C846">
        <v>1184</v>
      </c>
      <c r="D846">
        <v>1184</v>
      </c>
      <c r="E846">
        <v>1184</v>
      </c>
      <c r="F846">
        <v>1184</v>
      </c>
      <c r="G846">
        <v>1184</v>
      </c>
      <c r="H846">
        <v>1184</v>
      </c>
      <c r="I846">
        <v>1184</v>
      </c>
      <c r="J846">
        <v>1184</v>
      </c>
      <c r="K846">
        <v>1184</v>
      </c>
      <c r="L846">
        <v>1184</v>
      </c>
      <c r="M846">
        <v>1184</v>
      </c>
      <c r="N846">
        <v>1184</v>
      </c>
      <c r="O846">
        <v>1184</v>
      </c>
      <c r="P846">
        <v>1184</v>
      </c>
      <c r="Q846">
        <v>1184</v>
      </c>
      <c r="R846">
        <v>1184</v>
      </c>
      <c r="S846">
        <v>1184</v>
      </c>
      <c r="T846">
        <v>1184</v>
      </c>
      <c r="U846">
        <v>1184</v>
      </c>
    </row>
    <row r="847" spans="1:21">
      <c r="A847" t="s">
        <v>715</v>
      </c>
      <c r="B847">
        <v>3337</v>
      </c>
      <c r="C847">
        <v>3337</v>
      </c>
      <c r="D847">
        <v>3337</v>
      </c>
      <c r="E847">
        <v>3337</v>
      </c>
      <c r="F847">
        <v>3337</v>
      </c>
      <c r="G847">
        <v>3337</v>
      </c>
      <c r="H847">
        <v>3337</v>
      </c>
      <c r="I847">
        <v>3337</v>
      </c>
      <c r="J847">
        <v>3337</v>
      </c>
      <c r="K847">
        <v>3337</v>
      </c>
      <c r="L847">
        <v>3337</v>
      </c>
      <c r="M847">
        <v>3337</v>
      </c>
      <c r="N847">
        <v>3337</v>
      </c>
      <c r="O847">
        <v>3337</v>
      </c>
      <c r="P847">
        <v>3337</v>
      </c>
      <c r="Q847">
        <v>3337</v>
      </c>
      <c r="R847">
        <v>3337</v>
      </c>
      <c r="S847">
        <v>3337</v>
      </c>
      <c r="T847">
        <v>3337</v>
      </c>
      <c r="U847">
        <v>3337</v>
      </c>
    </row>
    <row r="848" spans="1:21">
      <c r="A848" t="s">
        <v>881</v>
      </c>
      <c r="B848">
        <v>3294</v>
      </c>
      <c r="C848">
        <v>3294</v>
      </c>
      <c r="D848">
        <v>3294</v>
      </c>
      <c r="E848">
        <v>3294</v>
      </c>
      <c r="F848">
        <v>3294</v>
      </c>
      <c r="G848">
        <v>3294</v>
      </c>
      <c r="H848">
        <v>3294</v>
      </c>
      <c r="I848">
        <v>3294</v>
      </c>
      <c r="J848">
        <v>3294</v>
      </c>
      <c r="K848">
        <v>3294</v>
      </c>
      <c r="L848">
        <v>3294</v>
      </c>
      <c r="M848">
        <v>3294</v>
      </c>
      <c r="N848">
        <v>3294</v>
      </c>
      <c r="O848">
        <v>3294</v>
      </c>
      <c r="P848">
        <v>3294</v>
      </c>
      <c r="Q848">
        <v>3294</v>
      </c>
      <c r="R848">
        <v>3294</v>
      </c>
      <c r="S848">
        <v>3294</v>
      </c>
      <c r="T848">
        <v>3294</v>
      </c>
      <c r="U848">
        <v>3294</v>
      </c>
    </row>
    <row r="849" spans="1:21">
      <c r="A849" t="s">
        <v>1283</v>
      </c>
      <c r="B849">
        <v>1031</v>
      </c>
      <c r="C849">
        <v>1031</v>
      </c>
      <c r="D849">
        <v>1031</v>
      </c>
      <c r="E849">
        <v>1031</v>
      </c>
      <c r="F849">
        <v>1031</v>
      </c>
      <c r="G849">
        <v>1031</v>
      </c>
      <c r="H849">
        <v>1031</v>
      </c>
      <c r="I849">
        <v>1031</v>
      </c>
      <c r="J849">
        <v>1031</v>
      </c>
      <c r="K849">
        <v>1031</v>
      </c>
      <c r="L849">
        <v>1031</v>
      </c>
      <c r="M849">
        <v>1031</v>
      </c>
      <c r="N849">
        <v>1031</v>
      </c>
      <c r="O849">
        <v>1031</v>
      </c>
      <c r="P849">
        <v>1031</v>
      </c>
      <c r="Q849">
        <v>1031</v>
      </c>
      <c r="R849">
        <v>1031</v>
      </c>
      <c r="S849">
        <v>1031</v>
      </c>
      <c r="T849">
        <v>1031</v>
      </c>
      <c r="U849">
        <v>1031</v>
      </c>
    </row>
    <row r="850" spans="1:21">
      <c r="A850" t="s">
        <v>1099</v>
      </c>
      <c r="B850">
        <v>3164</v>
      </c>
      <c r="C850">
        <v>3164</v>
      </c>
      <c r="D850">
        <v>3164</v>
      </c>
      <c r="E850">
        <v>3164</v>
      </c>
      <c r="F850">
        <v>3164</v>
      </c>
      <c r="G850">
        <v>3164</v>
      </c>
      <c r="H850">
        <v>3164</v>
      </c>
      <c r="I850">
        <v>3164</v>
      </c>
      <c r="J850">
        <v>3164</v>
      </c>
      <c r="K850">
        <v>3164</v>
      </c>
      <c r="L850">
        <v>3164</v>
      </c>
      <c r="M850">
        <v>3164</v>
      </c>
      <c r="N850">
        <v>3164</v>
      </c>
      <c r="O850">
        <v>3164</v>
      </c>
      <c r="P850">
        <v>3164</v>
      </c>
      <c r="Q850">
        <v>3164</v>
      </c>
      <c r="R850">
        <v>3164</v>
      </c>
      <c r="S850">
        <v>3164</v>
      </c>
      <c r="T850">
        <v>3164</v>
      </c>
      <c r="U850">
        <v>3164</v>
      </c>
    </row>
    <row r="851" spans="1:21">
      <c r="A851" t="s">
        <v>1664</v>
      </c>
      <c r="B851">
        <v>1062</v>
      </c>
      <c r="C851">
        <v>1062</v>
      </c>
      <c r="D851">
        <v>1062</v>
      </c>
      <c r="E851">
        <v>1062</v>
      </c>
      <c r="F851">
        <v>1062</v>
      </c>
      <c r="G851">
        <v>1062</v>
      </c>
      <c r="H851">
        <v>1062</v>
      </c>
      <c r="I851">
        <v>1062</v>
      </c>
      <c r="J851">
        <v>1062</v>
      </c>
      <c r="K851">
        <v>1062</v>
      </c>
      <c r="L851">
        <v>1062</v>
      </c>
      <c r="M851">
        <v>1062</v>
      </c>
      <c r="N851">
        <v>1062</v>
      </c>
      <c r="O851">
        <v>1062</v>
      </c>
      <c r="P851">
        <v>1062</v>
      </c>
      <c r="Q851">
        <v>1062</v>
      </c>
      <c r="R851">
        <v>1062</v>
      </c>
      <c r="S851">
        <v>1062</v>
      </c>
      <c r="T851">
        <v>1062</v>
      </c>
      <c r="U851">
        <v>1062</v>
      </c>
    </row>
    <row r="852" spans="1:21">
      <c r="A852" t="s">
        <v>166</v>
      </c>
      <c r="B852">
        <v>1353</v>
      </c>
      <c r="C852">
        <v>1353</v>
      </c>
      <c r="D852">
        <v>1353</v>
      </c>
      <c r="E852">
        <v>1353</v>
      </c>
      <c r="F852">
        <v>1353</v>
      </c>
      <c r="G852">
        <v>1353</v>
      </c>
      <c r="H852">
        <v>1353</v>
      </c>
      <c r="I852">
        <v>1353</v>
      </c>
      <c r="J852">
        <v>1353</v>
      </c>
      <c r="K852">
        <v>1353</v>
      </c>
      <c r="L852">
        <v>1353</v>
      </c>
      <c r="M852">
        <v>1353</v>
      </c>
      <c r="N852">
        <v>1353</v>
      </c>
      <c r="O852">
        <v>1353</v>
      </c>
      <c r="P852">
        <v>1353</v>
      </c>
      <c r="Q852">
        <v>1353</v>
      </c>
      <c r="R852">
        <v>1353</v>
      </c>
      <c r="S852">
        <v>1353</v>
      </c>
      <c r="T852">
        <v>1353</v>
      </c>
      <c r="U852">
        <v>1353</v>
      </c>
    </row>
    <row r="853" spans="1:21">
      <c r="A853" t="s">
        <v>1508</v>
      </c>
      <c r="B853">
        <v>2064</v>
      </c>
      <c r="C853">
        <v>2064</v>
      </c>
      <c r="D853">
        <v>2064</v>
      </c>
      <c r="E853">
        <v>2064</v>
      </c>
      <c r="F853">
        <v>2064</v>
      </c>
      <c r="G853">
        <v>2064</v>
      </c>
      <c r="H853">
        <v>2064</v>
      </c>
      <c r="I853">
        <v>2064</v>
      </c>
      <c r="J853">
        <v>2064</v>
      </c>
      <c r="K853">
        <v>2064</v>
      </c>
      <c r="L853">
        <v>2064</v>
      </c>
      <c r="M853">
        <v>2064</v>
      </c>
      <c r="N853">
        <v>2064</v>
      </c>
      <c r="O853">
        <v>2064</v>
      </c>
      <c r="P853">
        <v>2064</v>
      </c>
      <c r="Q853">
        <v>2064</v>
      </c>
      <c r="R853">
        <v>2064</v>
      </c>
      <c r="S853">
        <v>2064</v>
      </c>
      <c r="T853">
        <v>2064</v>
      </c>
      <c r="U853">
        <v>2064</v>
      </c>
    </row>
    <row r="854" spans="1:21">
      <c r="A854" t="s">
        <v>384</v>
      </c>
      <c r="B854">
        <v>3108</v>
      </c>
      <c r="C854">
        <v>3108</v>
      </c>
      <c r="D854">
        <v>3108</v>
      </c>
      <c r="E854">
        <v>3108</v>
      </c>
      <c r="F854">
        <v>3108</v>
      </c>
      <c r="G854">
        <v>3108</v>
      </c>
      <c r="H854">
        <v>3108</v>
      </c>
      <c r="I854">
        <v>3108</v>
      </c>
      <c r="J854">
        <v>3108</v>
      </c>
      <c r="K854">
        <v>3108</v>
      </c>
      <c r="L854">
        <v>3108</v>
      </c>
      <c r="M854">
        <v>3108</v>
      </c>
      <c r="N854">
        <v>3108</v>
      </c>
      <c r="O854">
        <v>3108</v>
      </c>
      <c r="P854">
        <v>3108</v>
      </c>
      <c r="Q854">
        <v>3108</v>
      </c>
      <c r="R854">
        <v>3108</v>
      </c>
      <c r="S854">
        <v>3108</v>
      </c>
      <c r="T854">
        <v>3108</v>
      </c>
      <c r="U854">
        <v>3108</v>
      </c>
    </row>
    <row r="855" spans="1:21">
      <c r="A855" t="s">
        <v>612</v>
      </c>
      <c r="B855">
        <v>2136</v>
      </c>
      <c r="C855">
        <v>2136</v>
      </c>
      <c r="D855">
        <v>2136</v>
      </c>
      <c r="E855">
        <v>2136</v>
      </c>
      <c r="F855">
        <v>2136</v>
      </c>
      <c r="G855">
        <v>2136</v>
      </c>
      <c r="H855">
        <v>2136</v>
      </c>
      <c r="I855">
        <v>2136</v>
      </c>
      <c r="J855">
        <v>2136</v>
      </c>
      <c r="K855">
        <v>2136</v>
      </c>
      <c r="L855">
        <v>2136</v>
      </c>
      <c r="M855">
        <v>2136</v>
      </c>
      <c r="N855">
        <v>2136</v>
      </c>
      <c r="O855">
        <v>2136</v>
      </c>
      <c r="P855">
        <v>2136</v>
      </c>
      <c r="Q855">
        <v>2136</v>
      </c>
      <c r="R855">
        <v>2136</v>
      </c>
      <c r="S855">
        <v>2136</v>
      </c>
      <c r="T855">
        <v>2136</v>
      </c>
      <c r="U855">
        <v>2136</v>
      </c>
    </row>
    <row r="856" spans="1:21">
      <c r="A856" t="s">
        <v>734</v>
      </c>
      <c r="B856">
        <v>3330</v>
      </c>
      <c r="C856">
        <v>3330</v>
      </c>
      <c r="D856">
        <v>3330</v>
      </c>
      <c r="E856">
        <v>3330</v>
      </c>
      <c r="F856">
        <v>3330</v>
      </c>
      <c r="G856">
        <v>3330</v>
      </c>
      <c r="H856">
        <v>3330</v>
      </c>
      <c r="I856">
        <v>3330</v>
      </c>
      <c r="J856">
        <v>3330</v>
      </c>
      <c r="K856">
        <v>3330</v>
      </c>
      <c r="L856">
        <v>3330</v>
      </c>
      <c r="M856">
        <v>3330</v>
      </c>
      <c r="N856">
        <v>3330</v>
      </c>
      <c r="O856">
        <v>3330</v>
      </c>
      <c r="P856">
        <v>3330</v>
      </c>
      <c r="Q856">
        <v>3330</v>
      </c>
      <c r="R856">
        <v>3330</v>
      </c>
      <c r="S856">
        <v>3330</v>
      </c>
      <c r="T856">
        <v>3330</v>
      </c>
      <c r="U856">
        <v>3330</v>
      </c>
    </row>
    <row r="857" spans="1:21">
      <c r="A857" t="s">
        <v>931</v>
      </c>
      <c r="B857">
        <v>1253</v>
      </c>
      <c r="C857">
        <v>1253</v>
      </c>
      <c r="D857">
        <v>1253</v>
      </c>
      <c r="E857">
        <v>1253</v>
      </c>
      <c r="F857">
        <v>1253</v>
      </c>
      <c r="G857">
        <v>1253</v>
      </c>
      <c r="H857">
        <v>1253</v>
      </c>
      <c r="I857">
        <v>1253</v>
      </c>
      <c r="J857">
        <v>1253</v>
      </c>
      <c r="K857">
        <v>1253</v>
      </c>
      <c r="L857">
        <v>1253</v>
      </c>
      <c r="M857">
        <v>1253</v>
      </c>
      <c r="N857">
        <v>1253</v>
      </c>
      <c r="O857">
        <v>1253</v>
      </c>
      <c r="P857">
        <v>1253</v>
      </c>
      <c r="Q857">
        <v>1253</v>
      </c>
      <c r="R857">
        <v>1253</v>
      </c>
      <c r="S857">
        <v>1253</v>
      </c>
      <c r="T857">
        <v>1253</v>
      </c>
      <c r="U857">
        <v>1253</v>
      </c>
    </row>
    <row r="858" spans="1:21">
      <c r="A858" t="s">
        <v>1272</v>
      </c>
      <c r="B858">
        <v>3062</v>
      </c>
      <c r="C858">
        <v>3062</v>
      </c>
      <c r="D858">
        <v>3062</v>
      </c>
      <c r="E858">
        <v>3062</v>
      </c>
      <c r="F858">
        <v>3062</v>
      </c>
      <c r="G858">
        <v>3062</v>
      </c>
      <c r="H858">
        <v>3062</v>
      </c>
      <c r="I858">
        <v>3062</v>
      </c>
      <c r="J858">
        <v>3062</v>
      </c>
      <c r="K858">
        <v>3062</v>
      </c>
      <c r="L858">
        <v>3062</v>
      </c>
      <c r="M858">
        <v>3062</v>
      </c>
      <c r="N858">
        <v>3062</v>
      </c>
      <c r="O858">
        <v>3062</v>
      </c>
      <c r="P858">
        <v>3062</v>
      </c>
      <c r="Q858">
        <v>3062</v>
      </c>
      <c r="R858">
        <v>3062</v>
      </c>
      <c r="S858">
        <v>3062</v>
      </c>
      <c r="T858">
        <v>3062</v>
      </c>
      <c r="U858">
        <v>3062</v>
      </c>
    </row>
    <row r="859" spans="1:21">
      <c r="A859" t="s">
        <v>227</v>
      </c>
      <c r="B859">
        <v>2319</v>
      </c>
      <c r="C859">
        <v>2319</v>
      </c>
      <c r="D859">
        <v>2319</v>
      </c>
      <c r="E859">
        <v>2319</v>
      </c>
      <c r="F859">
        <v>2319</v>
      </c>
      <c r="G859">
        <v>2319</v>
      </c>
      <c r="H859">
        <v>2319</v>
      </c>
      <c r="I859">
        <v>2319</v>
      </c>
      <c r="J859">
        <v>2319</v>
      </c>
      <c r="K859">
        <v>2319</v>
      </c>
      <c r="L859">
        <v>2319</v>
      </c>
      <c r="M859">
        <v>2319</v>
      </c>
      <c r="N859">
        <v>2319</v>
      </c>
      <c r="O859">
        <v>2319</v>
      </c>
      <c r="P859">
        <v>2319</v>
      </c>
      <c r="Q859">
        <v>2319</v>
      </c>
      <c r="R859">
        <v>2319</v>
      </c>
      <c r="S859">
        <v>2319</v>
      </c>
      <c r="T859">
        <v>2319</v>
      </c>
      <c r="U859">
        <v>2319</v>
      </c>
    </row>
    <row r="860" spans="1:21">
      <c r="A860" t="s">
        <v>312</v>
      </c>
      <c r="B860">
        <v>1251</v>
      </c>
      <c r="C860">
        <v>1251</v>
      </c>
      <c r="D860">
        <v>1251</v>
      </c>
      <c r="E860">
        <v>1251</v>
      </c>
      <c r="F860">
        <v>1251</v>
      </c>
      <c r="G860">
        <v>1251</v>
      </c>
      <c r="H860">
        <v>1251</v>
      </c>
      <c r="I860">
        <v>1251</v>
      </c>
      <c r="J860">
        <v>1251</v>
      </c>
      <c r="K860">
        <v>1251</v>
      </c>
      <c r="L860">
        <v>1251</v>
      </c>
      <c r="M860">
        <v>1251</v>
      </c>
      <c r="N860">
        <v>1251</v>
      </c>
      <c r="O860">
        <v>1251</v>
      </c>
      <c r="P860">
        <v>1251</v>
      </c>
      <c r="Q860">
        <v>1251</v>
      </c>
      <c r="R860">
        <v>1251</v>
      </c>
      <c r="S860">
        <v>1251</v>
      </c>
      <c r="T860">
        <v>1251</v>
      </c>
      <c r="U860">
        <v>1251</v>
      </c>
    </row>
    <row r="861" spans="1:21">
      <c r="A861" t="s">
        <v>461</v>
      </c>
      <c r="B861">
        <v>2176</v>
      </c>
      <c r="C861">
        <v>2176</v>
      </c>
      <c r="D861">
        <v>2176</v>
      </c>
      <c r="E861">
        <v>2176</v>
      </c>
      <c r="F861">
        <v>2176</v>
      </c>
      <c r="G861">
        <v>2176</v>
      </c>
      <c r="H861">
        <v>2176</v>
      </c>
      <c r="I861">
        <v>2176</v>
      </c>
      <c r="J861">
        <v>2176</v>
      </c>
      <c r="K861">
        <v>2176</v>
      </c>
      <c r="L861">
        <v>2176</v>
      </c>
      <c r="M861">
        <v>2176</v>
      </c>
      <c r="N861">
        <v>2176</v>
      </c>
      <c r="O861">
        <v>2176</v>
      </c>
      <c r="P861">
        <v>2176</v>
      </c>
      <c r="Q861">
        <v>2176</v>
      </c>
      <c r="R861">
        <v>2176</v>
      </c>
      <c r="S861">
        <v>2176</v>
      </c>
      <c r="T861">
        <v>2176</v>
      </c>
      <c r="U861">
        <v>2176</v>
      </c>
    </row>
    <row r="862" spans="1:21">
      <c r="A862" t="s">
        <v>601</v>
      </c>
      <c r="B862">
        <v>2167</v>
      </c>
      <c r="C862">
        <v>2167</v>
      </c>
      <c r="D862">
        <v>2167</v>
      </c>
      <c r="E862">
        <v>2167</v>
      </c>
      <c r="F862">
        <v>2167</v>
      </c>
      <c r="G862">
        <v>2167</v>
      </c>
      <c r="H862">
        <v>2167</v>
      </c>
      <c r="I862">
        <v>2167</v>
      </c>
      <c r="J862">
        <v>2167</v>
      </c>
      <c r="K862">
        <v>2167</v>
      </c>
      <c r="L862">
        <v>2167</v>
      </c>
      <c r="M862">
        <v>2167</v>
      </c>
      <c r="N862">
        <v>2167</v>
      </c>
      <c r="O862">
        <v>2167</v>
      </c>
      <c r="P862">
        <v>2167</v>
      </c>
      <c r="Q862">
        <v>2167</v>
      </c>
      <c r="R862">
        <v>2167</v>
      </c>
      <c r="S862">
        <v>2167</v>
      </c>
      <c r="T862">
        <v>2167</v>
      </c>
      <c r="U862">
        <v>2167</v>
      </c>
    </row>
    <row r="863" spans="1:21">
      <c r="A863" t="s">
        <v>1598</v>
      </c>
      <c r="B863">
        <v>3385</v>
      </c>
      <c r="C863">
        <v>3385</v>
      </c>
      <c r="D863">
        <v>3385</v>
      </c>
      <c r="E863">
        <v>3385</v>
      </c>
      <c r="F863">
        <v>3385</v>
      </c>
      <c r="G863">
        <v>3385</v>
      </c>
      <c r="H863">
        <v>3385</v>
      </c>
      <c r="I863">
        <v>3385</v>
      </c>
      <c r="J863">
        <v>3385</v>
      </c>
      <c r="K863">
        <v>3385</v>
      </c>
      <c r="L863">
        <v>3385</v>
      </c>
      <c r="M863">
        <v>3385</v>
      </c>
      <c r="N863">
        <v>3385</v>
      </c>
      <c r="O863">
        <v>3385</v>
      </c>
      <c r="P863">
        <v>3385</v>
      </c>
      <c r="Q863">
        <v>3385</v>
      </c>
      <c r="R863">
        <v>3385</v>
      </c>
      <c r="S863">
        <v>3385</v>
      </c>
      <c r="T863">
        <v>3385</v>
      </c>
      <c r="U863">
        <v>3385</v>
      </c>
    </row>
    <row r="864" spans="1:21">
      <c r="A864" t="s">
        <v>1658</v>
      </c>
      <c r="B864">
        <v>3309</v>
      </c>
      <c r="C864">
        <v>3309</v>
      </c>
      <c r="D864">
        <v>3309</v>
      </c>
      <c r="E864">
        <v>3309</v>
      </c>
      <c r="F864">
        <v>3309</v>
      </c>
      <c r="G864">
        <v>3309</v>
      </c>
      <c r="H864">
        <v>3309</v>
      </c>
      <c r="I864">
        <v>3309</v>
      </c>
      <c r="J864">
        <v>3309</v>
      </c>
      <c r="K864">
        <v>3309</v>
      </c>
      <c r="L864">
        <v>3309</v>
      </c>
      <c r="M864">
        <v>3309</v>
      </c>
      <c r="N864">
        <v>3309</v>
      </c>
      <c r="O864">
        <v>3309</v>
      </c>
      <c r="P864">
        <v>3309</v>
      </c>
      <c r="Q864">
        <v>3309</v>
      </c>
      <c r="R864">
        <v>3309</v>
      </c>
      <c r="S864">
        <v>3309</v>
      </c>
      <c r="T864">
        <v>3309</v>
      </c>
      <c r="U864">
        <v>3309</v>
      </c>
    </row>
    <row r="865" spans="1:21">
      <c r="A865" t="s">
        <v>1284</v>
      </c>
      <c r="B865">
        <v>1044</v>
      </c>
      <c r="C865">
        <v>1044</v>
      </c>
      <c r="D865">
        <v>1044</v>
      </c>
      <c r="E865">
        <v>1044</v>
      </c>
      <c r="F865">
        <v>1044</v>
      </c>
      <c r="G865">
        <v>1044</v>
      </c>
      <c r="H865">
        <v>1044</v>
      </c>
      <c r="I865">
        <v>1044</v>
      </c>
      <c r="J865">
        <v>1044</v>
      </c>
      <c r="K865">
        <v>1044</v>
      </c>
      <c r="L865">
        <v>1044</v>
      </c>
      <c r="M865">
        <v>1044</v>
      </c>
      <c r="N865">
        <v>1044</v>
      </c>
      <c r="O865">
        <v>1044</v>
      </c>
      <c r="P865">
        <v>1044</v>
      </c>
      <c r="Q865">
        <v>1044</v>
      </c>
      <c r="R865">
        <v>1044</v>
      </c>
      <c r="S865">
        <v>1044</v>
      </c>
      <c r="T865">
        <v>1044</v>
      </c>
      <c r="U865">
        <v>1044</v>
      </c>
    </row>
    <row r="866" spans="1:21">
      <c r="A866" t="s">
        <v>1675</v>
      </c>
      <c r="B866">
        <v>1150</v>
      </c>
      <c r="C866">
        <v>1150</v>
      </c>
      <c r="D866">
        <v>1150</v>
      </c>
      <c r="E866">
        <v>1150</v>
      </c>
      <c r="F866">
        <v>1150</v>
      </c>
      <c r="G866">
        <v>1150</v>
      </c>
      <c r="H866">
        <v>1150</v>
      </c>
      <c r="I866">
        <v>1150</v>
      </c>
      <c r="J866">
        <v>1150</v>
      </c>
      <c r="K866">
        <v>1150</v>
      </c>
      <c r="L866">
        <v>1150</v>
      </c>
      <c r="M866">
        <v>1150</v>
      </c>
      <c r="N866">
        <v>1150</v>
      </c>
      <c r="O866">
        <v>1150</v>
      </c>
      <c r="P866">
        <v>1150</v>
      </c>
      <c r="Q866">
        <v>1150</v>
      </c>
      <c r="R866">
        <v>1150</v>
      </c>
      <c r="S866">
        <v>1150</v>
      </c>
      <c r="T866">
        <v>1150</v>
      </c>
      <c r="U866">
        <v>1150</v>
      </c>
    </row>
    <row r="867" spans="1:21">
      <c r="A867" t="s">
        <v>1146</v>
      </c>
      <c r="B867">
        <v>3094</v>
      </c>
      <c r="C867">
        <v>3094</v>
      </c>
      <c r="D867">
        <v>3094</v>
      </c>
      <c r="E867">
        <v>3094</v>
      </c>
      <c r="F867">
        <v>3094</v>
      </c>
      <c r="G867">
        <v>3094</v>
      </c>
      <c r="H867">
        <v>3094</v>
      </c>
      <c r="I867">
        <v>3094</v>
      </c>
      <c r="J867">
        <v>3094</v>
      </c>
      <c r="K867">
        <v>3094</v>
      </c>
      <c r="L867">
        <v>3094</v>
      </c>
      <c r="M867">
        <v>3094</v>
      </c>
      <c r="N867">
        <v>3094</v>
      </c>
      <c r="O867">
        <v>3094</v>
      </c>
      <c r="P867">
        <v>3094</v>
      </c>
      <c r="Q867">
        <v>3094</v>
      </c>
      <c r="R867">
        <v>3094</v>
      </c>
      <c r="S867">
        <v>3094</v>
      </c>
      <c r="T867">
        <v>3094</v>
      </c>
      <c r="U867">
        <v>3094</v>
      </c>
    </row>
    <row r="868" spans="1:21">
      <c r="A868" t="s">
        <v>1436</v>
      </c>
      <c r="B868">
        <v>2263</v>
      </c>
      <c r="C868">
        <v>2263</v>
      </c>
      <c r="D868">
        <v>2263</v>
      </c>
      <c r="E868">
        <v>2263</v>
      </c>
      <c r="F868">
        <v>2263</v>
      </c>
      <c r="G868">
        <v>2263</v>
      </c>
      <c r="H868">
        <v>2263</v>
      </c>
      <c r="I868">
        <v>2263</v>
      </c>
      <c r="J868">
        <v>2263</v>
      </c>
      <c r="K868">
        <v>2263</v>
      </c>
      <c r="L868">
        <v>2263</v>
      </c>
      <c r="M868">
        <v>2263</v>
      </c>
      <c r="N868">
        <v>2263</v>
      </c>
      <c r="O868">
        <v>2263</v>
      </c>
      <c r="P868">
        <v>2263</v>
      </c>
      <c r="Q868">
        <v>2263</v>
      </c>
      <c r="R868">
        <v>2263</v>
      </c>
      <c r="S868">
        <v>2263</v>
      </c>
      <c r="T868">
        <v>2263</v>
      </c>
      <c r="U868">
        <v>2263</v>
      </c>
    </row>
    <row r="869" spans="1:21">
      <c r="A869" t="s">
        <v>306</v>
      </c>
      <c r="B869">
        <v>3035</v>
      </c>
      <c r="C869">
        <v>3035</v>
      </c>
      <c r="D869">
        <v>3035</v>
      </c>
      <c r="E869">
        <v>3035</v>
      </c>
      <c r="F869">
        <v>3035</v>
      </c>
      <c r="G869">
        <v>3035</v>
      </c>
      <c r="H869">
        <v>3035</v>
      </c>
      <c r="I869">
        <v>3035</v>
      </c>
      <c r="J869">
        <v>3035</v>
      </c>
      <c r="K869">
        <v>3035</v>
      </c>
      <c r="L869">
        <v>3035</v>
      </c>
      <c r="M869">
        <v>3035</v>
      </c>
      <c r="N869">
        <v>3035</v>
      </c>
      <c r="O869">
        <v>3035</v>
      </c>
      <c r="P869">
        <v>3035</v>
      </c>
      <c r="Q869">
        <v>3035</v>
      </c>
      <c r="R869">
        <v>3035</v>
      </c>
      <c r="S869">
        <v>3035</v>
      </c>
      <c r="T869">
        <v>3035</v>
      </c>
      <c r="U869">
        <v>3035</v>
      </c>
    </row>
    <row r="870" spans="1:21">
      <c r="A870" t="s">
        <v>377</v>
      </c>
      <c r="B870">
        <v>1127</v>
      </c>
      <c r="C870">
        <v>1127</v>
      </c>
      <c r="D870">
        <v>1127</v>
      </c>
      <c r="E870">
        <v>1127</v>
      </c>
      <c r="F870">
        <v>1127</v>
      </c>
      <c r="G870">
        <v>1127</v>
      </c>
      <c r="H870">
        <v>1127</v>
      </c>
      <c r="I870">
        <v>1127</v>
      </c>
      <c r="J870">
        <v>1127</v>
      </c>
      <c r="K870">
        <v>1127</v>
      </c>
      <c r="L870">
        <v>1127</v>
      </c>
      <c r="M870">
        <v>1127</v>
      </c>
      <c r="N870">
        <v>1127</v>
      </c>
      <c r="O870">
        <v>1127</v>
      </c>
      <c r="P870">
        <v>1127</v>
      </c>
      <c r="Q870">
        <v>1127</v>
      </c>
      <c r="R870">
        <v>1127</v>
      </c>
      <c r="S870">
        <v>1127</v>
      </c>
      <c r="T870">
        <v>1127</v>
      </c>
      <c r="U870">
        <v>1127</v>
      </c>
    </row>
    <row r="871" spans="1:21">
      <c r="A871" t="s">
        <v>660</v>
      </c>
      <c r="B871">
        <v>3219</v>
      </c>
      <c r="C871">
        <v>3219</v>
      </c>
      <c r="D871">
        <v>3219</v>
      </c>
      <c r="E871">
        <v>3219</v>
      </c>
      <c r="F871">
        <v>3219</v>
      </c>
      <c r="G871">
        <v>3219</v>
      </c>
      <c r="H871">
        <v>3219</v>
      </c>
      <c r="I871">
        <v>3219</v>
      </c>
      <c r="J871">
        <v>3219</v>
      </c>
      <c r="K871">
        <v>3219</v>
      </c>
      <c r="L871">
        <v>3219</v>
      </c>
      <c r="M871">
        <v>3219</v>
      </c>
      <c r="N871">
        <v>3219</v>
      </c>
      <c r="O871">
        <v>3219</v>
      </c>
      <c r="P871">
        <v>3219</v>
      </c>
      <c r="Q871">
        <v>3219</v>
      </c>
      <c r="R871">
        <v>3219</v>
      </c>
      <c r="S871">
        <v>3219</v>
      </c>
      <c r="T871">
        <v>3219</v>
      </c>
      <c r="U871">
        <v>3219</v>
      </c>
    </row>
    <row r="872" spans="1:21">
      <c r="A872" t="s">
        <v>1549</v>
      </c>
      <c r="B872">
        <v>3388</v>
      </c>
      <c r="C872">
        <v>3388</v>
      </c>
      <c r="D872">
        <v>3388</v>
      </c>
      <c r="E872">
        <v>3388</v>
      </c>
      <c r="F872">
        <v>3388</v>
      </c>
      <c r="G872">
        <v>3388</v>
      </c>
      <c r="H872">
        <v>3388</v>
      </c>
      <c r="I872">
        <v>3388</v>
      </c>
      <c r="J872">
        <v>3388</v>
      </c>
      <c r="K872">
        <v>3388</v>
      </c>
      <c r="L872">
        <v>3388</v>
      </c>
      <c r="M872">
        <v>3388</v>
      </c>
      <c r="N872">
        <v>3388</v>
      </c>
      <c r="O872">
        <v>3388</v>
      </c>
      <c r="P872">
        <v>3388</v>
      </c>
      <c r="Q872">
        <v>3388</v>
      </c>
      <c r="R872">
        <v>3388</v>
      </c>
      <c r="S872">
        <v>3388</v>
      </c>
      <c r="T872">
        <v>3388</v>
      </c>
      <c r="U872">
        <v>3388</v>
      </c>
    </row>
    <row r="873" spans="1:21">
      <c r="A873" t="s">
        <v>914</v>
      </c>
      <c r="B873">
        <v>1258</v>
      </c>
      <c r="C873">
        <v>1258</v>
      </c>
      <c r="D873">
        <v>1258</v>
      </c>
      <c r="E873">
        <v>1258</v>
      </c>
      <c r="F873">
        <v>1258</v>
      </c>
      <c r="G873">
        <v>1258</v>
      </c>
      <c r="H873">
        <v>1258</v>
      </c>
      <c r="I873">
        <v>1258</v>
      </c>
      <c r="J873">
        <v>1258</v>
      </c>
      <c r="K873">
        <v>1258</v>
      </c>
      <c r="L873">
        <v>1258</v>
      </c>
      <c r="M873">
        <v>1258</v>
      </c>
      <c r="N873">
        <v>1258</v>
      </c>
      <c r="O873">
        <v>1258</v>
      </c>
      <c r="P873">
        <v>1258</v>
      </c>
      <c r="Q873">
        <v>1258</v>
      </c>
      <c r="R873">
        <v>1258</v>
      </c>
      <c r="S873">
        <v>1258</v>
      </c>
      <c r="T873">
        <v>1258</v>
      </c>
      <c r="U873">
        <v>1258</v>
      </c>
    </row>
    <row r="874" spans="1:21">
      <c r="A874" t="s">
        <v>1350</v>
      </c>
      <c r="B874">
        <v>1017</v>
      </c>
      <c r="C874">
        <v>1017</v>
      </c>
      <c r="D874">
        <v>1017</v>
      </c>
      <c r="E874">
        <v>1017</v>
      </c>
      <c r="F874">
        <v>1017</v>
      </c>
      <c r="G874">
        <v>1017</v>
      </c>
      <c r="H874">
        <v>1017</v>
      </c>
      <c r="I874">
        <v>1017</v>
      </c>
      <c r="J874">
        <v>1017</v>
      </c>
      <c r="K874">
        <v>1017</v>
      </c>
      <c r="L874">
        <v>1017</v>
      </c>
      <c r="M874">
        <v>1017</v>
      </c>
      <c r="N874">
        <v>1017</v>
      </c>
      <c r="O874">
        <v>1017</v>
      </c>
      <c r="P874">
        <v>1017</v>
      </c>
      <c r="Q874">
        <v>1017</v>
      </c>
      <c r="R874">
        <v>1017</v>
      </c>
      <c r="S874">
        <v>1017</v>
      </c>
      <c r="T874">
        <v>1017</v>
      </c>
      <c r="U874">
        <v>1017</v>
      </c>
    </row>
    <row r="875" spans="1:21">
      <c r="A875" t="s">
        <v>1416</v>
      </c>
      <c r="B875">
        <v>1340</v>
      </c>
      <c r="C875">
        <v>1340</v>
      </c>
      <c r="D875">
        <v>1340</v>
      </c>
      <c r="E875">
        <v>1340</v>
      </c>
      <c r="F875">
        <v>1340</v>
      </c>
      <c r="G875">
        <v>1340</v>
      </c>
      <c r="H875">
        <v>1340</v>
      </c>
      <c r="I875">
        <v>1340</v>
      </c>
      <c r="J875">
        <v>1340</v>
      </c>
      <c r="K875">
        <v>1340</v>
      </c>
      <c r="L875">
        <v>1340</v>
      </c>
      <c r="M875">
        <v>1340</v>
      </c>
      <c r="N875">
        <v>1340</v>
      </c>
      <c r="O875">
        <v>1340</v>
      </c>
      <c r="P875">
        <v>1340</v>
      </c>
      <c r="Q875">
        <v>1340</v>
      </c>
      <c r="R875">
        <v>1340</v>
      </c>
      <c r="S875">
        <v>1340</v>
      </c>
      <c r="T875">
        <v>1340</v>
      </c>
      <c r="U875">
        <v>1340</v>
      </c>
    </row>
    <row r="876" spans="1:21">
      <c r="A876" t="s">
        <v>1779</v>
      </c>
      <c r="B876">
        <v>1248</v>
      </c>
      <c r="C876">
        <v>1248</v>
      </c>
      <c r="D876">
        <v>1248</v>
      </c>
      <c r="E876">
        <v>1248</v>
      </c>
      <c r="F876">
        <v>1248</v>
      </c>
      <c r="G876">
        <v>1248</v>
      </c>
      <c r="H876">
        <v>1248</v>
      </c>
      <c r="I876">
        <v>1248</v>
      </c>
      <c r="J876">
        <v>1248</v>
      </c>
      <c r="K876">
        <v>1248</v>
      </c>
      <c r="L876">
        <v>1248</v>
      </c>
      <c r="M876">
        <v>1248</v>
      </c>
      <c r="N876">
        <v>1248</v>
      </c>
      <c r="O876">
        <v>1248</v>
      </c>
      <c r="P876">
        <v>1248</v>
      </c>
      <c r="Q876">
        <v>1248</v>
      </c>
      <c r="R876">
        <v>1248</v>
      </c>
      <c r="S876">
        <v>1248</v>
      </c>
      <c r="T876">
        <v>1248</v>
      </c>
      <c r="U876">
        <v>1248</v>
      </c>
    </row>
    <row r="877" spans="1:21">
      <c r="A877" t="s">
        <v>361</v>
      </c>
      <c r="B877">
        <v>2173</v>
      </c>
      <c r="C877">
        <v>2173</v>
      </c>
      <c r="D877">
        <v>2173</v>
      </c>
      <c r="E877">
        <v>2173</v>
      </c>
      <c r="F877">
        <v>2173</v>
      </c>
      <c r="G877">
        <v>2173</v>
      </c>
      <c r="H877">
        <v>2173</v>
      </c>
      <c r="I877">
        <v>2173</v>
      </c>
      <c r="J877">
        <v>2173</v>
      </c>
      <c r="K877">
        <v>2173</v>
      </c>
      <c r="L877">
        <v>2173</v>
      </c>
      <c r="M877">
        <v>2173</v>
      </c>
      <c r="N877">
        <v>2173</v>
      </c>
      <c r="O877">
        <v>2173</v>
      </c>
      <c r="P877">
        <v>2173</v>
      </c>
      <c r="Q877">
        <v>2173</v>
      </c>
      <c r="R877">
        <v>2173</v>
      </c>
      <c r="S877">
        <v>2173</v>
      </c>
      <c r="T877">
        <v>2173</v>
      </c>
      <c r="U877">
        <v>2173</v>
      </c>
    </row>
    <row r="878" spans="1:21">
      <c r="A878" t="s">
        <v>545</v>
      </c>
      <c r="B878">
        <v>3181</v>
      </c>
      <c r="C878">
        <v>3181</v>
      </c>
      <c r="D878">
        <v>3181</v>
      </c>
      <c r="E878">
        <v>3181</v>
      </c>
      <c r="F878">
        <v>3181</v>
      </c>
      <c r="G878">
        <v>3181</v>
      </c>
      <c r="H878">
        <v>3181</v>
      </c>
      <c r="I878">
        <v>3181</v>
      </c>
      <c r="J878">
        <v>3181</v>
      </c>
      <c r="K878">
        <v>3181</v>
      </c>
      <c r="L878">
        <v>3181</v>
      </c>
      <c r="M878">
        <v>3181</v>
      </c>
      <c r="N878">
        <v>3181</v>
      </c>
      <c r="O878">
        <v>3181</v>
      </c>
      <c r="P878">
        <v>3181</v>
      </c>
      <c r="Q878">
        <v>3181</v>
      </c>
      <c r="R878">
        <v>3181</v>
      </c>
      <c r="S878">
        <v>3181</v>
      </c>
      <c r="T878">
        <v>3181</v>
      </c>
      <c r="U878">
        <v>3181</v>
      </c>
    </row>
    <row r="879" spans="1:21">
      <c r="A879" t="s">
        <v>728</v>
      </c>
      <c r="B879">
        <v>1286</v>
      </c>
      <c r="C879">
        <v>1286</v>
      </c>
      <c r="D879">
        <v>1286</v>
      </c>
      <c r="E879">
        <v>1286</v>
      </c>
      <c r="F879">
        <v>1286</v>
      </c>
      <c r="G879">
        <v>1286</v>
      </c>
      <c r="H879">
        <v>1286</v>
      </c>
      <c r="I879">
        <v>1286</v>
      </c>
      <c r="J879">
        <v>1286</v>
      </c>
      <c r="K879">
        <v>1286</v>
      </c>
      <c r="L879">
        <v>1286</v>
      </c>
      <c r="M879">
        <v>1286</v>
      </c>
      <c r="N879">
        <v>1286</v>
      </c>
      <c r="O879">
        <v>1286</v>
      </c>
      <c r="P879">
        <v>1286</v>
      </c>
      <c r="Q879">
        <v>1286</v>
      </c>
      <c r="R879">
        <v>1286</v>
      </c>
      <c r="S879">
        <v>1286</v>
      </c>
      <c r="T879">
        <v>1286</v>
      </c>
      <c r="U879">
        <v>1286</v>
      </c>
    </row>
    <row r="880" spans="1:21">
      <c r="A880" t="s">
        <v>841</v>
      </c>
      <c r="B880">
        <v>1252</v>
      </c>
      <c r="C880">
        <v>1252</v>
      </c>
      <c r="D880">
        <v>1252</v>
      </c>
      <c r="E880">
        <v>1252</v>
      </c>
      <c r="F880">
        <v>1252</v>
      </c>
      <c r="G880">
        <v>1252</v>
      </c>
      <c r="H880">
        <v>1252</v>
      </c>
      <c r="I880">
        <v>1252</v>
      </c>
      <c r="J880">
        <v>1252</v>
      </c>
      <c r="K880">
        <v>1252</v>
      </c>
      <c r="L880">
        <v>1252</v>
      </c>
      <c r="M880">
        <v>1252</v>
      </c>
      <c r="N880">
        <v>1252</v>
      </c>
      <c r="O880">
        <v>1252</v>
      </c>
      <c r="P880">
        <v>1252</v>
      </c>
      <c r="Q880">
        <v>1252</v>
      </c>
      <c r="R880">
        <v>1252</v>
      </c>
      <c r="S880">
        <v>1252</v>
      </c>
      <c r="T880">
        <v>1252</v>
      </c>
      <c r="U880">
        <v>1252</v>
      </c>
    </row>
    <row r="881" spans="1:21">
      <c r="A881" t="s">
        <v>1246</v>
      </c>
      <c r="B881">
        <v>2039</v>
      </c>
      <c r="C881">
        <v>2039</v>
      </c>
      <c r="D881">
        <v>2039</v>
      </c>
      <c r="E881">
        <v>2039</v>
      </c>
      <c r="F881">
        <v>2039</v>
      </c>
      <c r="G881">
        <v>2039</v>
      </c>
      <c r="H881">
        <v>2039</v>
      </c>
      <c r="I881">
        <v>2039</v>
      </c>
      <c r="J881">
        <v>2039</v>
      </c>
      <c r="K881">
        <v>2039</v>
      </c>
      <c r="L881">
        <v>2039</v>
      </c>
      <c r="M881">
        <v>2039</v>
      </c>
      <c r="N881">
        <v>2039</v>
      </c>
      <c r="O881">
        <v>2039</v>
      </c>
      <c r="P881">
        <v>2039</v>
      </c>
      <c r="Q881">
        <v>2039</v>
      </c>
      <c r="R881">
        <v>2039</v>
      </c>
      <c r="S881">
        <v>2039</v>
      </c>
      <c r="T881">
        <v>2039</v>
      </c>
      <c r="U881">
        <v>2039</v>
      </c>
    </row>
    <row r="882" spans="1:21">
      <c r="A882" t="s">
        <v>1654</v>
      </c>
      <c r="B882">
        <v>1096</v>
      </c>
      <c r="C882">
        <v>1096</v>
      </c>
      <c r="D882">
        <v>1096</v>
      </c>
      <c r="E882">
        <v>1096</v>
      </c>
      <c r="F882">
        <v>1096</v>
      </c>
      <c r="G882">
        <v>1096</v>
      </c>
      <c r="H882">
        <v>1096</v>
      </c>
      <c r="I882">
        <v>1096</v>
      </c>
      <c r="J882">
        <v>1096</v>
      </c>
      <c r="K882">
        <v>1096</v>
      </c>
      <c r="L882">
        <v>1096</v>
      </c>
      <c r="M882">
        <v>1096</v>
      </c>
      <c r="N882">
        <v>1096</v>
      </c>
      <c r="O882">
        <v>1096</v>
      </c>
      <c r="P882">
        <v>1096</v>
      </c>
      <c r="Q882">
        <v>1096</v>
      </c>
      <c r="R882">
        <v>1096</v>
      </c>
      <c r="S882">
        <v>1096</v>
      </c>
      <c r="T882">
        <v>1096</v>
      </c>
      <c r="U882">
        <v>1096</v>
      </c>
    </row>
    <row r="883" spans="1:21">
      <c r="A883" t="s">
        <v>1829</v>
      </c>
      <c r="B883">
        <v>1161</v>
      </c>
      <c r="C883">
        <v>1161</v>
      </c>
      <c r="D883">
        <v>1161</v>
      </c>
      <c r="E883">
        <v>1161</v>
      </c>
      <c r="F883">
        <v>1161</v>
      </c>
      <c r="G883">
        <v>1161</v>
      </c>
      <c r="H883">
        <v>1161</v>
      </c>
      <c r="I883">
        <v>1161</v>
      </c>
      <c r="J883">
        <v>1161</v>
      </c>
      <c r="K883">
        <v>1161</v>
      </c>
      <c r="L883">
        <v>1161</v>
      </c>
      <c r="M883">
        <v>1161</v>
      </c>
      <c r="N883">
        <v>1161</v>
      </c>
      <c r="O883">
        <v>1161</v>
      </c>
      <c r="P883">
        <v>1161</v>
      </c>
      <c r="Q883">
        <v>1161</v>
      </c>
      <c r="R883">
        <v>1161</v>
      </c>
      <c r="S883">
        <v>1161</v>
      </c>
      <c r="T883">
        <v>1161</v>
      </c>
      <c r="U883">
        <v>1161</v>
      </c>
    </row>
    <row r="884" spans="1:21">
      <c r="A884" t="s">
        <v>1437</v>
      </c>
      <c r="B884">
        <v>2270</v>
      </c>
      <c r="C884">
        <v>2270</v>
      </c>
      <c r="D884">
        <v>2270</v>
      </c>
      <c r="E884">
        <v>2270</v>
      </c>
      <c r="F884">
        <v>2270</v>
      </c>
      <c r="G884">
        <v>2270</v>
      </c>
      <c r="H884">
        <v>2270</v>
      </c>
      <c r="I884">
        <v>2270</v>
      </c>
      <c r="J884">
        <v>2270</v>
      </c>
      <c r="K884">
        <v>2270</v>
      </c>
      <c r="L884">
        <v>2270</v>
      </c>
      <c r="M884">
        <v>2270</v>
      </c>
      <c r="N884">
        <v>2270</v>
      </c>
      <c r="O884">
        <v>2270</v>
      </c>
      <c r="P884">
        <v>2270</v>
      </c>
      <c r="Q884">
        <v>2270</v>
      </c>
      <c r="R884">
        <v>2270</v>
      </c>
      <c r="S884">
        <v>2270</v>
      </c>
      <c r="T884">
        <v>2270</v>
      </c>
      <c r="U884">
        <v>2270</v>
      </c>
    </row>
    <row r="885" spans="1:21">
      <c r="A885" t="s">
        <v>1768</v>
      </c>
      <c r="B885">
        <v>1388</v>
      </c>
      <c r="C885">
        <v>1388</v>
      </c>
      <c r="D885">
        <v>1388</v>
      </c>
      <c r="E885">
        <v>1388</v>
      </c>
      <c r="F885">
        <v>1388</v>
      </c>
      <c r="G885">
        <v>1388</v>
      </c>
      <c r="H885">
        <v>1388</v>
      </c>
      <c r="I885">
        <v>1388</v>
      </c>
      <c r="J885">
        <v>1388</v>
      </c>
      <c r="K885">
        <v>1388</v>
      </c>
      <c r="L885">
        <v>1388</v>
      </c>
      <c r="M885">
        <v>1388</v>
      </c>
      <c r="N885">
        <v>1388</v>
      </c>
      <c r="O885">
        <v>1388</v>
      </c>
      <c r="P885">
        <v>1388</v>
      </c>
      <c r="Q885">
        <v>1388</v>
      </c>
      <c r="R885">
        <v>1388</v>
      </c>
      <c r="S885">
        <v>1388</v>
      </c>
      <c r="T885">
        <v>1388</v>
      </c>
      <c r="U885">
        <v>1388</v>
      </c>
    </row>
    <row r="886" spans="1:21">
      <c r="A886" t="s">
        <v>436</v>
      </c>
      <c r="B886">
        <v>3101</v>
      </c>
      <c r="C886">
        <v>3101</v>
      </c>
      <c r="D886">
        <v>3101</v>
      </c>
      <c r="E886">
        <v>3101</v>
      </c>
      <c r="F886">
        <v>3101</v>
      </c>
      <c r="G886">
        <v>3101</v>
      </c>
      <c r="H886">
        <v>3101</v>
      </c>
      <c r="I886">
        <v>3101</v>
      </c>
      <c r="J886">
        <v>3101</v>
      </c>
      <c r="K886">
        <v>3101</v>
      </c>
      <c r="L886">
        <v>3101</v>
      </c>
      <c r="M886">
        <v>3101</v>
      </c>
      <c r="N886">
        <v>3101</v>
      </c>
      <c r="O886">
        <v>3101</v>
      </c>
      <c r="P886">
        <v>3101</v>
      </c>
      <c r="Q886">
        <v>3101</v>
      </c>
      <c r="R886">
        <v>3101</v>
      </c>
      <c r="S886">
        <v>3101</v>
      </c>
      <c r="T886">
        <v>3101</v>
      </c>
      <c r="U886">
        <v>3101</v>
      </c>
    </row>
    <row r="887" spans="1:21">
      <c r="A887" t="s">
        <v>659</v>
      </c>
      <c r="B887">
        <v>3230</v>
      </c>
      <c r="C887">
        <v>3230</v>
      </c>
      <c r="D887">
        <v>3230</v>
      </c>
      <c r="E887">
        <v>3230</v>
      </c>
      <c r="F887">
        <v>3230</v>
      </c>
      <c r="G887">
        <v>3230</v>
      </c>
      <c r="H887">
        <v>3230</v>
      </c>
      <c r="I887">
        <v>3230</v>
      </c>
      <c r="J887">
        <v>3230</v>
      </c>
      <c r="K887">
        <v>3230</v>
      </c>
      <c r="L887">
        <v>3230</v>
      </c>
      <c r="M887">
        <v>3230</v>
      </c>
      <c r="N887">
        <v>3230</v>
      </c>
      <c r="O887">
        <v>3230</v>
      </c>
      <c r="P887">
        <v>3230</v>
      </c>
      <c r="Q887">
        <v>3230</v>
      </c>
      <c r="R887">
        <v>3230</v>
      </c>
      <c r="S887">
        <v>3230</v>
      </c>
      <c r="T887">
        <v>3230</v>
      </c>
      <c r="U887">
        <v>3230</v>
      </c>
    </row>
    <row r="888" spans="1:21">
      <c r="A888" t="s">
        <v>817</v>
      </c>
      <c r="B888">
        <v>3351</v>
      </c>
      <c r="C888">
        <v>3351</v>
      </c>
      <c r="D888">
        <v>3351</v>
      </c>
      <c r="E888">
        <v>3351</v>
      </c>
      <c r="F888">
        <v>3351</v>
      </c>
      <c r="G888">
        <v>3351</v>
      </c>
      <c r="H888">
        <v>3351</v>
      </c>
      <c r="I888">
        <v>3351</v>
      </c>
      <c r="J888">
        <v>3351</v>
      </c>
      <c r="K888">
        <v>3351</v>
      </c>
      <c r="L888">
        <v>3351</v>
      </c>
      <c r="M888">
        <v>3351</v>
      </c>
      <c r="N888">
        <v>3351</v>
      </c>
      <c r="O888">
        <v>3351</v>
      </c>
      <c r="P888">
        <v>3351</v>
      </c>
      <c r="Q888">
        <v>3351</v>
      </c>
      <c r="R888">
        <v>3351</v>
      </c>
      <c r="S888">
        <v>3351</v>
      </c>
      <c r="T888">
        <v>3351</v>
      </c>
      <c r="U888">
        <v>3351</v>
      </c>
    </row>
    <row r="889" spans="1:21">
      <c r="A889" t="s">
        <v>920</v>
      </c>
      <c r="B889">
        <v>1325</v>
      </c>
      <c r="C889">
        <v>1325</v>
      </c>
      <c r="D889">
        <v>1325</v>
      </c>
      <c r="E889">
        <v>1325</v>
      </c>
      <c r="F889">
        <v>1325</v>
      </c>
      <c r="G889">
        <v>1325</v>
      </c>
      <c r="H889">
        <v>1325</v>
      </c>
      <c r="I889">
        <v>1325</v>
      </c>
      <c r="J889">
        <v>1325</v>
      </c>
      <c r="K889">
        <v>1325</v>
      </c>
      <c r="L889">
        <v>1325</v>
      </c>
      <c r="M889">
        <v>1325</v>
      </c>
      <c r="N889">
        <v>1325</v>
      </c>
      <c r="O889">
        <v>1325</v>
      </c>
      <c r="P889">
        <v>1325</v>
      </c>
      <c r="Q889">
        <v>1325</v>
      </c>
      <c r="R889">
        <v>1325</v>
      </c>
      <c r="S889">
        <v>1325</v>
      </c>
      <c r="T889">
        <v>1325</v>
      </c>
      <c r="U889">
        <v>1325</v>
      </c>
    </row>
    <row r="890" spans="1:21">
      <c r="A890" t="s">
        <v>1297</v>
      </c>
      <c r="B890">
        <v>3065</v>
      </c>
      <c r="C890">
        <v>3065</v>
      </c>
      <c r="D890">
        <v>3065</v>
      </c>
      <c r="E890">
        <v>3065</v>
      </c>
      <c r="F890">
        <v>3065</v>
      </c>
      <c r="G890">
        <v>3065</v>
      </c>
      <c r="H890">
        <v>3065</v>
      </c>
      <c r="I890">
        <v>3065</v>
      </c>
      <c r="J890">
        <v>3065</v>
      </c>
      <c r="K890">
        <v>3065</v>
      </c>
      <c r="L890">
        <v>3065</v>
      </c>
      <c r="M890">
        <v>3065</v>
      </c>
      <c r="N890">
        <v>3065</v>
      </c>
      <c r="O890">
        <v>3065</v>
      </c>
      <c r="P890">
        <v>3065</v>
      </c>
      <c r="Q890">
        <v>3065</v>
      </c>
      <c r="R890">
        <v>3065</v>
      </c>
      <c r="S890">
        <v>3065</v>
      </c>
      <c r="T890">
        <v>3065</v>
      </c>
      <c r="U890">
        <v>3065</v>
      </c>
    </row>
    <row r="891" spans="1:21">
      <c r="A891" t="s">
        <v>1478</v>
      </c>
      <c r="B891">
        <v>2392</v>
      </c>
      <c r="C891">
        <v>2392</v>
      </c>
      <c r="D891">
        <v>2392</v>
      </c>
      <c r="E891">
        <v>2392</v>
      </c>
      <c r="F891">
        <v>2392</v>
      </c>
      <c r="G891">
        <v>2392</v>
      </c>
      <c r="H891">
        <v>2392</v>
      </c>
      <c r="I891">
        <v>2392</v>
      </c>
      <c r="J891">
        <v>2392</v>
      </c>
      <c r="K891">
        <v>2392</v>
      </c>
      <c r="L891">
        <v>2392</v>
      </c>
      <c r="M891">
        <v>2392</v>
      </c>
      <c r="N891">
        <v>2392</v>
      </c>
      <c r="O891">
        <v>2392</v>
      </c>
      <c r="P891">
        <v>2392</v>
      </c>
      <c r="Q891">
        <v>2392</v>
      </c>
      <c r="R891">
        <v>2392</v>
      </c>
      <c r="S891">
        <v>2392</v>
      </c>
      <c r="T891">
        <v>2392</v>
      </c>
      <c r="U891">
        <v>2392</v>
      </c>
    </row>
    <row r="892" spans="1:21">
      <c r="A892" t="s">
        <v>1770</v>
      </c>
      <c r="B892">
        <v>1390</v>
      </c>
      <c r="C892">
        <v>1390</v>
      </c>
      <c r="D892">
        <v>1390</v>
      </c>
      <c r="E892">
        <v>1390</v>
      </c>
      <c r="F892">
        <v>1390</v>
      </c>
      <c r="G892">
        <v>1390</v>
      </c>
      <c r="H892">
        <v>1390</v>
      </c>
      <c r="I892">
        <v>1390</v>
      </c>
      <c r="J892">
        <v>1390</v>
      </c>
      <c r="K892">
        <v>1390</v>
      </c>
      <c r="L892">
        <v>1390</v>
      </c>
      <c r="M892">
        <v>1390</v>
      </c>
      <c r="N892">
        <v>1390</v>
      </c>
      <c r="O892">
        <v>1390</v>
      </c>
      <c r="P892">
        <v>1390</v>
      </c>
      <c r="Q892">
        <v>1390</v>
      </c>
      <c r="R892">
        <v>1390</v>
      </c>
      <c r="S892">
        <v>1390</v>
      </c>
      <c r="T892">
        <v>1390</v>
      </c>
      <c r="U892">
        <v>1390</v>
      </c>
    </row>
    <row r="893" spans="1:21">
      <c r="A893" t="s">
        <v>1326</v>
      </c>
      <c r="B893">
        <v>2089</v>
      </c>
      <c r="C893">
        <v>2089</v>
      </c>
      <c r="D893">
        <v>2089</v>
      </c>
      <c r="E893">
        <v>2089</v>
      </c>
      <c r="F893">
        <v>2089</v>
      </c>
      <c r="G893">
        <v>2089</v>
      </c>
      <c r="H893">
        <v>2089</v>
      </c>
      <c r="I893">
        <v>2089</v>
      </c>
      <c r="J893">
        <v>2089</v>
      </c>
      <c r="K893">
        <v>2089</v>
      </c>
      <c r="L893">
        <v>2089</v>
      </c>
      <c r="M893">
        <v>2089</v>
      </c>
      <c r="N893">
        <v>2089</v>
      </c>
      <c r="O893">
        <v>2089</v>
      </c>
      <c r="P893">
        <v>2089</v>
      </c>
      <c r="Q893">
        <v>2089</v>
      </c>
      <c r="R893">
        <v>2089</v>
      </c>
      <c r="S893">
        <v>2089</v>
      </c>
      <c r="T893">
        <v>2089</v>
      </c>
      <c r="U893">
        <v>2089</v>
      </c>
    </row>
    <row r="894" spans="1:21">
      <c r="A894" t="s">
        <v>608</v>
      </c>
      <c r="B894">
        <v>2157</v>
      </c>
      <c r="C894">
        <v>2157</v>
      </c>
      <c r="D894">
        <v>2157</v>
      </c>
      <c r="E894">
        <v>2157</v>
      </c>
      <c r="F894">
        <v>2157</v>
      </c>
      <c r="G894">
        <v>2157</v>
      </c>
      <c r="H894">
        <v>2157</v>
      </c>
      <c r="I894">
        <v>2157</v>
      </c>
      <c r="J894">
        <v>2157</v>
      </c>
      <c r="K894">
        <v>2157</v>
      </c>
      <c r="L894">
        <v>2157</v>
      </c>
      <c r="M894">
        <v>2157</v>
      </c>
      <c r="N894">
        <v>2157</v>
      </c>
      <c r="O894">
        <v>2157</v>
      </c>
      <c r="P894">
        <v>2157</v>
      </c>
      <c r="Q894">
        <v>2157</v>
      </c>
      <c r="R894">
        <v>2157</v>
      </c>
      <c r="S894">
        <v>2157</v>
      </c>
      <c r="T894">
        <v>2157</v>
      </c>
      <c r="U894">
        <v>2157</v>
      </c>
    </row>
    <row r="895" spans="1:21">
      <c r="A895" t="s">
        <v>795</v>
      </c>
      <c r="B895">
        <v>1356</v>
      </c>
      <c r="C895">
        <v>1356</v>
      </c>
      <c r="D895">
        <v>1356</v>
      </c>
      <c r="E895">
        <v>1356</v>
      </c>
      <c r="F895">
        <v>1356</v>
      </c>
      <c r="G895">
        <v>1356</v>
      </c>
      <c r="H895">
        <v>1356</v>
      </c>
      <c r="I895">
        <v>1356</v>
      </c>
      <c r="J895">
        <v>1356</v>
      </c>
      <c r="K895">
        <v>1356</v>
      </c>
      <c r="L895">
        <v>1356</v>
      </c>
      <c r="M895">
        <v>1356</v>
      </c>
      <c r="N895">
        <v>1356</v>
      </c>
      <c r="O895">
        <v>1356</v>
      </c>
      <c r="P895">
        <v>1356</v>
      </c>
      <c r="Q895">
        <v>1356</v>
      </c>
      <c r="R895">
        <v>1356</v>
      </c>
      <c r="S895">
        <v>1356</v>
      </c>
      <c r="T895">
        <v>1356</v>
      </c>
      <c r="U895">
        <v>1356</v>
      </c>
    </row>
    <row r="896" spans="1:21">
      <c r="A896" t="s">
        <v>1648</v>
      </c>
      <c r="B896">
        <v>1312</v>
      </c>
      <c r="C896">
        <v>1312</v>
      </c>
      <c r="D896">
        <v>1312</v>
      </c>
      <c r="E896">
        <v>1312</v>
      </c>
      <c r="F896">
        <v>1312</v>
      </c>
      <c r="G896">
        <v>1312</v>
      </c>
      <c r="H896">
        <v>1312</v>
      </c>
      <c r="I896">
        <v>1312</v>
      </c>
      <c r="J896">
        <v>1312</v>
      </c>
      <c r="K896">
        <v>1312</v>
      </c>
      <c r="L896">
        <v>1312</v>
      </c>
      <c r="M896">
        <v>1312</v>
      </c>
      <c r="N896">
        <v>1312</v>
      </c>
      <c r="O896">
        <v>1312</v>
      </c>
      <c r="P896">
        <v>1312</v>
      </c>
      <c r="Q896">
        <v>1312</v>
      </c>
      <c r="R896">
        <v>1312</v>
      </c>
      <c r="S896">
        <v>1312</v>
      </c>
      <c r="T896">
        <v>1312</v>
      </c>
      <c r="U896">
        <v>1312</v>
      </c>
    </row>
    <row r="897" spans="1:21">
      <c r="A897" t="s">
        <v>1020</v>
      </c>
      <c r="B897">
        <v>3019</v>
      </c>
      <c r="C897">
        <v>3019</v>
      </c>
      <c r="D897">
        <v>3019</v>
      </c>
      <c r="E897">
        <v>3019</v>
      </c>
      <c r="F897">
        <v>3019</v>
      </c>
      <c r="G897">
        <v>3019</v>
      </c>
      <c r="H897">
        <v>3019</v>
      </c>
      <c r="I897">
        <v>3019</v>
      </c>
      <c r="J897">
        <v>3019</v>
      </c>
      <c r="K897">
        <v>3019</v>
      </c>
      <c r="L897">
        <v>3019</v>
      </c>
      <c r="M897">
        <v>3019</v>
      </c>
      <c r="N897">
        <v>3019</v>
      </c>
      <c r="O897">
        <v>3019</v>
      </c>
      <c r="P897">
        <v>3019</v>
      </c>
      <c r="Q897">
        <v>3019</v>
      </c>
      <c r="R897">
        <v>3019</v>
      </c>
      <c r="S897">
        <v>3019</v>
      </c>
      <c r="T897">
        <v>3019</v>
      </c>
      <c r="U897">
        <v>3019</v>
      </c>
    </row>
    <row r="898" spans="1:21">
      <c r="A898" t="s">
        <v>1720</v>
      </c>
      <c r="B898">
        <v>3100</v>
      </c>
      <c r="C898">
        <v>3100</v>
      </c>
      <c r="D898">
        <v>3100</v>
      </c>
      <c r="E898">
        <v>3100</v>
      </c>
      <c r="F898">
        <v>3100</v>
      </c>
      <c r="G898">
        <v>3100</v>
      </c>
      <c r="H898">
        <v>3100</v>
      </c>
      <c r="I898">
        <v>3100</v>
      </c>
      <c r="J898">
        <v>3100</v>
      </c>
      <c r="K898">
        <v>3100</v>
      </c>
      <c r="L898">
        <v>3100</v>
      </c>
      <c r="M898">
        <v>3100</v>
      </c>
      <c r="N898">
        <v>3100</v>
      </c>
      <c r="O898">
        <v>3100</v>
      </c>
      <c r="P898">
        <v>3100</v>
      </c>
      <c r="Q898">
        <v>3100</v>
      </c>
      <c r="R898">
        <v>3100</v>
      </c>
      <c r="S898">
        <v>3100</v>
      </c>
      <c r="T898">
        <v>3100</v>
      </c>
      <c r="U898">
        <v>3100</v>
      </c>
    </row>
    <row r="899" spans="1:21">
      <c r="A899" t="s">
        <v>1703</v>
      </c>
      <c r="B899">
        <v>2077</v>
      </c>
      <c r="C899">
        <v>2077</v>
      </c>
      <c r="D899">
        <v>2077</v>
      </c>
      <c r="E899">
        <v>2077</v>
      </c>
      <c r="F899">
        <v>2077</v>
      </c>
      <c r="G899">
        <v>2077</v>
      </c>
      <c r="H899">
        <v>2077</v>
      </c>
      <c r="I899">
        <v>2077</v>
      </c>
      <c r="J899">
        <v>2077</v>
      </c>
      <c r="K899">
        <v>2077</v>
      </c>
      <c r="L899">
        <v>2077</v>
      </c>
      <c r="M899">
        <v>2077</v>
      </c>
      <c r="N899">
        <v>2077</v>
      </c>
      <c r="O899">
        <v>2077</v>
      </c>
      <c r="P899">
        <v>2077</v>
      </c>
      <c r="Q899">
        <v>2077</v>
      </c>
      <c r="R899">
        <v>2077</v>
      </c>
      <c r="S899">
        <v>2077</v>
      </c>
      <c r="T899">
        <v>2077</v>
      </c>
      <c r="U899">
        <v>2077</v>
      </c>
    </row>
    <row r="900" spans="1:21">
      <c r="A900" t="s">
        <v>183</v>
      </c>
      <c r="B900">
        <v>1364</v>
      </c>
      <c r="C900">
        <v>1364</v>
      </c>
      <c r="D900">
        <v>1364</v>
      </c>
      <c r="E900">
        <v>1364</v>
      </c>
      <c r="F900">
        <v>1364</v>
      </c>
      <c r="G900">
        <v>1364</v>
      </c>
      <c r="H900">
        <v>1364</v>
      </c>
      <c r="I900">
        <v>1364</v>
      </c>
      <c r="J900">
        <v>1364</v>
      </c>
      <c r="K900">
        <v>1364</v>
      </c>
      <c r="L900">
        <v>1364</v>
      </c>
      <c r="M900">
        <v>1364</v>
      </c>
      <c r="N900">
        <v>1364</v>
      </c>
      <c r="O900">
        <v>1364</v>
      </c>
      <c r="P900">
        <v>1364</v>
      </c>
      <c r="Q900">
        <v>1364</v>
      </c>
      <c r="R900">
        <v>1364</v>
      </c>
      <c r="S900">
        <v>1364</v>
      </c>
      <c r="T900">
        <v>1364</v>
      </c>
      <c r="U900">
        <v>1364</v>
      </c>
    </row>
    <row r="901" spans="1:21">
      <c r="A901" t="s">
        <v>316</v>
      </c>
      <c r="B901">
        <v>2063</v>
      </c>
      <c r="C901">
        <v>2063</v>
      </c>
      <c r="D901">
        <v>2063</v>
      </c>
      <c r="E901">
        <v>2063</v>
      </c>
      <c r="F901">
        <v>2063</v>
      </c>
      <c r="G901">
        <v>2063</v>
      </c>
      <c r="H901">
        <v>2063</v>
      </c>
      <c r="I901">
        <v>2063</v>
      </c>
      <c r="J901">
        <v>2063</v>
      </c>
      <c r="K901">
        <v>2063</v>
      </c>
      <c r="L901">
        <v>2063</v>
      </c>
      <c r="M901">
        <v>2063</v>
      </c>
      <c r="N901">
        <v>2063</v>
      </c>
      <c r="O901">
        <v>2063</v>
      </c>
      <c r="P901">
        <v>2063</v>
      </c>
      <c r="Q901">
        <v>2063</v>
      </c>
      <c r="R901">
        <v>2063</v>
      </c>
      <c r="S901">
        <v>2063</v>
      </c>
      <c r="T901">
        <v>2063</v>
      </c>
      <c r="U901">
        <v>2063</v>
      </c>
    </row>
    <row r="902" spans="1:21">
      <c r="A902" t="s">
        <v>393</v>
      </c>
      <c r="B902">
        <v>2199</v>
      </c>
      <c r="C902">
        <v>2199</v>
      </c>
      <c r="D902">
        <v>2199</v>
      </c>
      <c r="E902">
        <v>2199</v>
      </c>
      <c r="F902">
        <v>2199</v>
      </c>
      <c r="G902">
        <v>2199</v>
      </c>
      <c r="H902">
        <v>2199</v>
      </c>
      <c r="I902">
        <v>2199</v>
      </c>
      <c r="J902">
        <v>2199</v>
      </c>
      <c r="K902">
        <v>2199</v>
      </c>
      <c r="L902">
        <v>2199</v>
      </c>
      <c r="M902">
        <v>2199</v>
      </c>
      <c r="N902">
        <v>2199</v>
      </c>
      <c r="O902">
        <v>2199</v>
      </c>
      <c r="P902">
        <v>2199</v>
      </c>
      <c r="Q902">
        <v>2199</v>
      </c>
      <c r="R902">
        <v>2199</v>
      </c>
      <c r="S902">
        <v>2199</v>
      </c>
      <c r="T902">
        <v>2199</v>
      </c>
      <c r="U902">
        <v>2199</v>
      </c>
    </row>
    <row r="903" spans="1:21">
      <c r="A903" t="s">
        <v>541</v>
      </c>
      <c r="B903">
        <v>3218</v>
      </c>
      <c r="C903">
        <v>3218</v>
      </c>
      <c r="D903">
        <v>3218</v>
      </c>
      <c r="E903">
        <v>3218</v>
      </c>
      <c r="F903">
        <v>3218</v>
      </c>
      <c r="G903">
        <v>3218</v>
      </c>
      <c r="H903">
        <v>3218</v>
      </c>
      <c r="I903">
        <v>3218</v>
      </c>
      <c r="J903">
        <v>3218</v>
      </c>
      <c r="K903">
        <v>3218</v>
      </c>
      <c r="L903">
        <v>3218</v>
      </c>
      <c r="M903">
        <v>3218</v>
      </c>
      <c r="N903">
        <v>3218</v>
      </c>
      <c r="O903">
        <v>3218</v>
      </c>
      <c r="P903">
        <v>3218</v>
      </c>
      <c r="Q903">
        <v>3218</v>
      </c>
      <c r="R903">
        <v>3218</v>
      </c>
      <c r="S903">
        <v>3218</v>
      </c>
      <c r="T903">
        <v>3218</v>
      </c>
      <c r="U903">
        <v>3218</v>
      </c>
    </row>
    <row r="904" spans="1:21">
      <c r="A904" t="s">
        <v>754</v>
      </c>
      <c r="B904">
        <v>3341</v>
      </c>
      <c r="C904">
        <v>3341</v>
      </c>
      <c r="D904">
        <v>3341</v>
      </c>
      <c r="E904">
        <v>3341</v>
      </c>
      <c r="F904">
        <v>3341</v>
      </c>
      <c r="G904">
        <v>3341</v>
      </c>
      <c r="H904">
        <v>3341</v>
      </c>
      <c r="I904">
        <v>3341</v>
      </c>
      <c r="J904">
        <v>3341</v>
      </c>
      <c r="K904">
        <v>3341</v>
      </c>
      <c r="L904">
        <v>3341</v>
      </c>
      <c r="M904">
        <v>3341</v>
      </c>
      <c r="N904">
        <v>3341</v>
      </c>
      <c r="O904">
        <v>3341</v>
      </c>
      <c r="P904">
        <v>3341</v>
      </c>
      <c r="Q904">
        <v>3341</v>
      </c>
      <c r="R904">
        <v>3341</v>
      </c>
      <c r="S904">
        <v>3341</v>
      </c>
      <c r="T904">
        <v>3341</v>
      </c>
      <c r="U904">
        <v>3341</v>
      </c>
    </row>
    <row r="905" spans="1:21">
      <c r="A905" t="s">
        <v>866</v>
      </c>
      <c r="B905">
        <v>1313</v>
      </c>
      <c r="C905">
        <v>1313</v>
      </c>
      <c r="D905">
        <v>1313</v>
      </c>
      <c r="E905">
        <v>1313</v>
      </c>
      <c r="F905">
        <v>1313</v>
      </c>
      <c r="G905">
        <v>1313</v>
      </c>
      <c r="H905">
        <v>1313</v>
      </c>
      <c r="I905">
        <v>1313</v>
      </c>
      <c r="J905">
        <v>1313</v>
      </c>
      <c r="K905">
        <v>1313</v>
      </c>
      <c r="L905">
        <v>1313</v>
      </c>
      <c r="M905">
        <v>1313</v>
      </c>
      <c r="N905">
        <v>1313</v>
      </c>
      <c r="O905">
        <v>1313</v>
      </c>
      <c r="P905">
        <v>1313</v>
      </c>
      <c r="Q905">
        <v>1313</v>
      </c>
      <c r="R905">
        <v>1313</v>
      </c>
      <c r="S905">
        <v>1313</v>
      </c>
      <c r="T905">
        <v>1313</v>
      </c>
      <c r="U905">
        <v>1313</v>
      </c>
    </row>
    <row r="906" spans="1:21">
      <c r="A906" t="s">
        <v>1049</v>
      </c>
      <c r="B906">
        <v>1519</v>
      </c>
      <c r="C906">
        <v>1519</v>
      </c>
      <c r="D906">
        <v>1519</v>
      </c>
      <c r="E906">
        <v>1519</v>
      </c>
      <c r="F906">
        <v>1519</v>
      </c>
      <c r="G906">
        <v>1519</v>
      </c>
      <c r="H906">
        <v>1519</v>
      </c>
      <c r="I906">
        <v>1519</v>
      </c>
      <c r="J906">
        <v>1519</v>
      </c>
      <c r="K906">
        <v>1519</v>
      </c>
      <c r="L906">
        <v>1519</v>
      </c>
      <c r="M906">
        <v>1519</v>
      </c>
      <c r="N906">
        <v>1519</v>
      </c>
      <c r="O906">
        <v>1519</v>
      </c>
      <c r="P906">
        <v>1519</v>
      </c>
      <c r="Q906">
        <v>1519</v>
      </c>
      <c r="R906">
        <v>1519</v>
      </c>
      <c r="S906">
        <v>1519</v>
      </c>
      <c r="T906">
        <v>1519</v>
      </c>
      <c r="U906">
        <v>1519</v>
      </c>
    </row>
    <row r="907" spans="1:21">
      <c r="A907" t="s">
        <v>1426</v>
      </c>
      <c r="B907">
        <v>2370</v>
      </c>
      <c r="C907">
        <v>2370</v>
      </c>
      <c r="D907">
        <v>2370</v>
      </c>
      <c r="E907">
        <v>2370</v>
      </c>
      <c r="F907">
        <v>2370</v>
      </c>
      <c r="G907">
        <v>2370</v>
      </c>
      <c r="H907">
        <v>2370</v>
      </c>
      <c r="I907">
        <v>2370</v>
      </c>
      <c r="J907">
        <v>2370</v>
      </c>
      <c r="K907">
        <v>2370</v>
      </c>
      <c r="L907">
        <v>2370</v>
      </c>
      <c r="M907">
        <v>2370</v>
      </c>
      <c r="N907">
        <v>2370</v>
      </c>
      <c r="O907">
        <v>2370</v>
      </c>
      <c r="P907">
        <v>2370</v>
      </c>
      <c r="Q907">
        <v>2370</v>
      </c>
      <c r="R907">
        <v>2370</v>
      </c>
      <c r="S907">
        <v>2370</v>
      </c>
      <c r="T907">
        <v>2370</v>
      </c>
      <c r="U907">
        <v>2370</v>
      </c>
    </row>
    <row r="908" spans="1:21">
      <c r="A908" t="s">
        <v>294</v>
      </c>
      <c r="B908">
        <v>1406</v>
      </c>
      <c r="C908">
        <v>1406</v>
      </c>
      <c r="D908">
        <v>1406</v>
      </c>
      <c r="E908">
        <v>1406</v>
      </c>
      <c r="F908">
        <v>1406</v>
      </c>
      <c r="G908">
        <v>1406</v>
      </c>
      <c r="H908">
        <v>1406</v>
      </c>
      <c r="I908">
        <v>1406</v>
      </c>
      <c r="J908">
        <v>1406</v>
      </c>
      <c r="K908">
        <v>1406</v>
      </c>
      <c r="L908">
        <v>1406</v>
      </c>
      <c r="M908">
        <v>1406</v>
      </c>
      <c r="N908">
        <v>1406</v>
      </c>
      <c r="O908">
        <v>1406</v>
      </c>
      <c r="P908">
        <v>1406</v>
      </c>
      <c r="Q908">
        <v>1406</v>
      </c>
      <c r="R908">
        <v>1406</v>
      </c>
      <c r="S908">
        <v>1406</v>
      </c>
      <c r="T908">
        <v>1406</v>
      </c>
      <c r="U908">
        <v>1406</v>
      </c>
    </row>
    <row r="909" spans="1:21">
      <c r="A909" t="s">
        <v>492</v>
      </c>
      <c r="B909">
        <v>3401</v>
      </c>
      <c r="C909">
        <v>3401</v>
      </c>
      <c r="D909">
        <v>3401</v>
      </c>
      <c r="E909">
        <v>3401</v>
      </c>
      <c r="F909">
        <v>3401</v>
      </c>
      <c r="G909">
        <v>3401</v>
      </c>
      <c r="H909">
        <v>3401</v>
      </c>
      <c r="I909">
        <v>3401</v>
      </c>
      <c r="J909">
        <v>3401</v>
      </c>
      <c r="K909">
        <v>3401</v>
      </c>
      <c r="L909">
        <v>3401</v>
      </c>
      <c r="M909">
        <v>3401</v>
      </c>
      <c r="N909">
        <v>3401</v>
      </c>
      <c r="O909">
        <v>3401</v>
      </c>
      <c r="P909">
        <v>3401</v>
      </c>
      <c r="Q909">
        <v>3401</v>
      </c>
      <c r="R909">
        <v>3401</v>
      </c>
      <c r="S909">
        <v>3401</v>
      </c>
      <c r="T909">
        <v>3401</v>
      </c>
      <c r="U909">
        <v>3401</v>
      </c>
    </row>
    <row r="910" spans="1:21">
      <c r="A910" t="s">
        <v>647</v>
      </c>
      <c r="B910">
        <v>2130</v>
      </c>
      <c r="C910">
        <v>2130</v>
      </c>
      <c r="D910">
        <v>2130</v>
      </c>
      <c r="E910">
        <v>2130</v>
      </c>
      <c r="F910">
        <v>2130</v>
      </c>
      <c r="G910">
        <v>2130</v>
      </c>
      <c r="H910">
        <v>2130</v>
      </c>
      <c r="I910">
        <v>2130</v>
      </c>
      <c r="J910">
        <v>2130</v>
      </c>
      <c r="K910">
        <v>2130</v>
      </c>
      <c r="L910">
        <v>2130</v>
      </c>
      <c r="M910">
        <v>2130</v>
      </c>
      <c r="N910">
        <v>2130</v>
      </c>
      <c r="O910">
        <v>2130</v>
      </c>
      <c r="P910">
        <v>2130</v>
      </c>
      <c r="Q910">
        <v>2130</v>
      </c>
      <c r="R910">
        <v>2130</v>
      </c>
      <c r="S910">
        <v>2130</v>
      </c>
      <c r="T910">
        <v>2130</v>
      </c>
      <c r="U910">
        <v>2130</v>
      </c>
    </row>
    <row r="911" spans="1:21">
      <c r="A911" t="s">
        <v>695</v>
      </c>
      <c r="B911">
        <v>3324</v>
      </c>
      <c r="C911">
        <v>3324</v>
      </c>
      <c r="D911">
        <v>3324</v>
      </c>
      <c r="E911">
        <v>3324</v>
      </c>
      <c r="F911">
        <v>3324</v>
      </c>
      <c r="G911">
        <v>3324</v>
      </c>
      <c r="H911">
        <v>3324</v>
      </c>
      <c r="I911">
        <v>3324</v>
      </c>
      <c r="J911">
        <v>3324</v>
      </c>
      <c r="K911">
        <v>3324</v>
      </c>
      <c r="L911">
        <v>3324</v>
      </c>
      <c r="M911">
        <v>3324</v>
      </c>
      <c r="N911">
        <v>3324</v>
      </c>
      <c r="O911">
        <v>3324</v>
      </c>
      <c r="P911">
        <v>3324</v>
      </c>
      <c r="Q911">
        <v>3324</v>
      </c>
      <c r="R911">
        <v>3324</v>
      </c>
      <c r="S911">
        <v>3324</v>
      </c>
      <c r="T911">
        <v>3324</v>
      </c>
      <c r="U911">
        <v>3324</v>
      </c>
    </row>
    <row r="912" spans="1:21">
      <c r="A912" t="s">
        <v>1718</v>
      </c>
      <c r="B912">
        <v>1337</v>
      </c>
      <c r="C912">
        <v>1337</v>
      </c>
      <c r="D912">
        <v>1337</v>
      </c>
      <c r="E912">
        <v>1337</v>
      </c>
      <c r="F912">
        <v>1337</v>
      </c>
      <c r="G912">
        <v>1337</v>
      </c>
      <c r="H912">
        <v>1337</v>
      </c>
      <c r="I912">
        <v>1337</v>
      </c>
      <c r="J912">
        <v>1337</v>
      </c>
      <c r="K912">
        <v>1337</v>
      </c>
      <c r="L912">
        <v>1337</v>
      </c>
      <c r="M912">
        <v>1337</v>
      </c>
      <c r="N912">
        <v>1337</v>
      </c>
      <c r="O912">
        <v>1337</v>
      </c>
      <c r="P912">
        <v>1337</v>
      </c>
      <c r="Q912">
        <v>1337</v>
      </c>
      <c r="R912">
        <v>1337</v>
      </c>
      <c r="S912">
        <v>1337</v>
      </c>
      <c r="T912">
        <v>1337</v>
      </c>
      <c r="U912">
        <v>1337</v>
      </c>
    </row>
    <row r="913" spans="1:21">
      <c r="A913" t="s">
        <v>1019</v>
      </c>
      <c r="B913">
        <v>2015</v>
      </c>
      <c r="C913">
        <v>2015</v>
      </c>
      <c r="D913">
        <v>2015</v>
      </c>
      <c r="E913">
        <v>2015</v>
      </c>
      <c r="F913">
        <v>2015</v>
      </c>
      <c r="G913">
        <v>2015</v>
      </c>
      <c r="H913">
        <v>2015</v>
      </c>
      <c r="I913">
        <v>2015</v>
      </c>
      <c r="J913">
        <v>2015</v>
      </c>
      <c r="K913">
        <v>2015</v>
      </c>
      <c r="L913">
        <v>2015</v>
      </c>
      <c r="M913">
        <v>2015</v>
      </c>
      <c r="N913">
        <v>2015</v>
      </c>
      <c r="O913">
        <v>2015</v>
      </c>
      <c r="P913">
        <v>2015</v>
      </c>
      <c r="Q913">
        <v>2015</v>
      </c>
      <c r="R913">
        <v>2015</v>
      </c>
      <c r="S913">
        <v>2015</v>
      </c>
      <c r="T913">
        <v>2015</v>
      </c>
      <c r="U913">
        <v>2015</v>
      </c>
    </row>
    <row r="914" spans="1:21">
      <c r="A914" t="s">
        <v>1096</v>
      </c>
      <c r="B914">
        <v>3167</v>
      </c>
      <c r="C914">
        <v>3167</v>
      </c>
      <c r="D914">
        <v>3167</v>
      </c>
      <c r="E914">
        <v>3167</v>
      </c>
      <c r="F914">
        <v>3167</v>
      </c>
      <c r="G914">
        <v>3167</v>
      </c>
      <c r="H914">
        <v>3167</v>
      </c>
      <c r="I914">
        <v>3167</v>
      </c>
      <c r="J914">
        <v>3167</v>
      </c>
      <c r="K914">
        <v>3167</v>
      </c>
      <c r="L914">
        <v>3167</v>
      </c>
      <c r="M914">
        <v>3167</v>
      </c>
      <c r="N914">
        <v>3167</v>
      </c>
      <c r="O914">
        <v>3167</v>
      </c>
      <c r="P914">
        <v>3167</v>
      </c>
      <c r="Q914">
        <v>3167</v>
      </c>
      <c r="R914">
        <v>3167</v>
      </c>
      <c r="S914">
        <v>3167</v>
      </c>
      <c r="T914">
        <v>3167</v>
      </c>
      <c r="U914">
        <v>3167</v>
      </c>
    </row>
    <row r="915" spans="1:21">
      <c r="A915" t="s">
        <v>1699</v>
      </c>
      <c r="B915">
        <v>3059</v>
      </c>
      <c r="C915">
        <v>3059</v>
      </c>
      <c r="D915">
        <v>3059</v>
      </c>
      <c r="E915">
        <v>3059</v>
      </c>
      <c r="F915">
        <v>3059</v>
      </c>
      <c r="G915">
        <v>3059</v>
      </c>
      <c r="H915">
        <v>3059</v>
      </c>
      <c r="I915">
        <v>3059</v>
      </c>
      <c r="J915">
        <v>3059</v>
      </c>
      <c r="K915">
        <v>3059</v>
      </c>
      <c r="L915">
        <v>3059</v>
      </c>
      <c r="M915">
        <v>3059</v>
      </c>
      <c r="N915">
        <v>3059</v>
      </c>
      <c r="O915">
        <v>3059</v>
      </c>
      <c r="P915">
        <v>3059</v>
      </c>
      <c r="Q915">
        <v>3059</v>
      </c>
      <c r="R915">
        <v>3059</v>
      </c>
      <c r="S915">
        <v>3059</v>
      </c>
      <c r="T915">
        <v>3059</v>
      </c>
      <c r="U915">
        <v>3059</v>
      </c>
    </row>
    <row r="916" spans="1:21">
      <c r="A916" t="s">
        <v>1575</v>
      </c>
      <c r="B916">
        <v>2415</v>
      </c>
      <c r="C916">
        <v>2415</v>
      </c>
      <c r="D916">
        <v>2415</v>
      </c>
      <c r="E916">
        <v>2415</v>
      </c>
      <c r="F916">
        <v>2415</v>
      </c>
      <c r="G916">
        <v>2415</v>
      </c>
      <c r="H916">
        <v>2415</v>
      </c>
      <c r="I916">
        <v>2415</v>
      </c>
      <c r="J916">
        <v>2415</v>
      </c>
      <c r="K916">
        <v>2415</v>
      </c>
      <c r="L916">
        <v>2415</v>
      </c>
      <c r="M916">
        <v>2415</v>
      </c>
      <c r="N916">
        <v>2415</v>
      </c>
      <c r="O916">
        <v>2415</v>
      </c>
      <c r="P916">
        <v>2415</v>
      </c>
      <c r="Q916">
        <v>2415</v>
      </c>
      <c r="R916">
        <v>2415</v>
      </c>
      <c r="S916">
        <v>2415</v>
      </c>
      <c r="T916">
        <v>2415</v>
      </c>
      <c r="U916">
        <v>2415</v>
      </c>
    </row>
    <row r="917" spans="1:21">
      <c r="A917" t="s">
        <v>1528</v>
      </c>
      <c r="B917">
        <v>2353</v>
      </c>
      <c r="C917">
        <v>2353</v>
      </c>
      <c r="D917">
        <v>2353</v>
      </c>
      <c r="E917">
        <v>2353</v>
      </c>
      <c r="F917">
        <v>2353</v>
      </c>
      <c r="G917">
        <v>2353</v>
      </c>
      <c r="H917" s="20">
        <v>2353</v>
      </c>
      <c r="I917" s="20">
        <v>3103</v>
      </c>
      <c r="J917">
        <v>3103</v>
      </c>
      <c r="K917">
        <v>3103</v>
      </c>
      <c r="L917">
        <v>3103</v>
      </c>
      <c r="M917">
        <v>3103</v>
      </c>
      <c r="N917">
        <v>3103</v>
      </c>
      <c r="O917">
        <v>3103</v>
      </c>
      <c r="P917">
        <v>3103</v>
      </c>
      <c r="Q917">
        <v>3103</v>
      </c>
      <c r="R917">
        <v>3103</v>
      </c>
      <c r="S917">
        <v>3103</v>
      </c>
      <c r="T917">
        <v>3103</v>
      </c>
      <c r="U917">
        <v>3103</v>
      </c>
    </row>
    <row r="918" spans="1:21">
      <c r="A918" t="s">
        <v>380</v>
      </c>
      <c r="B918">
        <v>2072</v>
      </c>
      <c r="C918">
        <v>2072</v>
      </c>
      <c r="D918">
        <v>2072</v>
      </c>
      <c r="E918">
        <v>2072</v>
      </c>
      <c r="F918">
        <v>2072</v>
      </c>
      <c r="G918">
        <v>2072</v>
      </c>
      <c r="H918">
        <v>2072</v>
      </c>
      <c r="I918">
        <v>2072</v>
      </c>
      <c r="J918">
        <v>2072</v>
      </c>
      <c r="K918">
        <v>2072</v>
      </c>
      <c r="L918">
        <v>2072</v>
      </c>
      <c r="M918">
        <v>2072</v>
      </c>
      <c r="N918">
        <v>2072</v>
      </c>
      <c r="O918">
        <v>2072</v>
      </c>
      <c r="P918">
        <v>2072</v>
      </c>
      <c r="Q918">
        <v>2072</v>
      </c>
      <c r="R918">
        <v>2072</v>
      </c>
      <c r="S918">
        <v>2072</v>
      </c>
      <c r="T918">
        <v>2072</v>
      </c>
      <c r="U918">
        <v>2072</v>
      </c>
    </row>
    <row r="919" spans="1:21">
      <c r="A919" t="s">
        <v>543</v>
      </c>
      <c r="B919">
        <v>3223</v>
      </c>
      <c r="C919">
        <v>3223</v>
      </c>
      <c r="D919">
        <v>3223</v>
      </c>
      <c r="E919">
        <v>3223</v>
      </c>
      <c r="F919">
        <v>3223</v>
      </c>
      <c r="G919">
        <v>3223</v>
      </c>
      <c r="H919">
        <v>3223</v>
      </c>
      <c r="I919">
        <v>3223</v>
      </c>
      <c r="J919">
        <v>3223</v>
      </c>
      <c r="K919">
        <v>3223</v>
      </c>
      <c r="L919">
        <v>3223</v>
      </c>
      <c r="M919">
        <v>3223</v>
      </c>
      <c r="N919">
        <v>3223</v>
      </c>
      <c r="O919">
        <v>3223</v>
      </c>
      <c r="P919">
        <v>3223</v>
      </c>
      <c r="Q919">
        <v>3223</v>
      </c>
      <c r="R919">
        <v>3223</v>
      </c>
      <c r="S919">
        <v>3223</v>
      </c>
      <c r="T919">
        <v>3223</v>
      </c>
      <c r="U919">
        <v>3223</v>
      </c>
    </row>
    <row r="920" spans="1:21">
      <c r="A920" t="s">
        <v>1612</v>
      </c>
      <c r="B920">
        <v>3322</v>
      </c>
      <c r="C920">
        <v>3322</v>
      </c>
      <c r="D920">
        <v>3322</v>
      </c>
      <c r="E920">
        <v>3322</v>
      </c>
      <c r="F920">
        <v>3322</v>
      </c>
      <c r="G920">
        <v>3322</v>
      </c>
      <c r="H920">
        <v>3322</v>
      </c>
      <c r="I920">
        <v>3322</v>
      </c>
      <c r="J920">
        <v>3322</v>
      </c>
      <c r="K920">
        <v>3322</v>
      </c>
      <c r="L920">
        <v>3322</v>
      </c>
      <c r="M920">
        <v>3322</v>
      </c>
      <c r="N920">
        <v>3322</v>
      </c>
      <c r="O920">
        <v>3322</v>
      </c>
      <c r="P920">
        <v>3322</v>
      </c>
      <c r="Q920">
        <v>3322</v>
      </c>
      <c r="R920">
        <v>3322</v>
      </c>
      <c r="S920">
        <v>3322</v>
      </c>
      <c r="T920">
        <v>3322</v>
      </c>
      <c r="U920">
        <v>3322</v>
      </c>
    </row>
    <row r="921" spans="1:21">
      <c r="A921" t="s">
        <v>867</v>
      </c>
      <c r="B921">
        <v>2269</v>
      </c>
      <c r="C921">
        <v>2269</v>
      </c>
      <c r="D921">
        <v>2269</v>
      </c>
      <c r="E921">
        <v>2269</v>
      </c>
      <c r="F921">
        <v>2269</v>
      </c>
      <c r="G921">
        <v>2269</v>
      </c>
      <c r="H921">
        <v>2269</v>
      </c>
      <c r="I921">
        <v>2269</v>
      </c>
      <c r="J921">
        <v>2269</v>
      </c>
      <c r="K921">
        <v>2269</v>
      </c>
      <c r="L921">
        <v>2269</v>
      </c>
      <c r="M921">
        <v>2269</v>
      </c>
      <c r="N921">
        <v>2269</v>
      </c>
      <c r="O921">
        <v>2269</v>
      </c>
      <c r="P921">
        <v>2269</v>
      </c>
      <c r="Q921">
        <v>2269</v>
      </c>
      <c r="R921">
        <v>2269</v>
      </c>
      <c r="S921">
        <v>2269</v>
      </c>
      <c r="T921">
        <v>2269</v>
      </c>
      <c r="U921">
        <v>2269</v>
      </c>
    </row>
    <row r="922" spans="1:21">
      <c r="A922" t="s">
        <v>1047</v>
      </c>
      <c r="B922">
        <v>3009</v>
      </c>
      <c r="C922">
        <v>3009</v>
      </c>
      <c r="D922">
        <v>3009</v>
      </c>
      <c r="E922">
        <v>3009</v>
      </c>
      <c r="F922">
        <v>3009</v>
      </c>
      <c r="G922">
        <v>3009</v>
      </c>
      <c r="H922">
        <v>3009</v>
      </c>
      <c r="I922">
        <v>3009</v>
      </c>
      <c r="J922">
        <v>3009</v>
      </c>
      <c r="K922">
        <v>3009</v>
      </c>
      <c r="L922">
        <v>3009</v>
      </c>
      <c r="M922">
        <v>3009</v>
      </c>
      <c r="N922">
        <v>3009</v>
      </c>
      <c r="O922">
        <v>3009</v>
      </c>
      <c r="P922">
        <v>3009</v>
      </c>
      <c r="Q922">
        <v>3009</v>
      </c>
      <c r="R922">
        <v>3009</v>
      </c>
      <c r="S922">
        <v>3009</v>
      </c>
      <c r="T922">
        <v>3009</v>
      </c>
      <c r="U922">
        <v>3009</v>
      </c>
    </row>
    <row r="923" spans="1:21">
      <c r="A923" t="s">
        <v>1424</v>
      </c>
      <c r="B923">
        <v>2395</v>
      </c>
      <c r="C923">
        <v>2395</v>
      </c>
      <c r="D923">
        <v>2395</v>
      </c>
      <c r="E923">
        <v>2395</v>
      </c>
      <c r="F923">
        <v>2395</v>
      </c>
      <c r="G923">
        <v>2395</v>
      </c>
      <c r="H923" s="20">
        <v>2395</v>
      </c>
      <c r="I923" s="20">
        <v>2040</v>
      </c>
      <c r="J923">
        <v>2040</v>
      </c>
      <c r="K923">
        <v>2040</v>
      </c>
      <c r="L923">
        <v>2040</v>
      </c>
      <c r="M923">
        <v>2040</v>
      </c>
      <c r="N923">
        <v>2040</v>
      </c>
      <c r="O923">
        <v>2040</v>
      </c>
      <c r="P923">
        <v>2040</v>
      </c>
      <c r="Q923">
        <v>2040</v>
      </c>
      <c r="R923">
        <v>2040</v>
      </c>
      <c r="S923">
        <v>2040</v>
      </c>
      <c r="T923">
        <v>2040</v>
      </c>
      <c r="U923">
        <v>2040</v>
      </c>
    </row>
    <row r="924" spans="1:21">
      <c r="A924" t="s">
        <v>293</v>
      </c>
      <c r="B924">
        <v>1378</v>
      </c>
      <c r="C924">
        <v>1378</v>
      </c>
      <c r="D924">
        <v>1378</v>
      </c>
      <c r="E924">
        <v>1378</v>
      </c>
      <c r="F924">
        <v>1378</v>
      </c>
      <c r="G924">
        <v>1378</v>
      </c>
      <c r="H924">
        <v>1378</v>
      </c>
      <c r="I924">
        <v>1378</v>
      </c>
      <c r="J924">
        <v>1378</v>
      </c>
      <c r="K924">
        <v>1378</v>
      </c>
      <c r="L924">
        <v>1378</v>
      </c>
      <c r="M924">
        <v>1378</v>
      </c>
      <c r="N924">
        <v>1378</v>
      </c>
      <c r="O924">
        <v>1378</v>
      </c>
      <c r="P924">
        <v>1378</v>
      </c>
      <c r="Q924">
        <v>1378</v>
      </c>
      <c r="R924">
        <v>1378</v>
      </c>
      <c r="S924">
        <v>1378</v>
      </c>
      <c r="T924">
        <v>1378</v>
      </c>
      <c r="U924">
        <v>1378</v>
      </c>
    </row>
    <row r="925" spans="1:21">
      <c r="A925" t="s">
        <v>1409</v>
      </c>
      <c r="B925">
        <v>2058</v>
      </c>
      <c r="C925">
        <v>2058</v>
      </c>
      <c r="D925">
        <v>2058</v>
      </c>
      <c r="E925">
        <v>2058</v>
      </c>
      <c r="F925">
        <v>2058</v>
      </c>
      <c r="G925">
        <v>2058</v>
      </c>
      <c r="H925">
        <v>2058</v>
      </c>
      <c r="I925">
        <v>2058</v>
      </c>
      <c r="J925">
        <v>2058</v>
      </c>
      <c r="K925">
        <v>2058</v>
      </c>
      <c r="L925">
        <v>2058</v>
      </c>
      <c r="M925">
        <v>2058</v>
      </c>
      <c r="N925">
        <v>2058</v>
      </c>
      <c r="O925">
        <v>2058</v>
      </c>
      <c r="P925">
        <v>2058</v>
      </c>
      <c r="Q925">
        <v>2058</v>
      </c>
      <c r="R925">
        <v>2058</v>
      </c>
      <c r="S925">
        <v>2058</v>
      </c>
      <c r="T925">
        <v>2058</v>
      </c>
      <c r="U925">
        <v>2058</v>
      </c>
    </row>
    <row r="926" spans="1:21">
      <c r="A926" t="s">
        <v>568</v>
      </c>
      <c r="B926">
        <v>3192</v>
      </c>
      <c r="C926">
        <v>3192</v>
      </c>
      <c r="D926">
        <v>3192</v>
      </c>
      <c r="E926">
        <v>3192</v>
      </c>
      <c r="F926">
        <v>3192</v>
      </c>
      <c r="G926">
        <v>3192</v>
      </c>
      <c r="H926">
        <v>3192</v>
      </c>
      <c r="I926">
        <v>3192</v>
      </c>
      <c r="J926">
        <v>3192</v>
      </c>
      <c r="K926">
        <v>3192</v>
      </c>
      <c r="L926">
        <v>3192</v>
      </c>
      <c r="M926">
        <v>3192</v>
      </c>
      <c r="N926">
        <v>3192</v>
      </c>
      <c r="O926">
        <v>3192</v>
      </c>
      <c r="P926">
        <v>3192</v>
      </c>
      <c r="Q926">
        <v>3192</v>
      </c>
      <c r="R926">
        <v>3192</v>
      </c>
      <c r="S926">
        <v>3192</v>
      </c>
      <c r="T926">
        <v>3192</v>
      </c>
      <c r="U926">
        <v>3192</v>
      </c>
    </row>
    <row r="927" spans="1:21">
      <c r="A927" t="s">
        <v>697</v>
      </c>
      <c r="B927">
        <v>3338</v>
      </c>
      <c r="C927">
        <v>3338</v>
      </c>
      <c r="D927">
        <v>3338</v>
      </c>
      <c r="E927">
        <v>3338</v>
      </c>
      <c r="F927">
        <v>3338</v>
      </c>
      <c r="G927">
        <v>3338</v>
      </c>
      <c r="H927">
        <v>3338</v>
      </c>
      <c r="I927">
        <v>3338</v>
      </c>
      <c r="J927">
        <v>3338</v>
      </c>
      <c r="K927">
        <v>3338</v>
      </c>
      <c r="L927">
        <v>3338</v>
      </c>
      <c r="M927">
        <v>3338</v>
      </c>
      <c r="N927">
        <v>3338</v>
      </c>
      <c r="O927">
        <v>3338</v>
      </c>
      <c r="P927">
        <v>3338</v>
      </c>
      <c r="Q927">
        <v>3338</v>
      </c>
      <c r="R927">
        <v>3338</v>
      </c>
      <c r="S927">
        <v>3338</v>
      </c>
      <c r="T927">
        <v>3338</v>
      </c>
      <c r="U927">
        <v>3338</v>
      </c>
    </row>
    <row r="928" spans="1:21">
      <c r="A928" t="s">
        <v>1830</v>
      </c>
      <c r="B928">
        <v>2294</v>
      </c>
      <c r="C928">
        <v>2294</v>
      </c>
      <c r="D928">
        <v>2294</v>
      </c>
      <c r="E928">
        <v>2294</v>
      </c>
      <c r="F928">
        <v>2294</v>
      </c>
      <c r="G928">
        <v>2294</v>
      </c>
      <c r="H928">
        <v>2294</v>
      </c>
      <c r="I928">
        <v>2294</v>
      </c>
      <c r="J928">
        <v>2294</v>
      </c>
      <c r="K928">
        <v>2294</v>
      </c>
      <c r="L928">
        <v>2294</v>
      </c>
      <c r="M928">
        <v>2294</v>
      </c>
      <c r="N928">
        <v>2294</v>
      </c>
      <c r="O928">
        <v>2294</v>
      </c>
      <c r="P928">
        <v>2294</v>
      </c>
      <c r="Q928">
        <v>2294</v>
      </c>
      <c r="R928">
        <v>2294</v>
      </c>
      <c r="S928">
        <v>2294</v>
      </c>
      <c r="T928">
        <v>2294</v>
      </c>
      <c r="U928">
        <v>2294</v>
      </c>
    </row>
    <row r="929" spans="1:21">
      <c r="A929" t="s">
        <v>1041</v>
      </c>
      <c r="B929">
        <v>1022</v>
      </c>
      <c r="C929">
        <v>1022</v>
      </c>
      <c r="D929">
        <v>1022</v>
      </c>
      <c r="E929">
        <v>1022</v>
      </c>
      <c r="F929">
        <v>1022</v>
      </c>
      <c r="G929">
        <v>1022</v>
      </c>
      <c r="H929">
        <v>1022</v>
      </c>
      <c r="I929">
        <v>1022</v>
      </c>
      <c r="J929">
        <v>1022</v>
      </c>
      <c r="K929">
        <v>1022</v>
      </c>
      <c r="L929">
        <v>1022</v>
      </c>
      <c r="M929">
        <v>1022</v>
      </c>
      <c r="N929">
        <v>1022</v>
      </c>
      <c r="O929">
        <v>1022</v>
      </c>
      <c r="P929">
        <v>1022</v>
      </c>
      <c r="Q929">
        <v>1022</v>
      </c>
      <c r="R929">
        <v>1022</v>
      </c>
      <c r="S929">
        <v>1022</v>
      </c>
      <c r="T929">
        <v>1022</v>
      </c>
      <c r="U929">
        <v>1022</v>
      </c>
    </row>
    <row r="930" spans="1:21">
      <c r="A930" t="s">
        <v>1091</v>
      </c>
      <c r="B930">
        <v>2062</v>
      </c>
      <c r="C930">
        <v>2062</v>
      </c>
      <c r="D930">
        <v>2062</v>
      </c>
      <c r="E930">
        <v>2062</v>
      </c>
      <c r="F930">
        <v>2062</v>
      </c>
      <c r="G930">
        <v>2062</v>
      </c>
      <c r="H930">
        <v>2062</v>
      </c>
      <c r="I930">
        <v>2062</v>
      </c>
      <c r="J930">
        <v>2062</v>
      </c>
      <c r="K930">
        <v>2062</v>
      </c>
      <c r="L930">
        <v>2062</v>
      </c>
      <c r="M930">
        <v>2062</v>
      </c>
      <c r="N930">
        <v>2062</v>
      </c>
      <c r="O930">
        <v>2062</v>
      </c>
      <c r="P930">
        <v>2062</v>
      </c>
      <c r="Q930">
        <v>2062</v>
      </c>
      <c r="R930">
        <v>2062</v>
      </c>
      <c r="S930">
        <v>2062</v>
      </c>
      <c r="T930">
        <v>2062</v>
      </c>
      <c r="U930">
        <v>2062</v>
      </c>
    </row>
    <row r="931" spans="1:21">
      <c r="A931" t="s">
        <v>1161</v>
      </c>
      <c r="B931">
        <v>3078</v>
      </c>
      <c r="C931">
        <v>3078</v>
      </c>
      <c r="D931">
        <v>3078</v>
      </c>
      <c r="E931">
        <v>3078</v>
      </c>
      <c r="F931">
        <v>3078</v>
      </c>
      <c r="G931">
        <v>3078</v>
      </c>
      <c r="H931">
        <v>3078</v>
      </c>
      <c r="I931">
        <v>3078</v>
      </c>
      <c r="J931">
        <v>3078</v>
      </c>
      <c r="K931">
        <v>3078</v>
      </c>
      <c r="L931">
        <v>3078</v>
      </c>
      <c r="M931">
        <v>3078</v>
      </c>
      <c r="N931">
        <v>3078</v>
      </c>
      <c r="O931">
        <v>3078</v>
      </c>
      <c r="P931">
        <v>3078</v>
      </c>
      <c r="Q931">
        <v>3078</v>
      </c>
      <c r="R931">
        <v>3078</v>
      </c>
      <c r="S931">
        <v>3078</v>
      </c>
      <c r="T931">
        <v>3078</v>
      </c>
      <c r="U931">
        <v>3078</v>
      </c>
    </row>
    <row r="932" spans="1:21">
      <c r="A932" t="s">
        <v>151</v>
      </c>
      <c r="B932">
        <v>2383</v>
      </c>
      <c r="C932">
        <v>2383</v>
      </c>
      <c r="D932">
        <v>2383</v>
      </c>
      <c r="E932">
        <v>2383</v>
      </c>
      <c r="F932">
        <v>2383</v>
      </c>
      <c r="G932">
        <v>2383</v>
      </c>
      <c r="H932">
        <v>2383</v>
      </c>
      <c r="I932">
        <v>2383</v>
      </c>
      <c r="J932">
        <v>2383</v>
      </c>
      <c r="K932">
        <v>2383</v>
      </c>
      <c r="L932">
        <v>2383</v>
      </c>
      <c r="M932">
        <v>2383</v>
      </c>
      <c r="N932">
        <v>2383</v>
      </c>
      <c r="O932">
        <v>2383</v>
      </c>
      <c r="P932">
        <v>2383</v>
      </c>
      <c r="Q932">
        <v>2383</v>
      </c>
      <c r="R932">
        <v>2383</v>
      </c>
      <c r="S932">
        <v>2383</v>
      </c>
      <c r="T932">
        <v>2383</v>
      </c>
      <c r="U932">
        <v>2383</v>
      </c>
    </row>
    <row r="933" spans="1:21">
      <c r="A933" t="s">
        <v>315</v>
      </c>
      <c r="B933">
        <v>1626</v>
      </c>
      <c r="C933">
        <v>1626</v>
      </c>
      <c r="D933">
        <v>1626</v>
      </c>
      <c r="E933">
        <v>1626</v>
      </c>
      <c r="F933">
        <v>1626</v>
      </c>
      <c r="G933">
        <v>1626</v>
      </c>
      <c r="H933">
        <v>1626</v>
      </c>
      <c r="I933">
        <v>1626</v>
      </c>
      <c r="J933">
        <v>1626</v>
      </c>
      <c r="K933">
        <v>1626</v>
      </c>
      <c r="L933">
        <v>1626</v>
      </c>
      <c r="M933">
        <v>1626</v>
      </c>
      <c r="N933">
        <v>1626</v>
      </c>
      <c r="O933">
        <v>1626</v>
      </c>
      <c r="P933">
        <v>1626</v>
      </c>
      <c r="Q933">
        <v>1626</v>
      </c>
      <c r="R933">
        <v>1626</v>
      </c>
      <c r="S933">
        <v>1626</v>
      </c>
      <c r="T933">
        <v>1626</v>
      </c>
      <c r="U933">
        <v>1626</v>
      </c>
    </row>
    <row r="934" spans="1:21">
      <c r="A934" t="s">
        <v>410</v>
      </c>
      <c r="B934">
        <v>2107</v>
      </c>
      <c r="C934">
        <v>2107</v>
      </c>
      <c r="D934">
        <v>2107</v>
      </c>
      <c r="E934">
        <v>2107</v>
      </c>
      <c r="F934">
        <v>2107</v>
      </c>
      <c r="G934">
        <v>2107</v>
      </c>
      <c r="H934">
        <v>2107</v>
      </c>
      <c r="I934">
        <v>2107</v>
      </c>
      <c r="J934">
        <v>2107</v>
      </c>
      <c r="K934">
        <v>2107</v>
      </c>
      <c r="L934">
        <v>2107</v>
      </c>
      <c r="M934">
        <v>2107</v>
      </c>
      <c r="N934">
        <v>2107</v>
      </c>
      <c r="O934">
        <v>2107</v>
      </c>
      <c r="P934">
        <v>2107</v>
      </c>
      <c r="Q934">
        <v>2107</v>
      </c>
      <c r="R934">
        <v>2107</v>
      </c>
      <c r="S934">
        <v>2107</v>
      </c>
      <c r="T934">
        <v>2107</v>
      </c>
      <c r="U934">
        <v>2107</v>
      </c>
    </row>
    <row r="935" spans="1:21">
      <c r="A935" t="s">
        <v>586</v>
      </c>
      <c r="B935">
        <v>2141</v>
      </c>
      <c r="C935">
        <v>2141</v>
      </c>
      <c r="D935">
        <v>2141</v>
      </c>
      <c r="E935">
        <v>2141</v>
      </c>
      <c r="F935">
        <v>2141</v>
      </c>
      <c r="G935">
        <v>2141</v>
      </c>
      <c r="H935">
        <v>2141</v>
      </c>
      <c r="I935">
        <v>2141</v>
      </c>
      <c r="J935">
        <v>2141</v>
      </c>
      <c r="K935">
        <v>2141</v>
      </c>
      <c r="L935">
        <v>2141</v>
      </c>
      <c r="M935">
        <v>2141</v>
      </c>
      <c r="N935">
        <v>2141</v>
      </c>
      <c r="O935">
        <v>2141</v>
      </c>
      <c r="P935">
        <v>2141</v>
      </c>
      <c r="Q935">
        <v>2141</v>
      </c>
      <c r="R935">
        <v>2141</v>
      </c>
      <c r="S935">
        <v>2141</v>
      </c>
      <c r="T935">
        <v>2141</v>
      </c>
      <c r="U935">
        <v>2141</v>
      </c>
    </row>
    <row r="936" spans="1:21">
      <c r="A936" t="s">
        <v>704</v>
      </c>
      <c r="B936">
        <v>3387</v>
      </c>
      <c r="C936">
        <v>3387</v>
      </c>
      <c r="D936">
        <v>3387</v>
      </c>
      <c r="E936">
        <v>3387</v>
      </c>
      <c r="F936">
        <v>3387</v>
      </c>
      <c r="G936">
        <v>3387</v>
      </c>
      <c r="H936">
        <v>3387</v>
      </c>
      <c r="I936">
        <v>3387</v>
      </c>
      <c r="J936">
        <v>3387</v>
      </c>
      <c r="K936">
        <v>3387</v>
      </c>
      <c r="L936">
        <v>3387</v>
      </c>
      <c r="M936">
        <v>3387</v>
      </c>
      <c r="N936">
        <v>3387</v>
      </c>
      <c r="O936">
        <v>3387</v>
      </c>
      <c r="P936">
        <v>3387</v>
      </c>
      <c r="Q936">
        <v>3387</v>
      </c>
      <c r="R936">
        <v>3387</v>
      </c>
      <c r="S936">
        <v>3387</v>
      </c>
      <c r="T936">
        <v>3387</v>
      </c>
      <c r="U936">
        <v>3387</v>
      </c>
    </row>
    <row r="937" spans="1:21">
      <c r="A937" t="s">
        <v>945</v>
      </c>
      <c r="B937">
        <v>3289</v>
      </c>
      <c r="C937">
        <v>3289</v>
      </c>
      <c r="D937">
        <v>3289</v>
      </c>
      <c r="E937">
        <v>3289</v>
      </c>
      <c r="F937">
        <v>3289</v>
      </c>
      <c r="G937">
        <v>3289</v>
      </c>
      <c r="H937">
        <v>3289</v>
      </c>
      <c r="I937">
        <v>3289</v>
      </c>
      <c r="J937">
        <v>3289</v>
      </c>
      <c r="K937">
        <v>3289</v>
      </c>
      <c r="L937">
        <v>3289</v>
      </c>
      <c r="M937">
        <v>3289</v>
      </c>
      <c r="N937">
        <v>3289</v>
      </c>
      <c r="O937">
        <v>3289</v>
      </c>
      <c r="P937">
        <v>3289</v>
      </c>
      <c r="Q937">
        <v>3289</v>
      </c>
      <c r="R937">
        <v>3289</v>
      </c>
      <c r="S937">
        <v>3289</v>
      </c>
      <c r="T937">
        <v>3289</v>
      </c>
      <c r="U937">
        <v>3289</v>
      </c>
    </row>
    <row r="938" spans="1:21">
      <c r="A938" t="s">
        <v>990</v>
      </c>
      <c r="B938">
        <v>3003</v>
      </c>
      <c r="C938">
        <v>3003</v>
      </c>
      <c r="D938">
        <v>3003</v>
      </c>
      <c r="E938">
        <v>3003</v>
      </c>
      <c r="F938">
        <v>3003</v>
      </c>
      <c r="G938">
        <v>3003</v>
      </c>
      <c r="H938">
        <v>3003</v>
      </c>
      <c r="I938">
        <v>3003</v>
      </c>
      <c r="J938">
        <v>3003</v>
      </c>
      <c r="K938">
        <v>3003</v>
      </c>
      <c r="L938">
        <v>3003</v>
      </c>
      <c r="M938">
        <v>3003</v>
      </c>
      <c r="N938">
        <v>3003</v>
      </c>
      <c r="O938">
        <v>3003</v>
      </c>
      <c r="P938">
        <v>3003</v>
      </c>
      <c r="Q938">
        <v>3003</v>
      </c>
      <c r="R938">
        <v>3003</v>
      </c>
      <c r="S938">
        <v>3003</v>
      </c>
      <c r="T938">
        <v>3003</v>
      </c>
      <c r="U938">
        <v>3003</v>
      </c>
    </row>
    <row r="939" spans="1:21">
      <c r="A939" t="s">
        <v>197</v>
      </c>
      <c r="B939">
        <v>1357</v>
      </c>
      <c r="C939">
        <v>1357</v>
      </c>
      <c r="D939">
        <v>1357</v>
      </c>
      <c r="E939">
        <v>1357</v>
      </c>
      <c r="F939">
        <v>1357</v>
      </c>
      <c r="G939">
        <v>1357</v>
      </c>
      <c r="H939">
        <v>1357</v>
      </c>
      <c r="I939">
        <v>1357</v>
      </c>
      <c r="J939">
        <v>1357</v>
      </c>
      <c r="K939">
        <v>1357</v>
      </c>
      <c r="L939">
        <v>1357</v>
      </c>
      <c r="M939">
        <v>1357</v>
      </c>
      <c r="N939">
        <v>1357</v>
      </c>
      <c r="O939">
        <v>1357</v>
      </c>
      <c r="P939">
        <v>1357</v>
      </c>
      <c r="Q939">
        <v>1357</v>
      </c>
      <c r="R939">
        <v>1357</v>
      </c>
      <c r="S939">
        <v>1357</v>
      </c>
      <c r="T939">
        <v>1357</v>
      </c>
      <c r="U939">
        <v>1357</v>
      </c>
    </row>
    <row r="940" spans="1:21">
      <c r="A940" t="s">
        <v>1555</v>
      </c>
      <c r="B940">
        <v>2209</v>
      </c>
      <c r="C940">
        <v>2209</v>
      </c>
      <c r="D940">
        <v>2209</v>
      </c>
      <c r="E940">
        <v>2209</v>
      </c>
      <c r="F940">
        <v>2209</v>
      </c>
      <c r="G940">
        <v>2209</v>
      </c>
      <c r="H940">
        <v>2209</v>
      </c>
      <c r="I940">
        <v>2209</v>
      </c>
      <c r="J940">
        <v>2209</v>
      </c>
      <c r="K940">
        <v>2209</v>
      </c>
      <c r="L940">
        <v>2209</v>
      </c>
      <c r="M940">
        <v>2209</v>
      </c>
      <c r="N940">
        <v>2209</v>
      </c>
      <c r="O940">
        <v>2209</v>
      </c>
      <c r="P940">
        <v>2209</v>
      </c>
      <c r="Q940">
        <v>2209</v>
      </c>
      <c r="R940">
        <v>2209</v>
      </c>
      <c r="S940">
        <v>2209</v>
      </c>
      <c r="T940">
        <v>2209</v>
      </c>
      <c r="U940">
        <v>2209</v>
      </c>
    </row>
    <row r="941" spans="1:21">
      <c r="A941" t="s">
        <v>446</v>
      </c>
      <c r="B941">
        <v>2123</v>
      </c>
      <c r="C941">
        <v>2123</v>
      </c>
      <c r="D941">
        <v>2123</v>
      </c>
      <c r="E941">
        <v>2123</v>
      </c>
      <c r="F941">
        <v>2123</v>
      </c>
      <c r="G941">
        <v>2123</v>
      </c>
      <c r="H941">
        <v>2123</v>
      </c>
      <c r="I941">
        <v>2123</v>
      </c>
      <c r="J941">
        <v>2123</v>
      </c>
      <c r="K941">
        <v>2123</v>
      </c>
      <c r="L941">
        <v>2123</v>
      </c>
      <c r="M941">
        <v>2123</v>
      </c>
      <c r="N941">
        <v>2123</v>
      </c>
      <c r="O941">
        <v>2123</v>
      </c>
      <c r="P941">
        <v>2123</v>
      </c>
      <c r="Q941">
        <v>2123</v>
      </c>
      <c r="R941">
        <v>2123</v>
      </c>
      <c r="S941">
        <v>2123</v>
      </c>
      <c r="T941">
        <v>2123</v>
      </c>
      <c r="U941">
        <v>2123</v>
      </c>
    </row>
    <row r="942" spans="1:21">
      <c r="A942" t="s">
        <v>519</v>
      </c>
      <c r="B942">
        <v>1226</v>
      </c>
      <c r="C942">
        <v>1226</v>
      </c>
      <c r="D942">
        <v>1226</v>
      </c>
      <c r="E942">
        <v>1226</v>
      </c>
      <c r="F942">
        <v>1226</v>
      </c>
      <c r="G942">
        <v>1226</v>
      </c>
      <c r="H942">
        <v>1226</v>
      </c>
      <c r="I942">
        <v>1226</v>
      </c>
      <c r="J942">
        <v>1226</v>
      </c>
      <c r="K942">
        <v>1226</v>
      </c>
      <c r="L942">
        <v>1226</v>
      </c>
      <c r="M942">
        <v>1226</v>
      </c>
      <c r="N942">
        <v>1226</v>
      </c>
      <c r="O942">
        <v>1226</v>
      </c>
      <c r="P942">
        <v>1226</v>
      </c>
      <c r="Q942">
        <v>1226</v>
      </c>
      <c r="R942">
        <v>1226</v>
      </c>
      <c r="S942">
        <v>1226</v>
      </c>
      <c r="T942">
        <v>1226</v>
      </c>
      <c r="U942">
        <v>1226</v>
      </c>
    </row>
    <row r="943" spans="1:21">
      <c r="A943" t="s">
        <v>725</v>
      </c>
      <c r="B943">
        <v>2246</v>
      </c>
      <c r="C943">
        <v>2246</v>
      </c>
      <c r="D943">
        <v>2246</v>
      </c>
      <c r="E943">
        <v>2246</v>
      </c>
      <c r="F943">
        <v>2246</v>
      </c>
      <c r="G943">
        <v>2246</v>
      </c>
      <c r="H943">
        <v>2246</v>
      </c>
      <c r="I943">
        <v>2246</v>
      </c>
      <c r="J943">
        <v>2246</v>
      </c>
      <c r="K943">
        <v>2246</v>
      </c>
      <c r="L943">
        <v>2246</v>
      </c>
      <c r="M943">
        <v>2246</v>
      </c>
      <c r="N943">
        <v>2246</v>
      </c>
      <c r="O943">
        <v>2246</v>
      </c>
      <c r="P943">
        <v>2246</v>
      </c>
      <c r="Q943">
        <v>2246</v>
      </c>
      <c r="R943">
        <v>2246</v>
      </c>
      <c r="S943">
        <v>2246</v>
      </c>
      <c r="T943">
        <v>2246</v>
      </c>
      <c r="U943">
        <v>2246</v>
      </c>
    </row>
    <row r="944" spans="1:21">
      <c r="A944" t="s">
        <v>956</v>
      </c>
      <c r="B944">
        <v>3254</v>
      </c>
      <c r="C944">
        <v>3254</v>
      </c>
      <c r="D944">
        <v>3254</v>
      </c>
      <c r="E944">
        <v>3254</v>
      </c>
      <c r="F944">
        <v>3254</v>
      </c>
      <c r="G944">
        <v>3254</v>
      </c>
      <c r="H944">
        <v>3254</v>
      </c>
      <c r="I944">
        <v>3254</v>
      </c>
      <c r="J944">
        <v>3254</v>
      </c>
      <c r="K944">
        <v>3254</v>
      </c>
      <c r="L944">
        <v>3254</v>
      </c>
      <c r="M944">
        <v>3254</v>
      </c>
      <c r="N944">
        <v>3254</v>
      </c>
      <c r="O944">
        <v>3254</v>
      </c>
      <c r="P944">
        <v>3254</v>
      </c>
      <c r="Q944">
        <v>3254</v>
      </c>
      <c r="R944">
        <v>3254</v>
      </c>
      <c r="S944">
        <v>3254</v>
      </c>
      <c r="T944">
        <v>3254</v>
      </c>
      <c r="U944">
        <v>3254</v>
      </c>
    </row>
    <row r="945" spans="1:21">
      <c r="A945" t="s">
        <v>1294</v>
      </c>
      <c r="B945">
        <v>3028</v>
      </c>
      <c r="C945">
        <v>3028</v>
      </c>
      <c r="D945">
        <v>3028</v>
      </c>
      <c r="E945">
        <v>3028</v>
      </c>
      <c r="F945">
        <v>3028</v>
      </c>
      <c r="G945">
        <v>3028</v>
      </c>
      <c r="H945">
        <v>3028</v>
      </c>
      <c r="I945">
        <v>3028</v>
      </c>
      <c r="J945">
        <v>3028</v>
      </c>
      <c r="K945">
        <v>3028</v>
      </c>
      <c r="L945">
        <v>3028</v>
      </c>
      <c r="M945">
        <v>3028</v>
      </c>
      <c r="N945">
        <v>3028</v>
      </c>
      <c r="O945">
        <v>3028</v>
      </c>
      <c r="P945">
        <v>3028</v>
      </c>
      <c r="Q945">
        <v>3028</v>
      </c>
      <c r="R945">
        <v>3028</v>
      </c>
      <c r="S945">
        <v>3028</v>
      </c>
      <c r="T945">
        <v>3028</v>
      </c>
      <c r="U945">
        <v>3028</v>
      </c>
    </row>
    <row r="946" spans="1:21">
      <c r="A946" t="s">
        <v>1695</v>
      </c>
      <c r="B946">
        <v>3112</v>
      </c>
      <c r="C946">
        <v>3112</v>
      </c>
      <c r="D946">
        <v>3112</v>
      </c>
      <c r="E946">
        <v>3112</v>
      </c>
      <c r="F946">
        <v>3112</v>
      </c>
      <c r="G946">
        <v>3112</v>
      </c>
      <c r="H946">
        <v>3112</v>
      </c>
      <c r="I946">
        <v>3112</v>
      </c>
      <c r="J946">
        <v>3112</v>
      </c>
      <c r="K946">
        <v>3112</v>
      </c>
      <c r="L946">
        <v>3112</v>
      </c>
      <c r="M946">
        <v>3112</v>
      </c>
      <c r="N946">
        <v>3112</v>
      </c>
      <c r="O946">
        <v>3112</v>
      </c>
      <c r="P946">
        <v>3112</v>
      </c>
      <c r="Q946">
        <v>3112</v>
      </c>
      <c r="R946">
        <v>3112</v>
      </c>
      <c r="S946">
        <v>3112</v>
      </c>
      <c r="T946">
        <v>3112</v>
      </c>
      <c r="U946">
        <v>3112</v>
      </c>
    </row>
    <row r="947" spans="1:21">
      <c r="A947" t="s">
        <v>1160</v>
      </c>
      <c r="B947">
        <v>2128</v>
      </c>
      <c r="C947">
        <v>2128</v>
      </c>
      <c r="D947">
        <v>2128</v>
      </c>
      <c r="E947">
        <v>2128</v>
      </c>
      <c r="F947">
        <v>2128</v>
      </c>
      <c r="G947">
        <v>2128</v>
      </c>
      <c r="H947">
        <v>2128</v>
      </c>
      <c r="I947">
        <v>2128</v>
      </c>
      <c r="J947">
        <v>2128</v>
      </c>
      <c r="K947">
        <v>2128</v>
      </c>
      <c r="L947">
        <v>2128</v>
      </c>
      <c r="M947">
        <v>2128</v>
      </c>
      <c r="N947">
        <v>2128</v>
      </c>
      <c r="O947">
        <v>2128</v>
      </c>
      <c r="P947">
        <v>2128</v>
      </c>
      <c r="Q947">
        <v>2128</v>
      </c>
      <c r="R947">
        <v>2128</v>
      </c>
      <c r="S947">
        <v>2128</v>
      </c>
      <c r="T947">
        <v>2128</v>
      </c>
      <c r="U947">
        <v>2128</v>
      </c>
    </row>
    <row r="948" spans="1:21">
      <c r="A948" t="s">
        <v>126</v>
      </c>
      <c r="B948">
        <v>3345</v>
      </c>
      <c r="C948">
        <v>3345</v>
      </c>
      <c r="D948">
        <v>3345</v>
      </c>
      <c r="E948">
        <v>3345</v>
      </c>
      <c r="F948">
        <v>3345</v>
      </c>
      <c r="G948">
        <v>3345</v>
      </c>
      <c r="H948">
        <v>3345</v>
      </c>
      <c r="I948">
        <v>3345</v>
      </c>
      <c r="J948">
        <v>3345</v>
      </c>
      <c r="K948">
        <v>3345</v>
      </c>
      <c r="L948">
        <v>3345</v>
      </c>
      <c r="M948">
        <v>3345</v>
      </c>
      <c r="N948">
        <v>3345</v>
      </c>
      <c r="O948">
        <v>3345</v>
      </c>
      <c r="P948">
        <v>3345</v>
      </c>
      <c r="Q948">
        <v>3345</v>
      </c>
      <c r="R948">
        <v>3345</v>
      </c>
      <c r="S948">
        <v>3345</v>
      </c>
      <c r="T948">
        <v>3345</v>
      </c>
      <c r="U948">
        <v>3345</v>
      </c>
    </row>
    <row r="949" spans="1:21">
      <c r="A949" t="s">
        <v>257</v>
      </c>
      <c r="B949">
        <v>1387</v>
      </c>
      <c r="C949">
        <v>1387</v>
      </c>
      <c r="D949">
        <v>1387</v>
      </c>
      <c r="E949">
        <v>1387</v>
      </c>
      <c r="F949">
        <v>1387</v>
      </c>
      <c r="G949">
        <v>1387</v>
      </c>
      <c r="H949">
        <v>1387</v>
      </c>
      <c r="I949">
        <v>1387</v>
      </c>
      <c r="J949">
        <v>1387</v>
      </c>
      <c r="K949">
        <v>1387</v>
      </c>
      <c r="L949">
        <v>1387</v>
      </c>
      <c r="M949">
        <v>1387</v>
      </c>
      <c r="N949">
        <v>1387</v>
      </c>
      <c r="O949">
        <v>1387</v>
      </c>
      <c r="P949">
        <v>1387</v>
      </c>
      <c r="Q949">
        <v>1387</v>
      </c>
      <c r="R949">
        <v>1387</v>
      </c>
      <c r="S949">
        <v>1387</v>
      </c>
      <c r="T949">
        <v>1387</v>
      </c>
      <c r="U949">
        <v>1387</v>
      </c>
    </row>
    <row r="950" spans="1:21">
      <c r="A950" t="s">
        <v>438</v>
      </c>
      <c r="B950">
        <v>2169</v>
      </c>
      <c r="C950">
        <v>2169</v>
      </c>
      <c r="D950">
        <v>2169</v>
      </c>
      <c r="E950">
        <v>2169</v>
      </c>
      <c r="F950">
        <v>2169</v>
      </c>
      <c r="G950">
        <v>2169</v>
      </c>
      <c r="H950">
        <v>2169</v>
      </c>
      <c r="I950">
        <v>2169</v>
      </c>
      <c r="J950">
        <v>2169</v>
      </c>
      <c r="K950">
        <v>2169</v>
      </c>
      <c r="L950">
        <v>2169</v>
      </c>
      <c r="M950">
        <v>2169</v>
      </c>
      <c r="N950">
        <v>2169</v>
      </c>
      <c r="O950">
        <v>2169</v>
      </c>
      <c r="P950">
        <v>2169</v>
      </c>
      <c r="Q950">
        <v>2169</v>
      </c>
      <c r="R950">
        <v>2169</v>
      </c>
      <c r="S950">
        <v>2169</v>
      </c>
      <c r="T950">
        <v>2169</v>
      </c>
      <c r="U950">
        <v>2169</v>
      </c>
    </row>
    <row r="951" spans="1:21">
      <c r="A951" t="s">
        <v>585</v>
      </c>
      <c r="B951">
        <v>1225</v>
      </c>
      <c r="C951">
        <v>1225</v>
      </c>
      <c r="D951">
        <v>1225</v>
      </c>
      <c r="E951">
        <v>1225</v>
      </c>
      <c r="F951">
        <v>1225</v>
      </c>
      <c r="G951">
        <v>1225</v>
      </c>
      <c r="H951">
        <v>1225</v>
      </c>
      <c r="I951">
        <v>1225</v>
      </c>
      <c r="J951">
        <v>1225</v>
      </c>
      <c r="K951">
        <v>1225</v>
      </c>
      <c r="L951">
        <v>1225</v>
      </c>
      <c r="M951">
        <v>1225</v>
      </c>
      <c r="N951">
        <v>1225</v>
      </c>
      <c r="O951">
        <v>1225</v>
      </c>
      <c r="P951">
        <v>1225</v>
      </c>
      <c r="Q951">
        <v>1225</v>
      </c>
      <c r="R951">
        <v>1225</v>
      </c>
      <c r="S951">
        <v>1225</v>
      </c>
      <c r="T951">
        <v>1225</v>
      </c>
      <c r="U951">
        <v>1225</v>
      </c>
    </row>
    <row r="952" spans="1:21">
      <c r="A952" t="s">
        <v>709</v>
      </c>
      <c r="B952">
        <v>3329</v>
      </c>
      <c r="C952">
        <v>3329</v>
      </c>
      <c r="D952">
        <v>3329</v>
      </c>
      <c r="E952">
        <v>3329</v>
      </c>
      <c r="F952">
        <v>3329</v>
      </c>
      <c r="G952">
        <v>3329</v>
      </c>
      <c r="H952">
        <v>3329</v>
      </c>
      <c r="I952">
        <v>3329</v>
      </c>
      <c r="J952">
        <v>3329</v>
      </c>
      <c r="K952">
        <v>3329</v>
      </c>
      <c r="L952">
        <v>3329</v>
      </c>
      <c r="M952">
        <v>3329</v>
      </c>
      <c r="N952">
        <v>3329</v>
      </c>
      <c r="O952">
        <v>3329</v>
      </c>
      <c r="P952">
        <v>3329</v>
      </c>
      <c r="Q952">
        <v>3329</v>
      </c>
      <c r="R952">
        <v>3329</v>
      </c>
      <c r="S952">
        <v>3329</v>
      </c>
      <c r="T952">
        <v>3329</v>
      </c>
      <c r="U952">
        <v>3329</v>
      </c>
    </row>
    <row r="953" spans="1:21">
      <c r="A953" t="s">
        <v>944</v>
      </c>
      <c r="B953">
        <v>1318</v>
      </c>
      <c r="C953">
        <v>1318</v>
      </c>
      <c r="D953">
        <v>1318</v>
      </c>
      <c r="E953">
        <v>1318</v>
      </c>
      <c r="F953">
        <v>1318</v>
      </c>
      <c r="G953">
        <v>1318</v>
      </c>
      <c r="H953">
        <v>1318</v>
      </c>
      <c r="I953">
        <v>1318</v>
      </c>
      <c r="J953">
        <v>1318</v>
      </c>
      <c r="K953">
        <v>1318</v>
      </c>
      <c r="L953">
        <v>1318</v>
      </c>
      <c r="M953">
        <v>1318</v>
      </c>
      <c r="N953">
        <v>1318</v>
      </c>
      <c r="O953">
        <v>1318</v>
      </c>
      <c r="P953">
        <v>1318</v>
      </c>
      <c r="Q953">
        <v>1318</v>
      </c>
      <c r="R953">
        <v>1318</v>
      </c>
      <c r="S953">
        <v>1318</v>
      </c>
      <c r="T953">
        <v>1318</v>
      </c>
      <c r="U953">
        <v>1318</v>
      </c>
    </row>
    <row r="954" spans="1:21">
      <c r="A954" t="s">
        <v>1054</v>
      </c>
      <c r="B954">
        <v>2042</v>
      </c>
      <c r="C954">
        <v>2042</v>
      </c>
      <c r="D954">
        <v>2042</v>
      </c>
      <c r="E954">
        <v>2042</v>
      </c>
      <c r="F954">
        <v>2042</v>
      </c>
      <c r="G954">
        <v>2042</v>
      </c>
      <c r="H954">
        <v>2042</v>
      </c>
      <c r="I954">
        <v>2042</v>
      </c>
      <c r="J954">
        <v>2042</v>
      </c>
      <c r="K954">
        <v>2042</v>
      </c>
      <c r="L954">
        <v>2042</v>
      </c>
      <c r="M954">
        <v>2042</v>
      </c>
      <c r="N954">
        <v>2042</v>
      </c>
      <c r="O954">
        <v>2042</v>
      </c>
      <c r="P954">
        <v>2042</v>
      </c>
      <c r="Q954">
        <v>2042</v>
      </c>
      <c r="R954">
        <v>2042</v>
      </c>
      <c r="S954">
        <v>2042</v>
      </c>
      <c r="T954">
        <v>2042</v>
      </c>
      <c r="U954">
        <v>2042</v>
      </c>
    </row>
    <row r="955" spans="1:21">
      <c r="A955" t="s">
        <v>86</v>
      </c>
      <c r="B955">
        <v>1351</v>
      </c>
      <c r="C955">
        <v>1351</v>
      </c>
      <c r="D955">
        <v>1351</v>
      </c>
      <c r="E955">
        <v>1351</v>
      </c>
      <c r="F955">
        <v>1351</v>
      </c>
      <c r="G955">
        <v>1351</v>
      </c>
      <c r="H955">
        <v>1351</v>
      </c>
      <c r="I955">
        <v>1351</v>
      </c>
      <c r="J955">
        <v>1351</v>
      </c>
      <c r="K955">
        <v>1351</v>
      </c>
      <c r="L955">
        <v>1351</v>
      </c>
      <c r="M955">
        <v>1351</v>
      </c>
      <c r="N955">
        <v>1351</v>
      </c>
      <c r="O955">
        <v>1351</v>
      </c>
      <c r="P955">
        <v>1351</v>
      </c>
      <c r="Q955">
        <v>1351</v>
      </c>
      <c r="R955">
        <v>1351</v>
      </c>
      <c r="S955">
        <v>1351</v>
      </c>
      <c r="T955">
        <v>1351</v>
      </c>
      <c r="U955">
        <v>1351</v>
      </c>
    </row>
    <row r="956" spans="1:21">
      <c r="A956" t="s">
        <v>1753</v>
      </c>
      <c r="B956">
        <v>1391</v>
      </c>
      <c r="C956">
        <v>1391</v>
      </c>
      <c r="D956">
        <v>1391</v>
      </c>
      <c r="E956">
        <v>1391</v>
      </c>
      <c r="F956">
        <v>1391</v>
      </c>
      <c r="G956">
        <v>1391</v>
      </c>
      <c r="H956">
        <v>1391</v>
      </c>
      <c r="I956">
        <v>1391</v>
      </c>
      <c r="J956">
        <v>1391</v>
      </c>
      <c r="K956">
        <v>1391</v>
      </c>
      <c r="L956">
        <v>1391</v>
      </c>
      <c r="M956">
        <v>1391</v>
      </c>
      <c r="N956">
        <v>1391</v>
      </c>
      <c r="O956">
        <v>1391</v>
      </c>
      <c r="P956">
        <v>1391</v>
      </c>
      <c r="Q956">
        <v>1391</v>
      </c>
      <c r="R956">
        <v>1391</v>
      </c>
      <c r="S956">
        <v>1391</v>
      </c>
      <c r="T956">
        <v>1391</v>
      </c>
      <c r="U956">
        <v>1391</v>
      </c>
    </row>
    <row r="957" spans="1:21">
      <c r="A957" t="s">
        <v>427</v>
      </c>
      <c r="B957">
        <v>1113</v>
      </c>
      <c r="C957">
        <v>1113</v>
      </c>
      <c r="D957">
        <v>1113</v>
      </c>
      <c r="E957">
        <v>1113</v>
      </c>
      <c r="F957">
        <v>1113</v>
      </c>
      <c r="G957">
        <v>1113</v>
      </c>
      <c r="H957">
        <v>1113</v>
      </c>
      <c r="I957">
        <v>1113</v>
      </c>
      <c r="J957">
        <v>1113</v>
      </c>
      <c r="K957">
        <v>1113</v>
      </c>
      <c r="L957">
        <v>1113</v>
      </c>
      <c r="M957">
        <v>1113</v>
      </c>
      <c r="N957">
        <v>1113</v>
      </c>
      <c r="O957">
        <v>1113</v>
      </c>
      <c r="P957">
        <v>1113</v>
      </c>
      <c r="Q957">
        <v>1113</v>
      </c>
      <c r="R957">
        <v>1113</v>
      </c>
      <c r="S957">
        <v>1113</v>
      </c>
      <c r="T957">
        <v>1113</v>
      </c>
      <c r="U957">
        <v>1113</v>
      </c>
    </row>
    <row r="958" spans="1:21">
      <c r="A958" t="s">
        <v>518</v>
      </c>
      <c r="B958">
        <v>2214</v>
      </c>
      <c r="C958">
        <v>2214</v>
      </c>
      <c r="D958">
        <v>2214</v>
      </c>
      <c r="E958">
        <v>2214</v>
      </c>
      <c r="F958">
        <v>2214</v>
      </c>
      <c r="G958">
        <v>2214</v>
      </c>
      <c r="H958" s="20">
        <v>2214</v>
      </c>
      <c r="I958" s="20">
        <v>1132</v>
      </c>
      <c r="J958">
        <v>1132</v>
      </c>
      <c r="K958">
        <v>1132</v>
      </c>
      <c r="L958">
        <v>1132</v>
      </c>
      <c r="M958">
        <v>1132</v>
      </c>
      <c r="N958">
        <v>1132</v>
      </c>
      <c r="O958">
        <v>1132</v>
      </c>
      <c r="P958">
        <v>1132</v>
      </c>
      <c r="Q958">
        <v>1132</v>
      </c>
      <c r="R958">
        <v>1132</v>
      </c>
      <c r="S958">
        <v>1132</v>
      </c>
      <c r="T958">
        <v>1132</v>
      </c>
      <c r="U958">
        <v>1132</v>
      </c>
    </row>
    <row r="959" spans="1:21">
      <c r="A959" t="s">
        <v>724</v>
      </c>
      <c r="B959">
        <v>1284</v>
      </c>
      <c r="C959">
        <v>1284</v>
      </c>
      <c r="D959">
        <v>1284</v>
      </c>
      <c r="E959">
        <v>1284</v>
      </c>
      <c r="F959">
        <v>1284</v>
      </c>
      <c r="G959">
        <v>1284</v>
      </c>
      <c r="H959">
        <v>1284</v>
      </c>
      <c r="I959">
        <v>1284</v>
      </c>
      <c r="J959">
        <v>1284</v>
      </c>
      <c r="K959">
        <v>1284</v>
      </c>
      <c r="L959">
        <v>1284</v>
      </c>
      <c r="M959">
        <v>1284</v>
      </c>
      <c r="N959">
        <v>1284</v>
      </c>
      <c r="O959">
        <v>1284</v>
      </c>
      <c r="P959">
        <v>1284</v>
      </c>
      <c r="Q959">
        <v>1284</v>
      </c>
      <c r="R959">
        <v>1284</v>
      </c>
      <c r="S959">
        <v>1284</v>
      </c>
      <c r="T959">
        <v>1284</v>
      </c>
      <c r="U959">
        <v>1284</v>
      </c>
    </row>
    <row r="960" spans="1:21">
      <c r="A960" t="s">
        <v>1638</v>
      </c>
      <c r="B960">
        <v>1311</v>
      </c>
      <c r="C960">
        <v>1311</v>
      </c>
      <c r="D960">
        <v>1311</v>
      </c>
      <c r="E960">
        <v>1311</v>
      </c>
      <c r="F960">
        <v>1311</v>
      </c>
      <c r="G960">
        <v>1311</v>
      </c>
      <c r="H960">
        <v>1311</v>
      </c>
      <c r="I960">
        <v>1311</v>
      </c>
      <c r="J960">
        <v>1311</v>
      </c>
      <c r="K960">
        <v>1311</v>
      </c>
      <c r="L960">
        <v>1311</v>
      </c>
      <c r="M960">
        <v>1311</v>
      </c>
      <c r="N960">
        <v>1311</v>
      </c>
      <c r="O960">
        <v>1311</v>
      </c>
      <c r="P960">
        <v>1311</v>
      </c>
      <c r="Q960">
        <v>1311</v>
      </c>
      <c r="R960">
        <v>1311</v>
      </c>
      <c r="S960">
        <v>1311</v>
      </c>
      <c r="T960">
        <v>1311</v>
      </c>
      <c r="U960">
        <v>1311</v>
      </c>
    </row>
    <row r="961" spans="1:21">
      <c r="A961" t="s">
        <v>1069</v>
      </c>
      <c r="B961">
        <v>1035</v>
      </c>
      <c r="C961">
        <v>1035</v>
      </c>
      <c r="D961">
        <v>1035</v>
      </c>
      <c r="E961">
        <v>1035</v>
      </c>
      <c r="F961">
        <v>1035</v>
      </c>
      <c r="G961">
        <v>1035</v>
      </c>
      <c r="H961">
        <v>1035</v>
      </c>
      <c r="I961">
        <v>1035</v>
      </c>
      <c r="J961">
        <v>1035</v>
      </c>
      <c r="K961">
        <v>1035</v>
      </c>
      <c r="L961">
        <v>1035</v>
      </c>
      <c r="M961">
        <v>1035</v>
      </c>
      <c r="N961">
        <v>1035</v>
      </c>
      <c r="O961">
        <v>1035</v>
      </c>
      <c r="P961">
        <v>1035</v>
      </c>
      <c r="Q961">
        <v>1035</v>
      </c>
      <c r="R961">
        <v>1035</v>
      </c>
      <c r="S961">
        <v>1035</v>
      </c>
      <c r="T961">
        <v>1035</v>
      </c>
      <c r="U961">
        <v>1035</v>
      </c>
    </row>
    <row r="962" spans="1:21">
      <c r="A962" t="s">
        <v>1711</v>
      </c>
      <c r="B962">
        <v>1151</v>
      </c>
      <c r="C962">
        <v>1151</v>
      </c>
      <c r="D962">
        <v>1151</v>
      </c>
      <c r="E962">
        <v>1151</v>
      </c>
      <c r="F962">
        <v>1151</v>
      </c>
      <c r="G962">
        <v>1151</v>
      </c>
      <c r="H962">
        <v>1151</v>
      </c>
      <c r="I962">
        <v>1151</v>
      </c>
      <c r="J962">
        <v>1151</v>
      </c>
      <c r="K962">
        <v>1151</v>
      </c>
      <c r="L962">
        <v>1151</v>
      </c>
      <c r="M962">
        <v>1151</v>
      </c>
      <c r="N962">
        <v>1151</v>
      </c>
      <c r="O962">
        <v>1151</v>
      </c>
      <c r="P962">
        <v>1151</v>
      </c>
      <c r="Q962">
        <v>1151</v>
      </c>
      <c r="R962">
        <v>1151</v>
      </c>
      <c r="S962">
        <v>1151</v>
      </c>
      <c r="T962">
        <v>1151</v>
      </c>
      <c r="U962">
        <v>1151</v>
      </c>
    </row>
    <row r="963" spans="1:21">
      <c r="A963" t="s">
        <v>1078</v>
      </c>
      <c r="B963">
        <v>3068</v>
      </c>
      <c r="C963">
        <v>3068</v>
      </c>
      <c r="D963">
        <v>3068</v>
      </c>
      <c r="E963">
        <v>3068</v>
      </c>
      <c r="F963">
        <v>3068</v>
      </c>
      <c r="G963">
        <v>3068</v>
      </c>
      <c r="H963">
        <v>3068</v>
      </c>
      <c r="I963">
        <v>3068</v>
      </c>
      <c r="J963">
        <v>3068</v>
      </c>
      <c r="K963">
        <v>3068</v>
      </c>
      <c r="L963">
        <v>3068</v>
      </c>
      <c r="M963">
        <v>3068</v>
      </c>
      <c r="N963">
        <v>3068</v>
      </c>
      <c r="O963">
        <v>3068</v>
      </c>
      <c r="P963">
        <v>3068</v>
      </c>
      <c r="Q963">
        <v>3068</v>
      </c>
      <c r="R963">
        <v>3068</v>
      </c>
      <c r="S963">
        <v>3068</v>
      </c>
      <c r="T963">
        <v>3068</v>
      </c>
      <c r="U963">
        <v>3068</v>
      </c>
    </row>
    <row r="964" spans="1:21">
      <c r="A964" t="s">
        <v>84</v>
      </c>
      <c r="B964">
        <v>2325</v>
      </c>
      <c r="C964">
        <v>2325</v>
      </c>
      <c r="D964">
        <v>2325</v>
      </c>
      <c r="E964">
        <v>2325</v>
      </c>
      <c r="F964">
        <v>2325</v>
      </c>
      <c r="G964">
        <v>2325</v>
      </c>
      <c r="H964">
        <v>2325</v>
      </c>
      <c r="I964">
        <v>2325</v>
      </c>
      <c r="J964">
        <v>2325</v>
      </c>
      <c r="K964">
        <v>2325</v>
      </c>
      <c r="L964">
        <v>2325</v>
      </c>
      <c r="M964" s="20">
        <v>2325</v>
      </c>
      <c r="N964" s="20">
        <v>2387</v>
      </c>
      <c r="O964">
        <v>2387</v>
      </c>
      <c r="P964">
        <v>2387</v>
      </c>
      <c r="Q964">
        <v>2387</v>
      </c>
      <c r="R964">
        <v>2387</v>
      </c>
      <c r="S964">
        <v>2387</v>
      </c>
      <c r="T964">
        <v>2387</v>
      </c>
      <c r="U964">
        <v>2387</v>
      </c>
    </row>
    <row r="965" spans="1:21">
      <c r="A965" t="s">
        <v>243</v>
      </c>
      <c r="B965">
        <v>3102</v>
      </c>
      <c r="C965">
        <v>3102</v>
      </c>
      <c r="D965">
        <v>3102</v>
      </c>
      <c r="E965">
        <v>3102</v>
      </c>
      <c r="F965">
        <v>3102</v>
      </c>
      <c r="G965">
        <v>3102</v>
      </c>
      <c r="H965">
        <v>3102</v>
      </c>
      <c r="I965">
        <v>3102</v>
      </c>
      <c r="J965">
        <v>3102</v>
      </c>
      <c r="K965">
        <v>3102</v>
      </c>
      <c r="L965">
        <v>3102</v>
      </c>
      <c r="M965">
        <v>3102</v>
      </c>
      <c r="N965">
        <v>3102</v>
      </c>
      <c r="O965">
        <v>3102</v>
      </c>
      <c r="P965">
        <v>3102</v>
      </c>
      <c r="Q965">
        <v>3102</v>
      </c>
      <c r="R965">
        <v>3102</v>
      </c>
      <c r="S965">
        <v>3102</v>
      </c>
      <c r="T965">
        <v>3102</v>
      </c>
      <c r="U965">
        <v>3102</v>
      </c>
    </row>
    <row r="966" spans="1:21">
      <c r="A966" t="s">
        <v>395</v>
      </c>
      <c r="B966">
        <v>2045</v>
      </c>
      <c r="C966">
        <v>2045</v>
      </c>
      <c r="D966">
        <v>2045</v>
      </c>
      <c r="E966">
        <v>2045</v>
      </c>
      <c r="F966">
        <v>2045</v>
      </c>
      <c r="G966">
        <v>2045</v>
      </c>
      <c r="H966">
        <v>2045</v>
      </c>
      <c r="I966">
        <v>2045</v>
      </c>
      <c r="J966">
        <v>2045</v>
      </c>
      <c r="K966">
        <v>2045</v>
      </c>
      <c r="L966">
        <v>2045</v>
      </c>
      <c r="M966">
        <v>2045</v>
      </c>
      <c r="N966">
        <v>2045</v>
      </c>
      <c r="O966">
        <v>2045</v>
      </c>
      <c r="P966">
        <v>2045</v>
      </c>
      <c r="Q966">
        <v>2045</v>
      </c>
      <c r="R966">
        <v>2045</v>
      </c>
      <c r="S966">
        <v>2045</v>
      </c>
      <c r="T966">
        <v>2045</v>
      </c>
      <c r="U966">
        <v>2045</v>
      </c>
    </row>
    <row r="967" spans="1:21">
      <c r="A967" t="s">
        <v>573</v>
      </c>
      <c r="B967">
        <v>2217</v>
      </c>
      <c r="C967">
        <v>2217</v>
      </c>
      <c r="D967">
        <v>2217</v>
      </c>
      <c r="E967">
        <v>2217</v>
      </c>
      <c r="F967">
        <v>2217</v>
      </c>
      <c r="G967">
        <v>2217</v>
      </c>
      <c r="H967">
        <v>2217</v>
      </c>
      <c r="I967">
        <v>2217</v>
      </c>
      <c r="J967">
        <v>2217</v>
      </c>
      <c r="K967">
        <v>2217</v>
      </c>
      <c r="L967">
        <v>2217</v>
      </c>
      <c r="M967">
        <v>2217</v>
      </c>
      <c r="N967">
        <v>2217</v>
      </c>
      <c r="O967">
        <v>2217</v>
      </c>
      <c r="P967">
        <v>2217</v>
      </c>
      <c r="Q967">
        <v>2217</v>
      </c>
      <c r="R967">
        <v>2217</v>
      </c>
      <c r="S967">
        <v>2217</v>
      </c>
      <c r="T967">
        <v>2217</v>
      </c>
      <c r="U967">
        <v>2217</v>
      </c>
    </row>
    <row r="968" spans="1:21">
      <c r="A968" t="s">
        <v>732</v>
      </c>
      <c r="B968">
        <v>1285</v>
      </c>
      <c r="C968">
        <v>1285</v>
      </c>
      <c r="D968">
        <v>1285</v>
      </c>
      <c r="E968">
        <v>1285</v>
      </c>
      <c r="F968">
        <v>1285</v>
      </c>
      <c r="G968">
        <v>1285</v>
      </c>
      <c r="H968">
        <v>1285</v>
      </c>
      <c r="I968">
        <v>1285</v>
      </c>
      <c r="J968">
        <v>1285</v>
      </c>
      <c r="K968">
        <v>1285</v>
      </c>
      <c r="L968">
        <v>1285</v>
      </c>
      <c r="M968">
        <v>1285</v>
      </c>
      <c r="N968">
        <v>1285</v>
      </c>
      <c r="O968">
        <v>1285</v>
      </c>
      <c r="P968">
        <v>1285</v>
      </c>
      <c r="Q968">
        <v>1285</v>
      </c>
      <c r="R968">
        <v>1285</v>
      </c>
      <c r="S968">
        <v>1285</v>
      </c>
      <c r="T968">
        <v>1285</v>
      </c>
      <c r="U968">
        <v>1285</v>
      </c>
    </row>
    <row r="969" spans="1:21">
      <c r="A969" t="s">
        <v>1643</v>
      </c>
      <c r="B969">
        <v>2292</v>
      </c>
      <c r="C969">
        <v>2292</v>
      </c>
      <c r="D969">
        <v>2292</v>
      </c>
      <c r="E969">
        <v>2292</v>
      </c>
      <c r="F969">
        <v>2292</v>
      </c>
      <c r="G969">
        <v>2292</v>
      </c>
      <c r="H969">
        <v>2292</v>
      </c>
      <c r="I969">
        <v>2292</v>
      </c>
      <c r="J969">
        <v>2292</v>
      </c>
      <c r="K969">
        <v>2292</v>
      </c>
      <c r="L969">
        <v>2292</v>
      </c>
      <c r="M969">
        <v>2292</v>
      </c>
      <c r="N969">
        <v>2292</v>
      </c>
      <c r="O969">
        <v>2292</v>
      </c>
      <c r="P969">
        <v>2292</v>
      </c>
      <c r="Q969">
        <v>2292</v>
      </c>
      <c r="R969">
        <v>2292</v>
      </c>
      <c r="S969">
        <v>2292</v>
      </c>
      <c r="T969">
        <v>2292</v>
      </c>
      <c r="U969">
        <v>2292</v>
      </c>
    </row>
    <row r="970" spans="1:21">
      <c r="A970" t="s">
        <v>972</v>
      </c>
      <c r="B970">
        <v>1036</v>
      </c>
      <c r="C970">
        <v>1036</v>
      </c>
      <c r="D970">
        <v>1036</v>
      </c>
      <c r="E970">
        <v>1036</v>
      </c>
      <c r="F970">
        <v>1036</v>
      </c>
      <c r="G970">
        <v>1036</v>
      </c>
      <c r="H970">
        <v>1036</v>
      </c>
      <c r="I970">
        <v>1036</v>
      </c>
      <c r="J970">
        <v>1036</v>
      </c>
      <c r="K970">
        <v>1036</v>
      </c>
      <c r="L970">
        <v>1036</v>
      </c>
      <c r="M970">
        <v>1036</v>
      </c>
      <c r="N970">
        <v>1036</v>
      </c>
      <c r="O970">
        <v>1036</v>
      </c>
      <c r="P970">
        <v>1036</v>
      </c>
      <c r="Q970">
        <v>1036</v>
      </c>
      <c r="R970">
        <v>1036</v>
      </c>
      <c r="S970">
        <v>1036</v>
      </c>
      <c r="T970">
        <v>1036</v>
      </c>
      <c r="U970">
        <v>1036</v>
      </c>
    </row>
    <row r="971" spans="1:21">
      <c r="A971" t="s">
        <v>1470</v>
      </c>
      <c r="B971">
        <v>2225</v>
      </c>
      <c r="C971">
        <v>2225</v>
      </c>
      <c r="D971">
        <v>2225</v>
      </c>
      <c r="E971">
        <v>2225</v>
      </c>
      <c r="F971">
        <v>2225</v>
      </c>
      <c r="G971">
        <v>2225</v>
      </c>
      <c r="H971">
        <v>2225</v>
      </c>
      <c r="I971">
        <v>2225</v>
      </c>
      <c r="J971">
        <v>2225</v>
      </c>
      <c r="K971">
        <v>2225</v>
      </c>
      <c r="L971">
        <v>2225</v>
      </c>
      <c r="M971">
        <v>2225</v>
      </c>
      <c r="N971">
        <v>2225</v>
      </c>
      <c r="O971">
        <v>2225</v>
      </c>
      <c r="P971">
        <v>2225</v>
      </c>
      <c r="Q971">
        <v>2225</v>
      </c>
      <c r="R971">
        <v>2225</v>
      </c>
      <c r="S971">
        <v>2225</v>
      </c>
      <c r="T971">
        <v>2225</v>
      </c>
      <c r="U971">
        <v>2225</v>
      </c>
    </row>
    <row r="972" spans="1:21">
      <c r="A972" t="s">
        <v>304</v>
      </c>
      <c r="B972">
        <v>2339</v>
      </c>
      <c r="C972">
        <v>2339</v>
      </c>
      <c r="D972">
        <v>2339</v>
      </c>
      <c r="E972">
        <v>2339</v>
      </c>
      <c r="F972">
        <v>2339</v>
      </c>
      <c r="G972">
        <v>2339</v>
      </c>
      <c r="H972">
        <v>2339</v>
      </c>
      <c r="I972">
        <v>2339</v>
      </c>
      <c r="J972">
        <v>2339</v>
      </c>
      <c r="K972">
        <v>2339</v>
      </c>
      <c r="L972">
        <v>2339</v>
      </c>
      <c r="M972">
        <v>2339</v>
      </c>
      <c r="N972">
        <v>2339</v>
      </c>
      <c r="O972">
        <v>2339</v>
      </c>
      <c r="P972">
        <v>2339</v>
      </c>
      <c r="Q972">
        <v>2339</v>
      </c>
      <c r="R972">
        <v>2339</v>
      </c>
      <c r="S972">
        <v>2339</v>
      </c>
      <c r="T972">
        <v>2339</v>
      </c>
      <c r="U972">
        <v>2339</v>
      </c>
    </row>
    <row r="973" spans="1:21">
      <c r="A973" t="s">
        <v>418</v>
      </c>
      <c r="B973">
        <v>2083</v>
      </c>
      <c r="C973">
        <v>2083</v>
      </c>
      <c r="D973">
        <v>2083</v>
      </c>
      <c r="E973">
        <v>2083</v>
      </c>
      <c r="F973">
        <v>2083</v>
      </c>
      <c r="G973">
        <v>2083</v>
      </c>
      <c r="H973">
        <v>2083</v>
      </c>
      <c r="I973">
        <v>2083</v>
      </c>
      <c r="J973">
        <v>2083</v>
      </c>
      <c r="K973">
        <v>2083</v>
      </c>
      <c r="L973">
        <v>2083</v>
      </c>
      <c r="M973">
        <v>2083</v>
      </c>
      <c r="N973">
        <v>2083</v>
      </c>
      <c r="O973">
        <v>2083</v>
      </c>
      <c r="P973">
        <v>2083</v>
      </c>
      <c r="Q973">
        <v>2083</v>
      </c>
      <c r="R973">
        <v>2083</v>
      </c>
      <c r="S973">
        <v>2083</v>
      </c>
      <c r="T973">
        <v>2083</v>
      </c>
      <c r="U973">
        <v>2083</v>
      </c>
    </row>
    <row r="974" spans="1:21">
      <c r="A974" t="s">
        <v>535</v>
      </c>
      <c r="B974">
        <v>2133</v>
      </c>
      <c r="C974">
        <v>2133</v>
      </c>
      <c r="D974">
        <v>2133</v>
      </c>
      <c r="E974">
        <v>2133</v>
      </c>
      <c r="F974">
        <v>2133</v>
      </c>
      <c r="G974">
        <v>2133</v>
      </c>
      <c r="H974">
        <v>2133</v>
      </c>
      <c r="I974">
        <v>2133</v>
      </c>
      <c r="J974">
        <v>2133</v>
      </c>
      <c r="K974">
        <v>2133</v>
      </c>
      <c r="L974">
        <v>2133</v>
      </c>
      <c r="M974">
        <v>2133</v>
      </c>
      <c r="N974">
        <v>2133</v>
      </c>
      <c r="O974">
        <v>2133</v>
      </c>
      <c r="P974">
        <v>2133</v>
      </c>
      <c r="Q974">
        <v>2133</v>
      </c>
      <c r="R974">
        <v>2133</v>
      </c>
      <c r="S974">
        <v>2133</v>
      </c>
      <c r="T974">
        <v>2133</v>
      </c>
      <c r="U974">
        <v>2133</v>
      </c>
    </row>
    <row r="975" spans="1:21">
      <c r="A975" t="s">
        <v>740</v>
      </c>
      <c r="B975">
        <v>3347</v>
      </c>
      <c r="C975">
        <v>3347</v>
      </c>
      <c r="D975">
        <v>3347</v>
      </c>
      <c r="E975">
        <v>3347</v>
      </c>
      <c r="F975">
        <v>3347</v>
      </c>
      <c r="G975">
        <v>3347</v>
      </c>
      <c r="H975">
        <v>3347</v>
      </c>
      <c r="I975">
        <v>3347</v>
      </c>
      <c r="J975">
        <v>3347</v>
      </c>
      <c r="K975">
        <v>3347</v>
      </c>
      <c r="L975">
        <v>3347</v>
      </c>
      <c r="M975">
        <v>3347</v>
      </c>
      <c r="N975">
        <v>3347</v>
      </c>
      <c r="O975">
        <v>3347</v>
      </c>
      <c r="P975">
        <v>3347</v>
      </c>
      <c r="Q975">
        <v>3347</v>
      </c>
      <c r="R975">
        <v>3347</v>
      </c>
      <c r="S975">
        <v>3347</v>
      </c>
      <c r="T975">
        <v>3347</v>
      </c>
      <c r="U975">
        <v>3347</v>
      </c>
    </row>
    <row r="976" spans="1:21">
      <c r="A976" t="s">
        <v>898</v>
      </c>
      <c r="B976">
        <v>1298</v>
      </c>
      <c r="C976">
        <v>1298</v>
      </c>
      <c r="D976">
        <v>1298</v>
      </c>
      <c r="E976">
        <v>1298</v>
      </c>
      <c r="F976">
        <v>1298</v>
      </c>
      <c r="G976">
        <v>1298</v>
      </c>
      <c r="H976">
        <v>1298</v>
      </c>
      <c r="I976">
        <v>1298</v>
      </c>
      <c r="J976">
        <v>1298</v>
      </c>
      <c r="K976">
        <v>1298</v>
      </c>
      <c r="L976">
        <v>1298</v>
      </c>
      <c r="M976">
        <v>1298</v>
      </c>
      <c r="N976">
        <v>1298</v>
      </c>
      <c r="O976">
        <v>1298</v>
      </c>
      <c r="P976">
        <v>1298</v>
      </c>
      <c r="Q976">
        <v>1298</v>
      </c>
      <c r="R976">
        <v>1298</v>
      </c>
      <c r="S976">
        <v>1298</v>
      </c>
      <c r="T976">
        <v>1298</v>
      </c>
      <c r="U976">
        <v>1298</v>
      </c>
    </row>
    <row r="977" spans="1:21">
      <c r="A977" t="s">
        <v>977</v>
      </c>
      <c r="B977">
        <v>2029</v>
      </c>
      <c r="C977">
        <v>2029</v>
      </c>
      <c r="D977">
        <v>2029</v>
      </c>
      <c r="E977">
        <v>2029</v>
      </c>
      <c r="F977">
        <v>2029</v>
      </c>
      <c r="G977">
        <v>2029</v>
      </c>
      <c r="H977">
        <v>2029</v>
      </c>
      <c r="I977">
        <v>2029</v>
      </c>
      <c r="J977">
        <v>2029</v>
      </c>
      <c r="K977">
        <v>2029</v>
      </c>
      <c r="L977">
        <v>2029</v>
      </c>
      <c r="M977">
        <v>2029</v>
      </c>
      <c r="N977">
        <v>2029</v>
      </c>
      <c r="O977">
        <v>2029</v>
      </c>
      <c r="P977">
        <v>2029</v>
      </c>
      <c r="Q977">
        <v>2029</v>
      </c>
      <c r="R977">
        <v>2029</v>
      </c>
      <c r="S977">
        <v>2029</v>
      </c>
      <c r="T977">
        <v>2029</v>
      </c>
      <c r="U977">
        <v>2029</v>
      </c>
    </row>
    <row r="978" spans="1:21">
      <c r="A978" t="s">
        <v>1691</v>
      </c>
      <c r="B978">
        <v>1068</v>
      </c>
      <c r="C978">
        <v>1068</v>
      </c>
      <c r="D978">
        <v>1068</v>
      </c>
      <c r="E978">
        <v>1068</v>
      </c>
      <c r="F978">
        <v>1068</v>
      </c>
      <c r="G978">
        <v>1068</v>
      </c>
      <c r="H978">
        <v>1068</v>
      </c>
      <c r="I978">
        <v>1068</v>
      </c>
      <c r="J978">
        <v>1068</v>
      </c>
      <c r="K978">
        <v>1068</v>
      </c>
      <c r="L978">
        <v>1068</v>
      </c>
      <c r="M978">
        <v>1068</v>
      </c>
      <c r="N978">
        <v>1068</v>
      </c>
      <c r="O978">
        <v>1068</v>
      </c>
      <c r="P978">
        <v>1068</v>
      </c>
      <c r="Q978">
        <v>1068</v>
      </c>
      <c r="R978">
        <v>1068</v>
      </c>
      <c r="S978">
        <v>1068</v>
      </c>
      <c r="T978">
        <v>1068</v>
      </c>
      <c r="U978">
        <v>1068</v>
      </c>
    </row>
    <row r="979" spans="1:21">
      <c r="A979" t="s">
        <v>1079</v>
      </c>
      <c r="B979">
        <v>1157</v>
      </c>
      <c r="C979">
        <v>1157</v>
      </c>
      <c r="D979">
        <v>1157</v>
      </c>
      <c r="E979">
        <v>1157</v>
      </c>
      <c r="F979">
        <v>1157</v>
      </c>
      <c r="G979">
        <v>1157</v>
      </c>
      <c r="H979">
        <v>1157</v>
      </c>
      <c r="I979">
        <v>1157</v>
      </c>
      <c r="J979">
        <v>1157</v>
      </c>
      <c r="K979">
        <v>1157</v>
      </c>
      <c r="L979">
        <v>1157</v>
      </c>
      <c r="M979">
        <v>1157</v>
      </c>
      <c r="N979">
        <v>1157</v>
      </c>
      <c r="O979">
        <v>1157</v>
      </c>
      <c r="P979">
        <v>1157</v>
      </c>
      <c r="Q979">
        <v>1157</v>
      </c>
      <c r="R979">
        <v>1157</v>
      </c>
      <c r="S979">
        <v>1157</v>
      </c>
      <c r="T979">
        <v>1157</v>
      </c>
      <c r="U979">
        <v>1157</v>
      </c>
    </row>
    <row r="980" spans="1:21">
      <c r="A980" t="s">
        <v>121</v>
      </c>
      <c r="B980">
        <v>1358</v>
      </c>
      <c r="C980">
        <v>1358</v>
      </c>
      <c r="D980">
        <v>1358</v>
      </c>
      <c r="E980">
        <v>1358</v>
      </c>
      <c r="F980">
        <v>1358</v>
      </c>
      <c r="G980">
        <v>1358</v>
      </c>
      <c r="H980">
        <v>1358</v>
      </c>
      <c r="I980">
        <v>1358</v>
      </c>
      <c r="J980">
        <v>1358</v>
      </c>
      <c r="K980">
        <v>1358</v>
      </c>
      <c r="L980">
        <v>1358</v>
      </c>
      <c r="M980">
        <v>1358</v>
      </c>
      <c r="N980">
        <v>1358</v>
      </c>
      <c r="O980">
        <v>1358</v>
      </c>
      <c r="P980">
        <v>1358</v>
      </c>
      <c r="Q980">
        <v>1358</v>
      </c>
      <c r="R980">
        <v>1358</v>
      </c>
      <c r="S980">
        <v>1358</v>
      </c>
      <c r="T980">
        <v>1358</v>
      </c>
      <c r="U980">
        <v>1358</v>
      </c>
    </row>
    <row r="981" spans="1:21">
      <c r="A981" t="s">
        <v>242</v>
      </c>
      <c r="B981">
        <v>2351</v>
      </c>
      <c r="C981">
        <v>2351</v>
      </c>
      <c r="D981">
        <v>2351</v>
      </c>
      <c r="E981">
        <v>2351</v>
      </c>
      <c r="F981">
        <v>2351</v>
      </c>
      <c r="G981">
        <v>2351</v>
      </c>
      <c r="H981">
        <v>2351</v>
      </c>
      <c r="I981">
        <v>2351</v>
      </c>
      <c r="J981">
        <v>2351</v>
      </c>
      <c r="K981">
        <v>2351</v>
      </c>
      <c r="L981">
        <v>2351</v>
      </c>
      <c r="M981">
        <v>2351</v>
      </c>
      <c r="N981">
        <v>2351</v>
      </c>
      <c r="O981">
        <v>2351</v>
      </c>
      <c r="P981">
        <v>2351</v>
      </c>
      <c r="Q981">
        <v>2351</v>
      </c>
      <c r="R981">
        <v>2351</v>
      </c>
      <c r="S981">
        <v>2351</v>
      </c>
      <c r="T981">
        <v>2351</v>
      </c>
      <c r="U981">
        <v>2351</v>
      </c>
    </row>
    <row r="982" spans="1:21">
      <c r="A982" t="s">
        <v>467</v>
      </c>
      <c r="B982">
        <v>2174</v>
      </c>
      <c r="C982">
        <v>2174</v>
      </c>
      <c r="D982">
        <v>2174</v>
      </c>
      <c r="E982">
        <v>2174</v>
      </c>
      <c r="F982">
        <v>2174</v>
      </c>
      <c r="G982">
        <v>2174</v>
      </c>
      <c r="H982">
        <v>2174</v>
      </c>
      <c r="I982">
        <v>2174</v>
      </c>
      <c r="J982">
        <v>2174</v>
      </c>
      <c r="K982">
        <v>2174</v>
      </c>
      <c r="L982">
        <v>2174</v>
      </c>
      <c r="M982">
        <v>2174</v>
      </c>
      <c r="N982">
        <v>2174</v>
      </c>
      <c r="O982">
        <v>2174</v>
      </c>
      <c r="P982">
        <v>2174</v>
      </c>
      <c r="Q982">
        <v>2174</v>
      </c>
      <c r="R982">
        <v>2174</v>
      </c>
      <c r="S982">
        <v>2174</v>
      </c>
      <c r="T982">
        <v>2174</v>
      </c>
      <c r="U982">
        <v>2174</v>
      </c>
    </row>
    <row r="983" spans="1:21">
      <c r="A983" t="s">
        <v>643</v>
      </c>
      <c r="B983">
        <v>3231</v>
      </c>
      <c r="C983">
        <v>3231</v>
      </c>
      <c r="D983">
        <v>3231</v>
      </c>
      <c r="E983">
        <v>3231</v>
      </c>
      <c r="F983">
        <v>3231</v>
      </c>
      <c r="G983">
        <v>3231</v>
      </c>
      <c r="H983">
        <v>3231</v>
      </c>
      <c r="I983">
        <v>3231</v>
      </c>
      <c r="J983">
        <v>3231</v>
      </c>
      <c r="K983">
        <v>3231</v>
      </c>
      <c r="L983">
        <v>3231</v>
      </c>
      <c r="M983">
        <v>3231</v>
      </c>
      <c r="N983">
        <v>3231</v>
      </c>
      <c r="O983">
        <v>3231</v>
      </c>
      <c r="P983">
        <v>3231</v>
      </c>
      <c r="Q983">
        <v>3231</v>
      </c>
      <c r="R983">
        <v>3231</v>
      </c>
      <c r="S983">
        <v>3231</v>
      </c>
      <c r="T983">
        <v>3231</v>
      </c>
      <c r="U983">
        <v>3231</v>
      </c>
    </row>
    <row r="984" spans="1:21">
      <c r="A984" t="s">
        <v>733</v>
      </c>
      <c r="B984">
        <v>3326</v>
      </c>
      <c r="C984">
        <v>3326</v>
      </c>
      <c r="D984">
        <v>3326</v>
      </c>
      <c r="E984">
        <v>3326</v>
      </c>
      <c r="F984">
        <v>3326</v>
      </c>
      <c r="G984">
        <v>3326</v>
      </c>
      <c r="H984">
        <v>3326</v>
      </c>
      <c r="I984">
        <v>3326</v>
      </c>
      <c r="J984">
        <v>3326</v>
      </c>
      <c r="K984">
        <v>3326</v>
      </c>
      <c r="L984">
        <v>3326</v>
      </c>
      <c r="M984">
        <v>3326</v>
      </c>
      <c r="N984">
        <v>3326</v>
      </c>
      <c r="O984">
        <v>3326</v>
      </c>
      <c r="P984">
        <v>3326</v>
      </c>
      <c r="Q984">
        <v>3326</v>
      </c>
      <c r="R984">
        <v>3326</v>
      </c>
      <c r="S984">
        <v>3326</v>
      </c>
      <c r="T984">
        <v>3326</v>
      </c>
      <c r="U984">
        <v>3326</v>
      </c>
    </row>
    <row r="985" spans="1:21">
      <c r="A985" t="s">
        <v>1642</v>
      </c>
      <c r="B985">
        <v>2222</v>
      </c>
      <c r="C985">
        <v>2222</v>
      </c>
      <c r="D985">
        <v>2222</v>
      </c>
      <c r="E985">
        <v>2222</v>
      </c>
      <c r="F985">
        <v>2222</v>
      </c>
      <c r="G985">
        <v>2222</v>
      </c>
      <c r="H985">
        <v>2222</v>
      </c>
      <c r="I985">
        <v>2222</v>
      </c>
      <c r="J985">
        <v>2222</v>
      </c>
      <c r="K985">
        <v>2222</v>
      </c>
      <c r="L985">
        <v>2222</v>
      </c>
      <c r="M985">
        <v>2222</v>
      </c>
      <c r="N985">
        <v>2222</v>
      </c>
      <c r="O985">
        <v>2222</v>
      </c>
      <c r="P985">
        <v>2222</v>
      </c>
      <c r="Q985">
        <v>2222</v>
      </c>
      <c r="R985">
        <v>2222</v>
      </c>
      <c r="S985">
        <v>2222</v>
      </c>
      <c r="T985">
        <v>2222</v>
      </c>
      <c r="U985">
        <v>2222</v>
      </c>
    </row>
    <row r="986" spans="1:21">
      <c r="A986" t="s">
        <v>1245</v>
      </c>
      <c r="B986">
        <v>3048</v>
      </c>
      <c r="C986">
        <v>3048</v>
      </c>
      <c r="D986">
        <v>3048</v>
      </c>
      <c r="E986">
        <v>3048</v>
      </c>
      <c r="F986">
        <v>3048</v>
      </c>
      <c r="G986">
        <v>3048</v>
      </c>
      <c r="H986">
        <v>3048</v>
      </c>
      <c r="I986">
        <v>3048</v>
      </c>
      <c r="J986">
        <v>3048</v>
      </c>
      <c r="K986">
        <v>3048</v>
      </c>
      <c r="L986">
        <v>3048</v>
      </c>
      <c r="M986">
        <v>3048</v>
      </c>
      <c r="N986">
        <v>3048</v>
      </c>
      <c r="O986">
        <v>3048</v>
      </c>
      <c r="P986">
        <v>3048</v>
      </c>
      <c r="Q986">
        <v>3048</v>
      </c>
      <c r="R986">
        <v>3048</v>
      </c>
      <c r="S986">
        <v>3048</v>
      </c>
      <c r="T986">
        <v>3048</v>
      </c>
      <c r="U986">
        <v>3048</v>
      </c>
    </row>
    <row r="987" spans="1:21">
      <c r="A987" t="s">
        <v>68</v>
      </c>
      <c r="B987">
        <v>2378</v>
      </c>
      <c r="C987">
        <v>2378</v>
      </c>
      <c r="D987">
        <v>2378</v>
      </c>
      <c r="E987">
        <v>2378</v>
      </c>
      <c r="F987">
        <v>2378</v>
      </c>
      <c r="G987">
        <v>2378</v>
      </c>
      <c r="H987">
        <v>2378</v>
      </c>
      <c r="I987">
        <v>2378</v>
      </c>
      <c r="J987">
        <v>2378</v>
      </c>
      <c r="K987">
        <v>2378</v>
      </c>
      <c r="L987">
        <v>2378</v>
      </c>
      <c r="M987">
        <v>2378</v>
      </c>
      <c r="N987">
        <v>2378</v>
      </c>
      <c r="O987">
        <v>2378</v>
      </c>
      <c r="P987">
        <v>2378</v>
      </c>
      <c r="Q987">
        <v>2378</v>
      </c>
      <c r="R987">
        <v>2378</v>
      </c>
      <c r="S987">
        <v>2378</v>
      </c>
      <c r="T987">
        <v>2378</v>
      </c>
      <c r="U987">
        <v>2378</v>
      </c>
    </row>
    <row r="988" spans="1:21">
      <c r="A988" t="s">
        <v>1765</v>
      </c>
      <c r="B988">
        <v>2075</v>
      </c>
      <c r="C988">
        <v>2075</v>
      </c>
      <c r="D988">
        <v>2075</v>
      </c>
      <c r="E988">
        <v>2075</v>
      </c>
      <c r="F988">
        <v>2075</v>
      </c>
      <c r="G988">
        <v>2075</v>
      </c>
      <c r="H988">
        <v>2075</v>
      </c>
      <c r="I988">
        <v>2075</v>
      </c>
      <c r="J988">
        <v>2075</v>
      </c>
      <c r="K988">
        <v>2075</v>
      </c>
      <c r="L988">
        <v>2075</v>
      </c>
      <c r="M988">
        <v>2075</v>
      </c>
      <c r="N988">
        <v>2075</v>
      </c>
      <c r="O988">
        <v>2075</v>
      </c>
      <c r="P988">
        <v>2075</v>
      </c>
      <c r="Q988">
        <v>2075</v>
      </c>
      <c r="R988">
        <v>2075</v>
      </c>
      <c r="S988">
        <v>2075</v>
      </c>
      <c r="T988">
        <v>2075</v>
      </c>
      <c r="U988">
        <v>2075</v>
      </c>
    </row>
    <row r="989" spans="1:21">
      <c r="A989" t="s">
        <v>415</v>
      </c>
      <c r="B989">
        <v>3099</v>
      </c>
      <c r="C989">
        <v>3099</v>
      </c>
      <c r="D989">
        <v>3099</v>
      </c>
      <c r="E989">
        <v>3099</v>
      </c>
      <c r="F989">
        <v>3099</v>
      </c>
      <c r="G989">
        <v>3099</v>
      </c>
      <c r="H989">
        <v>3099</v>
      </c>
      <c r="I989">
        <v>3099</v>
      </c>
      <c r="J989">
        <v>3099</v>
      </c>
      <c r="K989">
        <v>3099</v>
      </c>
      <c r="L989">
        <v>3099</v>
      </c>
      <c r="M989">
        <v>3099</v>
      </c>
      <c r="N989">
        <v>3099</v>
      </c>
      <c r="O989">
        <v>3099</v>
      </c>
      <c r="P989">
        <v>3099</v>
      </c>
      <c r="Q989">
        <v>3099</v>
      </c>
      <c r="R989">
        <v>3099</v>
      </c>
      <c r="S989">
        <v>3099</v>
      </c>
      <c r="T989">
        <v>3099</v>
      </c>
      <c r="U989">
        <v>3099</v>
      </c>
    </row>
    <row r="990" spans="1:21">
      <c r="A990" t="s">
        <v>1444</v>
      </c>
      <c r="B990">
        <v>3193</v>
      </c>
      <c r="C990">
        <v>3193</v>
      </c>
      <c r="D990">
        <v>3193</v>
      </c>
      <c r="E990">
        <v>3193</v>
      </c>
      <c r="F990">
        <v>3193</v>
      </c>
      <c r="G990">
        <v>3193</v>
      </c>
      <c r="H990">
        <v>3193</v>
      </c>
      <c r="I990">
        <v>3193</v>
      </c>
      <c r="J990">
        <v>3193</v>
      </c>
      <c r="K990">
        <v>3193</v>
      </c>
      <c r="L990">
        <v>3193</v>
      </c>
      <c r="M990">
        <v>3193</v>
      </c>
      <c r="N990">
        <v>3193</v>
      </c>
      <c r="O990">
        <v>3193</v>
      </c>
      <c r="P990">
        <v>3193</v>
      </c>
      <c r="Q990">
        <v>3193</v>
      </c>
      <c r="R990">
        <v>3193</v>
      </c>
      <c r="S990">
        <v>3193</v>
      </c>
      <c r="T990">
        <v>3193</v>
      </c>
      <c r="U990">
        <v>3193</v>
      </c>
    </row>
    <row r="991" spans="1:21">
      <c r="A991" t="s">
        <v>741</v>
      </c>
      <c r="B991">
        <v>2258</v>
      </c>
      <c r="C991">
        <v>2258</v>
      </c>
      <c r="D991">
        <v>2258</v>
      </c>
      <c r="E991">
        <v>2258</v>
      </c>
      <c r="F991">
        <v>2258</v>
      </c>
      <c r="G991">
        <v>2258</v>
      </c>
      <c r="H991">
        <v>2258</v>
      </c>
      <c r="I991">
        <v>2258</v>
      </c>
      <c r="J991">
        <v>2258</v>
      </c>
      <c r="K991">
        <v>2258</v>
      </c>
      <c r="L991">
        <v>2258</v>
      </c>
      <c r="M991">
        <v>2258</v>
      </c>
      <c r="N991">
        <v>2258</v>
      </c>
      <c r="O991">
        <v>2258</v>
      </c>
      <c r="P991">
        <v>2258</v>
      </c>
      <c r="Q991">
        <v>2258</v>
      </c>
      <c r="R991">
        <v>2258</v>
      </c>
      <c r="S991">
        <v>2258</v>
      </c>
      <c r="T991">
        <v>2258</v>
      </c>
      <c r="U991">
        <v>2258</v>
      </c>
    </row>
    <row r="992" spans="1:21">
      <c r="A992" t="s">
        <v>895</v>
      </c>
      <c r="B992">
        <v>1306</v>
      </c>
      <c r="C992">
        <v>1306</v>
      </c>
      <c r="D992">
        <v>1306</v>
      </c>
      <c r="E992">
        <v>1306</v>
      </c>
      <c r="F992">
        <v>1306</v>
      </c>
      <c r="G992">
        <v>1306</v>
      </c>
      <c r="H992">
        <v>1306</v>
      </c>
      <c r="I992">
        <v>1306</v>
      </c>
      <c r="J992">
        <v>1306</v>
      </c>
      <c r="K992">
        <v>1306</v>
      </c>
      <c r="L992">
        <v>1306</v>
      </c>
      <c r="M992">
        <v>1306</v>
      </c>
      <c r="N992">
        <v>1306</v>
      </c>
      <c r="O992">
        <v>1306</v>
      </c>
      <c r="P992">
        <v>1306</v>
      </c>
      <c r="Q992">
        <v>1306</v>
      </c>
      <c r="R992">
        <v>1306</v>
      </c>
      <c r="S992">
        <v>1306</v>
      </c>
      <c r="T992">
        <v>1306</v>
      </c>
      <c r="U992">
        <v>1306</v>
      </c>
    </row>
    <row r="993" spans="1:21">
      <c r="A993" t="s">
        <v>976</v>
      </c>
      <c r="B993">
        <v>2009</v>
      </c>
      <c r="C993">
        <v>2009</v>
      </c>
      <c r="D993">
        <v>2009</v>
      </c>
      <c r="E993">
        <v>2009</v>
      </c>
      <c r="F993">
        <v>2009</v>
      </c>
      <c r="G993">
        <v>2009</v>
      </c>
      <c r="H993">
        <v>2009</v>
      </c>
      <c r="I993">
        <v>2009</v>
      </c>
      <c r="J993">
        <v>2009</v>
      </c>
      <c r="K993">
        <v>2009</v>
      </c>
      <c r="L993">
        <v>2009</v>
      </c>
      <c r="M993">
        <v>2009</v>
      </c>
      <c r="N993">
        <v>2009</v>
      </c>
      <c r="O993">
        <v>2009</v>
      </c>
      <c r="P993">
        <v>2009</v>
      </c>
      <c r="Q993">
        <v>2009</v>
      </c>
      <c r="R993">
        <v>2009</v>
      </c>
      <c r="S993">
        <v>2009</v>
      </c>
      <c r="T993">
        <v>2009</v>
      </c>
      <c r="U993">
        <v>2009</v>
      </c>
    </row>
    <row r="994" spans="1:21">
      <c r="A994" t="s">
        <v>1689</v>
      </c>
      <c r="B994">
        <v>3032</v>
      </c>
      <c r="C994">
        <v>3032</v>
      </c>
      <c r="D994">
        <v>3032</v>
      </c>
      <c r="E994">
        <v>3032</v>
      </c>
      <c r="F994">
        <v>3032</v>
      </c>
      <c r="G994">
        <v>3032</v>
      </c>
      <c r="H994">
        <v>3032</v>
      </c>
      <c r="I994">
        <v>3032</v>
      </c>
      <c r="J994">
        <v>3032</v>
      </c>
      <c r="K994">
        <v>3032</v>
      </c>
      <c r="L994">
        <v>3032</v>
      </c>
      <c r="M994">
        <v>3032</v>
      </c>
      <c r="N994">
        <v>3032</v>
      </c>
      <c r="O994">
        <v>3032</v>
      </c>
      <c r="P994">
        <v>3032</v>
      </c>
      <c r="Q994">
        <v>3032</v>
      </c>
      <c r="R994">
        <v>3032</v>
      </c>
      <c r="S994">
        <v>3032</v>
      </c>
      <c r="T994">
        <v>3032</v>
      </c>
      <c r="U994">
        <v>3032</v>
      </c>
    </row>
    <row r="995" spans="1:21">
      <c r="A995" t="s">
        <v>1733</v>
      </c>
      <c r="B995">
        <v>1121</v>
      </c>
      <c r="C995">
        <v>1121</v>
      </c>
      <c r="D995">
        <v>1121</v>
      </c>
      <c r="E995">
        <v>1121</v>
      </c>
      <c r="F995">
        <v>1121</v>
      </c>
      <c r="G995">
        <v>1121</v>
      </c>
      <c r="H995">
        <v>1121</v>
      </c>
      <c r="I995">
        <v>1121</v>
      </c>
      <c r="J995">
        <v>1121</v>
      </c>
      <c r="K995">
        <v>1121</v>
      </c>
      <c r="L995">
        <v>1121</v>
      </c>
      <c r="M995">
        <v>1121</v>
      </c>
      <c r="N995">
        <v>1121</v>
      </c>
      <c r="O995">
        <v>1121</v>
      </c>
      <c r="P995">
        <v>1121</v>
      </c>
      <c r="Q995">
        <v>1121</v>
      </c>
      <c r="R995">
        <v>1121</v>
      </c>
      <c r="S995">
        <v>1121</v>
      </c>
      <c r="T995">
        <v>1121</v>
      </c>
      <c r="U995">
        <v>1121</v>
      </c>
    </row>
    <row r="996" spans="1:21">
      <c r="A996" t="s">
        <v>118</v>
      </c>
      <c r="B996">
        <v>2382</v>
      </c>
      <c r="C996">
        <v>2382</v>
      </c>
      <c r="D996">
        <v>2382</v>
      </c>
      <c r="E996">
        <v>2382</v>
      </c>
      <c r="F996">
        <v>2382</v>
      </c>
      <c r="G996">
        <v>2382</v>
      </c>
      <c r="H996">
        <v>2382</v>
      </c>
      <c r="I996">
        <v>2382</v>
      </c>
      <c r="J996">
        <v>2382</v>
      </c>
      <c r="K996">
        <v>2382</v>
      </c>
      <c r="L996">
        <v>2382</v>
      </c>
      <c r="M996">
        <v>2382</v>
      </c>
      <c r="N996">
        <v>2382</v>
      </c>
      <c r="O996">
        <v>2382</v>
      </c>
      <c r="P996">
        <v>2382</v>
      </c>
      <c r="Q996">
        <v>2382</v>
      </c>
      <c r="R996">
        <v>2382</v>
      </c>
      <c r="S996">
        <v>2382</v>
      </c>
      <c r="T996">
        <v>2382</v>
      </c>
      <c r="U996">
        <v>2382</v>
      </c>
    </row>
    <row r="997" spans="1:21">
      <c r="A997" t="s">
        <v>323</v>
      </c>
      <c r="B997">
        <v>3125</v>
      </c>
      <c r="C997">
        <v>3125</v>
      </c>
      <c r="D997">
        <v>3125</v>
      </c>
      <c r="E997">
        <v>3125</v>
      </c>
      <c r="F997">
        <v>3125</v>
      </c>
      <c r="G997">
        <v>3125</v>
      </c>
      <c r="H997">
        <v>3125</v>
      </c>
      <c r="I997">
        <v>3125</v>
      </c>
      <c r="J997">
        <v>3125</v>
      </c>
      <c r="K997">
        <v>3125</v>
      </c>
      <c r="L997">
        <v>3125</v>
      </c>
      <c r="M997">
        <v>3125</v>
      </c>
      <c r="N997">
        <v>3125</v>
      </c>
      <c r="O997">
        <v>3125</v>
      </c>
      <c r="P997">
        <v>3125</v>
      </c>
      <c r="Q997">
        <v>3125</v>
      </c>
      <c r="R997">
        <v>3125</v>
      </c>
      <c r="S997">
        <v>3125</v>
      </c>
      <c r="T997">
        <v>3125</v>
      </c>
      <c r="U997">
        <v>3125</v>
      </c>
    </row>
    <row r="998" spans="1:21">
      <c r="A998" t="s">
        <v>434</v>
      </c>
      <c r="B998">
        <v>3089</v>
      </c>
      <c r="C998">
        <v>3089</v>
      </c>
      <c r="D998">
        <v>3089</v>
      </c>
      <c r="E998">
        <v>3089</v>
      </c>
      <c r="F998">
        <v>3089</v>
      </c>
      <c r="G998">
        <v>3089</v>
      </c>
      <c r="H998">
        <v>3089</v>
      </c>
      <c r="I998">
        <v>3089</v>
      </c>
      <c r="J998">
        <v>3089</v>
      </c>
      <c r="K998">
        <v>3089</v>
      </c>
      <c r="L998">
        <v>3089</v>
      </c>
      <c r="M998">
        <v>3089</v>
      </c>
      <c r="N998">
        <v>3089</v>
      </c>
      <c r="O998">
        <v>3089</v>
      </c>
      <c r="P998">
        <v>3089</v>
      </c>
      <c r="Q998">
        <v>3089</v>
      </c>
      <c r="R998">
        <v>3089</v>
      </c>
      <c r="S998">
        <v>3089</v>
      </c>
      <c r="T998">
        <v>3089</v>
      </c>
      <c r="U998">
        <v>3089</v>
      </c>
    </row>
    <row r="999" spans="1:21">
      <c r="A999" t="s">
        <v>563</v>
      </c>
      <c r="B999">
        <v>2162</v>
      </c>
      <c r="C999">
        <v>2162</v>
      </c>
      <c r="D999">
        <v>2162</v>
      </c>
      <c r="E999">
        <v>2162</v>
      </c>
      <c r="F999">
        <v>2162</v>
      </c>
      <c r="G999">
        <v>2162</v>
      </c>
      <c r="H999">
        <v>2162</v>
      </c>
      <c r="I999">
        <v>2162</v>
      </c>
      <c r="J999">
        <v>2162</v>
      </c>
      <c r="K999">
        <v>2162</v>
      </c>
      <c r="L999">
        <v>2162</v>
      </c>
      <c r="M999">
        <v>2162</v>
      </c>
      <c r="N999">
        <v>2162</v>
      </c>
      <c r="O999">
        <v>2162</v>
      </c>
      <c r="P999">
        <v>2162</v>
      </c>
      <c r="Q999">
        <v>2162</v>
      </c>
      <c r="R999">
        <v>2162</v>
      </c>
      <c r="S999">
        <v>2162</v>
      </c>
      <c r="T999">
        <v>2162</v>
      </c>
      <c r="U999">
        <v>2162</v>
      </c>
    </row>
    <row r="1000" spans="1:21">
      <c r="A1000" t="s">
        <v>720</v>
      </c>
      <c r="B1000">
        <v>3317</v>
      </c>
      <c r="C1000">
        <v>3317</v>
      </c>
      <c r="D1000">
        <v>3317</v>
      </c>
      <c r="E1000">
        <v>3317</v>
      </c>
      <c r="F1000">
        <v>3317</v>
      </c>
      <c r="G1000">
        <v>3317</v>
      </c>
      <c r="H1000">
        <v>3317</v>
      </c>
      <c r="I1000">
        <v>3317</v>
      </c>
      <c r="J1000">
        <v>3317</v>
      </c>
      <c r="K1000">
        <v>3317</v>
      </c>
      <c r="L1000">
        <v>3317</v>
      </c>
      <c r="M1000">
        <v>3317</v>
      </c>
      <c r="N1000">
        <v>3317</v>
      </c>
      <c r="O1000">
        <v>3317</v>
      </c>
      <c r="P1000">
        <v>3317</v>
      </c>
      <c r="Q1000">
        <v>3317</v>
      </c>
      <c r="R1000">
        <v>3317</v>
      </c>
      <c r="S1000">
        <v>3317</v>
      </c>
      <c r="T1000">
        <v>3317</v>
      </c>
      <c r="U1000">
        <v>3317</v>
      </c>
    </row>
    <row r="1001" spans="1:21">
      <c r="A1001" t="s">
        <v>859</v>
      </c>
      <c r="B1001">
        <v>3275</v>
      </c>
      <c r="C1001">
        <v>3275</v>
      </c>
      <c r="D1001">
        <v>3275</v>
      </c>
      <c r="E1001">
        <v>3275</v>
      </c>
      <c r="F1001">
        <v>3275</v>
      </c>
      <c r="G1001">
        <v>3275</v>
      </c>
      <c r="H1001">
        <v>3275</v>
      </c>
      <c r="I1001">
        <v>3275</v>
      </c>
      <c r="J1001">
        <v>3275</v>
      </c>
      <c r="K1001">
        <v>3275</v>
      </c>
      <c r="L1001">
        <v>3275</v>
      </c>
      <c r="M1001">
        <v>3275</v>
      </c>
      <c r="N1001">
        <v>3275</v>
      </c>
      <c r="O1001">
        <v>3275</v>
      </c>
      <c r="P1001">
        <v>3275</v>
      </c>
      <c r="Q1001">
        <v>3275</v>
      </c>
      <c r="R1001">
        <v>3275</v>
      </c>
      <c r="S1001">
        <v>3275</v>
      </c>
      <c r="T1001">
        <v>3275</v>
      </c>
      <c r="U1001">
        <v>3275</v>
      </c>
    </row>
    <row r="1002" spans="1:21">
      <c r="A1002" t="s">
        <v>1307</v>
      </c>
      <c r="B1002">
        <v>1015</v>
      </c>
      <c r="C1002">
        <v>1015</v>
      </c>
      <c r="D1002">
        <v>1015</v>
      </c>
      <c r="E1002">
        <v>1015</v>
      </c>
      <c r="F1002">
        <v>1015</v>
      </c>
      <c r="G1002">
        <v>1015</v>
      </c>
      <c r="H1002">
        <v>1015</v>
      </c>
      <c r="I1002">
        <v>1015</v>
      </c>
      <c r="J1002">
        <v>1015</v>
      </c>
      <c r="K1002">
        <v>1015</v>
      </c>
      <c r="L1002">
        <v>1015</v>
      </c>
      <c r="M1002">
        <v>1015</v>
      </c>
      <c r="N1002">
        <v>1015</v>
      </c>
      <c r="O1002">
        <v>1015</v>
      </c>
      <c r="P1002">
        <v>1015</v>
      </c>
      <c r="Q1002">
        <v>1015</v>
      </c>
      <c r="R1002">
        <v>1015</v>
      </c>
      <c r="S1002">
        <v>1015</v>
      </c>
      <c r="T1002">
        <v>1015</v>
      </c>
      <c r="U1002">
        <v>1015</v>
      </c>
    </row>
    <row r="1003" spans="1:21">
      <c r="A1003" t="s">
        <v>196</v>
      </c>
      <c r="B1003">
        <v>1332</v>
      </c>
      <c r="C1003">
        <v>1332</v>
      </c>
      <c r="D1003">
        <v>1332</v>
      </c>
      <c r="E1003">
        <v>1332</v>
      </c>
      <c r="F1003">
        <v>1332</v>
      </c>
      <c r="G1003">
        <v>1332</v>
      </c>
      <c r="H1003">
        <v>1332</v>
      </c>
      <c r="I1003">
        <v>1332</v>
      </c>
      <c r="J1003">
        <v>1332</v>
      </c>
      <c r="K1003">
        <v>1332</v>
      </c>
      <c r="L1003">
        <v>1332</v>
      </c>
      <c r="M1003">
        <v>1332</v>
      </c>
      <c r="N1003">
        <v>1332</v>
      </c>
      <c r="O1003">
        <v>1332</v>
      </c>
      <c r="P1003">
        <v>1332</v>
      </c>
      <c r="Q1003">
        <v>1332</v>
      </c>
      <c r="R1003">
        <v>1332</v>
      </c>
      <c r="S1003">
        <v>1332</v>
      </c>
      <c r="T1003">
        <v>1332</v>
      </c>
      <c r="U1003">
        <v>1332</v>
      </c>
    </row>
    <row r="1004" spans="1:21">
      <c r="A1004" t="s">
        <v>1748</v>
      </c>
      <c r="B1004">
        <v>2335</v>
      </c>
      <c r="C1004">
        <v>2335</v>
      </c>
      <c r="D1004">
        <v>2335</v>
      </c>
      <c r="E1004">
        <v>2335</v>
      </c>
      <c r="F1004">
        <v>2335</v>
      </c>
      <c r="G1004">
        <v>2335</v>
      </c>
      <c r="H1004">
        <v>2335</v>
      </c>
      <c r="I1004">
        <v>2335</v>
      </c>
      <c r="J1004">
        <v>2335</v>
      </c>
      <c r="K1004">
        <v>2335</v>
      </c>
      <c r="L1004">
        <v>2335</v>
      </c>
      <c r="M1004">
        <v>2335</v>
      </c>
      <c r="N1004">
        <v>2335</v>
      </c>
      <c r="O1004">
        <v>2335</v>
      </c>
      <c r="P1004">
        <v>2335</v>
      </c>
      <c r="Q1004">
        <v>2335</v>
      </c>
      <c r="R1004">
        <v>2335</v>
      </c>
      <c r="S1004">
        <v>2335</v>
      </c>
      <c r="T1004">
        <v>2335</v>
      </c>
      <c r="U1004">
        <v>2335</v>
      </c>
    </row>
    <row r="1005" spans="1:21">
      <c r="A1005" t="s">
        <v>347</v>
      </c>
      <c r="B1005">
        <v>2054</v>
      </c>
      <c r="C1005">
        <v>2054</v>
      </c>
      <c r="D1005">
        <v>2054</v>
      </c>
      <c r="E1005">
        <v>2054</v>
      </c>
      <c r="F1005">
        <v>2054</v>
      </c>
      <c r="G1005">
        <v>2054</v>
      </c>
      <c r="H1005">
        <v>2054</v>
      </c>
      <c r="I1005">
        <v>2054</v>
      </c>
      <c r="J1005">
        <v>2054</v>
      </c>
      <c r="K1005">
        <v>2054</v>
      </c>
      <c r="L1005">
        <v>2054</v>
      </c>
      <c r="M1005">
        <v>2054</v>
      </c>
      <c r="N1005">
        <v>2054</v>
      </c>
      <c r="O1005">
        <v>2054</v>
      </c>
      <c r="P1005">
        <v>2054</v>
      </c>
      <c r="Q1005">
        <v>2054</v>
      </c>
      <c r="R1005">
        <v>2054</v>
      </c>
      <c r="S1005">
        <v>2054</v>
      </c>
      <c r="T1005">
        <v>2054</v>
      </c>
      <c r="U1005">
        <v>2054</v>
      </c>
    </row>
    <row r="1006" spans="1:21">
      <c r="A1006" t="s">
        <v>1511</v>
      </c>
      <c r="B1006">
        <v>2155</v>
      </c>
      <c r="C1006">
        <v>2155</v>
      </c>
      <c r="D1006">
        <v>2155</v>
      </c>
      <c r="E1006">
        <v>2155</v>
      </c>
      <c r="F1006">
        <v>2155</v>
      </c>
      <c r="G1006">
        <v>2155</v>
      </c>
      <c r="H1006">
        <v>2155</v>
      </c>
      <c r="I1006">
        <v>2155</v>
      </c>
      <c r="J1006">
        <v>2155</v>
      </c>
      <c r="K1006">
        <v>2155</v>
      </c>
      <c r="L1006">
        <v>2155</v>
      </c>
      <c r="M1006">
        <v>2155</v>
      </c>
      <c r="N1006">
        <v>2155</v>
      </c>
      <c r="O1006">
        <v>2155</v>
      </c>
      <c r="P1006">
        <v>2155</v>
      </c>
      <c r="Q1006">
        <v>2155</v>
      </c>
      <c r="R1006">
        <v>2155</v>
      </c>
      <c r="S1006">
        <v>2155</v>
      </c>
      <c r="T1006">
        <v>2155</v>
      </c>
      <c r="U1006">
        <v>2155</v>
      </c>
    </row>
    <row r="1007" spans="1:21">
      <c r="A1007" t="s">
        <v>714</v>
      </c>
      <c r="B1007">
        <v>1288</v>
      </c>
      <c r="C1007">
        <v>1288</v>
      </c>
      <c r="D1007">
        <v>1288</v>
      </c>
      <c r="E1007">
        <v>1288</v>
      </c>
      <c r="F1007">
        <v>1288</v>
      </c>
      <c r="G1007">
        <v>1288</v>
      </c>
      <c r="H1007">
        <v>1288</v>
      </c>
      <c r="I1007">
        <v>1288</v>
      </c>
      <c r="J1007">
        <v>1288</v>
      </c>
      <c r="K1007">
        <v>1288</v>
      </c>
      <c r="L1007">
        <v>1288</v>
      </c>
      <c r="M1007">
        <v>1288</v>
      </c>
      <c r="N1007">
        <v>1288</v>
      </c>
      <c r="O1007">
        <v>1288</v>
      </c>
      <c r="P1007">
        <v>1288</v>
      </c>
      <c r="Q1007">
        <v>1288</v>
      </c>
      <c r="R1007">
        <v>1288</v>
      </c>
      <c r="S1007">
        <v>1288</v>
      </c>
      <c r="T1007">
        <v>1288</v>
      </c>
      <c r="U1007">
        <v>1288</v>
      </c>
    </row>
    <row r="1008" spans="1:21">
      <c r="A1008" t="s">
        <v>843</v>
      </c>
      <c r="B1008">
        <v>3295</v>
      </c>
      <c r="C1008">
        <v>3295</v>
      </c>
      <c r="D1008">
        <v>3295</v>
      </c>
      <c r="E1008">
        <v>3295</v>
      </c>
      <c r="F1008">
        <v>3295</v>
      </c>
      <c r="G1008">
        <v>3295</v>
      </c>
      <c r="H1008">
        <v>3295</v>
      </c>
      <c r="I1008">
        <v>3295</v>
      </c>
      <c r="J1008">
        <v>3295</v>
      </c>
      <c r="K1008">
        <v>3295</v>
      </c>
      <c r="L1008">
        <v>3295</v>
      </c>
      <c r="M1008">
        <v>3295</v>
      </c>
      <c r="N1008">
        <v>3295</v>
      </c>
      <c r="O1008">
        <v>3295</v>
      </c>
      <c r="P1008">
        <v>3295</v>
      </c>
      <c r="Q1008">
        <v>3295</v>
      </c>
      <c r="R1008">
        <v>3295</v>
      </c>
      <c r="S1008">
        <v>3295</v>
      </c>
      <c r="T1008">
        <v>3295</v>
      </c>
      <c r="U1008">
        <v>3295</v>
      </c>
    </row>
    <row r="1009" spans="1:21">
      <c r="A1009" t="s">
        <v>994</v>
      </c>
      <c r="B1009">
        <v>3043</v>
      </c>
      <c r="C1009">
        <v>3043</v>
      </c>
      <c r="D1009">
        <v>3043</v>
      </c>
      <c r="E1009">
        <v>3043</v>
      </c>
      <c r="F1009">
        <v>3043</v>
      </c>
      <c r="G1009">
        <v>3043</v>
      </c>
      <c r="H1009">
        <v>3043</v>
      </c>
      <c r="I1009">
        <v>3043</v>
      </c>
      <c r="J1009">
        <v>3043</v>
      </c>
      <c r="K1009">
        <v>3043</v>
      </c>
      <c r="L1009">
        <v>3043</v>
      </c>
      <c r="M1009">
        <v>3043</v>
      </c>
      <c r="N1009">
        <v>3043</v>
      </c>
      <c r="O1009">
        <v>3043</v>
      </c>
      <c r="P1009">
        <v>3043</v>
      </c>
      <c r="Q1009">
        <v>3043</v>
      </c>
      <c r="R1009">
        <v>3043</v>
      </c>
      <c r="S1009">
        <v>3043</v>
      </c>
      <c r="T1009">
        <v>3043</v>
      </c>
      <c r="U1009">
        <v>3043</v>
      </c>
    </row>
    <row r="1010" spans="1:21">
      <c r="A1010" t="s">
        <v>1171</v>
      </c>
      <c r="B1010">
        <v>3144</v>
      </c>
      <c r="C1010">
        <v>3144</v>
      </c>
      <c r="D1010">
        <v>3144</v>
      </c>
      <c r="E1010">
        <v>3144</v>
      </c>
      <c r="F1010">
        <v>3144</v>
      </c>
      <c r="G1010">
        <v>3144</v>
      </c>
      <c r="H1010">
        <v>3144</v>
      </c>
      <c r="I1010">
        <v>3144</v>
      </c>
      <c r="J1010">
        <v>3144</v>
      </c>
      <c r="K1010">
        <v>3144</v>
      </c>
      <c r="L1010">
        <v>3144</v>
      </c>
      <c r="M1010">
        <v>3144</v>
      </c>
      <c r="N1010">
        <v>3144</v>
      </c>
      <c r="O1010">
        <v>3144</v>
      </c>
      <c r="P1010">
        <v>3144</v>
      </c>
      <c r="Q1010">
        <v>3144</v>
      </c>
      <c r="R1010">
        <v>3144</v>
      </c>
      <c r="S1010">
        <v>3144</v>
      </c>
      <c r="T1010">
        <v>3144</v>
      </c>
      <c r="U1010">
        <v>3144</v>
      </c>
    </row>
    <row r="1011" spans="1:21">
      <c r="A1011" t="s">
        <v>1177</v>
      </c>
      <c r="B1011">
        <v>3148</v>
      </c>
      <c r="C1011">
        <v>3148</v>
      </c>
      <c r="D1011">
        <v>3148</v>
      </c>
      <c r="E1011">
        <v>3148</v>
      </c>
      <c r="F1011">
        <v>3148</v>
      </c>
      <c r="G1011">
        <v>3148</v>
      </c>
      <c r="H1011">
        <v>3148</v>
      </c>
      <c r="I1011">
        <v>3148</v>
      </c>
      <c r="J1011">
        <v>3148</v>
      </c>
      <c r="K1011">
        <v>3148</v>
      </c>
      <c r="L1011">
        <v>3148</v>
      </c>
      <c r="M1011">
        <v>3148</v>
      </c>
      <c r="N1011">
        <v>3148</v>
      </c>
      <c r="O1011">
        <v>3148</v>
      </c>
      <c r="P1011">
        <v>3148</v>
      </c>
      <c r="Q1011">
        <v>3148</v>
      </c>
      <c r="R1011">
        <v>3148</v>
      </c>
      <c r="S1011">
        <v>3148</v>
      </c>
      <c r="T1011">
        <v>3148</v>
      </c>
      <c r="U1011">
        <v>3148</v>
      </c>
    </row>
    <row r="1012" spans="1:21">
      <c r="A1012" t="s">
        <v>1461</v>
      </c>
      <c r="B1012">
        <v>1361</v>
      </c>
      <c r="C1012">
        <v>1361</v>
      </c>
      <c r="D1012">
        <v>1361</v>
      </c>
      <c r="E1012">
        <v>1361</v>
      </c>
      <c r="F1012">
        <v>1361</v>
      </c>
      <c r="G1012">
        <v>1361</v>
      </c>
      <c r="H1012">
        <v>1361</v>
      </c>
      <c r="I1012">
        <v>1361</v>
      </c>
      <c r="J1012">
        <v>1361</v>
      </c>
      <c r="K1012">
        <v>1361</v>
      </c>
      <c r="L1012">
        <v>1361</v>
      </c>
      <c r="M1012">
        <v>1361</v>
      </c>
      <c r="N1012">
        <v>1361</v>
      </c>
      <c r="O1012">
        <v>1361</v>
      </c>
      <c r="P1012">
        <v>1361</v>
      </c>
      <c r="Q1012">
        <v>1361</v>
      </c>
      <c r="R1012">
        <v>1361</v>
      </c>
      <c r="S1012">
        <v>1361</v>
      </c>
      <c r="T1012">
        <v>1361</v>
      </c>
      <c r="U1012">
        <v>1361</v>
      </c>
    </row>
    <row r="1013" spans="1:21">
      <c r="A1013" t="s">
        <v>1501</v>
      </c>
      <c r="B1013">
        <v>1395</v>
      </c>
      <c r="C1013">
        <v>1395</v>
      </c>
      <c r="D1013">
        <v>1395</v>
      </c>
      <c r="E1013">
        <v>1395</v>
      </c>
      <c r="F1013">
        <v>1395</v>
      </c>
      <c r="G1013">
        <v>1395</v>
      </c>
      <c r="H1013">
        <v>1395</v>
      </c>
      <c r="I1013">
        <v>1395</v>
      </c>
      <c r="J1013">
        <v>1395</v>
      </c>
      <c r="K1013">
        <v>1395</v>
      </c>
      <c r="L1013">
        <v>1395</v>
      </c>
      <c r="M1013">
        <v>1395</v>
      </c>
      <c r="N1013">
        <v>1395</v>
      </c>
      <c r="O1013">
        <v>1395</v>
      </c>
      <c r="P1013">
        <v>1395</v>
      </c>
      <c r="Q1013">
        <v>1395</v>
      </c>
      <c r="R1013">
        <v>1395</v>
      </c>
      <c r="S1013">
        <v>1395</v>
      </c>
      <c r="T1013">
        <v>1395</v>
      </c>
      <c r="U1013">
        <v>1395</v>
      </c>
    </row>
    <row r="1014" spans="1:21">
      <c r="A1014" t="s">
        <v>505</v>
      </c>
      <c r="B1014">
        <v>3399</v>
      </c>
      <c r="C1014">
        <v>3399</v>
      </c>
      <c r="D1014">
        <v>3399</v>
      </c>
      <c r="E1014">
        <v>3399</v>
      </c>
      <c r="F1014">
        <v>3399</v>
      </c>
      <c r="G1014">
        <v>3399</v>
      </c>
      <c r="H1014">
        <v>3399</v>
      </c>
      <c r="I1014">
        <v>3399</v>
      </c>
      <c r="J1014">
        <v>3399</v>
      </c>
      <c r="K1014">
        <v>3399</v>
      </c>
      <c r="L1014">
        <v>3399</v>
      </c>
      <c r="M1014">
        <v>3399</v>
      </c>
      <c r="N1014">
        <v>3399</v>
      </c>
      <c r="O1014">
        <v>3399</v>
      </c>
      <c r="P1014">
        <v>3399</v>
      </c>
      <c r="Q1014">
        <v>3399</v>
      </c>
      <c r="R1014">
        <v>3399</v>
      </c>
      <c r="S1014">
        <v>3399</v>
      </c>
      <c r="T1014">
        <v>3399</v>
      </c>
      <c r="U1014">
        <v>3399</v>
      </c>
    </row>
    <row r="1015" spans="1:21">
      <c r="A1015" t="s">
        <v>587</v>
      </c>
      <c r="B1015">
        <v>1227</v>
      </c>
      <c r="C1015">
        <v>1227</v>
      </c>
      <c r="D1015">
        <v>1227</v>
      </c>
      <c r="E1015">
        <v>1227</v>
      </c>
      <c r="F1015">
        <v>1227</v>
      </c>
      <c r="G1015">
        <v>1227</v>
      </c>
      <c r="H1015">
        <v>1227</v>
      </c>
      <c r="I1015">
        <v>1227</v>
      </c>
      <c r="J1015">
        <v>1227</v>
      </c>
      <c r="K1015">
        <v>1227</v>
      </c>
      <c r="L1015">
        <v>1227</v>
      </c>
      <c r="M1015">
        <v>1227</v>
      </c>
      <c r="N1015">
        <v>1227</v>
      </c>
      <c r="O1015">
        <v>1227</v>
      </c>
      <c r="P1015">
        <v>1227</v>
      </c>
      <c r="Q1015">
        <v>1227</v>
      </c>
      <c r="R1015">
        <v>1227</v>
      </c>
      <c r="S1015">
        <v>1227</v>
      </c>
      <c r="T1015">
        <v>1227</v>
      </c>
      <c r="U1015">
        <v>1227</v>
      </c>
    </row>
    <row r="1016" spans="1:21">
      <c r="A1016" t="s">
        <v>781</v>
      </c>
      <c r="B1016">
        <v>2249</v>
      </c>
      <c r="C1016">
        <v>2249</v>
      </c>
      <c r="D1016">
        <v>2249</v>
      </c>
      <c r="E1016">
        <v>2249</v>
      </c>
      <c r="F1016">
        <v>2249</v>
      </c>
      <c r="G1016">
        <v>2249</v>
      </c>
      <c r="H1016">
        <v>2249</v>
      </c>
      <c r="I1016">
        <v>2249</v>
      </c>
      <c r="J1016">
        <v>2249</v>
      </c>
      <c r="K1016">
        <v>2249</v>
      </c>
      <c r="L1016">
        <v>2249</v>
      </c>
      <c r="M1016">
        <v>2249</v>
      </c>
      <c r="N1016">
        <v>2249</v>
      </c>
      <c r="O1016">
        <v>2249</v>
      </c>
      <c r="P1016">
        <v>2249</v>
      </c>
      <c r="Q1016">
        <v>2249</v>
      </c>
      <c r="R1016">
        <v>2249</v>
      </c>
      <c r="S1016">
        <v>2249</v>
      </c>
      <c r="T1016">
        <v>2249</v>
      </c>
      <c r="U1016">
        <v>2249</v>
      </c>
    </row>
    <row r="1017" spans="1:21">
      <c r="A1017" t="s">
        <v>858</v>
      </c>
      <c r="B1017">
        <v>1335</v>
      </c>
      <c r="C1017">
        <v>1335</v>
      </c>
      <c r="D1017">
        <v>1335</v>
      </c>
      <c r="E1017">
        <v>1335</v>
      </c>
      <c r="F1017">
        <v>1335</v>
      </c>
      <c r="G1017">
        <v>1335</v>
      </c>
      <c r="H1017">
        <v>1335</v>
      </c>
      <c r="I1017">
        <v>1335</v>
      </c>
      <c r="J1017">
        <v>1335</v>
      </c>
      <c r="K1017">
        <v>1335</v>
      </c>
      <c r="L1017">
        <v>1335</v>
      </c>
      <c r="M1017">
        <v>1335</v>
      </c>
      <c r="N1017">
        <v>1335</v>
      </c>
      <c r="O1017">
        <v>1335</v>
      </c>
      <c r="P1017">
        <v>1335</v>
      </c>
      <c r="Q1017">
        <v>1335</v>
      </c>
      <c r="R1017">
        <v>1335</v>
      </c>
      <c r="S1017">
        <v>1335</v>
      </c>
      <c r="T1017">
        <v>1335</v>
      </c>
      <c r="U1017">
        <v>1335</v>
      </c>
    </row>
    <row r="1018" spans="1:21">
      <c r="A1018" t="s">
        <v>1253</v>
      </c>
      <c r="B1018">
        <v>1142</v>
      </c>
      <c r="C1018">
        <v>1142</v>
      </c>
      <c r="D1018">
        <v>1142</v>
      </c>
      <c r="E1018">
        <v>1142</v>
      </c>
      <c r="F1018">
        <v>1142</v>
      </c>
      <c r="G1018">
        <v>1142</v>
      </c>
      <c r="H1018">
        <v>1142</v>
      </c>
      <c r="I1018">
        <v>1142</v>
      </c>
      <c r="J1018">
        <v>1142</v>
      </c>
      <c r="K1018">
        <v>1142</v>
      </c>
      <c r="L1018">
        <v>1142</v>
      </c>
      <c r="M1018">
        <v>1142</v>
      </c>
      <c r="N1018">
        <v>1142</v>
      </c>
      <c r="O1018">
        <v>1142</v>
      </c>
      <c r="P1018">
        <v>1142</v>
      </c>
      <c r="Q1018">
        <v>1142</v>
      </c>
      <c r="R1018">
        <v>1142</v>
      </c>
      <c r="S1018">
        <v>1142</v>
      </c>
      <c r="T1018">
        <v>1142</v>
      </c>
      <c r="U1018">
        <v>1142</v>
      </c>
    </row>
    <row r="1019" spans="1:21">
      <c r="A1019" t="s">
        <v>114</v>
      </c>
      <c r="B1019">
        <v>2389</v>
      </c>
      <c r="C1019">
        <v>2389</v>
      </c>
      <c r="D1019">
        <v>2389</v>
      </c>
      <c r="E1019">
        <v>2389</v>
      </c>
      <c r="F1019">
        <v>2389</v>
      </c>
      <c r="G1019">
        <v>2389</v>
      </c>
      <c r="H1019">
        <v>2389</v>
      </c>
      <c r="I1019">
        <v>2389</v>
      </c>
      <c r="J1019">
        <v>2389</v>
      </c>
      <c r="K1019">
        <v>2389</v>
      </c>
      <c r="L1019">
        <v>2389</v>
      </c>
      <c r="M1019">
        <v>2389</v>
      </c>
      <c r="N1019">
        <v>2389</v>
      </c>
      <c r="O1019">
        <v>2389</v>
      </c>
      <c r="P1019">
        <v>2389</v>
      </c>
      <c r="Q1019">
        <v>2389</v>
      </c>
      <c r="R1019">
        <v>2389</v>
      </c>
      <c r="S1019">
        <v>2389</v>
      </c>
      <c r="T1019">
        <v>2389</v>
      </c>
      <c r="U1019">
        <v>2389</v>
      </c>
    </row>
    <row r="1020" spans="1:21">
      <c r="A1020" t="s">
        <v>1766</v>
      </c>
      <c r="B1020">
        <v>2071</v>
      </c>
      <c r="C1020">
        <v>2071</v>
      </c>
      <c r="D1020">
        <v>2071</v>
      </c>
      <c r="E1020">
        <v>2071</v>
      </c>
      <c r="F1020">
        <v>2071</v>
      </c>
      <c r="G1020">
        <v>2071</v>
      </c>
      <c r="H1020">
        <v>2071</v>
      </c>
      <c r="I1020">
        <v>2071</v>
      </c>
      <c r="J1020">
        <v>2071</v>
      </c>
      <c r="K1020">
        <v>2071</v>
      </c>
      <c r="L1020">
        <v>2071</v>
      </c>
      <c r="M1020">
        <v>2071</v>
      </c>
      <c r="N1020">
        <v>2071</v>
      </c>
      <c r="O1020">
        <v>2071</v>
      </c>
      <c r="P1020">
        <v>2071</v>
      </c>
      <c r="Q1020">
        <v>2071</v>
      </c>
      <c r="R1020">
        <v>2071</v>
      </c>
      <c r="S1020">
        <v>2071</v>
      </c>
      <c r="T1020">
        <v>2071</v>
      </c>
      <c r="U1020">
        <v>2071</v>
      </c>
    </row>
    <row r="1021" spans="1:21">
      <c r="A1021" t="s">
        <v>364</v>
      </c>
      <c r="B1021">
        <v>1099</v>
      </c>
      <c r="C1021">
        <v>1099</v>
      </c>
      <c r="D1021">
        <v>1099</v>
      </c>
      <c r="E1021">
        <v>1099</v>
      </c>
      <c r="F1021">
        <v>1099</v>
      </c>
      <c r="G1021">
        <v>1099</v>
      </c>
      <c r="H1021">
        <v>1099</v>
      </c>
      <c r="I1021">
        <v>1099</v>
      </c>
      <c r="J1021">
        <v>1099</v>
      </c>
      <c r="K1021">
        <v>1099</v>
      </c>
      <c r="L1021">
        <v>1099</v>
      </c>
      <c r="M1021">
        <v>1099</v>
      </c>
      <c r="N1021">
        <v>1099</v>
      </c>
      <c r="O1021">
        <v>1099</v>
      </c>
      <c r="P1021">
        <v>1099</v>
      </c>
      <c r="Q1021">
        <v>1099</v>
      </c>
      <c r="R1021">
        <v>1099</v>
      </c>
      <c r="S1021">
        <v>1099</v>
      </c>
      <c r="T1021">
        <v>1099</v>
      </c>
      <c r="U1021">
        <v>1099</v>
      </c>
    </row>
    <row r="1022" spans="1:21">
      <c r="A1022" t="s">
        <v>527</v>
      </c>
      <c r="B1022">
        <v>3220</v>
      </c>
      <c r="C1022">
        <v>3220</v>
      </c>
      <c r="D1022">
        <v>3220</v>
      </c>
      <c r="E1022">
        <v>3220</v>
      </c>
      <c r="F1022">
        <v>3220</v>
      </c>
      <c r="G1022">
        <v>3220</v>
      </c>
      <c r="H1022">
        <v>3220</v>
      </c>
      <c r="I1022">
        <v>3220</v>
      </c>
      <c r="J1022">
        <v>3220</v>
      </c>
      <c r="K1022">
        <v>3220</v>
      </c>
      <c r="L1022">
        <v>3220</v>
      </c>
      <c r="M1022">
        <v>3220</v>
      </c>
      <c r="N1022">
        <v>3220</v>
      </c>
      <c r="O1022">
        <v>3220</v>
      </c>
      <c r="P1022">
        <v>3220</v>
      </c>
      <c r="Q1022">
        <v>3220</v>
      </c>
      <c r="R1022">
        <v>3220</v>
      </c>
      <c r="S1022">
        <v>3220</v>
      </c>
      <c r="T1022">
        <v>3220</v>
      </c>
      <c r="U1022">
        <v>3220</v>
      </c>
    </row>
    <row r="1023" spans="1:21">
      <c r="A1023" t="s">
        <v>713</v>
      </c>
      <c r="B1023">
        <v>3335</v>
      </c>
      <c r="C1023">
        <v>3335</v>
      </c>
      <c r="D1023">
        <v>3335</v>
      </c>
      <c r="E1023">
        <v>3335</v>
      </c>
      <c r="F1023">
        <v>3335</v>
      </c>
      <c r="G1023">
        <v>3335</v>
      </c>
      <c r="H1023">
        <v>3335</v>
      </c>
      <c r="I1023">
        <v>3335</v>
      </c>
      <c r="J1023">
        <v>3335</v>
      </c>
      <c r="K1023">
        <v>3335</v>
      </c>
      <c r="L1023">
        <v>3335</v>
      </c>
      <c r="M1023">
        <v>3335</v>
      </c>
      <c r="N1023">
        <v>3335</v>
      </c>
      <c r="O1023">
        <v>3335</v>
      </c>
      <c r="P1023">
        <v>3335</v>
      </c>
      <c r="Q1023">
        <v>3335</v>
      </c>
      <c r="R1023">
        <v>3335</v>
      </c>
      <c r="S1023">
        <v>3335</v>
      </c>
      <c r="T1023">
        <v>3335</v>
      </c>
      <c r="U1023">
        <v>3335</v>
      </c>
    </row>
    <row r="1024" spans="1:21">
      <c r="A1024" t="s">
        <v>1623</v>
      </c>
      <c r="B1024">
        <v>2289</v>
      </c>
      <c r="C1024">
        <v>2289</v>
      </c>
      <c r="D1024">
        <v>2289</v>
      </c>
      <c r="E1024">
        <v>2289</v>
      </c>
      <c r="F1024">
        <v>2289</v>
      </c>
      <c r="G1024">
        <v>2289</v>
      </c>
      <c r="H1024">
        <v>2289</v>
      </c>
      <c r="I1024">
        <v>2289</v>
      </c>
      <c r="J1024">
        <v>2289</v>
      </c>
      <c r="K1024">
        <v>2289</v>
      </c>
      <c r="L1024">
        <v>2289</v>
      </c>
      <c r="M1024" s="20">
        <v>2289</v>
      </c>
      <c r="N1024" s="20">
        <v>1007</v>
      </c>
      <c r="O1024">
        <v>1007</v>
      </c>
      <c r="P1024">
        <v>1007</v>
      </c>
      <c r="Q1024">
        <v>1007</v>
      </c>
      <c r="R1024">
        <v>1007</v>
      </c>
      <c r="S1024">
        <v>1007</v>
      </c>
      <c r="T1024">
        <v>1007</v>
      </c>
      <c r="U1024">
        <v>1007</v>
      </c>
    </row>
    <row r="1025" spans="1:21">
      <c r="A1025" t="s">
        <v>1025</v>
      </c>
      <c r="B1025">
        <v>1024</v>
      </c>
      <c r="C1025">
        <v>1024</v>
      </c>
      <c r="D1025">
        <v>1024</v>
      </c>
      <c r="E1025">
        <v>1024</v>
      </c>
      <c r="F1025">
        <v>1024</v>
      </c>
      <c r="G1025">
        <v>1024</v>
      </c>
      <c r="H1025">
        <v>1024</v>
      </c>
      <c r="I1025">
        <v>1024</v>
      </c>
      <c r="J1025">
        <v>1024</v>
      </c>
      <c r="K1025">
        <v>1024</v>
      </c>
      <c r="L1025">
        <v>1024</v>
      </c>
      <c r="M1025">
        <v>1024</v>
      </c>
      <c r="N1025">
        <v>1024</v>
      </c>
      <c r="O1025">
        <v>1024</v>
      </c>
      <c r="P1025">
        <v>1024</v>
      </c>
      <c r="Q1025">
        <v>1024</v>
      </c>
      <c r="R1025">
        <v>1024</v>
      </c>
      <c r="S1025">
        <v>1024</v>
      </c>
      <c r="T1025">
        <v>1024</v>
      </c>
      <c r="U1025">
        <v>1024</v>
      </c>
    </row>
    <row r="1026" spans="1:21">
      <c r="A1026" t="s">
        <v>1175</v>
      </c>
      <c r="B1026">
        <v>1120</v>
      </c>
      <c r="C1026">
        <v>1120</v>
      </c>
      <c r="D1026">
        <v>1120</v>
      </c>
      <c r="E1026">
        <v>1120</v>
      </c>
      <c r="F1026">
        <v>1120</v>
      </c>
      <c r="G1026">
        <v>1120</v>
      </c>
      <c r="H1026">
        <v>1120</v>
      </c>
      <c r="I1026">
        <v>1120</v>
      </c>
      <c r="J1026">
        <v>1120</v>
      </c>
      <c r="K1026">
        <v>1120</v>
      </c>
      <c r="L1026">
        <v>1120</v>
      </c>
      <c r="M1026">
        <v>1120</v>
      </c>
      <c r="N1026">
        <v>1120</v>
      </c>
      <c r="O1026">
        <v>1120</v>
      </c>
      <c r="P1026">
        <v>1120</v>
      </c>
      <c r="Q1026">
        <v>1120</v>
      </c>
      <c r="R1026">
        <v>1120</v>
      </c>
      <c r="S1026">
        <v>1120</v>
      </c>
      <c r="T1026">
        <v>1120</v>
      </c>
      <c r="U1026">
        <v>1120</v>
      </c>
    </row>
    <row r="1027" spans="1:21">
      <c r="A1027" t="s">
        <v>1135</v>
      </c>
      <c r="B1027">
        <v>3076</v>
      </c>
      <c r="C1027">
        <v>3076</v>
      </c>
      <c r="D1027">
        <v>3076</v>
      </c>
      <c r="E1027">
        <v>3076</v>
      </c>
      <c r="F1027">
        <v>3076</v>
      </c>
      <c r="G1027">
        <v>3076</v>
      </c>
      <c r="H1027">
        <v>3076</v>
      </c>
      <c r="I1027">
        <v>3076</v>
      </c>
      <c r="J1027">
        <v>3076</v>
      </c>
      <c r="K1027">
        <v>3076</v>
      </c>
      <c r="L1027">
        <v>3076</v>
      </c>
      <c r="M1027">
        <v>3076</v>
      </c>
      <c r="N1027">
        <v>3076</v>
      </c>
      <c r="O1027">
        <v>3076</v>
      </c>
      <c r="P1027">
        <v>3076</v>
      </c>
      <c r="Q1027">
        <v>3076</v>
      </c>
      <c r="R1027">
        <v>3076</v>
      </c>
      <c r="S1027">
        <v>3076</v>
      </c>
      <c r="T1027">
        <v>3076</v>
      </c>
      <c r="U1027">
        <v>3076</v>
      </c>
    </row>
    <row r="1028" spans="1:21">
      <c r="A1028" t="s">
        <v>1391</v>
      </c>
      <c r="B1028">
        <v>1346</v>
      </c>
      <c r="C1028">
        <v>1346</v>
      </c>
      <c r="D1028">
        <v>1346</v>
      </c>
      <c r="E1028">
        <v>1346</v>
      </c>
      <c r="F1028">
        <v>1346</v>
      </c>
      <c r="G1028">
        <v>1346</v>
      </c>
      <c r="H1028">
        <v>1346</v>
      </c>
      <c r="I1028">
        <v>1346</v>
      </c>
      <c r="J1028">
        <v>1346</v>
      </c>
      <c r="K1028">
        <v>1346</v>
      </c>
      <c r="L1028">
        <v>1346</v>
      </c>
      <c r="M1028">
        <v>1346</v>
      </c>
      <c r="N1028">
        <v>1346</v>
      </c>
      <c r="O1028">
        <v>1346</v>
      </c>
      <c r="P1028">
        <v>1346</v>
      </c>
      <c r="Q1028">
        <v>1346</v>
      </c>
      <c r="R1028">
        <v>1346</v>
      </c>
      <c r="S1028">
        <v>1346</v>
      </c>
      <c r="T1028">
        <v>1346</v>
      </c>
      <c r="U1028">
        <v>1346</v>
      </c>
    </row>
    <row r="1029" spans="1:21">
      <c r="A1029" t="s">
        <v>1500</v>
      </c>
      <c r="B1029">
        <v>1379</v>
      </c>
      <c r="C1029">
        <v>1379</v>
      </c>
      <c r="D1029">
        <v>1379</v>
      </c>
      <c r="E1029">
        <v>1379</v>
      </c>
      <c r="F1029">
        <v>1379</v>
      </c>
      <c r="G1029">
        <v>1379</v>
      </c>
      <c r="H1029">
        <v>1379</v>
      </c>
      <c r="I1029">
        <v>1379</v>
      </c>
      <c r="J1029">
        <v>1379</v>
      </c>
      <c r="K1029">
        <v>1379</v>
      </c>
      <c r="L1029">
        <v>1379</v>
      </c>
      <c r="M1029">
        <v>1379</v>
      </c>
      <c r="N1029">
        <v>1379</v>
      </c>
      <c r="O1029">
        <v>1379</v>
      </c>
      <c r="P1029">
        <v>1379</v>
      </c>
      <c r="Q1029">
        <v>1379</v>
      </c>
      <c r="R1029">
        <v>1379</v>
      </c>
      <c r="S1029">
        <v>1379</v>
      </c>
      <c r="T1029">
        <v>1379</v>
      </c>
      <c r="U1029">
        <v>1379</v>
      </c>
    </row>
    <row r="1030" spans="1:21">
      <c r="A1030" t="s">
        <v>340</v>
      </c>
      <c r="B1030">
        <v>2105</v>
      </c>
      <c r="C1030">
        <v>2105</v>
      </c>
      <c r="D1030">
        <v>2105</v>
      </c>
      <c r="E1030">
        <v>2105</v>
      </c>
      <c r="F1030">
        <v>2105</v>
      </c>
      <c r="G1030">
        <v>2105</v>
      </c>
      <c r="H1030">
        <v>2105</v>
      </c>
      <c r="I1030">
        <v>2105</v>
      </c>
      <c r="J1030">
        <v>2105</v>
      </c>
      <c r="K1030">
        <v>2105</v>
      </c>
      <c r="L1030">
        <v>2105</v>
      </c>
      <c r="M1030">
        <v>2105</v>
      </c>
      <c r="N1030">
        <v>2105</v>
      </c>
      <c r="O1030">
        <v>2105</v>
      </c>
      <c r="P1030">
        <v>2105</v>
      </c>
      <c r="Q1030">
        <v>2105</v>
      </c>
      <c r="R1030">
        <v>2105</v>
      </c>
      <c r="S1030">
        <v>2105</v>
      </c>
      <c r="T1030">
        <v>2105</v>
      </c>
      <c r="U1030">
        <v>2105</v>
      </c>
    </row>
    <row r="1031" spans="1:21">
      <c r="A1031" t="s">
        <v>653</v>
      </c>
      <c r="B1031">
        <v>1216</v>
      </c>
      <c r="C1031">
        <v>1216</v>
      </c>
      <c r="D1031">
        <v>1216</v>
      </c>
      <c r="E1031">
        <v>1216</v>
      </c>
      <c r="F1031">
        <v>1216</v>
      </c>
      <c r="G1031">
        <v>1216</v>
      </c>
      <c r="H1031">
        <v>1216</v>
      </c>
      <c r="I1031">
        <v>1216</v>
      </c>
      <c r="J1031">
        <v>1216</v>
      </c>
      <c r="K1031">
        <v>1216</v>
      </c>
      <c r="L1031">
        <v>1216</v>
      </c>
      <c r="M1031">
        <v>1216</v>
      </c>
      <c r="N1031">
        <v>1216</v>
      </c>
      <c r="O1031">
        <v>1216</v>
      </c>
      <c r="P1031">
        <v>1216</v>
      </c>
      <c r="Q1031">
        <v>1216</v>
      </c>
      <c r="R1031">
        <v>1216</v>
      </c>
      <c r="S1031">
        <v>1216</v>
      </c>
      <c r="T1031">
        <v>1216</v>
      </c>
      <c r="U1031">
        <v>1216</v>
      </c>
    </row>
    <row r="1032" spans="1:21">
      <c r="A1032" t="s">
        <v>691</v>
      </c>
      <c r="B1032">
        <v>2261</v>
      </c>
      <c r="C1032">
        <v>2261</v>
      </c>
      <c r="D1032">
        <v>2261</v>
      </c>
      <c r="E1032">
        <v>2261</v>
      </c>
      <c r="F1032">
        <v>2261</v>
      </c>
      <c r="G1032">
        <v>2261</v>
      </c>
      <c r="H1032">
        <v>2261</v>
      </c>
      <c r="I1032">
        <v>2261</v>
      </c>
      <c r="J1032">
        <v>2261</v>
      </c>
      <c r="K1032">
        <v>2261</v>
      </c>
      <c r="L1032">
        <v>2261</v>
      </c>
      <c r="M1032">
        <v>2261</v>
      </c>
      <c r="N1032">
        <v>2261</v>
      </c>
      <c r="O1032">
        <v>2261</v>
      </c>
      <c r="P1032">
        <v>2261</v>
      </c>
      <c r="Q1032">
        <v>2261</v>
      </c>
      <c r="R1032">
        <v>2261</v>
      </c>
      <c r="S1032">
        <v>2261</v>
      </c>
      <c r="T1032">
        <v>2261</v>
      </c>
      <c r="U1032">
        <v>2261</v>
      </c>
    </row>
    <row r="1033" spans="1:21">
      <c r="A1033" t="s">
        <v>874</v>
      </c>
      <c r="B1033">
        <v>2293</v>
      </c>
      <c r="C1033">
        <v>2293</v>
      </c>
      <c r="D1033">
        <v>2293</v>
      </c>
      <c r="E1033">
        <v>2293</v>
      </c>
      <c r="F1033">
        <v>2293</v>
      </c>
      <c r="G1033">
        <v>2293</v>
      </c>
      <c r="H1033">
        <v>2293</v>
      </c>
      <c r="I1033">
        <v>2293</v>
      </c>
      <c r="J1033">
        <v>2293</v>
      </c>
      <c r="K1033">
        <v>2293</v>
      </c>
      <c r="L1033">
        <v>2293</v>
      </c>
      <c r="M1033">
        <v>2293</v>
      </c>
      <c r="N1033">
        <v>2293</v>
      </c>
      <c r="O1033">
        <v>2293</v>
      </c>
      <c r="P1033">
        <v>2293</v>
      </c>
      <c r="Q1033">
        <v>2293</v>
      </c>
      <c r="R1033">
        <v>2293</v>
      </c>
      <c r="S1033">
        <v>2293</v>
      </c>
      <c r="T1033">
        <v>2293</v>
      </c>
      <c r="U1033">
        <v>2293</v>
      </c>
    </row>
    <row r="1034" spans="1:21">
      <c r="A1034" t="s">
        <v>1251</v>
      </c>
      <c r="B1034">
        <v>2065</v>
      </c>
      <c r="C1034">
        <v>2065</v>
      </c>
      <c r="D1034">
        <v>2065</v>
      </c>
      <c r="E1034">
        <v>2065</v>
      </c>
      <c r="F1034">
        <v>2065</v>
      </c>
      <c r="G1034">
        <v>2065</v>
      </c>
      <c r="H1034">
        <v>2065</v>
      </c>
      <c r="I1034">
        <v>2065</v>
      </c>
      <c r="J1034">
        <v>2065</v>
      </c>
      <c r="K1034">
        <v>2065</v>
      </c>
      <c r="L1034">
        <v>2065</v>
      </c>
      <c r="M1034">
        <v>2065</v>
      </c>
      <c r="N1034">
        <v>2065</v>
      </c>
      <c r="O1034">
        <v>2065</v>
      </c>
      <c r="P1034">
        <v>2065</v>
      </c>
      <c r="Q1034">
        <v>2065</v>
      </c>
      <c r="R1034">
        <v>2065</v>
      </c>
      <c r="S1034">
        <v>2065</v>
      </c>
      <c r="T1034">
        <v>2065</v>
      </c>
      <c r="U1034">
        <v>2065</v>
      </c>
    </row>
    <row r="1035" spans="1:21">
      <c r="A1035" t="s">
        <v>108</v>
      </c>
      <c r="B1035">
        <v>1359</v>
      </c>
      <c r="C1035">
        <v>1359</v>
      </c>
      <c r="D1035">
        <v>1359</v>
      </c>
      <c r="E1035">
        <v>1359</v>
      </c>
      <c r="F1035">
        <v>1359</v>
      </c>
      <c r="G1035">
        <v>1359</v>
      </c>
      <c r="H1035">
        <v>1359</v>
      </c>
      <c r="I1035">
        <v>1359</v>
      </c>
      <c r="J1035">
        <v>1359</v>
      </c>
      <c r="K1035">
        <v>1359</v>
      </c>
      <c r="L1035">
        <v>1359</v>
      </c>
      <c r="M1035">
        <v>1359</v>
      </c>
      <c r="N1035">
        <v>1359</v>
      </c>
      <c r="O1035">
        <v>1359</v>
      </c>
      <c r="P1035">
        <v>1359</v>
      </c>
      <c r="Q1035">
        <v>1359</v>
      </c>
      <c r="R1035">
        <v>1359</v>
      </c>
      <c r="S1035">
        <v>1359</v>
      </c>
      <c r="T1035">
        <v>1359</v>
      </c>
      <c r="U1035">
        <v>1359</v>
      </c>
    </row>
    <row r="1036" spans="1:21">
      <c r="A1036" t="s">
        <v>1562</v>
      </c>
      <c r="B1036">
        <v>1386</v>
      </c>
      <c r="C1036">
        <v>1386</v>
      </c>
      <c r="D1036">
        <v>1386</v>
      </c>
      <c r="E1036">
        <v>1386</v>
      </c>
      <c r="F1036">
        <v>1386</v>
      </c>
      <c r="G1036">
        <v>1386</v>
      </c>
      <c r="H1036">
        <v>1386</v>
      </c>
      <c r="I1036">
        <v>1386</v>
      </c>
      <c r="J1036">
        <v>1386</v>
      </c>
      <c r="K1036">
        <v>1386</v>
      </c>
      <c r="L1036">
        <v>1386</v>
      </c>
      <c r="M1036">
        <v>1386</v>
      </c>
      <c r="N1036">
        <v>1386</v>
      </c>
      <c r="O1036">
        <v>1386</v>
      </c>
      <c r="P1036">
        <v>1386</v>
      </c>
      <c r="Q1036">
        <v>1386</v>
      </c>
      <c r="R1036">
        <v>1386</v>
      </c>
      <c r="S1036">
        <v>1386</v>
      </c>
      <c r="T1036">
        <v>1386</v>
      </c>
      <c r="U1036">
        <v>1386</v>
      </c>
    </row>
    <row r="1037" spans="1:21">
      <c r="A1037" t="s">
        <v>372</v>
      </c>
      <c r="B1037">
        <v>1071</v>
      </c>
      <c r="C1037">
        <v>1071</v>
      </c>
      <c r="D1037">
        <v>1071</v>
      </c>
      <c r="E1037">
        <v>1071</v>
      </c>
      <c r="F1037">
        <v>1071</v>
      </c>
      <c r="G1037">
        <v>1071</v>
      </c>
      <c r="H1037">
        <v>1071</v>
      </c>
      <c r="I1037">
        <v>1071</v>
      </c>
      <c r="J1037">
        <v>1071</v>
      </c>
      <c r="K1037">
        <v>1071</v>
      </c>
      <c r="L1037">
        <v>1071</v>
      </c>
      <c r="M1037">
        <v>1071</v>
      </c>
      <c r="N1037">
        <v>1071</v>
      </c>
      <c r="O1037">
        <v>1071</v>
      </c>
      <c r="P1037">
        <v>1071</v>
      </c>
      <c r="Q1037">
        <v>1071</v>
      </c>
      <c r="R1037">
        <v>1071</v>
      </c>
      <c r="S1037">
        <v>1071</v>
      </c>
      <c r="T1037">
        <v>1071</v>
      </c>
      <c r="U1037">
        <v>1071</v>
      </c>
    </row>
    <row r="1038" spans="1:21">
      <c r="A1038" t="s">
        <v>526</v>
      </c>
      <c r="B1038">
        <v>3210</v>
      </c>
      <c r="C1038">
        <v>3210</v>
      </c>
      <c r="D1038">
        <v>3210</v>
      </c>
      <c r="E1038">
        <v>3210</v>
      </c>
      <c r="F1038">
        <v>3210</v>
      </c>
      <c r="G1038">
        <v>3210</v>
      </c>
      <c r="H1038">
        <v>3210</v>
      </c>
      <c r="I1038">
        <v>3210</v>
      </c>
      <c r="J1038">
        <v>3210</v>
      </c>
      <c r="K1038">
        <v>3210</v>
      </c>
      <c r="L1038">
        <v>3210</v>
      </c>
      <c r="M1038">
        <v>3210</v>
      </c>
      <c r="N1038">
        <v>3210</v>
      </c>
      <c r="O1038">
        <v>3210</v>
      </c>
      <c r="P1038">
        <v>3210</v>
      </c>
      <c r="Q1038">
        <v>3210</v>
      </c>
      <c r="R1038">
        <v>3210</v>
      </c>
      <c r="S1038">
        <v>3210</v>
      </c>
      <c r="T1038">
        <v>3210</v>
      </c>
      <c r="U1038">
        <v>3210</v>
      </c>
    </row>
    <row r="1039" spans="1:21">
      <c r="A1039" t="s">
        <v>799</v>
      </c>
      <c r="B1039">
        <v>1289</v>
      </c>
      <c r="C1039">
        <v>1289</v>
      </c>
      <c r="D1039">
        <v>1289</v>
      </c>
      <c r="E1039">
        <v>1289</v>
      </c>
      <c r="F1039">
        <v>1289</v>
      </c>
      <c r="G1039">
        <v>1289</v>
      </c>
      <c r="H1039">
        <v>1289</v>
      </c>
      <c r="I1039">
        <v>1289</v>
      </c>
      <c r="J1039">
        <v>1289</v>
      </c>
      <c r="K1039">
        <v>1289</v>
      </c>
      <c r="L1039">
        <v>1289</v>
      </c>
      <c r="M1039">
        <v>1289</v>
      </c>
      <c r="N1039">
        <v>1289</v>
      </c>
      <c r="O1039">
        <v>1289</v>
      </c>
      <c r="P1039">
        <v>1289</v>
      </c>
      <c r="Q1039">
        <v>1289</v>
      </c>
      <c r="R1039">
        <v>1289</v>
      </c>
      <c r="S1039">
        <v>1289</v>
      </c>
      <c r="T1039">
        <v>1289</v>
      </c>
      <c r="U1039">
        <v>1289</v>
      </c>
    </row>
    <row r="1040" spans="1:21">
      <c r="A1040" t="s">
        <v>1672</v>
      </c>
      <c r="B1040">
        <v>1273</v>
      </c>
      <c r="C1040">
        <v>1273</v>
      </c>
      <c r="D1040">
        <v>1273</v>
      </c>
      <c r="E1040">
        <v>1273</v>
      </c>
      <c r="F1040">
        <v>1273</v>
      </c>
      <c r="G1040">
        <v>1273</v>
      </c>
      <c r="H1040">
        <v>1273</v>
      </c>
      <c r="I1040">
        <v>1273</v>
      </c>
      <c r="J1040">
        <v>1273</v>
      </c>
      <c r="K1040">
        <v>1273</v>
      </c>
      <c r="L1040">
        <v>1273</v>
      </c>
      <c r="M1040">
        <v>1273</v>
      </c>
      <c r="N1040">
        <v>1273</v>
      </c>
      <c r="O1040">
        <v>1273</v>
      </c>
      <c r="P1040">
        <v>1273</v>
      </c>
      <c r="Q1040">
        <v>1273</v>
      </c>
      <c r="R1040">
        <v>1273</v>
      </c>
      <c r="S1040">
        <v>1273</v>
      </c>
      <c r="T1040">
        <v>1273</v>
      </c>
      <c r="U1040">
        <v>1273</v>
      </c>
    </row>
    <row r="1041" spans="1:21">
      <c r="A1041" t="s">
        <v>1003</v>
      </c>
      <c r="B1041">
        <v>2020</v>
      </c>
      <c r="C1041">
        <v>2020</v>
      </c>
      <c r="D1041">
        <v>2020</v>
      </c>
      <c r="E1041">
        <v>2020</v>
      </c>
      <c r="F1041">
        <v>2020</v>
      </c>
      <c r="G1041">
        <v>2020</v>
      </c>
      <c r="H1041">
        <v>2020</v>
      </c>
      <c r="I1041">
        <v>2020</v>
      </c>
      <c r="J1041">
        <v>2020</v>
      </c>
      <c r="K1041">
        <v>2020</v>
      </c>
      <c r="L1041">
        <v>2020</v>
      </c>
      <c r="M1041">
        <v>2020</v>
      </c>
      <c r="N1041">
        <v>2020</v>
      </c>
      <c r="O1041">
        <v>2020</v>
      </c>
      <c r="P1041">
        <v>2020</v>
      </c>
      <c r="Q1041">
        <v>2020</v>
      </c>
      <c r="R1041">
        <v>2020</v>
      </c>
      <c r="S1041">
        <v>2020</v>
      </c>
      <c r="T1041">
        <v>2020</v>
      </c>
      <c r="U1041">
        <v>2020</v>
      </c>
    </row>
    <row r="1042" spans="1:21">
      <c r="A1042" t="s">
        <v>1163</v>
      </c>
      <c r="B1042">
        <v>2094</v>
      </c>
      <c r="C1042">
        <v>2094</v>
      </c>
      <c r="D1042">
        <v>2094</v>
      </c>
      <c r="E1042">
        <v>2094</v>
      </c>
      <c r="F1042">
        <v>2094</v>
      </c>
      <c r="G1042">
        <v>2094</v>
      </c>
      <c r="H1042">
        <v>2094</v>
      </c>
      <c r="I1042">
        <v>2094</v>
      </c>
      <c r="J1042">
        <v>2094</v>
      </c>
      <c r="K1042">
        <v>2094</v>
      </c>
      <c r="L1042">
        <v>2094</v>
      </c>
      <c r="M1042">
        <v>2094</v>
      </c>
      <c r="N1042">
        <v>2094</v>
      </c>
      <c r="O1042">
        <v>2094</v>
      </c>
      <c r="P1042">
        <v>2094</v>
      </c>
      <c r="Q1042">
        <v>2094</v>
      </c>
      <c r="R1042">
        <v>2094</v>
      </c>
      <c r="S1042">
        <v>2094</v>
      </c>
      <c r="T1042">
        <v>2094</v>
      </c>
      <c r="U1042">
        <v>2094</v>
      </c>
    </row>
    <row r="1043" spans="1:21">
      <c r="A1043" t="s">
        <v>1141</v>
      </c>
      <c r="B1043">
        <v>3150</v>
      </c>
      <c r="C1043">
        <v>3150</v>
      </c>
      <c r="D1043">
        <v>3150</v>
      </c>
      <c r="E1043">
        <v>3150</v>
      </c>
      <c r="F1043">
        <v>3150</v>
      </c>
      <c r="G1043">
        <v>3150</v>
      </c>
      <c r="H1043">
        <v>3150</v>
      </c>
      <c r="I1043">
        <v>3150</v>
      </c>
      <c r="J1043">
        <v>3150</v>
      </c>
      <c r="K1043">
        <v>3150</v>
      </c>
      <c r="L1043">
        <v>3150</v>
      </c>
      <c r="M1043">
        <v>3150</v>
      </c>
      <c r="N1043">
        <v>3150</v>
      </c>
      <c r="O1043">
        <v>3150</v>
      </c>
      <c r="P1043">
        <v>3150</v>
      </c>
      <c r="Q1043">
        <v>3150</v>
      </c>
      <c r="R1043">
        <v>3150</v>
      </c>
      <c r="S1043">
        <v>3150</v>
      </c>
      <c r="T1043">
        <v>3150</v>
      </c>
      <c r="U1043">
        <v>3150</v>
      </c>
    </row>
    <row r="1044" spans="1:21">
      <c r="A1044" t="s">
        <v>1387</v>
      </c>
      <c r="B1044">
        <v>2404</v>
      </c>
      <c r="C1044">
        <v>2404</v>
      </c>
      <c r="D1044">
        <v>2404</v>
      </c>
      <c r="E1044">
        <v>2404</v>
      </c>
      <c r="F1044">
        <v>2404</v>
      </c>
      <c r="G1044">
        <v>2404</v>
      </c>
      <c r="H1044">
        <v>2404</v>
      </c>
      <c r="I1044">
        <v>2404</v>
      </c>
      <c r="J1044">
        <v>2404</v>
      </c>
      <c r="K1044">
        <v>2404</v>
      </c>
      <c r="L1044">
        <v>2404</v>
      </c>
      <c r="M1044">
        <v>2404</v>
      </c>
      <c r="N1044">
        <v>2404</v>
      </c>
      <c r="O1044">
        <v>2404</v>
      </c>
      <c r="P1044">
        <v>2404</v>
      </c>
      <c r="Q1044">
        <v>2404</v>
      </c>
      <c r="R1044">
        <v>2404</v>
      </c>
      <c r="S1044">
        <v>2404</v>
      </c>
      <c r="T1044">
        <v>2404</v>
      </c>
      <c r="U1044">
        <v>2404</v>
      </c>
    </row>
    <row r="1045" spans="1:21">
      <c r="A1045" t="s">
        <v>1831</v>
      </c>
      <c r="B1045">
        <v>1404</v>
      </c>
      <c r="C1045">
        <v>1404</v>
      </c>
      <c r="D1045">
        <v>1404</v>
      </c>
      <c r="E1045">
        <v>1404</v>
      </c>
      <c r="F1045">
        <v>1404</v>
      </c>
      <c r="G1045">
        <v>1404</v>
      </c>
      <c r="H1045">
        <v>1404</v>
      </c>
      <c r="I1045">
        <v>1404</v>
      </c>
      <c r="J1045">
        <v>1404</v>
      </c>
      <c r="K1045">
        <v>1404</v>
      </c>
      <c r="L1045">
        <v>1404</v>
      </c>
      <c r="M1045">
        <v>1404</v>
      </c>
      <c r="N1045">
        <v>1404</v>
      </c>
      <c r="O1045">
        <v>1404</v>
      </c>
      <c r="P1045">
        <v>1404</v>
      </c>
      <c r="Q1045">
        <v>1404</v>
      </c>
      <c r="R1045">
        <v>1404</v>
      </c>
      <c r="S1045">
        <v>1404</v>
      </c>
      <c r="T1045">
        <v>1404</v>
      </c>
      <c r="U1045">
        <v>1404</v>
      </c>
    </row>
    <row r="1046" spans="1:21">
      <c r="A1046" t="s">
        <v>439</v>
      </c>
      <c r="B1046">
        <v>2170</v>
      </c>
      <c r="C1046">
        <v>2170</v>
      </c>
      <c r="D1046">
        <v>2170</v>
      </c>
      <c r="E1046">
        <v>2170</v>
      </c>
      <c r="F1046">
        <v>2170</v>
      </c>
      <c r="G1046">
        <v>2170</v>
      </c>
      <c r="H1046">
        <v>2170</v>
      </c>
      <c r="I1046">
        <v>2170</v>
      </c>
      <c r="J1046">
        <v>2170</v>
      </c>
      <c r="K1046">
        <v>2170</v>
      </c>
      <c r="L1046">
        <v>2170</v>
      </c>
      <c r="M1046">
        <v>2170</v>
      </c>
      <c r="N1046">
        <v>2170</v>
      </c>
      <c r="O1046">
        <v>2170</v>
      </c>
      <c r="P1046">
        <v>2170</v>
      </c>
      <c r="Q1046">
        <v>2170</v>
      </c>
      <c r="R1046">
        <v>2170</v>
      </c>
      <c r="S1046">
        <v>2170</v>
      </c>
      <c r="T1046">
        <v>2170</v>
      </c>
      <c r="U1046">
        <v>2170</v>
      </c>
    </row>
    <row r="1047" spans="1:21">
      <c r="A1047" t="s">
        <v>652</v>
      </c>
      <c r="B1047">
        <v>1224</v>
      </c>
      <c r="C1047">
        <v>1224</v>
      </c>
      <c r="D1047">
        <v>1224</v>
      </c>
      <c r="E1047">
        <v>1224</v>
      </c>
      <c r="F1047">
        <v>1224</v>
      </c>
      <c r="G1047">
        <v>1224</v>
      </c>
      <c r="H1047">
        <v>1224</v>
      </c>
      <c r="I1047">
        <v>1224</v>
      </c>
      <c r="J1047">
        <v>1224</v>
      </c>
      <c r="K1047">
        <v>1224</v>
      </c>
      <c r="L1047">
        <v>1224</v>
      </c>
      <c r="M1047">
        <v>1224</v>
      </c>
      <c r="N1047">
        <v>1224</v>
      </c>
      <c r="O1047">
        <v>1224</v>
      </c>
      <c r="P1047">
        <v>1224</v>
      </c>
      <c r="Q1047">
        <v>1224</v>
      </c>
      <c r="R1047">
        <v>1224</v>
      </c>
      <c r="S1047">
        <v>1224</v>
      </c>
      <c r="T1047">
        <v>1224</v>
      </c>
      <c r="U1047">
        <v>1224</v>
      </c>
    </row>
    <row r="1048" spans="1:21">
      <c r="A1048" t="s">
        <v>692</v>
      </c>
      <c r="B1048">
        <v>3200</v>
      </c>
      <c r="C1048">
        <v>3200</v>
      </c>
      <c r="D1048">
        <v>3200</v>
      </c>
      <c r="E1048">
        <v>3200</v>
      </c>
      <c r="F1048">
        <v>3200</v>
      </c>
      <c r="G1048">
        <v>3200</v>
      </c>
      <c r="H1048">
        <v>3200</v>
      </c>
      <c r="I1048">
        <v>3200</v>
      </c>
      <c r="J1048">
        <v>3200</v>
      </c>
      <c r="K1048">
        <v>3200</v>
      </c>
      <c r="L1048">
        <v>3200</v>
      </c>
      <c r="M1048">
        <v>3200</v>
      </c>
      <c r="N1048">
        <v>3200</v>
      </c>
      <c r="O1048">
        <v>3200</v>
      </c>
      <c r="P1048">
        <v>3200</v>
      </c>
      <c r="Q1048">
        <v>3200</v>
      </c>
      <c r="R1048">
        <v>3200</v>
      </c>
      <c r="S1048">
        <v>3200</v>
      </c>
      <c r="T1048">
        <v>3200</v>
      </c>
      <c r="U1048">
        <v>3200</v>
      </c>
    </row>
    <row r="1049" spans="1:21">
      <c r="A1049" t="s">
        <v>1832</v>
      </c>
      <c r="B1049">
        <v>2308</v>
      </c>
      <c r="C1049">
        <v>2308</v>
      </c>
      <c r="D1049">
        <v>2308</v>
      </c>
      <c r="E1049">
        <v>2308</v>
      </c>
      <c r="F1049">
        <v>2308</v>
      </c>
      <c r="G1049">
        <v>2308</v>
      </c>
      <c r="H1049">
        <v>2308</v>
      </c>
      <c r="I1049">
        <v>2308</v>
      </c>
      <c r="J1049">
        <v>2308</v>
      </c>
      <c r="K1049">
        <v>2308</v>
      </c>
      <c r="L1049">
        <v>2308</v>
      </c>
      <c r="M1049">
        <v>2308</v>
      </c>
      <c r="N1049">
        <v>2308</v>
      </c>
      <c r="O1049">
        <v>2308</v>
      </c>
      <c r="P1049">
        <v>2308</v>
      </c>
      <c r="Q1049">
        <v>2308</v>
      </c>
      <c r="R1049">
        <v>2308</v>
      </c>
      <c r="S1049">
        <v>2308</v>
      </c>
      <c r="T1049">
        <v>2308</v>
      </c>
      <c r="U1049">
        <v>2308</v>
      </c>
    </row>
    <row r="1050" spans="1:21">
      <c r="A1050" t="s">
        <v>1250</v>
      </c>
      <c r="B1050">
        <v>1137</v>
      </c>
      <c r="C1050">
        <v>1137</v>
      </c>
      <c r="D1050">
        <v>1137</v>
      </c>
      <c r="E1050">
        <v>1137</v>
      </c>
      <c r="F1050">
        <v>1137</v>
      </c>
      <c r="G1050">
        <v>1137</v>
      </c>
      <c r="H1050">
        <v>1137</v>
      </c>
      <c r="I1050">
        <v>1137</v>
      </c>
      <c r="J1050">
        <v>1137</v>
      </c>
      <c r="K1050">
        <v>1137</v>
      </c>
      <c r="L1050">
        <v>1137</v>
      </c>
      <c r="M1050">
        <v>1137</v>
      </c>
      <c r="N1050">
        <v>1137</v>
      </c>
      <c r="O1050">
        <v>1137</v>
      </c>
      <c r="P1050">
        <v>1137</v>
      </c>
      <c r="Q1050">
        <v>1137</v>
      </c>
      <c r="R1050">
        <v>1137</v>
      </c>
      <c r="S1050">
        <v>1137</v>
      </c>
      <c r="T1050">
        <v>1137</v>
      </c>
      <c r="U1050">
        <v>1137</v>
      </c>
    </row>
    <row r="1051" spans="1:21">
      <c r="A1051" t="s">
        <v>113</v>
      </c>
      <c r="B1051">
        <v>2398</v>
      </c>
      <c r="C1051">
        <v>2398</v>
      </c>
      <c r="D1051">
        <v>2398</v>
      </c>
      <c r="E1051">
        <v>2398</v>
      </c>
      <c r="F1051">
        <v>2398</v>
      </c>
      <c r="G1051">
        <v>2398</v>
      </c>
      <c r="H1051">
        <v>2398</v>
      </c>
      <c r="I1051">
        <v>2398</v>
      </c>
      <c r="J1051">
        <v>2398</v>
      </c>
      <c r="K1051">
        <v>2398</v>
      </c>
      <c r="L1051">
        <v>2398</v>
      </c>
      <c r="M1051">
        <v>2398</v>
      </c>
      <c r="N1051">
        <v>2398</v>
      </c>
      <c r="O1051">
        <v>2398</v>
      </c>
      <c r="P1051">
        <v>2398</v>
      </c>
      <c r="Q1051">
        <v>2398</v>
      </c>
      <c r="R1051">
        <v>2398</v>
      </c>
      <c r="S1051">
        <v>2398</v>
      </c>
      <c r="T1051">
        <v>2398</v>
      </c>
      <c r="U1051">
        <v>2398</v>
      </c>
    </row>
    <row r="1052" spans="1:21">
      <c r="A1052" t="s">
        <v>1561</v>
      </c>
      <c r="B1052">
        <v>2178</v>
      </c>
      <c r="C1052">
        <v>2178</v>
      </c>
      <c r="D1052">
        <v>2178</v>
      </c>
      <c r="E1052">
        <v>2178</v>
      </c>
      <c r="F1052">
        <v>2178</v>
      </c>
      <c r="G1052">
        <v>2178</v>
      </c>
      <c r="H1052">
        <v>2178</v>
      </c>
      <c r="I1052">
        <v>2178</v>
      </c>
      <c r="J1052">
        <v>2178</v>
      </c>
      <c r="K1052">
        <v>2178</v>
      </c>
      <c r="L1052">
        <v>2178</v>
      </c>
      <c r="M1052">
        <v>2178</v>
      </c>
      <c r="N1052">
        <v>2178</v>
      </c>
      <c r="O1052">
        <v>2178</v>
      </c>
      <c r="P1052">
        <v>2178</v>
      </c>
      <c r="Q1052">
        <v>2178</v>
      </c>
      <c r="R1052">
        <v>2178</v>
      </c>
      <c r="S1052">
        <v>2178</v>
      </c>
      <c r="T1052">
        <v>2178</v>
      </c>
      <c r="U1052">
        <v>2178</v>
      </c>
    </row>
    <row r="1053" spans="1:21">
      <c r="A1053" t="s">
        <v>358</v>
      </c>
      <c r="B1053">
        <v>1109</v>
      </c>
      <c r="C1053" s="20">
        <v>1109</v>
      </c>
      <c r="D1053" s="20">
        <v>2399</v>
      </c>
      <c r="E1053">
        <v>2399</v>
      </c>
      <c r="F1053">
        <v>2399</v>
      </c>
      <c r="G1053">
        <v>2399</v>
      </c>
      <c r="H1053">
        <v>2399</v>
      </c>
      <c r="I1053">
        <v>2399</v>
      </c>
      <c r="J1053">
        <v>2399</v>
      </c>
      <c r="K1053">
        <v>2399</v>
      </c>
      <c r="L1053">
        <v>2399</v>
      </c>
      <c r="M1053">
        <v>2399</v>
      </c>
      <c r="N1053">
        <v>2399</v>
      </c>
      <c r="O1053">
        <v>2399</v>
      </c>
      <c r="P1053">
        <v>2399</v>
      </c>
      <c r="Q1053">
        <v>2399</v>
      </c>
      <c r="R1053">
        <v>2399</v>
      </c>
      <c r="S1053">
        <v>2399</v>
      </c>
      <c r="T1053">
        <v>2399</v>
      </c>
      <c r="U1053">
        <v>2399</v>
      </c>
    </row>
    <row r="1054" spans="1:21">
      <c r="A1054" t="s">
        <v>548</v>
      </c>
      <c r="B1054">
        <v>3216</v>
      </c>
      <c r="C1054">
        <v>3216</v>
      </c>
      <c r="D1054">
        <v>3216</v>
      </c>
      <c r="E1054">
        <v>3216</v>
      </c>
      <c r="F1054">
        <v>3216</v>
      </c>
      <c r="G1054">
        <v>3216</v>
      </c>
      <c r="H1054">
        <v>3216</v>
      </c>
      <c r="I1054">
        <v>3216</v>
      </c>
      <c r="J1054">
        <v>3216</v>
      </c>
      <c r="K1054">
        <v>3216</v>
      </c>
      <c r="L1054">
        <v>3216</v>
      </c>
      <c r="M1054">
        <v>3216</v>
      </c>
      <c r="N1054">
        <v>3216</v>
      </c>
      <c r="O1054">
        <v>3216</v>
      </c>
      <c r="P1054">
        <v>3216</v>
      </c>
      <c r="Q1054">
        <v>3216</v>
      </c>
      <c r="R1054">
        <v>3216</v>
      </c>
      <c r="S1054">
        <v>3216</v>
      </c>
      <c r="T1054">
        <v>3216</v>
      </c>
      <c r="U1054">
        <v>3216</v>
      </c>
    </row>
    <row r="1055" spans="1:21">
      <c r="A1055" t="s">
        <v>801</v>
      </c>
      <c r="B1055">
        <v>3366</v>
      </c>
      <c r="C1055">
        <v>3366</v>
      </c>
      <c r="D1055">
        <v>3366</v>
      </c>
      <c r="E1055">
        <v>3366</v>
      </c>
      <c r="F1055">
        <v>3366</v>
      </c>
      <c r="G1055">
        <v>3366</v>
      </c>
      <c r="H1055">
        <v>3366</v>
      </c>
      <c r="I1055">
        <v>3366</v>
      </c>
      <c r="J1055">
        <v>3366</v>
      </c>
      <c r="K1055">
        <v>3366</v>
      </c>
      <c r="L1055">
        <v>3366</v>
      </c>
      <c r="M1055">
        <v>3366</v>
      </c>
      <c r="N1055">
        <v>3366</v>
      </c>
      <c r="O1055">
        <v>3366</v>
      </c>
      <c r="P1055">
        <v>3366</v>
      </c>
      <c r="Q1055">
        <v>3366</v>
      </c>
      <c r="R1055">
        <v>3366</v>
      </c>
      <c r="S1055">
        <v>3366</v>
      </c>
      <c r="T1055">
        <v>3366</v>
      </c>
      <c r="U1055">
        <v>3366</v>
      </c>
    </row>
    <row r="1056" spans="1:21">
      <c r="A1056" t="s">
        <v>1668</v>
      </c>
      <c r="B1056">
        <v>3266</v>
      </c>
      <c r="C1056">
        <v>3266</v>
      </c>
      <c r="D1056">
        <v>3266</v>
      </c>
      <c r="E1056">
        <v>3266</v>
      </c>
      <c r="F1056">
        <v>3266</v>
      </c>
      <c r="G1056">
        <v>3266</v>
      </c>
      <c r="H1056">
        <v>3266</v>
      </c>
      <c r="I1056">
        <v>3266</v>
      </c>
      <c r="J1056">
        <v>3266</v>
      </c>
      <c r="K1056">
        <v>3266</v>
      </c>
      <c r="L1056">
        <v>3266</v>
      </c>
      <c r="M1056">
        <v>3266</v>
      </c>
      <c r="N1056">
        <v>3266</v>
      </c>
      <c r="O1056">
        <v>3266</v>
      </c>
      <c r="P1056">
        <v>3266</v>
      </c>
      <c r="Q1056">
        <v>3266</v>
      </c>
      <c r="R1056">
        <v>3266</v>
      </c>
      <c r="S1056">
        <v>3266</v>
      </c>
      <c r="T1056">
        <v>3266</v>
      </c>
      <c r="U1056">
        <v>3266</v>
      </c>
    </row>
    <row r="1057" spans="1:21">
      <c r="A1057" t="s">
        <v>1247</v>
      </c>
      <c r="B1057">
        <v>1039</v>
      </c>
      <c r="C1057">
        <v>1039</v>
      </c>
      <c r="D1057">
        <v>1039</v>
      </c>
      <c r="E1057">
        <v>1039</v>
      </c>
      <c r="F1057">
        <v>1039</v>
      </c>
      <c r="G1057">
        <v>1039</v>
      </c>
      <c r="H1057">
        <v>1039</v>
      </c>
      <c r="I1057">
        <v>1039</v>
      </c>
      <c r="J1057">
        <v>1039</v>
      </c>
      <c r="K1057">
        <v>1039</v>
      </c>
      <c r="L1057">
        <v>1039</v>
      </c>
      <c r="M1057">
        <v>1039</v>
      </c>
      <c r="N1057">
        <v>1039</v>
      </c>
      <c r="O1057">
        <v>1039</v>
      </c>
      <c r="P1057">
        <v>1039</v>
      </c>
      <c r="Q1057">
        <v>1039</v>
      </c>
      <c r="R1057">
        <v>1039</v>
      </c>
      <c r="S1057">
        <v>1039</v>
      </c>
      <c r="T1057">
        <v>1039</v>
      </c>
      <c r="U1057">
        <v>1039</v>
      </c>
    </row>
    <row r="1058" spans="1:21">
      <c r="A1058" t="s">
        <v>1082</v>
      </c>
      <c r="B1058">
        <v>2074</v>
      </c>
      <c r="C1058">
        <v>2074</v>
      </c>
      <c r="D1058">
        <v>2074</v>
      </c>
      <c r="E1058">
        <v>2074</v>
      </c>
      <c r="F1058">
        <v>2074</v>
      </c>
      <c r="G1058">
        <v>2074</v>
      </c>
      <c r="H1058">
        <v>2074</v>
      </c>
      <c r="I1058">
        <v>2074</v>
      </c>
      <c r="J1058">
        <v>2074</v>
      </c>
      <c r="K1058">
        <v>2074</v>
      </c>
      <c r="L1058">
        <v>2074</v>
      </c>
      <c r="M1058">
        <v>2074</v>
      </c>
      <c r="N1058">
        <v>2074</v>
      </c>
      <c r="O1058">
        <v>2074</v>
      </c>
      <c r="P1058">
        <v>2074</v>
      </c>
      <c r="Q1058">
        <v>2074</v>
      </c>
      <c r="R1058">
        <v>2074</v>
      </c>
      <c r="S1058">
        <v>2074</v>
      </c>
      <c r="T1058">
        <v>2074</v>
      </c>
      <c r="U1058">
        <v>2074</v>
      </c>
    </row>
    <row r="1059" spans="1:21">
      <c r="A1059" t="s">
        <v>1188</v>
      </c>
      <c r="B1059">
        <v>3117</v>
      </c>
      <c r="C1059">
        <v>3117</v>
      </c>
      <c r="D1059">
        <v>3117</v>
      </c>
      <c r="E1059">
        <v>3117</v>
      </c>
      <c r="F1059">
        <v>3117</v>
      </c>
      <c r="G1059">
        <v>3117</v>
      </c>
      <c r="H1059">
        <v>3117</v>
      </c>
      <c r="I1059">
        <v>3117</v>
      </c>
      <c r="J1059">
        <v>3117</v>
      </c>
      <c r="K1059">
        <v>3117</v>
      </c>
      <c r="L1059">
        <v>3117</v>
      </c>
      <c r="M1059">
        <v>3117</v>
      </c>
      <c r="N1059">
        <v>3117</v>
      </c>
      <c r="O1059">
        <v>3117</v>
      </c>
      <c r="P1059">
        <v>3117</v>
      </c>
      <c r="Q1059">
        <v>3117</v>
      </c>
      <c r="R1059">
        <v>3117</v>
      </c>
      <c r="S1059">
        <v>3117</v>
      </c>
      <c r="T1059">
        <v>3117</v>
      </c>
      <c r="U1059">
        <v>3117</v>
      </c>
    </row>
    <row r="1060" spans="1:21">
      <c r="A1060" t="s">
        <v>1374</v>
      </c>
      <c r="B1060">
        <v>2331</v>
      </c>
      <c r="C1060">
        <v>2331</v>
      </c>
      <c r="D1060">
        <v>2331</v>
      </c>
      <c r="E1060">
        <v>2331</v>
      </c>
      <c r="F1060">
        <v>2331</v>
      </c>
      <c r="G1060">
        <v>2331</v>
      </c>
      <c r="H1060">
        <v>2331</v>
      </c>
      <c r="I1060">
        <v>2331</v>
      </c>
      <c r="J1060">
        <v>2331</v>
      </c>
      <c r="K1060">
        <v>2331</v>
      </c>
      <c r="L1060">
        <v>2331</v>
      </c>
      <c r="M1060">
        <v>2331</v>
      </c>
      <c r="N1060">
        <v>2331</v>
      </c>
      <c r="O1060">
        <v>2331</v>
      </c>
      <c r="P1060">
        <v>2331</v>
      </c>
      <c r="Q1060">
        <v>2331</v>
      </c>
      <c r="R1060">
        <v>2331</v>
      </c>
      <c r="S1060">
        <v>2331</v>
      </c>
      <c r="T1060">
        <v>2331</v>
      </c>
      <c r="U1060">
        <v>2331</v>
      </c>
    </row>
    <row r="1061" spans="1:21">
      <c r="A1061" t="s">
        <v>289</v>
      </c>
      <c r="B1061">
        <v>2187</v>
      </c>
      <c r="C1061">
        <v>2187</v>
      </c>
      <c r="D1061">
        <v>2187</v>
      </c>
      <c r="E1061">
        <v>2187</v>
      </c>
      <c r="F1061">
        <v>2187</v>
      </c>
      <c r="G1061">
        <v>2187</v>
      </c>
      <c r="H1061">
        <v>2187</v>
      </c>
      <c r="I1061">
        <v>2187</v>
      </c>
      <c r="J1061">
        <v>2187</v>
      </c>
      <c r="K1061">
        <v>2187</v>
      </c>
      <c r="L1061">
        <v>2187</v>
      </c>
      <c r="M1061">
        <v>2187</v>
      </c>
      <c r="N1061">
        <v>2187</v>
      </c>
      <c r="O1061">
        <v>2187</v>
      </c>
      <c r="P1061">
        <v>2187</v>
      </c>
      <c r="Q1061">
        <v>2187</v>
      </c>
      <c r="R1061">
        <v>2187</v>
      </c>
      <c r="S1061">
        <v>2187</v>
      </c>
      <c r="T1061">
        <v>2187</v>
      </c>
      <c r="U1061">
        <v>2187</v>
      </c>
    </row>
    <row r="1062" spans="1:21">
      <c r="A1062" t="s">
        <v>378</v>
      </c>
      <c r="B1062">
        <v>1131</v>
      </c>
      <c r="C1062">
        <v>1131</v>
      </c>
      <c r="D1062">
        <v>1131</v>
      </c>
      <c r="E1062">
        <v>1131</v>
      </c>
      <c r="F1062">
        <v>1131</v>
      </c>
      <c r="G1062">
        <v>1131</v>
      </c>
      <c r="H1062">
        <v>1131</v>
      </c>
      <c r="I1062">
        <v>1131</v>
      </c>
      <c r="J1062">
        <v>1131</v>
      </c>
      <c r="K1062">
        <v>1131</v>
      </c>
      <c r="L1062">
        <v>1131</v>
      </c>
      <c r="M1062">
        <v>1131</v>
      </c>
      <c r="N1062">
        <v>1131</v>
      </c>
      <c r="O1062">
        <v>1131</v>
      </c>
      <c r="P1062">
        <v>1131</v>
      </c>
      <c r="Q1062">
        <v>1131</v>
      </c>
      <c r="R1062">
        <v>1131</v>
      </c>
      <c r="S1062">
        <v>1131</v>
      </c>
      <c r="T1062">
        <v>1131</v>
      </c>
      <c r="U1062">
        <v>1131</v>
      </c>
    </row>
    <row r="1063" spans="1:21">
      <c r="A1063" t="s">
        <v>582</v>
      </c>
      <c r="B1063">
        <v>1198</v>
      </c>
      <c r="C1063">
        <v>1198</v>
      </c>
      <c r="D1063">
        <v>1198</v>
      </c>
      <c r="E1063">
        <v>1198</v>
      </c>
      <c r="F1063">
        <v>1198</v>
      </c>
      <c r="G1063">
        <v>1198</v>
      </c>
      <c r="H1063">
        <v>1198</v>
      </c>
      <c r="I1063">
        <v>1198</v>
      </c>
      <c r="J1063">
        <v>1198</v>
      </c>
      <c r="K1063">
        <v>1198</v>
      </c>
      <c r="L1063">
        <v>1198</v>
      </c>
      <c r="M1063">
        <v>1198</v>
      </c>
      <c r="N1063">
        <v>1198</v>
      </c>
      <c r="O1063">
        <v>1198</v>
      </c>
      <c r="P1063">
        <v>1198</v>
      </c>
      <c r="Q1063">
        <v>1198</v>
      </c>
      <c r="R1063">
        <v>1198</v>
      </c>
      <c r="S1063">
        <v>1198</v>
      </c>
      <c r="T1063">
        <v>1198</v>
      </c>
      <c r="U1063">
        <v>1198</v>
      </c>
    </row>
    <row r="1064" spans="1:21">
      <c r="A1064" t="s">
        <v>757</v>
      </c>
      <c r="B1064">
        <v>2283</v>
      </c>
      <c r="C1064">
        <v>2283</v>
      </c>
      <c r="D1064">
        <v>2283</v>
      </c>
      <c r="E1064">
        <v>2283</v>
      </c>
      <c r="F1064">
        <v>2283</v>
      </c>
      <c r="G1064">
        <v>2283</v>
      </c>
      <c r="H1064">
        <v>2283</v>
      </c>
      <c r="I1064">
        <v>2283</v>
      </c>
      <c r="J1064">
        <v>2283</v>
      </c>
      <c r="K1064">
        <v>2283</v>
      </c>
      <c r="L1064">
        <v>2283</v>
      </c>
      <c r="M1064">
        <v>2283</v>
      </c>
      <c r="N1064">
        <v>2283</v>
      </c>
      <c r="O1064">
        <v>2283</v>
      </c>
      <c r="P1064">
        <v>2283</v>
      </c>
      <c r="Q1064">
        <v>2283</v>
      </c>
      <c r="R1064">
        <v>2283</v>
      </c>
      <c r="S1064">
        <v>2283</v>
      </c>
      <c r="T1064">
        <v>2283</v>
      </c>
      <c r="U1064">
        <v>2283</v>
      </c>
    </row>
    <row r="1065" spans="1:21">
      <c r="A1065" t="s">
        <v>860</v>
      </c>
      <c r="B1065">
        <v>3261</v>
      </c>
      <c r="C1065">
        <v>3261</v>
      </c>
      <c r="D1065">
        <v>3261</v>
      </c>
      <c r="E1065">
        <v>3261</v>
      </c>
      <c r="F1065">
        <v>3261</v>
      </c>
      <c r="G1065">
        <v>3261</v>
      </c>
      <c r="H1065">
        <v>3261</v>
      </c>
      <c r="I1065">
        <v>3261</v>
      </c>
      <c r="J1065">
        <v>3261</v>
      </c>
      <c r="K1065">
        <v>3261</v>
      </c>
      <c r="L1065">
        <v>3261</v>
      </c>
      <c r="M1065">
        <v>3261</v>
      </c>
      <c r="N1065">
        <v>3261</v>
      </c>
      <c r="O1065">
        <v>3261</v>
      </c>
      <c r="P1065">
        <v>3261</v>
      </c>
      <c r="Q1065">
        <v>3261</v>
      </c>
      <c r="R1065">
        <v>3261</v>
      </c>
      <c r="S1065">
        <v>3261</v>
      </c>
      <c r="T1065">
        <v>3261</v>
      </c>
      <c r="U1065">
        <v>3261</v>
      </c>
    </row>
    <row r="1066" spans="1:21">
      <c r="A1066" t="s">
        <v>1279</v>
      </c>
      <c r="B1066">
        <v>3037</v>
      </c>
      <c r="C1066">
        <v>3037</v>
      </c>
      <c r="D1066">
        <v>3037</v>
      </c>
      <c r="E1066">
        <v>3037</v>
      </c>
      <c r="F1066">
        <v>3037</v>
      </c>
      <c r="G1066">
        <v>3037</v>
      </c>
      <c r="H1066">
        <v>3037</v>
      </c>
      <c r="I1066">
        <v>3037</v>
      </c>
      <c r="J1066">
        <v>3037</v>
      </c>
      <c r="K1066">
        <v>3037</v>
      </c>
      <c r="L1066">
        <v>3037</v>
      </c>
      <c r="M1066">
        <v>3037</v>
      </c>
      <c r="N1066">
        <v>3037</v>
      </c>
      <c r="O1066">
        <v>3037</v>
      </c>
      <c r="P1066">
        <v>3037</v>
      </c>
      <c r="Q1066">
        <v>3037</v>
      </c>
      <c r="R1066">
        <v>3037</v>
      </c>
      <c r="S1066">
        <v>3037</v>
      </c>
      <c r="T1066">
        <v>3037</v>
      </c>
      <c r="U1066">
        <v>3037</v>
      </c>
    </row>
    <row r="1067" spans="1:21">
      <c r="A1067" t="s">
        <v>144</v>
      </c>
      <c r="B1067">
        <v>2328</v>
      </c>
      <c r="C1067">
        <v>2328</v>
      </c>
      <c r="D1067">
        <v>2328</v>
      </c>
      <c r="E1067">
        <v>2328</v>
      </c>
      <c r="F1067">
        <v>2328</v>
      </c>
      <c r="G1067">
        <v>2328</v>
      </c>
      <c r="H1067">
        <v>2328</v>
      </c>
      <c r="I1067">
        <v>2328</v>
      </c>
      <c r="J1067">
        <v>2328</v>
      </c>
      <c r="K1067">
        <v>2328</v>
      </c>
      <c r="L1067">
        <v>2328</v>
      </c>
      <c r="M1067">
        <v>2328</v>
      </c>
      <c r="N1067">
        <v>2328</v>
      </c>
      <c r="O1067">
        <v>2328</v>
      </c>
      <c r="P1067">
        <v>2328</v>
      </c>
      <c r="Q1067">
        <v>2328</v>
      </c>
      <c r="R1067">
        <v>2328</v>
      </c>
      <c r="S1067">
        <v>2328</v>
      </c>
      <c r="T1067">
        <v>2328</v>
      </c>
      <c r="U1067">
        <v>2328</v>
      </c>
    </row>
    <row r="1068" spans="1:21">
      <c r="A1068" t="s">
        <v>327</v>
      </c>
      <c r="B1068">
        <v>2195</v>
      </c>
      <c r="C1068">
        <v>2195</v>
      </c>
      <c r="D1068">
        <v>2195</v>
      </c>
      <c r="E1068">
        <v>2195</v>
      </c>
      <c r="F1068">
        <v>2195</v>
      </c>
      <c r="G1068">
        <v>2195</v>
      </c>
      <c r="H1068">
        <v>2195</v>
      </c>
      <c r="I1068">
        <v>2195</v>
      </c>
      <c r="J1068">
        <v>2195</v>
      </c>
      <c r="K1068">
        <v>2195</v>
      </c>
      <c r="L1068">
        <v>2195</v>
      </c>
      <c r="M1068">
        <v>2195</v>
      </c>
      <c r="N1068">
        <v>2195</v>
      </c>
      <c r="O1068">
        <v>2195</v>
      </c>
      <c r="P1068">
        <v>2195</v>
      </c>
      <c r="Q1068">
        <v>2195</v>
      </c>
      <c r="R1068">
        <v>2195</v>
      </c>
      <c r="S1068">
        <v>2195</v>
      </c>
      <c r="T1068">
        <v>2195</v>
      </c>
      <c r="U1068">
        <v>2195</v>
      </c>
    </row>
    <row r="1069" spans="1:21">
      <c r="A1069" t="s">
        <v>343</v>
      </c>
      <c r="B1069">
        <v>3110</v>
      </c>
      <c r="C1069" s="20">
        <v>3110</v>
      </c>
      <c r="D1069" s="20">
        <v>2439</v>
      </c>
      <c r="E1069">
        <v>2439</v>
      </c>
      <c r="F1069">
        <v>2439</v>
      </c>
      <c r="G1069">
        <v>2439</v>
      </c>
      <c r="H1069">
        <v>2439</v>
      </c>
      <c r="I1069">
        <v>2439</v>
      </c>
      <c r="J1069">
        <v>2439</v>
      </c>
      <c r="K1069">
        <v>2439</v>
      </c>
      <c r="L1069">
        <v>2439</v>
      </c>
      <c r="M1069">
        <v>2439</v>
      </c>
      <c r="N1069">
        <v>2439</v>
      </c>
      <c r="O1069">
        <v>2439</v>
      </c>
      <c r="P1069">
        <v>2439</v>
      </c>
      <c r="Q1069">
        <v>2439</v>
      </c>
      <c r="R1069">
        <v>2439</v>
      </c>
      <c r="S1069">
        <v>2439</v>
      </c>
      <c r="T1069">
        <v>2439</v>
      </c>
      <c r="U1069">
        <v>2439</v>
      </c>
    </row>
    <row r="1070" spans="1:21">
      <c r="A1070" t="s">
        <v>1495</v>
      </c>
      <c r="B1070">
        <v>1210</v>
      </c>
      <c r="C1070">
        <v>1210</v>
      </c>
      <c r="D1070">
        <v>1210</v>
      </c>
      <c r="E1070">
        <v>1210</v>
      </c>
      <c r="F1070">
        <v>1210</v>
      </c>
      <c r="G1070">
        <v>1210</v>
      </c>
      <c r="H1070">
        <v>1210</v>
      </c>
      <c r="I1070">
        <v>1210</v>
      </c>
      <c r="J1070">
        <v>1210</v>
      </c>
      <c r="K1070">
        <v>1210</v>
      </c>
      <c r="L1070">
        <v>1210</v>
      </c>
      <c r="M1070">
        <v>1210</v>
      </c>
      <c r="N1070">
        <v>1210</v>
      </c>
      <c r="O1070">
        <v>1210</v>
      </c>
      <c r="P1070">
        <v>1210</v>
      </c>
      <c r="Q1070">
        <v>1210</v>
      </c>
      <c r="R1070">
        <v>1210</v>
      </c>
      <c r="S1070">
        <v>1210</v>
      </c>
      <c r="T1070">
        <v>1210</v>
      </c>
      <c r="U1070">
        <v>1210</v>
      </c>
    </row>
    <row r="1071" spans="1:21">
      <c r="A1071" t="s">
        <v>764</v>
      </c>
      <c r="B1071">
        <v>1275</v>
      </c>
      <c r="C1071">
        <v>1275</v>
      </c>
      <c r="D1071">
        <v>1275</v>
      </c>
      <c r="E1071">
        <v>1275</v>
      </c>
      <c r="F1071">
        <v>1275</v>
      </c>
      <c r="G1071">
        <v>1275</v>
      </c>
      <c r="H1071">
        <v>1275</v>
      </c>
      <c r="I1071">
        <v>1275</v>
      </c>
      <c r="J1071">
        <v>1275</v>
      </c>
      <c r="K1071">
        <v>1275</v>
      </c>
      <c r="L1071">
        <v>1275</v>
      </c>
      <c r="M1071">
        <v>1275</v>
      </c>
      <c r="N1071">
        <v>1275</v>
      </c>
      <c r="O1071">
        <v>1275</v>
      </c>
      <c r="P1071">
        <v>1275</v>
      </c>
      <c r="Q1071">
        <v>1275</v>
      </c>
      <c r="R1071">
        <v>1275</v>
      </c>
      <c r="S1071">
        <v>1275</v>
      </c>
      <c r="T1071">
        <v>1275</v>
      </c>
      <c r="U1071">
        <v>1275</v>
      </c>
    </row>
    <row r="1072" spans="1:21">
      <c r="A1072" t="s">
        <v>1634</v>
      </c>
      <c r="B1072">
        <v>2272</v>
      </c>
      <c r="C1072">
        <v>2272</v>
      </c>
      <c r="D1072">
        <v>2272</v>
      </c>
      <c r="E1072">
        <v>2272</v>
      </c>
      <c r="F1072">
        <v>2272</v>
      </c>
      <c r="G1072">
        <v>2272</v>
      </c>
      <c r="H1072">
        <v>2272</v>
      </c>
      <c r="I1072">
        <v>2272</v>
      </c>
      <c r="J1072">
        <v>2272</v>
      </c>
      <c r="K1072">
        <v>2272</v>
      </c>
      <c r="L1072">
        <v>2272</v>
      </c>
      <c r="M1072">
        <v>2272</v>
      </c>
      <c r="N1072">
        <v>2272</v>
      </c>
      <c r="O1072">
        <v>2272</v>
      </c>
      <c r="P1072">
        <v>2272</v>
      </c>
      <c r="Q1072">
        <v>2272</v>
      </c>
      <c r="R1072">
        <v>2272</v>
      </c>
      <c r="S1072">
        <v>2272</v>
      </c>
      <c r="T1072">
        <v>2272</v>
      </c>
      <c r="U1072">
        <v>2272</v>
      </c>
    </row>
    <row r="1073" spans="1:21">
      <c r="A1073" t="s">
        <v>1001</v>
      </c>
      <c r="B1073">
        <v>3008</v>
      </c>
      <c r="C1073">
        <v>3008</v>
      </c>
      <c r="D1073">
        <v>3008</v>
      </c>
      <c r="E1073">
        <v>3008</v>
      </c>
      <c r="F1073">
        <v>3008</v>
      </c>
      <c r="G1073">
        <v>3008</v>
      </c>
      <c r="H1073">
        <v>3008</v>
      </c>
      <c r="I1073">
        <v>3008</v>
      </c>
      <c r="J1073">
        <v>3008</v>
      </c>
      <c r="K1073">
        <v>3008</v>
      </c>
      <c r="L1073">
        <v>3008</v>
      </c>
      <c r="M1073">
        <v>3008</v>
      </c>
      <c r="N1073">
        <v>3008</v>
      </c>
      <c r="O1073">
        <v>3008</v>
      </c>
      <c r="P1073">
        <v>3008</v>
      </c>
      <c r="Q1073">
        <v>3008</v>
      </c>
      <c r="R1073">
        <v>3008</v>
      </c>
      <c r="S1073">
        <v>3008</v>
      </c>
      <c r="T1073">
        <v>3008</v>
      </c>
      <c r="U1073">
        <v>3008</v>
      </c>
    </row>
    <row r="1074" spans="1:21">
      <c r="A1074" t="s">
        <v>1154</v>
      </c>
      <c r="B1074">
        <v>2088</v>
      </c>
      <c r="C1074">
        <v>2088</v>
      </c>
      <c r="D1074">
        <v>2088</v>
      </c>
      <c r="E1074">
        <v>2088</v>
      </c>
      <c r="F1074">
        <v>2088</v>
      </c>
      <c r="G1074">
        <v>2088</v>
      </c>
      <c r="H1074">
        <v>2088</v>
      </c>
      <c r="I1074">
        <v>2088</v>
      </c>
      <c r="J1074">
        <v>2088</v>
      </c>
      <c r="K1074">
        <v>2088</v>
      </c>
      <c r="L1074">
        <v>2088</v>
      </c>
      <c r="M1074">
        <v>2088</v>
      </c>
      <c r="N1074">
        <v>2088</v>
      </c>
      <c r="O1074">
        <v>2088</v>
      </c>
      <c r="P1074">
        <v>2088</v>
      </c>
      <c r="Q1074">
        <v>2088</v>
      </c>
      <c r="R1074">
        <v>2088</v>
      </c>
      <c r="S1074">
        <v>2088</v>
      </c>
      <c r="T1074">
        <v>2088</v>
      </c>
      <c r="U1074">
        <v>2088</v>
      </c>
    </row>
    <row r="1075" spans="1:21">
      <c r="A1075" t="s">
        <v>1723</v>
      </c>
      <c r="B1075">
        <v>1074</v>
      </c>
      <c r="C1075">
        <v>1074</v>
      </c>
      <c r="D1075">
        <v>1074</v>
      </c>
      <c r="E1075">
        <v>1074</v>
      </c>
      <c r="F1075">
        <v>1074</v>
      </c>
      <c r="G1075">
        <v>1074</v>
      </c>
      <c r="H1075">
        <v>1074</v>
      </c>
      <c r="I1075">
        <v>1074</v>
      </c>
      <c r="J1075">
        <v>1074</v>
      </c>
      <c r="K1075">
        <v>1074</v>
      </c>
      <c r="L1075">
        <v>1074</v>
      </c>
      <c r="M1075">
        <v>1074</v>
      </c>
      <c r="N1075">
        <v>1074</v>
      </c>
      <c r="O1075">
        <v>1074</v>
      </c>
      <c r="P1075">
        <v>1074</v>
      </c>
      <c r="Q1075">
        <v>1074</v>
      </c>
      <c r="R1075">
        <v>1074</v>
      </c>
      <c r="S1075">
        <v>1074</v>
      </c>
      <c r="T1075">
        <v>1074</v>
      </c>
      <c r="U1075">
        <v>1074</v>
      </c>
    </row>
    <row r="1076" spans="1:21">
      <c r="A1076" t="s">
        <v>1372</v>
      </c>
      <c r="B1076">
        <v>1360</v>
      </c>
      <c r="C1076">
        <v>1360</v>
      </c>
      <c r="D1076">
        <v>1360</v>
      </c>
      <c r="E1076">
        <v>1360</v>
      </c>
      <c r="F1076">
        <v>1360</v>
      </c>
      <c r="G1076">
        <v>1360</v>
      </c>
      <c r="H1076">
        <v>1360</v>
      </c>
      <c r="I1076">
        <v>1360</v>
      </c>
      <c r="J1076">
        <v>1360</v>
      </c>
      <c r="K1076">
        <v>1360</v>
      </c>
      <c r="L1076">
        <v>1360</v>
      </c>
      <c r="M1076">
        <v>1360</v>
      </c>
      <c r="N1076">
        <v>1360</v>
      </c>
      <c r="O1076">
        <v>1360</v>
      </c>
      <c r="P1076">
        <v>1360</v>
      </c>
      <c r="Q1076">
        <v>1360</v>
      </c>
      <c r="R1076">
        <v>1360</v>
      </c>
      <c r="S1076">
        <v>1360</v>
      </c>
      <c r="T1076">
        <v>1360</v>
      </c>
      <c r="U1076">
        <v>1360</v>
      </c>
    </row>
    <row r="1077" spans="1:21">
      <c r="A1077" t="s">
        <v>1531</v>
      </c>
      <c r="B1077">
        <v>2205</v>
      </c>
      <c r="C1077">
        <v>2205</v>
      </c>
      <c r="D1077">
        <v>2205</v>
      </c>
      <c r="E1077">
        <v>2205</v>
      </c>
      <c r="F1077">
        <v>2205</v>
      </c>
      <c r="G1077">
        <v>2205</v>
      </c>
      <c r="H1077">
        <v>2205</v>
      </c>
      <c r="I1077">
        <v>2205</v>
      </c>
      <c r="J1077">
        <v>2205</v>
      </c>
      <c r="K1077">
        <v>2205</v>
      </c>
      <c r="L1077">
        <v>2205</v>
      </c>
      <c r="M1077">
        <v>2205</v>
      </c>
      <c r="N1077">
        <v>2205</v>
      </c>
      <c r="O1077">
        <v>2205</v>
      </c>
      <c r="P1077">
        <v>2205</v>
      </c>
      <c r="Q1077">
        <v>2205</v>
      </c>
      <c r="R1077">
        <v>2205</v>
      </c>
      <c r="S1077">
        <v>2205</v>
      </c>
      <c r="T1077">
        <v>2205</v>
      </c>
      <c r="U1077">
        <v>2205</v>
      </c>
    </row>
    <row r="1078" spans="1:21">
      <c r="A1078" t="s">
        <v>398</v>
      </c>
      <c r="B1078">
        <v>1245</v>
      </c>
      <c r="C1078">
        <v>1245</v>
      </c>
      <c r="D1078">
        <v>1245</v>
      </c>
      <c r="E1078">
        <v>1245</v>
      </c>
      <c r="F1078">
        <v>1245</v>
      </c>
      <c r="G1078">
        <v>1245</v>
      </c>
      <c r="H1078">
        <v>1245</v>
      </c>
      <c r="I1078">
        <v>1245</v>
      </c>
      <c r="J1078">
        <v>1245</v>
      </c>
      <c r="K1078">
        <v>1245</v>
      </c>
      <c r="L1078">
        <v>1245</v>
      </c>
      <c r="M1078">
        <v>1245</v>
      </c>
      <c r="N1078">
        <v>1245</v>
      </c>
      <c r="O1078">
        <v>1245</v>
      </c>
      <c r="P1078">
        <v>1245</v>
      </c>
      <c r="Q1078">
        <v>1245</v>
      </c>
      <c r="R1078">
        <v>1245</v>
      </c>
      <c r="S1078">
        <v>1245</v>
      </c>
      <c r="T1078">
        <v>1245</v>
      </c>
      <c r="U1078">
        <v>1245</v>
      </c>
    </row>
    <row r="1079" spans="1:21">
      <c r="A1079" t="s">
        <v>556</v>
      </c>
      <c r="B1079">
        <v>3377</v>
      </c>
      <c r="C1079">
        <v>3377</v>
      </c>
      <c r="D1079">
        <v>3377</v>
      </c>
      <c r="E1079">
        <v>3377</v>
      </c>
      <c r="F1079">
        <v>3377</v>
      </c>
      <c r="G1079">
        <v>3377</v>
      </c>
      <c r="H1079">
        <v>3377</v>
      </c>
      <c r="I1079">
        <v>3377</v>
      </c>
      <c r="J1079">
        <v>3377</v>
      </c>
      <c r="K1079">
        <v>3377</v>
      </c>
      <c r="L1079">
        <v>3377</v>
      </c>
      <c r="M1079">
        <v>3377</v>
      </c>
      <c r="N1079">
        <v>3377</v>
      </c>
      <c r="O1079">
        <v>3377</v>
      </c>
      <c r="P1079">
        <v>3377</v>
      </c>
      <c r="Q1079">
        <v>3377</v>
      </c>
      <c r="R1079">
        <v>3377</v>
      </c>
      <c r="S1079">
        <v>3377</v>
      </c>
      <c r="T1079">
        <v>3377</v>
      </c>
      <c r="U1079">
        <v>3377</v>
      </c>
    </row>
    <row r="1080" spans="1:21">
      <c r="A1080" t="s">
        <v>1833</v>
      </c>
      <c r="B1080">
        <v>1271</v>
      </c>
      <c r="C1080">
        <v>1271</v>
      </c>
      <c r="D1080">
        <v>1271</v>
      </c>
      <c r="E1080">
        <v>1271</v>
      </c>
      <c r="F1080">
        <v>1271</v>
      </c>
      <c r="G1080">
        <v>1271</v>
      </c>
      <c r="H1080">
        <v>1271</v>
      </c>
      <c r="I1080">
        <v>1271</v>
      </c>
      <c r="J1080">
        <v>1271</v>
      </c>
      <c r="K1080">
        <v>1271</v>
      </c>
      <c r="L1080">
        <v>1271</v>
      </c>
      <c r="M1080">
        <v>1271</v>
      </c>
      <c r="N1080">
        <v>1271</v>
      </c>
      <c r="O1080">
        <v>1271</v>
      </c>
      <c r="P1080">
        <v>1271</v>
      </c>
      <c r="Q1080">
        <v>1271</v>
      </c>
      <c r="R1080">
        <v>1271</v>
      </c>
      <c r="S1080">
        <v>1271</v>
      </c>
      <c r="T1080">
        <v>1271</v>
      </c>
      <c r="U1080">
        <v>1271</v>
      </c>
    </row>
    <row r="1081" spans="1:21">
      <c r="A1081" t="s">
        <v>901</v>
      </c>
      <c r="B1081">
        <v>3301</v>
      </c>
      <c r="C1081">
        <v>3301</v>
      </c>
      <c r="D1081">
        <v>3301</v>
      </c>
      <c r="E1081">
        <v>3301</v>
      </c>
      <c r="F1081">
        <v>3301</v>
      </c>
      <c r="G1081">
        <v>3301</v>
      </c>
      <c r="H1081">
        <v>3301</v>
      </c>
      <c r="I1081">
        <v>3301</v>
      </c>
      <c r="J1081">
        <v>3301</v>
      </c>
      <c r="K1081">
        <v>3301</v>
      </c>
      <c r="L1081">
        <v>3301</v>
      </c>
      <c r="M1081">
        <v>3301</v>
      </c>
      <c r="N1081">
        <v>3301</v>
      </c>
      <c r="O1081">
        <v>3301</v>
      </c>
      <c r="P1081">
        <v>3301</v>
      </c>
      <c r="Q1081">
        <v>3301</v>
      </c>
      <c r="R1081">
        <v>3301</v>
      </c>
      <c r="S1081">
        <v>3301</v>
      </c>
      <c r="T1081">
        <v>3301</v>
      </c>
      <c r="U1081">
        <v>3301</v>
      </c>
    </row>
    <row r="1082" spans="1:21">
      <c r="A1082" t="s">
        <v>1015</v>
      </c>
      <c r="B1082">
        <v>1135</v>
      </c>
      <c r="C1082">
        <v>1135</v>
      </c>
      <c r="D1082">
        <v>1135</v>
      </c>
      <c r="E1082">
        <v>1135</v>
      </c>
      <c r="F1082">
        <v>1135</v>
      </c>
      <c r="G1082">
        <v>1135</v>
      </c>
      <c r="H1082">
        <v>1135</v>
      </c>
      <c r="I1082">
        <v>1135</v>
      </c>
      <c r="J1082">
        <v>1135</v>
      </c>
      <c r="K1082">
        <v>1135</v>
      </c>
      <c r="L1082">
        <v>1135</v>
      </c>
      <c r="M1082">
        <v>1135</v>
      </c>
      <c r="N1082">
        <v>1135</v>
      </c>
      <c r="O1082">
        <v>1135</v>
      </c>
      <c r="P1082">
        <v>1135</v>
      </c>
      <c r="Q1082">
        <v>1135</v>
      </c>
      <c r="R1082">
        <v>1135</v>
      </c>
      <c r="S1082">
        <v>1135</v>
      </c>
      <c r="T1082">
        <v>1135</v>
      </c>
      <c r="U1082">
        <v>1135</v>
      </c>
    </row>
    <row r="1083" spans="1:21">
      <c r="A1083" t="s">
        <v>143</v>
      </c>
      <c r="B1083">
        <v>2380</v>
      </c>
      <c r="C1083">
        <v>2380</v>
      </c>
      <c r="D1083">
        <v>2380</v>
      </c>
      <c r="E1083">
        <v>2380</v>
      </c>
      <c r="F1083">
        <v>2380</v>
      </c>
      <c r="G1083">
        <v>2380</v>
      </c>
      <c r="H1083">
        <v>2380</v>
      </c>
      <c r="I1083">
        <v>2380</v>
      </c>
      <c r="J1083">
        <v>2380</v>
      </c>
      <c r="K1083">
        <v>2380</v>
      </c>
      <c r="L1083">
        <v>2380</v>
      </c>
      <c r="M1083">
        <v>2380</v>
      </c>
      <c r="N1083">
        <v>2380</v>
      </c>
      <c r="O1083">
        <v>2380</v>
      </c>
      <c r="P1083">
        <v>2380</v>
      </c>
      <c r="Q1083">
        <v>2380</v>
      </c>
      <c r="R1083">
        <v>2380</v>
      </c>
      <c r="S1083">
        <v>2380</v>
      </c>
      <c r="T1083">
        <v>2380</v>
      </c>
      <c r="U1083">
        <v>2380</v>
      </c>
    </row>
    <row r="1084" spans="1:21">
      <c r="A1084" t="s">
        <v>332</v>
      </c>
      <c r="B1084">
        <v>3067</v>
      </c>
      <c r="C1084">
        <v>3067</v>
      </c>
      <c r="D1084">
        <v>3067</v>
      </c>
      <c r="E1084">
        <v>3067</v>
      </c>
      <c r="F1084">
        <v>3067</v>
      </c>
      <c r="G1084">
        <v>3067</v>
      </c>
      <c r="H1084">
        <v>3067</v>
      </c>
      <c r="I1084">
        <v>3067</v>
      </c>
      <c r="J1084">
        <v>3067</v>
      </c>
      <c r="K1084">
        <v>3067</v>
      </c>
      <c r="L1084">
        <v>3067</v>
      </c>
      <c r="M1084">
        <v>3067</v>
      </c>
      <c r="N1084">
        <v>3067</v>
      </c>
      <c r="O1084">
        <v>3067</v>
      </c>
      <c r="P1084">
        <v>3067</v>
      </c>
      <c r="Q1084">
        <v>3067</v>
      </c>
      <c r="R1084">
        <v>3067</v>
      </c>
      <c r="S1084">
        <v>3067</v>
      </c>
      <c r="T1084">
        <v>3067</v>
      </c>
      <c r="U1084">
        <v>3067</v>
      </c>
    </row>
    <row r="1085" spans="1:21">
      <c r="A1085" t="s">
        <v>356</v>
      </c>
      <c r="B1085">
        <v>3096</v>
      </c>
      <c r="C1085" s="20">
        <v>3096</v>
      </c>
      <c r="D1085" s="20">
        <v>2422</v>
      </c>
      <c r="E1085">
        <v>2422</v>
      </c>
      <c r="F1085">
        <v>2422</v>
      </c>
      <c r="G1085">
        <v>2422</v>
      </c>
      <c r="H1085">
        <v>2422</v>
      </c>
      <c r="I1085">
        <v>2422</v>
      </c>
      <c r="J1085">
        <v>2422</v>
      </c>
      <c r="K1085">
        <v>2422</v>
      </c>
      <c r="L1085">
        <v>2422</v>
      </c>
      <c r="M1085">
        <v>2422</v>
      </c>
      <c r="N1085">
        <v>2422</v>
      </c>
      <c r="O1085">
        <v>2422</v>
      </c>
      <c r="P1085">
        <v>2422</v>
      </c>
      <c r="Q1085">
        <v>2422</v>
      </c>
      <c r="R1085">
        <v>2422</v>
      </c>
      <c r="S1085">
        <v>2422</v>
      </c>
      <c r="T1085">
        <v>2422</v>
      </c>
      <c r="U1085">
        <v>2422</v>
      </c>
    </row>
    <row r="1086" spans="1:21">
      <c r="A1086" t="s">
        <v>599</v>
      </c>
      <c r="B1086">
        <v>1218</v>
      </c>
      <c r="C1086">
        <v>1218</v>
      </c>
      <c r="D1086">
        <v>1218</v>
      </c>
      <c r="E1086">
        <v>1218</v>
      </c>
      <c r="F1086">
        <v>1218</v>
      </c>
      <c r="G1086">
        <v>1218</v>
      </c>
      <c r="H1086">
        <v>1218</v>
      </c>
      <c r="I1086">
        <v>1218</v>
      </c>
      <c r="J1086">
        <v>1218</v>
      </c>
      <c r="K1086">
        <v>1218</v>
      </c>
      <c r="L1086">
        <v>1218</v>
      </c>
      <c r="M1086">
        <v>1218</v>
      </c>
      <c r="N1086">
        <v>1218</v>
      </c>
      <c r="O1086">
        <v>1218</v>
      </c>
      <c r="P1086">
        <v>1218</v>
      </c>
      <c r="Q1086">
        <v>1218</v>
      </c>
      <c r="R1086">
        <v>1218</v>
      </c>
      <c r="S1086">
        <v>1218</v>
      </c>
      <c r="T1086">
        <v>1218</v>
      </c>
      <c r="U1086">
        <v>1218</v>
      </c>
    </row>
    <row r="1087" spans="1:21">
      <c r="A1087" t="s">
        <v>763</v>
      </c>
      <c r="B1087">
        <v>3316</v>
      </c>
      <c r="C1087">
        <v>3316</v>
      </c>
      <c r="D1087">
        <v>3316</v>
      </c>
      <c r="E1087">
        <v>3316</v>
      </c>
      <c r="F1087">
        <v>3316</v>
      </c>
      <c r="G1087">
        <v>3316</v>
      </c>
      <c r="H1087">
        <v>3316</v>
      </c>
      <c r="I1087">
        <v>3316</v>
      </c>
      <c r="J1087">
        <v>3316</v>
      </c>
      <c r="K1087">
        <v>3316</v>
      </c>
      <c r="L1087">
        <v>3316</v>
      </c>
      <c r="M1087">
        <v>3316</v>
      </c>
      <c r="N1087">
        <v>3316</v>
      </c>
      <c r="O1087">
        <v>3316</v>
      </c>
      <c r="P1087">
        <v>3316</v>
      </c>
      <c r="Q1087">
        <v>3316</v>
      </c>
      <c r="R1087">
        <v>3316</v>
      </c>
      <c r="S1087">
        <v>3316</v>
      </c>
      <c r="T1087">
        <v>3316</v>
      </c>
      <c r="U1087">
        <v>3316</v>
      </c>
    </row>
    <row r="1088" spans="1:21">
      <c r="A1088" t="s">
        <v>877</v>
      </c>
      <c r="B1088">
        <v>3265</v>
      </c>
      <c r="C1088">
        <v>3265</v>
      </c>
      <c r="D1088">
        <v>3265</v>
      </c>
      <c r="E1088">
        <v>3265</v>
      </c>
      <c r="F1088">
        <v>3265</v>
      </c>
      <c r="G1088">
        <v>3265</v>
      </c>
      <c r="H1088">
        <v>3265</v>
      </c>
      <c r="I1088">
        <v>3265</v>
      </c>
      <c r="J1088">
        <v>3265</v>
      </c>
      <c r="K1088">
        <v>3265</v>
      </c>
      <c r="L1088">
        <v>3265</v>
      </c>
      <c r="M1088">
        <v>3265</v>
      </c>
      <c r="N1088">
        <v>3265</v>
      </c>
      <c r="O1088">
        <v>3265</v>
      </c>
      <c r="P1088">
        <v>3265</v>
      </c>
      <c r="Q1088">
        <v>3265</v>
      </c>
      <c r="R1088">
        <v>3265</v>
      </c>
      <c r="S1088">
        <v>3265</v>
      </c>
      <c r="T1088">
        <v>3265</v>
      </c>
      <c r="U1088">
        <v>3265</v>
      </c>
    </row>
    <row r="1089" spans="1:21">
      <c r="A1089" t="s">
        <v>1000</v>
      </c>
      <c r="B1089">
        <v>1006</v>
      </c>
      <c r="C1089">
        <v>1006</v>
      </c>
      <c r="D1089">
        <v>1006</v>
      </c>
      <c r="E1089">
        <v>1006</v>
      </c>
      <c r="F1089">
        <v>1006</v>
      </c>
      <c r="G1089">
        <v>1006</v>
      </c>
      <c r="H1089">
        <v>1006</v>
      </c>
      <c r="I1089">
        <v>1006</v>
      </c>
      <c r="J1089">
        <v>1006</v>
      </c>
      <c r="K1089">
        <v>1006</v>
      </c>
      <c r="L1089">
        <v>1006</v>
      </c>
      <c r="M1089">
        <v>1006</v>
      </c>
      <c r="N1089">
        <v>1006</v>
      </c>
      <c r="O1089">
        <v>1006</v>
      </c>
      <c r="P1089">
        <v>1006</v>
      </c>
      <c r="Q1089">
        <v>1006</v>
      </c>
      <c r="R1089">
        <v>1006</v>
      </c>
      <c r="S1089">
        <v>1006</v>
      </c>
      <c r="T1089">
        <v>1006</v>
      </c>
      <c r="U1089">
        <v>1006</v>
      </c>
    </row>
    <row r="1090" spans="1:21">
      <c r="A1090" t="s">
        <v>1130</v>
      </c>
      <c r="B1090">
        <v>1152</v>
      </c>
      <c r="C1090">
        <v>1152</v>
      </c>
      <c r="D1090">
        <v>1152</v>
      </c>
      <c r="E1090">
        <v>1152</v>
      </c>
      <c r="F1090">
        <v>1152</v>
      </c>
      <c r="G1090">
        <v>1152</v>
      </c>
      <c r="H1090">
        <v>1152</v>
      </c>
      <c r="I1090">
        <v>1152</v>
      </c>
      <c r="J1090">
        <v>1152</v>
      </c>
      <c r="K1090">
        <v>1152</v>
      </c>
      <c r="L1090">
        <v>1152</v>
      </c>
      <c r="M1090">
        <v>1152</v>
      </c>
      <c r="N1090">
        <v>1152</v>
      </c>
      <c r="O1090">
        <v>1152</v>
      </c>
      <c r="P1090">
        <v>1152</v>
      </c>
      <c r="Q1090">
        <v>1152</v>
      </c>
      <c r="R1090">
        <v>1152</v>
      </c>
      <c r="S1090">
        <v>1152</v>
      </c>
      <c r="T1090">
        <v>1152</v>
      </c>
      <c r="U1090">
        <v>1152</v>
      </c>
    </row>
    <row r="1091" spans="1:21">
      <c r="A1091" t="s">
        <v>1118</v>
      </c>
      <c r="B1091">
        <v>1048</v>
      </c>
      <c r="C1091">
        <v>1048</v>
      </c>
      <c r="D1091">
        <v>1048</v>
      </c>
      <c r="E1091">
        <v>1048</v>
      </c>
      <c r="F1091">
        <v>1048</v>
      </c>
      <c r="G1091">
        <v>1048</v>
      </c>
      <c r="H1091">
        <v>1048</v>
      </c>
      <c r="I1091">
        <v>1048</v>
      </c>
      <c r="J1091">
        <v>1048</v>
      </c>
      <c r="K1091">
        <v>1048</v>
      </c>
      <c r="L1091">
        <v>1048</v>
      </c>
      <c r="M1091">
        <v>1048</v>
      </c>
      <c r="N1091">
        <v>1048</v>
      </c>
      <c r="O1091">
        <v>1048</v>
      </c>
      <c r="P1091">
        <v>1048</v>
      </c>
      <c r="Q1091">
        <v>1048</v>
      </c>
      <c r="R1091">
        <v>1048</v>
      </c>
      <c r="S1091">
        <v>1048</v>
      </c>
      <c r="T1091">
        <v>1048</v>
      </c>
      <c r="U1091">
        <v>1048</v>
      </c>
    </row>
    <row r="1092" spans="1:21">
      <c r="A1092" t="s">
        <v>87</v>
      </c>
      <c r="B1092">
        <v>1367</v>
      </c>
      <c r="C1092">
        <v>1367</v>
      </c>
      <c r="D1092">
        <v>1367</v>
      </c>
      <c r="E1092">
        <v>1367</v>
      </c>
      <c r="F1092">
        <v>1367</v>
      </c>
      <c r="G1092">
        <v>1367</v>
      </c>
      <c r="H1092">
        <v>1367</v>
      </c>
      <c r="I1092">
        <v>1367</v>
      </c>
      <c r="J1092">
        <v>1367</v>
      </c>
      <c r="K1092">
        <v>1367</v>
      </c>
      <c r="L1092">
        <v>1367</v>
      </c>
      <c r="M1092">
        <v>1367</v>
      </c>
      <c r="N1092">
        <v>1367</v>
      </c>
      <c r="O1092">
        <v>1367</v>
      </c>
      <c r="P1092">
        <v>1367</v>
      </c>
      <c r="Q1092">
        <v>1367</v>
      </c>
      <c r="R1092">
        <v>1367</v>
      </c>
      <c r="S1092">
        <v>1367</v>
      </c>
      <c r="T1092">
        <v>1367</v>
      </c>
      <c r="U1092">
        <v>1367</v>
      </c>
    </row>
    <row r="1093" spans="1:21">
      <c r="A1093" t="s">
        <v>1505</v>
      </c>
      <c r="B1093">
        <v>3040</v>
      </c>
      <c r="C1093">
        <v>3040</v>
      </c>
      <c r="D1093">
        <v>3040</v>
      </c>
      <c r="E1093">
        <v>3040</v>
      </c>
      <c r="F1093">
        <v>3040</v>
      </c>
      <c r="G1093">
        <v>3040</v>
      </c>
      <c r="H1093">
        <v>3040</v>
      </c>
      <c r="I1093">
        <v>3040</v>
      </c>
      <c r="J1093">
        <v>3040</v>
      </c>
      <c r="K1093">
        <v>3040</v>
      </c>
      <c r="L1093">
        <v>3040</v>
      </c>
      <c r="M1093">
        <v>3040</v>
      </c>
      <c r="N1093">
        <v>3040</v>
      </c>
      <c r="O1093">
        <v>3040</v>
      </c>
      <c r="P1093">
        <v>3040</v>
      </c>
      <c r="Q1093">
        <v>3040</v>
      </c>
      <c r="R1093">
        <v>3040</v>
      </c>
      <c r="S1093">
        <v>3040</v>
      </c>
      <c r="T1093">
        <v>3040</v>
      </c>
      <c r="U1093">
        <v>3040</v>
      </c>
    </row>
    <row r="1094" spans="1:21">
      <c r="A1094" t="s">
        <v>453</v>
      </c>
      <c r="B1094">
        <v>2078</v>
      </c>
      <c r="C1094">
        <v>2078</v>
      </c>
      <c r="D1094">
        <v>2078</v>
      </c>
      <c r="E1094">
        <v>2078</v>
      </c>
      <c r="F1094">
        <v>2078</v>
      </c>
      <c r="G1094">
        <v>2078</v>
      </c>
      <c r="H1094">
        <v>2078</v>
      </c>
      <c r="I1094">
        <v>2078</v>
      </c>
      <c r="J1094">
        <v>2078</v>
      </c>
      <c r="K1094">
        <v>2078</v>
      </c>
      <c r="L1094">
        <v>2078</v>
      </c>
      <c r="M1094">
        <v>2078</v>
      </c>
      <c r="N1094">
        <v>2078</v>
      </c>
      <c r="O1094">
        <v>2078</v>
      </c>
      <c r="P1094">
        <v>2078</v>
      </c>
      <c r="Q1094">
        <v>2078</v>
      </c>
      <c r="R1094">
        <v>2078</v>
      </c>
      <c r="S1094">
        <v>2078</v>
      </c>
      <c r="T1094">
        <v>2078</v>
      </c>
      <c r="U1094">
        <v>2078</v>
      </c>
    </row>
    <row r="1095" spans="1:21">
      <c r="A1095" t="s">
        <v>555</v>
      </c>
      <c r="B1095">
        <v>3217</v>
      </c>
      <c r="C1095">
        <v>3217</v>
      </c>
      <c r="D1095">
        <v>3217</v>
      </c>
      <c r="E1095">
        <v>3217</v>
      </c>
      <c r="F1095">
        <v>3217</v>
      </c>
      <c r="G1095">
        <v>3217</v>
      </c>
      <c r="H1095">
        <v>3217</v>
      </c>
      <c r="I1095">
        <v>3217</v>
      </c>
      <c r="J1095">
        <v>3217</v>
      </c>
      <c r="K1095">
        <v>3217</v>
      </c>
      <c r="L1095">
        <v>3217</v>
      </c>
      <c r="M1095">
        <v>3217</v>
      </c>
      <c r="N1095">
        <v>3217</v>
      </c>
      <c r="O1095">
        <v>3217</v>
      </c>
      <c r="P1095">
        <v>3217</v>
      </c>
      <c r="Q1095">
        <v>3217</v>
      </c>
      <c r="R1095">
        <v>3217</v>
      </c>
      <c r="S1095">
        <v>3217</v>
      </c>
      <c r="T1095">
        <v>3217</v>
      </c>
      <c r="U1095">
        <v>3217</v>
      </c>
    </row>
    <row r="1096" spans="1:21">
      <c r="A1096" t="s">
        <v>779</v>
      </c>
      <c r="B1096">
        <v>3332</v>
      </c>
      <c r="C1096">
        <v>3332</v>
      </c>
      <c r="D1096">
        <v>3332</v>
      </c>
      <c r="E1096">
        <v>3332</v>
      </c>
      <c r="F1096">
        <v>3332</v>
      </c>
      <c r="G1096">
        <v>3332</v>
      </c>
      <c r="H1096">
        <v>3332</v>
      </c>
      <c r="I1096">
        <v>3332</v>
      </c>
      <c r="J1096">
        <v>3332</v>
      </c>
      <c r="K1096">
        <v>3332</v>
      </c>
      <c r="L1096">
        <v>3332</v>
      </c>
      <c r="M1096">
        <v>3332</v>
      </c>
      <c r="N1096">
        <v>3332</v>
      </c>
      <c r="O1096">
        <v>3332</v>
      </c>
      <c r="P1096">
        <v>3332</v>
      </c>
      <c r="Q1096">
        <v>3332</v>
      </c>
      <c r="R1096">
        <v>3332</v>
      </c>
      <c r="S1096">
        <v>3332</v>
      </c>
      <c r="T1096">
        <v>3332</v>
      </c>
      <c r="U1096">
        <v>3332</v>
      </c>
    </row>
    <row r="1097" spans="1:21">
      <c r="A1097" t="s">
        <v>848</v>
      </c>
      <c r="B1097">
        <v>2297</v>
      </c>
      <c r="C1097">
        <v>2297</v>
      </c>
      <c r="D1097">
        <v>2297</v>
      </c>
      <c r="E1097">
        <v>2297</v>
      </c>
      <c r="F1097">
        <v>2297</v>
      </c>
      <c r="G1097">
        <v>2297</v>
      </c>
      <c r="H1097">
        <v>2297</v>
      </c>
      <c r="I1097">
        <v>2297</v>
      </c>
      <c r="J1097">
        <v>2297</v>
      </c>
      <c r="K1097">
        <v>2297</v>
      </c>
      <c r="L1097">
        <v>2297</v>
      </c>
      <c r="M1097">
        <v>2297</v>
      </c>
      <c r="N1097">
        <v>2297</v>
      </c>
      <c r="O1097">
        <v>2297</v>
      </c>
      <c r="P1097">
        <v>2297</v>
      </c>
      <c r="Q1097">
        <v>2297</v>
      </c>
      <c r="R1097">
        <v>2297</v>
      </c>
      <c r="S1097">
        <v>2297</v>
      </c>
      <c r="T1097">
        <v>2297</v>
      </c>
      <c r="U1097">
        <v>2297</v>
      </c>
    </row>
    <row r="1098" spans="1:21">
      <c r="A1098" t="s">
        <v>1016</v>
      </c>
      <c r="B1098">
        <v>1040</v>
      </c>
      <c r="C1098">
        <v>1040</v>
      </c>
      <c r="D1098">
        <v>1040</v>
      </c>
      <c r="E1098">
        <v>1040</v>
      </c>
      <c r="F1098">
        <v>1040</v>
      </c>
      <c r="G1098">
        <v>1040</v>
      </c>
      <c r="H1098">
        <v>1040</v>
      </c>
      <c r="I1098">
        <v>1040</v>
      </c>
      <c r="J1098">
        <v>1040</v>
      </c>
      <c r="K1098">
        <v>1040</v>
      </c>
      <c r="L1098">
        <v>1040</v>
      </c>
      <c r="M1098">
        <v>1040</v>
      </c>
      <c r="N1098">
        <v>1040</v>
      </c>
      <c r="O1098">
        <v>1040</v>
      </c>
      <c r="P1098">
        <v>1040</v>
      </c>
      <c r="Q1098">
        <v>1040</v>
      </c>
      <c r="R1098">
        <v>1040</v>
      </c>
      <c r="S1098">
        <v>1040</v>
      </c>
      <c r="T1098">
        <v>1040</v>
      </c>
      <c r="U1098">
        <v>1040</v>
      </c>
    </row>
    <row r="1099" spans="1:21">
      <c r="A1099" t="s">
        <v>94</v>
      </c>
      <c r="B1099">
        <v>1376</v>
      </c>
      <c r="C1099">
        <v>1376</v>
      </c>
      <c r="D1099">
        <v>1376</v>
      </c>
      <c r="E1099">
        <v>1376</v>
      </c>
      <c r="F1099">
        <v>1376</v>
      </c>
      <c r="G1099">
        <v>1376</v>
      </c>
      <c r="H1099">
        <v>1376</v>
      </c>
      <c r="I1099">
        <v>1376</v>
      </c>
      <c r="J1099">
        <v>1376</v>
      </c>
      <c r="K1099">
        <v>1376</v>
      </c>
      <c r="L1099">
        <v>1376</v>
      </c>
      <c r="M1099">
        <v>1376</v>
      </c>
      <c r="N1099">
        <v>1376</v>
      </c>
      <c r="O1099">
        <v>1376</v>
      </c>
      <c r="P1099">
        <v>1376</v>
      </c>
      <c r="Q1099">
        <v>1376</v>
      </c>
      <c r="R1099">
        <v>1376</v>
      </c>
      <c r="S1099">
        <v>1376</v>
      </c>
      <c r="T1099">
        <v>1376</v>
      </c>
      <c r="U1099">
        <v>1376</v>
      </c>
    </row>
    <row r="1100" spans="1:21">
      <c r="A1100" t="s">
        <v>273</v>
      </c>
      <c r="B1100">
        <v>1384</v>
      </c>
      <c r="C1100">
        <v>1384</v>
      </c>
      <c r="D1100">
        <v>1384</v>
      </c>
      <c r="E1100">
        <v>1384</v>
      </c>
      <c r="F1100">
        <v>1384</v>
      </c>
      <c r="G1100">
        <v>1384</v>
      </c>
      <c r="H1100">
        <v>1384</v>
      </c>
      <c r="I1100">
        <v>1384</v>
      </c>
      <c r="J1100">
        <v>1384</v>
      </c>
      <c r="K1100">
        <v>1384</v>
      </c>
      <c r="L1100">
        <v>1384</v>
      </c>
      <c r="M1100">
        <v>1384</v>
      </c>
      <c r="N1100">
        <v>1384</v>
      </c>
      <c r="O1100">
        <v>1384</v>
      </c>
      <c r="P1100">
        <v>1384</v>
      </c>
      <c r="Q1100">
        <v>1384</v>
      </c>
      <c r="R1100">
        <v>1384</v>
      </c>
      <c r="S1100">
        <v>1384</v>
      </c>
      <c r="T1100">
        <v>1384</v>
      </c>
      <c r="U1100">
        <v>1384</v>
      </c>
    </row>
    <row r="1101" spans="1:21">
      <c r="A1101" t="s">
        <v>367</v>
      </c>
      <c r="B1101">
        <v>2100</v>
      </c>
      <c r="C1101" s="20">
        <v>2100</v>
      </c>
      <c r="D1101" s="20">
        <v>2598</v>
      </c>
      <c r="E1101">
        <v>2598</v>
      </c>
      <c r="F1101">
        <v>2598</v>
      </c>
      <c r="G1101">
        <v>2598</v>
      </c>
      <c r="H1101">
        <v>2598</v>
      </c>
      <c r="I1101">
        <v>2598</v>
      </c>
      <c r="J1101">
        <v>2598</v>
      </c>
      <c r="K1101">
        <v>2598</v>
      </c>
      <c r="L1101">
        <v>2598</v>
      </c>
      <c r="M1101">
        <v>2598</v>
      </c>
      <c r="N1101">
        <v>2598</v>
      </c>
      <c r="O1101">
        <v>2598</v>
      </c>
      <c r="P1101">
        <v>2598</v>
      </c>
      <c r="Q1101">
        <v>2598</v>
      </c>
      <c r="R1101">
        <v>2598</v>
      </c>
      <c r="S1101">
        <v>2598</v>
      </c>
      <c r="T1101">
        <v>2598</v>
      </c>
      <c r="U1101">
        <v>2598</v>
      </c>
    </row>
    <row r="1102" spans="1:21">
      <c r="A1102" t="s">
        <v>530</v>
      </c>
      <c r="B1102">
        <v>3233</v>
      </c>
      <c r="C1102">
        <v>3233</v>
      </c>
      <c r="D1102">
        <v>3233</v>
      </c>
      <c r="E1102">
        <v>3233</v>
      </c>
      <c r="F1102">
        <v>3233</v>
      </c>
      <c r="G1102">
        <v>3233</v>
      </c>
      <c r="H1102">
        <v>3233</v>
      </c>
      <c r="I1102">
        <v>3233</v>
      </c>
      <c r="J1102">
        <v>3233</v>
      </c>
      <c r="K1102">
        <v>3233</v>
      </c>
      <c r="L1102">
        <v>3233</v>
      </c>
      <c r="M1102">
        <v>3233</v>
      </c>
      <c r="N1102">
        <v>3233</v>
      </c>
      <c r="O1102">
        <v>3233</v>
      </c>
      <c r="P1102">
        <v>3233</v>
      </c>
      <c r="Q1102">
        <v>3233</v>
      </c>
      <c r="R1102">
        <v>3233</v>
      </c>
      <c r="S1102">
        <v>3233</v>
      </c>
      <c r="T1102">
        <v>3233</v>
      </c>
      <c r="U1102">
        <v>3233</v>
      </c>
    </row>
    <row r="1103" spans="1:21">
      <c r="A1103" t="s">
        <v>773</v>
      </c>
      <c r="B1103">
        <v>1297</v>
      </c>
      <c r="C1103">
        <v>1297</v>
      </c>
      <c r="D1103">
        <v>1297</v>
      </c>
      <c r="E1103">
        <v>1297</v>
      </c>
      <c r="F1103">
        <v>1297</v>
      </c>
      <c r="G1103">
        <v>1297</v>
      </c>
      <c r="H1103">
        <v>1297</v>
      </c>
      <c r="I1103">
        <v>1297</v>
      </c>
      <c r="J1103">
        <v>1297</v>
      </c>
      <c r="K1103">
        <v>1297</v>
      </c>
      <c r="L1103">
        <v>1297</v>
      </c>
      <c r="M1103">
        <v>1297</v>
      </c>
      <c r="N1103">
        <v>1297</v>
      </c>
      <c r="O1103">
        <v>1297</v>
      </c>
      <c r="P1103">
        <v>1297</v>
      </c>
      <c r="Q1103">
        <v>1297</v>
      </c>
      <c r="R1103">
        <v>1297</v>
      </c>
      <c r="S1103">
        <v>1297</v>
      </c>
      <c r="T1103">
        <v>1297</v>
      </c>
      <c r="U1103">
        <v>1297</v>
      </c>
    </row>
    <row r="1104" spans="1:21">
      <c r="A1104" t="s">
        <v>960</v>
      </c>
      <c r="B1104">
        <v>1294</v>
      </c>
      <c r="C1104">
        <v>1294</v>
      </c>
      <c r="D1104">
        <v>1294</v>
      </c>
      <c r="E1104">
        <v>1294</v>
      </c>
      <c r="F1104">
        <v>1294</v>
      </c>
      <c r="G1104">
        <v>1294</v>
      </c>
      <c r="H1104">
        <v>1294</v>
      </c>
      <c r="I1104">
        <v>1294</v>
      </c>
      <c r="J1104">
        <v>1294</v>
      </c>
      <c r="K1104">
        <v>1294</v>
      </c>
      <c r="L1104">
        <v>1294</v>
      </c>
      <c r="M1104">
        <v>1294</v>
      </c>
      <c r="N1104">
        <v>1294</v>
      </c>
      <c r="O1104">
        <v>1294</v>
      </c>
      <c r="P1104">
        <v>1294</v>
      </c>
      <c r="Q1104">
        <v>1294</v>
      </c>
      <c r="R1104">
        <v>1294</v>
      </c>
      <c r="S1104">
        <v>1294</v>
      </c>
      <c r="T1104">
        <v>1294</v>
      </c>
      <c r="U1104">
        <v>1294</v>
      </c>
    </row>
    <row r="1105" spans="1:21">
      <c r="A1105" t="s">
        <v>1324</v>
      </c>
      <c r="B1105">
        <v>1334</v>
      </c>
      <c r="C1105">
        <v>1334</v>
      </c>
      <c r="D1105">
        <v>1334</v>
      </c>
      <c r="E1105">
        <v>1334</v>
      </c>
      <c r="F1105">
        <v>1334</v>
      </c>
      <c r="G1105">
        <v>1334</v>
      </c>
      <c r="H1105">
        <v>1334</v>
      </c>
      <c r="I1105">
        <v>1334</v>
      </c>
      <c r="J1105">
        <v>1334</v>
      </c>
      <c r="K1105">
        <v>1334</v>
      </c>
      <c r="L1105">
        <v>1334</v>
      </c>
      <c r="M1105">
        <v>1334</v>
      </c>
      <c r="N1105">
        <v>1334</v>
      </c>
      <c r="O1105">
        <v>1334</v>
      </c>
      <c r="P1105">
        <v>1334</v>
      </c>
      <c r="Q1105">
        <v>1334</v>
      </c>
      <c r="R1105">
        <v>1334</v>
      </c>
      <c r="S1105">
        <v>1334</v>
      </c>
      <c r="T1105">
        <v>1334</v>
      </c>
      <c r="U1105">
        <v>1334</v>
      </c>
    </row>
    <row r="1106" spans="1:21">
      <c r="A1106" t="s">
        <v>1184</v>
      </c>
      <c r="B1106">
        <v>2109</v>
      </c>
      <c r="C1106">
        <v>2109</v>
      </c>
      <c r="D1106">
        <v>2109</v>
      </c>
      <c r="E1106">
        <v>2109</v>
      </c>
      <c r="F1106">
        <v>2109</v>
      </c>
      <c r="G1106">
        <v>2109</v>
      </c>
      <c r="H1106">
        <v>2109</v>
      </c>
      <c r="I1106">
        <v>2109</v>
      </c>
      <c r="J1106">
        <v>2109</v>
      </c>
      <c r="K1106">
        <v>2109</v>
      </c>
      <c r="L1106">
        <v>2109</v>
      </c>
      <c r="M1106">
        <v>2109</v>
      </c>
      <c r="N1106">
        <v>2109</v>
      </c>
      <c r="O1106">
        <v>2109</v>
      </c>
      <c r="P1106">
        <v>2109</v>
      </c>
      <c r="Q1106">
        <v>2109</v>
      </c>
      <c r="R1106">
        <v>2109</v>
      </c>
      <c r="S1106">
        <v>2109</v>
      </c>
      <c r="T1106">
        <v>2109</v>
      </c>
      <c r="U1106">
        <v>2109</v>
      </c>
    </row>
    <row r="1107" spans="1:21">
      <c r="A1107" t="s">
        <v>1127</v>
      </c>
      <c r="B1107">
        <v>3045</v>
      </c>
      <c r="C1107">
        <v>3045</v>
      </c>
      <c r="D1107">
        <v>3045</v>
      </c>
      <c r="E1107">
        <v>3045</v>
      </c>
      <c r="F1107">
        <v>3045</v>
      </c>
      <c r="G1107">
        <v>3045</v>
      </c>
      <c r="H1107">
        <v>3045</v>
      </c>
      <c r="I1107">
        <v>3045</v>
      </c>
      <c r="J1107">
        <v>3045</v>
      </c>
      <c r="K1107">
        <v>3045</v>
      </c>
      <c r="L1107">
        <v>3045</v>
      </c>
      <c r="M1107">
        <v>3045</v>
      </c>
      <c r="N1107">
        <v>3045</v>
      </c>
      <c r="O1107">
        <v>3045</v>
      </c>
      <c r="P1107">
        <v>3045</v>
      </c>
      <c r="Q1107">
        <v>3045</v>
      </c>
      <c r="R1107">
        <v>3045</v>
      </c>
      <c r="S1107">
        <v>3045</v>
      </c>
      <c r="T1107">
        <v>3045</v>
      </c>
      <c r="U1107">
        <v>3045</v>
      </c>
    </row>
    <row r="1108" spans="1:21">
      <c r="A1108" t="s">
        <v>1382</v>
      </c>
      <c r="B1108">
        <v>1414</v>
      </c>
      <c r="C1108">
        <v>1414</v>
      </c>
      <c r="D1108">
        <v>1414</v>
      </c>
      <c r="E1108">
        <v>1414</v>
      </c>
      <c r="F1108">
        <v>1414</v>
      </c>
      <c r="G1108">
        <v>1414</v>
      </c>
      <c r="H1108">
        <v>1414</v>
      </c>
      <c r="I1108">
        <v>1414</v>
      </c>
      <c r="J1108">
        <v>1414</v>
      </c>
      <c r="K1108">
        <v>1414</v>
      </c>
      <c r="L1108">
        <v>1414</v>
      </c>
      <c r="M1108">
        <v>1414</v>
      </c>
      <c r="N1108">
        <v>1414</v>
      </c>
      <c r="O1108">
        <v>1414</v>
      </c>
      <c r="P1108">
        <v>1414</v>
      </c>
      <c r="Q1108">
        <v>1414</v>
      </c>
      <c r="R1108">
        <v>1414</v>
      </c>
      <c r="S1108">
        <v>1414</v>
      </c>
      <c r="T1108">
        <v>1414</v>
      </c>
      <c r="U1108">
        <v>1414</v>
      </c>
    </row>
    <row r="1109" spans="1:21">
      <c r="A1109" t="s">
        <v>1502</v>
      </c>
      <c r="B1109">
        <v>1397</v>
      </c>
      <c r="C1109">
        <v>1397</v>
      </c>
      <c r="D1109">
        <v>1397</v>
      </c>
      <c r="E1109">
        <v>1397</v>
      </c>
      <c r="F1109">
        <v>1397</v>
      </c>
      <c r="G1109">
        <v>1397</v>
      </c>
      <c r="H1109">
        <v>1397</v>
      </c>
      <c r="I1109">
        <v>1397</v>
      </c>
      <c r="J1109">
        <v>1397</v>
      </c>
      <c r="K1109">
        <v>1397</v>
      </c>
      <c r="L1109">
        <v>1397</v>
      </c>
      <c r="M1109">
        <v>1397</v>
      </c>
      <c r="N1109">
        <v>1397</v>
      </c>
      <c r="O1109">
        <v>1397</v>
      </c>
      <c r="P1109">
        <v>1397</v>
      </c>
      <c r="Q1109">
        <v>1397</v>
      </c>
      <c r="R1109">
        <v>1397</v>
      </c>
      <c r="S1109">
        <v>1397</v>
      </c>
      <c r="T1109">
        <v>1397</v>
      </c>
      <c r="U1109">
        <v>1397</v>
      </c>
    </row>
    <row r="1110" spans="1:21">
      <c r="A1110" t="s">
        <v>499</v>
      </c>
      <c r="B1110">
        <v>3400</v>
      </c>
      <c r="C1110">
        <v>3400</v>
      </c>
      <c r="D1110">
        <v>3400</v>
      </c>
      <c r="E1110">
        <v>3400</v>
      </c>
      <c r="F1110">
        <v>3400</v>
      </c>
      <c r="G1110">
        <v>3400</v>
      </c>
      <c r="H1110">
        <v>3400</v>
      </c>
      <c r="I1110">
        <v>3400</v>
      </c>
      <c r="J1110">
        <v>3400</v>
      </c>
      <c r="K1110">
        <v>3400</v>
      </c>
      <c r="L1110">
        <v>3400</v>
      </c>
      <c r="M1110">
        <v>3400</v>
      </c>
      <c r="N1110">
        <v>3400</v>
      </c>
      <c r="O1110">
        <v>3400</v>
      </c>
      <c r="P1110">
        <v>3400</v>
      </c>
      <c r="Q1110">
        <v>3400</v>
      </c>
      <c r="R1110">
        <v>3400</v>
      </c>
      <c r="S1110">
        <v>3400</v>
      </c>
      <c r="T1110">
        <v>3400</v>
      </c>
      <c r="U1110">
        <v>3400</v>
      </c>
    </row>
    <row r="1111" spans="1:21">
      <c r="A1111" t="s">
        <v>520</v>
      </c>
      <c r="B1111">
        <v>3180</v>
      </c>
      <c r="C1111">
        <v>3180</v>
      </c>
      <c r="D1111">
        <v>3180</v>
      </c>
      <c r="E1111">
        <v>3180</v>
      </c>
      <c r="F1111">
        <v>3180</v>
      </c>
      <c r="G1111">
        <v>3180</v>
      </c>
      <c r="H1111">
        <v>3180</v>
      </c>
      <c r="I1111">
        <v>3180</v>
      </c>
      <c r="J1111">
        <v>3180</v>
      </c>
      <c r="K1111">
        <v>3180</v>
      </c>
      <c r="L1111">
        <v>3180</v>
      </c>
      <c r="M1111">
        <v>3180</v>
      </c>
      <c r="N1111">
        <v>3180</v>
      </c>
      <c r="O1111">
        <v>3180</v>
      </c>
      <c r="P1111">
        <v>3180</v>
      </c>
      <c r="Q1111">
        <v>3180</v>
      </c>
      <c r="R1111">
        <v>3180</v>
      </c>
      <c r="S1111">
        <v>3180</v>
      </c>
      <c r="T1111">
        <v>3180</v>
      </c>
      <c r="U1111">
        <v>3180</v>
      </c>
    </row>
    <row r="1112" spans="1:21">
      <c r="A1112" t="s">
        <v>1596</v>
      </c>
      <c r="B1112">
        <v>1287</v>
      </c>
      <c r="C1112">
        <v>1287</v>
      </c>
      <c r="D1112">
        <v>1287</v>
      </c>
      <c r="E1112">
        <v>1287</v>
      </c>
      <c r="F1112">
        <v>1287</v>
      </c>
      <c r="G1112">
        <v>1287</v>
      </c>
      <c r="H1112">
        <v>1287</v>
      </c>
      <c r="I1112">
        <v>1287</v>
      </c>
      <c r="J1112">
        <v>1287</v>
      </c>
      <c r="K1112">
        <v>1287</v>
      </c>
      <c r="L1112">
        <v>1287</v>
      </c>
      <c r="M1112">
        <v>1287</v>
      </c>
      <c r="N1112">
        <v>1287</v>
      </c>
      <c r="O1112">
        <v>1287</v>
      </c>
      <c r="P1112">
        <v>1287</v>
      </c>
      <c r="Q1112">
        <v>1287</v>
      </c>
      <c r="R1112">
        <v>1287</v>
      </c>
      <c r="S1112">
        <v>1287</v>
      </c>
      <c r="T1112">
        <v>1287</v>
      </c>
      <c r="U1112">
        <v>1287</v>
      </c>
    </row>
    <row r="1113" spans="1:21">
      <c r="A1113" t="s">
        <v>1704</v>
      </c>
      <c r="B1113">
        <v>3256</v>
      </c>
      <c r="C1113">
        <v>3256</v>
      </c>
      <c r="D1113">
        <v>3256</v>
      </c>
      <c r="E1113">
        <v>3256</v>
      </c>
      <c r="F1113">
        <v>3256</v>
      </c>
      <c r="G1113">
        <v>3256</v>
      </c>
      <c r="H1113">
        <v>3256</v>
      </c>
      <c r="I1113">
        <v>3256</v>
      </c>
      <c r="J1113">
        <v>3256</v>
      </c>
      <c r="K1113">
        <v>3256</v>
      </c>
      <c r="L1113">
        <v>3256</v>
      </c>
      <c r="M1113">
        <v>3256</v>
      </c>
      <c r="N1113">
        <v>3256</v>
      </c>
      <c r="O1113">
        <v>3256</v>
      </c>
      <c r="P1113">
        <v>3256</v>
      </c>
      <c r="Q1113">
        <v>3256</v>
      </c>
      <c r="R1113">
        <v>3256</v>
      </c>
      <c r="S1113">
        <v>3256</v>
      </c>
      <c r="T1113">
        <v>3256</v>
      </c>
      <c r="U1113">
        <v>3256</v>
      </c>
    </row>
    <row r="1114" spans="1:21">
      <c r="A1114" t="s">
        <v>1225</v>
      </c>
      <c r="B1114">
        <v>3057</v>
      </c>
      <c r="C1114">
        <v>3057</v>
      </c>
      <c r="D1114">
        <v>3057</v>
      </c>
      <c r="E1114">
        <v>3057</v>
      </c>
      <c r="F1114">
        <v>3057</v>
      </c>
      <c r="G1114">
        <v>3057</v>
      </c>
      <c r="H1114">
        <v>3057</v>
      </c>
      <c r="I1114">
        <v>3057</v>
      </c>
      <c r="J1114">
        <v>3057</v>
      </c>
      <c r="K1114">
        <v>3057</v>
      </c>
      <c r="L1114">
        <v>3057</v>
      </c>
      <c r="M1114">
        <v>3057</v>
      </c>
      <c r="N1114">
        <v>3057</v>
      </c>
      <c r="O1114">
        <v>3057</v>
      </c>
      <c r="P1114">
        <v>3057</v>
      </c>
      <c r="Q1114">
        <v>3057</v>
      </c>
      <c r="R1114">
        <v>3057</v>
      </c>
      <c r="S1114">
        <v>3057</v>
      </c>
      <c r="T1114">
        <v>3057</v>
      </c>
      <c r="U1114">
        <v>3057</v>
      </c>
    </row>
    <row r="1115" spans="1:21">
      <c r="A1115" t="s">
        <v>93</v>
      </c>
      <c r="B1115">
        <v>2424</v>
      </c>
      <c r="C1115">
        <v>2424</v>
      </c>
      <c r="D1115">
        <v>2424</v>
      </c>
      <c r="E1115">
        <v>2424</v>
      </c>
      <c r="F1115">
        <v>2424</v>
      </c>
      <c r="G1115">
        <v>2424</v>
      </c>
      <c r="H1115">
        <v>2424</v>
      </c>
      <c r="I1115">
        <v>2424</v>
      </c>
      <c r="J1115">
        <v>2424</v>
      </c>
      <c r="K1115">
        <v>2424</v>
      </c>
      <c r="L1115">
        <v>2424</v>
      </c>
      <c r="M1115">
        <v>2424</v>
      </c>
      <c r="N1115">
        <v>2424</v>
      </c>
      <c r="O1115">
        <v>2424</v>
      </c>
      <c r="P1115">
        <v>2424</v>
      </c>
      <c r="Q1115">
        <v>2424</v>
      </c>
      <c r="R1115">
        <v>2424</v>
      </c>
      <c r="S1115">
        <v>2424</v>
      </c>
      <c r="T1115">
        <v>2424</v>
      </c>
      <c r="U1115">
        <v>2424</v>
      </c>
    </row>
    <row r="1116" spans="1:21">
      <c r="A1116" t="s">
        <v>272</v>
      </c>
      <c r="B1116">
        <v>2197</v>
      </c>
      <c r="C1116">
        <v>2197</v>
      </c>
      <c r="D1116">
        <v>2197</v>
      </c>
      <c r="E1116">
        <v>2197</v>
      </c>
      <c r="F1116">
        <v>2197</v>
      </c>
      <c r="G1116">
        <v>2197</v>
      </c>
      <c r="H1116">
        <v>2197</v>
      </c>
      <c r="I1116">
        <v>2197</v>
      </c>
      <c r="J1116">
        <v>2197</v>
      </c>
      <c r="K1116">
        <v>2197</v>
      </c>
      <c r="L1116">
        <v>2197</v>
      </c>
      <c r="M1116">
        <v>2197</v>
      </c>
      <c r="N1116">
        <v>2197</v>
      </c>
      <c r="O1116">
        <v>2197</v>
      </c>
      <c r="P1116">
        <v>2197</v>
      </c>
      <c r="Q1116">
        <v>2197</v>
      </c>
      <c r="R1116">
        <v>2197</v>
      </c>
      <c r="S1116">
        <v>2197</v>
      </c>
      <c r="T1116">
        <v>2197</v>
      </c>
      <c r="U1116">
        <v>2197</v>
      </c>
    </row>
    <row r="1117" spans="1:21">
      <c r="A1117" t="s">
        <v>366</v>
      </c>
      <c r="B1117">
        <v>1235</v>
      </c>
      <c r="C1117" s="20">
        <v>1235</v>
      </c>
      <c r="D1117" s="20">
        <v>1219</v>
      </c>
      <c r="E1117">
        <v>1219</v>
      </c>
      <c r="F1117">
        <v>1219</v>
      </c>
      <c r="G1117">
        <v>1219</v>
      </c>
      <c r="H1117">
        <v>1219</v>
      </c>
      <c r="I1117">
        <v>1219</v>
      </c>
      <c r="J1117">
        <v>1219</v>
      </c>
      <c r="K1117">
        <v>1219</v>
      </c>
      <c r="L1117">
        <v>1219</v>
      </c>
      <c r="M1117">
        <v>1219</v>
      </c>
      <c r="N1117">
        <v>1219</v>
      </c>
      <c r="O1117">
        <v>1219</v>
      </c>
      <c r="P1117">
        <v>1219</v>
      </c>
      <c r="Q1117">
        <v>1219</v>
      </c>
      <c r="R1117">
        <v>1219</v>
      </c>
      <c r="S1117">
        <v>1219</v>
      </c>
      <c r="T1117">
        <v>1219</v>
      </c>
      <c r="U1117">
        <v>1219</v>
      </c>
    </row>
    <row r="1118" spans="1:21">
      <c r="A1118" t="s">
        <v>531</v>
      </c>
      <c r="B1118">
        <v>2147</v>
      </c>
      <c r="C1118">
        <v>2147</v>
      </c>
      <c r="D1118">
        <v>2147</v>
      </c>
      <c r="E1118">
        <v>2147</v>
      </c>
      <c r="F1118">
        <v>2147</v>
      </c>
      <c r="G1118">
        <v>2147</v>
      </c>
      <c r="H1118">
        <v>2147</v>
      </c>
      <c r="I1118">
        <v>2147</v>
      </c>
      <c r="J1118">
        <v>2147</v>
      </c>
      <c r="K1118">
        <v>2147</v>
      </c>
      <c r="L1118">
        <v>2147</v>
      </c>
      <c r="M1118">
        <v>2147</v>
      </c>
      <c r="N1118">
        <v>2147</v>
      </c>
      <c r="O1118">
        <v>2147</v>
      </c>
      <c r="P1118">
        <v>2147</v>
      </c>
      <c r="Q1118">
        <v>2147</v>
      </c>
      <c r="R1118">
        <v>2147</v>
      </c>
      <c r="S1118">
        <v>2147</v>
      </c>
      <c r="T1118">
        <v>2147</v>
      </c>
      <c r="U1118">
        <v>2147</v>
      </c>
    </row>
    <row r="1119" spans="1:21">
      <c r="A1119" t="s">
        <v>1574</v>
      </c>
      <c r="B1119">
        <v>1280</v>
      </c>
      <c r="C1119">
        <v>1280</v>
      </c>
      <c r="D1119">
        <v>1280</v>
      </c>
      <c r="E1119">
        <v>1280</v>
      </c>
      <c r="F1119">
        <v>1280</v>
      </c>
      <c r="G1119">
        <v>1280</v>
      </c>
      <c r="H1119">
        <v>1280</v>
      </c>
      <c r="I1119">
        <v>1280</v>
      </c>
      <c r="J1119">
        <v>1280</v>
      </c>
      <c r="K1119">
        <v>1280</v>
      </c>
      <c r="L1119">
        <v>1280</v>
      </c>
      <c r="M1119">
        <v>1280</v>
      </c>
      <c r="N1119">
        <v>1280</v>
      </c>
      <c r="O1119">
        <v>1280</v>
      </c>
      <c r="P1119">
        <v>1280</v>
      </c>
      <c r="Q1119">
        <v>1280</v>
      </c>
      <c r="R1119">
        <v>1280</v>
      </c>
      <c r="S1119">
        <v>1280</v>
      </c>
      <c r="T1119">
        <v>1280</v>
      </c>
      <c r="U1119">
        <v>1280</v>
      </c>
    </row>
    <row r="1120" spans="1:21">
      <c r="A1120" t="s">
        <v>958</v>
      </c>
      <c r="B1120">
        <v>3314</v>
      </c>
      <c r="C1120">
        <v>3314</v>
      </c>
      <c r="D1120">
        <v>3314</v>
      </c>
      <c r="E1120">
        <v>3314</v>
      </c>
      <c r="F1120">
        <v>3314</v>
      </c>
      <c r="G1120">
        <v>3314</v>
      </c>
      <c r="H1120">
        <v>3314</v>
      </c>
      <c r="I1120">
        <v>3314</v>
      </c>
      <c r="J1120">
        <v>3314</v>
      </c>
      <c r="K1120">
        <v>3314</v>
      </c>
      <c r="L1120">
        <v>3314</v>
      </c>
      <c r="M1120">
        <v>3314</v>
      </c>
      <c r="N1120">
        <v>3314</v>
      </c>
      <c r="O1120">
        <v>3314</v>
      </c>
      <c r="P1120">
        <v>3314</v>
      </c>
      <c r="Q1120">
        <v>3314</v>
      </c>
      <c r="R1120">
        <v>3314</v>
      </c>
      <c r="S1120">
        <v>3314</v>
      </c>
      <c r="T1120">
        <v>3314</v>
      </c>
      <c r="U1120">
        <v>3314</v>
      </c>
    </row>
    <row r="1121" spans="1:21">
      <c r="A1121" t="s">
        <v>1345</v>
      </c>
      <c r="B1121">
        <v>1049</v>
      </c>
      <c r="C1121">
        <v>1049</v>
      </c>
      <c r="D1121">
        <v>1049</v>
      </c>
      <c r="E1121">
        <v>1049</v>
      </c>
      <c r="F1121">
        <v>1049</v>
      </c>
      <c r="G1121">
        <v>1049</v>
      </c>
      <c r="H1121">
        <v>1049</v>
      </c>
      <c r="I1121">
        <v>1049</v>
      </c>
      <c r="J1121">
        <v>1049</v>
      </c>
      <c r="K1121">
        <v>1049</v>
      </c>
      <c r="L1121">
        <v>1049</v>
      </c>
      <c r="M1121">
        <v>1049</v>
      </c>
      <c r="N1121">
        <v>1049</v>
      </c>
      <c r="O1121">
        <v>1049</v>
      </c>
      <c r="P1121">
        <v>1049</v>
      </c>
      <c r="Q1121">
        <v>1049</v>
      </c>
      <c r="R1121">
        <v>1049</v>
      </c>
      <c r="S1121">
        <v>1049</v>
      </c>
      <c r="T1121">
        <v>1049</v>
      </c>
      <c r="U1121">
        <v>1049</v>
      </c>
    </row>
    <row r="1122" spans="1:21">
      <c r="A1122" t="s">
        <v>1676</v>
      </c>
      <c r="B1122">
        <v>2116</v>
      </c>
      <c r="C1122">
        <v>2116</v>
      </c>
      <c r="D1122">
        <v>2116</v>
      </c>
      <c r="E1122">
        <v>2116</v>
      </c>
      <c r="F1122">
        <v>2116</v>
      </c>
      <c r="G1122">
        <v>2116</v>
      </c>
      <c r="H1122">
        <v>2116</v>
      </c>
      <c r="I1122">
        <v>2116</v>
      </c>
      <c r="J1122">
        <v>2116</v>
      </c>
      <c r="K1122">
        <v>2116</v>
      </c>
      <c r="L1122">
        <v>2116</v>
      </c>
      <c r="M1122">
        <v>2116</v>
      </c>
      <c r="N1122">
        <v>2116</v>
      </c>
      <c r="O1122">
        <v>2116</v>
      </c>
      <c r="P1122">
        <v>2116</v>
      </c>
      <c r="Q1122">
        <v>2116</v>
      </c>
      <c r="R1122">
        <v>2116</v>
      </c>
      <c r="S1122">
        <v>2116</v>
      </c>
      <c r="T1122">
        <v>2116</v>
      </c>
      <c r="U1122">
        <v>2116</v>
      </c>
    </row>
    <row r="1123" spans="1:21">
      <c r="A1123" t="s">
        <v>1183</v>
      </c>
      <c r="B1123">
        <v>3137</v>
      </c>
      <c r="C1123">
        <v>3137</v>
      </c>
      <c r="D1123">
        <v>3137</v>
      </c>
      <c r="E1123">
        <v>3137</v>
      </c>
      <c r="F1123">
        <v>3137</v>
      </c>
      <c r="G1123">
        <v>3137</v>
      </c>
      <c r="H1123">
        <v>3137</v>
      </c>
      <c r="I1123">
        <v>3137</v>
      </c>
      <c r="J1123">
        <v>3137</v>
      </c>
      <c r="K1123">
        <v>3137</v>
      </c>
      <c r="L1123">
        <v>3137</v>
      </c>
      <c r="M1123">
        <v>3137</v>
      </c>
      <c r="N1123">
        <v>3137</v>
      </c>
      <c r="O1123">
        <v>3137</v>
      </c>
      <c r="P1123">
        <v>3137</v>
      </c>
      <c r="Q1123">
        <v>3137</v>
      </c>
      <c r="R1123">
        <v>3137</v>
      </c>
      <c r="S1123">
        <v>3137</v>
      </c>
      <c r="T1123">
        <v>3137</v>
      </c>
      <c r="U1123">
        <v>3137</v>
      </c>
    </row>
    <row r="1124" spans="1:21">
      <c r="A1124" t="s">
        <v>1446</v>
      </c>
      <c r="B1124">
        <v>1348</v>
      </c>
      <c r="C1124">
        <v>1348</v>
      </c>
      <c r="D1124">
        <v>1348</v>
      </c>
      <c r="E1124">
        <v>1348</v>
      </c>
      <c r="F1124">
        <v>1348</v>
      </c>
      <c r="G1124">
        <v>1348</v>
      </c>
      <c r="H1124">
        <v>1348</v>
      </c>
      <c r="I1124">
        <v>1348</v>
      </c>
      <c r="J1124">
        <v>1348</v>
      </c>
      <c r="K1124">
        <v>1348</v>
      </c>
      <c r="L1124">
        <v>1348</v>
      </c>
      <c r="M1124">
        <v>1348</v>
      </c>
      <c r="N1124">
        <v>1348</v>
      </c>
      <c r="O1124">
        <v>1348</v>
      </c>
      <c r="P1124">
        <v>1348</v>
      </c>
      <c r="Q1124">
        <v>1348</v>
      </c>
      <c r="R1124">
        <v>1348</v>
      </c>
      <c r="S1124">
        <v>1348</v>
      </c>
      <c r="T1124">
        <v>1348</v>
      </c>
      <c r="U1124">
        <v>1348</v>
      </c>
    </row>
    <row r="1125" spans="1:21">
      <c r="A1125" t="s">
        <v>284</v>
      </c>
      <c r="B1125">
        <v>3407</v>
      </c>
      <c r="C1125">
        <v>3407</v>
      </c>
      <c r="D1125">
        <v>3407</v>
      </c>
      <c r="E1125">
        <v>3407</v>
      </c>
      <c r="F1125">
        <v>3407</v>
      </c>
      <c r="G1125">
        <v>3407</v>
      </c>
      <c r="H1125">
        <v>3407</v>
      </c>
      <c r="I1125">
        <v>3407</v>
      </c>
      <c r="J1125">
        <v>3407</v>
      </c>
      <c r="K1125">
        <v>3407</v>
      </c>
      <c r="L1125">
        <v>3407</v>
      </c>
      <c r="M1125">
        <v>3407</v>
      </c>
      <c r="N1125">
        <v>3407</v>
      </c>
      <c r="O1125">
        <v>3407</v>
      </c>
      <c r="P1125">
        <v>3407</v>
      </c>
      <c r="Q1125">
        <v>3407</v>
      </c>
      <c r="R1125">
        <v>3407</v>
      </c>
      <c r="S1125">
        <v>3407</v>
      </c>
      <c r="T1125">
        <v>3407</v>
      </c>
      <c r="U1125">
        <v>3407</v>
      </c>
    </row>
    <row r="1126" spans="1:21">
      <c r="A1126" t="s">
        <v>407</v>
      </c>
      <c r="B1126">
        <v>2104</v>
      </c>
      <c r="C1126">
        <v>2104</v>
      </c>
      <c r="D1126">
        <v>2104</v>
      </c>
      <c r="E1126">
        <v>2104</v>
      </c>
      <c r="F1126">
        <v>2104</v>
      </c>
      <c r="G1126">
        <v>2104</v>
      </c>
      <c r="H1126">
        <v>2104</v>
      </c>
      <c r="I1126">
        <v>2104</v>
      </c>
      <c r="J1126">
        <v>2104</v>
      </c>
      <c r="K1126">
        <v>2104</v>
      </c>
      <c r="L1126">
        <v>2104</v>
      </c>
      <c r="M1126">
        <v>2104</v>
      </c>
      <c r="N1126">
        <v>2104</v>
      </c>
      <c r="O1126">
        <v>2104</v>
      </c>
      <c r="P1126">
        <v>2104</v>
      </c>
      <c r="Q1126">
        <v>2104</v>
      </c>
      <c r="R1126">
        <v>2104</v>
      </c>
      <c r="S1126">
        <v>2104</v>
      </c>
      <c r="T1126">
        <v>2104</v>
      </c>
      <c r="U1126">
        <v>2104</v>
      </c>
    </row>
    <row r="1127" spans="1:21">
      <c r="A1127" t="s">
        <v>626</v>
      </c>
      <c r="B1127">
        <v>3211</v>
      </c>
      <c r="C1127">
        <v>3211</v>
      </c>
      <c r="D1127">
        <v>3211</v>
      </c>
      <c r="E1127">
        <v>3211</v>
      </c>
      <c r="F1127">
        <v>3211</v>
      </c>
      <c r="G1127">
        <v>3211</v>
      </c>
      <c r="H1127">
        <v>3211</v>
      </c>
      <c r="I1127">
        <v>3211</v>
      </c>
      <c r="J1127">
        <v>3211</v>
      </c>
      <c r="K1127">
        <v>3211</v>
      </c>
      <c r="L1127">
        <v>3211</v>
      </c>
      <c r="M1127">
        <v>3211</v>
      </c>
      <c r="N1127">
        <v>3211</v>
      </c>
      <c r="O1127">
        <v>3211</v>
      </c>
      <c r="P1127">
        <v>3211</v>
      </c>
      <c r="Q1127">
        <v>3211</v>
      </c>
      <c r="R1127">
        <v>3211</v>
      </c>
      <c r="S1127">
        <v>3211</v>
      </c>
      <c r="T1127">
        <v>3211</v>
      </c>
      <c r="U1127">
        <v>3211</v>
      </c>
    </row>
    <row r="1128" spans="1:21">
      <c r="A1128" t="s">
        <v>684</v>
      </c>
      <c r="B1128">
        <v>2241</v>
      </c>
      <c r="C1128">
        <v>2241</v>
      </c>
      <c r="D1128">
        <v>2241</v>
      </c>
      <c r="E1128">
        <v>2241</v>
      </c>
      <c r="F1128">
        <v>2241</v>
      </c>
      <c r="G1128">
        <v>2241</v>
      </c>
      <c r="H1128">
        <v>2241</v>
      </c>
      <c r="I1128">
        <v>2241</v>
      </c>
      <c r="J1128">
        <v>2241</v>
      </c>
      <c r="K1128">
        <v>2241</v>
      </c>
      <c r="L1128">
        <v>2241</v>
      </c>
      <c r="M1128">
        <v>2241</v>
      </c>
      <c r="N1128">
        <v>2241</v>
      </c>
      <c r="O1128">
        <v>2241</v>
      </c>
      <c r="P1128">
        <v>2241</v>
      </c>
      <c r="Q1128">
        <v>2241</v>
      </c>
      <c r="R1128">
        <v>2241</v>
      </c>
      <c r="S1128">
        <v>2241</v>
      </c>
      <c r="T1128">
        <v>2241</v>
      </c>
      <c r="U1128">
        <v>2241</v>
      </c>
    </row>
    <row r="1129" spans="1:21">
      <c r="A1129" t="s">
        <v>1684</v>
      </c>
      <c r="B1129">
        <v>2299</v>
      </c>
      <c r="C1129">
        <v>2299</v>
      </c>
      <c r="D1129">
        <v>2299</v>
      </c>
      <c r="E1129">
        <v>2299</v>
      </c>
      <c r="F1129">
        <v>2299</v>
      </c>
      <c r="G1129">
        <v>2299</v>
      </c>
      <c r="H1129">
        <v>2299</v>
      </c>
      <c r="I1129">
        <v>2299</v>
      </c>
      <c r="J1129">
        <v>2299</v>
      </c>
      <c r="K1129">
        <v>2299</v>
      </c>
      <c r="L1129">
        <v>2299</v>
      </c>
      <c r="M1129">
        <v>2299</v>
      </c>
      <c r="N1129">
        <v>2299</v>
      </c>
      <c r="O1129">
        <v>2299</v>
      </c>
      <c r="P1129">
        <v>2299</v>
      </c>
      <c r="Q1129">
        <v>2299</v>
      </c>
      <c r="R1129">
        <v>2299</v>
      </c>
      <c r="S1129">
        <v>2299</v>
      </c>
      <c r="T1129">
        <v>2299</v>
      </c>
      <c r="U1129">
        <v>2299</v>
      </c>
    </row>
    <row r="1130" spans="1:21">
      <c r="A1130" t="s">
        <v>1061</v>
      </c>
      <c r="B1130">
        <v>3015</v>
      </c>
      <c r="C1130">
        <v>3015</v>
      </c>
      <c r="D1130">
        <v>3015</v>
      </c>
      <c r="E1130">
        <v>3015</v>
      </c>
      <c r="F1130">
        <v>3015</v>
      </c>
      <c r="G1130">
        <v>3015</v>
      </c>
      <c r="H1130">
        <v>3015</v>
      </c>
      <c r="I1130">
        <v>3015</v>
      </c>
      <c r="J1130">
        <v>3015</v>
      </c>
      <c r="K1130">
        <v>3015</v>
      </c>
      <c r="L1130">
        <v>3015</v>
      </c>
      <c r="M1130">
        <v>3015</v>
      </c>
      <c r="N1130">
        <v>3015</v>
      </c>
      <c r="O1130">
        <v>3015</v>
      </c>
      <c r="P1130">
        <v>3015</v>
      </c>
      <c r="Q1130">
        <v>3015</v>
      </c>
      <c r="R1130">
        <v>3015</v>
      </c>
      <c r="S1130">
        <v>3015</v>
      </c>
      <c r="T1130">
        <v>3015</v>
      </c>
      <c r="U1130">
        <v>3015</v>
      </c>
    </row>
    <row r="1131" spans="1:21">
      <c r="A1131" t="s">
        <v>137</v>
      </c>
      <c r="B1131">
        <v>2313</v>
      </c>
      <c r="C1131">
        <v>2313</v>
      </c>
      <c r="D1131">
        <v>2313</v>
      </c>
      <c r="E1131">
        <v>2313</v>
      </c>
      <c r="F1131">
        <v>2313</v>
      </c>
      <c r="G1131">
        <v>2313</v>
      </c>
      <c r="H1131">
        <v>2313</v>
      </c>
      <c r="I1131">
        <v>2313</v>
      </c>
      <c r="J1131">
        <v>2313</v>
      </c>
      <c r="K1131">
        <v>2313</v>
      </c>
      <c r="L1131">
        <v>2313</v>
      </c>
      <c r="M1131">
        <v>2313</v>
      </c>
      <c r="N1131">
        <v>2313</v>
      </c>
      <c r="O1131">
        <v>2313</v>
      </c>
      <c r="P1131">
        <v>2313</v>
      </c>
      <c r="Q1131">
        <v>2313</v>
      </c>
      <c r="R1131">
        <v>2313</v>
      </c>
      <c r="S1131">
        <v>2313</v>
      </c>
      <c r="T1131">
        <v>2313</v>
      </c>
      <c r="U1131">
        <v>2313</v>
      </c>
    </row>
    <row r="1132" spans="1:21">
      <c r="A1132" t="s">
        <v>279</v>
      </c>
      <c r="B1132">
        <v>2182</v>
      </c>
      <c r="C1132">
        <v>2182</v>
      </c>
      <c r="D1132">
        <v>2182</v>
      </c>
      <c r="E1132">
        <v>2182</v>
      </c>
      <c r="F1132">
        <v>2182</v>
      </c>
      <c r="G1132">
        <v>2182</v>
      </c>
      <c r="H1132">
        <v>2182</v>
      </c>
      <c r="I1132">
        <v>2182</v>
      </c>
      <c r="J1132">
        <v>2182</v>
      </c>
      <c r="K1132">
        <v>2182</v>
      </c>
      <c r="L1132">
        <v>2182</v>
      </c>
      <c r="M1132">
        <v>2182</v>
      </c>
      <c r="N1132">
        <v>2182</v>
      </c>
      <c r="O1132">
        <v>2182</v>
      </c>
      <c r="P1132">
        <v>2182</v>
      </c>
      <c r="Q1132">
        <v>2182</v>
      </c>
      <c r="R1132">
        <v>2182</v>
      </c>
      <c r="S1132">
        <v>2182</v>
      </c>
      <c r="T1132">
        <v>2182</v>
      </c>
      <c r="U1132">
        <v>2182</v>
      </c>
    </row>
    <row r="1133" spans="1:21">
      <c r="A1133" t="s">
        <v>373</v>
      </c>
      <c r="B1133">
        <v>3103</v>
      </c>
      <c r="C1133" s="20">
        <v>3103</v>
      </c>
      <c r="D1133" s="20">
        <v>2551</v>
      </c>
      <c r="E1133">
        <v>2551</v>
      </c>
      <c r="F1133">
        <v>2551</v>
      </c>
      <c r="G1133">
        <v>2551</v>
      </c>
      <c r="H1133">
        <v>2551</v>
      </c>
      <c r="I1133">
        <v>2551</v>
      </c>
      <c r="J1133">
        <v>2551</v>
      </c>
      <c r="K1133">
        <v>2551</v>
      </c>
      <c r="L1133">
        <v>2551</v>
      </c>
      <c r="M1133">
        <v>2551</v>
      </c>
      <c r="N1133">
        <v>2551</v>
      </c>
      <c r="O1133">
        <v>2551</v>
      </c>
      <c r="P1133">
        <v>2551</v>
      </c>
      <c r="Q1133">
        <v>2551</v>
      </c>
      <c r="R1133">
        <v>2551</v>
      </c>
      <c r="S1133">
        <v>2551</v>
      </c>
      <c r="T1133">
        <v>2551</v>
      </c>
      <c r="U1133">
        <v>2551</v>
      </c>
    </row>
    <row r="1134" spans="1:21">
      <c r="A1134" t="s">
        <v>1397</v>
      </c>
      <c r="B1134">
        <v>1203</v>
      </c>
      <c r="C1134">
        <v>1203</v>
      </c>
      <c r="D1134">
        <v>1203</v>
      </c>
      <c r="E1134">
        <v>1203</v>
      </c>
      <c r="F1134">
        <v>1203</v>
      </c>
      <c r="G1134">
        <v>1203</v>
      </c>
      <c r="H1134">
        <v>1203</v>
      </c>
      <c r="I1134">
        <v>1203</v>
      </c>
      <c r="J1134">
        <v>1203</v>
      </c>
      <c r="K1134">
        <v>1203</v>
      </c>
      <c r="L1134">
        <v>1203</v>
      </c>
      <c r="M1134">
        <v>1203</v>
      </c>
      <c r="N1134">
        <v>1203</v>
      </c>
      <c r="O1134">
        <v>1203</v>
      </c>
      <c r="P1134">
        <v>1203</v>
      </c>
      <c r="Q1134">
        <v>1203</v>
      </c>
      <c r="R1134">
        <v>1203</v>
      </c>
      <c r="S1134">
        <v>1203</v>
      </c>
      <c r="T1134">
        <v>1203</v>
      </c>
      <c r="U1134">
        <v>1203</v>
      </c>
    </row>
    <row r="1135" spans="1:21">
      <c r="A1135" t="s">
        <v>685</v>
      </c>
      <c r="B1135">
        <v>2242</v>
      </c>
      <c r="C1135">
        <v>2242</v>
      </c>
      <c r="D1135">
        <v>2242</v>
      </c>
      <c r="E1135">
        <v>2242</v>
      </c>
      <c r="F1135">
        <v>2242</v>
      </c>
      <c r="G1135">
        <v>2242</v>
      </c>
      <c r="H1135">
        <v>2242</v>
      </c>
      <c r="I1135">
        <v>2242</v>
      </c>
      <c r="J1135">
        <v>2242</v>
      </c>
      <c r="K1135">
        <v>2242</v>
      </c>
      <c r="L1135">
        <v>2242</v>
      </c>
      <c r="M1135">
        <v>2242</v>
      </c>
      <c r="N1135">
        <v>2242</v>
      </c>
      <c r="O1135">
        <v>2242</v>
      </c>
      <c r="P1135">
        <v>2242</v>
      </c>
      <c r="Q1135">
        <v>2242</v>
      </c>
      <c r="R1135">
        <v>2242</v>
      </c>
      <c r="S1135">
        <v>2242</v>
      </c>
      <c r="T1135">
        <v>2242</v>
      </c>
      <c r="U1135">
        <v>2242</v>
      </c>
    </row>
    <row r="1136" spans="1:21">
      <c r="A1136" t="s">
        <v>1651</v>
      </c>
      <c r="B1136">
        <v>1319</v>
      </c>
      <c r="C1136">
        <v>1319</v>
      </c>
      <c r="D1136">
        <v>1319</v>
      </c>
      <c r="E1136">
        <v>1319</v>
      </c>
      <c r="F1136">
        <v>1319</v>
      </c>
      <c r="G1136">
        <v>1319</v>
      </c>
      <c r="H1136">
        <v>1319</v>
      </c>
      <c r="I1136">
        <v>1319</v>
      </c>
      <c r="J1136">
        <v>1319</v>
      </c>
      <c r="K1136">
        <v>1319</v>
      </c>
      <c r="L1136">
        <v>1319</v>
      </c>
      <c r="M1136">
        <v>1319</v>
      </c>
      <c r="N1136">
        <v>1319</v>
      </c>
      <c r="O1136">
        <v>1319</v>
      </c>
      <c r="P1136">
        <v>1319</v>
      </c>
      <c r="Q1136">
        <v>1319</v>
      </c>
      <c r="R1136">
        <v>1319</v>
      </c>
      <c r="S1136">
        <v>1319</v>
      </c>
      <c r="T1136">
        <v>1319</v>
      </c>
      <c r="U1136">
        <v>1319</v>
      </c>
    </row>
    <row r="1137" spans="1:21">
      <c r="A1137" t="s">
        <v>1034</v>
      </c>
      <c r="B1137">
        <v>2011</v>
      </c>
      <c r="C1137">
        <v>2011</v>
      </c>
      <c r="D1137">
        <v>2011</v>
      </c>
      <c r="E1137">
        <v>2011</v>
      </c>
      <c r="F1137">
        <v>2011</v>
      </c>
      <c r="G1137">
        <v>2011</v>
      </c>
      <c r="H1137">
        <v>2011</v>
      </c>
      <c r="I1137">
        <v>2011</v>
      </c>
      <c r="J1137">
        <v>2011</v>
      </c>
      <c r="K1137">
        <v>2011</v>
      </c>
      <c r="L1137">
        <v>2011</v>
      </c>
      <c r="M1137">
        <v>2011</v>
      </c>
      <c r="N1137">
        <v>2011</v>
      </c>
      <c r="O1137">
        <v>2011</v>
      </c>
      <c r="P1137">
        <v>2011</v>
      </c>
      <c r="Q1137">
        <v>2011</v>
      </c>
      <c r="R1137">
        <v>2011</v>
      </c>
      <c r="S1137">
        <v>2011</v>
      </c>
      <c r="T1137">
        <v>2011</v>
      </c>
      <c r="U1137">
        <v>2011</v>
      </c>
    </row>
    <row r="1138" spans="1:21">
      <c r="A1138" t="s">
        <v>1104</v>
      </c>
      <c r="B1138">
        <v>2057</v>
      </c>
      <c r="C1138">
        <v>2057</v>
      </c>
      <c r="D1138">
        <v>2057</v>
      </c>
      <c r="E1138">
        <v>2057</v>
      </c>
      <c r="F1138">
        <v>2057</v>
      </c>
      <c r="G1138">
        <v>2057</v>
      </c>
      <c r="H1138">
        <v>2057</v>
      </c>
      <c r="I1138">
        <v>2057</v>
      </c>
      <c r="J1138">
        <v>2057</v>
      </c>
      <c r="K1138">
        <v>2057</v>
      </c>
      <c r="L1138">
        <v>2057</v>
      </c>
      <c r="M1138">
        <v>2057</v>
      </c>
      <c r="N1138">
        <v>2057</v>
      </c>
      <c r="O1138">
        <v>2057</v>
      </c>
      <c r="P1138">
        <v>2057</v>
      </c>
      <c r="Q1138">
        <v>2057</v>
      </c>
      <c r="R1138">
        <v>2057</v>
      </c>
      <c r="S1138">
        <v>2057</v>
      </c>
      <c r="T1138">
        <v>2057</v>
      </c>
      <c r="U1138">
        <v>2057</v>
      </c>
    </row>
    <row r="1139" spans="1:21">
      <c r="A1139" t="s">
        <v>1662</v>
      </c>
      <c r="B1139">
        <v>3060</v>
      </c>
      <c r="C1139">
        <v>3060</v>
      </c>
      <c r="D1139">
        <v>3060</v>
      </c>
      <c r="E1139">
        <v>3060</v>
      </c>
      <c r="F1139">
        <v>3060</v>
      </c>
      <c r="G1139">
        <v>3060</v>
      </c>
      <c r="H1139">
        <v>3060</v>
      </c>
      <c r="I1139">
        <v>3060</v>
      </c>
      <c r="J1139">
        <v>3060</v>
      </c>
      <c r="K1139">
        <v>3060</v>
      </c>
      <c r="L1139">
        <v>3060</v>
      </c>
      <c r="M1139">
        <v>3060</v>
      </c>
      <c r="N1139">
        <v>3060</v>
      </c>
      <c r="O1139">
        <v>3060</v>
      </c>
      <c r="P1139">
        <v>3060</v>
      </c>
      <c r="Q1139">
        <v>3060</v>
      </c>
      <c r="R1139">
        <v>3060</v>
      </c>
      <c r="S1139">
        <v>3060</v>
      </c>
      <c r="T1139">
        <v>3060</v>
      </c>
      <c r="U1139">
        <v>3060</v>
      </c>
    </row>
    <row r="1140" spans="1:21">
      <c r="A1140" t="s">
        <v>220</v>
      </c>
      <c r="B1140">
        <v>1254</v>
      </c>
      <c r="C1140">
        <v>1254</v>
      </c>
      <c r="D1140">
        <v>1254</v>
      </c>
      <c r="E1140">
        <v>1254</v>
      </c>
      <c r="F1140">
        <v>1254</v>
      </c>
      <c r="G1140">
        <v>1254</v>
      </c>
      <c r="H1140">
        <v>1254</v>
      </c>
      <c r="I1140">
        <v>1254</v>
      </c>
      <c r="J1140">
        <v>1254</v>
      </c>
      <c r="K1140">
        <v>1254</v>
      </c>
      <c r="L1140">
        <v>1254</v>
      </c>
      <c r="M1140">
        <v>1254</v>
      </c>
      <c r="N1140">
        <v>1254</v>
      </c>
      <c r="O1140">
        <v>1254</v>
      </c>
      <c r="P1140">
        <v>1254</v>
      </c>
      <c r="Q1140">
        <v>1254</v>
      </c>
      <c r="R1140">
        <v>1254</v>
      </c>
      <c r="S1140">
        <v>1254</v>
      </c>
      <c r="T1140">
        <v>1254</v>
      </c>
      <c r="U1140">
        <v>1254</v>
      </c>
    </row>
    <row r="1141" spans="1:21">
      <c r="A1141" t="s">
        <v>300</v>
      </c>
      <c r="B1141">
        <v>1243</v>
      </c>
      <c r="C1141">
        <v>1243</v>
      </c>
      <c r="D1141">
        <v>1243</v>
      </c>
      <c r="E1141">
        <v>1243</v>
      </c>
      <c r="F1141">
        <v>1243</v>
      </c>
      <c r="G1141">
        <v>1243</v>
      </c>
      <c r="H1141">
        <v>1243</v>
      </c>
      <c r="I1141">
        <v>1243</v>
      </c>
      <c r="J1141">
        <v>1243</v>
      </c>
      <c r="K1141">
        <v>1243</v>
      </c>
      <c r="L1141">
        <v>1243</v>
      </c>
      <c r="M1141">
        <v>1243</v>
      </c>
      <c r="N1141">
        <v>1243</v>
      </c>
      <c r="O1141">
        <v>1243</v>
      </c>
      <c r="P1141">
        <v>1243</v>
      </c>
      <c r="Q1141">
        <v>1243</v>
      </c>
      <c r="R1141">
        <v>1243</v>
      </c>
      <c r="S1141">
        <v>1243</v>
      </c>
      <c r="T1141">
        <v>1243</v>
      </c>
      <c r="U1141">
        <v>1243</v>
      </c>
    </row>
    <row r="1142" spans="1:21">
      <c r="A1142" t="s">
        <v>424</v>
      </c>
      <c r="B1142">
        <v>1087</v>
      </c>
      <c r="C1142">
        <v>1087</v>
      </c>
      <c r="D1142">
        <v>1087</v>
      </c>
      <c r="E1142">
        <v>1087</v>
      </c>
      <c r="F1142">
        <v>1087</v>
      </c>
      <c r="G1142">
        <v>1087</v>
      </c>
      <c r="H1142">
        <v>1087</v>
      </c>
      <c r="I1142">
        <v>1087</v>
      </c>
      <c r="J1142">
        <v>1087</v>
      </c>
      <c r="K1142">
        <v>1087</v>
      </c>
      <c r="L1142">
        <v>1087</v>
      </c>
      <c r="M1142">
        <v>1087</v>
      </c>
      <c r="N1142">
        <v>1087</v>
      </c>
      <c r="O1142">
        <v>1087</v>
      </c>
      <c r="P1142">
        <v>1087</v>
      </c>
      <c r="Q1142">
        <v>1087</v>
      </c>
      <c r="R1142">
        <v>1087</v>
      </c>
      <c r="S1142">
        <v>1087</v>
      </c>
      <c r="T1142">
        <v>1087</v>
      </c>
      <c r="U1142">
        <v>1087</v>
      </c>
    </row>
    <row r="1143" spans="1:21">
      <c r="A1143" t="s">
        <v>640</v>
      </c>
      <c r="B1143">
        <v>1202</v>
      </c>
      <c r="C1143">
        <v>1202</v>
      </c>
      <c r="D1143">
        <v>1202</v>
      </c>
      <c r="E1143">
        <v>1202</v>
      </c>
      <c r="F1143">
        <v>1202</v>
      </c>
      <c r="G1143">
        <v>1202</v>
      </c>
      <c r="H1143">
        <v>1202</v>
      </c>
      <c r="I1143">
        <v>1202</v>
      </c>
      <c r="J1143">
        <v>1202</v>
      </c>
      <c r="K1143">
        <v>1202</v>
      </c>
      <c r="L1143">
        <v>1202</v>
      </c>
      <c r="M1143">
        <v>1202</v>
      </c>
      <c r="N1143">
        <v>1202</v>
      </c>
      <c r="O1143">
        <v>1202</v>
      </c>
      <c r="P1143">
        <v>1202</v>
      </c>
      <c r="Q1143">
        <v>1202</v>
      </c>
      <c r="R1143">
        <v>1202</v>
      </c>
      <c r="S1143">
        <v>1202</v>
      </c>
      <c r="T1143">
        <v>1202</v>
      </c>
      <c r="U1143">
        <v>1202</v>
      </c>
    </row>
    <row r="1144" spans="1:21">
      <c r="A1144" t="s">
        <v>688</v>
      </c>
      <c r="B1144">
        <v>2250</v>
      </c>
      <c r="C1144">
        <v>2250</v>
      </c>
      <c r="D1144">
        <v>2250</v>
      </c>
      <c r="E1144">
        <v>2250</v>
      </c>
      <c r="F1144">
        <v>2250</v>
      </c>
      <c r="G1144">
        <v>2250</v>
      </c>
      <c r="H1144">
        <v>2250</v>
      </c>
      <c r="I1144">
        <v>2250</v>
      </c>
      <c r="J1144">
        <v>2250</v>
      </c>
      <c r="K1144">
        <v>2250</v>
      </c>
      <c r="L1144">
        <v>2250</v>
      </c>
      <c r="M1144">
        <v>2250</v>
      </c>
      <c r="N1144">
        <v>2250</v>
      </c>
      <c r="O1144">
        <v>2250</v>
      </c>
      <c r="P1144">
        <v>2250</v>
      </c>
      <c r="Q1144">
        <v>2250</v>
      </c>
      <c r="R1144">
        <v>2250</v>
      </c>
      <c r="S1144">
        <v>2250</v>
      </c>
      <c r="T1144">
        <v>2250</v>
      </c>
      <c r="U1144">
        <v>2250</v>
      </c>
    </row>
    <row r="1145" spans="1:21">
      <c r="A1145" t="s">
        <v>1683</v>
      </c>
      <c r="B1145">
        <v>3304</v>
      </c>
      <c r="C1145">
        <v>3304</v>
      </c>
      <c r="D1145">
        <v>3304</v>
      </c>
      <c r="E1145">
        <v>3304</v>
      </c>
      <c r="F1145">
        <v>3304</v>
      </c>
      <c r="G1145">
        <v>3304</v>
      </c>
      <c r="H1145">
        <v>3304</v>
      </c>
      <c r="I1145">
        <v>3304</v>
      </c>
      <c r="J1145">
        <v>3304</v>
      </c>
      <c r="K1145">
        <v>3304</v>
      </c>
      <c r="L1145">
        <v>3304</v>
      </c>
      <c r="M1145">
        <v>3304</v>
      </c>
      <c r="N1145">
        <v>3304</v>
      </c>
      <c r="O1145">
        <v>3304</v>
      </c>
      <c r="P1145">
        <v>3304</v>
      </c>
      <c r="Q1145">
        <v>3304</v>
      </c>
      <c r="R1145">
        <v>3304</v>
      </c>
      <c r="S1145">
        <v>3304</v>
      </c>
      <c r="T1145">
        <v>3304</v>
      </c>
      <c r="U1145">
        <v>3304</v>
      </c>
    </row>
    <row r="1146" spans="1:21">
      <c r="A1146" t="s">
        <v>1062</v>
      </c>
      <c r="B1146">
        <v>2033</v>
      </c>
      <c r="C1146">
        <v>2033</v>
      </c>
      <c r="D1146">
        <v>2033</v>
      </c>
      <c r="E1146">
        <v>2033</v>
      </c>
      <c r="F1146">
        <v>2033</v>
      </c>
      <c r="G1146">
        <v>2033</v>
      </c>
      <c r="H1146">
        <v>2033</v>
      </c>
      <c r="I1146">
        <v>2033</v>
      </c>
      <c r="J1146">
        <v>2033</v>
      </c>
      <c r="K1146">
        <v>2033</v>
      </c>
      <c r="L1146">
        <v>2033</v>
      </c>
      <c r="M1146">
        <v>2033</v>
      </c>
      <c r="N1146">
        <v>2033</v>
      </c>
      <c r="O1146">
        <v>2033</v>
      </c>
      <c r="P1146">
        <v>2033</v>
      </c>
      <c r="Q1146">
        <v>2033</v>
      </c>
      <c r="R1146">
        <v>2033</v>
      </c>
      <c r="S1146">
        <v>2033</v>
      </c>
      <c r="T1146">
        <v>2033</v>
      </c>
      <c r="U1146">
        <v>2033</v>
      </c>
    </row>
    <row r="1147" spans="1:21">
      <c r="A1147" t="s">
        <v>95</v>
      </c>
      <c r="B1147">
        <v>2332</v>
      </c>
      <c r="C1147">
        <v>2332</v>
      </c>
      <c r="D1147">
        <v>2332</v>
      </c>
      <c r="E1147">
        <v>2332</v>
      </c>
      <c r="F1147">
        <v>2332</v>
      </c>
      <c r="G1147">
        <v>2332</v>
      </c>
      <c r="H1147">
        <v>2332</v>
      </c>
      <c r="I1147">
        <v>2332</v>
      </c>
      <c r="J1147">
        <v>2332</v>
      </c>
      <c r="K1147">
        <v>2332</v>
      </c>
      <c r="L1147">
        <v>2332</v>
      </c>
      <c r="M1147" s="20">
        <v>2332</v>
      </c>
      <c r="N1147" s="20">
        <v>2395</v>
      </c>
      <c r="O1147">
        <v>2395</v>
      </c>
      <c r="P1147">
        <v>2395</v>
      </c>
      <c r="Q1147">
        <v>2395</v>
      </c>
      <c r="R1147">
        <v>2395</v>
      </c>
      <c r="S1147">
        <v>2395</v>
      </c>
      <c r="T1147">
        <v>2395</v>
      </c>
      <c r="U1147">
        <v>2395</v>
      </c>
    </row>
    <row r="1148" spans="1:21">
      <c r="A1148" t="s">
        <v>274</v>
      </c>
      <c r="B1148">
        <v>3156</v>
      </c>
      <c r="C1148">
        <v>3156</v>
      </c>
      <c r="D1148">
        <v>3156</v>
      </c>
      <c r="E1148">
        <v>3156</v>
      </c>
      <c r="F1148">
        <v>3156</v>
      </c>
      <c r="G1148">
        <v>3156</v>
      </c>
      <c r="H1148">
        <v>3156</v>
      </c>
      <c r="I1148">
        <v>3156</v>
      </c>
      <c r="J1148">
        <v>3156</v>
      </c>
      <c r="K1148">
        <v>3156</v>
      </c>
      <c r="L1148">
        <v>3156</v>
      </c>
      <c r="M1148">
        <v>3156</v>
      </c>
      <c r="N1148">
        <v>3156</v>
      </c>
      <c r="O1148">
        <v>3156</v>
      </c>
      <c r="P1148">
        <v>3156</v>
      </c>
      <c r="Q1148">
        <v>3156</v>
      </c>
      <c r="R1148">
        <v>3156</v>
      </c>
      <c r="S1148">
        <v>3156</v>
      </c>
      <c r="T1148">
        <v>3156</v>
      </c>
      <c r="U1148">
        <v>3156</v>
      </c>
    </row>
    <row r="1149" spans="1:21">
      <c r="A1149" t="s">
        <v>385</v>
      </c>
      <c r="B1149">
        <v>2040</v>
      </c>
      <c r="C1149" s="20">
        <v>2040</v>
      </c>
      <c r="D1149" s="20">
        <v>2418</v>
      </c>
      <c r="E1149">
        <v>2418</v>
      </c>
      <c r="F1149">
        <v>2418</v>
      </c>
      <c r="G1149">
        <v>2418</v>
      </c>
      <c r="H1149">
        <v>2418</v>
      </c>
      <c r="I1149">
        <v>2418</v>
      </c>
      <c r="J1149">
        <v>2418</v>
      </c>
      <c r="K1149">
        <v>2418</v>
      </c>
      <c r="L1149">
        <v>2418</v>
      </c>
      <c r="M1149">
        <v>2418</v>
      </c>
      <c r="N1149">
        <v>2418</v>
      </c>
      <c r="O1149">
        <v>2418</v>
      </c>
      <c r="P1149">
        <v>2418</v>
      </c>
      <c r="Q1149">
        <v>2418</v>
      </c>
      <c r="R1149">
        <v>2418</v>
      </c>
      <c r="S1149">
        <v>2418</v>
      </c>
      <c r="T1149">
        <v>2418</v>
      </c>
      <c r="U1149">
        <v>2418</v>
      </c>
    </row>
    <row r="1150" spans="1:21">
      <c r="A1150" t="s">
        <v>1396</v>
      </c>
      <c r="B1150">
        <v>2160</v>
      </c>
      <c r="C1150">
        <v>2160</v>
      </c>
      <c r="D1150">
        <v>2160</v>
      </c>
      <c r="E1150">
        <v>2160</v>
      </c>
      <c r="F1150">
        <v>2160</v>
      </c>
      <c r="G1150">
        <v>2160</v>
      </c>
      <c r="H1150">
        <v>2160</v>
      </c>
      <c r="I1150">
        <v>2160</v>
      </c>
      <c r="J1150">
        <v>2160</v>
      </c>
      <c r="K1150">
        <v>2160</v>
      </c>
      <c r="L1150">
        <v>2160</v>
      </c>
      <c r="M1150">
        <v>2160</v>
      </c>
      <c r="N1150">
        <v>2160</v>
      </c>
      <c r="O1150">
        <v>2160</v>
      </c>
      <c r="P1150">
        <v>2160</v>
      </c>
      <c r="Q1150">
        <v>2160</v>
      </c>
      <c r="R1150">
        <v>2160</v>
      </c>
      <c r="S1150">
        <v>2160</v>
      </c>
      <c r="T1150">
        <v>2160</v>
      </c>
      <c r="U1150">
        <v>2160</v>
      </c>
    </row>
    <row r="1151" spans="1:21">
      <c r="A1151" t="s">
        <v>681</v>
      </c>
      <c r="B1151">
        <v>3340</v>
      </c>
      <c r="C1151">
        <v>3340</v>
      </c>
      <c r="D1151">
        <v>3340</v>
      </c>
      <c r="E1151">
        <v>3340</v>
      </c>
      <c r="F1151">
        <v>3340</v>
      </c>
      <c r="G1151">
        <v>3340</v>
      </c>
      <c r="H1151">
        <v>3340</v>
      </c>
      <c r="I1151">
        <v>3340</v>
      </c>
      <c r="J1151">
        <v>3340</v>
      </c>
      <c r="K1151">
        <v>3340</v>
      </c>
      <c r="L1151">
        <v>3340</v>
      </c>
      <c r="M1151">
        <v>3340</v>
      </c>
      <c r="N1151">
        <v>3340</v>
      </c>
      <c r="O1151">
        <v>3340</v>
      </c>
      <c r="P1151">
        <v>3340</v>
      </c>
      <c r="Q1151">
        <v>3340</v>
      </c>
      <c r="R1151">
        <v>3340</v>
      </c>
      <c r="S1151">
        <v>3340</v>
      </c>
      <c r="T1151">
        <v>3340</v>
      </c>
      <c r="U1151">
        <v>3340</v>
      </c>
    </row>
    <row r="1152" spans="1:21">
      <c r="A1152" t="s">
        <v>907</v>
      </c>
      <c r="B1152">
        <v>1314</v>
      </c>
      <c r="C1152">
        <v>1314</v>
      </c>
      <c r="D1152">
        <v>1314</v>
      </c>
      <c r="E1152">
        <v>1314</v>
      </c>
      <c r="F1152">
        <v>1314</v>
      </c>
      <c r="G1152">
        <v>1314</v>
      </c>
      <c r="H1152">
        <v>1314</v>
      </c>
      <c r="I1152">
        <v>1314</v>
      </c>
      <c r="J1152">
        <v>1314</v>
      </c>
      <c r="K1152">
        <v>1314</v>
      </c>
      <c r="L1152">
        <v>1314</v>
      </c>
      <c r="M1152">
        <v>1314</v>
      </c>
      <c r="N1152">
        <v>1314</v>
      </c>
      <c r="O1152">
        <v>1314</v>
      </c>
      <c r="P1152">
        <v>1314</v>
      </c>
      <c r="Q1152">
        <v>1314</v>
      </c>
      <c r="R1152">
        <v>1314</v>
      </c>
      <c r="S1152">
        <v>1314</v>
      </c>
      <c r="T1152">
        <v>1314</v>
      </c>
      <c r="U1152">
        <v>1314</v>
      </c>
    </row>
    <row r="1153" spans="1:21">
      <c r="A1153" t="s">
        <v>1038</v>
      </c>
      <c r="B1153">
        <v>3017</v>
      </c>
      <c r="C1153">
        <v>3017</v>
      </c>
      <c r="D1153">
        <v>3017</v>
      </c>
      <c r="E1153">
        <v>3017</v>
      </c>
      <c r="F1153">
        <v>3017</v>
      </c>
      <c r="G1153">
        <v>3017</v>
      </c>
      <c r="H1153">
        <v>3017</v>
      </c>
      <c r="I1153">
        <v>3017</v>
      </c>
      <c r="J1153">
        <v>3017</v>
      </c>
      <c r="K1153">
        <v>3017</v>
      </c>
      <c r="L1153">
        <v>3017</v>
      </c>
      <c r="M1153">
        <v>3017</v>
      </c>
      <c r="N1153">
        <v>3017</v>
      </c>
      <c r="O1153">
        <v>3017</v>
      </c>
      <c r="P1153">
        <v>3017</v>
      </c>
      <c r="Q1153">
        <v>3017</v>
      </c>
      <c r="R1153">
        <v>3017</v>
      </c>
      <c r="S1153">
        <v>3017</v>
      </c>
      <c r="T1153">
        <v>3017</v>
      </c>
      <c r="U1153">
        <v>3017</v>
      </c>
    </row>
    <row r="1154" spans="1:21">
      <c r="A1154" t="s">
        <v>1678</v>
      </c>
      <c r="B1154">
        <v>3091</v>
      </c>
      <c r="C1154">
        <v>3091</v>
      </c>
      <c r="D1154">
        <v>3091</v>
      </c>
      <c r="E1154">
        <v>3091</v>
      </c>
      <c r="F1154">
        <v>3091</v>
      </c>
      <c r="G1154">
        <v>3091</v>
      </c>
      <c r="H1154">
        <v>3091</v>
      </c>
      <c r="I1154">
        <v>3091</v>
      </c>
      <c r="J1154">
        <v>3091</v>
      </c>
      <c r="K1154">
        <v>3091</v>
      </c>
      <c r="L1154">
        <v>3091</v>
      </c>
      <c r="M1154">
        <v>3091</v>
      </c>
      <c r="N1154">
        <v>3091</v>
      </c>
      <c r="O1154">
        <v>3091</v>
      </c>
      <c r="P1154">
        <v>3091</v>
      </c>
      <c r="Q1154">
        <v>3091</v>
      </c>
      <c r="R1154">
        <v>3091</v>
      </c>
      <c r="S1154">
        <v>3091</v>
      </c>
      <c r="T1154">
        <v>3091</v>
      </c>
      <c r="U1154">
        <v>3091</v>
      </c>
    </row>
    <row r="1155" spans="1:21">
      <c r="A1155" t="s">
        <v>1834</v>
      </c>
      <c r="B1155">
        <v>3090</v>
      </c>
      <c r="C1155">
        <v>3090</v>
      </c>
      <c r="D1155">
        <v>3090</v>
      </c>
      <c r="E1155">
        <v>3090</v>
      </c>
      <c r="F1155">
        <v>3090</v>
      </c>
      <c r="G1155">
        <v>3090</v>
      </c>
      <c r="H1155">
        <v>3090</v>
      </c>
      <c r="I1155">
        <v>3090</v>
      </c>
      <c r="J1155">
        <v>3090</v>
      </c>
      <c r="K1155">
        <v>3090</v>
      </c>
      <c r="L1155">
        <v>3090</v>
      </c>
      <c r="M1155">
        <v>3090</v>
      </c>
      <c r="N1155">
        <v>3090</v>
      </c>
      <c r="O1155">
        <v>3090</v>
      </c>
      <c r="P1155">
        <v>3090</v>
      </c>
      <c r="Q1155">
        <v>3090</v>
      </c>
      <c r="R1155">
        <v>3090</v>
      </c>
      <c r="S1155">
        <v>3090</v>
      </c>
      <c r="T1155">
        <v>3090</v>
      </c>
      <c r="U1155">
        <v>3090</v>
      </c>
    </row>
    <row r="1156" spans="1:21">
      <c r="A1156" t="s">
        <v>106</v>
      </c>
      <c r="B1156">
        <v>2384</v>
      </c>
      <c r="C1156">
        <v>2384</v>
      </c>
      <c r="D1156">
        <v>2384</v>
      </c>
      <c r="E1156">
        <v>2384</v>
      </c>
      <c r="F1156">
        <v>2384</v>
      </c>
      <c r="G1156">
        <v>2384</v>
      </c>
      <c r="H1156">
        <v>2384</v>
      </c>
      <c r="I1156">
        <v>2384</v>
      </c>
      <c r="J1156">
        <v>2384</v>
      </c>
      <c r="K1156">
        <v>2384</v>
      </c>
      <c r="L1156">
        <v>2384</v>
      </c>
      <c r="M1156">
        <v>2384</v>
      </c>
      <c r="N1156">
        <v>2384</v>
      </c>
      <c r="O1156">
        <v>2384</v>
      </c>
      <c r="P1156">
        <v>2384</v>
      </c>
      <c r="Q1156">
        <v>2384</v>
      </c>
      <c r="R1156">
        <v>2384</v>
      </c>
      <c r="S1156">
        <v>2384</v>
      </c>
      <c r="T1156">
        <v>2384</v>
      </c>
      <c r="U1156">
        <v>2384</v>
      </c>
    </row>
    <row r="1157" spans="1:21">
      <c r="A1157" t="s">
        <v>268</v>
      </c>
      <c r="B1157">
        <v>3093</v>
      </c>
      <c r="C1157">
        <v>3093</v>
      </c>
      <c r="D1157">
        <v>3093</v>
      </c>
      <c r="E1157">
        <v>3093</v>
      </c>
      <c r="F1157">
        <v>3093</v>
      </c>
      <c r="G1157">
        <v>3093</v>
      </c>
      <c r="H1157">
        <v>3093</v>
      </c>
      <c r="I1157">
        <v>3093</v>
      </c>
      <c r="J1157">
        <v>3093</v>
      </c>
      <c r="K1157">
        <v>3093</v>
      </c>
      <c r="L1157">
        <v>3093</v>
      </c>
      <c r="M1157">
        <v>3093</v>
      </c>
      <c r="N1157">
        <v>3093</v>
      </c>
      <c r="O1157">
        <v>3093</v>
      </c>
      <c r="P1157">
        <v>3093</v>
      </c>
      <c r="Q1157">
        <v>3093</v>
      </c>
      <c r="R1157">
        <v>3093</v>
      </c>
      <c r="S1157">
        <v>3093</v>
      </c>
      <c r="T1157">
        <v>3093</v>
      </c>
      <c r="U1157">
        <v>3093</v>
      </c>
    </row>
    <row r="1158" spans="1:21">
      <c r="A1158" t="s">
        <v>408</v>
      </c>
      <c r="B1158">
        <v>1111</v>
      </c>
      <c r="C1158">
        <v>1111</v>
      </c>
      <c r="D1158">
        <v>1111</v>
      </c>
      <c r="E1158">
        <v>1111</v>
      </c>
      <c r="F1158">
        <v>1111</v>
      </c>
      <c r="G1158">
        <v>1111</v>
      </c>
      <c r="H1158">
        <v>1111</v>
      </c>
      <c r="I1158">
        <v>1111</v>
      </c>
      <c r="J1158">
        <v>1111</v>
      </c>
      <c r="K1158">
        <v>1111</v>
      </c>
      <c r="L1158">
        <v>1111</v>
      </c>
      <c r="M1158">
        <v>1111</v>
      </c>
      <c r="N1158">
        <v>1111</v>
      </c>
      <c r="O1158">
        <v>1111</v>
      </c>
      <c r="P1158">
        <v>1111</v>
      </c>
      <c r="Q1158">
        <v>1111</v>
      </c>
      <c r="R1158">
        <v>1111</v>
      </c>
      <c r="S1158">
        <v>1111</v>
      </c>
      <c r="T1158">
        <v>1111</v>
      </c>
      <c r="U1158">
        <v>1111</v>
      </c>
    </row>
    <row r="1159" spans="1:21">
      <c r="A1159" t="s">
        <v>542</v>
      </c>
      <c r="B1159">
        <v>2161</v>
      </c>
      <c r="C1159">
        <v>2161</v>
      </c>
      <c r="D1159">
        <v>2161</v>
      </c>
      <c r="E1159">
        <v>2161</v>
      </c>
      <c r="F1159">
        <v>2161</v>
      </c>
      <c r="G1159">
        <v>2161</v>
      </c>
      <c r="H1159">
        <v>2161</v>
      </c>
      <c r="I1159">
        <v>2161</v>
      </c>
      <c r="J1159">
        <v>2161</v>
      </c>
      <c r="K1159">
        <v>2161</v>
      </c>
      <c r="L1159">
        <v>2161</v>
      </c>
      <c r="M1159">
        <v>2161</v>
      </c>
      <c r="N1159">
        <v>2161</v>
      </c>
      <c r="O1159">
        <v>2161</v>
      </c>
      <c r="P1159">
        <v>2161</v>
      </c>
      <c r="Q1159">
        <v>2161</v>
      </c>
      <c r="R1159">
        <v>2161</v>
      </c>
      <c r="S1159">
        <v>2161</v>
      </c>
      <c r="T1159">
        <v>2161</v>
      </c>
      <c r="U1159">
        <v>2161</v>
      </c>
    </row>
    <row r="1160" spans="1:21">
      <c r="A1160" t="s">
        <v>782</v>
      </c>
      <c r="B1160">
        <v>3355</v>
      </c>
      <c r="C1160">
        <v>3355</v>
      </c>
      <c r="D1160">
        <v>3355</v>
      </c>
      <c r="E1160">
        <v>3355</v>
      </c>
      <c r="F1160">
        <v>3355</v>
      </c>
      <c r="G1160">
        <v>3355</v>
      </c>
      <c r="H1160">
        <v>3355</v>
      </c>
      <c r="I1160">
        <v>3355</v>
      </c>
      <c r="J1160">
        <v>3355</v>
      </c>
      <c r="K1160">
        <v>3355</v>
      </c>
      <c r="L1160">
        <v>3355</v>
      </c>
      <c r="M1160">
        <v>3355</v>
      </c>
      <c r="N1160">
        <v>3355</v>
      </c>
      <c r="O1160">
        <v>3355</v>
      </c>
      <c r="P1160">
        <v>3355</v>
      </c>
      <c r="Q1160">
        <v>3355</v>
      </c>
      <c r="R1160">
        <v>3355</v>
      </c>
      <c r="S1160">
        <v>3355</v>
      </c>
      <c r="T1160">
        <v>3355</v>
      </c>
      <c r="U1160">
        <v>3355</v>
      </c>
    </row>
    <row r="1161" spans="1:21">
      <c r="A1161" t="s">
        <v>949</v>
      </c>
      <c r="B1161">
        <v>3308</v>
      </c>
      <c r="C1161">
        <v>3308</v>
      </c>
      <c r="D1161">
        <v>3308</v>
      </c>
      <c r="E1161">
        <v>3308</v>
      </c>
      <c r="F1161">
        <v>3308</v>
      </c>
      <c r="G1161">
        <v>3308</v>
      </c>
      <c r="H1161">
        <v>3308</v>
      </c>
      <c r="I1161">
        <v>3308</v>
      </c>
      <c r="J1161">
        <v>3308</v>
      </c>
      <c r="K1161">
        <v>3308</v>
      </c>
      <c r="L1161">
        <v>3308</v>
      </c>
      <c r="M1161">
        <v>3308</v>
      </c>
      <c r="N1161">
        <v>3308</v>
      </c>
      <c r="O1161">
        <v>3308</v>
      </c>
      <c r="P1161">
        <v>3308</v>
      </c>
      <c r="Q1161">
        <v>3308</v>
      </c>
      <c r="R1161">
        <v>3308</v>
      </c>
      <c r="S1161">
        <v>3308</v>
      </c>
      <c r="T1161">
        <v>3308</v>
      </c>
      <c r="U1161">
        <v>3308</v>
      </c>
    </row>
    <row r="1162" spans="1:21">
      <c r="A1162" t="s">
        <v>1234</v>
      </c>
      <c r="B1162">
        <v>3018</v>
      </c>
      <c r="C1162">
        <v>3018</v>
      </c>
      <c r="D1162">
        <v>3018</v>
      </c>
      <c r="E1162">
        <v>3018</v>
      </c>
      <c r="F1162">
        <v>3018</v>
      </c>
      <c r="G1162">
        <v>3018</v>
      </c>
      <c r="H1162">
        <v>3018</v>
      </c>
      <c r="I1162">
        <v>3018</v>
      </c>
      <c r="J1162">
        <v>3018</v>
      </c>
      <c r="K1162">
        <v>3018</v>
      </c>
      <c r="L1162">
        <v>3018</v>
      </c>
      <c r="M1162">
        <v>3018</v>
      </c>
      <c r="N1162">
        <v>3018</v>
      </c>
      <c r="O1162">
        <v>3018</v>
      </c>
      <c r="P1162">
        <v>3018</v>
      </c>
      <c r="Q1162">
        <v>3018</v>
      </c>
      <c r="R1162">
        <v>3018</v>
      </c>
      <c r="S1162">
        <v>3018</v>
      </c>
      <c r="T1162">
        <v>3018</v>
      </c>
      <c r="U1162">
        <v>3018</v>
      </c>
    </row>
    <row r="1163" spans="1:21">
      <c r="A1163" t="s">
        <v>101</v>
      </c>
      <c r="B1163">
        <v>2373</v>
      </c>
      <c r="C1163">
        <v>2373</v>
      </c>
      <c r="D1163">
        <v>2373</v>
      </c>
      <c r="E1163">
        <v>2373</v>
      </c>
      <c r="F1163">
        <v>2373</v>
      </c>
      <c r="G1163">
        <v>2373</v>
      </c>
      <c r="H1163" s="20">
        <v>2373</v>
      </c>
      <c r="I1163" s="20">
        <v>2868</v>
      </c>
      <c r="J1163">
        <v>2868</v>
      </c>
      <c r="K1163">
        <v>2868</v>
      </c>
      <c r="L1163">
        <v>2868</v>
      </c>
      <c r="M1163">
        <v>2868</v>
      </c>
      <c r="N1163">
        <v>2868</v>
      </c>
      <c r="O1163">
        <v>2868</v>
      </c>
      <c r="P1163">
        <v>2868</v>
      </c>
      <c r="Q1163">
        <v>2868</v>
      </c>
      <c r="R1163">
        <v>2868</v>
      </c>
      <c r="S1163">
        <v>2868</v>
      </c>
      <c r="T1163">
        <v>2868</v>
      </c>
      <c r="U1163">
        <v>2868</v>
      </c>
    </row>
    <row r="1164" spans="1:21">
      <c r="A1164" t="s">
        <v>1781</v>
      </c>
      <c r="B1164">
        <v>2338</v>
      </c>
      <c r="C1164">
        <v>2338</v>
      </c>
      <c r="D1164">
        <v>2338</v>
      </c>
      <c r="E1164">
        <v>2338</v>
      </c>
      <c r="F1164">
        <v>2338</v>
      </c>
      <c r="G1164">
        <v>2338</v>
      </c>
      <c r="H1164">
        <v>2338</v>
      </c>
      <c r="I1164">
        <v>2338</v>
      </c>
      <c r="J1164">
        <v>2338</v>
      </c>
      <c r="K1164">
        <v>2338</v>
      </c>
      <c r="L1164">
        <v>2338</v>
      </c>
      <c r="M1164">
        <v>2338</v>
      </c>
      <c r="N1164">
        <v>2338</v>
      </c>
      <c r="O1164">
        <v>2338</v>
      </c>
      <c r="P1164">
        <v>2338</v>
      </c>
      <c r="Q1164">
        <v>2338</v>
      </c>
      <c r="R1164">
        <v>2338</v>
      </c>
      <c r="S1164">
        <v>2338</v>
      </c>
      <c r="T1164">
        <v>2338</v>
      </c>
      <c r="U1164">
        <v>2338</v>
      </c>
    </row>
    <row r="1165" spans="1:21">
      <c r="A1165" t="s">
        <v>348</v>
      </c>
      <c r="B1165">
        <v>1083</v>
      </c>
      <c r="C1165" s="20">
        <v>1083</v>
      </c>
      <c r="D1165" s="20">
        <v>2444</v>
      </c>
      <c r="E1165">
        <v>2444</v>
      </c>
      <c r="F1165">
        <v>2444</v>
      </c>
      <c r="G1165">
        <v>2444</v>
      </c>
      <c r="H1165">
        <v>2444</v>
      </c>
      <c r="I1165">
        <v>2444</v>
      </c>
      <c r="J1165">
        <v>2444</v>
      </c>
      <c r="K1165">
        <v>2444</v>
      </c>
      <c r="L1165">
        <v>2444</v>
      </c>
      <c r="M1165">
        <v>2444</v>
      </c>
      <c r="N1165">
        <v>2444</v>
      </c>
      <c r="O1165">
        <v>2444</v>
      </c>
      <c r="P1165">
        <v>2444</v>
      </c>
      <c r="Q1165">
        <v>2444</v>
      </c>
      <c r="R1165">
        <v>2444</v>
      </c>
      <c r="S1165">
        <v>2444</v>
      </c>
      <c r="T1165">
        <v>2444</v>
      </c>
      <c r="U1165">
        <v>2444</v>
      </c>
    </row>
    <row r="1166" spans="1:21">
      <c r="A1166" t="s">
        <v>631</v>
      </c>
      <c r="B1166">
        <v>2149</v>
      </c>
      <c r="C1166">
        <v>2149</v>
      </c>
      <c r="D1166">
        <v>2149</v>
      </c>
      <c r="E1166">
        <v>2149</v>
      </c>
      <c r="F1166">
        <v>2149</v>
      </c>
      <c r="G1166">
        <v>2149</v>
      </c>
      <c r="H1166">
        <v>2149</v>
      </c>
      <c r="I1166">
        <v>2149</v>
      </c>
      <c r="J1166">
        <v>2149</v>
      </c>
      <c r="K1166">
        <v>2149</v>
      </c>
      <c r="L1166">
        <v>2149</v>
      </c>
      <c r="M1166">
        <v>2149</v>
      </c>
      <c r="N1166">
        <v>2149</v>
      </c>
      <c r="O1166">
        <v>2149</v>
      </c>
      <c r="P1166">
        <v>2149</v>
      </c>
      <c r="Q1166">
        <v>2149</v>
      </c>
      <c r="R1166">
        <v>2149</v>
      </c>
      <c r="S1166">
        <v>2149</v>
      </c>
      <c r="T1166">
        <v>2149</v>
      </c>
      <c r="U1166">
        <v>2149</v>
      </c>
    </row>
    <row r="1167" spans="1:21">
      <c r="A1167" t="s">
        <v>747</v>
      </c>
      <c r="B1167">
        <v>3320</v>
      </c>
      <c r="C1167">
        <v>3320</v>
      </c>
      <c r="D1167">
        <v>3320</v>
      </c>
      <c r="E1167">
        <v>3320</v>
      </c>
      <c r="F1167">
        <v>3320</v>
      </c>
      <c r="G1167">
        <v>3320</v>
      </c>
      <c r="H1167">
        <v>3320</v>
      </c>
      <c r="I1167">
        <v>3320</v>
      </c>
      <c r="J1167">
        <v>3320</v>
      </c>
      <c r="K1167">
        <v>3320</v>
      </c>
      <c r="L1167">
        <v>3320</v>
      </c>
      <c r="M1167">
        <v>3320</v>
      </c>
      <c r="N1167">
        <v>3320</v>
      </c>
      <c r="O1167">
        <v>3320</v>
      </c>
      <c r="P1167">
        <v>3320</v>
      </c>
      <c r="Q1167">
        <v>3320</v>
      </c>
      <c r="R1167">
        <v>3320</v>
      </c>
      <c r="S1167">
        <v>3320</v>
      </c>
      <c r="T1167">
        <v>3320</v>
      </c>
      <c r="U1167">
        <v>3320</v>
      </c>
    </row>
    <row r="1168" spans="1:21">
      <c r="A1168" t="s">
        <v>908</v>
      </c>
      <c r="B1168">
        <v>1320</v>
      </c>
      <c r="C1168">
        <v>1320</v>
      </c>
      <c r="D1168">
        <v>1320</v>
      </c>
      <c r="E1168">
        <v>1320</v>
      </c>
      <c r="F1168">
        <v>1320</v>
      </c>
      <c r="G1168">
        <v>1320</v>
      </c>
      <c r="H1168">
        <v>1320</v>
      </c>
      <c r="I1168">
        <v>1320</v>
      </c>
      <c r="J1168">
        <v>1320</v>
      </c>
      <c r="K1168">
        <v>1320</v>
      </c>
      <c r="L1168">
        <v>1320</v>
      </c>
      <c r="M1168">
        <v>1320</v>
      </c>
      <c r="N1168">
        <v>1320</v>
      </c>
      <c r="O1168">
        <v>1320</v>
      </c>
      <c r="P1168">
        <v>1320</v>
      </c>
      <c r="Q1168">
        <v>1320</v>
      </c>
      <c r="R1168">
        <v>1320</v>
      </c>
      <c r="S1168">
        <v>1320</v>
      </c>
      <c r="T1168">
        <v>1320</v>
      </c>
      <c r="U1168">
        <v>1320</v>
      </c>
    </row>
    <row r="1169" spans="1:21">
      <c r="A1169" t="s">
        <v>980</v>
      </c>
      <c r="B1169">
        <v>2027</v>
      </c>
      <c r="C1169">
        <v>2027</v>
      </c>
      <c r="D1169">
        <v>2027</v>
      </c>
      <c r="E1169">
        <v>2027</v>
      </c>
      <c r="F1169">
        <v>2027</v>
      </c>
      <c r="G1169">
        <v>2027</v>
      </c>
      <c r="H1169">
        <v>2027</v>
      </c>
      <c r="I1169">
        <v>2027</v>
      </c>
      <c r="J1169">
        <v>2027</v>
      </c>
      <c r="K1169">
        <v>2027</v>
      </c>
      <c r="L1169">
        <v>2027</v>
      </c>
      <c r="M1169">
        <v>2027</v>
      </c>
      <c r="N1169">
        <v>2027</v>
      </c>
      <c r="O1169">
        <v>2027</v>
      </c>
      <c r="P1169">
        <v>2027</v>
      </c>
      <c r="Q1169">
        <v>2027</v>
      </c>
      <c r="R1169">
        <v>2027</v>
      </c>
      <c r="S1169">
        <v>2027</v>
      </c>
      <c r="T1169">
        <v>2027</v>
      </c>
      <c r="U1169">
        <v>2027</v>
      </c>
    </row>
    <row r="1170" spans="1:21">
      <c r="A1170" t="s">
        <v>1147</v>
      </c>
      <c r="B1170">
        <v>3161</v>
      </c>
      <c r="C1170">
        <v>3161</v>
      </c>
      <c r="D1170">
        <v>3161</v>
      </c>
      <c r="E1170">
        <v>3161</v>
      </c>
      <c r="F1170">
        <v>3161</v>
      </c>
      <c r="G1170">
        <v>3161</v>
      </c>
      <c r="H1170">
        <v>3161</v>
      </c>
      <c r="I1170">
        <v>3161</v>
      </c>
      <c r="J1170">
        <v>3161</v>
      </c>
      <c r="K1170">
        <v>3161</v>
      </c>
      <c r="L1170">
        <v>3161</v>
      </c>
      <c r="M1170">
        <v>3161</v>
      </c>
      <c r="N1170">
        <v>3161</v>
      </c>
      <c r="O1170">
        <v>3161</v>
      </c>
      <c r="P1170">
        <v>3161</v>
      </c>
      <c r="Q1170">
        <v>3161</v>
      </c>
      <c r="R1170">
        <v>3161</v>
      </c>
      <c r="S1170">
        <v>3161</v>
      </c>
      <c r="T1170">
        <v>3161</v>
      </c>
      <c r="U1170">
        <v>3161</v>
      </c>
    </row>
    <row r="1171" spans="1:21">
      <c r="A1171" t="s">
        <v>1835</v>
      </c>
      <c r="B1171">
        <v>3047</v>
      </c>
      <c r="C1171">
        <v>3047</v>
      </c>
      <c r="D1171">
        <v>3047</v>
      </c>
      <c r="E1171">
        <v>3047</v>
      </c>
      <c r="F1171">
        <v>3047</v>
      </c>
      <c r="G1171">
        <v>3047</v>
      </c>
      <c r="H1171">
        <v>3047</v>
      </c>
      <c r="I1171">
        <v>3047</v>
      </c>
      <c r="J1171">
        <v>3047</v>
      </c>
      <c r="K1171">
        <v>3047</v>
      </c>
      <c r="L1171">
        <v>3047</v>
      </c>
      <c r="M1171">
        <v>3047</v>
      </c>
      <c r="N1171">
        <v>3047</v>
      </c>
      <c r="O1171">
        <v>3047</v>
      </c>
      <c r="P1171">
        <v>3047</v>
      </c>
      <c r="Q1171">
        <v>3047</v>
      </c>
      <c r="R1171">
        <v>3047</v>
      </c>
      <c r="S1171">
        <v>3047</v>
      </c>
      <c r="T1171">
        <v>3047</v>
      </c>
      <c r="U1171">
        <v>3047</v>
      </c>
    </row>
    <row r="1172" spans="1:21">
      <c r="A1172" t="s">
        <v>103</v>
      </c>
      <c r="B1172">
        <v>1413</v>
      </c>
      <c r="C1172">
        <v>1413</v>
      </c>
      <c r="D1172">
        <v>1413</v>
      </c>
      <c r="E1172">
        <v>1413</v>
      </c>
      <c r="F1172">
        <v>1413</v>
      </c>
      <c r="G1172">
        <v>1413</v>
      </c>
      <c r="H1172">
        <v>1413</v>
      </c>
      <c r="I1172">
        <v>1413</v>
      </c>
      <c r="J1172">
        <v>1413</v>
      </c>
      <c r="K1172">
        <v>1413</v>
      </c>
      <c r="L1172">
        <v>1413</v>
      </c>
      <c r="M1172">
        <v>1413</v>
      </c>
      <c r="N1172">
        <v>1413</v>
      </c>
      <c r="O1172">
        <v>1413</v>
      </c>
      <c r="P1172">
        <v>1413</v>
      </c>
      <c r="Q1172">
        <v>1413</v>
      </c>
      <c r="R1172">
        <v>1413</v>
      </c>
      <c r="S1172">
        <v>1413</v>
      </c>
      <c r="T1172">
        <v>1413</v>
      </c>
      <c r="U1172">
        <v>1413</v>
      </c>
    </row>
    <row r="1173" spans="1:21">
      <c r="A1173" t="s">
        <v>266</v>
      </c>
      <c r="B1173">
        <v>1396</v>
      </c>
      <c r="C1173">
        <v>1396</v>
      </c>
      <c r="D1173">
        <v>1396</v>
      </c>
      <c r="E1173">
        <v>1396</v>
      </c>
      <c r="F1173">
        <v>1396</v>
      </c>
      <c r="G1173">
        <v>1396</v>
      </c>
      <c r="H1173">
        <v>1396</v>
      </c>
      <c r="I1173">
        <v>1396</v>
      </c>
      <c r="J1173">
        <v>1396</v>
      </c>
      <c r="K1173">
        <v>1396</v>
      </c>
      <c r="L1173">
        <v>1396</v>
      </c>
      <c r="M1173">
        <v>1396</v>
      </c>
      <c r="N1173">
        <v>1396</v>
      </c>
      <c r="O1173">
        <v>1396</v>
      </c>
      <c r="P1173">
        <v>1396</v>
      </c>
      <c r="Q1173">
        <v>1396</v>
      </c>
      <c r="R1173">
        <v>1396</v>
      </c>
      <c r="S1173">
        <v>1396</v>
      </c>
      <c r="T1173">
        <v>1396</v>
      </c>
      <c r="U1173">
        <v>1396</v>
      </c>
    </row>
    <row r="1174" spans="1:21">
      <c r="A1174" t="s">
        <v>412</v>
      </c>
      <c r="B1174">
        <v>1081</v>
      </c>
      <c r="C1174">
        <v>1081</v>
      </c>
      <c r="D1174">
        <v>1081</v>
      </c>
      <c r="E1174">
        <v>1081</v>
      </c>
      <c r="F1174">
        <v>1081</v>
      </c>
      <c r="G1174">
        <v>1081</v>
      </c>
      <c r="H1174">
        <v>1081</v>
      </c>
      <c r="I1174">
        <v>1081</v>
      </c>
      <c r="J1174">
        <v>1081</v>
      </c>
      <c r="K1174">
        <v>1081</v>
      </c>
      <c r="L1174">
        <v>1081</v>
      </c>
      <c r="M1174">
        <v>1081</v>
      </c>
      <c r="N1174">
        <v>1081</v>
      </c>
      <c r="O1174">
        <v>1081</v>
      </c>
      <c r="P1174">
        <v>1081</v>
      </c>
      <c r="Q1174">
        <v>1081</v>
      </c>
      <c r="R1174">
        <v>1081</v>
      </c>
      <c r="S1174">
        <v>1081</v>
      </c>
      <c r="T1174">
        <v>1081</v>
      </c>
      <c r="U1174">
        <v>1081</v>
      </c>
    </row>
    <row r="1175" spans="1:21">
      <c r="A1175" t="s">
        <v>617</v>
      </c>
      <c r="B1175">
        <v>2153</v>
      </c>
      <c r="C1175">
        <v>2153</v>
      </c>
      <c r="D1175">
        <v>2153</v>
      </c>
      <c r="E1175">
        <v>2153</v>
      </c>
      <c r="F1175">
        <v>2153</v>
      </c>
      <c r="G1175">
        <v>2153</v>
      </c>
      <c r="H1175">
        <v>2153</v>
      </c>
      <c r="I1175">
        <v>2153</v>
      </c>
      <c r="J1175">
        <v>2153</v>
      </c>
      <c r="K1175">
        <v>2153</v>
      </c>
      <c r="L1175">
        <v>2153</v>
      </c>
      <c r="M1175">
        <v>2153</v>
      </c>
      <c r="N1175">
        <v>2153</v>
      </c>
      <c r="O1175">
        <v>2153</v>
      </c>
      <c r="P1175">
        <v>2153</v>
      </c>
      <c r="Q1175">
        <v>2153</v>
      </c>
      <c r="R1175">
        <v>2153</v>
      </c>
      <c r="S1175">
        <v>2153</v>
      </c>
      <c r="T1175">
        <v>2153</v>
      </c>
      <c r="U1175">
        <v>2153</v>
      </c>
    </row>
    <row r="1176" spans="1:21">
      <c r="A1176" t="s">
        <v>1800</v>
      </c>
      <c r="B1176">
        <v>1293</v>
      </c>
      <c r="C1176">
        <v>1293</v>
      </c>
      <c r="D1176">
        <v>1293</v>
      </c>
      <c r="E1176">
        <v>1293</v>
      </c>
      <c r="F1176">
        <v>1293</v>
      </c>
      <c r="G1176">
        <v>1293</v>
      </c>
      <c r="H1176">
        <v>1293</v>
      </c>
      <c r="I1176">
        <v>1293</v>
      </c>
      <c r="J1176">
        <v>1293</v>
      </c>
      <c r="K1176">
        <v>1293</v>
      </c>
      <c r="L1176">
        <v>1293</v>
      </c>
      <c r="M1176">
        <v>1293</v>
      </c>
      <c r="N1176">
        <v>1293</v>
      </c>
      <c r="O1176">
        <v>1293</v>
      </c>
      <c r="P1176">
        <v>1293</v>
      </c>
      <c r="Q1176">
        <v>1293</v>
      </c>
      <c r="R1176">
        <v>1293</v>
      </c>
      <c r="S1176">
        <v>1293</v>
      </c>
      <c r="T1176">
        <v>1293</v>
      </c>
      <c r="U1176">
        <v>1293</v>
      </c>
    </row>
    <row r="1177" spans="1:21">
      <c r="A1177" t="s">
        <v>950</v>
      </c>
      <c r="B1177">
        <v>3305</v>
      </c>
      <c r="C1177">
        <v>3305</v>
      </c>
      <c r="D1177">
        <v>3305</v>
      </c>
      <c r="E1177">
        <v>3305</v>
      </c>
      <c r="F1177">
        <v>3305</v>
      </c>
      <c r="G1177">
        <v>3305</v>
      </c>
      <c r="H1177">
        <v>3305</v>
      </c>
      <c r="I1177">
        <v>3305</v>
      </c>
      <c r="J1177">
        <v>3305</v>
      </c>
      <c r="K1177">
        <v>3305</v>
      </c>
      <c r="L1177">
        <v>3305</v>
      </c>
      <c r="M1177">
        <v>3305</v>
      </c>
      <c r="N1177">
        <v>3305</v>
      </c>
      <c r="O1177">
        <v>3305</v>
      </c>
      <c r="P1177">
        <v>3305</v>
      </c>
      <c r="Q1177">
        <v>3305</v>
      </c>
      <c r="R1177">
        <v>3305</v>
      </c>
      <c r="S1177">
        <v>3305</v>
      </c>
      <c r="T1177">
        <v>3305</v>
      </c>
      <c r="U1177">
        <v>3305</v>
      </c>
    </row>
    <row r="1178" spans="1:21">
      <c r="A1178" t="s">
        <v>1741</v>
      </c>
      <c r="B1178">
        <v>3064</v>
      </c>
      <c r="C1178">
        <v>3064</v>
      </c>
      <c r="D1178">
        <v>3064</v>
      </c>
      <c r="E1178">
        <v>3064</v>
      </c>
      <c r="F1178">
        <v>3064</v>
      </c>
      <c r="G1178">
        <v>3064</v>
      </c>
      <c r="H1178">
        <v>3064</v>
      </c>
      <c r="I1178">
        <v>3064</v>
      </c>
      <c r="J1178">
        <v>3064</v>
      </c>
      <c r="K1178">
        <v>3064</v>
      </c>
      <c r="L1178">
        <v>3064</v>
      </c>
      <c r="M1178">
        <v>3064</v>
      </c>
      <c r="N1178">
        <v>3064</v>
      </c>
      <c r="O1178">
        <v>3064</v>
      </c>
      <c r="P1178">
        <v>3064</v>
      </c>
      <c r="Q1178">
        <v>3064</v>
      </c>
      <c r="R1178">
        <v>3064</v>
      </c>
      <c r="S1178">
        <v>3064</v>
      </c>
      <c r="T1178">
        <v>3064</v>
      </c>
      <c r="U1178">
        <v>3064</v>
      </c>
    </row>
    <row r="1179" spans="1:21">
      <c r="A1179" t="s">
        <v>232</v>
      </c>
      <c r="B1179">
        <v>1331</v>
      </c>
      <c r="C1179">
        <v>1331</v>
      </c>
      <c r="D1179">
        <v>1331</v>
      </c>
      <c r="E1179">
        <v>1331</v>
      </c>
      <c r="F1179">
        <v>1331</v>
      </c>
      <c r="G1179">
        <v>1331</v>
      </c>
      <c r="H1179">
        <v>1331</v>
      </c>
      <c r="I1179">
        <v>1331</v>
      </c>
      <c r="J1179">
        <v>1331</v>
      </c>
      <c r="K1179">
        <v>1331</v>
      </c>
      <c r="L1179">
        <v>1331</v>
      </c>
      <c r="M1179">
        <v>1331</v>
      </c>
      <c r="N1179">
        <v>1331</v>
      </c>
      <c r="O1179">
        <v>1331</v>
      </c>
      <c r="P1179">
        <v>1331</v>
      </c>
      <c r="Q1179">
        <v>1331</v>
      </c>
      <c r="R1179">
        <v>1331</v>
      </c>
      <c r="S1179">
        <v>1331</v>
      </c>
      <c r="T1179">
        <v>1331</v>
      </c>
      <c r="U1179">
        <v>1331</v>
      </c>
    </row>
    <row r="1180" spans="1:21">
      <c r="A1180" t="s">
        <v>1744</v>
      </c>
      <c r="B1180">
        <v>2348</v>
      </c>
      <c r="C1180">
        <v>2348</v>
      </c>
      <c r="D1180">
        <v>2348</v>
      </c>
      <c r="E1180">
        <v>2348</v>
      </c>
      <c r="F1180">
        <v>2348</v>
      </c>
      <c r="G1180">
        <v>2348</v>
      </c>
      <c r="H1180">
        <v>2348</v>
      </c>
      <c r="I1180">
        <v>2348</v>
      </c>
      <c r="J1180">
        <v>2348</v>
      </c>
      <c r="K1180">
        <v>2348</v>
      </c>
      <c r="L1180">
        <v>2348</v>
      </c>
      <c r="M1180" s="20">
        <v>2348</v>
      </c>
      <c r="N1180" s="20">
        <v>1235</v>
      </c>
      <c r="O1180">
        <v>1235</v>
      </c>
      <c r="P1180">
        <v>1235</v>
      </c>
      <c r="Q1180">
        <v>1235</v>
      </c>
      <c r="R1180">
        <v>1235</v>
      </c>
      <c r="S1180">
        <v>1235</v>
      </c>
      <c r="T1180">
        <v>1235</v>
      </c>
      <c r="U1180">
        <v>1235</v>
      </c>
    </row>
    <row r="1181" spans="1:21">
      <c r="A1181" t="s">
        <v>376</v>
      </c>
      <c r="B1181">
        <v>1231</v>
      </c>
      <c r="C1181" s="20">
        <v>1231</v>
      </c>
      <c r="D1181" s="20">
        <v>2429</v>
      </c>
      <c r="E1181">
        <v>2429</v>
      </c>
      <c r="F1181">
        <v>2429</v>
      </c>
      <c r="G1181">
        <v>2429</v>
      </c>
      <c r="H1181">
        <v>2429</v>
      </c>
      <c r="I1181">
        <v>2429</v>
      </c>
      <c r="J1181">
        <v>2429</v>
      </c>
      <c r="K1181">
        <v>2429</v>
      </c>
      <c r="L1181">
        <v>2429</v>
      </c>
      <c r="M1181">
        <v>2429</v>
      </c>
      <c r="N1181">
        <v>2429</v>
      </c>
      <c r="O1181">
        <v>2429</v>
      </c>
      <c r="P1181">
        <v>2429</v>
      </c>
      <c r="Q1181">
        <v>2429</v>
      </c>
      <c r="R1181">
        <v>2429</v>
      </c>
      <c r="S1181">
        <v>2429</v>
      </c>
      <c r="T1181">
        <v>2429</v>
      </c>
      <c r="U1181">
        <v>2429</v>
      </c>
    </row>
    <row r="1182" spans="1:21">
      <c r="A1182" t="s">
        <v>1443</v>
      </c>
      <c r="B1182">
        <v>1211</v>
      </c>
      <c r="C1182">
        <v>1211</v>
      </c>
      <c r="D1182">
        <v>1211</v>
      </c>
      <c r="E1182">
        <v>1211</v>
      </c>
      <c r="F1182">
        <v>1211</v>
      </c>
      <c r="G1182">
        <v>1211</v>
      </c>
      <c r="H1182">
        <v>1211</v>
      </c>
      <c r="I1182">
        <v>1211</v>
      </c>
      <c r="J1182">
        <v>1211</v>
      </c>
      <c r="K1182">
        <v>1211</v>
      </c>
      <c r="L1182">
        <v>1211</v>
      </c>
      <c r="M1182">
        <v>1211</v>
      </c>
      <c r="N1182">
        <v>1211</v>
      </c>
      <c r="O1182">
        <v>1211</v>
      </c>
      <c r="P1182">
        <v>1211</v>
      </c>
      <c r="Q1182">
        <v>1211</v>
      </c>
      <c r="R1182">
        <v>1211</v>
      </c>
      <c r="S1182">
        <v>1211</v>
      </c>
      <c r="T1182">
        <v>1211</v>
      </c>
      <c r="U1182">
        <v>1211</v>
      </c>
    </row>
    <row r="1183" spans="1:21">
      <c r="A1183" t="s">
        <v>1600</v>
      </c>
      <c r="B1183">
        <v>2266</v>
      </c>
      <c r="C1183">
        <v>2266</v>
      </c>
      <c r="D1183">
        <v>2266</v>
      </c>
      <c r="E1183">
        <v>2266</v>
      </c>
      <c r="F1183">
        <v>2266</v>
      </c>
      <c r="G1183">
        <v>2266</v>
      </c>
      <c r="H1183">
        <v>2266</v>
      </c>
      <c r="I1183">
        <v>2266</v>
      </c>
      <c r="J1183">
        <v>2266</v>
      </c>
      <c r="K1183">
        <v>2266</v>
      </c>
      <c r="L1183">
        <v>2266</v>
      </c>
      <c r="M1183">
        <v>2266</v>
      </c>
      <c r="N1183">
        <v>2266</v>
      </c>
      <c r="O1183">
        <v>2266</v>
      </c>
      <c r="P1183">
        <v>2266</v>
      </c>
      <c r="Q1183">
        <v>2266</v>
      </c>
      <c r="R1183">
        <v>2266</v>
      </c>
      <c r="S1183">
        <v>2266</v>
      </c>
      <c r="T1183">
        <v>2266</v>
      </c>
      <c r="U1183">
        <v>2266</v>
      </c>
    </row>
    <row r="1184" spans="1:21">
      <c r="A1184" t="s">
        <v>1836</v>
      </c>
      <c r="B1184">
        <v>1344</v>
      </c>
      <c r="C1184">
        <v>1344</v>
      </c>
      <c r="D1184">
        <v>1344</v>
      </c>
      <c r="E1184">
        <v>1344</v>
      </c>
      <c r="F1184">
        <v>1344</v>
      </c>
      <c r="G1184">
        <v>1344</v>
      </c>
      <c r="H1184">
        <v>1344</v>
      </c>
      <c r="I1184">
        <v>1344</v>
      </c>
      <c r="J1184">
        <v>1344</v>
      </c>
      <c r="K1184">
        <v>1344</v>
      </c>
      <c r="L1184">
        <v>1344</v>
      </c>
      <c r="M1184">
        <v>1344</v>
      </c>
      <c r="N1184">
        <v>1344</v>
      </c>
      <c r="O1184">
        <v>1344</v>
      </c>
      <c r="P1184">
        <v>1344</v>
      </c>
      <c r="Q1184">
        <v>1344</v>
      </c>
      <c r="R1184">
        <v>1344</v>
      </c>
      <c r="S1184">
        <v>1344</v>
      </c>
      <c r="T1184">
        <v>1344</v>
      </c>
      <c r="U1184">
        <v>1344</v>
      </c>
    </row>
    <row r="1185" spans="1:21">
      <c r="A1185" t="s">
        <v>1224</v>
      </c>
      <c r="B1185">
        <v>1028</v>
      </c>
      <c r="C1185">
        <v>1028</v>
      </c>
      <c r="D1185">
        <v>1028</v>
      </c>
      <c r="E1185">
        <v>1028</v>
      </c>
      <c r="F1185">
        <v>1028</v>
      </c>
      <c r="G1185">
        <v>1028</v>
      </c>
      <c r="H1185">
        <v>1028</v>
      </c>
      <c r="I1185">
        <v>1028</v>
      </c>
      <c r="J1185">
        <v>1028</v>
      </c>
      <c r="K1185">
        <v>1028</v>
      </c>
      <c r="L1185">
        <v>1028</v>
      </c>
      <c r="M1185">
        <v>1028</v>
      </c>
      <c r="N1185">
        <v>1028</v>
      </c>
      <c r="O1185">
        <v>1028</v>
      </c>
      <c r="P1185">
        <v>1028</v>
      </c>
      <c r="Q1185">
        <v>1028</v>
      </c>
      <c r="R1185">
        <v>1028</v>
      </c>
      <c r="S1185">
        <v>1028</v>
      </c>
      <c r="T1185">
        <v>1028</v>
      </c>
      <c r="U1185">
        <v>1028</v>
      </c>
    </row>
    <row r="1186" spans="1:21">
      <c r="A1186" t="s">
        <v>1180</v>
      </c>
      <c r="B1186">
        <v>1101</v>
      </c>
      <c r="C1186">
        <v>1101</v>
      </c>
      <c r="D1186">
        <v>1101</v>
      </c>
      <c r="E1186">
        <v>1101</v>
      </c>
      <c r="F1186">
        <v>1101</v>
      </c>
      <c r="G1186">
        <v>1101</v>
      </c>
      <c r="H1186">
        <v>1101</v>
      </c>
      <c r="I1186">
        <v>1101</v>
      </c>
      <c r="J1186">
        <v>1101</v>
      </c>
      <c r="K1186">
        <v>1101</v>
      </c>
      <c r="L1186">
        <v>1101</v>
      </c>
      <c r="M1186">
        <v>1101</v>
      </c>
      <c r="N1186">
        <v>1101</v>
      </c>
      <c r="O1186">
        <v>1101</v>
      </c>
      <c r="P1186">
        <v>1101</v>
      </c>
      <c r="Q1186">
        <v>1101</v>
      </c>
      <c r="R1186">
        <v>1101</v>
      </c>
      <c r="S1186">
        <v>1101</v>
      </c>
      <c r="T1186">
        <v>1101</v>
      </c>
      <c r="U1186">
        <v>1101</v>
      </c>
    </row>
    <row r="1187" spans="1:21">
      <c r="A1187" t="s">
        <v>1112</v>
      </c>
      <c r="B1187">
        <v>3133</v>
      </c>
      <c r="C1187">
        <v>3133</v>
      </c>
      <c r="D1187">
        <v>3133</v>
      </c>
      <c r="E1187">
        <v>3133</v>
      </c>
      <c r="F1187">
        <v>3133</v>
      </c>
      <c r="G1187">
        <v>3133</v>
      </c>
      <c r="H1187">
        <v>3133</v>
      </c>
      <c r="I1187">
        <v>3133</v>
      </c>
      <c r="J1187">
        <v>3133</v>
      </c>
      <c r="K1187">
        <v>3133</v>
      </c>
      <c r="L1187">
        <v>3133</v>
      </c>
      <c r="M1187">
        <v>3133</v>
      </c>
      <c r="N1187">
        <v>3133</v>
      </c>
      <c r="O1187">
        <v>3133</v>
      </c>
      <c r="P1187">
        <v>3133</v>
      </c>
      <c r="Q1187">
        <v>3133</v>
      </c>
      <c r="R1187">
        <v>3133</v>
      </c>
      <c r="S1187">
        <v>3133</v>
      </c>
      <c r="T1187">
        <v>3133</v>
      </c>
      <c r="U1187">
        <v>3133</v>
      </c>
    </row>
    <row r="1188" spans="1:21">
      <c r="A1188" t="s">
        <v>131</v>
      </c>
      <c r="B1188">
        <v>1369</v>
      </c>
      <c r="C1188">
        <v>1369</v>
      </c>
      <c r="D1188">
        <v>1369</v>
      </c>
      <c r="E1188">
        <v>1369</v>
      </c>
      <c r="F1188">
        <v>1369</v>
      </c>
      <c r="G1188">
        <v>1369</v>
      </c>
      <c r="H1188">
        <v>1369</v>
      </c>
      <c r="I1188">
        <v>1369</v>
      </c>
      <c r="J1188">
        <v>1369</v>
      </c>
      <c r="K1188">
        <v>1369</v>
      </c>
      <c r="L1188">
        <v>1369</v>
      </c>
      <c r="M1188">
        <v>1369</v>
      </c>
      <c r="N1188">
        <v>1369</v>
      </c>
      <c r="O1188">
        <v>1369</v>
      </c>
      <c r="P1188">
        <v>1369</v>
      </c>
      <c r="Q1188">
        <v>1369</v>
      </c>
      <c r="R1188">
        <v>1369</v>
      </c>
      <c r="S1188">
        <v>1369</v>
      </c>
      <c r="T1188">
        <v>1369</v>
      </c>
      <c r="U1188">
        <v>1369</v>
      </c>
    </row>
    <row r="1189" spans="1:21">
      <c r="A1189" t="s">
        <v>296</v>
      </c>
      <c r="B1189">
        <v>2186</v>
      </c>
      <c r="C1189">
        <v>2186</v>
      </c>
      <c r="D1189">
        <v>2186</v>
      </c>
      <c r="E1189">
        <v>2186</v>
      </c>
      <c r="F1189">
        <v>2186</v>
      </c>
      <c r="G1189">
        <v>2186</v>
      </c>
      <c r="H1189">
        <v>2186</v>
      </c>
      <c r="I1189">
        <v>2186</v>
      </c>
      <c r="J1189">
        <v>2186</v>
      </c>
      <c r="K1189">
        <v>2186</v>
      </c>
      <c r="L1189">
        <v>2186</v>
      </c>
      <c r="M1189">
        <v>2186</v>
      </c>
      <c r="N1189">
        <v>2186</v>
      </c>
      <c r="O1189">
        <v>2186</v>
      </c>
      <c r="P1189">
        <v>2186</v>
      </c>
      <c r="Q1189">
        <v>2186</v>
      </c>
      <c r="R1189">
        <v>2186</v>
      </c>
      <c r="S1189">
        <v>2186</v>
      </c>
      <c r="T1189">
        <v>2186</v>
      </c>
      <c r="U1189">
        <v>2186</v>
      </c>
    </row>
    <row r="1190" spans="1:21">
      <c r="A1190" t="s">
        <v>387</v>
      </c>
      <c r="B1190">
        <v>2084</v>
      </c>
      <c r="C1190">
        <v>2084</v>
      </c>
      <c r="D1190">
        <v>2084</v>
      </c>
      <c r="E1190">
        <v>2084</v>
      </c>
      <c r="F1190">
        <v>2084</v>
      </c>
      <c r="G1190">
        <v>2084</v>
      </c>
      <c r="H1190">
        <v>2084</v>
      </c>
      <c r="I1190">
        <v>2084</v>
      </c>
      <c r="J1190">
        <v>2084</v>
      </c>
      <c r="K1190">
        <v>2084</v>
      </c>
      <c r="L1190">
        <v>2084</v>
      </c>
      <c r="M1190">
        <v>2084</v>
      </c>
      <c r="N1190">
        <v>2084</v>
      </c>
      <c r="O1190">
        <v>2084</v>
      </c>
      <c r="P1190">
        <v>2084</v>
      </c>
      <c r="Q1190">
        <v>2084</v>
      </c>
      <c r="R1190">
        <v>2084</v>
      </c>
      <c r="S1190">
        <v>2084</v>
      </c>
      <c r="T1190">
        <v>2084</v>
      </c>
      <c r="U1190">
        <v>2084</v>
      </c>
    </row>
    <row r="1191" spans="1:21">
      <c r="A1191" t="s">
        <v>594</v>
      </c>
      <c r="B1191">
        <v>3124</v>
      </c>
      <c r="C1191">
        <v>3124</v>
      </c>
      <c r="D1191">
        <v>3124</v>
      </c>
      <c r="E1191">
        <v>3124</v>
      </c>
      <c r="F1191">
        <v>3124</v>
      </c>
      <c r="G1191">
        <v>3124</v>
      </c>
      <c r="H1191">
        <v>3124</v>
      </c>
      <c r="I1191">
        <v>3124</v>
      </c>
      <c r="J1191">
        <v>3124</v>
      </c>
      <c r="K1191">
        <v>3124</v>
      </c>
      <c r="L1191">
        <v>3124</v>
      </c>
      <c r="M1191">
        <v>3124</v>
      </c>
      <c r="N1191">
        <v>3124</v>
      </c>
      <c r="O1191">
        <v>3124</v>
      </c>
      <c r="P1191">
        <v>3124</v>
      </c>
      <c r="Q1191">
        <v>3124</v>
      </c>
      <c r="R1191">
        <v>3124</v>
      </c>
      <c r="S1191">
        <v>3124</v>
      </c>
      <c r="T1191">
        <v>3124</v>
      </c>
      <c r="U1191">
        <v>3124</v>
      </c>
    </row>
    <row r="1192" spans="1:21">
      <c r="A1192" t="s">
        <v>1615</v>
      </c>
      <c r="B1192">
        <v>3311</v>
      </c>
      <c r="C1192">
        <v>3311</v>
      </c>
      <c r="D1192">
        <v>3311</v>
      </c>
      <c r="E1192">
        <v>3311</v>
      </c>
      <c r="F1192">
        <v>3311</v>
      </c>
      <c r="G1192">
        <v>3311</v>
      </c>
      <c r="H1192">
        <v>3311</v>
      </c>
      <c r="I1192">
        <v>3311</v>
      </c>
      <c r="J1192">
        <v>3311</v>
      </c>
      <c r="K1192">
        <v>3311</v>
      </c>
      <c r="L1192">
        <v>3311</v>
      </c>
      <c r="M1192">
        <v>3311</v>
      </c>
      <c r="N1192">
        <v>3311</v>
      </c>
      <c r="O1192">
        <v>3311</v>
      </c>
      <c r="P1192">
        <v>3311</v>
      </c>
      <c r="Q1192">
        <v>3311</v>
      </c>
      <c r="R1192">
        <v>3311</v>
      </c>
      <c r="S1192">
        <v>3311</v>
      </c>
      <c r="T1192">
        <v>3311</v>
      </c>
      <c r="U1192">
        <v>3311</v>
      </c>
    </row>
    <row r="1193" spans="1:21">
      <c r="A1193" t="s">
        <v>885</v>
      </c>
      <c r="B1193">
        <v>2295</v>
      </c>
      <c r="C1193">
        <v>2295</v>
      </c>
      <c r="D1193">
        <v>2295</v>
      </c>
      <c r="E1193">
        <v>2295</v>
      </c>
      <c r="F1193">
        <v>2295</v>
      </c>
      <c r="G1193">
        <v>2295</v>
      </c>
      <c r="H1193">
        <v>2295</v>
      </c>
      <c r="I1193">
        <v>2295</v>
      </c>
      <c r="J1193">
        <v>2295</v>
      </c>
      <c r="K1193">
        <v>2295</v>
      </c>
      <c r="L1193">
        <v>2295</v>
      </c>
      <c r="M1193">
        <v>2295</v>
      </c>
      <c r="N1193">
        <v>2295</v>
      </c>
      <c r="O1193">
        <v>2295</v>
      </c>
      <c r="P1193">
        <v>2295</v>
      </c>
      <c r="Q1193">
        <v>2295</v>
      </c>
      <c r="R1193">
        <v>2295</v>
      </c>
      <c r="S1193">
        <v>2295</v>
      </c>
      <c r="T1193">
        <v>2295</v>
      </c>
      <c r="U1193">
        <v>2295</v>
      </c>
    </row>
    <row r="1194" spans="1:21">
      <c r="A1194" t="s">
        <v>1267</v>
      </c>
      <c r="B1194">
        <v>1027</v>
      </c>
      <c r="C1194">
        <v>1027</v>
      </c>
      <c r="D1194">
        <v>1027</v>
      </c>
      <c r="E1194">
        <v>1027</v>
      </c>
      <c r="F1194">
        <v>1027</v>
      </c>
      <c r="G1194">
        <v>1027</v>
      </c>
      <c r="H1194">
        <v>1027</v>
      </c>
      <c r="I1194">
        <v>1027</v>
      </c>
      <c r="J1194">
        <v>1027</v>
      </c>
      <c r="K1194">
        <v>1027</v>
      </c>
      <c r="L1194">
        <v>1027</v>
      </c>
      <c r="M1194">
        <v>1027</v>
      </c>
      <c r="N1194">
        <v>1027</v>
      </c>
      <c r="O1194">
        <v>1027</v>
      </c>
      <c r="P1194">
        <v>1027</v>
      </c>
      <c r="Q1194">
        <v>1027</v>
      </c>
      <c r="R1194">
        <v>1027</v>
      </c>
      <c r="S1194">
        <v>1027</v>
      </c>
      <c r="T1194">
        <v>1027</v>
      </c>
      <c r="U1194">
        <v>1027</v>
      </c>
    </row>
    <row r="1195" spans="1:21">
      <c r="A1195" t="s">
        <v>187</v>
      </c>
      <c r="B1195">
        <v>1372</v>
      </c>
      <c r="C1195">
        <v>1372</v>
      </c>
      <c r="D1195">
        <v>1372</v>
      </c>
      <c r="E1195">
        <v>1372</v>
      </c>
      <c r="F1195">
        <v>1372</v>
      </c>
      <c r="G1195">
        <v>1372</v>
      </c>
      <c r="H1195">
        <v>1372</v>
      </c>
      <c r="I1195">
        <v>1372</v>
      </c>
      <c r="J1195">
        <v>1372</v>
      </c>
      <c r="K1195">
        <v>1372</v>
      </c>
      <c r="L1195">
        <v>1372</v>
      </c>
      <c r="M1195">
        <v>1372</v>
      </c>
      <c r="N1195">
        <v>1372</v>
      </c>
      <c r="O1195">
        <v>1372</v>
      </c>
      <c r="P1195">
        <v>1372</v>
      </c>
      <c r="Q1195">
        <v>1372</v>
      </c>
      <c r="R1195">
        <v>1372</v>
      </c>
      <c r="S1195">
        <v>1372</v>
      </c>
      <c r="T1195">
        <v>1372</v>
      </c>
      <c r="U1195">
        <v>1372</v>
      </c>
    </row>
    <row r="1196" spans="1:21">
      <c r="A1196" t="s">
        <v>1490</v>
      </c>
      <c r="B1196">
        <v>1247</v>
      </c>
      <c r="C1196">
        <v>1247</v>
      </c>
      <c r="D1196">
        <v>1247</v>
      </c>
      <c r="E1196">
        <v>1247</v>
      </c>
      <c r="F1196">
        <v>1247</v>
      </c>
      <c r="G1196">
        <v>1247</v>
      </c>
      <c r="H1196">
        <v>1247</v>
      </c>
      <c r="I1196">
        <v>1247</v>
      </c>
      <c r="J1196">
        <v>1247</v>
      </c>
      <c r="K1196">
        <v>1247</v>
      </c>
      <c r="L1196">
        <v>1247</v>
      </c>
      <c r="M1196">
        <v>1247</v>
      </c>
      <c r="N1196">
        <v>1247</v>
      </c>
      <c r="O1196">
        <v>1247</v>
      </c>
      <c r="P1196">
        <v>1247</v>
      </c>
      <c r="Q1196">
        <v>1247</v>
      </c>
      <c r="R1196">
        <v>1247</v>
      </c>
      <c r="S1196">
        <v>1247</v>
      </c>
      <c r="T1196">
        <v>1247</v>
      </c>
      <c r="U1196">
        <v>1247</v>
      </c>
    </row>
    <row r="1197" spans="1:21">
      <c r="A1197" t="s">
        <v>391</v>
      </c>
      <c r="B1197">
        <v>2171</v>
      </c>
      <c r="C1197" s="20">
        <v>2171</v>
      </c>
      <c r="D1197" s="20">
        <v>2443</v>
      </c>
      <c r="E1197">
        <v>2443</v>
      </c>
      <c r="F1197">
        <v>2443</v>
      </c>
      <c r="G1197">
        <v>2443</v>
      </c>
      <c r="H1197">
        <v>2443</v>
      </c>
      <c r="I1197">
        <v>2443</v>
      </c>
      <c r="J1197">
        <v>2443</v>
      </c>
      <c r="K1197">
        <v>2443</v>
      </c>
      <c r="L1197">
        <v>2443</v>
      </c>
      <c r="M1197">
        <v>2443</v>
      </c>
      <c r="N1197">
        <v>2443</v>
      </c>
      <c r="O1197">
        <v>2443</v>
      </c>
      <c r="P1197">
        <v>2443</v>
      </c>
      <c r="Q1197">
        <v>2443</v>
      </c>
      <c r="R1197">
        <v>2443</v>
      </c>
      <c r="S1197">
        <v>2443</v>
      </c>
      <c r="T1197">
        <v>2443</v>
      </c>
      <c r="U1197">
        <v>2443</v>
      </c>
    </row>
    <row r="1198" spans="1:21">
      <c r="A1198" t="s">
        <v>578</v>
      </c>
      <c r="B1198">
        <v>1206</v>
      </c>
      <c r="C1198">
        <v>1206</v>
      </c>
      <c r="D1198">
        <v>1206</v>
      </c>
      <c r="E1198">
        <v>1206</v>
      </c>
      <c r="F1198">
        <v>1206</v>
      </c>
      <c r="G1198">
        <v>1206</v>
      </c>
      <c r="H1198">
        <v>1206</v>
      </c>
      <c r="I1198">
        <v>1206</v>
      </c>
      <c r="J1198">
        <v>1206</v>
      </c>
      <c r="K1198">
        <v>1206</v>
      </c>
      <c r="L1198">
        <v>1206</v>
      </c>
      <c r="M1198">
        <v>1206</v>
      </c>
      <c r="N1198">
        <v>1206</v>
      </c>
      <c r="O1198">
        <v>1206</v>
      </c>
      <c r="P1198">
        <v>1206</v>
      </c>
      <c r="Q1198">
        <v>1206</v>
      </c>
      <c r="R1198">
        <v>1206</v>
      </c>
      <c r="S1198">
        <v>1206</v>
      </c>
      <c r="T1198">
        <v>1206</v>
      </c>
      <c r="U1198">
        <v>1206</v>
      </c>
    </row>
    <row r="1199" spans="1:21">
      <c r="A1199" t="s">
        <v>698</v>
      </c>
      <c r="B1199">
        <v>3368</v>
      </c>
      <c r="C1199">
        <v>3368</v>
      </c>
      <c r="D1199">
        <v>3368</v>
      </c>
      <c r="E1199">
        <v>3368</v>
      </c>
      <c r="F1199">
        <v>3368</v>
      </c>
      <c r="G1199">
        <v>3368</v>
      </c>
      <c r="H1199">
        <v>3368</v>
      </c>
      <c r="I1199">
        <v>3368</v>
      </c>
      <c r="J1199">
        <v>3368</v>
      </c>
      <c r="K1199">
        <v>3368</v>
      </c>
      <c r="L1199">
        <v>3368</v>
      </c>
      <c r="M1199">
        <v>3368</v>
      </c>
      <c r="N1199">
        <v>3368</v>
      </c>
      <c r="O1199">
        <v>3368</v>
      </c>
      <c r="P1199">
        <v>3368</v>
      </c>
      <c r="Q1199">
        <v>3368</v>
      </c>
      <c r="R1199">
        <v>3368</v>
      </c>
      <c r="S1199">
        <v>3368</v>
      </c>
      <c r="T1199">
        <v>3368</v>
      </c>
      <c r="U1199">
        <v>3368</v>
      </c>
    </row>
    <row r="1200" spans="1:21">
      <c r="A1200" t="s">
        <v>934</v>
      </c>
      <c r="B1200">
        <v>3248</v>
      </c>
      <c r="C1200">
        <v>3248</v>
      </c>
      <c r="D1200">
        <v>3248</v>
      </c>
      <c r="E1200">
        <v>3248</v>
      </c>
      <c r="F1200">
        <v>3248</v>
      </c>
      <c r="G1200">
        <v>3248</v>
      </c>
      <c r="H1200">
        <v>3248</v>
      </c>
      <c r="I1200">
        <v>3248</v>
      </c>
      <c r="J1200">
        <v>3248</v>
      </c>
      <c r="K1200">
        <v>3248</v>
      </c>
      <c r="L1200">
        <v>3248</v>
      </c>
      <c r="M1200">
        <v>3248</v>
      </c>
      <c r="N1200">
        <v>3248</v>
      </c>
      <c r="O1200">
        <v>3248</v>
      </c>
      <c r="P1200">
        <v>3248</v>
      </c>
      <c r="Q1200">
        <v>3248</v>
      </c>
      <c r="R1200">
        <v>3248</v>
      </c>
      <c r="S1200">
        <v>3248</v>
      </c>
      <c r="T1200">
        <v>3248</v>
      </c>
      <c r="U1200">
        <v>3248</v>
      </c>
    </row>
    <row r="1201" spans="1:21">
      <c r="A1201" t="s">
        <v>1008</v>
      </c>
      <c r="B1201">
        <v>2005</v>
      </c>
      <c r="C1201">
        <v>2005</v>
      </c>
      <c r="D1201">
        <v>2005</v>
      </c>
      <c r="E1201">
        <v>2005</v>
      </c>
      <c r="F1201">
        <v>2005</v>
      </c>
      <c r="G1201">
        <v>2005</v>
      </c>
      <c r="H1201">
        <v>2005</v>
      </c>
      <c r="I1201">
        <v>2005</v>
      </c>
      <c r="J1201">
        <v>2005</v>
      </c>
      <c r="K1201">
        <v>2005</v>
      </c>
      <c r="L1201">
        <v>2005</v>
      </c>
      <c r="M1201">
        <v>2005</v>
      </c>
      <c r="N1201">
        <v>2005</v>
      </c>
      <c r="O1201">
        <v>2005</v>
      </c>
      <c r="P1201">
        <v>2005</v>
      </c>
      <c r="Q1201">
        <v>2005</v>
      </c>
      <c r="R1201">
        <v>2005</v>
      </c>
      <c r="S1201">
        <v>2005</v>
      </c>
      <c r="T1201">
        <v>2005</v>
      </c>
      <c r="U1201">
        <v>2005</v>
      </c>
    </row>
    <row r="1202" spans="1:21">
      <c r="A1202" t="s">
        <v>1157</v>
      </c>
      <c r="B1202">
        <v>3083</v>
      </c>
      <c r="C1202">
        <v>3083</v>
      </c>
      <c r="D1202">
        <v>3083</v>
      </c>
      <c r="E1202">
        <v>3083</v>
      </c>
      <c r="F1202">
        <v>3083</v>
      </c>
      <c r="G1202">
        <v>3083</v>
      </c>
      <c r="H1202">
        <v>3083</v>
      </c>
      <c r="I1202">
        <v>3083</v>
      </c>
      <c r="J1202">
        <v>3083</v>
      </c>
      <c r="K1202">
        <v>3083</v>
      </c>
      <c r="L1202">
        <v>3083</v>
      </c>
      <c r="M1202">
        <v>3083</v>
      </c>
      <c r="N1202">
        <v>3083</v>
      </c>
      <c r="O1202">
        <v>3083</v>
      </c>
      <c r="P1202">
        <v>3083</v>
      </c>
      <c r="Q1202">
        <v>3083</v>
      </c>
      <c r="R1202">
        <v>3083</v>
      </c>
      <c r="S1202">
        <v>3083</v>
      </c>
      <c r="T1202">
        <v>3083</v>
      </c>
      <c r="U1202">
        <v>3083</v>
      </c>
    </row>
    <row r="1203" spans="1:21">
      <c r="A1203" t="s">
        <v>1110</v>
      </c>
      <c r="B1203">
        <v>3157</v>
      </c>
      <c r="C1203">
        <v>3157</v>
      </c>
      <c r="D1203">
        <v>3157</v>
      </c>
      <c r="E1203">
        <v>3157</v>
      </c>
      <c r="F1203">
        <v>3157</v>
      </c>
      <c r="G1203">
        <v>3157</v>
      </c>
      <c r="H1203">
        <v>3157</v>
      </c>
      <c r="I1203">
        <v>3157</v>
      </c>
      <c r="J1203">
        <v>3157</v>
      </c>
      <c r="K1203">
        <v>3157</v>
      </c>
      <c r="L1203">
        <v>3157</v>
      </c>
      <c r="M1203">
        <v>3157</v>
      </c>
      <c r="N1203">
        <v>3157</v>
      </c>
      <c r="O1203">
        <v>3157</v>
      </c>
      <c r="P1203">
        <v>3157</v>
      </c>
      <c r="Q1203">
        <v>3157</v>
      </c>
      <c r="R1203">
        <v>3157</v>
      </c>
      <c r="S1203">
        <v>3157</v>
      </c>
      <c r="T1203">
        <v>3157</v>
      </c>
      <c r="U1203">
        <v>3157</v>
      </c>
    </row>
    <row r="1204" spans="1:21">
      <c r="A1204" t="s">
        <v>1401</v>
      </c>
      <c r="B1204">
        <v>1410</v>
      </c>
      <c r="C1204">
        <v>1410</v>
      </c>
      <c r="D1204">
        <v>1410</v>
      </c>
      <c r="E1204">
        <v>1410</v>
      </c>
      <c r="F1204">
        <v>1410</v>
      </c>
      <c r="G1204">
        <v>1410</v>
      </c>
      <c r="H1204">
        <v>1410</v>
      </c>
      <c r="I1204">
        <v>1410</v>
      </c>
      <c r="J1204">
        <v>1410</v>
      </c>
      <c r="K1204">
        <v>1410</v>
      </c>
      <c r="L1204">
        <v>1410</v>
      </c>
      <c r="M1204">
        <v>1410</v>
      </c>
      <c r="N1204">
        <v>1410</v>
      </c>
      <c r="O1204">
        <v>1410</v>
      </c>
      <c r="P1204">
        <v>1410</v>
      </c>
      <c r="Q1204">
        <v>1410</v>
      </c>
      <c r="R1204">
        <v>1410</v>
      </c>
      <c r="S1204">
        <v>1410</v>
      </c>
      <c r="T1204">
        <v>1410</v>
      </c>
      <c r="U1204">
        <v>1410</v>
      </c>
    </row>
    <row r="1205" spans="1:21">
      <c r="A1205" t="s">
        <v>298</v>
      </c>
      <c r="B1205">
        <v>2341</v>
      </c>
      <c r="C1205">
        <v>2341</v>
      </c>
      <c r="D1205">
        <v>2341</v>
      </c>
      <c r="E1205">
        <v>2341</v>
      </c>
      <c r="F1205">
        <v>2341</v>
      </c>
      <c r="G1205">
        <v>2341</v>
      </c>
      <c r="H1205">
        <v>2341</v>
      </c>
      <c r="I1205">
        <v>2341</v>
      </c>
      <c r="J1205">
        <v>2341</v>
      </c>
      <c r="K1205">
        <v>2341</v>
      </c>
      <c r="L1205">
        <v>2341</v>
      </c>
      <c r="M1205">
        <v>2341</v>
      </c>
      <c r="N1205">
        <v>2341</v>
      </c>
      <c r="O1205">
        <v>2341</v>
      </c>
      <c r="P1205">
        <v>2341</v>
      </c>
      <c r="Q1205">
        <v>2341</v>
      </c>
      <c r="R1205">
        <v>2341</v>
      </c>
      <c r="S1205">
        <v>2341</v>
      </c>
      <c r="T1205">
        <v>2341</v>
      </c>
      <c r="U1205">
        <v>2341</v>
      </c>
    </row>
    <row r="1206" spans="1:21">
      <c r="A1206" t="s">
        <v>392</v>
      </c>
      <c r="B1206">
        <v>2101</v>
      </c>
      <c r="C1206">
        <v>2101</v>
      </c>
      <c r="D1206">
        <v>2101</v>
      </c>
      <c r="E1206">
        <v>2101</v>
      </c>
      <c r="F1206">
        <v>2101</v>
      </c>
      <c r="G1206">
        <v>2101</v>
      </c>
      <c r="H1206">
        <v>2101</v>
      </c>
      <c r="I1206">
        <v>2101</v>
      </c>
      <c r="J1206">
        <v>2101</v>
      </c>
      <c r="K1206">
        <v>2101</v>
      </c>
      <c r="L1206">
        <v>2101</v>
      </c>
      <c r="M1206">
        <v>2101</v>
      </c>
      <c r="N1206">
        <v>2101</v>
      </c>
      <c r="O1206">
        <v>2101</v>
      </c>
      <c r="P1206">
        <v>2101</v>
      </c>
      <c r="Q1206">
        <v>2101</v>
      </c>
      <c r="R1206">
        <v>2101</v>
      </c>
      <c r="S1206">
        <v>2101</v>
      </c>
      <c r="T1206">
        <v>2101</v>
      </c>
      <c r="U1206">
        <v>2101</v>
      </c>
    </row>
    <row r="1207" spans="1:21">
      <c r="A1207" t="s">
        <v>1548</v>
      </c>
      <c r="B1207">
        <v>1207</v>
      </c>
      <c r="C1207">
        <v>1207</v>
      </c>
      <c r="D1207">
        <v>1207</v>
      </c>
      <c r="E1207">
        <v>1207</v>
      </c>
      <c r="F1207">
        <v>1207</v>
      </c>
      <c r="G1207">
        <v>1207</v>
      </c>
      <c r="H1207">
        <v>1207</v>
      </c>
      <c r="I1207">
        <v>1207</v>
      </c>
      <c r="J1207">
        <v>1207</v>
      </c>
      <c r="K1207">
        <v>1207</v>
      </c>
      <c r="L1207">
        <v>1207</v>
      </c>
      <c r="M1207">
        <v>1207</v>
      </c>
      <c r="N1207">
        <v>1207</v>
      </c>
      <c r="O1207">
        <v>1207</v>
      </c>
      <c r="P1207">
        <v>1207</v>
      </c>
      <c r="Q1207">
        <v>1207</v>
      </c>
      <c r="R1207">
        <v>1207</v>
      </c>
      <c r="S1207">
        <v>1207</v>
      </c>
      <c r="T1207">
        <v>1207</v>
      </c>
      <c r="U1207">
        <v>1207</v>
      </c>
    </row>
    <row r="1208" spans="1:21">
      <c r="A1208" t="s">
        <v>825</v>
      </c>
      <c r="B1208">
        <v>3350</v>
      </c>
      <c r="C1208">
        <v>3350</v>
      </c>
      <c r="D1208">
        <v>3350</v>
      </c>
      <c r="E1208">
        <v>3350</v>
      </c>
      <c r="F1208">
        <v>3350</v>
      </c>
      <c r="G1208">
        <v>3350</v>
      </c>
      <c r="H1208">
        <v>3350</v>
      </c>
      <c r="I1208">
        <v>3350</v>
      </c>
      <c r="J1208">
        <v>3350</v>
      </c>
      <c r="K1208">
        <v>3350</v>
      </c>
      <c r="L1208">
        <v>3350</v>
      </c>
      <c r="M1208">
        <v>3350</v>
      </c>
      <c r="N1208">
        <v>3350</v>
      </c>
      <c r="O1208">
        <v>3350</v>
      </c>
      <c r="P1208">
        <v>3350</v>
      </c>
      <c r="Q1208">
        <v>3350</v>
      </c>
      <c r="R1208">
        <v>3350</v>
      </c>
      <c r="S1208">
        <v>3350</v>
      </c>
      <c r="T1208">
        <v>3350</v>
      </c>
      <c r="U1208">
        <v>3350</v>
      </c>
    </row>
    <row r="1209" spans="1:21">
      <c r="A1209" t="s">
        <v>1663</v>
      </c>
      <c r="B1209">
        <v>3282</v>
      </c>
      <c r="C1209">
        <v>3282</v>
      </c>
      <c r="D1209">
        <v>3282</v>
      </c>
      <c r="E1209">
        <v>3282</v>
      </c>
      <c r="F1209">
        <v>3282</v>
      </c>
      <c r="G1209">
        <v>3282</v>
      </c>
      <c r="H1209">
        <v>3282</v>
      </c>
      <c r="I1209">
        <v>3282</v>
      </c>
      <c r="J1209">
        <v>3282</v>
      </c>
      <c r="K1209">
        <v>3282</v>
      </c>
      <c r="L1209">
        <v>3282</v>
      </c>
      <c r="M1209">
        <v>3282</v>
      </c>
      <c r="N1209">
        <v>3282</v>
      </c>
      <c r="O1209">
        <v>3282</v>
      </c>
      <c r="P1209">
        <v>3282</v>
      </c>
      <c r="Q1209">
        <v>3282</v>
      </c>
      <c r="R1209">
        <v>3282</v>
      </c>
      <c r="S1209">
        <v>3282</v>
      </c>
      <c r="T1209">
        <v>3282</v>
      </c>
      <c r="U1209">
        <v>3282</v>
      </c>
    </row>
    <row r="1210" spans="1:21">
      <c r="A1210" t="s">
        <v>1045</v>
      </c>
      <c r="B1210">
        <v>3021</v>
      </c>
      <c r="C1210">
        <v>3021</v>
      </c>
      <c r="D1210">
        <v>3021</v>
      </c>
      <c r="E1210">
        <v>3021</v>
      </c>
      <c r="F1210">
        <v>3021</v>
      </c>
      <c r="G1210">
        <v>3021</v>
      </c>
      <c r="H1210">
        <v>3021</v>
      </c>
      <c r="I1210">
        <v>3021</v>
      </c>
      <c r="J1210">
        <v>3021</v>
      </c>
      <c r="K1210">
        <v>3021</v>
      </c>
      <c r="L1210">
        <v>3021</v>
      </c>
      <c r="M1210">
        <v>3021</v>
      </c>
      <c r="N1210">
        <v>3021</v>
      </c>
      <c r="O1210">
        <v>3021</v>
      </c>
      <c r="P1210">
        <v>3021</v>
      </c>
      <c r="Q1210">
        <v>3021</v>
      </c>
      <c r="R1210">
        <v>3021</v>
      </c>
      <c r="S1210">
        <v>3021</v>
      </c>
      <c r="T1210">
        <v>3021</v>
      </c>
      <c r="U1210">
        <v>3021</v>
      </c>
    </row>
    <row r="1211" spans="1:21">
      <c r="A1211" t="s">
        <v>193</v>
      </c>
      <c r="B1211">
        <v>2387</v>
      </c>
      <c r="C1211">
        <v>2387</v>
      </c>
      <c r="D1211">
        <v>2387</v>
      </c>
      <c r="E1211">
        <v>2387</v>
      </c>
      <c r="F1211">
        <v>2387</v>
      </c>
      <c r="G1211">
        <v>2387</v>
      </c>
      <c r="H1211" s="20">
        <v>2387</v>
      </c>
      <c r="I1211" s="20">
        <v>2334</v>
      </c>
      <c r="J1211">
        <v>2334</v>
      </c>
      <c r="K1211">
        <v>2334</v>
      </c>
      <c r="L1211">
        <v>2334</v>
      </c>
      <c r="M1211">
        <v>2334</v>
      </c>
      <c r="N1211">
        <v>2334</v>
      </c>
      <c r="O1211">
        <v>2334</v>
      </c>
      <c r="P1211">
        <v>2334</v>
      </c>
      <c r="Q1211">
        <v>2334</v>
      </c>
      <c r="R1211">
        <v>2334</v>
      </c>
      <c r="S1211">
        <v>2334</v>
      </c>
      <c r="T1211">
        <v>2334</v>
      </c>
      <c r="U1211">
        <v>2334</v>
      </c>
    </row>
    <row r="1212" spans="1:21">
      <c r="A1212" t="s">
        <v>1492</v>
      </c>
      <c r="B1212">
        <v>2189</v>
      </c>
      <c r="C1212">
        <v>2189</v>
      </c>
      <c r="D1212">
        <v>2189</v>
      </c>
      <c r="E1212">
        <v>2189</v>
      </c>
      <c r="F1212">
        <v>2189</v>
      </c>
      <c r="G1212">
        <v>2189</v>
      </c>
      <c r="H1212">
        <v>2189</v>
      </c>
      <c r="I1212">
        <v>2189</v>
      </c>
      <c r="J1212">
        <v>2189</v>
      </c>
      <c r="K1212">
        <v>2189</v>
      </c>
      <c r="L1212">
        <v>2189</v>
      </c>
      <c r="M1212">
        <v>2189</v>
      </c>
      <c r="N1212">
        <v>2189</v>
      </c>
      <c r="O1212">
        <v>2189</v>
      </c>
      <c r="P1212">
        <v>2189</v>
      </c>
      <c r="Q1212">
        <v>2189</v>
      </c>
      <c r="R1212">
        <v>2189</v>
      </c>
      <c r="S1212">
        <v>2189</v>
      </c>
      <c r="T1212">
        <v>2189</v>
      </c>
      <c r="U1212">
        <v>2189</v>
      </c>
    </row>
    <row r="1213" spans="1:21">
      <c r="A1213" t="s">
        <v>405</v>
      </c>
      <c r="B1213">
        <v>2108</v>
      </c>
      <c r="C1213">
        <v>2108</v>
      </c>
      <c r="D1213">
        <v>2108</v>
      </c>
      <c r="E1213">
        <v>2108</v>
      </c>
      <c r="F1213">
        <v>2108</v>
      </c>
      <c r="G1213">
        <v>2108</v>
      </c>
      <c r="H1213">
        <v>2108</v>
      </c>
      <c r="I1213">
        <v>2108</v>
      </c>
      <c r="J1213">
        <v>2108</v>
      </c>
      <c r="K1213">
        <v>2108</v>
      </c>
      <c r="L1213">
        <v>2108</v>
      </c>
      <c r="M1213">
        <v>2108</v>
      </c>
      <c r="N1213">
        <v>2108</v>
      </c>
      <c r="O1213">
        <v>2108</v>
      </c>
      <c r="P1213">
        <v>2108</v>
      </c>
      <c r="Q1213">
        <v>2108</v>
      </c>
      <c r="R1213">
        <v>2108</v>
      </c>
      <c r="S1213">
        <v>2108</v>
      </c>
      <c r="T1213">
        <v>2108</v>
      </c>
      <c r="U1213">
        <v>2108</v>
      </c>
    </row>
    <row r="1214" spans="1:21">
      <c r="A1214" t="s">
        <v>577</v>
      </c>
      <c r="B1214">
        <v>2165</v>
      </c>
      <c r="C1214">
        <v>2165</v>
      </c>
      <c r="D1214">
        <v>2165</v>
      </c>
      <c r="E1214">
        <v>2165</v>
      </c>
      <c r="F1214">
        <v>2165</v>
      </c>
      <c r="G1214">
        <v>2165</v>
      </c>
      <c r="H1214">
        <v>2165</v>
      </c>
      <c r="I1214">
        <v>2165</v>
      </c>
      <c r="J1214">
        <v>2165</v>
      </c>
      <c r="K1214">
        <v>2165</v>
      </c>
      <c r="L1214">
        <v>2165</v>
      </c>
      <c r="M1214">
        <v>2165</v>
      </c>
      <c r="N1214">
        <v>2165</v>
      </c>
      <c r="O1214">
        <v>2165</v>
      </c>
      <c r="P1214">
        <v>2165</v>
      </c>
      <c r="Q1214">
        <v>2165</v>
      </c>
      <c r="R1214">
        <v>2165</v>
      </c>
      <c r="S1214">
        <v>2165</v>
      </c>
      <c r="T1214">
        <v>2165</v>
      </c>
      <c r="U1214">
        <v>2165</v>
      </c>
    </row>
    <row r="1215" spans="1:21">
      <c r="A1215" t="s">
        <v>737</v>
      </c>
      <c r="B1215">
        <v>2253</v>
      </c>
      <c r="C1215">
        <v>2253</v>
      </c>
      <c r="D1215">
        <v>2253</v>
      </c>
      <c r="E1215">
        <v>2253</v>
      </c>
      <c r="F1215">
        <v>2253</v>
      </c>
      <c r="G1215">
        <v>2253</v>
      </c>
      <c r="H1215">
        <v>2253</v>
      </c>
      <c r="I1215">
        <v>2253</v>
      </c>
      <c r="J1215">
        <v>2253</v>
      </c>
      <c r="K1215">
        <v>2253</v>
      </c>
      <c r="L1215">
        <v>2253</v>
      </c>
      <c r="M1215">
        <v>2253</v>
      </c>
      <c r="N1215">
        <v>2253</v>
      </c>
      <c r="O1215">
        <v>2253</v>
      </c>
      <c r="P1215">
        <v>2253</v>
      </c>
      <c r="Q1215">
        <v>2253</v>
      </c>
      <c r="R1215">
        <v>2253</v>
      </c>
      <c r="S1215">
        <v>2253</v>
      </c>
      <c r="T1215">
        <v>2253</v>
      </c>
      <c r="U1215">
        <v>2253</v>
      </c>
    </row>
    <row r="1216" spans="1:21">
      <c r="A1216" t="s">
        <v>941</v>
      </c>
      <c r="B1216">
        <v>3271</v>
      </c>
      <c r="C1216">
        <v>3271</v>
      </c>
      <c r="D1216">
        <v>3271</v>
      </c>
      <c r="E1216">
        <v>3271</v>
      </c>
      <c r="F1216">
        <v>3271</v>
      </c>
      <c r="G1216">
        <v>3271</v>
      </c>
      <c r="H1216">
        <v>3271</v>
      </c>
      <c r="I1216">
        <v>3271</v>
      </c>
      <c r="J1216">
        <v>3271</v>
      </c>
      <c r="K1216">
        <v>3271</v>
      </c>
      <c r="L1216">
        <v>3271</v>
      </c>
      <c r="M1216">
        <v>3271</v>
      </c>
      <c r="N1216">
        <v>3271</v>
      </c>
      <c r="O1216">
        <v>3271</v>
      </c>
      <c r="P1216">
        <v>3271</v>
      </c>
      <c r="Q1216">
        <v>3271</v>
      </c>
      <c r="R1216">
        <v>3271</v>
      </c>
      <c r="S1216">
        <v>3271</v>
      </c>
      <c r="T1216">
        <v>3271</v>
      </c>
      <c r="U1216">
        <v>3271</v>
      </c>
    </row>
    <row r="1217" spans="1:21">
      <c r="A1217" t="s">
        <v>1024</v>
      </c>
      <c r="B1217">
        <v>2041</v>
      </c>
      <c r="C1217">
        <v>2041</v>
      </c>
      <c r="D1217">
        <v>2041</v>
      </c>
      <c r="E1217">
        <v>2041</v>
      </c>
      <c r="F1217">
        <v>2041</v>
      </c>
      <c r="G1217">
        <v>2041</v>
      </c>
      <c r="H1217">
        <v>2041</v>
      </c>
      <c r="I1217">
        <v>2041</v>
      </c>
      <c r="J1217">
        <v>2041</v>
      </c>
      <c r="K1217">
        <v>2041</v>
      </c>
      <c r="L1217">
        <v>2041</v>
      </c>
      <c r="M1217">
        <v>2041</v>
      </c>
      <c r="N1217">
        <v>2041</v>
      </c>
      <c r="O1217">
        <v>2041</v>
      </c>
      <c r="P1217">
        <v>2041</v>
      </c>
      <c r="Q1217">
        <v>2041</v>
      </c>
      <c r="R1217">
        <v>2041</v>
      </c>
      <c r="S1217">
        <v>2041</v>
      </c>
      <c r="T1217">
        <v>2041</v>
      </c>
      <c r="U1217">
        <v>2041</v>
      </c>
    </row>
    <row r="1218" spans="1:21">
      <c r="A1218" t="s">
        <v>1090</v>
      </c>
      <c r="B1218">
        <v>2114</v>
      </c>
      <c r="C1218">
        <v>2114</v>
      </c>
      <c r="D1218">
        <v>2114</v>
      </c>
      <c r="E1218">
        <v>2114</v>
      </c>
      <c r="F1218">
        <v>2114</v>
      </c>
      <c r="G1218">
        <v>2114</v>
      </c>
      <c r="H1218">
        <v>2114</v>
      </c>
      <c r="I1218">
        <v>2114</v>
      </c>
      <c r="J1218">
        <v>2114</v>
      </c>
      <c r="K1218">
        <v>2114</v>
      </c>
      <c r="L1218">
        <v>2114</v>
      </c>
      <c r="M1218">
        <v>2114</v>
      </c>
      <c r="N1218">
        <v>2114</v>
      </c>
      <c r="O1218">
        <v>2114</v>
      </c>
      <c r="P1218">
        <v>2114</v>
      </c>
      <c r="Q1218">
        <v>2114</v>
      </c>
      <c r="R1218">
        <v>2114</v>
      </c>
      <c r="S1218">
        <v>2114</v>
      </c>
      <c r="T1218">
        <v>2114</v>
      </c>
      <c r="U1218">
        <v>2114</v>
      </c>
    </row>
    <row r="1219" spans="1:21">
      <c r="A1219" t="s">
        <v>1133</v>
      </c>
      <c r="B1219">
        <v>3069</v>
      </c>
      <c r="C1219">
        <v>3069</v>
      </c>
      <c r="D1219">
        <v>3069</v>
      </c>
      <c r="E1219">
        <v>3069</v>
      </c>
      <c r="F1219">
        <v>3069</v>
      </c>
      <c r="G1219">
        <v>3069</v>
      </c>
      <c r="H1219">
        <v>3069</v>
      </c>
      <c r="I1219">
        <v>3069</v>
      </c>
      <c r="J1219">
        <v>3069</v>
      </c>
      <c r="K1219">
        <v>3069</v>
      </c>
      <c r="L1219">
        <v>3069</v>
      </c>
      <c r="M1219">
        <v>3069</v>
      </c>
      <c r="N1219">
        <v>3069</v>
      </c>
      <c r="O1219">
        <v>3069</v>
      </c>
      <c r="P1219">
        <v>3069</v>
      </c>
      <c r="Q1219">
        <v>3069</v>
      </c>
      <c r="R1219">
        <v>3069</v>
      </c>
      <c r="S1219">
        <v>3069</v>
      </c>
      <c r="T1219">
        <v>3069</v>
      </c>
      <c r="U1219">
        <v>3069</v>
      </c>
    </row>
    <row r="1220" spans="1:21">
      <c r="A1220" t="s">
        <v>1472</v>
      </c>
      <c r="B1220">
        <v>1371</v>
      </c>
      <c r="C1220">
        <v>1371</v>
      </c>
      <c r="D1220">
        <v>1371</v>
      </c>
      <c r="E1220">
        <v>1371</v>
      </c>
      <c r="F1220">
        <v>1371</v>
      </c>
      <c r="G1220">
        <v>1371</v>
      </c>
      <c r="H1220">
        <v>1371</v>
      </c>
      <c r="I1220">
        <v>1371</v>
      </c>
      <c r="J1220">
        <v>1371</v>
      </c>
      <c r="K1220">
        <v>1371</v>
      </c>
      <c r="L1220">
        <v>1371</v>
      </c>
      <c r="M1220">
        <v>1371</v>
      </c>
      <c r="N1220">
        <v>1371</v>
      </c>
      <c r="O1220">
        <v>1371</v>
      </c>
      <c r="P1220">
        <v>1371</v>
      </c>
      <c r="Q1220">
        <v>1371</v>
      </c>
      <c r="R1220">
        <v>1371</v>
      </c>
      <c r="S1220">
        <v>1371</v>
      </c>
      <c r="T1220">
        <v>1371</v>
      </c>
      <c r="U1220">
        <v>1371</v>
      </c>
    </row>
    <row r="1221" spans="1:21">
      <c r="A1221" t="s">
        <v>259</v>
      </c>
      <c r="B1221">
        <v>3403</v>
      </c>
      <c r="C1221">
        <v>3403</v>
      </c>
      <c r="D1221">
        <v>3403</v>
      </c>
      <c r="E1221">
        <v>3403</v>
      </c>
      <c r="F1221">
        <v>3403</v>
      </c>
      <c r="G1221">
        <v>3403</v>
      </c>
      <c r="H1221">
        <v>3403</v>
      </c>
      <c r="I1221">
        <v>3403</v>
      </c>
      <c r="J1221">
        <v>3403</v>
      </c>
      <c r="K1221">
        <v>3403</v>
      </c>
      <c r="L1221">
        <v>3403</v>
      </c>
      <c r="M1221">
        <v>3403</v>
      </c>
      <c r="N1221">
        <v>3403</v>
      </c>
      <c r="O1221">
        <v>3403</v>
      </c>
      <c r="P1221">
        <v>3403</v>
      </c>
      <c r="Q1221">
        <v>3403</v>
      </c>
      <c r="R1221">
        <v>3403</v>
      </c>
      <c r="S1221">
        <v>3403</v>
      </c>
      <c r="T1221">
        <v>3403</v>
      </c>
      <c r="U1221">
        <v>3403</v>
      </c>
    </row>
    <row r="1222" spans="1:21">
      <c r="A1222" t="s">
        <v>420</v>
      </c>
      <c r="B1222">
        <v>2121</v>
      </c>
      <c r="C1222">
        <v>2121</v>
      </c>
      <c r="D1222">
        <v>2121</v>
      </c>
      <c r="E1222">
        <v>2121</v>
      </c>
      <c r="F1222">
        <v>2121</v>
      </c>
      <c r="G1222">
        <v>2121</v>
      </c>
      <c r="H1222">
        <v>2121</v>
      </c>
      <c r="I1222">
        <v>2121</v>
      </c>
      <c r="J1222">
        <v>2121</v>
      </c>
      <c r="K1222">
        <v>2121</v>
      </c>
      <c r="L1222">
        <v>2121</v>
      </c>
      <c r="M1222">
        <v>2121</v>
      </c>
      <c r="N1222">
        <v>2121</v>
      </c>
      <c r="O1222">
        <v>2121</v>
      </c>
      <c r="P1222">
        <v>2121</v>
      </c>
      <c r="Q1222">
        <v>2121</v>
      </c>
      <c r="R1222">
        <v>2121</v>
      </c>
      <c r="S1222">
        <v>2121</v>
      </c>
      <c r="T1222">
        <v>2121</v>
      </c>
      <c r="U1222">
        <v>2121</v>
      </c>
    </row>
    <row r="1223" spans="1:21">
      <c r="A1223" t="s">
        <v>553</v>
      </c>
      <c r="B1223">
        <v>2213</v>
      </c>
      <c r="C1223">
        <v>2213</v>
      </c>
      <c r="D1223">
        <v>2213</v>
      </c>
      <c r="E1223">
        <v>2213</v>
      </c>
      <c r="F1223">
        <v>2213</v>
      </c>
      <c r="G1223">
        <v>2213</v>
      </c>
      <c r="H1223">
        <v>2213</v>
      </c>
      <c r="I1223">
        <v>2213</v>
      </c>
      <c r="J1223">
        <v>2213</v>
      </c>
      <c r="K1223">
        <v>2213</v>
      </c>
      <c r="L1223">
        <v>2213</v>
      </c>
      <c r="M1223">
        <v>2213</v>
      </c>
      <c r="N1223">
        <v>2213</v>
      </c>
      <c r="O1223">
        <v>2213</v>
      </c>
      <c r="P1223">
        <v>2213</v>
      </c>
      <c r="Q1223">
        <v>2213</v>
      </c>
      <c r="R1223">
        <v>2213</v>
      </c>
      <c r="S1223">
        <v>2213</v>
      </c>
      <c r="T1223">
        <v>2213</v>
      </c>
      <c r="U1223">
        <v>2213</v>
      </c>
    </row>
    <row r="1224" spans="1:21">
      <c r="A1224" t="s">
        <v>1605</v>
      </c>
      <c r="B1224">
        <v>3239</v>
      </c>
      <c r="C1224">
        <v>3239</v>
      </c>
      <c r="D1224">
        <v>3239</v>
      </c>
      <c r="E1224">
        <v>3239</v>
      </c>
      <c r="F1224">
        <v>3239</v>
      </c>
      <c r="G1224">
        <v>3239</v>
      </c>
      <c r="H1224">
        <v>3239</v>
      </c>
      <c r="I1224">
        <v>3239</v>
      </c>
      <c r="J1224">
        <v>3239</v>
      </c>
      <c r="K1224">
        <v>3239</v>
      </c>
      <c r="L1224">
        <v>3239</v>
      </c>
      <c r="M1224">
        <v>3239</v>
      </c>
      <c r="N1224">
        <v>3239</v>
      </c>
      <c r="O1224">
        <v>3239</v>
      </c>
      <c r="P1224">
        <v>3239</v>
      </c>
      <c r="Q1224">
        <v>3239</v>
      </c>
      <c r="R1224">
        <v>3239</v>
      </c>
      <c r="S1224">
        <v>3239</v>
      </c>
      <c r="T1224">
        <v>3239</v>
      </c>
      <c r="U1224">
        <v>3239</v>
      </c>
    </row>
    <row r="1225" spans="1:21">
      <c r="A1225" t="s">
        <v>850</v>
      </c>
      <c r="B1225">
        <v>3292</v>
      </c>
      <c r="C1225">
        <v>3292</v>
      </c>
      <c r="D1225">
        <v>3292</v>
      </c>
      <c r="E1225">
        <v>3292</v>
      </c>
      <c r="F1225">
        <v>3292</v>
      </c>
      <c r="G1225">
        <v>3292</v>
      </c>
      <c r="H1225">
        <v>3292</v>
      </c>
      <c r="I1225">
        <v>3292</v>
      </c>
      <c r="J1225">
        <v>3292</v>
      </c>
      <c r="K1225">
        <v>3292</v>
      </c>
      <c r="L1225">
        <v>3292</v>
      </c>
      <c r="M1225">
        <v>3292</v>
      </c>
      <c r="N1225">
        <v>3292</v>
      </c>
      <c r="O1225">
        <v>3292</v>
      </c>
      <c r="P1225">
        <v>3292</v>
      </c>
      <c r="Q1225">
        <v>3292</v>
      </c>
      <c r="R1225">
        <v>3292</v>
      </c>
      <c r="S1225">
        <v>3292</v>
      </c>
      <c r="T1225">
        <v>3292</v>
      </c>
      <c r="U1225">
        <v>3292</v>
      </c>
    </row>
    <row r="1226" spans="1:21">
      <c r="A1226" t="s">
        <v>1044</v>
      </c>
      <c r="B1226">
        <v>1025</v>
      </c>
      <c r="C1226">
        <v>1025</v>
      </c>
      <c r="D1226">
        <v>1025</v>
      </c>
      <c r="E1226">
        <v>1025</v>
      </c>
      <c r="F1226">
        <v>1025</v>
      </c>
      <c r="G1226">
        <v>1025</v>
      </c>
      <c r="H1226">
        <v>1025</v>
      </c>
      <c r="I1226">
        <v>1025</v>
      </c>
      <c r="J1226">
        <v>1025</v>
      </c>
      <c r="K1226">
        <v>1025</v>
      </c>
      <c r="L1226">
        <v>1025</v>
      </c>
      <c r="M1226">
        <v>1025</v>
      </c>
      <c r="N1226">
        <v>1025</v>
      </c>
      <c r="O1226">
        <v>1025</v>
      </c>
      <c r="P1226">
        <v>1025</v>
      </c>
      <c r="Q1226">
        <v>1025</v>
      </c>
      <c r="R1226">
        <v>1025</v>
      </c>
      <c r="S1226">
        <v>1025</v>
      </c>
      <c r="T1226">
        <v>1025</v>
      </c>
      <c r="U1226">
        <v>1025</v>
      </c>
    </row>
    <row r="1227" spans="1:21">
      <c r="A1227" t="s">
        <v>1406</v>
      </c>
      <c r="B1227">
        <v>2327</v>
      </c>
      <c r="C1227">
        <v>2327</v>
      </c>
      <c r="D1227">
        <v>2327</v>
      </c>
      <c r="E1227">
        <v>2327</v>
      </c>
      <c r="F1227">
        <v>2327</v>
      </c>
      <c r="G1227">
        <v>2327</v>
      </c>
      <c r="H1227">
        <v>2327</v>
      </c>
      <c r="I1227">
        <v>2327</v>
      </c>
      <c r="J1227">
        <v>2327</v>
      </c>
      <c r="K1227">
        <v>2327</v>
      </c>
      <c r="L1227">
        <v>2327</v>
      </c>
      <c r="M1227">
        <v>2327</v>
      </c>
      <c r="N1227">
        <v>2327</v>
      </c>
      <c r="O1227">
        <v>2327</v>
      </c>
      <c r="P1227">
        <v>2327</v>
      </c>
      <c r="Q1227">
        <v>2327</v>
      </c>
      <c r="R1227">
        <v>2327</v>
      </c>
      <c r="S1227">
        <v>2327</v>
      </c>
      <c r="T1227">
        <v>2327</v>
      </c>
      <c r="U1227">
        <v>2327</v>
      </c>
    </row>
    <row r="1228" spans="1:21">
      <c r="A1228" t="s">
        <v>263</v>
      </c>
      <c r="B1228">
        <v>1394</v>
      </c>
      <c r="C1228">
        <v>1394</v>
      </c>
      <c r="D1228">
        <v>1394</v>
      </c>
      <c r="E1228">
        <v>1394</v>
      </c>
      <c r="F1228">
        <v>1394</v>
      </c>
      <c r="G1228">
        <v>1394</v>
      </c>
      <c r="H1228">
        <v>1394</v>
      </c>
      <c r="I1228">
        <v>1394</v>
      </c>
      <c r="J1228">
        <v>1394</v>
      </c>
      <c r="K1228">
        <v>1394</v>
      </c>
      <c r="L1228">
        <v>1394</v>
      </c>
      <c r="M1228">
        <v>1394</v>
      </c>
      <c r="N1228">
        <v>1394</v>
      </c>
      <c r="O1228">
        <v>1394</v>
      </c>
      <c r="P1228">
        <v>1394</v>
      </c>
      <c r="Q1228">
        <v>1394</v>
      </c>
      <c r="R1228">
        <v>1394</v>
      </c>
      <c r="S1228">
        <v>1394</v>
      </c>
      <c r="T1228">
        <v>1394</v>
      </c>
      <c r="U1228">
        <v>1394</v>
      </c>
    </row>
    <row r="1229" spans="1:21">
      <c r="A1229" t="s">
        <v>388</v>
      </c>
      <c r="B1229">
        <v>1246</v>
      </c>
      <c r="C1229">
        <v>1246</v>
      </c>
      <c r="D1229">
        <v>1246</v>
      </c>
      <c r="E1229">
        <v>1246</v>
      </c>
      <c r="F1229">
        <v>1246</v>
      </c>
      <c r="G1229">
        <v>1246</v>
      </c>
      <c r="H1229">
        <v>1246</v>
      </c>
      <c r="I1229">
        <v>1246</v>
      </c>
      <c r="J1229">
        <v>1246</v>
      </c>
      <c r="K1229">
        <v>1246</v>
      </c>
      <c r="L1229">
        <v>1246</v>
      </c>
      <c r="M1229">
        <v>1246</v>
      </c>
      <c r="N1229">
        <v>1246</v>
      </c>
      <c r="O1229">
        <v>1246</v>
      </c>
      <c r="P1229">
        <v>1246</v>
      </c>
      <c r="Q1229">
        <v>1246</v>
      </c>
      <c r="R1229">
        <v>1246</v>
      </c>
      <c r="S1229">
        <v>1246</v>
      </c>
      <c r="T1229">
        <v>1246</v>
      </c>
      <c r="U1229">
        <v>1246</v>
      </c>
    </row>
    <row r="1230" spans="1:21">
      <c r="A1230" t="s">
        <v>551</v>
      </c>
      <c r="B1230">
        <v>3206</v>
      </c>
      <c r="C1230">
        <v>3206</v>
      </c>
      <c r="D1230">
        <v>3206</v>
      </c>
      <c r="E1230">
        <v>3206</v>
      </c>
      <c r="F1230">
        <v>3206</v>
      </c>
      <c r="G1230">
        <v>3206</v>
      </c>
      <c r="H1230">
        <v>3206</v>
      </c>
      <c r="I1230">
        <v>3206</v>
      </c>
      <c r="J1230">
        <v>3206</v>
      </c>
      <c r="K1230">
        <v>3206</v>
      </c>
      <c r="L1230">
        <v>3206</v>
      </c>
      <c r="M1230">
        <v>3206</v>
      </c>
      <c r="N1230">
        <v>3206</v>
      </c>
      <c r="O1230">
        <v>3206</v>
      </c>
      <c r="P1230">
        <v>3206</v>
      </c>
      <c r="Q1230">
        <v>3206</v>
      </c>
      <c r="R1230">
        <v>3206</v>
      </c>
      <c r="S1230">
        <v>3206</v>
      </c>
      <c r="T1230">
        <v>3206</v>
      </c>
      <c r="U1230">
        <v>3206</v>
      </c>
    </row>
    <row r="1231" spans="1:21">
      <c r="A1231" t="s">
        <v>1608</v>
      </c>
      <c r="B1231">
        <v>3348</v>
      </c>
      <c r="C1231">
        <v>3348</v>
      </c>
      <c r="D1231">
        <v>3348</v>
      </c>
      <c r="E1231">
        <v>3348</v>
      </c>
      <c r="F1231">
        <v>3348</v>
      </c>
      <c r="G1231">
        <v>3348</v>
      </c>
      <c r="H1231">
        <v>3348</v>
      </c>
      <c r="I1231">
        <v>3348</v>
      </c>
      <c r="J1231">
        <v>3348</v>
      </c>
      <c r="K1231">
        <v>3348</v>
      </c>
      <c r="L1231">
        <v>3348</v>
      </c>
      <c r="M1231">
        <v>3348</v>
      </c>
      <c r="N1231">
        <v>3348</v>
      </c>
      <c r="O1231">
        <v>3348</v>
      </c>
      <c r="P1231">
        <v>3348</v>
      </c>
      <c r="Q1231">
        <v>3348</v>
      </c>
      <c r="R1231">
        <v>3348</v>
      </c>
      <c r="S1231">
        <v>3348</v>
      </c>
      <c r="T1231">
        <v>3348</v>
      </c>
      <c r="U1231">
        <v>3348</v>
      </c>
    </row>
    <row r="1232" spans="1:21">
      <c r="A1232" t="s">
        <v>852</v>
      </c>
      <c r="B1232">
        <v>1389</v>
      </c>
      <c r="C1232">
        <v>1389</v>
      </c>
      <c r="D1232">
        <v>1389</v>
      </c>
      <c r="E1232">
        <v>1389</v>
      </c>
      <c r="F1232">
        <v>1389</v>
      </c>
      <c r="G1232">
        <v>1389</v>
      </c>
      <c r="H1232">
        <v>1389</v>
      </c>
      <c r="I1232">
        <v>1389</v>
      </c>
      <c r="J1232">
        <v>1389</v>
      </c>
      <c r="K1232">
        <v>1389</v>
      </c>
      <c r="L1232">
        <v>1389</v>
      </c>
      <c r="M1232">
        <v>1389</v>
      </c>
      <c r="N1232">
        <v>1389</v>
      </c>
      <c r="O1232">
        <v>1389</v>
      </c>
      <c r="P1232">
        <v>1389</v>
      </c>
      <c r="Q1232">
        <v>1389</v>
      </c>
      <c r="R1232">
        <v>1389</v>
      </c>
      <c r="S1232">
        <v>1389</v>
      </c>
      <c r="T1232">
        <v>1389</v>
      </c>
      <c r="U1232">
        <v>1389</v>
      </c>
    </row>
    <row r="1233" spans="1:21">
      <c r="A1233" t="s">
        <v>1023</v>
      </c>
      <c r="B1233">
        <v>3025</v>
      </c>
      <c r="C1233">
        <v>3025</v>
      </c>
      <c r="D1233">
        <v>3025</v>
      </c>
      <c r="E1233">
        <v>3025</v>
      </c>
      <c r="F1233">
        <v>3025</v>
      </c>
      <c r="G1233">
        <v>3025</v>
      </c>
      <c r="H1233">
        <v>3025</v>
      </c>
      <c r="I1233">
        <v>3025</v>
      </c>
      <c r="J1233">
        <v>3025</v>
      </c>
      <c r="K1233">
        <v>3025</v>
      </c>
      <c r="L1233">
        <v>3025</v>
      </c>
      <c r="M1233">
        <v>3025</v>
      </c>
      <c r="N1233">
        <v>3025</v>
      </c>
      <c r="O1233">
        <v>3025</v>
      </c>
      <c r="P1233">
        <v>3025</v>
      </c>
      <c r="Q1233">
        <v>3025</v>
      </c>
      <c r="R1233">
        <v>3025</v>
      </c>
      <c r="S1233">
        <v>3025</v>
      </c>
      <c r="T1233">
        <v>3025</v>
      </c>
      <c r="U1233">
        <v>3025</v>
      </c>
    </row>
    <row r="1234" spans="1:21">
      <c r="A1234" t="s">
        <v>1134</v>
      </c>
      <c r="B1234">
        <v>1078</v>
      </c>
      <c r="C1234">
        <v>1078</v>
      </c>
      <c r="D1234">
        <v>1078</v>
      </c>
      <c r="E1234">
        <v>1078</v>
      </c>
      <c r="F1234">
        <v>1078</v>
      </c>
      <c r="G1234">
        <v>1078</v>
      </c>
      <c r="H1234">
        <v>1078</v>
      </c>
      <c r="I1234">
        <v>1078</v>
      </c>
      <c r="J1234">
        <v>1078</v>
      </c>
      <c r="K1234">
        <v>1078</v>
      </c>
      <c r="L1234">
        <v>1078</v>
      </c>
      <c r="M1234">
        <v>1078</v>
      </c>
      <c r="N1234">
        <v>1078</v>
      </c>
      <c r="O1234">
        <v>1078</v>
      </c>
      <c r="P1234">
        <v>1078</v>
      </c>
      <c r="Q1234">
        <v>1078</v>
      </c>
      <c r="R1234">
        <v>1078</v>
      </c>
      <c r="S1234">
        <v>1078</v>
      </c>
      <c r="T1234">
        <v>1078</v>
      </c>
      <c r="U1234">
        <v>1078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306"/>
  <sheetViews>
    <sheetView workbookViewId="0" xr3:uid="{51F8DEE0-4D01-5F28-A812-FC0BD7CAC4A5}">
      <pane ySplit="1" topLeftCell="A2" activePane="bottomLeft" state="frozen"/>
      <selection pane="bottomLeft" activeCell="A2" sqref="A2"/>
    </sheetView>
  </sheetViews>
  <sheetFormatPr defaultColWidth="8.85546875" defaultRowHeight="15"/>
  <cols>
    <col min="1" max="1" width="15.85546875" customWidth="1"/>
    <col min="2" max="2" width="13.140625" customWidth="1"/>
    <col min="3" max="3" width="14.85546875" customWidth="1"/>
    <col min="4" max="4" width="16" customWidth="1"/>
    <col min="5" max="5" width="14.42578125" customWidth="1"/>
    <col min="6" max="6" width="23.42578125" customWidth="1"/>
    <col min="7" max="7" width="25.42578125" customWidth="1"/>
  </cols>
  <sheetData>
    <row r="1" spans="1:7">
      <c r="A1" s="7" t="s">
        <v>35</v>
      </c>
      <c r="B1" s="6" t="s">
        <v>36</v>
      </c>
      <c r="C1" s="7" t="s">
        <v>37</v>
      </c>
      <c r="D1" s="7" t="s">
        <v>38</v>
      </c>
      <c r="E1" s="7" t="s">
        <v>39</v>
      </c>
      <c r="F1" s="7" t="s">
        <v>1837</v>
      </c>
      <c r="G1" s="7" t="s">
        <v>1838</v>
      </c>
    </row>
    <row r="2" spans="1:7">
      <c r="A2">
        <v>1001</v>
      </c>
      <c r="B2">
        <v>1</v>
      </c>
      <c r="C2" t="s">
        <v>1839</v>
      </c>
      <c r="D2" t="s">
        <v>1840</v>
      </c>
      <c r="E2">
        <v>11802</v>
      </c>
    </row>
    <row r="3" spans="1:7">
      <c r="A3">
        <v>1002</v>
      </c>
      <c r="B3">
        <v>1</v>
      </c>
      <c r="C3" t="s">
        <v>1841</v>
      </c>
      <c r="D3" t="s">
        <v>1840</v>
      </c>
      <c r="E3">
        <v>11982</v>
      </c>
    </row>
    <row r="4" spans="1:7">
      <c r="A4">
        <v>1003</v>
      </c>
      <c r="B4">
        <v>1</v>
      </c>
      <c r="C4" t="s">
        <v>1841</v>
      </c>
      <c r="D4" t="s">
        <v>1842</v>
      </c>
      <c r="E4">
        <v>12387</v>
      </c>
    </row>
    <row r="5" spans="1:7">
      <c r="A5">
        <v>1004</v>
      </c>
      <c r="B5">
        <v>1</v>
      </c>
      <c r="C5" t="s">
        <v>1841</v>
      </c>
      <c r="D5" t="s">
        <v>1842</v>
      </c>
      <c r="E5">
        <v>11771</v>
      </c>
    </row>
    <row r="6" spans="1:7">
      <c r="A6">
        <v>1005</v>
      </c>
      <c r="B6">
        <v>1</v>
      </c>
      <c r="C6" t="s">
        <v>1841</v>
      </c>
      <c r="D6" t="s">
        <v>1842</v>
      </c>
      <c r="E6">
        <v>8546</v>
      </c>
      <c r="G6" t="s">
        <v>1843</v>
      </c>
    </row>
    <row r="7" spans="1:7">
      <c r="A7">
        <v>1006</v>
      </c>
      <c r="B7">
        <v>1</v>
      </c>
      <c r="C7" t="s">
        <v>1841</v>
      </c>
      <c r="D7" t="s">
        <v>1842</v>
      </c>
      <c r="E7">
        <v>12657</v>
      </c>
    </row>
    <row r="8" spans="1:7">
      <c r="A8">
        <v>1007</v>
      </c>
      <c r="B8">
        <v>1</v>
      </c>
      <c r="C8" t="s">
        <v>1841</v>
      </c>
      <c r="D8" t="s">
        <v>1842</v>
      </c>
      <c r="E8">
        <v>11519</v>
      </c>
    </row>
    <row r="9" spans="1:7">
      <c r="A9">
        <v>1008</v>
      </c>
      <c r="B9">
        <v>1</v>
      </c>
      <c r="C9" t="s">
        <v>1841</v>
      </c>
      <c r="D9" t="s">
        <v>1842</v>
      </c>
      <c r="E9">
        <v>12168</v>
      </c>
    </row>
    <row r="10" spans="1:7">
      <c r="A10">
        <v>1009</v>
      </c>
      <c r="B10">
        <v>1</v>
      </c>
      <c r="C10" t="s">
        <v>1841</v>
      </c>
      <c r="D10" t="s">
        <v>1842</v>
      </c>
      <c r="E10">
        <v>12158</v>
      </c>
    </row>
    <row r="11" spans="1:7">
      <c r="A11">
        <v>1010</v>
      </c>
      <c r="B11">
        <v>1</v>
      </c>
      <c r="C11" t="s">
        <v>1841</v>
      </c>
      <c r="D11" t="s">
        <v>1842</v>
      </c>
      <c r="E11">
        <v>12813</v>
      </c>
    </row>
    <row r="12" spans="1:7">
      <c r="A12">
        <v>1011</v>
      </c>
      <c r="B12">
        <v>1</v>
      </c>
      <c r="C12" t="s">
        <v>1841</v>
      </c>
      <c r="D12" t="s">
        <v>1842</v>
      </c>
      <c r="E12">
        <v>12120</v>
      </c>
    </row>
    <row r="13" spans="1:7">
      <c r="A13">
        <v>1012</v>
      </c>
      <c r="B13">
        <v>1</v>
      </c>
      <c r="C13" t="s">
        <v>1841</v>
      </c>
      <c r="D13" t="s">
        <v>1842</v>
      </c>
      <c r="E13">
        <v>12756</v>
      </c>
    </row>
    <row r="14" spans="1:7">
      <c r="A14">
        <v>1013</v>
      </c>
      <c r="B14">
        <v>1</v>
      </c>
      <c r="C14" t="s">
        <v>1841</v>
      </c>
      <c r="D14" t="s">
        <v>1842</v>
      </c>
      <c r="E14">
        <v>12255</v>
      </c>
    </row>
    <row r="15" spans="1:7">
      <c r="A15">
        <v>1014</v>
      </c>
      <c r="B15">
        <v>1</v>
      </c>
      <c r="C15" t="s">
        <v>1841</v>
      </c>
      <c r="D15" t="s">
        <v>1842</v>
      </c>
      <c r="E15">
        <v>11822</v>
      </c>
    </row>
    <row r="16" spans="1:7">
      <c r="A16">
        <v>1015</v>
      </c>
      <c r="B16">
        <v>1</v>
      </c>
      <c r="C16" t="s">
        <v>1841</v>
      </c>
      <c r="D16" t="s">
        <v>1842</v>
      </c>
      <c r="E16">
        <v>12447</v>
      </c>
    </row>
    <row r="17" spans="1:7">
      <c r="A17">
        <v>1016</v>
      </c>
      <c r="B17">
        <v>1</v>
      </c>
      <c r="C17" t="s">
        <v>1841</v>
      </c>
      <c r="D17" t="s">
        <v>1842</v>
      </c>
      <c r="E17">
        <v>11987</v>
      </c>
    </row>
    <row r="18" spans="1:7">
      <c r="A18">
        <v>1017</v>
      </c>
      <c r="B18">
        <v>1</v>
      </c>
      <c r="C18" t="s">
        <v>1841</v>
      </c>
      <c r="D18" t="s">
        <v>1842</v>
      </c>
      <c r="E18">
        <v>12320</v>
      </c>
    </row>
    <row r="19" spans="1:7">
      <c r="A19">
        <v>1018</v>
      </c>
      <c r="B19">
        <v>1</v>
      </c>
      <c r="C19" t="s">
        <v>1841</v>
      </c>
      <c r="D19" t="s">
        <v>1842</v>
      </c>
      <c r="E19">
        <v>12564</v>
      </c>
    </row>
    <row r="20" spans="1:7">
      <c r="A20">
        <v>1019</v>
      </c>
      <c r="B20">
        <v>1</v>
      </c>
      <c r="C20" t="s">
        <v>1841</v>
      </c>
      <c r="D20" t="s">
        <v>1844</v>
      </c>
      <c r="E20">
        <v>10727</v>
      </c>
      <c r="F20">
        <v>1519</v>
      </c>
      <c r="G20" t="s">
        <v>1845</v>
      </c>
    </row>
    <row r="21" spans="1:7">
      <c r="A21">
        <v>1020</v>
      </c>
      <c r="B21">
        <v>1</v>
      </c>
      <c r="C21" t="s">
        <v>1841</v>
      </c>
      <c r="D21" t="s">
        <v>1842</v>
      </c>
      <c r="E21">
        <v>10252</v>
      </c>
    </row>
    <row r="22" spans="1:7">
      <c r="A22">
        <v>1021</v>
      </c>
      <c r="B22">
        <v>1</v>
      </c>
      <c r="C22" t="s">
        <v>1841</v>
      </c>
      <c r="D22" t="s">
        <v>1842</v>
      </c>
      <c r="E22">
        <v>11840</v>
      </c>
    </row>
    <row r="23" spans="1:7">
      <c r="A23">
        <v>1022</v>
      </c>
      <c r="B23">
        <v>1</v>
      </c>
      <c r="C23" t="s">
        <v>1841</v>
      </c>
      <c r="D23" t="s">
        <v>1842</v>
      </c>
      <c r="E23">
        <v>11591</v>
      </c>
    </row>
    <row r="24" spans="1:7">
      <c r="A24">
        <v>1023</v>
      </c>
      <c r="B24">
        <v>1</v>
      </c>
      <c r="C24" t="s">
        <v>1841</v>
      </c>
      <c r="D24" t="s">
        <v>1842</v>
      </c>
      <c r="E24">
        <v>11135</v>
      </c>
    </row>
    <row r="25" spans="1:7">
      <c r="A25">
        <v>1024</v>
      </c>
      <c r="B25">
        <v>1</v>
      </c>
      <c r="C25" t="s">
        <v>1841</v>
      </c>
      <c r="D25" t="s">
        <v>1842</v>
      </c>
      <c r="E25">
        <v>11380</v>
      </c>
    </row>
    <row r="26" spans="1:7">
      <c r="A26">
        <v>1025</v>
      </c>
      <c r="B26">
        <v>1</v>
      </c>
      <c r="C26" t="s">
        <v>1841</v>
      </c>
      <c r="D26" t="s">
        <v>1842</v>
      </c>
      <c r="E26">
        <v>11881</v>
      </c>
    </row>
    <row r="27" spans="1:7">
      <c r="A27">
        <v>1026</v>
      </c>
      <c r="B27">
        <v>1</v>
      </c>
      <c r="C27" t="s">
        <v>1841</v>
      </c>
      <c r="D27" t="s">
        <v>1844</v>
      </c>
      <c r="E27">
        <v>12435</v>
      </c>
      <c r="F27">
        <v>1526</v>
      </c>
      <c r="G27" t="s">
        <v>1845</v>
      </c>
    </row>
    <row r="28" spans="1:7">
      <c r="A28">
        <v>1027</v>
      </c>
      <c r="B28">
        <v>1</v>
      </c>
      <c r="C28" t="s">
        <v>1841</v>
      </c>
      <c r="D28" t="s">
        <v>1842</v>
      </c>
      <c r="E28">
        <v>11662</v>
      </c>
    </row>
    <row r="29" spans="1:7">
      <c r="A29">
        <v>1028</v>
      </c>
      <c r="B29">
        <v>1</v>
      </c>
      <c r="C29" t="s">
        <v>1841</v>
      </c>
      <c r="D29" t="s">
        <v>1842</v>
      </c>
      <c r="E29">
        <v>12240</v>
      </c>
    </row>
    <row r="30" spans="1:7">
      <c r="A30">
        <v>1029</v>
      </c>
      <c r="B30">
        <v>1</v>
      </c>
      <c r="C30" t="s">
        <v>1841</v>
      </c>
      <c r="D30" t="s">
        <v>1842</v>
      </c>
      <c r="E30">
        <v>9028</v>
      </c>
    </row>
    <row r="31" spans="1:7">
      <c r="A31">
        <v>1030</v>
      </c>
      <c r="B31">
        <v>1</v>
      </c>
      <c r="C31" t="s">
        <v>1841</v>
      </c>
      <c r="D31" t="s">
        <v>1842</v>
      </c>
      <c r="E31">
        <v>11181</v>
      </c>
    </row>
    <row r="32" spans="1:7">
      <c r="A32">
        <v>1031</v>
      </c>
      <c r="B32">
        <v>1</v>
      </c>
      <c r="C32" t="s">
        <v>1841</v>
      </c>
      <c r="D32" t="s">
        <v>1842</v>
      </c>
      <c r="E32">
        <v>12205</v>
      </c>
    </row>
    <row r="33" spans="1:5">
      <c r="A33">
        <v>1032</v>
      </c>
      <c r="B33">
        <v>1</v>
      </c>
      <c r="C33" t="s">
        <v>1841</v>
      </c>
      <c r="D33" t="s">
        <v>1842</v>
      </c>
      <c r="E33">
        <v>12248</v>
      </c>
    </row>
    <row r="34" spans="1:5">
      <c r="A34">
        <v>1033</v>
      </c>
      <c r="B34">
        <v>1</v>
      </c>
      <c r="C34" t="s">
        <v>1841</v>
      </c>
      <c r="D34" t="s">
        <v>1842</v>
      </c>
      <c r="E34">
        <v>11511</v>
      </c>
    </row>
    <row r="35" spans="1:5">
      <c r="A35">
        <v>1034</v>
      </c>
      <c r="B35">
        <v>1</v>
      </c>
      <c r="C35" t="s">
        <v>1841</v>
      </c>
      <c r="D35" t="s">
        <v>1842</v>
      </c>
      <c r="E35">
        <v>12262</v>
      </c>
    </row>
    <row r="36" spans="1:5">
      <c r="A36">
        <v>1035</v>
      </c>
      <c r="B36">
        <v>1</v>
      </c>
      <c r="C36" t="s">
        <v>1841</v>
      </c>
      <c r="D36" t="s">
        <v>1842</v>
      </c>
      <c r="E36">
        <v>12650</v>
      </c>
    </row>
    <row r="37" spans="1:5">
      <c r="A37">
        <v>1036</v>
      </c>
      <c r="B37">
        <v>1</v>
      </c>
      <c r="C37" t="s">
        <v>1841</v>
      </c>
      <c r="D37" t="s">
        <v>1842</v>
      </c>
      <c r="E37">
        <v>11825</v>
      </c>
    </row>
    <row r="38" spans="1:5">
      <c r="A38">
        <v>1037</v>
      </c>
      <c r="B38">
        <v>1</v>
      </c>
      <c r="C38" t="s">
        <v>1841</v>
      </c>
      <c r="D38" t="s">
        <v>1842</v>
      </c>
      <c r="E38">
        <v>12850</v>
      </c>
    </row>
    <row r="39" spans="1:5">
      <c r="A39">
        <v>1038</v>
      </c>
      <c r="B39">
        <v>1</v>
      </c>
      <c r="C39" t="s">
        <v>1841</v>
      </c>
      <c r="D39" t="s">
        <v>1842</v>
      </c>
      <c r="E39">
        <v>12310</v>
      </c>
    </row>
    <row r="40" spans="1:5">
      <c r="A40">
        <v>1039</v>
      </c>
      <c r="B40">
        <v>1</v>
      </c>
      <c r="C40" t="s">
        <v>1841</v>
      </c>
      <c r="D40" t="s">
        <v>1842</v>
      </c>
      <c r="E40">
        <v>11820</v>
      </c>
    </row>
    <row r="41" spans="1:5">
      <c r="A41">
        <v>1040</v>
      </c>
      <c r="B41">
        <v>1</v>
      </c>
      <c r="C41" t="s">
        <v>1841</v>
      </c>
      <c r="D41" t="s">
        <v>1842</v>
      </c>
      <c r="E41">
        <v>12092</v>
      </c>
    </row>
    <row r="42" spans="1:5">
      <c r="A42">
        <v>1041</v>
      </c>
      <c r="B42">
        <v>1</v>
      </c>
      <c r="C42" t="s">
        <v>1841</v>
      </c>
      <c r="D42" t="s">
        <v>1842</v>
      </c>
      <c r="E42">
        <v>12142</v>
      </c>
    </row>
    <row r="43" spans="1:5">
      <c r="A43">
        <v>1042</v>
      </c>
      <c r="B43">
        <v>1</v>
      </c>
      <c r="C43" t="s">
        <v>1841</v>
      </c>
      <c r="D43" t="s">
        <v>1842</v>
      </c>
      <c r="E43">
        <v>12085</v>
      </c>
    </row>
    <row r="44" spans="1:5">
      <c r="A44">
        <v>1043</v>
      </c>
      <c r="B44">
        <v>1</v>
      </c>
      <c r="C44" t="s">
        <v>1841</v>
      </c>
      <c r="D44" t="s">
        <v>1842</v>
      </c>
      <c r="E44">
        <v>11898</v>
      </c>
    </row>
    <row r="45" spans="1:5">
      <c r="A45">
        <v>1044</v>
      </c>
      <c r="B45">
        <v>1</v>
      </c>
      <c r="C45" t="s">
        <v>1841</v>
      </c>
      <c r="D45" t="s">
        <v>1842</v>
      </c>
      <c r="E45">
        <v>11801</v>
      </c>
    </row>
    <row r="46" spans="1:5">
      <c r="A46">
        <v>1045</v>
      </c>
      <c r="B46">
        <v>1</v>
      </c>
      <c r="C46" t="s">
        <v>1841</v>
      </c>
      <c r="D46" t="s">
        <v>1842</v>
      </c>
      <c r="E46">
        <v>11953</v>
      </c>
    </row>
    <row r="47" spans="1:5">
      <c r="A47">
        <v>1046</v>
      </c>
      <c r="B47">
        <v>1</v>
      </c>
      <c r="C47" t="s">
        <v>1841</v>
      </c>
      <c r="D47" t="s">
        <v>1842</v>
      </c>
      <c r="E47">
        <v>11574</v>
      </c>
    </row>
    <row r="48" spans="1:5">
      <c r="A48">
        <v>1047</v>
      </c>
      <c r="B48">
        <v>1</v>
      </c>
      <c r="C48" t="s">
        <v>1841</v>
      </c>
      <c r="D48" t="s">
        <v>1842</v>
      </c>
      <c r="E48">
        <v>11272</v>
      </c>
    </row>
    <row r="49" spans="1:7">
      <c r="A49">
        <v>1048</v>
      </c>
      <c r="B49">
        <v>1</v>
      </c>
      <c r="C49" t="s">
        <v>1841</v>
      </c>
      <c r="D49" t="s">
        <v>1842</v>
      </c>
      <c r="E49">
        <v>11998</v>
      </c>
    </row>
    <row r="50" spans="1:7">
      <c r="A50">
        <v>1049</v>
      </c>
      <c r="B50">
        <v>1</v>
      </c>
      <c r="C50" t="s">
        <v>1841</v>
      </c>
      <c r="D50" t="s">
        <v>1842</v>
      </c>
      <c r="E50">
        <v>12111</v>
      </c>
    </row>
    <row r="51" spans="1:7">
      <c r="A51">
        <v>1050</v>
      </c>
      <c r="B51">
        <v>1</v>
      </c>
      <c r="C51" t="s">
        <v>1841</v>
      </c>
      <c r="D51" t="s">
        <v>1842</v>
      </c>
      <c r="E51">
        <v>11356</v>
      </c>
    </row>
    <row r="52" spans="1:7">
      <c r="A52">
        <v>1051</v>
      </c>
      <c r="B52">
        <v>1</v>
      </c>
      <c r="C52" t="s">
        <v>1841</v>
      </c>
      <c r="D52" t="s">
        <v>1842</v>
      </c>
      <c r="E52">
        <v>12741</v>
      </c>
    </row>
    <row r="53" spans="1:7">
      <c r="A53">
        <v>1052</v>
      </c>
      <c r="B53">
        <v>1</v>
      </c>
      <c r="C53" t="s">
        <v>1841</v>
      </c>
      <c r="D53" t="s">
        <v>1842</v>
      </c>
      <c r="E53">
        <v>12353</v>
      </c>
    </row>
    <row r="54" spans="1:7">
      <c r="A54">
        <v>1053</v>
      </c>
      <c r="B54">
        <v>1</v>
      </c>
      <c r="C54" t="s">
        <v>1841</v>
      </c>
      <c r="D54" t="s">
        <v>1842</v>
      </c>
      <c r="E54">
        <v>11815</v>
      </c>
    </row>
    <row r="55" spans="1:7">
      <c r="A55">
        <v>1054</v>
      </c>
      <c r="B55">
        <v>1</v>
      </c>
      <c r="C55" t="s">
        <v>1841</v>
      </c>
      <c r="D55" t="s">
        <v>1842</v>
      </c>
      <c r="E55">
        <v>11730</v>
      </c>
    </row>
    <row r="56" spans="1:7">
      <c r="A56">
        <v>1055</v>
      </c>
      <c r="B56">
        <v>1</v>
      </c>
      <c r="C56" t="s">
        <v>1841</v>
      </c>
      <c r="D56" t="s">
        <v>1842</v>
      </c>
      <c r="E56">
        <v>11275</v>
      </c>
      <c r="G56" t="s">
        <v>1846</v>
      </c>
    </row>
    <row r="57" spans="1:7">
      <c r="A57">
        <v>1056</v>
      </c>
      <c r="B57">
        <v>1</v>
      </c>
      <c r="C57" t="s">
        <v>1841</v>
      </c>
      <c r="D57" t="s">
        <v>1842</v>
      </c>
      <c r="E57">
        <v>12536</v>
      </c>
    </row>
    <row r="58" spans="1:7">
      <c r="A58">
        <v>1057</v>
      </c>
      <c r="B58">
        <v>1</v>
      </c>
      <c r="C58" t="s">
        <v>1841</v>
      </c>
      <c r="D58" t="s">
        <v>1842</v>
      </c>
      <c r="E58">
        <v>12261</v>
      </c>
    </row>
    <row r="59" spans="1:7">
      <c r="A59">
        <v>1058</v>
      </c>
      <c r="B59">
        <v>1</v>
      </c>
      <c r="C59" t="s">
        <v>1841</v>
      </c>
      <c r="D59" t="s">
        <v>1842</v>
      </c>
      <c r="E59">
        <v>9840</v>
      </c>
    </row>
    <row r="60" spans="1:7">
      <c r="A60">
        <v>1059</v>
      </c>
      <c r="B60">
        <v>1</v>
      </c>
      <c r="C60" t="s">
        <v>1841</v>
      </c>
      <c r="D60" t="s">
        <v>1842</v>
      </c>
      <c r="E60">
        <v>11643</v>
      </c>
    </row>
    <row r="61" spans="1:7">
      <c r="A61">
        <v>1060</v>
      </c>
      <c r="B61">
        <v>1</v>
      </c>
      <c r="C61" t="s">
        <v>1841</v>
      </c>
      <c r="D61" t="s">
        <v>1842</v>
      </c>
      <c r="E61">
        <v>11800</v>
      </c>
    </row>
    <row r="62" spans="1:7">
      <c r="A62">
        <v>1061</v>
      </c>
      <c r="B62">
        <v>1</v>
      </c>
      <c r="C62" t="s">
        <v>1841</v>
      </c>
      <c r="D62" t="s">
        <v>1842</v>
      </c>
      <c r="E62">
        <v>12073</v>
      </c>
    </row>
    <row r="63" spans="1:7">
      <c r="A63">
        <v>1062</v>
      </c>
      <c r="B63">
        <v>1</v>
      </c>
      <c r="C63" t="s">
        <v>1841</v>
      </c>
      <c r="D63" t="s">
        <v>1842</v>
      </c>
      <c r="E63">
        <v>12379</v>
      </c>
    </row>
    <row r="64" spans="1:7">
      <c r="A64">
        <v>1063</v>
      </c>
      <c r="B64">
        <v>1</v>
      </c>
      <c r="C64" t="s">
        <v>1841</v>
      </c>
      <c r="D64" t="s">
        <v>1842</v>
      </c>
      <c r="E64">
        <v>12702</v>
      </c>
    </row>
    <row r="65" spans="1:5">
      <c r="A65">
        <v>1064</v>
      </c>
      <c r="B65">
        <v>1</v>
      </c>
      <c r="C65" t="s">
        <v>1841</v>
      </c>
      <c r="D65" t="s">
        <v>1842</v>
      </c>
      <c r="E65">
        <v>12638</v>
      </c>
    </row>
    <row r="66" spans="1:5">
      <c r="A66">
        <v>1065</v>
      </c>
      <c r="B66">
        <v>1</v>
      </c>
      <c r="C66" t="s">
        <v>1841</v>
      </c>
      <c r="D66" t="s">
        <v>1842</v>
      </c>
      <c r="E66">
        <v>12584</v>
      </c>
    </row>
    <row r="67" spans="1:5">
      <c r="A67">
        <v>1066</v>
      </c>
      <c r="B67">
        <v>1</v>
      </c>
      <c r="C67" t="s">
        <v>1841</v>
      </c>
      <c r="D67" t="s">
        <v>1842</v>
      </c>
      <c r="E67">
        <v>11925</v>
      </c>
    </row>
    <row r="68" spans="1:5">
      <c r="A68">
        <v>1067</v>
      </c>
      <c r="B68">
        <v>1</v>
      </c>
      <c r="C68" t="s">
        <v>1841</v>
      </c>
      <c r="D68" t="s">
        <v>1842</v>
      </c>
      <c r="E68">
        <v>12064</v>
      </c>
    </row>
    <row r="69" spans="1:5">
      <c r="A69">
        <v>1068</v>
      </c>
      <c r="B69">
        <v>1</v>
      </c>
      <c r="C69" t="s">
        <v>1841</v>
      </c>
      <c r="D69" t="s">
        <v>1842</v>
      </c>
      <c r="E69">
        <v>12277</v>
      </c>
    </row>
    <row r="70" spans="1:5">
      <c r="A70">
        <v>1069</v>
      </c>
      <c r="B70">
        <v>1</v>
      </c>
      <c r="C70" t="s">
        <v>1841</v>
      </c>
      <c r="D70" t="s">
        <v>1842</v>
      </c>
      <c r="E70">
        <v>11489</v>
      </c>
    </row>
    <row r="71" spans="1:5">
      <c r="A71">
        <v>1070</v>
      </c>
      <c r="B71">
        <v>1</v>
      </c>
      <c r="C71" t="s">
        <v>1841</v>
      </c>
      <c r="D71" t="s">
        <v>1842</v>
      </c>
      <c r="E71">
        <v>11959</v>
      </c>
    </row>
    <row r="72" spans="1:5">
      <c r="A72">
        <v>1071</v>
      </c>
      <c r="B72">
        <v>1</v>
      </c>
      <c r="C72" t="s">
        <v>1841</v>
      </c>
      <c r="D72" t="s">
        <v>1842</v>
      </c>
      <c r="E72">
        <v>12509</v>
      </c>
    </row>
    <row r="73" spans="1:5">
      <c r="A73">
        <v>1072</v>
      </c>
      <c r="B73">
        <v>1</v>
      </c>
      <c r="C73" t="s">
        <v>1841</v>
      </c>
      <c r="D73" t="s">
        <v>1842</v>
      </c>
      <c r="E73">
        <v>11427</v>
      </c>
    </row>
    <row r="74" spans="1:5">
      <c r="A74">
        <v>1073</v>
      </c>
      <c r="B74">
        <v>1</v>
      </c>
      <c r="C74" t="s">
        <v>1841</v>
      </c>
      <c r="D74" t="s">
        <v>1842</v>
      </c>
      <c r="E74">
        <v>12849</v>
      </c>
    </row>
    <row r="75" spans="1:5">
      <c r="A75">
        <v>1074</v>
      </c>
      <c r="B75">
        <v>1</v>
      </c>
      <c r="C75" t="s">
        <v>1841</v>
      </c>
      <c r="D75" t="s">
        <v>1842</v>
      </c>
      <c r="E75">
        <v>11571</v>
      </c>
    </row>
    <row r="76" spans="1:5">
      <c r="A76">
        <v>1075</v>
      </c>
      <c r="B76">
        <v>1</v>
      </c>
      <c r="C76" t="s">
        <v>1841</v>
      </c>
      <c r="D76" t="s">
        <v>1842</v>
      </c>
      <c r="E76">
        <v>12561</v>
      </c>
    </row>
    <row r="77" spans="1:5">
      <c r="A77">
        <v>1076</v>
      </c>
      <c r="B77">
        <v>1</v>
      </c>
      <c r="C77" t="s">
        <v>1841</v>
      </c>
      <c r="D77" t="s">
        <v>1842</v>
      </c>
      <c r="E77">
        <v>12244</v>
      </c>
    </row>
    <row r="78" spans="1:5">
      <c r="A78">
        <v>1077</v>
      </c>
      <c r="B78">
        <v>1</v>
      </c>
      <c r="C78" t="s">
        <v>1841</v>
      </c>
      <c r="D78" t="s">
        <v>1842</v>
      </c>
      <c r="E78">
        <v>12292</v>
      </c>
    </row>
    <row r="79" spans="1:5">
      <c r="A79">
        <v>1078</v>
      </c>
      <c r="B79">
        <v>1</v>
      </c>
      <c r="C79" t="s">
        <v>1841</v>
      </c>
      <c r="D79" t="s">
        <v>1842</v>
      </c>
      <c r="E79">
        <v>10622</v>
      </c>
    </row>
    <row r="80" spans="1:5">
      <c r="A80">
        <v>1079</v>
      </c>
      <c r="B80">
        <v>1</v>
      </c>
      <c r="C80" t="s">
        <v>1841</v>
      </c>
      <c r="D80" t="s">
        <v>1842</v>
      </c>
      <c r="E80">
        <v>12193</v>
      </c>
    </row>
    <row r="81" spans="1:5">
      <c r="A81">
        <v>1080</v>
      </c>
      <c r="B81">
        <v>1</v>
      </c>
      <c r="C81" t="s">
        <v>1841</v>
      </c>
      <c r="D81" t="s">
        <v>1842</v>
      </c>
      <c r="E81">
        <v>8764</v>
      </c>
    </row>
    <row r="82" spans="1:5">
      <c r="A82">
        <v>1081</v>
      </c>
      <c r="B82">
        <v>1</v>
      </c>
      <c r="C82" t="s">
        <v>1841</v>
      </c>
      <c r="D82" t="s">
        <v>1842</v>
      </c>
      <c r="E82">
        <v>10977</v>
      </c>
    </row>
    <row r="83" spans="1:5">
      <c r="A83">
        <v>1082</v>
      </c>
      <c r="B83">
        <v>1</v>
      </c>
      <c r="C83" t="s">
        <v>1841</v>
      </c>
      <c r="D83" t="s">
        <v>1842</v>
      </c>
      <c r="E83">
        <v>11071</v>
      </c>
    </row>
    <row r="84" spans="1:5">
      <c r="A84">
        <v>1083</v>
      </c>
      <c r="B84">
        <v>1</v>
      </c>
      <c r="C84" t="s">
        <v>1841</v>
      </c>
      <c r="D84" t="s">
        <v>1842</v>
      </c>
      <c r="E84">
        <v>12311</v>
      </c>
    </row>
    <row r="85" spans="1:5">
      <c r="A85">
        <v>1084</v>
      </c>
      <c r="B85">
        <v>1</v>
      </c>
      <c r="C85" t="s">
        <v>1841</v>
      </c>
      <c r="D85" t="s">
        <v>1842</v>
      </c>
      <c r="E85">
        <v>11368</v>
      </c>
    </row>
    <row r="86" spans="1:5">
      <c r="A86">
        <v>1085</v>
      </c>
      <c r="B86">
        <v>1</v>
      </c>
      <c r="C86" t="s">
        <v>1841</v>
      </c>
      <c r="D86" t="s">
        <v>1842</v>
      </c>
      <c r="E86">
        <v>11859</v>
      </c>
    </row>
    <row r="87" spans="1:5">
      <c r="A87">
        <v>1086</v>
      </c>
      <c r="B87">
        <v>1</v>
      </c>
      <c r="C87" t="s">
        <v>1841</v>
      </c>
      <c r="D87" t="s">
        <v>1842</v>
      </c>
      <c r="E87">
        <v>11122</v>
      </c>
    </row>
    <row r="88" spans="1:5">
      <c r="A88">
        <v>1087</v>
      </c>
      <c r="B88">
        <v>1</v>
      </c>
      <c r="C88" t="s">
        <v>1841</v>
      </c>
      <c r="D88" t="s">
        <v>1842</v>
      </c>
      <c r="E88">
        <v>12547</v>
      </c>
    </row>
    <row r="89" spans="1:5">
      <c r="A89">
        <v>1088</v>
      </c>
      <c r="B89">
        <v>1</v>
      </c>
      <c r="C89" t="s">
        <v>1841</v>
      </c>
      <c r="D89" t="s">
        <v>1842</v>
      </c>
      <c r="E89">
        <v>12296</v>
      </c>
    </row>
    <row r="90" spans="1:5">
      <c r="A90">
        <v>1089</v>
      </c>
      <c r="B90">
        <v>1</v>
      </c>
      <c r="C90" t="s">
        <v>1841</v>
      </c>
      <c r="D90" t="s">
        <v>1842</v>
      </c>
      <c r="E90">
        <v>12205</v>
      </c>
    </row>
    <row r="91" spans="1:5">
      <c r="A91">
        <v>1090</v>
      </c>
      <c r="B91">
        <v>1</v>
      </c>
      <c r="C91" t="s">
        <v>1841</v>
      </c>
      <c r="D91" t="s">
        <v>1842</v>
      </c>
      <c r="E91">
        <v>11694</v>
      </c>
    </row>
    <row r="92" spans="1:5">
      <c r="A92">
        <v>1091</v>
      </c>
      <c r="B92">
        <v>1</v>
      </c>
      <c r="C92" t="s">
        <v>1841</v>
      </c>
      <c r="D92" t="s">
        <v>1842</v>
      </c>
      <c r="E92">
        <v>11956</v>
      </c>
    </row>
    <row r="93" spans="1:5">
      <c r="A93">
        <v>1092</v>
      </c>
      <c r="B93">
        <v>1</v>
      </c>
      <c r="C93" t="s">
        <v>1841</v>
      </c>
      <c r="D93" t="s">
        <v>1842</v>
      </c>
      <c r="E93">
        <v>12264</v>
      </c>
    </row>
    <row r="94" spans="1:5">
      <c r="A94">
        <v>1093</v>
      </c>
      <c r="B94">
        <v>1</v>
      </c>
      <c r="C94" t="s">
        <v>1841</v>
      </c>
      <c r="D94" t="s">
        <v>1842</v>
      </c>
      <c r="E94">
        <v>11582</v>
      </c>
    </row>
    <row r="95" spans="1:5">
      <c r="A95">
        <v>1094</v>
      </c>
      <c r="B95">
        <v>1</v>
      </c>
      <c r="C95" t="s">
        <v>1841</v>
      </c>
      <c r="D95" t="s">
        <v>1842</v>
      </c>
      <c r="E95">
        <v>12195</v>
      </c>
    </row>
    <row r="96" spans="1:5">
      <c r="A96">
        <v>1095</v>
      </c>
      <c r="B96">
        <v>1</v>
      </c>
      <c r="C96" t="s">
        <v>1841</v>
      </c>
      <c r="D96" t="s">
        <v>1842</v>
      </c>
      <c r="E96">
        <v>11871</v>
      </c>
    </row>
    <row r="97" spans="1:5">
      <c r="A97">
        <v>1096</v>
      </c>
      <c r="B97">
        <v>1</v>
      </c>
      <c r="C97" t="s">
        <v>1841</v>
      </c>
      <c r="D97" t="s">
        <v>1842</v>
      </c>
      <c r="E97">
        <v>12038</v>
      </c>
    </row>
    <row r="98" spans="1:5">
      <c r="A98">
        <v>1097</v>
      </c>
      <c r="B98">
        <v>1</v>
      </c>
      <c r="C98" t="s">
        <v>1841</v>
      </c>
      <c r="D98" t="s">
        <v>1842</v>
      </c>
      <c r="E98">
        <v>11069</v>
      </c>
    </row>
    <row r="99" spans="1:5">
      <c r="A99">
        <v>1098</v>
      </c>
      <c r="B99">
        <v>1</v>
      </c>
      <c r="C99" t="s">
        <v>1841</v>
      </c>
      <c r="D99" t="s">
        <v>1842</v>
      </c>
      <c r="E99">
        <v>12006</v>
      </c>
    </row>
    <row r="100" spans="1:5">
      <c r="A100">
        <v>1099</v>
      </c>
      <c r="B100">
        <v>1</v>
      </c>
      <c r="C100" t="s">
        <v>1841</v>
      </c>
      <c r="D100" t="s">
        <v>1842</v>
      </c>
      <c r="E100">
        <v>12178</v>
      </c>
    </row>
    <row r="101" spans="1:5">
      <c r="A101">
        <v>1100</v>
      </c>
      <c r="B101">
        <v>1</v>
      </c>
      <c r="C101" t="s">
        <v>1841</v>
      </c>
      <c r="D101" t="s">
        <v>1842</v>
      </c>
      <c r="E101">
        <v>11717</v>
      </c>
    </row>
    <row r="102" spans="1:5">
      <c r="A102">
        <v>1101</v>
      </c>
      <c r="B102">
        <v>1</v>
      </c>
      <c r="C102" t="s">
        <v>1841</v>
      </c>
      <c r="D102" t="s">
        <v>1842</v>
      </c>
      <c r="E102">
        <v>11665</v>
      </c>
    </row>
    <row r="103" spans="1:5">
      <c r="A103">
        <v>1102</v>
      </c>
      <c r="B103">
        <v>1</v>
      </c>
      <c r="C103" t="s">
        <v>1841</v>
      </c>
      <c r="D103" t="s">
        <v>1842</v>
      </c>
      <c r="E103">
        <v>11614</v>
      </c>
    </row>
    <row r="104" spans="1:5">
      <c r="A104">
        <v>1103</v>
      </c>
      <c r="B104">
        <v>1</v>
      </c>
      <c r="C104" t="s">
        <v>1841</v>
      </c>
      <c r="D104" t="s">
        <v>1842</v>
      </c>
      <c r="E104">
        <v>12229</v>
      </c>
    </row>
    <row r="105" spans="1:5">
      <c r="A105">
        <v>1104</v>
      </c>
      <c r="B105">
        <v>1</v>
      </c>
      <c r="C105" t="s">
        <v>1841</v>
      </c>
      <c r="D105" t="s">
        <v>1842</v>
      </c>
      <c r="E105">
        <v>11112</v>
      </c>
    </row>
    <row r="106" spans="1:5">
      <c r="A106">
        <v>1105</v>
      </c>
      <c r="B106">
        <v>1</v>
      </c>
      <c r="C106" t="s">
        <v>1841</v>
      </c>
      <c r="D106" t="s">
        <v>1842</v>
      </c>
      <c r="E106">
        <v>12189</v>
      </c>
    </row>
    <row r="107" spans="1:5">
      <c r="A107">
        <v>1106</v>
      </c>
      <c r="B107">
        <v>1</v>
      </c>
      <c r="C107" t="s">
        <v>1841</v>
      </c>
      <c r="D107" t="s">
        <v>1842</v>
      </c>
      <c r="E107">
        <v>12101</v>
      </c>
    </row>
    <row r="108" spans="1:5">
      <c r="A108">
        <v>1107</v>
      </c>
      <c r="B108">
        <v>1</v>
      </c>
      <c r="C108" t="s">
        <v>1841</v>
      </c>
      <c r="D108" t="s">
        <v>1842</v>
      </c>
      <c r="E108">
        <v>11679</v>
      </c>
    </row>
    <row r="109" spans="1:5">
      <c r="A109">
        <v>1108</v>
      </c>
      <c r="B109">
        <v>1</v>
      </c>
      <c r="C109" t="s">
        <v>1841</v>
      </c>
      <c r="D109" t="s">
        <v>1842</v>
      </c>
      <c r="E109">
        <v>11940</v>
      </c>
    </row>
    <row r="110" spans="1:5">
      <c r="A110">
        <v>1109</v>
      </c>
      <c r="B110">
        <v>1</v>
      </c>
      <c r="C110" t="s">
        <v>1841</v>
      </c>
      <c r="D110" t="s">
        <v>1842</v>
      </c>
      <c r="E110">
        <v>10874</v>
      </c>
    </row>
    <row r="111" spans="1:5">
      <c r="A111">
        <v>1110</v>
      </c>
      <c r="B111">
        <v>1</v>
      </c>
      <c r="C111" t="s">
        <v>1841</v>
      </c>
      <c r="D111" t="s">
        <v>1842</v>
      </c>
      <c r="E111">
        <v>12222</v>
      </c>
    </row>
    <row r="112" spans="1:5">
      <c r="A112">
        <v>1111</v>
      </c>
      <c r="B112">
        <v>1</v>
      </c>
      <c r="C112" t="s">
        <v>1841</v>
      </c>
      <c r="D112" t="s">
        <v>1842</v>
      </c>
      <c r="E112">
        <v>11781</v>
      </c>
    </row>
    <row r="113" spans="1:7">
      <c r="A113">
        <v>1112</v>
      </c>
      <c r="B113">
        <v>1</v>
      </c>
      <c r="C113" t="s">
        <v>1841</v>
      </c>
      <c r="D113" t="s">
        <v>1842</v>
      </c>
      <c r="E113">
        <v>11808</v>
      </c>
    </row>
    <row r="114" spans="1:7">
      <c r="A114">
        <v>1113</v>
      </c>
      <c r="B114">
        <v>1</v>
      </c>
      <c r="C114" t="s">
        <v>1841</v>
      </c>
      <c r="D114" t="s">
        <v>1842</v>
      </c>
      <c r="E114">
        <v>11483</v>
      </c>
    </row>
    <row r="115" spans="1:7">
      <c r="A115">
        <v>1114</v>
      </c>
      <c r="B115">
        <v>1</v>
      </c>
      <c r="C115" t="s">
        <v>1841</v>
      </c>
      <c r="D115" t="s">
        <v>1842</v>
      </c>
      <c r="E115">
        <v>10919</v>
      </c>
    </row>
    <row r="116" spans="1:7">
      <c r="A116">
        <v>1115</v>
      </c>
      <c r="B116">
        <v>1</v>
      </c>
      <c r="C116" t="s">
        <v>1841</v>
      </c>
      <c r="D116" t="s">
        <v>1842</v>
      </c>
      <c r="E116">
        <v>11470</v>
      </c>
    </row>
    <row r="117" spans="1:7">
      <c r="A117">
        <v>1116</v>
      </c>
      <c r="B117">
        <v>1</v>
      </c>
      <c r="C117" t="s">
        <v>1841</v>
      </c>
      <c r="D117" t="s">
        <v>1842</v>
      </c>
      <c r="E117">
        <v>12043</v>
      </c>
    </row>
    <row r="118" spans="1:7">
      <c r="A118">
        <v>1117</v>
      </c>
      <c r="B118">
        <v>1</v>
      </c>
      <c r="C118" t="s">
        <v>1841</v>
      </c>
      <c r="D118" t="s">
        <v>1842</v>
      </c>
      <c r="E118">
        <v>11105</v>
      </c>
    </row>
    <row r="119" spans="1:7">
      <c r="A119">
        <v>1118</v>
      </c>
      <c r="B119">
        <v>1</v>
      </c>
      <c r="C119" t="s">
        <v>1841</v>
      </c>
      <c r="D119" t="s">
        <v>1842</v>
      </c>
      <c r="E119">
        <v>11295</v>
      </c>
    </row>
    <row r="120" spans="1:7">
      <c r="A120">
        <v>1119</v>
      </c>
      <c r="B120">
        <v>1</v>
      </c>
      <c r="C120" t="s">
        <v>1841</v>
      </c>
      <c r="D120" t="s">
        <v>1842</v>
      </c>
      <c r="E120">
        <v>11350</v>
      </c>
    </row>
    <row r="121" spans="1:7">
      <c r="A121">
        <v>1120</v>
      </c>
      <c r="B121">
        <v>1</v>
      </c>
      <c r="C121" t="s">
        <v>1841</v>
      </c>
      <c r="D121" t="s">
        <v>1842</v>
      </c>
      <c r="E121">
        <v>10287</v>
      </c>
    </row>
    <row r="122" spans="1:7">
      <c r="A122">
        <v>1121</v>
      </c>
      <c r="B122">
        <v>1</v>
      </c>
      <c r="C122" t="s">
        <v>1841</v>
      </c>
      <c r="D122" t="s">
        <v>1842</v>
      </c>
      <c r="E122">
        <v>11529</v>
      </c>
    </row>
    <row r="123" spans="1:7">
      <c r="A123">
        <v>1122</v>
      </c>
      <c r="B123">
        <v>1</v>
      </c>
      <c r="C123" t="s">
        <v>1841</v>
      </c>
      <c r="D123" t="s">
        <v>1842</v>
      </c>
      <c r="E123">
        <v>11550</v>
      </c>
    </row>
    <row r="124" spans="1:7">
      <c r="A124">
        <v>1123</v>
      </c>
      <c r="B124">
        <v>1</v>
      </c>
      <c r="C124" t="s">
        <v>1841</v>
      </c>
      <c r="D124" t="s">
        <v>1842</v>
      </c>
      <c r="E124">
        <v>11169</v>
      </c>
    </row>
    <row r="125" spans="1:7">
      <c r="A125">
        <v>1124</v>
      </c>
      <c r="B125">
        <v>1</v>
      </c>
      <c r="C125" t="s">
        <v>1841</v>
      </c>
      <c r="D125" t="s">
        <v>1842</v>
      </c>
      <c r="E125">
        <v>12478</v>
      </c>
    </row>
    <row r="126" spans="1:7">
      <c r="A126">
        <v>1125</v>
      </c>
      <c r="B126">
        <v>1</v>
      </c>
      <c r="C126" t="s">
        <v>1841</v>
      </c>
      <c r="D126" t="s">
        <v>1842</v>
      </c>
      <c r="E126">
        <v>12506</v>
      </c>
    </row>
    <row r="127" spans="1:7">
      <c r="A127">
        <v>1126</v>
      </c>
      <c r="B127">
        <v>1</v>
      </c>
      <c r="C127" t="s">
        <v>1841</v>
      </c>
      <c r="D127" t="s">
        <v>1844</v>
      </c>
      <c r="E127">
        <v>11080</v>
      </c>
      <c r="F127">
        <v>1626</v>
      </c>
      <c r="G127" t="s">
        <v>1845</v>
      </c>
    </row>
    <row r="128" spans="1:7">
      <c r="A128">
        <v>1127</v>
      </c>
      <c r="B128">
        <v>1</v>
      </c>
      <c r="C128" t="s">
        <v>1841</v>
      </c>
      <c r="D128" t="s">
        <v>1842</v>
      </c>
      <c r="E128">
        <v>11665</v>
      </c>
    </row>
    <row r="129" spans="1:7">
      <c r="A129">
        <v>1128</v>
      </c>
      <c r="B129">
        <v>1</v>
      </c>
      <c r="C129" t="s">
        <v>1841</v>
      </c>
      <c r="D129" t="s">
        <v>1842</v>
      </c>
      <c r="E129">
        <v>12108</v>
      </c>
    </row>
    <row r="130" spans="1:7">
      <c r="A130">
        <v>1129</v>
      </c>
      <c r="B130">
        <v>1</v>
      </c>
      <c r="C130" t="s">
        <v>1841</v>
      </c>
      <c r="D130" t="s">
        <v>1842</v>
      </c>
      <c r="E130">
        <v>12217</v>
      </c>
    </row>
    <row r="131" spans="1:7">
      <c r="A131">
        <v>1130</v>
      </c>
      <c r="B131">
        <v>1</v>
      </c>
      <c r="C131" t="s">
        <v>1841</v>
      </c>
      <c r="D131" t="s">
        <v>1842</v>
      </c>
      <c r="E131">
        <v>12122</v>
      </c>
    </row>
    <row r="132" spans="1:7">
      <c r="A132">
        <v>1131</v>
      </c>
      <c r="B132">
        <v>1</v>
      </c>
      <c r="C132" t="s">
        <v>1841</v>
      </c>
      <c r="D132" t="s">
        <v>1842</v>
      </c>
      <c r="E132">
        <v>11951</v>
      </c>
    </row>
    <row r="133" spans="1:7">
      <c r="A133">
        <v>1132</v>
      </c>
      <c r="B133">
        <v>1</v>
      </c>
      <c r="C133" t="s">
        <v>1841</v>
      </c>
      <c r="D133" t="s">
        <v>1842</v>
      </c>
      <c r="E133">
        <v>6597</v>
      </c>
    </row>
    <row r="134" spans="1:7">
      <c r="A134">
        <v>1133</v>
      </c>
      <c r="B134">
        <v>1</v>
      </c>
      <c r="C134" t="s">
        <v>1841</v>
      </c>
      <c r="D134" t="s">
        <v>1842</v>
      </c>
      <c r="E134">
        <v>12118</v>
      </c>
    </row>
    <row r="135" spans="1:7">
      <c r="A135">
        <v>1134</v>
      </c>
      <c r="B135">
        <v>1</v>
      </c>
      <c r="C135" t="s">
        <v>1841</v>
      </c>
      <c r="D135" t="s">
        <v>1842</v>
      </c>
      <c r="E135">
        <v>11555</v>
      </c>
    </row>
    <row r="136" spans="1:7">
      <c r="A136">
        <v>1135</v>
      </c>
      <c r="B136">
        <v>1</v>
      </c>
      <c r="C136" t="s">
        <v>1841</v>
      </c>
      <c r="D136" t="s">
        <v>1842</v>
      </c>
      <c r="E136">
        <v>12098</v>
      </c>
    </row>
    <row r="137" spans="1:7">
      <c r="A137">
        <v>1136</v>
      </c>
      <c r="B137">
        <v>1</v>
      </c>
      <c r="C137" t="s">
        <v>1841</v>
      </c>
      <c r="D137" t="s">
        <v>1842</v>
      </c>
      <c r="E137">
        <v>12850</v>
      </c>
    </row>
    <row r="138" spans="1:7">
      <c r="A138">
        <v>1137</v>
      </c>
      <c r="B138">
        <v>1</v>
      </c>
      <c r="C138" t="s">
        <v>1841</v>
      </c>
      <c r="D138" t="s">
        <v>1842</v>
      </c>
      <c r="E138">
        <v>12181</v>
      </c>
    </row>
    <row r="139" spans="1:7">
      <c r="A139">
        <v>1138</v>
      </c>
      <c r="B139">
        <v>1</v>
      </c>
      <c r="C139" t="s">
        <v>1841</v>
      </c>
      <c r="D139" t="s">
        <v>1842</v>
      </c>
      <c r="E139">
        <v>11500</v>
      </c>
    </row>
    <row r="140" spans="1:7">
      <c r="A140">
        <v>1139</v>
      </c>
      <c r="B140">
        <v>1</v>
      </c>
      <c r="C140" t="s">
        <v>1841</v>
      </c>
      <c r="D140" t="s">
        <v>1842</v>
      </c>
      <c r="E140">
        <v>11634</v>
      </c>
    </row>
    <row r="141" spans="1:7">
      <c r="A141">
        <v>1140</v>
      </c>
      <c r="B141">
        <v>1</v>
      </c>
      <c r="C141" t="s">
        <v>1841</v>
      </c>
      <c r="D141" t="s">
        <v>1842</v>
      </c>
      <c r="E141">
        <v>11202</v>
      </c>
    </row>
    <row r="142" spans="1:7">
      <c r="A142">
        <v>1141</v>
      </c>
      <c r="B142">
        <v>1</v>
      </c>
      <c r="C142" t="s">
        <v>1841</v>
      </c>
      <c r="D142" t="s">
        <v>1842</v>
      </c>
      <c r="E142">
        <v>11955</v>
      </c>
    </row>
    <row r="143" spans="1:7">
      <c r="A143">
        <v>1142</v>
      </c>
      <c r="B143">
        <v>1</v>
      </c>
      <c r="C143" t="s">
        <v>1841</v>
      </c>
      <c r="D143" t="s">
        <v>1842</v>
      </c>
      <c r="E143">
        <v>11585</v>
      </c>
    </row>
    <row r="144" spans="1:7">
      <c r="A144">
        <v>1143</v>
      </c>
      <c r="B144">
        <v>1</v>
      </c>
      <c r="C144" t="s">
        <v>1841</v>
      </c>
      <c r="D144" t="s">
        <v>1844</v>
      </c>
      <c r="E144">
        <v>11266</v>
      </c>
      <c r="F144">
        <v>1643</v>
      </c>
      <c r="G144" t="s">
        <v>1845</v>
      </c>
    </row>
    <row r="145" spans="1:5">
      <c r="A145">
        <v>1144</v>
      </c>
      <c r="B145">
        <v>1</v>
      </c>
      <c r="C145" t="s">
        <v>1841</v>
      </c>
      <c r="D145" t="s">
        <v>1842</v>
      </c>
      <c r="E145">
        <v>11540</v>
      </c>
    </row>
    <row r="146" spans="1:5">
      <c r="A146">
        <v>1145</v>
      </c>
      <c r="B146">
        <v>1</v>
      </c>
      <c r="C146" t="s">
        <v>1841</v>
      </c>
      <c r="D146" t="s">
        <v>1842</v>
      </c>
      <c r="E146">
        <v>11985</v>
      </c>
    </row>
    <row r="147" spans="1:5">
      <c r="A147">
        <v>1146</v>
      </c>
      <c r="B147">
        <v>1</v>
      </c>
      <c r="C147" t="s">
        <v>1841</v>
      </c>
      <c r="D147" t="s">
        <v>1842</v>
      </c>
      <c r="E147">
        <v>12461</v>
      </c>
    </row>
    <row r="148" spans="1:5">
      <c r="A148">
        <v>1147</v>
      </c>
      <c r="B148">
        <v>1</v>
      </c>
      <c r="C148" t="s">
        <v>1841</v>
      </c>
      <c r="D148" t="s">
        <v>1842</v>
      </c>
      <c r="E148">
        <v>12060</v>
      </c>
    </row>
    <row r="149" spans="1:5">
      <c r="A149">
        <v>1148</v>
      </c>
      <c r="B149">
        <v>1</v>
      </c>
      <c r="C149" t="s">
        <v>1841</v>
      </c>
      <c r="D149" t="s">
        <v>1842</v>
      </c>
      <c r="E149">
        <v>12506</v>
      </c>
    </row>
    <row r="150" spans="1:5">
      <c r="A150">
        <v>1149</v>
      </c>
      <c r="B150">
        <v>1</v>
      </c>
      <c r="C150" t="s">
        <v>1841</v>
      </c>
      <c r="D150" t="s">
        <v>1842</v>
      </c>
      <c r="E150">
        <v>12300</v>
      </c>
    </row>
    <row r="151" spans="1:5">
      <c r="A151">
        <v>1150</v>
      </c>
      <c r="B151">
        <v>1</v>
      </c>
      <c r="C151" t="s">
        <v>1841</v>
      </c>
      <c r="D151" t="s">
        <v>1842</v>
      </c>
      <c r="E151">
        <v>12575</v>
      </c>
    </row>
    <row r="152" spans="1:5">
      <c r="A152">
        <v>1151</v>
      </c>
      <c r="B152">
        <v>1</v>
      </c>
      <c r="C152" t="s">
        <v>1841</v>
      </c>
      <c r="D152" t="s">
        <v>1842</v>
      </c>
      <c r="E152">
        <v>11654</v>
      </c>
    </row>
    <row r="153" spans="1:5">
      <c r="A153">
        <v>1152</v>
      </c>
      <c r="B153">
        <v>1</v>
      </c>
      <c r="C153" t="s">
        <v>1841</v>
      </c>
      <c r="D153" t="s">
        <v>1842</v>
      </c>
      <c r="E153">
        <v>12370</v>
      </c>
    </row>
    <row r="154" spans="1:5">
      <c r="A154">
        <v>1153</v>
      </c>
      <c r="B154">
        <v>1</v>
      </c>
      <c r="C154" t="s">
        <v>1841</v>
      </c>
      <c r="D154" t="s">
        <v>1842</v>
      </c>
      <c r="E154">
        <v>11901</v>
      </c>
    </row>
    <row r="155" spans="1:5">
      <c r="A155">
        <v>1154</v>
      </c>
      <c r="B155">
        <v>1</v>
      </c>
      <c r="C155" t="s">
        <v>1841</v>
      </c>
      <c r="D155" t="s">
        <v>1842</v>
      </c>
      <c r="E155">
        <v>12432</v>
      </c>
    </row>
    <row r="156" spans="1:5">
      <c r="A156">
        <v>1155</v>
      </c>
      <c r="B156">
        <v>1</v>
      </c>
      <c r="C156" t="s">
        <v>1841</v>
      </c>
      <c r="D156" t="s">
        <v>1842</v>
      </c>
      <c r="E156">
        <v>12484</v>
      </c>
    </row>
    <row r="157" spans="1:5">
      <c r="A157">
        <v>1156</v>
      </c>
      <c r="B157">
        <v>1</v>
      </c>
      <c r="C157" t="s">
        <v>1841</v>
      </c>
      <c r="D157" t="s">
        <v>1842</v>
      </c>
      <c r="E157">
        <v>12181</v>
      </c>
    </row>
    <row r="158" spans="1:5">
      <c r="A158">
        <v>1157</v>
      </c>
      <c r="B158">
        <v>1</v>
      </c>
      <c r="C158" t="s">
        <v>1841</v>
      </c>
      <c r="D158" t="s">
        <v>1842</v>
      </c>
      <c r="E158">
        <v>11724</v>
      </c>
    </row>
    <row r="159" spans="1:5">
      <c r="A159">
        <v>1158</v>
      </c>
      <c r="B159">
        <v>1</v>
      </c>
      <c r="C159" t="s">
        <v>1841</v>
      </c>
      <c r="D159" t="s">
        <v>1842</v>
      </c>
      <c r="E159">
        <v>12342</v>
      </c>
    </row>
    <row r="160" spans="1:5">
      <c r="A160">
        <v>1159</v>
      </c>
      <c r="B160">
        <v>1</v>
      </c>
      <c r="C160" t="s">
        <v>1841</v>
      </c>
      <c r="D160" t="s">
        <v>1842</v>
      </c>
      <c r="E160">
        <v>11103</v>
      </c>
    </row>
    <row r="161" spans="1:5">
      <c r="A161">
        <v>1160</v>
      </c>
      <c r="B161">
        <v>1</v>
      </c>
      <c r="C161" t="s">
        <v>1841</v>
      </c>
      <c r="D161" t="s">
        <v>1842</v>
      </c>
      <c r="E161">
        <v>11511</v>
      </c>
    </row>
    <row r="162" spans="1:5">
      <c r="A162">
        <v>1161</v>
      </c>
      <c r="B162">
        <v>1</v>
      </c>
      <c r="C162" t="s">
        <v>1841</v>
      </c>
      <c r="D162" t="s">
        <v>1842</v>
      </c>
      <c r="E162">
        <v>12030</v>
      </c>
    </row>
    <row r="163" spans="1:5">
      <c r="A163">
        <v>1162</v>
      </c>
      <c r="B163">
        <v>1</v>
      </c>
      <c r="C163" t="s">
        <v>1841</v>
      </c>
      <c r="D163" t="s">
        <v>1842</v>
      </c>
      <c r="E163">
        <v>11527</v>
      </c>
    </row>
    <row r="164" spans="1:5">
      <c r="A164">
        <v>1163</v>
      </c>
      <c r="B164">
        <v>1</v>
      </c>
      <c r="C164" t="s">
        <v>1841</v>
      </c>
      <c r="D164" t="s">
        <v>1842</v>
      </c>
      <c r="E164">
        <v>12042</v>
      </c>
    </row>
    <row r="165" spans="1:5">
      <c r="A165">
        <v>1164</v>
      </c>
      <c r="B165">
        <v>1</v>
      </c>
      <c r="C165" t="s">
        <v>1841</v>
      </c>
      <c r="D165" t="s">
        <v>1842</v>
      </c>
      <c r="E165">
        <v>11885</v>
      </c>
    </row>
    <row r="166" spans="1:5">
      <c r="A166">
        <v>1165</v>
      </c>
      <c r="B166">
        <v>1</v>
      </c>
      <c r="C166" t="s">
        <v>1841</v>
      </c>
      <c r="D166" t="s">
        <v>1842</v>
      </c>
      <c r="E166">
        <v>11750</v>
      </c>
    </row>
    <row r="167" spans="1:5">
      <c r="A167">
        <v>1166</v>
      </c>
      <c r="B167">
        <v>1</v>
      </c>
      <c r="C167" t="s">
        <v>1841</v>
      </c>
      <c r="D167" t="s">
        <v>1842</v>
      </c>
      <c r="E167">
        <v>11916</v>
      </c>
    </row>
    <row r="168" spans="1:5">
      <c r="A168">
        <v>1167</v>
      </c>
      <c r="B168">
        <v>1</v>
      </c>
      <c r="C168" t="s">
        <v>1841</v>
      </c>
      <c r="D168" t="s">
        <v>1842</v>
      </c>
      <c r="E168">
        <v>12504</v>
      </c>
    </row>
    <row r="169" spans="1:5">
      <c r="A169">
        <v>1168</v>
      </c>
      <c r="B169">
        <v>1</v>
      </c>
      <c r="C169" t="s">
        <v>1841</v>
      </c>
      <c r="D169" t="s">
        <v>1842</v>
      </c>
      <c r="E169">
        <v>10815</v>
      </c>
    </row>
    <row r="170" spans="1:5">
      <c r="A170">
        <v>1169</v>
      </c>
      <c r="B170">
        <v>1</v>
      </c>
      <c r="C170" t="s">
        <v>1841</v>
      </c>
      <c r="D170" t="s">
        <v>1842</v>
      </c>
      <c r="E170">
        <v>11916</v>
      </c>
    </row>
    <row r="171" spans="1:5">
      <c r="A171">
        <v>1170</v>
      </c>
      <c r="B171">
        <v>1</v>
      </c>
      <c r="C171" t="s">
        <v>1841</v>
      </c>
      <c r="D171" t="s">
        <v>1842</v>
      </c>
      <c r="E171">
        <v>12553</v>
      </c>
    </row>
    <row r="172" spans="1:5">
      <c r="A172">
        <v>1171</v>
      </c>
      <c r="B172">
        <v>1</v>
      </c>
      <c r="C172" t="s">
        <v>1841</v>
      </c>
      <c r="D172" t="s">
        <v>1842</v>
      </c>
      <c r="E172">
        <v>11688</v>
      </c>
    </row>
    <row r="173" spans="1:5">
      <c r="A173">
        <v>1172</v>
      </c>
      <c r="B173">
        <v>1</v>
      </c>
      <c r="C173" t="s">
        <v>1841</v>
      </c>
      <c r="D173" t="s">
        <v>1842</v>
      </c>
      <c r="E173">
        <v>11980</v>
      </c>
    </row>
    <row r="174" spans="1:5">
      <c r="A174">
        <v>1173</v>
      </c>
      <c r="B174">
        <v>1</v>
      </c>
      <c r="C174" t="s">
        <v>1841</v>
      </c>
      <c r="D174" t="s">
        <v>1842</v>
      </c>
      <c r="E174">
        <v>12068</v>
      </c>
    </row>
    <row r="175" spans="1:5">
      <c r="A175">
        <v>1174</v>
      </c>
      <c r="B175">
        <v>1</v>
      </c>
      <c r="C175" t="s">
        <v>1841</v>
      </c>
      <c r="D175" t="s">
        <v>1842</v>
      </c>
      <c r="E175">
        <v>11927</v>
      </c>
    </row>
    <row r="176" spans="1:5">
      <c r="A176">
        <v>1175</v>
      </c>
      <c r="B176">
        <v>1</v>
      </c>
      <c r="C176" t="s">
        <v>1841</v>
      </c>
      <c r="D176" t="s">
        <v>1842</v>
      </c>
      <c r="E176">
        <v>12490</v>
      </c>
    </row>
    <row r="177" spans="1:5">
      <c r="A177">
        <v>1176</v>
      </c>
      <c r="B177">
        <v>1</v>
      </c>
      <c r="C177" t="s">
        <v>1841</v>
      </c>
      <c r="D177" t="s">
        <v>1842</v>
      </c>
      <c r="E177">
        <v>11610</v>
      </c>
    </row>
    <row r="178" spans="1:5">
      <c r="A178">
        <v>1177</v>
      </c>
      <c r="B178">
        <v>1</v>
      </c>
      <c r="C178" t="s">
        <v>1841</v>
      </c>
      <c r="D178" t="s">
        <v>1842</v>
      </c>
      <c r="E178">
        <v>11798</v>
      </c>
    </row>
    <row r="179" spans="1:5">
      <c r="A179">
        <v>1178</v>
      </c>
      <c r="B179">
        <v>1</v>
      </c>
      <c r="C179" t="s">
        <v>1841</v>
      </c>
      <c r="D179" t="s">
        <v>1842</v>
      </c>
      <c r="E179">
        <v>12097</v>
      </c>
    </row>
    <row r="180" spans="1:5">
      <c r="A180">
        <v>1179</v>
      </c>
      <c r="B180">
        <v>1</v>
      </c>
      <c r="C180" t="s">
        <v>1841</v>
      </c>
      <c r="D180" t="s">
        <v>1842</v>
      </c>
      <c r="E180">
        <v>9858</v>
      </c>
    </row>
    <row r="181" spans="1:5">
      <c r="A181">
        <v>1180</v>
      </c>
      <c r="B181">
        <v>1</v>
      </c>
      <c r="C181" t="s">
        <v>1841</v>
      </c>
      <c r="D181" t="s">
        <v>1842</v>
      </c>
      <c r="E181">
        <v>12131</v>
      </c>
    </row>
    <row r="182" spans="1:5">
      <c r="A182">
        <v>1181</v>
      </c>
      <c r="B182">
        <v>1</v>
      </c>
      <c r="C182" t="s">
        <v>1841</v>
      </c>
      <c r="D182" t="s">
        <v>1842</v>
      </c>
      <c r="E182">
        <v>12226</v>
      </c>
    </row>
    <row r="183" spans="1:5">
      <c r="A183">
        <v>1182</v>
      </c>
      <c r="B183">
        <v>1</v>
      </c>
      <c r="C183" t="s">
        <v>1847</v>
      </c>
      <c r="D183" t="s">
        <v>1848</v>
      </c>
      <c r="E183">
        <v>11387</v>
      </c>
    </row>
    <row r="184" spans="1:5">
      <c r="A184">
        <v>1183</v>
      </c>
      <c r="B184">
        <v>1</v>
      </c>
      <c r="C184" t="s">
        <v>1847</v>
      </c>
      <c r="D184" t="s">
        <v>1848</v>
      </c>
      <c r="E184">
        <v>12834</v>
      </c>
    </row>
    <row r="185" spans="1:5">
      <c r="A185">
        <v>1184</v>
      </c>
      <c r="B185">
        <v>1</v>
      </c>
      <c r="C185" t="s">
        <v>1847</v>
      </c>
      <c r="D185" t="s">
        <v>1848</v>
      </c>
      <c r="E185">
        <v>12844</v>
      </c>
    </row>
    <row r="186" spans="1:5">
      <c r="A186">
        <v>1185</v>
      </c>
      <c r="B186">
        <v>1</v>
      </c>
      <c r="C186" t="s">
        <v>1847</v>
      </c>
      <c r="D186" t="s">
        <v>1848</v>
      </c>
      <c r="E186">
        <v>12679</v>
      </c>
    </row>
    <row r="187" spans="1:5">
      <c r="A187">
        <v>1186</v>
      </c>
      <c r="B187">
        <v>1</v>
      </c>
      <c r="C187" t="s">
        <v>1847</v>
      </c>
      <c r="D187" t="s">
        <v>1848</v>
      </c>
      <c r="E187">
        <v>12217</v>
      </c>
    </row>
    <row r="188" spans="1:5">
      <c r="A188">
        <v>1187</v>
      </c>
      <c r="B188">
        <v>1</v>
      </c>
      <c r="C188" t="s">
        <v>1847</v>
      </c>
      <c r="D188" t="s">
        <v>1848</v>
      </c>
      <c r="E188">
        <v>11850</v>
      </c>
    </row>
    <row r="189" spans="1:5">
      <c r="A189">
        <v>1188</v>
      </c>
      <c r="B189">
        <v>1</v>
      </c>
      <c r="C189" t="s">
        <v>1847</v>
      </c>
      <c r="D189" t="s">
        <v>1848</v>
      </c>
      <c r="E189">
        <v>11925</v>
      </c>
    </row>
    <row r="190" spans="1:5">
      <c r="A190">
        <v>1189</v>
      </c>
      <c r="B190">
        <v>1</v>
      </c>
      <c r="C190" t="s">
        <v>1847</v>
      </c>
      <c r="D190" t="s">
        <v>1848</v>
      </c>
      <c r="E190">
        <v>12351</v>
      </c>
    </row>
    <row r="191" spans="1:5">
      <c r="A191">
        <v>1190</v>
      </c>
      <c r="B191">
        <v>1</v>
      </c>
      <c r="C191" t="s">
        <v>1847</v>
      </c>
      <c r="D191" t="s">
        <v>1848</v>
      </c>
      <c r="E191">
        <v>12256</v>
      </c>
    </row>
    <row r="192" spans="1:5">
      <c r="A192">
        <v>1191</v>
      </c>
      <c r="B192">
        <v>1</v>
      </c>
      <c r="C192" t="s">
        <v>1847</v>
      </c>
      <c r="D192" t="s">
        <v>1848</v>
      </c>
      <c r="E192">
        <v>12421</v>
      </c>
    </row>
    <row r="193" spans="1:5">
      <c r="A193">
        <v>1192</v>
      </c>
      <c r="B193">
        <v>1</v>
      </c>
      <c r="C193" t="s">
        <v>1847</v>
      </c>
      <c r="D193" t="s">
        <v>1848</v>
      </c>
      <c r="E193">
        <v>12529</v>
      </c>
    </row>
    <row r="194" spans="1:5">
      <c r="A194">
        <v>1193</v>
      </c>
      <c r="B194">
        <v>1</v>
      </c>
      <c r="C194" t="s">
        <v>1847</v>
      </c>
      <c r="D194" t="s">
        <v>1848</v>
      </c>
      <c r="E194">
        <v>11332</v>
      </c>
    </row>
    <row r="195" spans="1:5">
      <c r="A195">
        <v>1194</v>
      </c>
      <c r="B195">
        <v>1</v>
      </c>
      <c r="C195" t="s">
        <v>1847</v>
      </c>
      <c r="D195" t="s">
        <v>1842</v>
      </c>
      <c r="E195">
        <v>12087</v>
      </c>
    </row>
    <row r="196" spans="1:5">
      <c r="A196">
        <v>1195</v>
      </c>
      <c r="B196">
        <v>1</v>
      </c>
      <c r="C196" t="s">
        <v>1847</v>
      </c>
      <c r="D196" t="s">
        <v>1842</v>
      </c>
      <c r="E196">
        <v>12342</v>
      </c>
    </row>
    <row r="197" spans="1:5">
      <c r="A197">
        <v>1196</v>
      </c>
      <c r="B197">
        <v>1</v>
      </c>
      <c r="C197" t="s">
        <v>1847</v>
      </c>
      <c r="D197" t="s">
        <v>1842</v>
      </c>
      <c r="E197">
        <v>11270</v>
      </c>
    </row>
    <row r="198" spans="1:5">
      <c r="A198">
        <v>1197</v>
      </c>
      <c r="B198">
        <v>1</v>
      </c>
      <c r="C198" t="s">
        <v>1847</v>
      </c>
      <c r="D198" t="s">
        <v>1842</v>
      </c>
      <c r="E198">
        <v>11849</v>
      </c>
    </row>
    <row r="199" spans="1:5">
      <c r="A199">
        <v>1198</v>
      </c>
      <c r="B199">
        <v>1</v>
      </c>
      <c r="C199" t="s">
        <v>1847</v>
      </c>
      <c r="D199" t="s">
        <v>1842</v>
      </c>
      <c r="E199">
        <v>11809</v>
      </c>
    </row>
    <row r="200" spans="1:5">
      <c r="A200">
        <v>1199</v>
      </c>
      <c r="B200">
        <v>1</v>
      </c>
      <c r="C200" t="s">
        <v>1847</v>
      </c>
      <c r="D200" t="s">
        <v>1842</v>
      </c>
      <c r="E200">
        <v>10553</v>
      </c>
    </row>
    <row r="201" spans="1:5">
      <c r="A201">
        <v>1200</v>
      </c>
      <c r="B201">
        <v>1</v>
      </c>
      <c r="C201" t="s">
        <v>1847</v>
      </c>
      <c r="D201" t="s">
        <v>1842</v>
      </c>
      <c r="E201">
        <v>11989</v>
      </c>
    </row>
    <row r="202" spans="1:5">
      <c r="A202">
        <v>1201</v>
      </c>
      <c r="B202">
        <v>1</v>
      </c>
      <c r="C202" t="s">
        <v>1847</v>
      </c>
      <c r="D202" t="s">
        <v>1842</v>
      </c>
      <c r="E202">
        <v>12643</v>
      </c>
    </row>
    <row r="203" spans="1:5">
      <c r="A203">
        <v>1202</v>
      </c>
      <c r="B203">
        <v>1</v>
      </c>
      <c r="C203" t="s">
        <v>1847</v>
      </c>
      <c r="D203" t="s">
        <v>1842</v>
      </c>
      <c r="E203">
        <v>12133</v>
      </c>
    </row>
    <row r="204" spans="1:5">
      <c r="A204">
        <v>1203</v>
      </c>
      <c r="B204">
        <v>1</v>
      </c>
      <c r="C204" t="s">
        <v>1847</v>
      </c>
      <c r="D204" t="s">
        <v>1842</v>
      </c>
      <c r="E204">
        <v>12221</v>
      </c>
    </row>
    <row r="205" spans="1:5">
      <c r="A205">
        <v>1204</v>
      </c>
      <c r="B205">
        <v>1</v>
      </c>
      <c r="C205" t="s">
        <v>1847</v>
      </c>
      <c r="D205" t="s">
        <v>1842</v>
      </c>
      <c r="E205">
        <v>12196</v>
      </c>
    </row>
    <row r="206" spans="1:5">
      <c r="A206">
        <v>1205</v>
      </c>
      <c r="B206">
        <v>1</v>
      </c>
      <c r="C206" t="s">
        <v>1847</v>
      </c>
      <c r="D206" t="s">
        <v>1842</v>
      </c>
      <c r="E206">
        <v>11863</v>
      </c>
    </row>
    <row r="207" spans="1:5">
      <c r="A207">
        <v>1206</v>
      </c>
      <c r="B207">
        <v>1</v>
      </c>
      <c r="C207" t="s">
        <v>1847</v>
      </c>
      <c r="D207" t="s">
        <v>1848</v>
      </c>
      <c r="E207">
        <v>12096</v>
      </c>
    </row>
    <row r="208" spans="1:5">
      <c r="A208">
        <v>1207</v>
      </c>
      <c r="B208">
        <v>1</v>
      </c>
      <c r="C208" t="s">
        <v>1847</v>
      </c>
      <c r="D208" t="s">
        <v>1848</v>
      </c>
      <c r="E208">
        <v>12536</v>
      </c>
    </row>
    <row r="209" spans="1:5">
      <c r="A209">
        <v>1208</v>
      </c>
      <c r="B209">
        <v>1</v>
      </c>
      <c r="C209" t="s">
        <v>1847</v>
      </c>
      <c r="D209" t="s">
        <v>1848</v>
      </c>
      <c r="E209">
        <v>12720</v>
      </c>
    </row>
    <row r="210" spans="1:5">
      <c r="A210">
        <v>1209</v>
      </c>
      <c r="B210">
        <v>1</v>
      </c>
      <c r="C210" t="s">
        <v>1847</v>
      </c>
      <c r="D210" t="s">
        <v>1848</v>
      </c>
      <c r="E210">
        <v>12129</v>
      </c>
    </row>
    <row r="211" spans="1:5">
      <c r="A211">
        <v>1210</v>
      </c>
      <c r="B211">
        <v>1</v>
      </c>
      <c r="C211" t="s">
        <v>1847</v>
      </c>
      <c r="D211" t="s">
        <v>1848</v>
      </c>
      <c r="E211">
        <v>11729</v>
      </c>
    </row>
    <row r="212" spans="1:5">
      <c r="A212">
        <v>1211</v>
      </c>
      <c r="B212">
        <v>1</v>
      </c>
      <c r="C212" t="s">
        <v>1847</v>
      </c>
      <c r="D212" t="s">
        <v>1848</v>
      </c>
      <c r="E212">
        <v>11539</v>
      </c>
    </row>
    <row r="213" spans="1:5">
      <c r="A213">
        <v>1212</v>
      </c>
      <c r="B213">
        <v>1</v>
      </c>
      <c r="C213" t="s">
        <v>1847</v>
      </c>
      <c r="D213" t="s">
        <v>1848</v>
      </c>
      <c r="E213">
        <v>12402</v>
      </c>
    </row>
    <row r="214" spans="1:5">
      <c r="A214">
        <v>1213</v>
      </c>
      <c r="B214">
        <v>1</v>
      </c>
      <c r="C214" t="s">
        <v>1847</v>
      </c>
      <c r="D214" t="s">
        <v>1848</v>
      </c>
      <c r="E214">
        <v>12475</v>
      </c>
    </row>
    <row r="215" spans="1:5">
      <c r="A215">
        <v>1214</v>
      </c>
      <c r="B215">
        <v>1</v>
      </c>
      <c r="C215" t="s">
        <v>1847</v>
      </c>
      <c r="D215" t="s">
        <v>1848</v>
      </c>
      <c r="E215">
        <v>11963</v>
      </c>
    </row>
    <row r="216" spans="1:5">
      <c r="A216">
        <v>1215</v>
      </c>
      <c r="B216">
        <v>1</v>
      </c>
      <c r="C216" t="s">
        <v>1847</v>
      </c>
      <c r="D216" t="s">
        <v>1848</v>
      </c>
      <c r="E216">
        <v>11350</v>
      </c>
    </row>
    <row r="217" spans="1:5">
      <c r="A217">
        <v>1216</v>
      </c>
      <c r="B217">
        <v>1</v>
      </c>
      <c r="C217" t="s">
        <v>1847</v>
      </c>
      <c r="D217" t="s">
        <v>1848</v>
      </c>
      <c r="E217">
        <v>11359</v>
      </c>
    </row>
    <row r="218" spans="1:5">
      <c r="A218">
        <v>1217</v>
      </c>
      <c r="B218">
        <v>1</v>
      </c>
      <c r="C218" t="s">
        <v>1847</v>
      </c>
      <c r="D218" t="s">
        <v>1848</v>
      </c>
      <c r="E218">
        <v>12208</v>
      </c>
    </row>
    <row r="219" spans="1:5">
      <c r="A219">
        <v>1218</v>
      </c>
      <c r="B219">
        <v>1</v>
      </c>
      <c r="C219" t="s">
        <v>1847</v>
      </c>
      <c r="D219" t="s">
        <v>1849</v>
      </c>
      <c r="E219">
        <v>12411</v>
      </c>
    </row>
    <row r="220" spans="1:5">
      <c r="A220">
        <v>1219</v>
      </c>
      <c r="B220">
        <v>1</v>
      </c>
      <c r="C220" t="s">
        <v>1847</v>
      </c>
      <c r="D220" t="s">
        <v>1849</v>
      </c>
      <c r="E220">
        <v>12518</v>
      </c>
    </row>
    <row r="221" spans="1:5">
      <c r="A221">
        <v>1220</v>
      </c>
      <c r="B221">
        <v>1</v>
      </c>
      <c r="C221" t="s">
        <v>1847</v>
      </c>
      <c r="D221" t="s">
        <v>1849</v>
      </c>
      <c r="E221">
        <v>11795</v>
      </c>
    </row>
    <row r="222" spans="1:5">
      <c r="A222">
        <v>1221</v>
      </c>
      <c r="B222">
        <v>1</v>
      </c>
      <c r="C222" t="s">
        <v>1847</v>
      </c>
      <c r="D222" t="s">
        <v>1849</v>
      </c>
      <c r="E222">
        <v>11573</v>
      </c>
    </row>
    <row r="223" spans="1:5">
      <c r="A223">
        <v>1222</v>
      </c>
      <c r="B223">
        <v>1</v>
      </c>
      <c r="C223" t="s">
        <v>1847</v>
      </c>
      <c r="D223" t="s">
        <v>1849</v>
      </c>
      <c r="E223">
        <v>12635</v>
      </c>
    </row>
    <row r="224" spans="1:5">
      <c r="A224">
        <v>1223</v>
      </c>
      <c r="B224">
        <v>1</v>
      </c>
      <c r="C224" t="s">
        <v>1847</v>
      </c>
      <c r="D224" t="s">
        <v>1849</v>
      </c>
      <c r="E224">
        <v>11288</v>
      </c>
    </row>
    <row r="225" spans="1:5">
      <c r="A225">
        <v>1224</v>
      </c>
      <c r="B225">
        <v>1</v>
      </c>
      <c r="C225" t="s">
        <v>1847</v>
      </c>
      <c r="D225" t="s">
        <v>1849</v>
      </c>
      <c r="E225">
        <v>10845</v>
      </c>
    </row>
    <row r="226" spans="1:5">
      <c r="A226">
        <v>1225</v>
      </c>
      <c r="B226">
        <v>1</v>
      </c>
      <c r="C226" t="s">
        <v>1847</v>
      </c>
      <c r="D226" t="s">
        <v>1849</v>
      </c>
      <c r="E226">
        <v>11347</v>
      </c>
    </row>
    <row r="227" spans="1:5">
      <c r="A227">
        <v>1226</v>
      </c>
      <c r="B227">
        <v>1</v>
      </c>
      <c r="C227" t="s">
        <v>1847</v>
      </c>
      <c r="D227" t="s">
        <v>1849</v>
      </c>
      <c r="E227">
        <v>12395</v>
      </c>
    </row>
    <row r="228" spans="1:5">
      <c r="A228">
        <v>1227</v>
      </c>
      <c r="B228">
        <v>1</v>
      </c>
      <c r="C228" t="s">
        <v>1847</v>
      </c>
      <c r="D228" t="s">
        <v>1849</v>
      </c>
      <c r="E228">
        <v>11349</v>
      </c>
    </row>
    <row r="229" spans="1:5">
      <c r="A229">
        <v>1228</v>
      </c>
      <c r="B229">
        <v>1</v>
      </c>
      <c r="C229" t="s">
        <v>1847</v>
      </c>
      <c r="D229" t="s">
        <v>1849</v>
      </c>
      <c r="E229">
        <v>10705</v>
      </c>
    </row>
    <row r="230" spans="1:5">
      <c r="A230">
        <v>1229</v>
      </c>
      <c r="B230">
        <v>1</v>
      </c>
      <c r="C230" t="s">
        <v>1847</v>
      </c>
      <c r="D230" t="s">
        <v>1849</v>
      </c>
      <c r="E230">
        <v>12482</v>
      </c>
    </row>
    <row r="231" spans="1:5">
      <c r="A231">
        <v>1230</v>
      </c>
      <c r="B231">
        <v>1</v>
      </c>
      <c r="C231" t="s">
        <v>1841</v>
      </c>
      <c r="D231" t="s">
        <v>1842</v>
      </c>
      <c r="E231">
        <v>10706</v>
      </c>
    </row>
    <row r="232" spans="1:5">
      <c r="A232">
        <v>1231</v>
      </c>
      <c r="B232">
        <v>1</v>
      </c>
      <c r="C232" t="s">
        <v>1841</v>
      </c>
      <c r="D232" t="s">
        <v>1842</v>
      </c>
      <c r="E232">
        <v>12050</v>
      </c>
    </row>
    <row r="233" spans="1:5">
      <c r="A233">
        <v>1232</v>
      </c>
      <c r="B233">
        <v>1</v>
      </c>
      <c r="C233" t="s">
        <v>1841</v>
      </c>
      <c r="D233" t="s">
        <v>1842</v>
      </c>
      <c r="E233">
        <v>11284</v>
      </c>
    </row>
    <row r="234" spans="1:5">
      <c r="A234">
        <v>1233</v>
      </c>
      <c r="B234">
        <v>1</v>
      </c>
      <c r="C234" t="s">
        <v>1841</v>
      </c>
      <c r="D234" t="s">
        <v>1842</v>
      </c>
      <c r="E234">
        <v>12133</v>
      </c>
    </row>
    <row r="235" spans="1:5">
      <c r="A235">
        <v>1234</v>
      </c>
      <c r="B235">
        <v>1</v>
      </c>
      <c r="C235" t="s">
        <v>1841</v>
      </c>
      <c r="D235" t="s">
        <v>1842</v>
      </c>
      <c r="E235">
        <v>11416</v>
      </c>
    </row>
    <row r="236" spans="1:5">
      <c r="A236">
        <v>1235</v>
      </c>
      <c r="B236">
        <v>1</v>
      </c>
      <c r="C236" t="s">
        <v>1841</v>
      </c>
      <c r="D236" t="s">
        <v>1842</v>
      </c>
      <c r="E236">
        <v>11606</v>
      </c>
    </row>
    <row r="237" spans="1:5">
      <c r="A237">
        <v>1236</v>
      </c>
      <c r="B237">
        <v>1</v>
      </c>
      <c r="C237" t="s">
        <v>1841</v>
      </c>
      <c r="D237" t="s">
        <v>1842</v>
      </c>
      <c r="E237">
        <v>10890</v>
      </c>
    </row>
    <row r="238" spans="1:5">
      <c r="A238">
        <v>1237</v>
      </c>
      <c r="B238">
        <v>1</v>
      </c>
      <c r="C238" t="s">
        <v>1841</v>
      </c>
      <c r="D238" t="s">
        <v>1842</v>
      </c>
      <c r="E238">
        <v>11909</v>
      </c>
    </row>
    <row r="239" spans="1:5">
      <c r="A239">
        <v>1238</v>
      </c>
      <c r="B239">
        <v>1</v>
      </c>
      <c r="C239" t="s">
        <v>1841</v>
      </c>
      <c r="D239" t="s">
        <v>1842</v>
      </c>
      <c r="E239">
        <v>10903</v>
      </c>
    </row>
    <row r="240" spans="1:5">
      <c r="A240">
        <v>1239</v>
      </c>
      <c r="B240">
        <v>1</v>
      </c>
      <c r="C240" t="s">
        <v>1841</v>
      </c>
      <c r="D240" t="s">
        <v>1842</v>
      </c>
      <c r="E240">
        <v>11786</v>
      </c>
    </row>
    <row r="241" spans="1:5">
      <c r="A241">
        <v>1240</v>
      </c>
      <c r="B241">
        <v>1</v>
      </c>
      <c r="C241" t="s">
        <v>1841</v>
      </c>
      <c r="D241" t="s">
        <v>1842</v>
      </c>
      <c r="E241">
        <v>11308</v>
      </c>
    </row>
    <row r="242" spans="1:5">
      <c r="A242">
        <v>1241</v>
      </c>
      <c r="B242">
        <v>1</v>
      </c>
      <c r="C242" t="s">
        <v>1841</v>
      </c>
      <c r="D242" t="s">
        <v>1849</v>
      </c>
      <c r="E242">
        <v>12386</v>
      </c>
    </row>
    <row r="243" spans="1:5">
      <c r="A243">
        <v>1242</v>
      </c>
      <c r="B243">
        <v>1</v>
      </c>
      <c r="C243" t="s">
        <v>1841</v>
      </c>
      <c r="D243" t="s">
        <v>1849</v>
      </c>
      <c r="E243">
        <v>11613</v>
      </c>
    </row>
    <row r="244" spans="1:5">
      <c r="A244">
        <v>1243</v>
      </c>
      <c r="B244">
        <v>1</v>
      </c>
      <c r="C244" t="s">
        <v>1841</v>
      </c>
      <c r="D244" t="s">
        <v>1849</v>
      </c>
      <c r="E244">
        <v>11703</v>
      </c>
    </row>
    <row r="245" spans="1:5">
      <c r="A245">
        <v>1244</v>
      </c>
      <c r="B245">
        <v>1</v>
      </c>
      <c r="C245" t="s">
        <v>1841</v>
      </c>
      <c r="D245" t="s">
        <v>1849</v>
      </c>
      <c r="E245">
        <v>11779</v>
      </c>
    </row>
    <row r="246" spans="1:5">
      <c r="A246">
        <v>1245</v>
      </c>
      <c r="B246">
        <v>1</v>
      </c>
      <c r="C246" t="s">
        <v>1841</v>
      </c>
      <c r="D246" t="s">
        <v>1849</v>
      </c>
      <c r="E246">
        <v>12375</v>
      </c>
    </row>
    <row r="247" spans="1:5">
      <c r="A247">
        <v>1246</v>
      </c>
      <c r="B247">
        <v>1</v>
      </c>
      <c r="C247" t="s">
        <v>1841</v>
      </c>
      <c r="D247" t="s">
        <v>1849</v>
      </c>
      <c r="E247">
        <v>11810</v>
      </c>
    </row>
    <row r="248" spans="1:5">
      <c r="A248">
        <v>1247</v>
      </c>
      <c r="B248">
        <v>1</v>
      </c>
      <c r="C248" t="s">
        <v>1841</v>
      </c>
      <c r="D248" t="s">
        <v>1849</v>
      </c>
      <c r="E248">
        <v>11918</v>
      </c>
    </row>
    <row r="249" spans="1:5">
      <c r="A249">
        <v>1248</v>
      </c>
      <c r="B249">
        <v>1</v>
      </c>
      <c r="C249" t="s">
        <v>1841</v>
      </c>
      <c r="D249" t="s">
        <v>1849</v>
      </c>
      <c r="E249">
        <v>12100</v>
      </c>
    </row>
    <row r="250" spans="1:5">
      <c r="A250">
        <v>1249</v>
      </c>
      <c r="B250">
        <v>1</v>
      </c>
      <c r="C250" t="s">
        <v>1841</v>
      </c>
      <c r="D250" t="s">
        <v>1849</v>
      </c>
      <c r="E250">
        <v>11527</v>
      </c>
    </row>
    <row r="251" spans="1:5">
      <c r="A251">
        <v>1250</v>
      </c>
      <c r="B251">
        <v>1</v>
      </c>
      <c r="C251" t="s">
        <v>1841</v>
      </c>
      <c r="D251" t="s">
        <v>1849</v>
      </c>
      <c r="E251">
        <v>12473</v>
      </c>
    </row>
    <row r="252" spans="1:5">
      <c r="A252">
        <v>1251</v>
      </c>
      <c r="B252">
        <v>1</v>
      </c>
      <c r="C252" t="s">
        <v>1841</v>
      </c>
      <c r="D252" t="s">
        <v>1849</v>
      </c>
      <c r="E252">
        <v>10380</v>
      </c>
    </row>
    <row r="253" spans="1:5">
      <c r="A253">
        <v>1252</v>
      </c>
      <c r="B253">
        <v>1</v>
      </c>
      <c r="C253" t="s">
        <v>1841</v>
      </c>
      <c r="D253" t="s">
        <v>1849</v>
      </c>
      <c r="E253">
        <v>11213</v>
      </c>
    </row>
    <row r="254" spans="1:5">
      <c r="A254">
        <v>1253</v>
      </c>
      <c r="B254">
        <v>1</v>
      </c>
      <c r="C254" t="s">
        <v>1841</v>
      </c>
      <c r="D254" t="s">
        <v>1849</v>
      </c>
      <c r="E254">
        <v>11003</v>
      </c>
    </row>
    <row r="255" spans="1:5">
      <c r="A255">
        <v>1254</v>
      </c>
      <c r="B255">
        <v>1</v>
      </c>
      <c r="C255" t="s">
        <v>1841</v>
      </c>
      <c r="D255" t="s">
        <v>1849</v>
      </c>
      <c r="E255">
        <v>10726</v>
      </c>
    </row>
    <row r="256" spans="1:5">
      <c r="A256">
        <v>1255</v>
      </c>
      <c r="B256">
        <v>1</v>
      </c>
      <c r="C256" t="s">
        <v>1841</v>
      </c>
      <c r="D256" t="s">
        <v>1849</v>
      </c>
      <c r="E256">
        <v>11547</v>
      </c>
    </row>
    <row r="257" spans="1:5">
      <c r="A257">
        <v>1256</v>
      </c>
      <c r="B257">
        <v>1</v>
      </c>
      <c r="C257" t="s">
        <v>1841</v>
      </c>
      <c r="D257" t="s">
        <v>1849</v>
      </c>
      <c r="E257">
        <v>12538</v>
      </c>
    </row>
    <row r="258" spans="1:5">
      <c r="A258">
        <v>1257</v>
      </c>
      <c r="B258">
        <v>1</v>
      </c>
      <c r="C258" t="s">
        <v>1841</v>
      </c>
      <c r="D258" t="s">
        <v>1849</v>
      </c>
      <c r="E258">
        <v>10613</v>
      </c>
    </row>
    <row r="259" spans="1:5">
      <c r="A259">
        <v>1258</v>
      </c>
      <c r="B259">
        <v>1</v>
      </c>
      <c r="C259" t="s">
        <v>1841</v>
      </c>
      <c r="D259" t="s">
        <v>1849</v>
      </c>
      <c r="E259">
        <v>12068</v>
      </c>
    </row>
    <row r="260" spans="1:5">
      <c r="A260">
        <v>1259</v>
      </c>
      <c r="B260">
        <v>1</v>
      </c>
      <c r="C260" t="s">
        <v>1841</v>
      </c>
      <c r="D260" t="s">
        <v>1849</v>
      </c>
      <c r="E260">
        <v>12640</v>
      </c>
    </row>
    <row r="261" spans="1:5">
      <c r="A261">
        <v>1260</v>
      </c>
      <c r="B261">
        <v>1</v>
      </c>
      <c r="C261" t="s">
        <v>1841</v>
      </c>
      <c r="D261" t="s">
        <v>1849</v>
      </c>
      <c r="E261">
        <v>10130</v>
      </c>
    </row>
    <row r="262" spans="1:5">
      <c r="A262">
        <v>1261</v>
      </c>
      <c r="B262">
        <v>1</v>
      </c>
      <c r="C262" t="s">
        <v>1841</v>
      </c>
      <c r="D262" t="s">
        <v>1849</v>
      </c>
      <c r="E262">
        <v>10919</v>
      </c>
    </row>
    <row r="263" spans="1:5">
      <c r="A263">
        <v>1262</v>
      </c>
      <c r="B263">
        <v>1</v>
      </c>
      <c r="C263" t="s">
        <v>1841</v>
      </c>
      <c r="D263" t="s">
        <v>1849</v>
      </c>
      <c r="E263">
        <v>11728</v>
      </c>
    </row>
    <row r="264" spans="1:5">
      <c r="A264">
        <v>1263</v>
      </c>
      <c r="B264">
        <v>1</v>
      </c>
      <c r="C264" t="s">
        <v>1841</v>
      </c>
      <c r="D264" t="s">
        <v>1849</v>
      </c>
      <c r="E264">
        <v>11398</v>
      </c>
    </row>
    <row r="265" spans="1:5">
      <c r="A265">
        <v>1264</v>
      </c>
      <c r="B265">
        <v>1</v>
      </c>
      <c r="C265" t="s">
        <v>1847</v>
      </c>
      <c r="D265" t="s">
        <v>1842</v>
      </c>
      <c r="E265">
        <v>11415</v>
      </c>
    </row>
    <row r="266" spans="1:5">
      <c r="A266">
        <v>1265</v>
      </c>
      <c r="B266">
        <v>1</v>
      </c>
      <c r="C266" t="s">
        <v>1847</v>
      </c>
      <c r="D266" t="s">
        <v>1842</v>
      </c>
      <c r="E266">
        <v>11318</v>
      </c>
    </row>
    <row r="267" spans="1:5">
      <c r="A267">
        <v>1266</v>
      </c>
      <c r="B267">
        <v>1</v>
      </c>
      <c r="C267" t="s">
        <v>1847</v>
      </c>
      <c r="D267" t="s">
        <v>1842</v>
      </c>
      <c r="E267">
        <v>12485</v>
      </c>
    </row>
    <row r="268" spans="1:5">
      <c r="A268">
        <v>1267</v>
      </c>
      <c r="B268">
        <v>1</v>
      </c>
      <c r="C268" t="s">
        <v>1847</v>
      </c>
      <c r="D268" t="s">
        <v>1842</v>
      </c>
      <c r="E268">
        <v>12000</v>
      </c>
    </row>
    <row r="269" spans="1:5">
      <c r="A269">
        <v>1268</v>
      </c>
      <c r="B269">
        <v>1</v>
      </c>
      <c r="C269" t="s">
        <v>1847</v>
      </c>
      <c r="D269" t="s">
        <v>1842</v>
      </c>
      <c r="E269">
        <v>11715</v>
      </c>
    </row>
    <row r="270" spans="1:5">
      <c r="A270">
        <v>1269</v>
      </c>
      <c r="B270">
        <v>1</v>
      </c>
      <c r="C270" t="s">
        <v>1847</v>
      </c>
      <c r="D270" t="s">
        <v>1842</v>
      </c>
      <c r="E270">
        <v>11754</v>
      </c>
    </row>
    <row r="271" spans="1:5">
      <c r="A271">
        <v>1270</v>
      </c>
      <c r="B271">
        <v>1</v>
      </c>
      <c r="C271" t="s">
        <v>1847</v>
      </c>
      <c r="D271" t="s">
        <v>1842</v>
      </c>
      <c r="E271">
        <v>11809</v>
      </c>
    </row>
    <row r="272" spans="1:5">
      <c r="A272">
        <v>1271</v>
      </c>
      <c r="B272">
        <v>1</v>
      </c>
      <c r="C272" t="s">
        <v>1847</v>
      </c>
      <c r="D272" t="s">
        <v>1842</v>
      </c>
      <c r="E272">
        <v>11347</v>
      </c>
    </row>
    <row r="273" spans="1:5">
      <c r="A273">
        <v>1272</v>
      </c>
      <c r="B273">
        <v>1</v>
      </c>
      <c r="C273" t="s">
        <v>1847</v>
      </c>
      <c r="D273" t="s">
        <v>1842</v>
      </c>
      <c r="E273">
        <v>12729</v>
      </c>
    </row>
    <row r="274" spans="1:5">
      <c r="A274">
        <v>1273</v>
      </c>
      <c r="B274">
        <v>1</v>
      </c>
      <c r="C274" t="s">
        <v>1847</v>
      </c>
      <c r="D274" t="s">
        <v>1842</v>
      </c>
      <c r="E274">
        <v>12505</v>
      </c>
    </row>
    <row r="275" spans="1:5">
      <c r="A275">
        <v>1274</v>
      </c>
      <c r="B275">
        <v>1</v>
      </c>
      <c r="C275" t="s">
        <v>1847</v>
      </c>
      <c r="D275" t="s">
        <v>1842</v>
      </c>
      <c r="E275">
        <v>12464</v>
      </c>
    </row>
    <row r="276" spans="1:5">
      <c r="A276">
        <v>1275</v>
      </c>
      <c r="B276">
        <v>1</v>
      </c>
      <c r="C276" t="s">
        <v>1847</v>
      </c>
      <c r="D276" t="s">
        <v>1842</v>
      </c>
      <c r="E276">
        <v>12204</v>
      </c>
    </row>
    <row r="277" spans="1:5">
      <c r="A277">
        <v>1276</v>
      </c>
      <c r="B277">
        <v>1</v>
      </c>
      <c r="C277" t="s">
        <v>1847</v>
      </c>
      <c r="D277" t="s">
        <v>1849</v>
      </c>
      <c r="E277">
        <v>10744</v>
      </c>
    </row>
    <row r="278" spans="1:5">
      <c r="A278">
        <v>1277</v>
      </c>
      <c r="B278">
        <v>1</v>
      </c>
      <c r="C278" t="s">
        <v>1847</v>
      </c>
      <c r="D278" t="s">
        <v>1849</v>
      </c>
      <c r="E278">
        <v>12258</v>
      </c>
    </row>
    <row r="279" spans="1:5">
      <c r="A279">
        <v>1278</v>
      </c>
      <c r="B279">
        <v>1</v>
      </c>
      <c r="C279" t="s">
        <v>1847</v>
      </c>
      <c r="D279" t="s">
        <v>1849</v>
      </c>
      <c r="E279">
        <v>11906</v>
      </c>
    </row>
    <row r="280" spans="1:5">
      <c r="A280">
        <v>1279</v>
      </c>
      <c r="B280">
        <v>1</v>
      </c>
      <c r="C280" t="s">
        <v>1847</v>
      </c>
      <c r="D280" t="s">
        <v>1849</v>
      </c>
      <c r="E280">
        <v>12164</v>
      </c>
    </row>
    <row r="281" spans="1:5">
      <c r="A281">
        <v>1280</v>
      </c>
      <c r="B281">
        <v>1</v>
      </c>
      <c r="C281" t="s">
        <v>1847</v>
      </c>
      <c r="D281" t="s">
        <v>1849</v>
      </c>
      <c r="E281">
        <v>12706</v>
      </c>
    </row>
    <row r="282" spans="1:5">
      <c r="A282">
        <v>1281</v>
      </c>
      <c r="B282">
        <v>1</v>
      </c>
      <c r="C282" t="s">
        <v>1847</v>
      </c>
      <c r="D282" t="s">
        <v>1849</v>
      </c>
      <c r="E282">
        <v>11369</v>
      </c>
    </row>
    <row r="283" spans="1:5">
      <c r="A283">
        <v>1282</v>
      </c>
      <c r="B283">
        <v>1</v>
      </c>
      <c r="C283" t="s">
        <v>1847</v>
      </c>
      <c r="D283" t="s">
        <v>1849</v>
      </c>
      <c r="E283">
        <v>12169</v>
      </c>
    </row>
    <row r="284" spans="1:5">
      <c r="A284">
        <v>1283</v>
      </c>
      <c r="B284">
        <v>1</v>
      </c>
      <c r="C284" t="s">
        <v>1847</v>
      </c>
      <c r="D284" t="s">
        <v>1849</v>
      </c>
      <c r="E284">
        <v>12123</v>
      </c>
    </row>
    <row r="285" spans="1:5">
      <c r="A285">
        <v>1284</v>
      </c>
      <c r="B285">
        <v>1</v>
      </c>
      <c r="C285" t="s">
        <v>1847</v>
      </c>
      <c r="D285" t="s">
        <v>1849</v>
      </c>
      <c r="E285">
        <v>12725</v>
      </c>
    </row>
    <row r="286" spans="1:5">
      <c r="A286">
        <v>1285</v>
      </c>
      <c r="B286">
        <v>1</v>
      </c>
      <c r="C286" t="s">
        <v>1847</v>
      </c>
      <c r="D286" t="s">
        <v>1849</v>
      </c>
      <c r="E286">
        <v>11569</v>
      </c>
    </row>
    <row r="287" spans="1:5">
      <c r="A287">
        <v>1286</v>
      </c>
      <c r="B287">
        <v>1</v>
      </c>
      <c r="C287" t="s">
        <v>1847</v>
      </c>
      <c r="D287" t="s">
        <v>1849</v>
      </c>
      <c r="E287">
        <v>11920</v>
      </c>
    </row>
    <row r="288" spans="1:5">
      <c r="A288">
        <v>1287</v>
      </c>
      <c r="B288">
        <v>1</v>
      </c>
      <c r="C288" t="s">
        <v>1847</v>
      </c>
      <c r="D288" t="s">
        <v>1849</v>
      </c>
      <c r="E288">
        <v>12059</v>
      </c>
    </row>
    <row r="289" spans="1:5">
      <c r="A289">
        <v>1288</v>
      </c>
      <c r="B289">
        <v>1</v>
      </c>
      <c r="C289" t="s">
        <v>1847</v>
      </c>
      <c r="D289" t="s">
        <v>1849</v>
      </c>
      <c r="E289">
        <v>12641</v>
      </c>
    </row>
    <row r="290" spans="1:5">
      <c r="A290">
        <v>1289</v>
      </c>
      <c r="B290">
        <v>1</v>
      </c>
      <c r="C290" t="s">
        <v>1847</v>
      </c>
      <c r="D290" t="s">
        <v>1849</v>
      </c>
      <c r="E290">
        <v>12585</v>
      </c>
    </row>
    <row r="291" spans="1:5">
      <c r="A291">
        <v>1290</v>
      </c>
      <c r="B291">
        <v>1</v>
      </c>
      <c r="C291" t="s">
        <v>1847</v>
      </c>
      <c r="D291" t="s">
        <v>1849</v>
      </c>
      <c r="E291">
        <v>11289</v>
      </c>
    </row>
    <row r="292" spans="1:5">
      <c r="A292">
        <v>1291</v>
      </c>
      <c r="B292">
        <v>1</v>
      </c>
      <c r="C292" t="s">
        <v>1847</v>
      </c>
      <c r="D292" t="s">
        <v>1849</v>
      </c>
      <c r="E292">
        <v>11944</v>
      </c>
    </row>
    <row r="293" spans="1:5">
      <c r="A293">
        <v>1292</v>
      </c>
      <c r="B293">
        <v>1</v>
      </c>
      <c r="C293" t="s">
        <v>1847</v>
      </c>
      <c r="D293" t="s">
        <v>1849</v>
      </c>
      <c r="E293">
        <v>12078</v>
      </c>
    </row>
    <row r="294" spans="1:5">
      <c r="A294">
        <v>1293</v>
      </c>
      <c r="B294">
        <v>1</v>
      </c>
      <c r="C294" t="s">
        <v>1847</v>
      </c>
      <c r="D294" t="s">
        <v>1849</v>
      </c>
      <c r="E294">
        <v>12654</v>
      </c>
    </row>
    <row r="295" spans="1:5">
      <c r="A295">
        <v>1294</v>
      </c>
      <c r="B295">
        <v>1</v>
      </c>
      <c r="C295" t="s">
        <v>1847</v>
      </c>
      <c r="D295" t="s">
        <v>1849</v>
      </c>
      <c r="E295">
        <v>12758</v>
      </c>
    </row>
    <row r="296" spans="1:5">
      <c r="A296">
        <v>1295</v>
      </c>
      <c r="B296">
        <v>1</v>
      </c>
      <c r="C296" t="s">
        <v>1847</v>
      </c>
      <c r="D296" t="s">
        <v>1849</v>
      </c>
      <c r="E296">
        <v>12527</v>
      </c>
    </row>
    <row r="297" spans="1:5">
      <c r="A297">
        <v>1296</v>
      </c>
      <c r="B297">
        <v>1</v>
      </c>
      <c r="C297" t="s">
        <v>1847</v>
      </c>
      <c r="D297" t="s">
        <v>1849</v>
      </c>
      <c r="E297">
        <v>11782</v>
      </c>
    </row>
    <row r="298" spans="1:5">
      <c r="A298">
        <v>1297</v>
      </c>
      <c r="B298">
        <v>1</v>
      </c>
      <c r="C298" t="s">
        <v>1847</v>
      </c>
      <c r="D298" t="s">
        <v>1849</v>
      </c>
      <c r="E298">
        <v>12149</v>
      </c>
    </row>
    <row r="299" spans="1:5">
      <c r="A299">
        <v>1298</v>
      </c>
      <c r="B299">
        <v>1</v>
      </c>
      <c r="C299" t="s">
        <v>1847</v>
      </c>
      <c r="D299" t="s">
        <v>1849</v>
      </c>
      <c r="E299">
        <v>12853</v>
      </c>
    </row>
    <row r="300" spans="1:5">
      <c r="A300">
        <v>1299</v>
      </c>
      <c r="B300">
        <v>1</v>
      </c>
      <c r="C300" t="s">
        <v>1847</v>
      </c>
      <c r="D300" t="s">
        <v>1849</v>
      </c>
      <c r="E300">
        <v>11950</v>
      </c>
    </row>
    <row r="301" spans="1:5">
      <c r="A301">
        <v>1300</v>
      </c>
      <c r="B301">
        <v>1</v>
      </c>
      <c r="C301" t="s">
        <v>1841</v>
      </c>
      <c r="D301" t="s">
        <v>1842</v>
      </c>
      <c r="E301">
        <v>12281</v>
      </c>
    </row>
    <row r="302" spans="1:5">
      <c r="A302">
        <v>1301</v>
      </c>
      <c r="B302">
        <v>1</v>
      </c>
      <c r="C302" t="s">
        <v>1841</v>
      </c>
      <c r="D302" t="s">
        <v>1842</v>
      </c>
      <c r="E302">
        <v>12166</v>
      </c>
    </row>
    <row r="303" spans="1:5">
      <c r="A303">
        <v>1302</v>
      </c>
      <c r="B303">
        <v>1</v>
      </c>
      <c r="C303" t="s">
        <v>1841</v>
      </c>
      <c r="D303" t="s">
        <v>1842</v>
      </c>
      <c r="E303">
        <v>12121</v>
      </c>
    </row>
    <row r="304" spans="1:5">
      <c r="A304">
        <v>1303</v>
      </c>
      <c r="B304">
        <v>1</v>
      </c>
      <c r="C304" t="s">
        <v>1841</v>
      </c>
      <c r="D304" t="s">
        <v>1842</v>
      </c>
      <c r="E304">
        <v>11836</v>
      </c>
    </row>
    <row r="305" spans="1:5">
      <c r="A305">
        <v>1304</v>
      </c>
      <c r="B305">
        <v>1</v>
      </c>
      <c r="C305" t="s">
        <v>1841</v>
      </c>
      <c r="D305" t="s">
        <v>1842</v>
      </c>
      <c r="E305">
        <v>12170</v>
      </c>
    </row>
    <row r="306" spans="1:5">
      <c r="A306">
        <v>1305</v>
      </c>
      <c r="B306">
        <v>1</v>
      </c>
      <c r="C306" t="s">
        <v>1841</v>
      </c>
      <c r="D306" t="s">
        <v>1842</v>
      </c>
      <c r="E306">
        <v>11373</v>
      </c>
    </row>
    <row r="307" spans="1:5">
      <c r="A307">
        <v>1306</v>
      </c>
      <c r="B307">
        <v>1</v>
      </c>
      <c r="C307" t="s">
        <v>1841</v>
      </c>
      <c r="D307" t="s">
        <v>1842</v>
      </c>
      <c r="E307">
        <v>11036</v>
      </c>
    </row>
    <row r="308" spans="1:5">
      <c r="A308">
        <v>1307</v>
      </c>
      <c r="B308">
        <v>1</v>
      </c>
      <c r="C308" t="s">
        <v>1841</v>
      </c>
      <c r="D308" t="s">
        <v>1842</v>
      </c>
      <c r="E308">
        <v>11894</v>
      </c>
    </row>
    <row r="309" spans="1:5">
      <c r="A309">
        <v>1308</v>
      </c>
      <c r="B309">
        <v>1</v>
      </c>
      <c r="C309" t="s">
        <v>1841</v>
      </c>
      <c r="D309" t="s">
        <v>1842</v>
      </c>
      <c r="E309">
        <v>10076</v>
      </c>
    </row>
    <row r="310" spans="1:5">
      <c r="A310">
        <v>1309</v>
      </c>
      <c r="B310">
        <v>1</v>
      </c>
      <c r="C310" t="s">
        <v>1841</v>
      </c>
      <c r="D310" t="s">
        <v>1842</v>
      </c>
      <c r="E310">
        <v>11714</v>
      </c>
    </row>
    <row r="311" spans="1:5">
      <c r="A311">
        <v>1310</v>
      </c>
      <c r="B311">
        <v>1</v>
      </c>
      <c r="C311" t="s">
        <v>1841</v>
      </c>
      <c r="D311" t="s">
        <v>1842</v>
      </c>
      <c r="E311">
        <v>11698</v>
      </c>
    </row>
    <row r="312" spans="1:5">
      <c r="A312">
        <v>1311</v>
      </c>
      <c r="B312">
        <v>1</v>
      </c>
      <c r="C312" t="s">
        <v>1841</v>
      </c>
      <c r="D312" t="s">
        <v>1842</v>
      </c>
      <c r="E312">
        <v>12281</v>
      </c>
    </row>
    <row r="313" spans="1:5">
      <c r="A313">
        <v>1312</v>
      </c>
      <c r="B313">
        <v>1</v>
      </c>
      <c r="C313" t="s">
        <v>1841</v>
      </c>
      <c r="D313" t="s">
        <v>1849</v>
      </c>
      <c r="E313">
        <v>9942</v>
      </c>
    </row>
    <row r="314" spans="1:5">
      <c r="A314">
        <v>1313</v>
      </c>
      <c r="B314">
        <v>1</v>
      </c>
      <c r="C314" t="s">
        <v>1841</v>
      </c>
      <c r="D314" t="s">
        <v>1849</v>
      </c>
      <c r="E314">
        <v>12272</v>
      </c>
    </row>
    <row r="315" spans="1:5">
      <c r="A315">
        <v>1314</v>
      </c>
      <c r="B315">
        <v>1</v>
      </c>
      <c r="C315" t="s">
        <v>1841</v>
      </c>
      <c r="D315" t="s">
        <v>1849</v>
      </c>
      <c r="E315">
        <v>11913</v>
      </c>
    </row>
    <row r="316" spans="1:5">
      <c r="A316">
        <v>1315</v>
      </c>
      <c r="B316">
        <v>1</v>
      </c>
      <c r="C316" t="s">
        <v>1841</v>
      </c>
      <c r="D316" t="s">
        <v>1849</v>
      </c>
      <c r="E316">
        <v>12613</v>
      </c>
    </row>
    <row r="317" spans="1:5">
      <c r="A317">
        <v>1316</v>
      </c>
      <c r="B317">
        <v>1</v>
      </c>
      <c r="C317" t="s">
        <v>1841</v>
      </c>
      <c r="D317" t="s">
        <v>1849</v>
      </c>
      <c r="E317">
        <v>11370</v>
      </c>
    </row>
    <row r="318" spans="1:5">
      <c r="A318">
        <v>1317</v>
      </c>
      <c r="B318">
        <v>1</v>
      </c>
      <c r="C318" t="s">
        <v>1841</v>
      </c>
      <c r="D318" t="s">
        <v>1849</v>
      </c>
      <c r="E318">
        <v>12346</v>
      </c>
    </row>
    <row r="319" spans="1:5">
      <c r="A319">
        <v>1318</v>
      </c>
      <c r="B319">
        <v>1</v>
      </c>
      <c r="C319" t="s">
        <v>1841</v>
      </c>
      <c r="D319" t="s">
        <v>1849</v>
      </c>
      <c r="E319">
        <v>12394</v>
      </c>
    </row>
    <row r="320" spans="1:5">
      <c r="A320">
        <v>1319</v>
      </c>
      <c r="B320">
        <v>1</v>
      </c>
      <c r="C320" t="s">
        <v>1841</v>
      </c>
      <c r="D320" t="s">
        <v>1849</v>
      </c>
      <c r="E320">
        <v>12247</v>
      </c>
    </row>
    <row r="321" spans="1:5">
      <c r="A321">
        <v>1320</v>
      </c>
      <c r="B321">
        <v>1</v>
      </c>
      <c r="C321" t="s">
        <v>1841</v>
      </c>
      <c r="D321" t="s">
        <v>1849</v>
      </c>
      <c r="E321">
        <v>12609</v>
      </c>
    </row>
    <row r="322" spans="1:5">
      <c r="A322">
        <v>1321</v>
      </c>
      <c r="B322">
        <v>1</v>
      </c>
      <c r="C322" t="s">
        <v>1841</v>
      </c>
      <c r="D322" t="s">
        <v>1842</v>
      </c>
      <c r="E322">
        <v>11494</v>
      </c>
    </row>
    <row r="323" spans="1:5">
      <c r="A323">
        <v>1322</v>
      </c>
      <c r="B323">
        <v>1</v>
      </c>
      <c r="C323" t="s">
        <v>1841</v>
      </c>
      <c r="D323" t="s">
        <v>1842</v>
      </c>
      <c r="E323">
        <v>11354</v>
      </c>
    </row>
    <row r="324" spans="1:5">
      <c r="A324">
        <v>1323</v>
      </c>
      <c r="B324">
        <v>1</v>
      </c>
      <c r="C324" t="s">
        <v>1841</v>
      </c>
      <c r="D324" t="s">
        <v>1842</v>
      </c>
      <c r="E324">
        <v>12256</v>
      </c>
    </row>
    <row r="325" spans="1:5">
      <c r="A325">
        <v>1324</v>
      </c>
      <c r="B325">
        <v>1</v>
      </c>
      <c r="C325" t="s">
        <v>1841</v>
      </c>
      <c r="D325" t="s">
        <v>1842</v>
      </c>
      <c r="E325">
        <v>12085</v>
      </c>
    </row>
    <row r="326" spans="1:5">
      <c r="A326">
        <v>1325</v>
      </c>
      <c r="B326">
        <v>1</v>
      </c>
      <c r="C326" t="s">
        <v>1841</v>
      </c>
      <c r="D326" t="s">
        <v>1842</v>
      </c>
      <c r="E326">
        <v>12332</v>
      </c>
    </row>
    <row r="327" spans="1:5">
      <c r="A327">
        <v>1326</v>
      </c>
      <c r="B327">
        <v>1</v>
      </c>
      <c r="C327" t="s">
        <v>1841</v>
      </c>
      <c r="D327" t="s">
        <v>1842</v>
      </c>
      <c r="E327">
        <v>11851</v>
      </c>
    </row>
    <row r="328" spans="1:5">
      <c r="A328">
        <v>1327</v>
      </c>
      <c r="B328">
        <v>1</v>
      </c>
      <c r="C328" t="s">
        <v>1841</v>
      </c>
      <c r="D328" t="s">
        <v>1842</v>
      </c>
      <c r="E328">
        <v>11829</v>
      </c>
    </row>
    <row r="329" spans="1:5">
      <c r="A329">
        <v>1328</v>
      </c>
      <c r="B329">
        <v>1</v>
      </c>
      <c r="C329" t="s">
        <v>1841</v>
      </c>
      <c r="D329" t="s">
        <v>1842</v>
      </c>
      <c r="E329">
        <v>10275</v>
      </c>
    </row>
    <row r="330" spans="1:5">
      <c r="A330">
        <v>1329</v>
      </c>
      <c r="B330">
        <v>1</v>
      </c>
      <c r="C330" t="s">
        <v>1841</v>
      </c>
      <c r="D330" t="s">
        <v>1842</v>
      </c>
      <c r="E330">
        <v>11878</v>
      </c>
    </row>
    <row r="331" spans="1:5">
      <c r="A331">
        <v>1330</v>
      </c>
      <c r="B331">
        <v>1</v>
      </c>
      <c r="C331" t="s">
        <v>1841</v>
      </c>
      <c r="D331" t="s">
        <v>1842</v>
      </c>
      <c r="E331">
        <v>12178</v>
      </c>
    </row>
    <row r="332" spans="1:5">
      <c r="A332">
        <v>1331</v>
      </c>
      <c r="B332">
        <v>1</v>
      </c>
      <c r="C332" t="s">
        <v>1841</v>
      </c>
      <c r="D332" t="s">
        <v>1842</v>
      </c>
      <c r="E332">
        <v>11979</v>
      </c>
    </row>
    <row r="333" spans="1:5">
      <c r="A333">
        <v>1332</v>
      </c>
      <c r="B333">
        <v>1</v>
      </c>
      <c r="C333" t="s">
        <v>1841</v>
      </c>
      <c r="D333" t="s">
        <v>1842</v>
      </c>
      <c r="E333">
        <v>11578</v>
      </c>
    </row>
    <row r="334" spans="1:5">
      <c r="A334">
        <v>1333</v>
      </c>
      <c r="B334">
        <v>1</v>
      </c>
      <c r="C334" t="s">
        <v>1841</v>
      </c>
      <c r="D334" t="s">
        <v>1842</v>
      </c>
      <c r="E334">
        <v>11757</v>
      </c>
    </row>
    <row r="335" spans="1:5">
      <c r="A335">
        <v>1334</v>
      </c>
      <c r="B335">
        <v>1</v>
      </c>
      <c r="C335" t="s">
        <v>1841</v>
      </c>
      <c r="D335" t="s">
        <v>1842</v>
      </c>
      <c r="E335">
        <v>11538</v>
      </c>
    </row>
    <row r="336" spans="1:5">
      <c r="A336">
        <v>1335</v>
      </c>
      <c r="B336">
        <v>1</v>
      </c>
      <c r="C336" t="s">
        <v>1841</v>
      </c>
      <c r="D336" t="s">
        <v>1842</v>
      </c>
      <c r="E336">
        <v>11006</v>
      </c>
    </row>
    <row r="337" spans="1:5">
      <c r="A337">
        <v>1336</v>
      </c>
      <c r="B337">
        <v>1</v>
      </c>
      <c r="C337" t="s">
        <v>1847</v>
      </c>
      <c r="D337" t="s">
        <v>1849</v>
      </c>
      <c r="E337">
        <v>11992</v>
      </c>
    </row>
    <row r="338" spans="1:5">
      <c r="A338">
        <v>1337</v>
      </c>
      <c r="B338">
        <v>1</v>
      </c>
      <c r="C338" t="s">
        <v>1847</v>
      </c>
      <c r="D338" t="s">
        <v>1849</v>
      </c>
      <c r="E338">
        <v>11840</v>
      </c>
    </row>
    <row r="339" spans="1:5">
      <c r="A339">
        <v>1338</v>
      </c>
      <c r="B339">
        <v>1</v>
      </c>
      <c r="C339" t="s">
        <v>1847</v>
      </c>
      <c r="D339" t="s">
        <v>1849</v>
      </c>
      <c r="E339">
        <v>12078</v>
      </c>
    </row>
    <row r="340" spans="1:5">
      <c r="A340">
        <v>1339</v>
      </c>
      <c r="B340">
        <v>1</v>
      </c>
      <c r="C340" t="s">
        <v>1847</v>
      </c>
      <c r="D340" t="s">
        <v>1849</v>
      </c>
      <c r="E340">
        <v>12386</v>
      </c>
    </row>
    <row r="341" spans="1:5">
      <c r="A341">
        <v>1340</v>
      </c>
      <c r="B341">
        <v>1</v>
      </c>
      <c r="C341" t="s">
        <v>1847</v>
      </c>
      <c r="D341" t="s">
        <v>1849</v>
      </c>
      <c r="E341">
        <v>12480</v>
      </c>
    </row>
    <row r="342" spans="1:5">
      <c r="A342">
        <v>1341</v>
      </c>
      <c r="B342">
        <v>1</v>
      </c>
      <c r="C342" t="s">
        <v>1847</v>
      </c>
      <c r="D342" t="s">
        <v>1849</v>
      </c>
      <c r="E342">
        <v>11437</v>
      </c>
    </row>
    <row r="343" spans="1:5">
      <c r="A343">
        <v>1342</v>
      </c>
      <c r="B343">
        <v>1</v>
      </c>
      <c r="C343" t="s">
        <v>1847</v>
      </c>
      <c r="D343" t="s">
        <v>1849</v>
      </c>
      <c r="E343">
        <v>12301</v>
      </c>
    </row>
    <row r="344" spans="1:5">
      <c r="A344">
        <v>1343</v>
      </c>
      <c r="B344">
        <v>1</v>
      </c>
      <c r="C344" t="s">
        <v>1847</v>
      </c>
      <c r="D344" t="s">
        <v>1849</v>
      </c>
      <c r="E344">
        <v>10917</v>
      </c>
    </row>
    <row r="345" spans="1:5">
      <c r="A345">
        <v>1344</v>
      </c>
      <c r="B345">
        <v>1</v>
      </c>
      <c r="C345" t="s">
        <v>1847</v>
      </c>
      <c r="D345" t="s">
        <v>1849</v>
      </c>
      <c r="E345">
        <v>12026</v>
      </c>
    </row>
    <row r="346" spans="1:5">
      <c r="A346">
        <v>1345</v>
      </c>
      <c r="B346">
        <v>1</v>
      </c>
      <c r="C346" t="s">
        <v>1847</v>
      </c>
      <c r="D346" t="s">
        <v>1849</v>
      </c>
      <c r="E346">
        <v>12020</v>
      </c>
    </row>
    <row r="347" spans="1:5">
      <c r="A347">
        <v>1346</v>
      </c>
      <c r="B347">
        <v>1</v>
      </c>
      <c r="C347" t="s">
        <v>1847</v>
      </c>
      <c r="D347" t="s">
        <v>1849</v>
      </c>
      <c r="E347">
        <v>11780</v>
      </c>
    </row>
    <row r="348" spans="1:5">
      <c r="A348">
        <v>1347</v>
      </c>
      <c r="B348">
        <v>1</v>
      </c>
      <c r="C348" t="s">
        <v>1847</v>
      </c>
      <c r="D348" t="s">
        <v>1849</v>
      </c>
      <c r="E348">
        <v>12697</v>
      </c>
    </row>
    <row r="349" spans="1:5">
      <c r="A349">
        <v>1348</v>
      </c>
      <c r="B349">
        <v>1</v>
      </c>
      <c r="C349" t="s">
        <v>1847</v>
      </c>
      <c r="D349" t="s">
        <v>1849</v>
      </c>
      <c r="E349">
        <v>11821</v>
      </c>
    </row>
    <row r="350" spans="1:5">
      <c r="A350">
        <v>1349</v>
      </c>
      <c r="B350">
        <v>1</v>
      </c>
      <c r="C350" t="s">
        <v>1847</v>
      </c>
      <c r="D350" t="s">
        <v>1849</v>
      </c>
      <c r="E350">
        <v>11323</v>
      </c>
    </row>
    <row r="351" spans="1:5">
      <c r="A351">
        <v>1350</v>
      </c>
      <c r="B351">
        <v>1</v>
      </c>
      <c r="C351" t="s">
        <v>1847</v>
      </c>
      <c r="D351" t="s">
        <v>1849</v>
      </c>
      <c r="E351">
        <v>12052</v>
      </c>
    </row>
    <row r="352" spans="1:5">
      <c r="A352">
        <v>1351</v>
      </c>
      <c r="B352">
        <v>1</v>
      </c>
      <c r="C352" t="s">
        <v>1847</v>
      </c>
      <c r="D352" t="s">
        <v>1849</v>
      </c>
      <c r="E352">
        <v>11573</v>
      </c>
    </row>
    <row r="353" spans="1:5">
      <c r="A353">
        <v>1352</v>
      </c>
      <c r="B353">
        <v>1</v>
      </c>
      <c r="C353" t="s">
        <v>1847</v>
      </c>
      <c r="D353" t="s">
        <v>1849</v>
      </c>
      <c r="E353">
        <v>12482</v>
      </c>
    </row>
    <row r="354" spans="1:5">
      <c r="A354">
        <v>1353</v>
      </c>
      <c r="B354">
        <v>1</v>
      </c>
      <c r="C354" t="s">
        <v>1847</v>
      </c>
      <c r="D354" t="s">
        <v>1849</v>
      </c>
      <c r="E354">
        <v>11226</v>
      </c>
    </row>
    <row r="355" spans="1:5">
      <c r="A355">
        <v>1354</v>
      </c>
      <c r="B355">
        <v>1</v>
      </c>
      <c r="C355" t="s">
        <v>1847</v>
      </c>
      <c r="D355" t="s">
        <v>1849</v>
      </c>
      <c r="E355">
        <v>11331</v>
      </c>
    </row>
    <row r="356" spans="1:5">
      <c r="A356">
        <v>1355</v>
      </c>
      <c r="B356">
        <v>1</v>
      </c>
      <c r="C356" t="s">
        <v>1847</v>
      </c>
      <c r="D356" t="s">
        <v>1849</v>
      </c>
      <c r="E356">
        <v>12311</v>
      </c>
    </row>
    <row r="357" spans="1:5">
      <c r="A357">
        <v>1356</v>
      </c>
      <c r="B357">
        <v>1</v>
      </c>
      <c r="C357" t="s">
        <v>1847</v>
      </c>
      <c r="D357" t="s">
        <v>1849</v>
      </c>
      <c r="E357">
        <v>11182</v>
      </c>
    </row>
    <row r="358" spans="1:5">
      <c r="A358">
        <v>1357</v>
      </c>
      <c r="B358">
        <v>1</v>
      </c>
      <c r="C358" t="s">
        <v>1847</v>
      </c>
      <c r="D358" t="s">
        <v>1849</v>
      </c>
      <c r="E358">
        <v>8078</v>
      </c>
    </row>
    <row r="359" spans="1:5">
      <c r="A359">
        <v>1358</v>
      </c>
      <c r="B359">
        <v>1</v>
      </c>
      <c r="C359" t="s">
        <v>1847</v>
      </c>
      <c r="D359" t="s">
        <v>1849</v>
      </c>
      <c r="E359">
        <v>11827</v>
      </c>
    </row>
    <row r="360" spans="1:5">
      <c r="A360">
        <v>1359</v>
      </c>
      <c r="B360">
        <v>1</v>
      </c>
      <c r="C360" t="s">
        <v>1847</v>
      </c>
      <c r="D360" t="s">
        <v>1849</v>
      </c>
      <c r="E360">
        <v>12540</v>
      </c>
    </row>
    <row r="361" spans="1:5">
      <c r="A361">
        <v>1360</v>
      </c>
      <c r="B361">
        <v>1</v>
      </c>
      <c r="C361" t="s">
        <v>1847</v>
      </c>
      <c r="D361" t="s">
        <v>1849</v>
      </c>
      <c r="E361">
        <v>11760</v>
      </c>
    </row>
    <row r="362" spans="1:5">
      <c r="A362">
        <v>1361</v>
      </c>
      <c r="B362">
        <v>1</v>
      </c>
      <c r="C362" t="s">
        <v>1847</v>
      </c>
      <c r="D362" t="s">
        <v>1849</v>
      </c>
      <c r="E362">
        <v>11384</v>
      </c>
    </row>
    <row r="363" spans="1:5">
      <c r="A363">
        <v>1362</v>
      </c>
      <c r="B363">
        <v>1</v>
      </c>
      <c r="C363" t="s">
        <v>1847</v>
      </c>
      <c r="D363" t="s">
        <v>1849</v>
      </c>
      <c r="E363">
        <v>12057</v>
      </c>
    </row>
    <row r="364" spans="1:5">
      <c r="A364">
        <v>1363</v>
      </c>
      <c r="B364">
        <v>1</v>
      </c>
      <c r="C364" t="s">
        <v>1847</v>
      </c>
      <c r="D364" t="s">
        <v>1842</v>
      </c>
      <c r="E364">
        <v>10124</v>
      </c>
    </row>
    <row r="365" spans="1:5">
      <c r="A365">
        <v>1364</v>
      </c>
      <c r="B365">
        <v>1</v>
      </c>
      <c r="C365" t="s">
        <v>1847</v>
      </c>
      <c r="D365" t="s">
        <v>1842</v>
      </c>
      <c r="E365">
        <v>11960</v>
      </c>
    </row>
    <row r="366" spans="1:5">
      <c r="A366">
        <v>1365</v>
      </c>
      <c r="B366">
        <v>1</v>
      </c>
      <c r="C366" t="s">
        <v>1847</v>
      </c>
      <c r="D366" t="s">
        <v>1842</v>
      </c>
      <c r="E366">
        <v>12274</v>
      </c>
    </row>
    <row r="367" spans="1:5">
      <c r="A367">
        <v>1366</v>
      </c>
      <c r="B367">
        <v>1</v>
      </c>
      <c r="C367" t="s">
        <v>1847</v>
      </c>
      <c r="D367" t="s">
        <v>1842</v>
      </c>
      <c r="E367">
        <v>12145</v>
      </c>
    </row>
    <row r="368" spans="1:5">
      <c r="A368">
        <v>1367</v>
      </c>
      <c r="B368">
        <v>1</v>
      </c>
      <c r="C368" t="s">
        <v>1847</v>
      </c>
      <c r="D368" t="s">
        <v>1842</v>
      </c>
      <c r="E368">
        <v>11785</v>
      </c>
    </row>
    <row r="369" spans="1:5">
      <c r="A369">
        <v>1368</v>
      </c>
      <c r="B369">
        <v>1</v>
      </c>
      <c r="C369" t="s">
        <v>1847</v>
      </c>
      <c r="D369" t="s">
        <v>1842</v>
      </c>
      <c r="E369">
        <v>12343</v>
      </c>
    </row>
    <row r="370" spans="1:5">
      <c r="A370">
        <v>1369</v>
      </c>
      <c r="B370">
        <v>1</v>
      </c>
      <c r="C370" t="s">
        <v>1847</v>
      </c>
      <c r="D370" t="s">
        <v>1842</v>
      </c>
      <c r="E370">
        <v>11605</v>
      </c>
    </row>
    <row r="371" spans="1:5">
      <c r="A371">
        <v>1370</v>
      </c>
      <c r="B371">
        <v>1</v>
      </c>
      <c r="C371" t="s">
        <v>1847</v>
      </c>
      <c r="D371" t="s">
        <v>1842</v>
      </c>
      <c r="E371">
        <v>10828</v>
      </c>
    </row>
    <row r="372" spans="1:5">
      <c r="A372">
        <v>1371</v>
      </c>
      <c r="B372">
        <v>1</v>
      </c>
      <c r="C372" t="s">
        <v>1847</v>
      </c>
      <c r="D372" t="s">
        <v>1842</v>
      </c>
      <c r="E372">
        <v>11136</v>
      </c>
    </row>
    <row r="373" spans="1:5">
      <c r="A373">
        <v>1372</v>
      </c>
      <c r="B373">
        <v>1</v>
      </c>
      <c r="C373" t="s">
        <v>1847</v>
      </c>
      <c r="D373" t="s">
        <v>1842</v>
      </c>
      <c r="E373">
        <v>11313</v>
      </c>
    </row>
    <row r="374" spans="1:5">
      <c r="A374">
        <v>1373</v>
      </c>
      <c r="B374">
        <v>1</v>
      </c>
      <c r="C374" t="s">
        <v>1847</v>
      </c>
      <c r="D374" t="s">
        <v>1842</v>
      </c>
      <c r="E374">
        <v>12005</v>
      </c>
    </row>
    <row r="375" spans="1:5">
      <c r="A375">
        <v>1374</v>
      </c>
      <c r="B375">
        <v>1</v>
      </c>
      <c r="C375" t="s">
        <v>1847</v>
      </c>
      <c r="D375" t="s">
        <v>1842</v>
      </c>
      <c r="E375">
        <v>11365</v>
      </c>
    </row>
    <row r="376" spans="1:5">
      <c r="A376">
        <v>1375</v>
      </c>
      <c r="B376">
        <v>1</v>
      </c>
      <c r="C376" t="s">
        <v>1847</v>
      </c>
      <c r="D376" t="s">
        <v>1842</v>
      </c>
      <c r="E376">
        <v>12360</v>
      </c>
    </row>
    <row r="377" spans="1:5">
      <c r="A377">
        <v>1376</v>
      </c>
      <c r="B377">
        <v>1</v>
      </c>
      <c r="C377" t="s">
        <v>1847</v>
      </c>
      <c r="D377" t="s">
        <v>1842</v>
      </c>
      <c r="E377">
        <v>11754</v>
      </c>
    </row>
    <row r="378" spans="1:5">
      <c r="A378">
        <v>1377</v>
      </c>
      <c r="B378">
        <v>1</v>
      </c>
      <c r="C378" t="s">
        <v>1847</v>
      </c>
      <c r="D378" t="s">
        <v>1842</v>
      </c>
      <c r="E378">
        <v>12538</v>
      </c>
    </row>
    <row r="379" spans="1:5">
      <c r="A379">
        <v>1378</v>
      </c>
      <c r="B379">
        <v>1</v>
      </c>
      <c r="C379" t="s">
        <v>1847</v>
      </c>
      <c r="D379" t="s">
        <v>1842</v>
      </c>
      <c r="E379">
        <v>11809</v>
      </c>
    </row>
    <row r="380" spans="1:5">
      <c r="A380">
        <v>1379</v>
      </c>
      <c r="B380">
        <v>1</v>
      </c>
      <c r="C380" t="s">
        <v>1847</v>
      </c>
      <c r="D380" t="s">
        <v>1842</v>
      </c>
      <c r="E380">
        <v>11705</v>
      </c>
    </row>
    <row r="381" spans="1:5">
      <c r="A381">
        <v>1380</v>
      </c>
      <c r="B381">
        <v>1</v>
      </c>
      <c r="C381" t="s">
        <v>1847</v>
      </c>
      <c r="D381" t="s">
        <v>1842</v>
      </c>
      <c r="E381">
        <v>12382</v>
      </c>
    </row>
    <row r="382" spans="1:5">
      <c r="A382">
        <v>1381</v>
      </c>
      <c r="B382">
        <v>1</v>
      </c>
      <c r="C382" t="s">
        <v>1847</v>
      </c>
      <c r="D382" t="s">
        <v>1842</v>
      </c>
      <c r="E382">
        <v>12449</v>
      </c>
    </row>
    <row r="383" spans="1:5">
      <c r="A383">
        <v>1382</v>
      </c>
      <c r="B383">
        <v>1</v>
      </c>
      <c r="C383" t="s">
        <v>1847</v>
      </c>
      <c r="D383" t="s">
        <v>1842</v>
      </c>
      <c r="E383">
        <v>10679</v>
      </c>
    </row>
    <row r="384" spans="1:5">
      <c r="A384">
        <v>1383</v>
      </c>
      <c r="B384">
        <v>1</v>
      </c>
      <c r="C384" t="s">
        <v>1847</v>
      </c>
      <c r="D384" t="s">
        <v>1842</v>
      </c>
      <c r="E384">
        <v>11083</v>
      </c>
    </row>
    <row r="385" spans="1:5">
      <c r="A385">
        <v>1384</v>
      </c>
      <c r="B385">
        <v>1</v>
      </c>
      <c r="C385" t="s">
        <v>1841</v>
      </c>
      <c r="D385" t="s">
        <v>1842</v>
      </c>
      <c r="E385">
        <v>10245</v>
      </c>
    </row>
    <row r="386" spans="1:5">
      <c r="A386">
        <v>1385</v>
      </c>
      <c r="B386">
        <v>1</v>
      </c>
      <c r="C386" t="s">
        <v>1841</v>
      </c>
      <c r="D386" t="s">
        <v>1842</v>
      </c>
      <c r="E386">
        <v>11030</v>
      </c>
    </row>
    <row r="387" spans="1:5">
      <c r="A387">
        <v>1386</v>
      </c>
      <c r="B387">
        <v>1</v>
      </c>
      <c r="C387" t="s">
        <v>1841</v>
      </c>
      <c r="D387" t="s">
        <v>1842</v>
      </c>
      <c r="E387">
        <v>11342</v>
      </c>
    </row>
    <row r="388" spans="1:5">
      <c r="A388">
        <v>1387</v>
      </c>
      <c r="B388">
        <v>1</v>
      </c>
      <c r="C388" t="s">
        <v>1841</v>
      </c>
      <c r="D388" t="s">
        <v>1842</v>
      </c>
      <c r="E388">
        <v>11212</v>
      </c>
    </row>
    <row r="389" spans="1:5">
      <c r="A389">
        <v>1388</v>
      </c>
      <c r="B389">
        <v>1</v>
      </c>
      <c r="C389" t="s">
        <v>1841</v>
      </c>
      <c r="D389" t="s">
        <v>1842</v>
      </c>
      <c r="E389">
        <v>11529</v>
      </c>
    </row>
    <row r="390" spans="1:5">
      <c r="A390">
        <v>1389</v>
      </c>
      <c r="B390">
        <v>1</v>
      </c>
      <c r="C390" t="s">
        <v>1841</v>
      </c>
      <c r="D390" t="s">
        <v>1842</v>
      </c>
      <c r="E390">
        <v>12037</v>
      </c>
    </row>
    <row r="391" spans="1:5">
      <c r="A391">
        <v>1390</v>
      </c>
      <c r="B391">
        <v>1</v>
      </c>
      <c r="C391" t="s">
        <v>1841</v>
      </c>
      <c r="D391" t="s">
        <v>1842</v>
      </c>
      <c r="E391">
        <v>11969</v>
      </c>
    </row>
    <row r="392" spans="1:5">
      <c r="A392">
        <v>1391</v>
      </c>
      <c r="B392">
        <v>1</v>
      </c>
      <c r="C392" t="s">
        <v>1841</v>
      </c>
      <c r="D392" t="s">
        <v>1849</v>
      </c>
      <c r="E392">
        <v>12604</v>
      </c>
    </row>
    <row r="393" spans="1:5">
      <c r="A393">
        <v>1392</v>
      </c>
      <c r="B393">
        <v>1</v>
      </c>
      <c r="C393" t="s">
        <v>1841</v>
      </c>
      <c r="D393" t="s">
        <v>1849</v>
      </c>
      <c r="E393">
        <v>11953</v>
      </c>
    </row>
    <row r="394" spans="1:5">
      <c r="A394">
        <v>1393</v>
      </c>
      <c r="B394">
        <v>1</v>
      </c>
      <c r="C394" t="s">
        <v>1841</v>
      </c>
      <c r="D394" t="s">
        <v>1849</v>
      </c>
      <c r="E394">
        <v>10553</v>
      </c>
    </row>
    <row r="395" spans="1:5">
      <c r="A395">
        <v>1394</v>
      </c>
      <c r="B395">
        <v>1</v>
      </c>
      <c r="C395" t="s">
        <v>1841</v>
      </c>
      <c r="D395" t="s">
        <v>1849</v>
      </c>
      <c r="E395">
        <v>10504</v>
      </c>
    </row>
    <row r="396" spans="1:5">
      <c r="A396">
        <v>1395</v>
      </c>
      <c r="B396">
        <v>1</v>
      </c>
      <c r="C396" t="s">
        <v>1841</v>
      </c>
      <c r="D396" t="s">
        <v>1849</v>
      </c>
      <c r="E396">
        <v>12684</v>
      </c>
    </row>
    <row r="397" spans="1:5">
      <c r="A397">
        <v>1396</v>
      </c>
      <c r="B397">
        <v>1</v>
      </c>
      <c r="C397" t="s">
        <v>1841</v>
      </c>
      <c r="D397" t="s">
        <v>1844</v>
      </c>
      <c r="E397">
        <v>10641</v>
      </c>
    </row>
    <row r="398" spans="1:5">
      <c r="A398">
        <v>1397</v>
      </c>
      <c r="B398">
        <v>1</v>
      </c>
      <c r="C398" t="s">
        <v>1841</v>
      </c>
      <c r="D398" t="s">
        <v>1844</v>
      </c>
      <c r="E398">
        <v>12446</v>
      </c>
    </row>
    <row r="399" spans="1:5">
      <c r="A399">
        <v>1398</v>
      </c>
      <c r="B399">
        <v>1</v>
      </c>
      <c r="C399" t="s">
        <v>1841</v>
      </c>
      <c r="D399" t="s">
        <v>1844</v>
      </c>
      <c r="E399">
        <v>12359</v>
      </c>
    </row>
    <row r="400" spans="1:5">
      <c r="A400">
        <v>1399</v>
      </c>
      <c r="B400">
        <v>1</v>
      </c>
      <c r="C400" t="s">
        <v>1841</v>
      </c>
      <c r="D400" t="s">
        <v>1844</v>
      </c>
      <c r="E400">
        <v>11959</v>
      </c>
    </row>
    <row r="401" spans="1:5">
      <c r="A401">
        <v>1400</v>
      </c>
      <c r="B401">
        <v>1</v>
      </c>
      <c r="C401" t="s">
        <v>1841</v>
      </c>
      <c r="D401" t="s">
        <v>1844</v>
      </c>
      <c r="E401">
        <v>11767</v>
      </c>
    </row>
    <row r="402" spans="1:5">
      <c r="A402">
        <v>1401</v>
      </c>
      <c r="B402">
        <v>1</v>
      </c>
      <c r="C402" t="s">
        <v>1841</v>
      </c>
      <c r="D402" t="s">
        <v>1844</v>
      </c>
      <c r="E402">
        <v>11969</v>
      </c>
    </row>
    <row r="403" spans="1:5">
      <c r="A403">
        <v>1402</v>
      </c>
      <c r="B403">
        <v>1</v>
      </c>
      <c r="C403" t="s">
        <v>1841</v>
      </c>
      <c r="D403" t="s">
        <v>1844</v>
      </c>
      <c r="E403">
        <v>12411</v>
      </c>
    </row>
    <row r="404" spans="1:5">
      <c r="A404">
        <v>1403</v>
      </c>
      <c r="B404">
        <v>1</v>
      </c>
      <c r="C404" t="s">
        <v>1841</v>
      </c>
      <c r="D404" t="s">
        <v>1844</v>
      </c>
      <c r="E404">
        <v>11725</v>
      </c>
    </row>
    <row r="405" spans="1:5">
      <c r="A405">
        <v>1404</v>
      </c>
      <c r="B405">
        <v>1</v>
      </c>
      <c r="C405" t="s">
        <v>1841</v>
      </c>
      <c r="D405" t="s">
        <v>1844</v>
      </c>
      <c r="E405">
        <v>12508</v>
      </c>
    </row>
    <row r="406" spans="1:5">
      <c r="A406">
        <v>1405</v>
      </c>
      <c r="B406">
        <v>1</v>
      </c>
      <c r="C406" t="s">
        <v>1841</v>
      </c>
      <c r="D406" t="s">
        <v>1844</v>
      </c>
      <c r="E406">
        <v>11477</v>
      </c>
    </row>
    <row r="407" spans="1:5">
      <c r="A407">
        <v>1406</v>
      </c>
      <c r="B407">
        <v>1</v>
      </c>
      <c r="C407" t="s">
        <v>1841</v>
      </c>
      <c r="D407" t="s">
        <v>1844</v>
      </c>
      <c r="E407">
        <v>12167</v>
      </c>
    </row>
    <row r="408" spans="1:5">
      <c r="A408">
        <v>1407</v>
      </c>
      <c r="B408">
        <v>1</v>
      </c>
      <c r="C408" t="s">
        <v>1841</v>
      </c>
      <c r="D408" t="s">
        <v>1844</v>
      </c>
      <c r="E408">
        <v>11874</v>
      </c>
    </row>
    <row r="409" spans="1:5">
      <c r="A409">
        <v>1408</v>
      </c>
      <c r="B409">
        <v>1</v>
      </c>
      <c r="C409" t="s">
        <v>1841</v>
      </c>
      <c r="D409" t="s">
        <v>1844</v>
      </c>
      <c r="E409">
        <v>11058</v>
      </c>
    </row>
    <row r="410" spans="1:5">
      <c r="A410">
        <v>1409</v>
      </c>
      <c r="B410">
        <v>1</v>
      </c>
      <c r="C410" t="s">
        <v>1841</v>
      </c>
      <c r="D410" t="s">
        <v>1844</v>
      </c>
      <c r="E410">
        <v>10533</v>
      </c>
    </row>
    <row r="411" spans="1:5">
      <c r="A411">
        <v>1410</v>
      </c>
      <c r="B411">
        <v>1</v>
      </c>
      <c r="C411" t="s">
        <v>1841</v>
      </c>
      <c r="D411" t="s">
        <v>1844</v>
      </c>
      <c r="E411">
        <v>11378</v>
      </c>
    </row>
    <row r="412" spans="1:5">
      <c r="A412">
        <v>1411</v>
      </c>
      <c r="B412">
        <v>1</v>
      </c>
      <c r="C412" t="s">
        <v>1841</v>
      </c>
      <c r="D412" t="s">
        <v>1844</v>
      </c>
      <c r="E412">
        <v>11381</v>
      </c>
    </row>
    <row r="413" spans="1:5">
      <c r="A413">
        <v>1412</v>
      </c>
      <c r="B413">
        <v>1</v>
      </c>
      <c r="C413" t="s">
        <v>1841</v>
      </c>
      <c r="D413" t="s">
        <v>1844</v>
      </c>
      <c r="E413">
        <v>10942</v>
      </c>
    </row>
    <row r="414" spans="1:5">
      <c r="A414">
        <v>1413</v>
      </c>
      <c r="B414">
        <v>1</v>
      </c>
      <c r="C414" t="s">
        <v>1841</v>
      </c>
      <c r="D414" t="s">
        <v>1844</v>
      </c>
      <c r="E414">
        <v>9932</v>
      </c>
    </row>
    <row r="415" spans="1:5">
      <c r="A415">
        <v>1414</v>
      </c>
      <c r="B415">
        <v>1</v>
      </c>
      <c r="C415" t="s">
        <v>1841</v>
      </c>
      <c r="D415" t="s">
        <v>1844</v>
      </c>
      <c r="E415">
        <v>11066</v>
      </c>
    </row>
    <row r="416" spans="1:5">
      <c r="A416">
        <v>1415</v>
      </c>
      <c r="B416">
        <v>1</v>
      </c>
      <c r="C416" t="s">
        <v>1841</v>
      </c>
      <c r="D416" t="s">
        <v>1844</v>
      </c>
      <c r="E416">
        <v>11642</v>
      </c>
    </row>
    <row r="417" spans="1:7">
      <c r="A417">
        <v>1416</v>
      </c>
      <c r="B417">
        <v>1</v>
      </c>
      <c r="C417" t="s">
        <v>1841</v>
      </c>
      <c r="D417" t="s">
        <v>1844</v>
      </c>
      <c r="E417">
        <v>10727</v>
      </c>
    </row>
    <row r="418" spans="1:7">
      <c r="A418">
        <v>1519</v>
      </c>
      <c r="B418">
        <v>1</v>
      </c>
      <c r="C418" t="s">
        <v>1841</v>
      </c>
      <c r="D418" t="s">
        <v>1844</v>
      </c>
      <c r="E418">
        <v>10727</v>
      </c>
    </row>
    <row r="419" spans="1:7">
      <c r="A419">
        <v>1526</v>
      </c>
      <c r="B419">
        <v>1</v>
      </c>
      <c r="C419" t="s">
        <v>1841</v>
      </c>
      <c r="D419" t="s">
        <v>1844</v>
      </c>
      <c r="E419">
        <v>12435</v>
      </c>
    </row>
    <row r="420" spans="1:7">
      <c r="A420">
        <v>1626</v>
      </c>
      <c r="B420">
        <v>1</v>
      </c>
      <c r="C420" t="s">
        <v>1841</v>
      </c>
      <c r="D420" t="s">
        <v>1844</v>
      </c>
      <c r="E420">
        <v>11080</v>
      </c>
    </row>
    <row r="421" spans="1:7">
      <c r="A421">
        <v>1643</v>
      </c>
      <c r="B421">
        <v>1</v>
      </c>
      <c r="C421" t="s">
        <v>1841</v>
      </c>
      <c r="D421" t="s">
        <v>1844</v>
      </c>
      <c r="E421">
        <v>11266</v>
      </c>
    </row>
    <row r="422" spans="1:7">
      <c r="A422">
        <v>2001</v>
      </c>
      <c r="B422">
        <v>2</v>
      </c>
      <c r="C422" t="s">
        <v>1850</v>
      </c>
      <c r="D422" t="s">
        <v>1851</v>
      </c>
      <c r="E422">
        <v>11643</v>
      </c>
    </row>
    <row r="423" spans="1:7">
      <c r="A423">
        <v>2002</v>
      </c>
      <c r="B423">
        <v>2</v>
      </c>
      <c r="C423" t="s">
        <v>1850</v>
      </c>
      <c r="D423" t="s">
        <v>1851</v>
      </c>
      <c r="E423">
        <v>11463</v>
      </c>
    </row>
    <row r="424" spans="1:7">
      <c r="A424">
        <v>2003</v>
      </c>
      <c r="B424">
        <v>2</v>
      </c>
      <c r="C424" t="s">
        <v>1841</v>
      </c>
      <c r="D424" t="s">
        <v>1852</v>
      </c>
      <c r="E424">
        <v>11661</v>
      </c>
    </row>
    <row r="425" spans="1:7">
      <c r="A425">
        <v>2004</v>
      </c>
      <c r="B425">
        <v>2</v>
      </c>
      <c r="C425" t="s">
        <v>1841</v>
      </c>
      <c r="D425" t="s">
        <v>1853</v>
      </c>
      <c r="E425">
        <v>11280</v>
      </c>
    </row>
    <row r="426" spans="1:7">
      <c r="A426">
        <v>2005</v>
      </c>
      <c r="B426">
        <v>2</v>
      </c>
      <c r="C426" t="s">
        <v>1841</v>
      </c>
      <c r="D426" t="s">
        <v>1853</v>
      </c>
      <c r="E426">
        <v>12004</v>
      </c>
    </row>
    <row r="427" spans="1:7">
      <c r="A427">
        <v>2006</v>
      </c>
      <c r="B427">
        <v>2</v>
      </c>
      <c r="C427" t="s">
        <v>1841</v>
      </c>
      <c r="D427" t="s">
        <v>1853</v>
      </c>
      <c r="E427">
        <v>12284</v>
      </c>
    </row>
    <row r="428" spans="1:7">
      <c r="A428">
        <v>2007</v>
      </c>
      <c r="B428">
        <v>2</v>
      </c>
      <c r="C428" t="s">
        <v>1841</v>
      </c>
      <c r="D428" t="s">
        <v>1853</v>
      </c>
      <c r="E428">
        <v>11166</v>
      </c>
      <c r="G428" t="s">
        <v>1846</v>
      </c>
    </row>
    <row r="429" spans="1:7">
      <c r="A429">
        <v>2008</v>
      </c>
      <c r="B429">
        <v>2</v>
      </c>
      <c r="C429" t="s">
        <v>1841</v>
      </c>
      <c r="D429" t="s">
        <v>1853</v>
      </c>
      <c r="E429">
        <v>11283</v>
      </c>
    </row>
    <row r="430" spans="1:7">
      <c r="A430">
        <v>2009</v>
      </c>
      <c r="B430">
        <v>2</v>
      </c>
      <c r="C430" t="s">
        <v>1841</v>
      </c>
      <c r="D430" t="s">
        <v>1852</v>
      </c>
      <c r="E430">
        <v>12317</v>
      </c>
    </row>
    <row r="431" spans="1:7">
      <c r="A431">
        <v>2010</v>
      </c>
      <c r="B431">
        <v>2</v>
      </c>
      <c r="C431" t="s">
        <v>1841</v>
      </c>
      <c r="D431" t="s">
        <v>1852</v>
      </c>
      <c r="E431">
        <v>10591</v>
      </c>
    </row>
    <row r="432" spans="1:7">
      <c r="A432">
        <v>2011</v>
      </c>
      <c r="B432">
        <v>2</v>
      </c>
      <c r="C432" t="s">
        <v>1841</v>
      </c>
      <c r="D432" t="s">
        <v>1852</v>
      </c>
      <c r="E432">
        <v>11257</v>
      </c>
    </row>
    <row r="433" spans="1:7">
      <c r="A433">
        <v>2012</v>
      </c>
      <c r="B433">
        <v>2</v>
      </c>
      <c r="C433" t="s">
        <v>1841</v>
      </c>
      <c r="D433" t="s">
        <v>1852</v>
      </c>
      <c r="E433">
        <v>10480</v>
      </c>
    </row>
    <row r="434" spans="1:7">
      <c r="A434">
        <v>2013</v>
      </c>
      <c r="B434">
        <v>2</v>
      </c>
      <c r="C434" t="s">
        <v>1841</v>
      </c>
      <c r="D434" t="s">
        <v>1842</v>
      </c>
      <c r="E434">
        <v>10817</v>
      </c>
      <c r="F434">
        <v>2513</v>
      </c>
      <c r="G434" t="s">
        <v>1845</v>
      </c>
    </row>
    <row r="435" spans="1:7">
      <c r="A435">
        <v>2014</v>
      </c>
      <c r="B435">
        <v>2</v>
      </c>
      <c r="C435" t="s">
        <v>1841</v>
      </c>
      <c r="D435" t="s">
        <v>1852</v>
      </c>
      <c r="E435">
        <v>11924</v>
      </c>
    </row>
    <row r="436" spans="1:7">
      <c r="A436">
        <v>2015</v>
      </c>
      <c r="B436">
        <v>2</v>
      </c>
      <c r="C436" t="s">
        <v>1841</v>
      </c>
      <c r="D436" t="s">
        <v>1852</v>
      </c>
      <c r="E436">
        <v>10896</v>
      </c>
    </row>
    <row r="437" spans="1:7">
      <c r="A437">
        <v>2016</v>
      </c>
      <c r="B437">
        <v>2</v>
      </c>
      <c r="C437" t="s">
        <v>1841</v>
      </c>
      <c r="D437" t="s">
        <v>1852</v>
      </c>
      <c r="E437">
        <v>9759</v>
      </c>
    </row>
    <row r="438" spans="1:7">
      <c r="A438">
        <v>2017</v>
      </c>
      <c r="B438">
        <v>2</v>
      </c>
      <c r="C438" t="s">
        <v>1841</v>
      </c>
      <c r="D438" t="s">
        <v>1852</v>
      </c>
      <c r="E438">
        <v>10460</v>
      </c>
    </row>
    <row r="439" spans="1:7">
      <c r="A439">
        <v>2018</v>
      </c>
      <c r="B439">
        <v>2</v>
      </c>
      <c r="C439" t="s">
        <v>1841</v>
      </c>
      <c r="D439" t="s">
        <v>1852</v>
      </c>
      <c r="E439">
        <v>10512</v>
      </c>
    </row>
    <row r="440" spans="1:7">
      <c r="A440">
        <v>2019</v>
      </c>
      <c r="B440">
        <v>2</v>
      </c>
      <c r="C440" t="s">
        <v>1841</v>
      </c>
      <c r="D440" t="s">
        <v>1852</v>
      </c>
      <c r="E440">
        <v>10584</v>
      </c>
    </row>
    <row r="441" spans="1:7">
      <c r="A441">
        <v>2020</v>
      </c>
      <c r="B441">
        <v>2</v>
      </c>
      <c r="C441" t="s">
        <v>1841</v>
      </c>
      <c r="D441" t="s">
        <v>1852</v>
      </c>
      <c r="E441">
        <v>11224</v>
      </c>
    </row>
    <row r="442" spans="1:7">
      <c r="A442">
        <v>2021</v>
      </c>
      <c r="B442">
        <v>2</v>
      </c>
      <c r="C442" t="s">
        <v>1841</v>
      </c>
      <c r="D442" t="s">
        <v>1852</v>
      </c>
      <c r="E442">
        <v>10805</v>
      </c>
    </row>
    <row r="443" spans="1:7">
      <c r="A443">
        <v>2022</v>
      </c>
      <c r="B443">
        <v>2</v>
      </c>
      <c r="C443" t="s">
        <v>1841</v>
      </c>
      <c r="D443" t="s">
        <v>1852</v>
      </c>
      <c r="E443">
        <v>8978</v>
      </c>
    </row>
    <row r="444" spans="1:7">
      <c r="A444">
        <v>2023</v>
      </c>
      <c r="B444">
        <v>2</v>
      </c>
      <c r="C444" t="s">
        <v>1841</v>
      </c>
      <c r="D444" t="s">
        <v>1842</v>
      </c>
      <c r="E444">
        <v>11636</v>
      </c>
      <c r="F444">
        <v>2523</v>
      </c>
      <c r="G444" t="s">
        <v>1845</v>
      </c>
    </row>
    <row r="445" spans="1:7">
      <c r="A445">
        <v>2024</v>
      </c>
      <c r="B445">
        <v>2</v>
      </c>
      <c r="C445" t="s">
        <v>1841</v>
      </c>
      <c r="D445" t="s">
        <v>1852</v>
      </c>
      <c r="E445">
        <v>10833</v>
      </c>
      <c r="F445">
        <v>2524</v>
      </c>
      <c r="G445" t="s">
        <v>1845</v>
      </c>
    </row>
    <row r="446" spans="1:7">
      <c r="A446">
        <v>2025</v>
      </c>
      <c r="B446">
        <v>2</v>
      </c>
      <c r="C446" t="s">
        <v>1841</v>
      </c>
      <c r="D446" t="s">
        <v>1842</v>
      </c>
      <c r="E446">
        <v>11618</v>
      </c>
      <c r="F446">
        <v>2525</v>
      </c>
      <c r="G446" t="s">
        <v>1845</v>
      </c>
    </row>
    <row r="447" spans="1:7">
      <c r="A447">
        <v>2026</v>
      </c>
      <c r="B447">
        <v>2</v>
      </c>
      <c r="C447" t="s">
        <v>1841</v>
      </c>
      <c r="D447" t="s">
        <v>1852</v>
      </c>
      <c r="E447">
        <v>10769</v>
      </c>
    </row>
    <row r="448" spans="1:7">
      <c r="A448">
        <v>2027</v>
      </c>
      <c r="B448">
        <v>2</v>
      </c>
      <c r="C448" t="s">
        <v>1841</v>
      </c>
      <c r="D448" t="s">
        <v>1852</v>
      </c>
      <c r="E448">
        <v>8641</v>
      </c>
    </row>
    <row r="449" spans="1:7">
      <c r="A449">
        <v>2028</v>
      </c>
      <c r="B449">
        <v>2</v>
      </c>
      <c r="C449" t="s">
        <v>1841</v>
      </c>
      <c r="D449" t="s">
        <v>1852</v>
      </c>
      <c r="E449">
        <v>11883</v>
      </c>
    </row>
    <row r="450" spans="1:7">
      <c r="A450">
        <v>2029</v>
      </c>
      <c r="B450">
        <v>2</v>
      </c>
      <c r="C450" t="s">
        <v>1841</v>
      </c>
      <c r="D450" t="s">
        <v>1852</v>
      </c>
      <c r="E450">
        <v>9929</v>
      </c>
    </row>
    <row r="451" spans="1:7">
      <c r="A451">
        <v>2030</v>
      </c>
      <c r="B451">
        <v>2</v>
      </c>
      <c r="C451" t="s">
        <v>1841</v>
      </c>
      <c r="D451" t="s">
        <v>1852</v>
      </c>
      <c r="E451">
        <v>7167</v>
      </c>
    </row>
    <row r="452" spans="1:7">
      <c r="A452">
        <v>2031</v>
      </c>
      <c r="B452">
        <v>2</v>
      </c>
      <c r="C452" t="s">
        <v>1841</v>
      </c>
      <c r="D452" t="s">
        <v>1852</v>
      </c>
      <c r="E452">
        <v>9766</v>
      </c>
    </row>
    <row r="453" spans="1:7">
      <c r="A453">
        <v>2032</v>
      </c>
      <c r="B453">
        <v>2</v>
      </c>
      <c r="C453" t="s">
        <v>1841</v>
      </c>
      <c r="D453" t="s">
        <v>1842</v>
      </c>
      <c r="E453">
        <v>11348</v>
      </c>
      <c r="F453">
        <v>2532</v>
      </c>
      <c r="G453" t="s">
        <v>1845</v>
      </c>
    </row>
    <row r="454" spans="1:7">
      <c r="A454">
        <v>2033</v>
      </c>
      <c r="B454">
        <v>2</v>
      </c>
      <c r="C454" t="s">
        <v>1841</v>
      </c>
      <c r="D454" t="s">
        <v>1852</v>
      </c>
      <c r="E454">
        <v>10654</v>
      </c>
    </row>
    <row r="455" spans="1:7">
      <c r="A455">
        <v>2034</v>
      </c>
      <c r="B455">
        <v>2</v>
      </c>
      <c r="C455" t="s">
        <v>1841</v>
      </c>
      <c r="D455" t="s">
        <v>1852</v>
      </c>
      <c r="E455">
        <v>10396</v>
      </c>
    </row>
    <row r="456" spans="1:7">
      <c r="A456">
        <v>2035</v>
      </c>
      <c r="B456">
        <v>2</v>
      </c>
      <c r="C456" t="s">
        <v>1841</v>
      </c>
      <c r="D456" t="s">
        <v>1852</v>
      </c>
      <c r="E456">
        <v>11580</v>
      </c>
    </row>
    <row r="457" spans="1:7">
      <c r="A457">
        <v>2036</v>
      </c>
      <c r="B457">
        <v>2</v>
      </c>
      <c r="C457" t="s">
        <v>1841</v>
      </c>
      <c r="D457" t="s">
        <v>1852</v>
      </c>
      <c r="E457">
        <v>11424</v>
      </c>
    </row>
    <row r="458" spans="1:7">
      <c r="A458">
        <v>2037</v>
      </c>
      <c r="B458">
        <v>2</v>
      </c>
      <c r="C458" t="s">
        <v>1841</v>
      </c>
      <c r="D458" t="s">
        <v>1852</v>
      </c>
      <c r="E458">
        <v>10577</v>
      </c>
    </row>
    <row r="459" spans="1:7">
      <c r="A459">
        <v>2038</v>
      </c>
      <c r="B459">
        <v>2</v>
      </c>
      <c r="C459" t="s">
        <v>1841</v>
      </c>
      <c r="D459" t="s">
        <v>1852</v>
      </c>
      <c r="E459">
        <v>10581</v>
      </c>
    </row>
    <row r="460" spans="1:7">
      <c r="A460">
        <v>2039</v>
      </c>
      <c r="B460">
        <v>2</v>
      </c>
      <c r="C460" t="s">
        <v>1841</v>
      </c>
      <c r="D460" t="s">
        <v>1852</v>
      </c>
      <c r="E460">
        <v>12425</v>
      </c>
    </row>
    <row r="461" spans="1:7">
      <c r="A461">
        <v>2040</v>
      </c>
      <c r="B461">
        <v>2</v>
      </c>
      <c r="C461" t="s">
        <v>1841</v>
      </c>
      <c r="D461" t="s">
        <v>1852</v>
      </c>
      <c r="E461">
        <v>11718</v>
      </c>
    </row>
    <row r="462" spans="1:7">
      <c r="A462">
        <v>2041</v>
      </c>
      <c r="B462">
        <v>2</v>
      </c>
      <c r="C462" t="s">
        <v>1841</v>
      </c>
      <c r="D462" t="s">
        <v>1852</v>
      </c>
      <c r="E462">
        <v>10053</v>
      </c>
    </row>
    <row r="463" spans="1:7">
      <c r="A463">
        <v>2042</v>
      </c>
      <c r="B463">
        <v>2</v>
      </c>
      <c r="C463" t="s">
        <v>1841</v>
      </c>
      <c r="D463" t="s">
        <v>1852</v>
      </c>
      <c r="E463">
        <v>11612</v>
      </c>
    </row>
    <row r="464" spans="1:7">
      <c r="A464">
        <v>2043</v>
      </c>
      <c r="B464">
        <v>2</v>
      </c>
      <c r="C464" t="s">
        <v>1841</v>
      </c>
      <c r="D464" t="s">
        <v>1852</v>
      </c>
      <c r="E464">
        <v>9636</v>
      </c>
    </row>
    <row r="465" spans="1:7">
      <c r="A465">
        <v>2044</v>
      </c>
      <c r="B465">
        <v>2</v>
      </c>
      <c r="C465" t="s">
        <v>1841</v>
      </c>
      <c r="D465" t="s">
        <v>1852</v>
      </c>
      <c r="E465">
        <v>11629</v>
      </c>
    </row>
    <row r="466" spans="1:7">
      <c r="A466">
        <v>2045</v>
      </c>
      <c r="B466">
        <v>2</v>
      </c>
      <c r="C466" t="s">
        <v>1841</v>
      </c>
      <c r="D466" t="s">
        <v>1852</v>
      </c>
      <c r="E466">
        <v>11644</v>
      </c>
    </row>
    <row r="467" spans="1:7">
      <c r="A467">
        <v>2046</v>
      </c>
      <c r="B467">
        <v>2</v>
      </c>
      <c r="C467" t="s">
        <v>1841</v>
      </c>
      <c r="D467" t="s">
        <v>1852</v>
      </c>
      <c r="E467">
        <v>11243</v>
      </c>
    </row>
    <row r="468" spans="1:7">
      <c r="A468">
        <v>2047</v>
      </c>
      <c r="B468">
        <v>2</v>
      </c>
      <c r="C468" t="s">
        <v>1841</v>
      </c>
      <c r="D468" t="s">
        <v>1852</v>
      </c>
      <c r="E468">
        <v>10351</v>
      </c>
    </row>
    <row r="469" spans="1:7">
      <c r="A469">
        <v>2048</v>
      </c>
      <c r="B469">
        <v>2</v>
      </c>
      <c r="C469" t="s">
        <v>1841</v>
      </c>
      <c r="D469" t="s">
        <v>1852</v>
      </c>
      <c r="E469">
        <v>11640</v>
      </c>
    </row>
    <row r="470" spans="1:7">
      <c r="A470">
        <v>2049</v>
      </c>
      <c r="B470">
        <v>2</v>
      </c>
      <c r="C470" t="s">
        <v>1841</v>
      </c>
      <c r="D470" t="s">
        <v>1842</v>
      </c>
      <c r="E470">
        <v>10434</v>
      </c>
      <c r="F470">
        <v>2549</v>
      </c>
      <c r="G470" t="s">
        <v>1845</v>
      </c>
    </row>
    <row r="471" spans="1:7">
      <c r="A471">
        <v>2050</v>
      </c>
      <c r="B471">
        <v>2</v>
      </c>
      <c r="C471" t="s">
        <v>1841</v>
      </c>
      <c r="D471" t="s">
        <v>1852</v>
      </c>
      <c r="E471">
        <v>11202</v>
      </c>
    </row>
    <row r="472" spans="1:7">
      <c r="A472">
        <v>2051</v>
      </c>
      <c r="B472">
        <v>2</v>
      </c>
      <c r="C472" t="s">
        <v>1841</v>
      </c>
      <c r="D472" t="s">
        <v>1842</v>
      </c>
      <c r="E472">
        <v>10434</v>
      </c>
      <c r="F472">
        <v>2551</v>
      </c>
      <c r="G472" t="s">
        <v>1845</v>
      </c>
    </row>
    <row r="473" spans="1:7">
      <c r="A473">
        <v>2052</v>
      </c>
      <c r="B473">
        <v>2</v>
      </c>
      <c r="C473" t="s">
        <v>1841</v>
      </c>
      <c r="D473" t="s">
        <v>1852</v>
      </c>
      <c r="E473">
        <v>10961</v>
      </c>
    </row>
    <row r="474" spans="1:7">
      <c r="A474">
        <v>2053</v>
      </c>
      <c r="B474">
        <v>2</v>
      </c>
      <c r="C474" t="s">
        <v>1841</v>
      </c>
      <c r="D474" t="s">
        <v>1852</v>
      </c>
      <c r="E474">
        <v>11838</v>
      </c>
    </row>
    <row r="475" spans="1:7">
      <c r="A475">
        <v>2054</v>
      </c>
      <c r="B475">
        <v>2</v>
      </c>
      <c r="C475" t="s">
        <v>1841</v>
      </c>
      <c r="D475" t="s">
        <v>1852</v>
      </c>
      <c r="E475">
        <v>11707</v>
      </c>
    </row>
    <row r="476" spans="1:7">
      <c r="A476">
        <v>2055</v>
      </c>
      <c r="B476">
        <v>2</v>
      </c>
      <c r="C476" t="s">
        <v>1841</v>
      </c>
      <c r="D476" t="s">
        <v>1852</v>
      </c>
      <c r="E476">
        <v>9912</v>
      </c>
    </row>
    <row r="477" spans="1:7">
      <c r="A477">
        <v>2056</v>
      </c>
      <c r="B477">
        <v>2</v>
      </c>
      <c r="C477" t="s">
        <v>1841</v>
      </c>
      <c r="D477" t="s">
        <v>1852</v>
      </c>
      <c r="E477">
        <v>11723</v>
      </c>
    </row>
    <row r="478" spans="1:7">
      <c r="A478">
        <v>2057</v>
      </c>
      <c r="B478">
        <v>2</v>
      </c>
      <c r="C478" t="s">
        <v>1841</v>
      </c>
      <c r="D478" t="s">
        <v>1852</v>
      </c>
      <c r="E478">
        <v>12315</v>
      </c>
    </row>
    <row r="479" spans="1:7">
      <c r="A479">
        <v>2058</v>
      </c>
      <c r="B479">
        <v>2</v>
      </c>
      <c r="C479" t="s">
        <v>1841</v>
      </c>
      <c r="D479" t="s">
        <v>1852</v>
      </c>
      <c r="E479">
        <v>11009</v>
      </c>
    </row>
    <row r="480" spans="1:7">
      <c r="A480">
        <v>2059</v>
      </c>
      <c r="B480">
        <v>2</v>
      </c>
      <c r="C480" t="s">
        <v>1841</v>
      </c>
      <c r="D480" t="s">
        <v>1852</v>
      </c>
      <c r="E480">
        <v>11638</v>
      </c>
    </row>
    <row r="481" spans="1:7">
      <c r="A481">
        <v>2060</v>
      </c>
      <c r="B481">
        <v>2</v>
      </c>
      <c r="C481" t="s">
        <v>1841</v>
      </c>
      <c r="D481" t="s">
        <v>1852</v>
      </c>
      <c r="E481">
        <v>10706</v>
      </c>
    </row>
    <row r="482" spans="1:7">
      <c r="A482">
        <v>2061</v>
      </c>
      <c r="B482">
        <v>2</v>
      </c>
      <c r="C482" t="s">
        <v>1841</v>
      </c>
      <c r="D482" t="s">
        <v>1852</v>
      </c>
      <c r="E482">
        <v>11757</v>
      </c>
    </row>
    <row r="483" spans="1:7">
      <c r="A483">
        <v>2062</v>
      </c>
      <c r="B483">
        <v>2</v>
      </c>
      <c r="C483" t="s">
        <v>1841</v>
      </c>
      <c r="D483" t="s">
        <v>1852</v>
      </c>
      <c r="E483">
        <v>11594</v>
      </c>
    </row>
    <row r="484" spans="1:7">
      <c r="A484">
        <v>2063</v>
      </c>
      <c r="B484">
        <v>2</v>
      </c>
      <c r="C484" t="s">
        <v>1841</v>
      </c>
      <c r="D484" t="s">
        <v>1852</v>
      </c>
      <c r="E484">
        <v>11849</v>
      </c>
    </row>
    <row r="485" spans="1:7">
      <c r="A485">
        <v>2064</v>
      </c>
      <c r="B485">
        <v>2</v>
      </c>
      <c r="C485" t="s">
        <v>1841</v>
      </c>
      <c r="D485" t="s">
        <v>1852</v>
      </c>
      <c r="E485">
        <v>11795</v>
      </c>
    </row>
    <row r="486" spans="1:7">
      <c r="A486">
        <v>2065</v>
      </c>
      <c r="B486">
        <v>2</v>
      </c>
      <c r="C486" t="s">
        <v>1841</v>
      </c>
      <c r="D486" t="s">
        <v>1852</v>
      </c>
      <c r="E486">
        <v>11357</v>
      </c>
    </row>
    <row r="487" spans="1:7">
      <c r="A487">
        <v>2066</v>
      </c>
      <c r="B487">
        <v>2</v>
      </c>
      <c r="C487" t="s">
        <v>1841</v>
      </c>
      <c r="D487" t="s">
        <v>1852</v>
      </c>
      <c r="E487">
        <v>11247</v>
      </c>
    </row>
    <row r="488" spans="1:7">
      <c r="A488">
        <v>2067</v>
      </c>
      <c r="B488">
        <v>2</v>
      </c>
      <c r="C488" t="s">
        <v>1841</v>
      </c>
      <c r="D488" t="s">
        <v>1852</v>
      </c>
      <c r="E488">
        <v>10875</v>
      </c>
    </row>
    <row r="489" spans="1:7">
      <c r="A489">
        <v>2068</v>
      </c>
      <c r="B489">
        <v>2</v>
      </c>
      <c r="C489" t="s">
        <v>1841</v>
      </c>
      <c r="D489" t="s">
        <v>1852</v>
      </c>
      <c r="E489">
        <v>10099</v>
      </c>
    </row>
    <row r="490" spans="1:7">
      <c r="A490">
        <v>2069</v>
      </c>
      <c r="B490">
        <v>2</v>
      </c>
      <c r="C490" t="s">
        <v>1841</v>
      </c>
      <c r="D490" t="s">
        <v>1842</v>
      </c>
      <c r="E490">
        <v>11828</v>
      </c>
      <c r="F490">
        <v>2569</v>
      </c>
      <c r="G490" t="s">
        <v>1845</v>
      </c>
    </row>
    <row r="491" spans="1:7">
      <c r="A491">
        <v>2070</v>
      </c>
      <c r="B491">
        <v>2</v>
      </c>
      <c r="C491" t="s">
        <v>1841</v>
      </c>
      <c r="D491" t="s">
        <v>1852</v>
      </c>
      <c r="E491">
        <v>10387</v>
      </c>
    </row>
    <row r="492" spans="1:7">
      <c r="A492">
        <v>2071</v>
      </c>
      <c r="B492">
        <v>2</v>
      </c>
      <c r="C492" t="s">
        <v>1841</v>
      </c>
      <c r="D492" t="s">
        <v>1852</v>
      </c>
      <c r="E492">
        <v>11888</v>
      </c>
    </row>
    <row r="493" spans="1:7">
      <c r="A493">
        <v>2072</v>
      </c>
      <c r="B493">
        <v>2</v>
      </c>
      <c r="C493" t="s">
        <v>1841</v>
      </c>
      <c r="D493" t="s">
        <v>1852</v>
      </c>
      <c r="E493">
        <v>12525</v>
      </c>
    </row>
    <row r="494" spans="1:7">
      <c r="A494">
        <v>2073</v>
      </c>
      <c r="B494">
        <v>2</v>
      </c>
      <c r="C494" t="s">
        <v>1841</v>
      </c>
      <c r="D494" t="s">
        <v>1852</v>
      </c>
      <c r="E494">
        <v>11894</v>
      </c>
    </row>
    <row r="495" spans="1:7">
      <c r="A495">
        <v>2074</v>
      </c>
      <c r="B495">
        <v>2</v>
      </c>
      <c r="C495" t="s">
        <v>1841</v>
      </c>
      <c r="D495" t="s">
        <v>1852</v>
      </c>
      <c r="E495">
        <v>10586</v>
      </c>
    </row>
    <row r="496" spans="1:7">
      <c r="A496">
        <v>2075</v>
      </c>
      <c r="B496">
        <v>2</v>
      </c>
      <c r="C496" t="s">
        <v>1841</v>
      </c>
      <c r="D496" t="s">
        <v>1852</v>
      </c>
      <c r="E496">
        <v>10852</v>
      </c>
    </row>
    <row r="497" spans="1:5">
      <c r="A497">
        <v>2076</v>
      </c>
      <c r="B497">
        <v>2</v>
      </c>
      <c r="C497" t="s">
        <v>1841</v>
      </c>
      <c r="D497" t="s">
        <v>1852</v>
      </c>
      <c r="E497">
        <v>11440</v>
      </c>
    </row>
    <row r="498" spans="1:5">
      <c r="A498">
        <v>2077</v>
      </c>
      <c r="B498">
        <v>2</v>
      </c>
      <c r="C498" t="s">
        <v>1841</v>
      </c>
      <c r="D498" t="s">
        <v>1852</v>
      </c>
      <c r="E498">
        <v>11376</v>
      </c>
    </row>
    <row r="499" spans="1:5">
      <c r="A499">
        <v>2078</v>
      </c>
      <c r="B499">
        <v>2</v>
      </c>
      <c r="C499" t="s">
        <v>1841</v>
      </c>
      <c r="D499" t="s">
        <v>1852</v>
      </c>
      <c r="E499">
        <v>11895</v>
      </c>
    </row>
    <row r="500" spans="1:5">
      <c r="A500">
        <v>2079</v>
      </c>
      <c r="B500">
        <v>2</v>
      </c>
      <c r="C500" t="s">
        <v>1841</v>
      </c>
      <c r="D500" t="s">
        <v>1852</v>
      </c>
      <c r="E500">
        <v>11970</v>
      </c>
    </row>
    <row r="501" spans="1:5">
      <c r="A501">
        <v>2080</v>
      </c>
      <c r="B501">
        <v>2</v>
      </c>
      <c r="C501" t="s">
        <v>1841</v>
      </c>
      <c r="D501" t="s">
        <v>1852</v>
      </c>
      <c r="E501">
        <v>10965</v>
      </c>
    </row>
    <row r="502" spans="1:5">
      <c r="A502">
        <v>2081</v>
      </c>
      <c r="B502">
        <v>2</v>
      </c>
      <c r="C502" t="s">
        <v>1841</v>
      </c>
      <c r="D502" t="s">
        <v>1852</v>
      </c>
      <c r="E502">
        <v>11306</v>
      </c>
    </row>
    <row r="503" spans="1:5">
      <c r="A503">
        <v>2082</v>
      </c>
      <c r="B503">
        <v>2</v>
      </c>
      <c r="C503" t="s">
        <v>1841</v>
      </c>
      <c r="D503" t="s">
        <v>1852</v>
      </c>
      <c r="E503">
        <v>11641</v>
      </c>
    </row>
    <row r="504" spans="1:5">
      <c r="A504">
        <v>2083</v>
      </c>
      <c r="B504">
        <v>2</v>
      </c>
      <c r="C504" t="s">
        <v>1841</v>
      </c>
      <c r="D504" t="s">
        <v>1852</v>
      </c>
      <c r="E504">
        <v>11847</v>
      </c>
    </row>
    <row r="505" spans="1:5">
      <c r="A505">
        <v>2084</v>
      </c>
      <c r="B505">
        <v>2</v>
      </c>
      <c r="C505" t="s">
        <v>1841</v>
      </c>
      <c r="D505" t="s">
        <v>1852</v>
      </c>
      <c r="E505">
        <v>11922</v>
      </c>
    </row>
    <row r="506" spans="1:5">
      <c r="A506">
        <v>2085</v>
      </c>
      <c r="B506">
        <v>2</v>
      </c>
      <c r="C506" t="s">
        <v>1841</v>
      </c>
      <c r="D506" t="s">
        <v>1852</v>
      </c>
      <c r="E506">
        <v>11527</v>
      </c>
    </row>
    <row r="507" spans="1:5">
      <c r="A507">
        <v>2086</v>
      </c>
      <c r="B507">
        <v>2</v>
      </c>
      <c r="C507" t="s">
        <v>1841</v>
      </c>
      <c r="D507" t="s">
        <v>1852</v>
      </c>
      <c r="E507">
        <v>11825</v>
      </c>
    </row>
    <row r="508" spans="1:5">
      <c r="A508">
        <v>2087</v>
      </c>
      <c r="B508">
        <v>2</v>
      </c>
      <c r="C508" t="s">
        <v>1841</v>
      </c>
      <c r="D508" t="s">
        <v>1852</v>
      </c>
      <c r="E508">
        <v>11490</v>
      </c>
    </row>
    <row r="509" spans="1:5">
      <c r="A509">
        <v>2088</v>
      </c>
      <c r="B509">
        <v>2</v>
      </c>
      <c r="C509" t="s">
        <v>1841</v>
      </c>
      <c r="D509" t="s">
        <v>1852</v>
      </c>
      <c r="E509">
        <v>11515</v>
      </c>
    </row>
    <row r="510" spans="1:5">
      <c r="A510">
        <v>2089</v>
      </c>
      <c r="B510">
        <v>2</v>
      </c>
      <c r="C510" t="s">
        <v>1841</v>
      </c>
      <c r="D510" t="s">
        <v>1852</v>
      </c>
      <c r="E510">
        <v>10663</v>
      </c>
    </row>
    <row r="511" spans="1:5">
      <c r="A511">
        <v>2090</v>
      </c>
      <c r="B511">
        <v>2</v>
      </c>
      <c r="C511" t="s">
        <v>1841</v>
      </c>
      <c r="D511" t="s">
        <v>1852</v>
      </c>
      <c r="E511">
        <v>10787</v>
      </c>
    </row>
    <row r="512" spans="1:5">
      <c r="A512">
        <v>2091</v>
      </c>
      <c r="B512">
        <v>2</v>
      </c>
      <c r="C512" t="s">
        <v>1841</v>
      </c>
      <c r="D512" t="s">
        <v>1852</v>
      </c>
      <c r="E512">
        <v>11983</v>
      </c>
    </row>
    <row r="513" spans="1:7">
      <c r="A513">
        <v>2092</v>
      </c>
      <c r="B513">
        <v>2</v>
      </c>
      <c r="C513" t="s">
        <v>1841</v>
      </c>
      <c r="D513" t="s">
        <v>1852</v>
      </c>
      <c r="E513">
        <v>11489</v>
      </c>
    </row>
    <row r="514" spans="1:7">
      <c r="A514">
        <v>2093</v>
      </c>
      <c r="B514">
        <v>2</v>
      </c>
      <c r="C514" t="s">
        <v>1841</v>
      </c>
      <c r="D514" t="s">
        <v>1842</v>
      </c>
      <c r="E514">
        <v>11123</v>
      </c>
    </row>
    <row r="515" spans="1:7">
      <c r="A515">
        <v>2094</v>
      </c>
      <c r="B515">
        <v>2</v>
      </c>
      <c r="C515" t="s">
        <v>1841</v>
      </c>
      <c r="D515" t="s">
        <v>1842</v>
      </c>
      <c r="E515">
        <v>12132</v>
      </c>
    </row>
    <row r="516" spans="1:7">
      <c r="A516">
        <v>2095</v>
      </c>
      <c r="B516">
        <v>2</v>
      </c>
      <c r="C516" t="s">
        <v>1841</v>
      </c>
      <c r="D516" t="s">
        <v>1842</v>
      </c>
      <c r="E516">
        <v>11443</v>
      </c>
    </row>
    <row r="517" spans="1:7">
      <c r="A517">
        <v>2096</v>
      </c>
      <c r="B517">
        <v>2</v>
      </c>
      <c r="C517" t="s">
        <v>1841</v>
      </c>
      <c r="D517" t="s">
        <v>1842</v>
      </c>
      <c r="E517">
        <v>10859</v>
      </c>
    </row>
    <row r="518" spans="1:7">
      <c r="A518">
        <v>2097</v>
      </c>
      <c r="B518">
        <v>2</v>
      </c>
      <c r="C518" t="s">
        <v>1841</v>
      </c>
      <c r="D518" t="s">
        <v>1842</v>
      </c>
      <c r="E518">
        <v>11903</v>
      </c>
    </row>
    <row r="519" spans="1:7">
      <c r="A519">
        <v>2098</v>
      </c>
      <c r="B519">
        <v>2</v>
      </c>
      <c r="C519" t="s">
        <v>1841</v>
      </c>
      <c r="D519" t="s">
        <v>1842</v>
      </c>
      <c r="E519">
        <v>11677</v>
      </c>
      <c r="F519">
        <v>2598</v>
      </c>
      <c r="G519" t="s">
        <v>1845</v>
      </c>
    </row>
    <row r="520" spans="1:7">
      <c r="A520">
        <v>2099</v>
      </c>
      <c r="B520">
        <v>2</v>
      </c>
      <c r="C520" t="s">
        <v>1841</v>
      </c>
      <c r="D520" t="s">
        <v>1842</v>
      </c>
      <c r="E520">
        <v>12277</v>
      </c>
    </row>
    <row r="521" spans="1:7">
      <c r="A521">
        <v>2100</v>
      </c>
      <c r="B521">
        <v>2</v>
      </c>
      <c r="C521" t="s">
        <v>1841</v>
      </c>
      <c r="D521" t="s">
        <v>1842</v>
      </c>
      <c r="E521">
        <v>11834</v>
      </c>
    </row>
    <row r="522" spans="1:7">
      <c r="A522">
        <v>2101</v>
      </c>
      <c r="B522">
        <v>2</v>
      </c>
      <c r="C522" t="s">
        <v>1841</v>
      </c>
      <c r="D522" t="s">
        <v>1842</v>
      </c>
      <c r="E522">
        <v>10372</v>
      </c>
    </row>
    <row r="523" spans="1:7">
      <c r="A523">
        <v>2102</v>
      </c>
      <c r="B523">
        <v>2</v>
      </c>
      <c r="C523" t="s">
        <v>1841</v>
      </c>
      <c r="D523" t="s">
        <v>1842</v>
      </c>
      <c r="E523">
        <v>11467</v>
      </c>
    </row>
    <row r="524" spans="1:7">
      <c r="A524">
        <v>2103</v>
      </c>
      <c r="B524">
        <v>2</v>
      </c>
      <c r="C524" t="s">
        <v>1841</v>
      </c>
      <c r="D524" t="s">
        <v>1842</v>
      </c>
      <c r="E524">
        <v>11254</v>
      </c>
    </row>
    <row r="525" spans="1:7">
      <c r="A525">
        <v>2104</v>
      </c>
      <c r="B525">
        <v>2</v>
      </c>
      <c r="C525" t="s">
        <v>1841</v>
      </c>
      <c r="D525" t="s">
        <v>1842</v>
      </c>
      <c r="E525">
        <v>11442</v>
      </c>
    </row>
    <row r="526" spans="1:7">
      <c r="A526">
        <v>2105</v>
      </c>
      <c r="B526">
        <v>2</v>
      </c>
      <c r="C526" t="s">
        <v>1841</v>
      </c>
      <c r="D526" t="s">
        <v>1842</v>
      </c>
      <c r="E526">
        <v>10720</v>
      </c>
    </row>
    <row r="527" spans="1:7">
      <c r="A527">
        <v>2106</v>
      </c>
      <c r="B527">
        <v>2</v>
      </c>
      <c r="C527" t="s">
        <v>1841</v>
      </c>
      <c r="D527" t="s">
        <v>1842</v>
      </c>
      <c r="E527">
        <v>12139</v>
      </c>
    </row>
    <row r="528" spans="1:7">
      <c r="A528">
        <v>2107</v>
      </c>
      <c r="B528">
        <v>2</v>
      </c>
      <c r="C528" t="s">
        <v>1841</v>
      </c>
      <c r="D528" t="s">
        <v>1842</v>
      </c>
      <c r="E528">
        <v>10347</v>
      </c>
    </row>
    <row r="529" spans="1:5">
      <c r="A529">
        <v>2108</v>
      </c>
      <c r="B529">
        <v>2</v>
      </c>
      <c r="C529" t="s">
        <v>1841</v>
      </c>
      <c r="D529" t="s">
        <v>1842</v>
      </c>
      <c r="E529">
        <v>10420</v>
      </c>
    </row>
    <row r="530" spans="1:5">
      <c r="A530">
        <v>2109</v>
      </c>
      <c r="B530">
        <v>2</v>
      </c>
      <c r="C530" t="s">
        <v>1841</v>
      </c>
      <c r="D530" t="s">
        <v>1842</v>
      </c>
      <c r="E530">
        <v>11770</v>
      </c>
    </row>
    <row r="531" spans="1:5">
      <c r="A531">
        <v>2110</v>
      </c>
      <c r="B531">
        <v>2</v>
      </c>
      <c r="C531" t="s">
        <v>1841</v>
      </c>
      <c r="D531" t="s">
        <v>1842</v>
      </c>
      <c r="E531">
        <v>11449</v>
      </c>
    </row>
    <row r="532" spans="1:5">
      <c r="A532">
        <v>2111</v>
      </c>
      <c r="B532">
        <v>2</v>
      </c>
      <c r="C532" t="s">
        <v>1841</v>
      </c>
      <c r="D532" t="s">
        <v>1842</v>
      </c>
      <c r="E532">
        <v>12115</v>
      </c>
    </row>
    <row r="533" spans="1:5">
      <c r="A533">
        <v>2112</v>
      </c>
      <c r="B533">
        <v>2</v>
      </c>
      <c r="C533" t="s">
        <v>1841</v>
      </c>
      <c r="D533" t="s">
        <v>1842</v>
      </c>
      <c r="E533">
        <v>10970</v>
      </c>
    </row>
    <row r="534" spans="1:5">
      <c r="A534">
        <v>2113</v>
      </c>
      <c r="B534">
        <v>2</v>
      </c>
      <c r="C534" t="s">
        <v>1841</v>
      </c>
      <c r="D534" t="s">
        <v>1842</v>
      </c>
      <c r="E534">
        <v>11916</v>
      </c>
    </row>
    <row r="535" spans="1:5">
      <c r="A535">
        <v>2114</v>
      </c>
      <c r="B535">
        <v>2</v>
      </c>
      <c r="C535" t="s">
        <v>1841</v>
      </c>
      <c r="D535" t="s">
        <v>1842</v>
      </c>
      <c r="E535">
        <v>12057</v>
      </c>
    </row>
    <row r="536" spans="1:5">
      <c r="A536">
        <v>2115</v>
      </c>
      <c r="B536">
        <v>2</v>
      </c>
      <c r="C536" t="s">
        <v>1841</v>
      </c>
      <c r="D536" t="s">
        <v>1842</v>
      </c>
      <c r="E536">
        <v>10700</v>
      </c>
    </row>
    <row r="537" spans="1:5">
      <c r="A537">
        <v>2116</v>
      </c>
      <c r="B537">
        <v>2</v>
      </c>
      <c r="C537" t="s">
        <v>1841</v>
      </c>
      <c r="D537" t="s">
        <v>1842</v>
      </c>
      <c r="E537">
        <v>10789</v>
      </c>
    </row>
    <row r="538" spans="1:5">
      <c r="A538">
        <v>2117</v>
      </c>
      <c r="B538">
        <v>2</v>
      </c>
      <c r="C538" t="s">
        <v>1841</v>
      </c>
      <c r="D538" t="s">
        <v>1842</v>
      </c>
      <c r="E538">
        <v>11851</v>
      </c>
    </row>
    <row r="539" spans="1:5">
      <c r="A539">
        <v>2118</v>
      </c>
      <c r="B539">
        <v>2</v>
      </c>
      <c r="C539" t="s">
        <v>1841</v>
      </c>
      <c r="D539" t="s">
        <v>1842</v>
      </c>
      <c r="E539">
        <v>11588</v>
      </c>
    </row>
    <row r="540" spans="1:5">
      <c r="A540">
        <v>2119</v>
      </c>
      <c r="B540">
        <v>2</v>
      </c>
      <c r="C540" t="s">
        <v>1841</v>
      </c>
      <c r="D540" t="s">
        <v>1842</v>
      </c>
      <c r="E540">
        <v>11429</v>
      </c>
    </row>
    <row r="541" spans="1:5">
      <c r="A541">
        <v>2120</v>
      </c>
      <c r="B541">
        <v>2</v>
      </c>
      <c r="C541" t="s">
        <v>1841</v>
      </c>
      <c r="D541" t="s">
        <v>1842</v>
      </c>
      <c r="E541">
        <v>11562</v>
      </c>
    </row>
    <row r="542" spans="1:5">
      <c r="A542">
        <v>2121</v>
      </c>
      <c r="B542">
        <v>2</v>
      </c>
      <c r="C542" t="s">
        <v>1841</v>
      </c>
      <c r="D542" t="s">
        <v>1842</v>
      </c>
      <c r="E542">
        <v>10725</v>
      </c>
    </row>
    <row r="543" spans="1:5">
      <c r="A543">
        <v>2122</v>
      </c>
      <c r="B543">
        <v>2</v>
      </c>
      <c r="C543" t="s">
        <v>1841</v>
      </c>
      <c r="D543" t="s">
        <v>1842</v>
      </c>
      <c r="E543">
        <v>11940</v>
      </c>
    </row>
    <row r="544" spans="1:5">
      <c r="A544">
        <v>2123</v>
      </c>
      <c r="B544">
        <v>2</v>
      </c>
      <c r="C544" t="s">
        <v>1841</v>
      </c>
      <c r="D544" t="s">
        <v>1842</v>
      </c>
      <c r="E544">
        <v>6245</v>
      </c>
    </row>
    <row r="545" spans="1:7">
      <c r="A545">
        <v>2124</v>
      </c>
      <c r="B545">
        <v>2</v>
      </c>
      <c r="C545" t="s">
        <v>1841</v>
      </c>
      <c r="D545" t="s">
        <v>1842</v>
      </c>
      <c r="E545">
        <v>11365</v>
      </c>
      <c r="F545">
        <v>2624</v>
      </c>
      <c r="G545" t="s">
        <v>1845</v>
      </c>
    </row>
    <row r="546" spans="1:7">
      <c r="A546">
        <v>2125</v>
      </c>
      <c r="B546">
        <v>2</v>
      </c>
      <c r="C546" t="s">
        <v>1841</v>
      </c>
      <c r="D546" t="s">
        <v>1842</v>
      </c>
      <c r="E546">
        <v>11913</v>
      </c>
    </row>
    <row r="547" spans="1:7">
      <c r="A547">
        <v>2126</v>
      </c>
      <c r="B547">
        <v>2</v>
      </c>
      <c r="C547" t="s">
        <v>1841</v>
      </c>
      <c r="D547" t="s">
        <v>1842</v>
      </c>
      <c r="E547">
        <v>11723</v>
      </c>
    </row>
    <row r="548" spans="1:7">
      <c r="A548">
        <v>2127</v>
      </c>
      <c r="B548">
        <v>2</v>
      </c>
      <c r="C548" t="s">
        <v>1841</v>
      </c>
      <c r="D548" t="s">
        <v>1842</v>
      </c>
      <c r="E548">
        <v>11374</v>
      </c>
    </row>
    <row r="549" spans="1:7">
      <c r="A549">
        <v>2128</v>
      </c>
      <c r="B549">
        <v>2</v>
      </c>
      <c r="C549" t="s">
        <v>1841</v>
      </c>
      <c r="D549" t="s">
        <v>1842</v>
      </c>
      <c r="E549">
        <v>11108</v>
      </c>
    </row>
    <row r="550" spans="1:7">
      <c r="A550">
        <v>2129</v>
      </c>
      <c r="B550">
        <v>2</v>
      </c>
      <c r="C550" t="s">
        <v>1847</v>
      </c>
      <c r="D550" t="s">
        <v>1849</v>
      </c>
      <c r="E550">
        <v>10659</v>
      </c>
    </row>
    <row r="551" spans="1:7">
      <c r="A551">
        <v>2130</v>
      </c>
      <c r="B551">
        <v>2</v>
      </c>
      <c r="C551" t="s">
        <v>1847</v>
      </c>
      <c r="D551" t="s">
        <v>1849</v>
      </c>
      <c r="E551">
        <v>11129</v>
      </c>
    </row>
    <row r="552" spans="1:7">
      <c r="A552">
        <v>2131</v>
      </c>
      <c r="B552">
        <v>2</v>
      </c>
      <c r="C552" t="s">
        <v>1847</v>
      </c>
      <c r="D552" t="s">
        <v>1849</v>
      </c>
      <c r="E552">
        <v>10676</v>
      </c>
    </row>
    <row r="553" spans="1:7">
      <c r="A553">
        <v>2132</v>
      </c>
      <c r="B553">
        <v>2</v>
      </c>
      <c r="C553" t="s">
        <v>1847</v>
      </c>
      <c r="D553" t="s">
        <v>1849</v>
      </c>
      <c r="E553">
        <v>11047</v>
      </c>
    </row>
    <row r="554" spans="1:7">
      <c r="A554">
        <v>2133</v>
      </c>
      <c r="B554">
        <v>2</v>
      </c>
      <c r="C554" t="s">
        <v>1847</v>
      </c>
      <c r="D554" t="s">
        <v>1849</v>
      </c>
      <c r="E554">
        <v>11890</v>
      </c>
    </row>
    <row r="555" spans="1:7">
      <c r="A555">
        <v>2134</v>
      </c>
      <c r="B555">
        <v>2</v>
      </c>
      <c r="C555" t="s">
        <v>1847</v>
      </c>
      <c r="D555" t="s">
        <v>1849</v>
      </c>
      <c r="E555">
        <v>10857</v>
      </c>
    </row>
    <row r="556" spans="1:7">
      <c r="A556">
        <v>2135</v>
      </c>
      <c r="B556">
        <v>2</v>
      </c>
      <c r="C556" t="s">
        <v>1847</v>
      </c>
      <c r="D556" t="s">
        <v>1849</v>
      </c>
      <c r="E556">
        <v>11000</v>
      </c>
    </row>
    <row r="557" spans="1:7">
      <c r="A557">
        <v>2136</v>
      </c>
      <c r="B557">
        <v>2</v>
      </c>
      <c r="C557" t="s">
        <v>1847</v>
      </c>
      <c r="D557" t="s">
        <v>1849</v>
      </c>
      <c r="E557">
        <v>12568</v>
      </c>
    </row>
    <row r="558" spans="1:7">
      <c r="A558">
        <v>2137</v>
      </c>
      <c r="B558">
        <v>2</v>
      </c>
      <c r="C558" t="s">
        <v>1847</v>
      </c>
      <c r="D558" t="s">
        <v>1849</v>
      </c>
      <c r="E558">
        <v>11922</v>
      </c>
    </row>
    <row r="559" spans="1:7">
      <c r="A559">
        <v>2138</v>
      </c>
      <c r="B559">
        <v>2</v>
      </c>
      <c r="C559" t="s">
        <v>1847</v>
      </c>
      <c r="D559" t="s">
        <v>1849</v>
      </c>
      <c r="E559">
        <v>11379</v>
      </c>
      <c r="G559" t="s">
        <v>1846</v>
      </c>
    </row>
    <row r="560" spans="1:7">
      <c r="A560">
        <v>2139</v>
      </c>
      <c r="B560">
        <v>2</v>
      </c>
      <c r="C560" t="s">
        <v>1847</v>
      </c>
      <c r="D560" t="s">
        <v>1849</v>
      </c>
      <c r="E560">
        <v>9922</v>
      </c>
    </row>
    <row r="561" spans="1:5">
      <c r="A561">
        <v>2140</v>
      </c>
      <c r="B561">
        <v>2</v>
      </c>
      <c r="C561" t="s">
        <v>1847</v>
      </c>
      <c r="D561" t="s">
        <v>1849</v>
      </c>
      <c r="E561">
        <v>10858</v>
      </c>
    </row>
    <row r="562" spans="1:5">
      <c r="A562">
        <v>2141</v>
      </c>
      <c r="B562">
        <v>2</v>
      </c>
      <c r="C562" t="s">
        <v>1847</v>
      </c>
      <c r="D562" t="s">
        <v>1849</v>
      </c>
      <c r="E562">
        <v>11228</v>
      </c>
    </row>
    <row r="563" spans="1:5">
      <c r="A563">
        <v>2142</v>
      </c>
      <c r="B563">
        <v>2</v>
      </c>
      <c r="C563" t="s">
        <v>1847</v>
      </c>
      <c r="D563" t="s">
        <v>1849</v>
      </c>
      <c r="E563">
        <v>11200</v>
      </c>
    </row>
    <row r="564" spans="1:5">
      <c r="A564">
        <v>2143</v>
      </c>
      <c r="B564">
        <v>2</v>
      </c>
      <c r="C564" t="s">
        <v>1847</v>
      </c>
      <c r="D564" t="s">
        <v>1849</v>
      </c>
      <c r="E564">
        <v>12295</v>
      </c>
    </row>
    <row r="565" spans="1:5">
      <c r="A565">
        <v>2144</v>
      </c>
      <c r="B565">
        <v>2</v>
      </c>
      <c r="C565" t="s">
        <v>1847</v>
      </c>
      <c r="D565" t="s">
        <v>1849</v>
      </c>
      <c r="E565">
        <v>10540</v>
      </c>
    </row>
    <row r="566" spans="1:5">
      <c r="A566">
        <v>2145</v>
      </c>
      <c r="B566">
        <v>2</v>
      </c>
      <c r="C566" t="s">
        <v>1847</v>
      </c>
      <c r="D566" t="s">
        <v>1853</v>
      </c>
      <c r="E566">
        <v>11757</v>
      </c>
    </row>
    <row r="567" spans="1:5">
      <c r="A567">
        <v>2146</v>
      </c>
      <c r="B567">
        <v>2</v>
      </c>
      <c r="C567" t="s">
        <v>1847</v>
      </c>
      <c r="D567" t="s">
        <v>1853</v>
      </c>
      <c r="E567">
        <v>10351</v>
      </c>
    </row>
    <row r="568" spans="1:5">
      <c r="A568">
        <v>2147</v>
      </c>
      <c r="B568">
        <v>2</v>
      </c>
      <c r="C568" t="s">
        <v>1847</v>
      </c>
      <c r="D568" t="s">
        <v>1853</v>
      </c>
      <c r="E568">
        <v>11386</v>
      </c>
    </row>
    <row r="569" spans="1:5">
      <c r="A569">
        <v>2148</v>
      </c>
      <c r="B569">
        <v>2</v>
      </c>
      <c r="C569" t="s">
        <v>1847</v>
      </c>
      <c r="D569" t="s">
        <v>1853</v>
      </c>
      <c r="E569">
        <v>11496</v>
      </c>
    </row>
    <row r="570" spans="1:5">
      <c r="A570">
        <v>2149</v>
      </c>
      <c r="B570">
        <v>2</v>
      </c>
      <c r="C570" t="s">
        <v>1847</v>
      </c>
      <c r="D570" t="s">
        <v>1853</v>
      </c>
      <c r="E570">
        <v>10487</v>
      </c>
    </row>
    <row r="571" spans="1:5">
      <c r="A571">
        <v>2150</v>
      </c>
      <c r="B571">
        <v>2</v>
      </c>
      <c r="C571" t="s">
        <v>1847</v>
      </c>
      <c r="D571" t="s">
        <v>1853</v>
      </c>
      <c r="E571">
        <v>11550</v>
      </c>
    </row>
    <row r="572" spans="1:5">
      <c r="A572">
        <v>2151</v>
      </c>
      <c r="B572">
        <v>2</v>
      </c>
      <c r="C572" t="s">
        <v>1847</v>
      </c>
      <c r="D572" t="s">
        <v>1853</v>
      </c>
      <c r="E572">
        <v>11886</v>
      </c>
    </row>
    <row r="573" spans="1:5">
      <c r="A573">
        <v>2152</v>
      </c>
      <c r="B573">
        <v>2</v>
      </c>
      <c r="C573" t="s">
        <v>1847</v>
      </c>
      <c r="D573" t="s">
        <v>1853</v>
      </c>
      <c r="E573">
        <v>11442</v>
      </c>
    </row>
    <row r="574" spans="1:5">
      <c r="A574">
        <v>2153</v>
      </c>
      <c r="B574">
        <v>2</v>
      </c>
      <c r="C574" t="s">
        <v>1847</v>
      </c>
      <c r="D574" t="s">
        <v>1853</v>
      </c>
      <c r="E574">
        <v>11451</v>
      </c>
    </row>
    <row r="575" spans="1:5">
      <c r="A575">
        <v>2154</v>
      </c>
      <c r="B575">
        <v>2</v>
      </c>
      <c r="C575" t="s">
        <v>1847</v>
      </c>
      <c r="D575" t="s">
        <v>1853</v>
      </c>
      <c r="E575">
        <v>11826</v>
      </c>
    </row>
    <row r="576" spans="1:5">
      <c r="A576">
        <v>2155</v>
      </c>
      <c r="B576">
        <v>2</v>
      </c>
      <c r="C576" t="s">
        <v>1847</v>
      </c>
      <c r="D576" t="s">
        <v>1853</v>
      </c>
      <c r="E576">
        <v>11255</v>
      </c>
    </row>
    <row r="577" spans="1:5">
      <c r="A577">
        <v>2156</v>
      </c>
      <c r="B577">
        <v>2</v>
      </c>
      <c r="C577" t="s">
        <v>1847</v>
      </c>
      <c r="D577" t="s">
        <v>1853</v>
      </c>
      <c r="E577">
        <v>10839</v>
      </c>
    </row>
    <row r="578" spans="1:5">
      <c r="A578">
        <v>2157</v>
      </c>
      <c r="B578">
        <v>2</v>
      </c>
      <c r="C578" t="s">
        <v>1847</v>
      </c>
      <c r="D578" t="s">
        <v>1853</v>
      </c>
      <c r="E578">
        <v>11573</v>
      </c>
    </row>
    <row r="579" spans="1:5">
      <c r="A579">
        <v>2158</v>
      </c>
      <c r="B579">
        <v>2</v>
      </c>
      <c r="C579" t="s">
        <v>1847</v>
      </c>
      <c r="D579" t="s">
        <v>1853</v>
      </c>
      <c r="E579">
        <v>10229</v>
      </c>
    </row>
    <row r="580" spans="1:5">
      <c r="A580">
        <v>2159</v>
      </c>
      <c r="B580">
        <v>2</v>
      </c>
      <c r="C580" t="s">
        <v>1847</v>
      </c>
      <c r="D580" t="s">
        <v>1853</v>
      </c>
      <c r="E580">
        <v>10138</v>
      </c>
    </row>
    <row r="581" spans="1:5">
      <c r="A581">
        <v>2160</v>
      </c>
      <c r="B581">
        <v>2</v>
      </c>
      <c r="C581" t="s">
        <v>1847</v>
      </c>
      <c r="D581" t="s">
        <v>1853</v>
      </c>
      <c r="E581">
        <v>11270</v>
      </c>
    </row>
    <row r="582" spans="1:5">
      <c r="A582">
        <v>2161</v>
      </c>
      <c r="B582">
        <v>2</v>
      </c>
      <c r="C582" t="s">
        <v>1847</v>
      </c>
      <c r="D582" t="s">
        <v>1853</v>
      </c>
      <c r="E582">
        <v>11115</v>
      </c>
    </row>
    <row r="583" spans="1:5">
      <c r="A583">
        <v>2162</v>
      </c>
      <c r="B583">
        <v>2</v>
      </c>
      <c r="C583" t="s">
        <v>1847</v>
      </c>
      <c r="D583" t="s">
        <v>1853</v>
      </c>
      <c r="E583">
        <v>11222</v>
      </c>
    </row>
    <row r="584" spans="1:5">
      <c r="A584">
        <v>2163</v>
      </c>
      <c r="B584">
        <v>2</v>
      </c>
      <c r="C584" t="s">
        <v>1847</v>
      </c>
      <c r="D584" t="s">
        <v>1853</v>
      </c>
      <c r="E584">
        <v>9642</v>
      </c>
    </row>
    <row r="585" spans="1:5">
      <c r="A585">
        <v>2164</v>
      </c>
      <c r="B585">
        <v>2</v>
      </c>
      <c r="C585" t="s">
        <v>1847</v>
      </c>
      <c r="D585" t="s">
        <v>1853</v>
      </c>
      <c r="E585">
        <v>10899</v>
      </c>
    </row>
    <row r="586" spans="1:5">
      <c r="A586">
        <v>2165</v>
      </c>
      <c r="B586">
        <v>2</v>
      </c>
      <c r="C586" t="s">
        <v>1847</v>
      </c>
      <c r="D586" t="s">
        <v>1853</v>
      </c>
      <c r="E586">
        <v>10250</v>
      </c>
    </row>
    <row r="587" spans="1:5">
      <c r="A587">
        <v>2166</v>
      </c>
      <c r="B587">
        <v>2</v>
      </c>
      <c r="C587" t="s">
        <v>1847</v>
      </c>
      <c r="D587" t="s">
        <v>1853</v>
      </c>
      <c r="E587">
        <v>10332</v>
      </c>
    </row>
    <row r="588" spans="1:5">
      <c r="A588">
        <v>2167</v>
      </c>
      <c r="B588">
        <v>2</v>
      </c>
      <c r="C588" t="s">
        <v>1847</v>
      </c>
      <c r="D588" t="s">
        <v>1853</v>
      </c>
      <c r="E588">
        <v>11080</v>
      </c>
    </row>
    <row r="589" spans="1:5">
      <c r="A589">
        <v>2168</v>
      </c>
      <c r="B589">
        <v>2</v>
      </c>
      <c r="C589" t="s">
        <v>1847</v>
      </c>
      <c r="D589" t="s">
        <v>1853</v>
      </c>
      <c r="E589">
        <v>12019</v>
      </c>
    </row>
    <row r="590" spans="1:5">
      <c r="A590">
        <v>2169</v>
      </c>
      <c r="B590">
        <v>2</v>
      </c>
      <c r="C590" t="s">
        <v>1841</v>
      </c>
      <c r="D590" t="s">
        <v>1853</v>
      </c>
      <c r="E590">
        <v>10820</v>
      </c>
    </row>
    <row r="591" spans="1:5">
      <c r="A591">
        <v>2170</v>
      </c>
      <c r="B591">
        <v>2</v>
      </c>
      <c r="C591" t="s">
        <v>1841</v>
      </c>
      <c r="D591" t="s">
        <v>1853</v>
      </c>
      <c r="E591">
        <v>11565</v>
      </c>
    </row>
    <row r="592" spans="1:5">
      <c r="A592">
        <v>2171</v>
      </c>
      <c r="B592">
        <v>2</v>
      </c>
      <c r="C592" t="s">
        <v>1841</v>
      </c>
      <c r="D592" t="s">
        <v>1853</v>
      </c>
      <c r="E592">
        <v>10169</v>
      </c>
    </row>
    <row r="593" spans="1:5">
      <c r="A593">
        <v>2172</v>
      </c>
      <c r="B593">
        <v>2</v>
      </c>
      <c r="C593" t="s">
        <v>1841</v>
      </c>
      <c r="D593" t="s">
        <v>1853</v>
      </c>
      <c r="E593">
        <v>10314</v>
      </c>
    </row>
    <row r="594" spans="1:5">
      <c r="A594">
        <v>2173</v>
      </c>
      <c r="B594">
        <v>2</v>
      </c>
      <c r="C594" t="s">
        <v>1841</v>
      </c>
      <c r="D594" t="s">
        <v>1853</v>
      </c>
      <c r="E594">
        <v>9408</v>
      </c>
    </row>
    <row r="595" spans="1:5">
      <c r="A595">
        <v>2174</v>
      </c>
      <c r="B595">
        <v>2</v>
      </c>
      <c r="C595" t="s">
        <v>1841</v>
      </c>
      <c r="D595" t="s">
        <v>1853</v>
      </c>
      <c r="E595">
        <v>11275</v>
      </c>
    </row>
    <row r="596" spans="1:5">
      <c r="A596">
        <v>2175</v>
      </c>
      <c r="B596">
        <v>2</v>
      </c>
      <c r="C596" t="s">
        <v>1841</v>
      </c>
      <c r="D596" t="s">
        <v>1853</v>
      </c>
      <c r="E596">
        <v>11262</v>
      </c>
    </row>
    <row r="597" spans="1:5">
      <c r="A597">
        <v>2176</v>
      </c>
      <c r="B597">
        <v>2</v>
      </c>
      <c r="C597" t="s">
        <v>1841</v>
      </c>
      <c r="D597" t="s">
        <v>1853</v>
      </c>
      <c r="E597">
        <v>10977</v>
      </c>
    </row>
    <row r="598" spans="1:5">
      <c r="A598">
        <v>2177</v>
      </c>
      <c r="B598">
        <v>2</v>
      </c>
      <c r="C598" t="s">
        <v>1841</v>
      </c>
      <c r="D598" t="s">
        <v>1853</v>
      </c>
      <c r="E598">
        <v>10986</v>
      </c>
    </row>
    <row r="599" spans="1:5">
      <c r="A599">
        <v>2178</v>
      </c>
      <c r="B599">
        <v>2</v>
      </c>
      <c r="C599" t="s">
        <v>1841</v>
      </c>
      <c r="D599" t="s">
        <v>1853</v>
      </c>
      <c r="E599">
        <v>9583</v>
      </c>
    </row>
    <row r="600" spans="1:5">
      <c r="A600">
        <v>2179</v>
      </c>
      <c r="B600">
        <v>2</v>
      </c>
      <c r="C600" t="s">
        <v>1841</v>
      </c>
      <c r="D600" t="s">
        <v>1853</v>
      </c>
      <c r="E600">
        <v>11421</v>
      </c>
    </row>
    <row r="601" spans="1:5">
      <c r="A601">
        <v>2180</v>
      </c>
      <c r="B601">
        <v>2</v>
      </c>
      <c r="C601" t="s">
        <v>1841</v>
      </c>
      <c r="D601" t="s">
        <v>1853</v>
      </c>
      <c r="E601">
        <v>10600</v>
      </c>
    </row>
    <row r="602" spans="1:5">
      <c r="A602">
        <v>2181</v>
      </c>
      <c r="B602">
        <v>2</v>
      </c>
      <c r="C602" t="s">
        <v>1841</v>
      </c>
      <c r="D602" t="s">
        <v>1853</v>
      </c>
      <c r="E602">
        <v>10699</v>
      </c>
    </row>
    <row r="603" spans="1:5">
      <c r="A603">
        <v>2182</v>
      </c>
      <c r="B603">
        <v>2</v>
      </c>
      <c r="C603" t="s">
        <v>1841</v>
      </c>
      <c r="D603" t="s">
        <v>1853</v>
      </c>
      <c r="E603">
        <v>10762</v>
      </c>
    </row>
    <row r="604" spans="1:5">
      <c r="A604">
        <v>2183</v>
      </c>
      <c r="B604">
        <v>2</v>
      </c>
      <c r="C604" t="s">
        <v>1841</v>
      </c>
      <c r="D604" t="s">
        <v>1853</v>
      </c>
      <c r="E604">
        <v>10815</v>
      </c>
    </row>
    <row r="605" spans="1:5">
      <c r="A605">
        <v>2184</v>
      </c>
      <c r="B605">
        <v>2</v>
      </c>
      <c r="C605" t="s">
        <v>1841</v>
      </c>
      <c r="D605" t="s">
        <v>1853</v>
      </c>
      <c r="E605">
        <v>9920</v>
      </c>
    </row>
    <row r="606" spans="1:5">
      <c r="A606">
        <v>2185</v>
      </c>
      <c r="B606">
        <v>2</v>
      </c>
      <c r="C606" t="s">
        <v>1841</v>
      </c>
      <c r="D606" t="s">
        <v>1853</v>
      </c>
      <c r="E606">
        <v>9550</v>
      </c>
    </row>
    <row r="607" spans="1:5">
      <c r="A607">
        <v>2186</v>
      </c>
      <c r="B607">
        <v>2</v>
      </c>
      <c r="C607" t="s">
        <v>1841</v>
      </c>
      <c r="D607" t="s">
        <v>1853</v>
      </c>
      <c r="E607">
        <v>10679</v>
      </c>
    </row>
    <row r="608" spans="1:5">
      <c r="A608">
        <v>2187</v>
      </c>
      <c r="B608">
        <v>2</v>
      </c>
      <c r="C608" t="s">
        <v>1841</v>
      </c>
      <c r="D608" t="s">
        <v>1853</v>
      </c>
      <c r="E608">
        <v>11265</v>
      </c>
    </row>
    <row r="609" spans="1:7">
      <c r="A609">
        <v>2188</v>
      </c>
      <c r="B609">
        <v>2</v>
      </c>
      <c r="C609" t="s">
        <v>1841</v>
      </c>
      <c r="D609" t="s">
        <v>1853</v>
      </c>
      <c r="E609">
        <v>10064</v>
      </c>
    </row>
    <row r="610" spans="1:7">
      <c r="A610">
        <v>2189</v>
      </c>
      <c r="B610">
        <v>2</v>
      </c>
      <c r="C610" t="s">
        <v>1841</v>
      </c>
      <c r="D610" t="s">
        <v>1853</v>
      </c>
      <c r="E610">
        <v>9160</v>
      </c>
    </row>
    <row r="611" spans="1:7">
      <c r="A611">
        <v>2190</v>
      </c>
      <c r="B611">
        <v>2</v>
      </c>
      <c r="C611" t="s">
        <v>1841</v>
      </c>
      <c r="D611" t="s">
        <v>1842</v>
      </c>
      <c r="E611">
        <v>11365</v>
      </c>
      <c r="F611">
        <v>2690</v>
      </c>
      <c r="G611" t="s">
        <v>1845</v>
      </c>
    </row>
    <row r="612" spans="1:7">
      <c r="A612">
        <v>2191</v>
      </c>
      <c r="B612">
        <v>2</v>
      </c>
      <c r="C612" t="s">
        <v>1841</v>
      </c>
      <c r="D612" t="s">
        <v>1853</v>
      </c>
      <c r="E612">
        <v>11335</v>
      </c>
    </row>
    <row r="613" spans="1:7">
      <c r="A613">
        <v>2192</v>
      </c>
      <c r="B613">
        <v>2</v>
      </c>
      <c r="C613" t="s">
        <v>1841</v>
      </c>
      <c r="D613" t="s">
        <v>1853</v>
      </c>
      <c r="E613">
        <v>10734</v>
      </c>
    </row>
    <row r="614" spans="1:7">
      <c r="A614">
        <v>2193</v>
      </c>
      <c r="B614">
        <v>2</v>
      </c>
      <c r="C614" t="s">
        <v>1841</v>
      </c>
      <c r="D614" t="s">
        <v>1853</v>
      </c>
      <c r="E614">
        <v>10809</v>
      </c>
    </row>
    <row r="615" spans="1:7">
      <c r="A615">
        <v>2194</v>
      </c>
      <c r="B615">
        <v>2</v>
      </c>
      <c r="C615" t="s">
        <v>1841</v>
      </c>
      <c r="D615" t="s">
        <v>1853</v>
      </c>
      <c r="E615">
        <v>11380</v>
      </c>
    </row>
    <row r="616" spans="1:7">
      <c r="A616">
        <v>2195</v>
      </c>
      <c r="B616">
        <v>2</v>
      </c>
      <c r="C616" t="s">
        <v>1841</v>
      </c>
      <c r="D616" t="s">
        <v>1853</v>
      </c>
      <c r="E616">
        <v>11100</v>
      </c>
    </row>
    <row r="617" spans="1:7">
      <c r="A617">
        <v>2196</v>
      </c>
      <c r="B617">
        <v>2</v>
      </c>
      <c r="C617" t="s">
        <v>1841</v>
      </c>
      <c r="D617" t="s">
        <v>1853</v>
      </c>
      <c r="E617">
        <v>11088</v>
      </c>
    </row>
    <row r="618" spans="1:7">
      <c r="A618">
        <v>2197</v>
      </c>
      <c r="B618">
        <v>2</v>
      </c>
      <c r="C618" t="s">
        <v>1841</v>
      </c>
      <c r="D618" t="s">
        <v>1853</v>
      </c>
      <c r="E618">
        <v>10396</v>
      </c>
    </row>
    <row r="619" spans="1:7">
      <c r="A619">
        <v>2198</v>
      </c>
      <c r="B619">
        <v>2</v>
      </c>
      <c r="C619" t="s">
        <v>1841</v>
      </c>
      <c r="D619" t="s">
        <v>1853</v>
      </c>
      <c r="E619">
        <v>10081</v>
      </c>
    </row>
    <row r="620" spans="1:7">
      <c r="A620">
        <v>2199</v>
      </c>
      <c r="B620">
        <v>2</v>
      </c>
      <c r="C620" t="s">
        <v>1841</v>
      </c>
      <c r="D620" t="s">
        <v>1853</v>
      </c>
      <c r="E620">
        <v>11670</v>
      </c>
    </row>
    <row r="621" spans="1:7">
      <c r="A621">
        <v>2200</v>
      </c>
      <c r="B621">
        <v>2</v>
      </c>
      <c r="C621" t="s">
        <v>1841</v>
      </c>
      <c r="D621" t="s">
        <v>1853</v>
      </c>
      <c r="E621">
        <v>11252</v>
      </c>
    </row>
    <row r="622" spans="1:7">
      <c r="A622">
        <v>2201</v>
      </c>
      <c r="B622">
        <v>2</v>
      </c>
      <c r="C622" t="s">
        <v>1841</v>
      </c>
      <c r="D622" t="s">
        <v>1853</v>
      </c>
      <c r="E622">
        <v>11623</v>
      </c>
    </row>
    <row r="623" spans="1:7">
      <c r="A623">
        <v>2202</v>
      </c>
      <c r="B623">
        <v>2</v>
      </c>
      <c r="C623" t="s">
        <v>1841</v>
      </c>
      <c r="D623" t="s">
        <v>1853</v>
      </c>
      <c r="E623">
        <v>10930</v>
      </c>
    </row>
    <row r="624" spans="1:7">
      <c r="A624">
        <v>2203</v>
      </c>
      <c r="B624">
        <v>2</v>
      </c>
      <c r="C624" t="s">
        <v>1841</v>
      </c>
      <c r="D624" t="s">
        <v>1853</v>
      </c>
      <c r="E624">
        <v>9872</v>
      </c>
    </row>
    <row r="625" spans="1:7">
      <c r="A625">
        <v>2204</v>
      </c>
      <c r="B625">
        <v>2</v>
      </c>
      <c r="C625" t="s">
        <v>1841</v>
      </c>
      <c r="D625" t="s">
        <v>1853</v>
      </c>
      <c r="E625">
        <v>11973</v>
      </c>
    </row>
    <row r="626" spans="1:7">
      <c r="A626">
        <v>2205</v>
      </c>
      <c r="B626">
        <v>2</v>
      </c>
      <c r="C626" t="s">
        <v>1841</v>
      </c>
      <c r="D626" t="s">
        <v>1853</v>
      </c>
      <c r="E626">
        <v>11600</v>
      </c>
    </row>
    <row r="627" spans="1:7">
      <c r="A627">
        <v>2206</v>
      </c>
      <c r="B627">
        <v>2</v>
      </c>
      <c r="C627" t="s">
        <v>1841</v>
      </c>
      <c r="D627" t="s">
        <v>1853</v>
      </c>
      <c r="E627">
        <v>11926</v>
      </c>
    </row>
    <row r="628" spans="1:7">
      <c r="A628">
        <v>2207</v>
      </c>
      <c r="B628">
        <v>2</v>
      </c>
      <c r="C628" t="s">
        <v>1841</v>
      </c>
      <c r="D628" t="s">
        <v>1853</v>
      </c>
      <c r="E628">
        <v>10855</v>
      </c>
    </row>
    <row r="629" spans="1:7">
      <c r="A629">
        <v>2208</v>
      </c>
      <c r="B629">
        <v>2</v>
      </c>
      <c r="C629" t="s">
        <v>1841</v>
      </c>
      <c r="D629" t="s">
        <v>1853</v>
      </c>
      <c r="E629">
        <v>10982</v>
      </c>
    </row>
    <row r="630" spans="1:7">
      <c r="A630">
        <v>2209</v>
      </c>
      <c r="B630">
        <v>2</v>
      </c>
      <c r="C630" t="s">
        <v>1841</v>
      </c>
      <c r="D630" t="s">
        <v>1853</v>
      </c>
      <c r="E630">
        <v>11247</v>
      </c>
    </row>
    <row r="631" spans="1:7">
      <c r="A631">
        <v>2210</v>
      </c>
      <c r="B631">
        <v>2</v>
      </c>
      <c r="C631" t="s">
        <v>1841</v>
      </c>
      <c r="D631" t="s">
        <v>1853</v>
      </c>
      <c r="E631">
        <v>10804</v>
      </c>
    </row>
    <row r="632" spans="1:7">
      <c r="A632">
        <v>2211</v>
      </c>
      <c r="B632">
        <v>2</v>
      </c>
      <c r="C632" t="s">
        <v>1847</v>
      </c>
      <c r="D632" t="s">
        <v>1848</v>
      </c>
      <c r="E632">
        <v>10292</v>
      </c>
    </row>
    <row r="633" spans="1:7">
      <c r="A633">
        <v>2212</v>
      </c>
      <c r="B633">
        <v>2</v>
      </c>
      <c r="C633" t="s">
        <v>1847</v>
      </c>
      <c r="D633" t="s">
        <v>1848</v>
      </c>
      <c r="E633">
        <v>11884</v>
      </c>
    </row>
    <row r="634" spans="1:7">
      <c r="A634">
        <v>2213</v>
      </c>
      <c r="B634">
        <v>2</v>
      </c>
      <c r="C634" t="s">
        <v>1847</v>
      </c>
      <c r="D634" t="s">
        <v>1848</v>
      </c>
      <c r="E634">
        <v>10855</v>
      </c>
    </row>
    <row r="635" spans="1:7">
      <c r="A635">
        <v>2214</v>
      </c>
      <c r="B635">
        <v>2</v>
      </c>
      <c r="C635" t="s">
        <v>1847</v>
      </c>
      <c r="D635" t="s">
        <v>1848</v>
      </c>
      <c r="E635">
        <v>10147</v>
      </c>
      <c r="F635">
        <v>2950</v>
      </c>
      <c r="G635" t="s">
        <v>1846</v>
      </c>
    </row>
    <row r="636" spans="1:7">
      <c r="A636">
        <v>2215</v>
      </c>
      <c r="B636">
        <v>2</v>
      </c>
      <c r="C636" t="s">
        <v>1847</v>
      </c>
      <c r="D636" t="s">
        <v>1848</v>
      </c>
      <c r="E636">
        <v>12152</v>
      </c>
    </row>
    <row r="637" spans="1:7">
      <c r="A637">
        <v>2216</v>
      </c>
      <c r="B637">
        <v>2</v>
      </c>
      <c r="C637" t="s">
        <v>1847</v>
      </c>
      <c r="D637" t="s">
        <v>1848</v>
      </c>
      <c r="E637">
        <v>12049</v>
      </c>
    </row>
    <row r="638" spans="1:7">
      <c r="A638">
        <v>2217</v>
      </c>
      <c r="B638">
        <v>2</v>
      </c>
      <c r="C638" t="s">
        <v>1847</v>
      </c>
      <c r="D638" t="s">
        <v>1848</v>
      </c>
      <c r="E638">
        <v>11186</v>
      </c>
    </row>
    <row r="639" spans="1:7">
      <c r="A639">
        <v>2218</v>
      </c>
      <c r="B639">
        <v>2</v>
      </c>
      <c r="C639" t="s">
        <v>1847</v>
      </c>
      <c r="D639" t="s">
        <v>1848</v>
      </c>
      <c r="E639">
        <v>12425</v>
      </c>
    </row>
    <row r="640" spans="1:7">
      <c r="A640">
        <v>2219</v>
      </c>
      <c r="B640">
        <v>2</v>
      </c>
      <c r="C640" t="s">
        <v>1847</v>
      </c>
      <c r="D640" t="s">
        <v>1848</v>
      </c>
      <c r="E640">
        <v>11794</v>
      </c>
    </row>
    <row r="641" spans="1:5">
      <c r="A641">
        <v>2220</v>
      </c>
      <c r="B641">
        <v>2</v>
      </c>
      <c r="C641" t="s">
        <v>1847</v>
      </c>
      <c r="D641" t="s">
        <v>1848</v>
      </c>
      <c r="E641">
        <v>11815</v>
      </c>
    </row>
    <row r="642" spans="1:5">
      <c r="A642">
        <v>2221</v>
      </c>
      <c r="B642">
        <v>2</v>
      </c>
      <c r="C642" t="s">
        <v>1847</v>
      </c>
      <c r="D642" t="s">
        <v>1848</v>
      </c>
      <c r="E642">
        <v>11993</v>
      </c>
    </row>
    <row r="643" spans="1:5">
      <c r="A643">
        <v>2222</v>
      </c>
      <c r="B643">
        <v>2</v>
      </c>
      <c r="C643" t="s">
        <v>1847</v>
      </c>
      <c r="D643" t="s">
        <v>1848</v>
      </c>
      <c r="E643">
        <v>12466</v>
      </c>
    </row>
    <row r="644" spans="1:5">
      <c r="A644">
        <v>2223</v>
      </c>
      <c r="B644">
        <v>2</v>
      </c>
      <c r="C644" t="s">
        <v>1847</v>
      </c>
      <c r="D644" t="s">
        <v>1848</v>
      </c>
      <c r="E644">
        <v>10618</v>
      </c>
    </row>
    <row r="645" spans="1:5">
      <c r="A645">
        <v>2224</v>
      </c>
      <c r="B645">
        <v>2</v>
      </c>
      <c r="C645" t="s">
        <v>1847</v>
      </c>
      <c r="D645" t="s">
        <v>1848</v>
      </c>
      <c r="E645">
        <v>12204</v>
      </c>
    </row>
    <row r="646" spans="1:5">
      <c r="A646">
        <v>2225</v>
      </c>
      <c r="B646">
        <v>2</v>
      </c>
      <c r="C646" t="s">
        <v>1847</v>
      </c>
      <c r="D646" t="s">
        <v>1848</v>
      </c>
      <c r="E646">
        <v>11973</v>
      </c>
    </row>
    <row r="647" spans="1:5">
      <c r="A647">
        <v>2226</v>
      </c>
      <c r="B647">
        <v>2</v>
      </c>
      <c r="C647" t="s">
        <v>1847</v>
      </c>
      <c r="D647" t="s">
        <v>1848</v>
      </c>
      <c r="E647">
        <v>12209</v>
      </c>
    </row>
    <row r="648" spans="1:5">
      <c r="A648">
        <v>2227</v>
      </c>
      <c r="B648">
        <v>2</v>
      </c>
      <c r="C648" t="s">
        <v>1847</v>
      </c>
      <c r="D648" t="s">
        <v>1848</v>
      </c>
      <c r="E648">
        <v>11350</v>
      </c>
    </row>
    <row r="649" spans="1:5">
      <c r="A649">
        <v>2228</v>
      </c>
      <c r="B649">
        <v>2</v>
      </c>
      <c r="C649" t="s">
        <v>1847</v>
      </c>
      <c r="D649" t="s">
        <v>1848</v>
      </c>
      <c r="E649">
        <v>11749</v>
      </c>
    </row>
    <row r="650" spans="1:5">
      <c r="A650">
        <v>2229</v>
      </c>
      <c r="B650">
        <v>2</v>
      </c>
      <c r="C650" t="s">
        <v>1847</v>
      </c>
      <c r="D650" t="s">
        <v>1848</v>
      </c>
      <c r="E650">
        <v>10622</v>
      </c>
    </row>
    <row r="651" spans="1:5">
      <c r="A651">
        <v>2230</v>
      </c>
      <c r="B651">
        <v>2</v>
      </c>
      <c r="C651" t="s">
        <v>1847</v>
      </c>
      <c r="D651" t="s">
        <v>1848</v>
      </c>
      <c r="E651">
        <v>11565</v>
      </c>
    </row>
    <row r="652" spans="1:5">
      <c r="A652">
        <v>2231</v>
      </c>
      <c r="B652">
        <v>2</v>
      </c>
      <c r="C652" t="s">
        <v>1847</v>
      </c>
      <c r="D652" t="s">
        <v>1848</v>
      </c>
      <c r="E652">
        <v>10811</v>
      </c>
    </row>
    <row r="653" spans="1:5">
      <c r="A653">
        <v>2232</v>
      </c>
      <c r="B653">
        <v>2</v>
      </c>
      <c r="C653" t="s">
        <v>1847</v>
      </c>
      <c r="D653" t="s">
        <v>1848</v>
      </c>
      <c r="E653">
        <v>10905</v>
      </c>
    </row>
    <row r="654" spans="1:5">
      <c r="A654">
        <v>2233</v>
      </c>
      <c r="B654">
        <v>2</v>
      </c>
      <c r="C654" t="s">
        <v>1847</v>
      </c>
      <c r="D654" t="s">
        <v>1848</v>
      </c>
      <c r="E654">
        <v>10963</v>
      </c>
    </row>
    <row r="655" spans="1:5">
      <c r="A655">
        <v>2234</v>
      </c>
      <c r="B655">
        <v>2</v>
      </c>
      <c r="C655" t="s">
        <v>1847</v>
      </c>
      <c r="D655" t="s">
        <v>1848</v>
      </c>
      <c r="E655">
        <v>11088</v>
      </c>
    </row>
    <row r="656" spans="1:5">
      <c r="A656">
        <v>2235</v>
      </c>
      <c r="B656">
        <v>2</v>
      </c>
      <c r="C656" t="s">
        <v>1847</v>
      </c>
      <c r="D656" t="s">
        <v>1853</v>
      </c>
      <c r="E656">
        <v>10557</v>
      </c>
    </row>
    <row r="657" spans="1:7">
      <c r="A657">
        <v>2236</v>
      </c>
      <c r="B657">
        <v>2</v>
      </c>
      <c r="C657" t="s">
        <v>1847</v>
      </c>
      <c r="D657" t="s">
        <v>1853</v>
      </c>
      <c r="E657">
        <v>11881</v>
      </c>
    </row>
    <row r="658" spans="1:7">
      <c r="A658">
        <v>2237</v>
      </c>
      <c r="B658">
        <v>2</v>
      </c>
      <c r="C658" t="s">
        <v>1847</v>
      </c>
      <c r="D658" t="s">
        <v>1853</v>
      </c>
      <c r="E658">
        <v>11249</v>
      </c>
    </row>
    <row r="659" spans="1:7">
      <c r="A659">
        <v>2238</v>
      </c>
      <c r="B659">
        <v>2</v>
      </c>
      <c r="C659" t="s">
        <v>1847</v>
      </c>
      <c r="D659" t="s">
        <v>1853</v>
      </c>
      <c r="E659">
        <v>11236</v>
      </c>
    </row>
    <row r="660" spans="1:7">
      <c r="A660">
        <v>2239</v>
      </c>
      <c r="B660">
        <v>2</v>
      </c>
      <c r="C660" t="s">
        <v>1841</v>
      </c>
      <c r="D660" t="s">
        <v>1842</v>
      </c>
      <c r="E660">
        <v>11365</v>
      </c>
      <c r="F660">
        <v>2739</v>
      </c>
      <c r="G660" t="s">
        <v>1845</v>
      </c>
    </row>
    <row r="661" spans="1:7">
      <c r="A661">
        <v>2240</v>
      </c>
      <c r="B661">
        <v>2</v>
      </c>
      <c r="C661" t="s">
        <v>1847</v>
      </c>
      <c r="D661" t="s">
        <v>1853</v>
      </c>
      <c r="E661">
        <v>10896</v>
      </c>
    </row>
    <row r="662" spans="1:7">
      <c r="A662">
        <v>2241</v>
      </c>
      <c r="B662">
        <v>2</v>
      </c>
      <c r="C662" t="s">
        <v>1847</v>
      </c>
      <c r="D662" t="s">
        <v>1853</v>
      </c>
      <c r="E662">
        <v>11721</v>
      </c>
    </row>
    <row r="663" spans="1:7">
      <c r="A663">
        <v>2242</v>
      </c>
      <c r="B663">
        <v>2</v>
      </c>
      <c r="C663" t="s">
        <v>1847</v>
      </c>
      <c r="D663" t="s">
        <v>1853</v>
      </c>
      <c r="E663">
        <v>11992</v>
      </c>
    </row>
    <row r="664" spans="1:7">
      <c r="A664">
        <v>2243</v>
      </c>
      <c r="B664">
        <v>2</v>
      </c>
      <c r="C664" t="s">
        <v>1847</v>
      </c>
      <c r="D664" t="s">
        <v>1853</v>
      </c>
      <c r="E664">
        <v>11150</v>
      </c>
    </row>
    <row r="665" spans="1:7">
      <c r="A665">
        <v>2244</v>
      </c>
      <c r="B665">
        <v>2</v>
      </c>
      <c r="C665" t="s">
        <v>1847</v>
      </c>
      <c r="D665" t="s">
        <v>1853</v>
      </c>
      <c r="E665">
        <v>10967</v>
      </c>
    </row>
    <row r="666" spans="1:7">
      <c r="A666">
        <v>2245</v>
      </c>
      <c r="B666">
        <v>2</v>
      </c>
      <c r="C666" t="s">
        <v>1847</v>
      </c>
      <c r="D666" t="s">
        <v>1853</v>
      </c>
      <c r="E666">
        <v>10221</v>
      </c>
    </row>
    <row r="667" spans="1:7">
      <c r="A667">
        <v>2246</v>
      </c>
      <c r="B667">
        <v>2</v>
      </c>
      <c r="C667" t="s">
        <v>1847</v>
      </c>
      <c r="D667" t="s">
        <v>1853</v>
      </c>
      <c r="E667">
        <v>11523</v>
      </c>
    </row>
    <row r="668" spans="1:7">
      <c r="A668">
        <v>2247</v>
      </c>
      <c r="B668">
        <v>2</v>
      </c>
      <c r="C668" t="s">
        <v>1847</v>
      </c>
      <c r="D668" t="s">
        <v>1853</v>
      </c>
      <c r="E668">
        <v>11673</v>
      </c>
    </row>
    <row r="669" spans="1:7">
      <c r="A669">
        <v>2248</v>
      </c>
      <c r="B669">
        <v>2</v>
      </c>
      <c r="C669" t="s">
        <v>1847</v>
      </c>
      <c r="D669" t="s">
        <v>1853</v>
      </c>
      <c r="E669">
        <v>11954</v>
      </c>
    </row>
    <row r="670" spans="1:7">
      <c r="A670">
        <v>2249</v>
      </c>
      <c r="B670">
        <v>2</v>
      </c>
      <c r="C670" t="s">
        <v>1847</v>
      </c>
      <c r="D670" t="s">
        <v>1853</v>
      </c>
      <c r="E670">
        <v>9414</v>
      </c>
    </row>
    <row r="671" spans="1:7">
      <c r="A671">
        <v>2250</v>
      </c>
      <c r="B671">
        <v>2</v>
      </c>
      <c r="C671" t="s">
        <v>1847</v>
      </c>
      <c r="D671" t="s">
        <v>1853</v>
      </c>
      <c r="E671">
        <v>11432</v>
      </c>
    </row>
    <row r="672" spans="1:7">
      <c r="A672">
        <v>2251</v>
      </c>
      <c r="B672">
        <v>2</v>
      </c>
      <c r="C672" t="s">
        <v>1847</v>
      </c>
      <c r="D672" t="s">
        <v>1853</v>
      </c>
      <c r="E672">
        <v>12690</v>
      </c>
    </row>
    <row r="673" spans="1:5">
      <c r="A673">
        <v>2252</v>
      </c>
      <c r="B673">
        <v>2</v>
      </c>
      <c r="C673" t="s">
        <v>1847</v>
      </c>
      <c r="D673" t="s">
        <v>1848</v>
      </c>
      <c r="E673">
        <v>12434</v>
      </c>
    </row>
    <row r="674" spans="1:5">
      <c r="A674">
        <v>2253</v>
      </c>
      <c r="B674">
        <v>2</v>
      </c>
      <c r="C674" t="s">
        <v>1847</v>
      </c>
      <c r="D674" t="s">
        <v>1853</v>
      </c>
      <c r="E674">
        <v>11191</v>
      </c>
    </row>
    <row r="675" spans="1:5">
      <c r="A675">
        <v>2254</v>
      </c>
      <c r="B675">
        <v>2</v>
      </c>
      <c r="C675" t="s">
        <v>1847</v>
      </c>
      <c r="D675" t="s">
        <v>1853</v>
      </c>
      <c r="E675">
        <v>11331</v>
      </c>
    </row>
    <row r="676" spans="1:5">
      <c r="A676">
        <v>2255</v>
      </c>
      <c r="B676">
        <v>2</v>
      </c>
      <c r="C676" t="s">
        <v>1847</v>
      </c>
      <c r="D676" t="s">
        <v>1853</v>
      </c>
      <c r="E676">
        <v>10372</v>
      </c>
    </row>
    <row r="677" spans="1:5">
      <c r="A677">
        <v>2256</v>
      </c>
      <c r="B677">
        <v>2</v>
      </c>
      <c r="C677" t="s">
        <v>1847</v>
      </c>
      <c r="D677" t="s">
        <v>1853</v>
      </c>
      <c r="E677">
        <v>10622</v>
      </c>
    </row>
    <row r="678" spans="1:5">
      <c r="A678">
        <v>2257</v>
      </c>
      <c r="B678">
        <v>2</v>
      </c>
      <c r="C678" t="s">
        <v>1847</v>
      </c>
      <c r="D678" t="s">
        <v>1853</v>
      </c>
      <c r="E678">
        <v>11850</v>
      </c>
    </row>
    <row r="679" spans="1:5">
      <c r="A679">
        <v>2258</v>
      </c>
      <c r="B679">
        <v>2</v>
      </c>
      <c r="C679" t="s">
        <v>1847</v>
      </c>
      <c r="D679" t="s">
        <v>1853</v>
      </c>
      <c r="E679">
        <v>12511</v>
      </c>
    </row>
    <row r="680" spans="1:5">
      <c r="A680">
        <v>2259</v>
      </c>
      <c r="B680">
        <v>2</v>
      </c>
      <c r="C680" t="s">
        <v>1847</v>
      </c>
      <c r="D680" t="s">
        <v>1848</v>
      </c>
      <c r="E680">
        <v>11541</v>
      </c>
    </row>
    <row r="681" spans="1:5">
      <c r="A681">
        <v>2260</v>
      </c>
      <c r="B681">
        <v>2</v>
      </c>
      <c r="C681" t="s">
        <v>1847</v>
      </c>
      <c r="D681" t="s">
        <v>1848</v>
      </c>
      <c r="E681">
        <v>10340</v>
      </c>
    </row>
    <row r="682" spans="1:5">
      <c r="A682">
        <v>2261</v>
      </c>
      <c r="B682">
        <v>2</v>
      </c>
      <c r="C682" t="s">
        <v>1847</v>
      </c>
      <c r="D682" t="s">
        <v>1848</v>
      </c>
      <c r="E682">
        <v>11053</v>
      </c>
    </row>
    <row r="683" spans="1:5">
      <c r="A683">
        <v>2262</v>
      </c>
      <c r="B683">
        <v>2</v>
      </c>
      <c r="C683" t="s">
        <v>1847</v>
      </c>
      <c r="D683" t="s">
        <v>1848</v>
      </c>
      <c r="E683">
        <v>11631</v>
      </c>
    </row>
    <row r="684" spans="1:5">
      <c r="A684">
        <v>2263</v>
      </c>
      <c r="B684">
        <v>2</v>
      </c>
      <c r="C684" t="s">
        <v>1847</v>
      </c>
      <c r="D684" t="s">
        <v>1848</v>
      </c>
      <c r="E684">
        <v>11959</v>
      </c>
    </row>
    <row r="685" spans="1:5">
      <c r="A685">
        <v>2264</v>
      </c>
      <c r="B685">
        <v>2</v>
      </c>
      <c r="C685" t="s">
        <v>1847</v>
      </c>
      <c r="D685" t="s">
        <v>1848</v>
      </c>
      <c r="E685">
        <v>11874</v>
      </c>
    </row>
    <row r="686" spans="1:5">
      <c r="A686">
        <v>2265</v>
      </c>
      <c r="B686">
        <v>2</v>
      </c>
      <c r="C686" t="s">
        <v>1847</v>
      </c>
      <c r="D686" t="s">
        <v>1848</v>
      </c>
      <c r="E686">
        <v>10357</v>
      </c>
    </row>
    <row r="687" spans="1:5">
      <c r="A687">
        <v>2266</v>
      </c>
      <c r="B687">
        <v>2</v>
      </c>
      <c r="C687" t="s">
        <v>1847</v>
      </c>
      <c r="D687" t="s">
        <v>1848</v>
      </c>
      <c r="E687">
        <v>10522</v>
      </c>
    </row>
    <row r="688" spans="1:5">
      <c r="A688">
        <v>2267</v>
      </c>
      <c r="B688">
        <v>2</v>
      </c>
      <c r="C688" t="s">
        <v>1847</v>
      </c>
      <c r="D688" t="s">
        <v>1848</v>
      </c>
      <c r="E688">
        <v>12203</v>
      </c>
    </row>
    <row r="689" spans="1:5">
      <c r="A689">
        <v>2268</v>
      </c>
      <c r="B689">
        <v>2</v>
      </c>
      <c r="C689" t="s">
        <v>1847</v>
      </c>
      <c r="D689" t="s">
        <v>1848</v>
      </c>
      <c r="E689">
        <v>11916</v>
      </c>
    </row>
    <row r="690" spans="1:5">
      <c r="A690">
        <v>2269</v>
      </c>
      <c r="B690">
        <v>2</v>
      </c>
      <c r="C690" t="s">
        <v>1847</v>
      </c>
      <c r="D690" t="s">
        <v>1848</v>
      </c>
      <c r="E690">
        <v>12202</v>
      </c>
    </row>
    <row r="691" spans="1:5">
      <c r="A691">
        <v>2270</v>
      </c>
      <c r="B691">
        <v>2</v>
      </c>
      <c r="C691" t="s">
        <v>1847</v>
      </c>
      <c r="D691" t="s">
        <v>1848</v>
      </c>
      <c r="E691">
        <v>11373</v>
      </c>
    </row>
    <row r="692" spans="1:5">
      <c r="A692">
        <v>2271</v>
      </c>
      <c r="B692">
        <v>2</v>
      </c>
      <c r="C692" t="s">
        <v>1841</v>
      </c>
      <c r="D692" t="s">
        <v>1854</v>
      </c>
      <c r="E692">
        <v>9512</v>
      </c>
    </row>
    <row r="693" spans="1:5">
      <c r="A693">
        <v>2272</v>
      </c>
      <c r="B693">
        <v>2</v>
      </c>
      <c r="C693" t="s">
        <v>1841</v>
      </c>
      <c r="D693" t="s">
        <v>1854</v>
      </c>
      <c r="E693">
        <v>11009</v>
      </c>
    </row>
    <row r="694" spans="1:5">
      <c r="A694">
        <v>2273</v>
      </c>
      <c r="B694">
        <v>2</v>
      </c>
      <c r="C694" t="s">
        <v>1841</v>
      </c>
      <c r="D694" t="s">
        <v>1854</v>
      </c>
      <c r="E694">
        <v>11012</v>
      </c>
    </row>
    <row r="695" spans="1:5">
      <c r="A695">
        <v>2274</v>
      </c>
      <c r="B695">
        <v>2</v>
      </c>
      <c r="C695" t="s">
        <v>1841</v>
      </c>
      <c r="D695" t="s">
        <v>1854</v>
      </c>
      <c r="E695">
        <v>11498</v>
      </c>
    </row>
    <row r="696" spans="1:5">
      <c r="A696">
        <v>2275</v>
      </c>
      <c r="B696">
        <v>2</v>
      </c>
      <c r="C696" t="s">
        <v>1841</v>
      </c>
      <c r="D696" t="s">
        <v>1854</v>
      </c>
      <c r="E696">
        <v>10698</v>
      </c>
    </row>
    <row r="697" spans="1:5">
      <c r="A697">
        <v>2276</v>
      </c>
      <c r="B697">
        <v>2</v>
      </c>
      <c r="C697" t="s">
        <v>1841</v>
      </c>
      <c r="D697" t="s">
        <v>1854</v>
      </c>
      <c r="E697">
        <v>10928</v>
      </c>
    </row>
    <row r="698" spans="1:5">
      <c r="A698">
        <v>2277</v>
      </c>
      <c r="B698">
        <v>2</v>
      </c>
      <c r="C698" t="s">
        <v>1841</v>
      </c>
      <c r="D698" t="s">
        <v>1854</v>
      </c>
      <c r="E698">
        <v>10223</v>
      </c>
    </row>
    <row r="699" spans="1:5">
      <c r="A699">
        <v>2278</v>
      </c>
      <c r="B699">
        <v>2</v>
      </c>
      <c r="C699" t="s">
        <v>1841</v>
      </c>
      <c r="D699" t="s">
        <v>1854</v>
      </c>
      <c r="E699">
        <v>9749</v>
      </c>
    </row>
    <row r="700" spans="1:5">
      <c r="A700">
        <v>2279</v>
      </c>
      <c r="B700">
        <v>2</v>
      </c>
      <c r="C700" t="s">
        <v>1841</v>
      </c>
      <c r="D700" t="s">
        <v>1854</v>
      </c>
      <c r="E700">
        <v>9843</v>
      </c>
    </row>
    <row r="701" spans="1:5">
      <c r="A701">
        <v>2280</v>
      </c>
      <c r="B701">
        <v>2</v>
      </c>
      <c r="C701" t="s">
        <v>1841</v>
      </c>
      <c r="D701" t="s">
        <v>1854</v>
      </c>
      <c r="E701">
        <v>11082</v>
      </c>
    </row>
    <row r="702" spans="1:5">
      <c r="A702">
        <v>2281</v>
      </c>
      <c r="B702">
        <v>2</v>
      </c>
      <c r="C702" t="s">
        <v>1841</v>
      </c>
      <c r="D702" t="s">
        <v>1854</v>
      </c>
      <c r="E702">
        <v>10025</v>
      </c>
    </row>
    <row r="703" spans="1:5">
      <c r="A703">
        <v>2282</v>
      </c>
      <c r="B703">
        <v>2</v>
      </c>
      <c r="C703" t="s">
        <v>1841</v>
      </c>
      <c r="D703" t="s">
        <v>1854</v>
      </c>
      <c r="E703">
        <v>9431</v>
      </c>
    </row>
    <row r="704" spans="1:5">
      <c r="A704">
        <v>2283</v>
      </c>
      <c r="B704">
        <v>2</v>
      </c>
      <c r="C704" t="s">
        <v>1841</v>
      </c>
      <c r="D704" t="s">
        <v>1854</v>
      </c>
      <c r="E704">
        <v>11448</v>
      </c>
    </row>
    <row r="705" spans="1:7">
      <c r="A705">
        <v>2284</v>
      </c>
      <c r="B705">
        <v>2</v>
      </c>
      <c r="C705" t="s">
        <v>1841</v>
      </c>
      <c r="D705" t="s">
        <v>1854</v>
      </c>
      <c r="E705">
        <v>11790</v>
      </c>
    </row>
    <row r="706" spans="1:7">
      <c r="A706">
        <v>2285</v>
      </c>
      <c r="B706">
        <v>2</v>
      </c>
      <c r="C706" t="s">
        <v>1841</v>
      </c>
      <c r="D706" t="s">
        <v>1854</v>
      </c>
      <c r="E706">
        <v>11683</v>
      </c>
    </row>
    <row r="707" spans="1:7">
      <c r="A707">
        <v>2286</v>
      </c>
      <c r="B707">
        <v>2</v>
      </c>
      <c r="C707" t="s">
        <v>1841</v>
      </c>
      <c r="D707" t="s">
        <v>1854</v>
      </c>
      <c r="E707">
        <v>10285</v>
      </c>
    </row>
    <row r="708" spans="1:7">
      <c r="A708">
        <v>2287</v>
      </c>
      <c r="B708">
        <v>2</v>
      </c>
      <c r="C708" t="s">
        <v>1841</v>
      </c>
      <c r="D708" t="s">
        <v>1854</v>
      </c>
      <c r="E708">
        <v>9830</v>
      </c>
    </row>
    <row r="709" spans="1:7">
      <c r="A709">
        <v>2288</v>
      </c>
      <c r="B709">
        <v>2</v>
      </c>
      <c r="C709" t="s">
        <v>1841</v>
      </c>
      <c r="D709" t="s">
        <v>1854</v>
      </c>
      <c r="E709">
        <v>11596</v>
      </c>
    </row>
    <row r="710" spans="1:7">
      <c r="A710">
        <v>2289</v>
      </c>
      <c r="B710">
        <v>2</v>
      </c>
      <c r="C710" t="s">
        <v>1841</v>
      </c>
      <c r="D710" t="s">
        <v>1854</v>
      </c>
      <c r="E710">
        <v>11215</v>
      </c>
    </row>
    <row r="711" spans="1:7">
      <c r="A711">
        <v>2290</v>
      </c>
      <c r="B711">
        <v>2</v>
      </c>
      <c r="C711" t="s">
        <v>1841</v>
      </c>
      <c r="D711" t="s">
        <v>1842</v>
      </c>
      <c r="E711">
        <v>12850</v>
      </c>
      <c r="F711">
        <v>2790</v>
      </c>
      <c r="G711" t="s">
        <v>1845</v>
      </c>
    </row>
    <row r="712" spans="1:7">
      <c r="A712">
        <v>2291</v>
      </c>
      <c r="B712">
        <v>2</v>
      </c>
      <c r="C712" t="s">
        <v>1841</v>
      </c>
      <c r="D712" t="s">
        <v>1854</v>
      </c>
      <c r="E712">
        <v>11198</v>
      </c>
    </row>
    <row r="713" spans="1:7">
      <c r="A713">
        <v>2292</v>
      </c>
      <c r="B713">
        <v>2</v>
      </c>
      <c r="C713" t="s">
        <v>1841</v>
      </c>
      <c r="D713" t="s">
        <v>1854</v>
      </c>
      <c r="E713">
        <v>11578</v>
      </c>
    </row>
    <row r="714" spans="1:7">
      <c r="A714">
        <v>2293</v>
      </c>
      <c r="B714">
        <v>2</v>
      </c>
      <c r="C714" t="s">
        <v>1841</v>
      </c>
      <c r="D714" t="s">
        <v>1854</v>
      </c>
      <c r="E714">
        <v>11405</v>
      </c>
    </row>
    <row r="715" spans="1:7">
      <c r="A715">
        <v>2294</v>
      </c>
      <c r="B715">
        <v>2</v>
      </c>
      <c r="C715" t="s">
        <v>1841</v>
      </c>
      <c r="D715" t="s">
        <v>1854</v>
      </c>
      <c r="E715">
        <v>11412</v>
      </c>
    </row>
    <row r="716" spans="1:7">
      <c r="A716">
        <v>2295</v>
      </c>
      <c r="B716">
        <v>2</v>
      </c>
      <c r="C716" t="s">
        <v>1841</v>
      </c>
      <c r="D716" t="s">
        <v>1854</v>
      </c>
      <c r="E716">
        <v>10985</v>
      </c>
    </row>
    <row r="717" spans="1:7">
      <c r="A717">
        <v>2296</v>
      </c>
      <c r="B717">
        <v>2</v>
      </c>
      <c r="C717" t="s">
        <v>1841</v>
      </c>
      <c r="D717" t="s">
        <v>1854</v>
      </c>
      <c r="E717">
        <v>11788</v>
      </c>
    </row>
    <row r="718" spans="1:7">
      <c r="A718">
        <v>2297</v>
      </c>
      <c r="B718">
        <v>2</v>
      </c>
      <c r="C718" t="s">
        <v>1841</v>
      </c>
      <c r="D718" t="s">
        <v>1854</v>
      </c>
      <c r="E718">
        <v>10320</v>
      </c>
    </row>
    <row r="719" spans="1:7">
      <c r="A719">
        <v>2298</v>
      </c>
      <c r="B719">
        <v>2</v>
      </c>
      <c r="C719" t="s">
        <v>1841</v>
      </c>
      <c r="D719" t="s">
        <v>1854</v>
      </c>
      <c r="E719">
        <v>10422</v>
      </c>
    </row>
    <row r="720" spans="1:7">
      <c r="A720">
        <v>2299</v>
      </c>
      <c r="B720">
        <v>2</v>
      </c>
      <c r="C720" t="s">
        <v>1841</v>
      </c>
      <c r="D720" t="s">
        <v>1854</v>
      </c>
      <c r="E720">
        <v>10879</v>
      </c>
    </row>
    <row r="721" spans="1:5">
      <c r="A721">
        <v>2300</v>
      </c>
      <c r="B721">
        <v>2</v>
      </c>
      <c r="C721" t="s">
        <v>1841</v>
      </c>
      <c r="D721" t="s">
        <v>1854</v>
      </c>
      <c r="E721">
        <v>11188</v>
      </c>
    </row>
    <row r="722" spans="1:5">
      <c r="A722">
        <v>2301</v>
      </c>
      <c r="B722">
        <v>2</v>
      </c>
      <c r="C722" t="s">
        <v>1841</v>
      </c>
      <c r="D722" t="s">
        <v>1854</v>
      </c>
      <c r="E722">
        <v>11214</v>
      </c>
    </row>
    <row r="723" spans="1:5">
      <c r="A723">
        <v>2302</v>
      </c>
      <c r="B723">
        <v>2</v>
      </c>
      <c r="C723" t="s">
        <v>1841</v>
      </c>
      <c r="D723" t="s">
        <v>1854</v>
      </c>
      <c r="E723">
        <v>10987</v>
      </c>
    </row>
    <row r="724" spans="1:5">
      <c r="A724">
        <v>2303</v>
      </c>
      <c r="B724">
        <v>2</v>
      </c>
      <c r="C724" t="s">
        <v>1841</v>
      </c>
      <c r="D724" t="s">
        <v>1854</v>
      </c>
      <c r="E724">
        <v>9853</v>
      </c>
    </row>
    <row r="725" spans="1:5">
      <c r="A725">
        <v>2304</v>
      </c>
      <c r="B725">
        <v>2</v>
      </c>
      <c r="C725" t="s">
        <v>1841</v>
      </c>
      <c r="D725" t="s">
        <v>1854</v>
      </c>
      <c r="E725">
        <v>10294</v>
      </c>
    </row>
    <row r="726" spans="1:5">
      <c r="A726">
        <v>2305</v>
      </c>
      <c r="B726">
        <v>2</v>
      </c>
      <c r="C726" t="s">
        <v>1841</v>
      </c>
      <c r="D726" t="s">
        <v>1854</v>
      </c>
      <c r="E726">
        <v>11112</v>
      </c>
    </row>
    <row r="727" spans="1:5">
      <c r="A727">
        <v>2306</v>
      </c>
      <c r="B727">
        <v>2</v>
      </c>
      <c r="C727" t="s">
        <v>1841</v>
      </c>
      <c r="D727" t="s">
        <v>1854</v>
      </c>
      <c r="E727">
        <v>10605</v>
      </c>
    </row>
    <row r="728" spans="1:5">
      <c r="A728">
        <v>2307</v>
      </c>
      <c r="B728">
        <v>2</v>
      </c>
      <c r="C728" t="s">
        <v>1841</v>
      </c>
      <c r="D728" t="s">
        <v>1854</v>
      </c>
      <c r="E728">
        <v>11294</v>
      </c>
    </row>
    <row r="729" spans="1:5">
      <c r="A729">
        <v>2308</v>
      </c>
      <c r="B729">
        <v>2</v>
      </c>
      <c r="C729" t="s">
        <v>1841</v>
      </c>
      <c r="D729" t="s">
        <v>1854</v>
      </c>
      <c r="E729">
        <v>11585</v>
      </c>
    </row>
    <row r="730" spans="1:5">
      <c r="A730">
        <v>2309</v>
      </c>
      <c r="B730">
        <v>2</v>
      </c>
      <c r="C730" t="s">
        <v>1841</v>
      </c>
      <c r="D730" t="s">
        <v>1854</v>
      </c>
      <c r="E730">
        <v>10479</v>
      </c>
    </row>
    <row r="731" spans="1:5">
      <c r="A731">
        <v>2310</v>
      </c>
      <c r="B731">
        <v>2</v>
      </c>
      <c r="C731" t="s">
        <v>1841</v>
      </c>
      <c r="D731" t="s">
        <v>1854</v>
      </c>
      <c r="E731">
        <v>8814</v>
      </c>
    </row>
    <row r="732" spans="1:5">
      <c r="A732">
        <v>2311</v>
      </c>
      <c r="B732">
        <v>2</v>
      </c>
      <c r="C732" t="s">
        <v>1847</v>
      </c>
      <c r="D732" t="s">
        <v>1848</v>
      </c>
      <c r="E732">
        <v>10821</v>
      </c>
    </row>
    <row r="733" spans="1:5">
      <c r="A733">
        <v>2312</v>
      </c>
      <c r="B733">
        <v>2</v>
      </c>
      <c r="C733" t="s">
        <v>1847</v>
      </c>
      <c r="D733" t="s">
        <v>1848</v>
      </c>
      <c r="E733">
        <v>12070</v>
      </c>
    </row>
    <row r="734" spans="1:5">
      <c r="A734">
        <v>2313</v>
      </c>
      <c r="B734">
        <v>2</v>
      </c>
      <c r="C734" t="s">
        <v>1847</v>
      </c>
      <c r="D734" t="s">
        <v>1848</v>
      </c>
      <c r="E734">
        <v>8954</v>
      </c>
    </row>
    <row r="735" spans="1:5">
      <c r="A735">
        <v>2314</v>
      </c>
      <c r="B735">
        <v>2</v>
      </c>
      <c r="C735" t="s">
        <v>1847</v>
      </c>
      <c r="D735" t="s">
        <v>1848</v>
      </c>
      <c r="E735">
        <v>12000</v>
      </c>
    </row>
    <row r="736" spans="1:5">
      <c r="A736">
        <v>2315</v>
      </c>
      <c r="B736">
        <v>2</v>
      </c>
      <c r="C736" t="s">
        <v>1847</v>
      </c>
      <c r="D736" t="s">
        <v>1848</v>
      </c>
      <c r="E736">
        <v>12374</v>
      </c>
    </row>
    <row r="737" spans="1:5">
      <c r="A737">
        <v>2316</v>
      </c>
      <c r="B737">
        <v>2</v>
      </c>
      <c r="C737" t="s">
        <v>1847</v>
      </c>
      <c r="D737" t="s">
        <v>1848</v>
      </c>
      <c r="E737">
        <v>11686</v>
      </c>
    </row>
    <row r="738" spans="1:5">
      <c r="A738">
        <v>2317</v>
      </c>
      <c r="B738">
        <v>2</v>
      </c>
      <c r="C738" t="s">
        <v>1847</v>
      </c>
      <c r="D738" t="s">
        <v>1848</v>
      </c>
      <c r="E738">
        <v>9362</v>
      </c>
    </row>
    <row r="739" spans="1:5">
      <c r="A739">
        <v>2318</v>
      </c>
      <c r="B739">
        <v>2</v>
      </c>
      <c r="C739" t="s">
        <v>1847</v>
      </c>
      <c r="D739" t="s">
        <v>1848</v>
      </c>
      <c r="E739">
        <v>10659</v>
      </c>
    </row>
    <row r="740" spans="1:5">
      <c r="A740">
        <v>2319</v>
      </c>
      <c r="B740">
        <v>2</v>
      </c>
      <c r="C740" t="s">
        <v>1847</v>
      </c>
      <c r="D740" t="s">
        <v>1848</v>
      </c>
      <c r="E740">
        <v>11155</v>
      </c>
    </row>
    <row r="741" spans="1:5">
      <c r="A741">
        <v>2320</v>
      </c>
      <c r="B741">
        <v>2</v>
      </c>
      <c r="C741" t="s">
        <v>1847</v>
      </c>
      <c r="D741" t="s">
        <v>1848</v>
      </c>
      <c r="E741">
        <v>9808</v>
      </c>
    </row>
    <row r="742" spans="1:5">
      <c r="A742">
        <v>2321</v>
      </c>
      <c r="B742">
        <v>2</v>
      </c>
      <c r="C742" t="s">
        <v>1847</v>
      </c>
      <c r="D742" t="s">
        <v>1848</v>
      </c>
      <c r="E742">
        <v>12491</v>
      </c>
    </row>
    <row r="743" spans="1:5">
      <c r="A743">
        <v>2322</v>
      </c>
      <c r="B743">
        <v>2</v>
      </c>
      <c r="C743" t="s">
        <v>1847</v>
      </c>
      <c r="D743" t="s">
        <v>1848</v>
      </c>
      <c r="E743">
        <v>12182</v>
      </c>
    </row>
    <row r="744" spans="1:5">
      <c r="A744">
        <v>2323</v>
      </c>
      <c r="B744">
        <v>2</v>
      </c>
      <c r="C744" t="s">
        <v>1847</v>
      </c>
      <c r="D744" t="s">
        <v>1848</v>
      </c>
      <c r="E744">
        <v>12074</v>
      </c>
    </row>
    <row r="745" spans="1:5">
      <c r="A745">
        <v>2324</v>
      </c>
      <c r="B745">
        <v>2</v>
      </c>
      <c r="C745" t="s">
        <v>1847</v>
      </c>
      <c r="D745" t="s">
        <v>1848</v>
      </c>
      <c r="E745">
        <v>11679</v>
      </c>
    </row>
    <row r="746" spans="1:5">
      <c r="A746">
        <v>2325</v>
      </c>
      <c r="B746">
        <v>2</v>
      </c>
      <c r="C746" t="s">
        <v>1847</v>
      </c>
      <c r="D746" t="s">
        <v>1848</v>
      </c>
      <c r="E746">
        <v>11581</v>
      </c>
    </row>
    <row r="747" spans="1:5">
      <c r="A747">
        <v>2326</v>
      </c>
      <c r="B747">
        <v>2</v>
      </c>
      <c r="C747" t="s">
        <v>1847</v>
      </c>
      <c r="D747" t="s">
        <v>1848</v>
      </c>
      <c r="E747">
        <v>12031</v>
      </c>
    </row>
    <row r="748" spans="1:5">
      <c r="A748">
        <v>2327</v>
      </c>
      <c r="B748">
        <v>2</v>
      </c>
      <c r="C748" t="s">
        <v>1847</v>
      </c>
      <c r="D748" t="s">
        <v>1848</v>
      </c>
      <c r="E748">
        <v>12627</v>
      </c>
    </row>
    <row r="749" spans="1:5">
      <c r="A749">
        <v>2328</v>
      </c>
      <c r="B749">
        <v>2</v>
      </c>
      <c r="C749" t="s">
        <v>1847</v>
      </c>
      <c r="D749" t="s">
        <v>1848</v>
      </c>
      <c r="E749">
        <v>12351</v>
      </c>
    </row>
    <row r="750" spans="1:5">
      <c r="A750">
        <v>2329</v>
      </c>
      <c r="B750">
        <v>2</v>
      </c>
      <c r="C750" t="s">
        <v>1847</v>
      </c>
      <c r="D750" t="s">
        <v>1848</v>
      </c>
      <c r="E750">
        <v>12114</v>
      </c>
    </row>
    <row r="751" spans="1:5">
      <c r="A751">
        <v>2330</v>
      </c>
      <c r="B751">
        <v>2</v>
      </c>
      <c r="C751" t="s">
        <v>1847</v>
      </c>
      <c r="D751" t="s">
        <v>1848</v>
      </c>
      <c r="E751">
        <v>12427</v>
      </c>
    </row>
    <row r="752" spans="1:5">
      <c r="A752">
        <v>2331</v>
      </c>
      <c r="B752">
        <v>2</v>
      </c>
      <c r="C752" t="s">
        <v>1847</v>
      </c>
      <c r="D752" t="s">
        <v>1848</v>
      </c>
      <c r="E752">
        <v>11458</v>
      </c>
    </row>
    <row r="753" spans="1:5">
      <c r="A753">
        <v>2332</v>
      </c>
      <c r="B753">
        <v>2</v>
      </c>
      <c r="C753" t="s">
        <v>1847</v>
      </c>
      <c r="D753" t="s">
        <v>1848</v>
      </c>
      <c r="E753">
        <v>11165</v>
      </c>
    </row>
    <row r="754" spans="1:5">
      <c r="A754">
        <v>2333</v>
      </c>
      <c r="B754">
        <v>2</v>
      </c>
      <c r="C754" t="s">
        <v>1847</v>
      </c>
      <c r="D754" t="s">
        <v>1848</v>
      </c>
      <c r="E754">
        <v>11723</v>
      </c>
    </row>
    <row r="755" spans="1:5">
      <c r="A755">
        <v>2334</v>
      </c>
      <c r="B755">
        <v>2</v>
      </c>
      <c r="C755" t="s">
        <v>1847</v>
      </c>
      <c r="D755" t="s">
        <v>1848</v>
      </c>
      <c r="E755">
        <v>10678</v>
      </c>
    </row>
    <row r="756" spans="1:5">
      <c r="A756">
        <v>2335</v>
      </c>
      <c r="B756">
        <v>2</v>
      </c>
      <c r="C756" t="s">
        <v>1841</v>
      </c>
      <c r="D756" t="s">
        <v>1848</v>
      </c>
      <c r="E756">
        <v>10698</v>
      </c>
    </row>
    <row r="757" spans="1:5">
      <c r="A757">
        <v>2336</v>
      </c>
      <c r="B757">
        <v>2</v>
      </c>
      <c r="C757" t="s">
        <v>1841</v>
      </c>
      <c r="D757" t="s">
        <v>1848</v>
      </c>
      <c r="E757">
        <v>11759</v>
      </c>
    </row>
    <row r="758" spans="1:5">
      <c r="A758">
        <v>2337</v>
      </c>
      <c r="B758">
        <v>2</v>
      </c>
      <c r="C758" t="s">
        <v>1841</v>
      </c>
      <c r="D758" t="s">
        <v>1848</v>
      </c>
      <c r="E758">
        <v>12243</v>
      </c>
    </row>
    <row r="759" spans="1:5">
      <c r="A759">
        <v>2338</v>
      </c>
      <c r="B759">
        <v>2</v>
      </c>
      <c r="C759" t="s">
        <v>1841</v>
      </c>
      <c r="D759" t="s">
        <v>1848</v>
      </c>
      <c r="E759">
        <v>11336</v>
      </c>
    </row>
    <row r="760" spans="1:5">
      <c r="A760">
        <v>2339</v>
      </c>
      <c r="B760">
        <v>2</v>
      </c>
      <c r="C760" t="s">
        <v>1841</v>
      </c>
      <c r="D760" t="s">
        <v>1848</v>
      </c>
      <c r="E760">
        <v>10908</v>
      </c>
    </row>
    <row r="761" spans="1:5">
      <c r="A761">
        <v>2340</v>
      </c>
      <c r="B761">
        <v>2</v>
      </c>
      <c r="C761" t="s">
        <v>1841</v>
      </c>
      <c r="D761" t="s">
        <v>1848</v>
      </c>
      <c r="E761">
        <v>11956</v>
      </c>
    </row>
    <row r="762" spans="1:5">
      <c r="A762">
        <v>2341</v>
      </c>
      <c r="B762">
        <v>2</v>
      </c>
      <c r="C762" t="s">
        <v>1841</v>
      </c>
      <c r="D762" t="s">
        <v>1848</v>
      </c>
      <c r="E762">
        <v>11234</v>
      </c>
    </row>
    <row r="763" spans="1:5">
      <c r="A763">
        <v>2342</v>
      </c>
      <c r="B763">
        <v>2</v>
      </c>
      <c r="C763" t="s">
        <v>1841</v>
      </c>
      <c r="D763" t="s">
        <v>1848</v>
      </c>
      <c r="E763">
        <v>11986</v>
      </c>
    </row>
    <row r="764" spans="1:5">
      <c r="A764">
        <v>2343</v>
      </c>
      <c r="B764">
        <v>2</v>
      </c>
      <c r="C764" t="s">
        <v>1841</v>
      </c>
      <c r="D764" t="s">
        <v>1848</v>
      </c>
      <c r="E764">
        <v>11882</v>
      </c>
    </row>
    <row r="765" spans="1:5">
      <c r="A765">
        <v>2344</v>
      </c>
      <c r="B765">
        <v>2</v>
      </c>
      <c r="C765" t="s">
        <v>1841</v>
      </c>
      <c r="D765" t="s">
        <v>1848</v>
      </c>
      <c r="E765">
        <v>10979</v>
      </c>
    </row>
    <row r="766" spans="1:5">
      <c r="A766">
        <v>2345</v>
      </c>
      <c r="B766">
        <v>2</v>
      </c>
      <c r="C766" t="s">
        <v>1841</v>
      </c>
      <c r="D766" t="s">
        <v>1848</v>
      </c>
      <c r="E766">
        <v>11733</v>
      </c>
    </row>
    <row r="767" spans="1:5">
      <c r="A767">
        <v>2346</v>
      </c>
      <c r="B767">
        <v>2</v>
      </c>
      <c r="C767" t="s">
        <v>1841</v>
      </c>
      <c r="D767" t="s">
        <v>1848</v>
      </c>
      <c r="E767">
        <v>11242</v>
      </c>
    </row>
    <row r="768" spans="1:5">
      <c r="A768">
        <v>2347</v>
      </c>
      <c r="B768">
        <v>2</v>
      </c>
      <c r="C768" t="s">
        <v>1841</v>
      </c>
      <c r="D768" t="s">
        <v>1854</v>
      </c>
      <c r="E768">
        <v>11940</v>
      </c>
    </row>
    <row r="769" spans="1:5">
      <c r="A769">
        <v>2348</v>
      </c>
      <c r="B769">
        <v>2</v>
      </c>
      <c r="C769" t="s">
        <v>1841</v>
      </c>
      <c r="D769" t="s">
        <v>1854</v>
      </c>
      <c r="E769">
        <v>12049</v>
      </c>
    </row>
    <row r="770" spans="1:5">
      <c r="A770">
        <v>2349</v>
      </c>
      <c r="B770">
        <v>2</v>
      </c>
      <c r="C770" t="s">
        <v>1841</v>
      </c>
      <c r="D770" t="s">
        <v>1854</v>
      </c>
      <c r="E770">
        <v>11147</v>
      </c>
    </row>
    <row r="771" spans="1:5">
      <c r="A771">
        <v>2350</v>
      </c>
      <c r="B771">
        <v>2</v>
      </c>
      <c r="C771" t="s">
        <v>1841</v>
      </c>
      <c r="D771" t="s">
        <v>1854</v>
      </c>
      <c r="E771">
        <v>11173</v>
      </c>
    </row>
    <row r="772" spans="1:5">
      <c r="A772">
        <v>2351</v>
      </c>
      <c r="B772">
        <v>2</v>
      </c>
      <c r="C772" t="s">
        <v>1841</v>
      </c>
      <c r="D772" t="s">
        <v>1854</v>
      </c>
      <c r="E772">
        <v>11149</v>
      </c>
    </row>
    <row r="773" spans="1:5">
      <c r="A773">
        <v>2352</v>
      </c>
      <c r="B773">
        <v>2</v>
      </c>
      <c r="C773" t="s">
        <v>1841</v>
      </c>
      <c r="D773" t="s">
        <v>1854</v>
      </c>
      <c r="E773">
        <v>10137</v>
      </c>
    </row>
    <row r="774" spans="1:5">
      <c r="A774">
        <v>2353</v>
      </c>
      <c r="B774">
        <v>2</v>
      </c>
      <c r="C774" t="s">
        <v>1841</v>
      </c>
      <c r="D774" t="s">
        <v>1853</v>
      </c>
      <c r="E774">
        <v>10274</v>
      </c>
    </row>
    <row r="775" spans="1:5">
      <c r="A775">
        <v>2354</v>
      </c>
      <c r="B775">
        <v>2</v>
      </c>
      <c r="C775" t="s">
        <v>1841</v>
      </c>
      <c r="D775" t="s">
        <v>1853</v>
      </c>
      <c r="E775">
        <v>10281</v>
      </c>
    </row>
    <row r="776" spans="1:5">
      <c r="A776">
        <v>2355</v>
      </c>
      <c r="B776">
        <v>2</v>
      </c>
      <c r="C776" t="s">
        <v>1841</v>
      </c>
      <c r="D776" t="s">
        <v>1853</v>
      </c>
      <c r="E776">
        <v>12031</v>
      </c>
    </row>
    <row r="777" spans="1:5">
      <c r="A777">
        <v>2356</v>
      </c>
      <c r="B777">
        <v>2</v>
      </c>
      <c r="C777" t="s">
        <v>1841</v>
      </c>
      <c r="D777" t="s">
        <v>1853</v>
      </c>
      <c r="E777">
        <v>11960</v>
      </c>
    </row>
    <row r="778" spans="1:5">
      <c r="A778">
        <v>2357</v>
      </c>
      <c r="B778">
        <v>2</v>
      </c>
      <c r="C778" t="s">
        <v>1841</v>
      </c>
      <c r="D778" t="s">
        <v>1853</v>
      </c>
      <c r="E778">
        <v>10637</v>
      </c>
    </row>
    <row r="779" spans="1:5">
      <c r="A779">
        <v>2358</v>
      </c>
      <c r="B779">
        <v>2</v>
      </c>
      <c r="C779" t="s">
        <v>1841</v>
      </c>
      <c r="D779" t="s">
        <v>1853</v>
      </c>
      <c r="E779">
        <v>10352</v>
      </c>
    </row>
    <row r="780" spans="1:5">
      <c r="A780">
        <v>2359</v>
      </c>
      <c r="B780">
        <v>2</v>
      </c>
      <c r="C780" t="s">
        <v>1847</v>
      </c>
      <c r="D780" t="s">
        <v>1848</v>
      </c>
      <c r="E780">
        <v>12284</v>
      </c>
    </row>
    <row r="781" spans="1:5">
      <c r="A781">
        <v>2360</v>
      </c>
      <c r="B781">
        <v>2</v>
      </c>
      <c r="C781" t="s">
        <v>1847</v>
      </c>
      <c r="D781" t="s">
        <v>1848</v>
      </c>
      <c r="E781">
        <v>11331</v>
      </c>
    </row>
    <row r="782" spans="1:5">
      <c r="A782">
        <v>2361</v>
      </c>
      <c r="B782">
        <v>2</v>
      </c>
      <c r="C782" t="s">
        <v>1847</v>
      </c>
      <c r="D782" t="s">
        <v>1848</v>
      </c>
      <c r="E782">
        <v>11856</v>
      </c>
    </row>
    <row r="783" spans="1:5">
      <c r="A783">
        <v>2362</v>
      </c>
      <c r="B783">
        <v>2</v>
      </c>
      <c r="C783" t="s">
        <v>1847</v>
      </c>
      <c r="D783" t="s">
        <v>1848</v>
      </c>
      <c r="E783">
        <v>11807</v>
      </c>
    </row>
    <row r="784" spans="1:5">
      <c r="A784">
        <v>2363</v>
      </c>
      <c r="B784">
        <v>2</v>
      </c>
      <c r="C784" t="s">
        <v>1847</v>
      </c>
      <c r="D784" t="s">
        <v>1848</v>
      </c>
      <c r="E784">
        <v>12031</v>
      </c>
    </row>
    <row r="785" spans="1:7">
      <c r="A785">
        <v>2364</v>
      </c>
      <c r="B785">
        <v>2</v>
      </c>
      <c r="C785" t="s">
        <v>1847</v>
      </c>
      <c r="D785" t="s">
        <v>1848</v>
      </c>
      <c r="E785">
        <v>10359</v>
      </c>
    </row>
    <row r="786" spans="1:7">
      <c r="A786">
        <v>2365</v>
      </c>
      <c r="B786">
        <v>2</v>
      </c>
      <c r="C786" t="s">
        <v>1847</v>
      </c>
      <c r="D786" t="s">
        <v>1848</v>
      </c>
      <c r="E786">
        <v>11402</v>
      </c>
    </row>
    <row r="787" spans="1:7">
      <c r="A787">
        <v>2366</v>
      </c>
      <c r="B787">
        <v>2</v>
      </c>
      <c r="C787" t="s">
        <v>1847</v>
      </c>
      <c r="D787" t="s">
        <v>1848</v>
      </c>
      <c r="E787">
        <v>12256</v>
      </c>
    </row>
    <row r="788" spans="1:7">
      <c r="A788">
        <v>2367</v>
      </c>
      <c r="B788">
        <v>2</v>
      </c>
      <c r="C788" t="s">
        <v>1847</v>
      </c>
      <c r="D788" t="s">
        <v>1848</v>
      </c>
      <c r="E788">
        <v>11310</v>
      </c>
    </row>
    <row r="789" spans="1:7">
      <c r="A789">
        <v>2368</v>
      </c>
      <c r="B789">
        <v>2</v>
      </c>
      <c r="C789" t="s">
        <v>1841</v>
      </c>
      <c r="D789" t="s">
        <v>1842</v>
      </c>
      <c r="E789">
        <v>12850</v>
      </c>
      <c r="F789">
        <v>2868</v>
      </c>
      <c r="G789" t="s">
        <v>1845</v>
      </c>
    </row>
    <row r="790" spans="1:7">
      <c r="A790">
        <v>2369</v>
      </c>
      <c r="B790">
        <v>2</v>
      </c>
      <c r="C790" t="s">
        <v>1847</v>
      </c>
      <c r="D790" t="s">
        <v>1848</v>
      </c>
      <c r="E790">
        <v>11656</v>
      </c>
    </row>
    <row r="791" spans="1:7">
      <c r="A791">
        <v>2370</v>
      </c>
      <c r="B791">
        <v>2</v>
      </c>
      <c r="C791" t="s">
        <v>1847</v>
      </c>
      <c r="D791" t="s">
        <v>1848</v>
      </c>
      <c r="E791">
        <v>11503</v>
      </c>
    </row>
    <row r="792" spans="1:7">
      <c r="A792">
        <v>2371</v>
      </c>
      <c r="B792">
        <v>2</v>
      </c>
      <c r="C792" t="s">
        <v>1847</v>
      </c>
      <c r="D792" t="s">
        <v>1848</v>
      </c>
      <c r="E792">
        <v>11137</v>
      </c>
    </row>
    <row r="793" spans="1:7">
      <c r="A793">
        <v>2372</v>
      </c>
      <c r="B793">
        <v>2</v>
      </c>
      <c r="C793" t="s">
        <v>1847</v>
      </c>
      <c r="D793" t="s">
        <v>1848</v>
      </c>
      <c r="E793">
        <v>11925</v>
      </c>
    </row>
    <row r="794" spans="1:7">
      <c r="A794">
        <v>2373</v>
      </c>
      <c r="B794">
        <v>2</v>
      </c>
      <c r="C794" t="s">
        <v>1847</v>
      </c>
      <c r="D794" t="s">
        <v>1848</v>
      </c>
      <c r="E794">
        <v>11193</v>
      </c>
    </row>
    <row r="795" spans="1:7">
      <c r="A795">
        <v>2374</v>
      </c>
      <c r="B795">
        <v>2</v>
      </c>
      <c r="C795" t="s">
        <v>1847</v>
      </c>
      <c r="D795" t="s">
        <v>1848</v>
      </c>
      <c r="E795">
        <v>11048</v>
      </c>
    </row>
    <row r="796" spans="1:7">
      <c r="A796">
        <v>2375</v>
      </c>
      <c r="B796">
        <v>2</v>
      </c>
      <c r="C796" t="s">
        <v>1847</v>
      </c>
      <c r="D796" t="s">
        <v>1848</v>
      </c>
      <c r="E796">
        <v>11516</v>
      </c>
    </row>
    <row r="797" spans="1:7">
      <c r="A797">
        <v>2376</v>
      </c>
      <c r="B797">
        <v>2</v>
      </c>
      <c r="C797" t="s">
        <v>1847</v>
      </c>
      <c r="D797" t="s">
        <v>1848</v>
      </c>
      <c r="E797">
        <v>11883</v>
      </c>
    </row>
    <row r="798" spans="1:7">
      <c r="A798">
        <v>2377</v>
      </c>
      <c r="B798">
        <v>2</v>
      </c>
      <c r="C798" t="s">
        <v>1847</v>
      </c>
      <c r="D798" t="s">
        <v>1848</v>
      </c>
      <c r="E798">
        <v>11860</v>
      </c>
    </row>
    <row r="799" spans="1:7">
      <c r="A799">
        <v>2378</v>
      </c>
      <c r="B799">
        <v>2</v>
      </c>
      <c r="C799" t="s">
        <v>1847</v>
      </c>
      <c r="D799" t="s">
        <v>1848</v>
      </c>
      <c r="E799">
        <v>10628</v>
      </c>
    </row>
    <row r="800" spans="1:7">
      <c r="A800">
        <v>2379</v>
      </c>
      <c r="B800">
        <v>2</v>
      </c>
      <c r="C800" t="s">
        <v>1847</v>
      </c>
      <c r="D800" t="s">
        <v>1848</v>
      </c>
      <c r="E800">
        <v>11369</v>
      </c>
    </row>
    <row r="801" spans="1:5">
      <c r="A801">
        <v>2380</v>
      </c>
      <c r="B801">
        <v>2</v>
      </c>
      <c r="C801" t="s">
        <v>1847</v>
      </c>
      <c r="D801" t="s">
        <v>1848</v>
      </c>
      <c r="E801">
        <v>11320</v>
      </c>
    </row>
    <row r="802" spans="1:5">
      <c r="A802">
        <v>2381</v>
      </c>
      <c r="B802">
        <v>2</v>
      </c>
      <c r="C802" t="s">
        <v>1847</v>
      </c>
      <c r="D802" t="s">
        <v>1848</v>
      </c>
      <c r="E802">
        <v>11470</v>
      </c>
    </row>
    <row r="803" spans="1:5">
      <c r="A803">
        <v>2382</v>
      </c>
      <c r="B803">
        <v>2</v>
      </c>
      <c r="C803" t="s">
        <v>1847</v>
      </c>
      <c r="D803" t="s">
        <v>1848</v>
      </c>
      <c r="E803">
        <v>11203</v>
      </c>
    </row>
    <row r="804" spans="1:5">
      <c r="A804">
        <v>2383</v>
      </c>
      <c r="B804">
        <v>2</v>
      </c>
      <c r="C804" t="s">
        <v>1847</v>
      </c>
      <c r="D804" t="s">
        <v>1848</v>
      </c>
      <c r="E804">
        <v>12142</v>
      </c>
    </row>
    <row r="805" spans="1:5">
      <c r="A805">
        <v>2384</v>
      </c>
      <c r="B805">
        <v>2</v>
      </c>
      <c r="C805" t="s">
        <v>1847</v>
      </c>
      <c r="D805" t="s">
        <v>1848</v>
      </c>
      <c r="E805">
        <v>11828</v>
      </c>
    </row>
    <row r="806" spans="1:5">
      <c r="A806">
        <v>2385</v>
      </c>
      <c r="B806">
        <v>2</v>
      </c>
      <c r="C806" t="s">
        <v>1847</v>
      </c>
      <c r="D806" t="s">
        <v>1848</v>
      </c>
      <c r="E806">
        <v>11415</v>
      </c>
    </row>
    <row r="807" spans="1:5">
      <c r="A807">
        <v>2386</v>
      </c>
      <c r="B807">
        <v>2</v>
      </c>
      <c r="C807" t="s">
        <v>1847</v>
      </c>
      <c r="D807" t="s">
        <v>1848</v>
      </c>
      <c r="E807">
        <v>12121</v>
      </c>
    </row>
    <row r="808" spans="1:5">
      <c r="A808">
        <v>2387</v>
      </c>
      <c r="B808">
        <v>2</v>
      </c>
      <c r="C808" t="s">
        <v>1847</v>
      </c>
      <c r="D808" t="s">
        <v>1848</v>
      </c>
      <c r="E808">
        <v>12671</v>
      </c>
    </row>
    <row r="809" spans="1:5">
      <c r="A809">
        <v>2388</v>
      </c>
      <c r="B809">
        <v>2</v>
      </c>
      <c r="C809" t="s">
        <v>1847</v>
      </c>
      <c r="D809" t="s">
        <v>1848</v>
      </c>
      <c r="E809">
        <v>12136</v>
      </c>
    </row>
    <row r="810" spans="1:5">
      <c r="A810">
        <v>2389</v>
      </c>
      <c r="B810">
        <v>2</v>
      </c>
      <c r="C810" t="s">
        <v>1847</v>
      </c>
      <c r="D810" t="s">
        <v>1848</v>
      </c>
      <c r="E810">
        <v>10264</v>
      </c>
    </row>
    <row r="811" spans="1:5">
      <c r="A811">
        <v>2390</v>
      </c>
      <c r="B811">
        <v>2</v>
      </c>
      <c r="C811" t="s">
        <v>1847</v>
      </c>
      <c r="D811" t="s">
        <v>1848</v>
      </c>
      <c r="E811">
        <v>10884</v>
      </c>
    </row>
    <row r="812" spans="1:5">
      <c r="A812">
        <v>2391</v>
      </c>
      <c r="B812">
        <v>2</v>
      </c>
      <c r="C812" t="s">
        <v>1847</v>
      </c>
      <c r="D812" t="s">
        <v>1848</v>
      </c>
      <c r="E812">
        <v>11046</v>
      </c>
    </row>
    <row r="813" spans="1:5">
      <c r="A813">
        <v>2392</v>
      </c>
      <c r="B813">
        <v>2</v>
      </c>
      <c r="C813" t="s">
        <v>1847</v>
      </c>
      <c r="D813" t="s">
        <v>1848</v>
      </c>
      <c r="E813">
        <v>12164</v>
      </c>
    </row>
    <row r="814" spans="1:5">
      <c r="A814">
        <v>2393</v>
      </c>
      <c r="B814">
        <v>2</v>
      </c>
      <c r="C814" t="s">
        <v>1847</v>
      </c>
      <c r="D814" t="s">
        <v>1848</v>
      </c>
      <c r="E814">
        <v>11366</v>
      </c>
    </row>
    <row r="815" spans="1:5">
      <c r="A815">
        <v>2394</v>
      </c>
      <c r="B815">
        <v>2</v>
      </c>
      <c r="C815" t="s">
        <v>1847</v>
      </c>
      <c r="D815" t="s">
        <v>1848</v>
      </c>
      <c r="E815">
        <v>12352</v>
      </c>
    </row>
    <row r="816" spans="1:5">
      <c r="A816">
        <v>2395</v>
      </c>
      <c r="B816">
        <v>2</v>
      </c>
      <c r="C816" t="s">
        <v>1847</v>
      </c>
      <c r="D816" t="s">
        <v>1848</v>
      </c>
      <c r="E816">
        <v>11819</v>
      </c>
    </row>
    <row r="817" spans="1:5">
      <c r="A817">
        <v>2396</v>
      </c>
      <c r="B817">
        <v>2</v>
      </c>
      <c r="C817" t="s">
        <v>1847</v>
      </c>
      <c r="D817" t="s">
        <v>1848</v>
      </c>
      <c r="E817">
        <v>11723</v>
      </c>
    </row>
    <row r="818" spans="1:5">
      <c r="A818">
        <v>2397</v>
      </c>
      <c r="B818">
        <v>2</v>
      </c>
      <c r="C818" t="s">
        <v>1847</v>
      </c>
      <c r="D818" t="s">
        <v>1848</v>
      </c>
      <c r="E818">
        <v>10950</v>
      </c>
    </row>
    <row r="819" spans="1:5">
      <c r="A819">
        <v>2398</v>
      </c>
      <c r="B819">
        <v>2</v>
      </c>
      <c r="C819" t="s">
        <v>1847</v>
      </c>
      <c r="D819" t="s">
        <v>1848</v>
      </c>
      <c r="E819">
        <v>10364</v>
      </c>
    </row>
    <row r="820" spans="1:5">
      <c r="A820">
        <v>2399</v>
      </c>
      <c r="B820">
        <v>2</v>
      </c>
      <c r="C820" t="s">
        <v>1847</v>
      </c>
      <c r="D820" t="s">
        <v>1848</v>
      </c>
      <c r="E820">
        <v>10364</v>
      </c>
    </row>
    <row r="821" spans="1:5">
      <c r="A821">
        <v>2400</v>
      </c>
      <c r="B821">
        <v>2</v>
      </c>
      <c r="C821" t="s">
        <v>1847</v>
      </c>
      <c r="D821" t="s">
        <v>1848</v>
      </c>
      <c r="E821">
        <v>10968</v>
      </c>
    </row>
    <row r="822" spans="1:5">
      <c r="A822">
        <v>2401</v>
      </c>
      <c r="B822">
        <v>2</v>
      </c>
      <c r="C822" t="s">
        <v>1847</v>
      </c>
      <c r="D822" t="s">
        <v>1848</v>
      </c>
      <c r="E822">
        <v>12195</v>
      </c>
    </row>
    <row r="823" spans="1:5">
      <c r="A823">
        <v>2402</v>
      </c>
      <c r="B823">
        <v>2</v>
      </c>
      <c r="C823" t="s">
        <v>1847</v>
      </c>
      <c r="D823" t="s">
        <v>1848</v>
      </c>
      <c r="E823">
        <v>12229</v>
      </c>
    </row>
    <row r="824" spans="1:5">
      <c r="A824">
        <v>2403</v>
      </c>
      <c r="B824">
        <v>2</v>
      </c>
      <c r="C824" t="s">
        <v>1847</v>
      </c>
      <c r="D824" t="s">
        <v>1848</v>
      </c>
      <c r="E824">
        <v>11293</v>
      </c>
    </row>
    <row r="825" spans="1:5">
      <c r="A825">
        <v>2404</v>
      </c>
      <c r="B825">
        <v>2</v>
      </c>
      <c r="C825" t="s">
        <v>1847</v>
      </c>
      <c r="D825" t="s">
        <v>1848</v>
      </c>
      <c r="E825">
        <v>10642</v>
      </c>
    </row>
    <row r="826" spans="1:5">
      <c r="A826">
        <v>2405</v>
      </c>
      <c r="B826">
        <v>2</v>
      </c>
      <c r="C826" t="s">
        <v>1847</v>
      </c>
      <c r="D826" t="s">
        <v>1848</v>
      </c>
      <c r="E826">
        <v>12244</v>
      </c>
    </row>
    <row r="827" spans="1:5">
      <c r="A827">
        <v>2406</v>
      </c>
      <c r="B827">
        <v>2</v>
      </c>
      <c r="C827" t="s">
        <v>1847</v>
      </c>
      <c r="D827" t="s">
        <v>1848</v>
      </c>
      <c r="E827">
        <v>12073</v>
      </c>
    </row>
    <row r="828" spans="1:5">
      <c r="A828">
        <v>2407</v>
      </c>
      <c r="B828">
        <v>2</v>
      </c>
      <c r="C828" t="s">
        <v>1841</v>
      </c>
      <c r="D828" t="s">
        <v>1854</v>
      </c>
      <c r="E828">
        <v>11657</v>
      </c>
    </row>
    <row r="829" spans="1:5">
      <c r="A829">
        <v>2408</v>
      </c>
      <c r="B829">
        <v>2</v>
      </c>
      <c r="C829" t="s">
        <v>1841</v>
      </c>
      <c r="D829" t="s">
        <v>1854</v>
      </c>
      <c r="E829">
        <v>10398</v>
      </c>
    </row>
    <row r="830" spans="1:5">
      <c r="A830">
        <v>2409</v>
      </c>
      <c r="B830">
        <v>2</v>
      </c>
      <c r="C830" t="s">
        <v>1841</v>
      </c>
      <c r="D830" t="s">
        <v>1854</v>
      </c>
      <c r="E830">
        <v>10290</v>
      </c>
    </row>
    <row r="831" spans="1:5">
      <c r="A831">
        <v>2410</v>
      </c>
      <c r="B831">
        <v>2</v>
      </c>
      <c r="C831" t="s">
        <v>1841</v>
      </c>
      <c r="D831" t="s">
        <v>1854</v>
      </c>
      <c r="E831">
        <v>12344</v>
      </c>
    </row>
    <row r="832" spans="1:5">
      <c r="A832">
        <v>2411</v>
      </c>
      <c r="B832">
        <v>2</v>
      </c>
      <c r="C832" t="s">
        <v>1841</v>
      </c>
      <c r="D832" t="s">
        <v>1854</v>
      </c>
      <c r="E832">
        <v>10704</v>
      </c>
    </row>
    <row r="833" spans="1:7">
      <c r="A833">
        <v>2412</v>
      </c>
      <c r="B833">
        <v>2</v>
      </c>
      <c r="C833" t="s">
        <v>1841</v>
      </c>
      <c r="D833" t="s">
        <v>1854</v>
      </c>
      <c r="E833">
        <v>11397</v>
      </c>
    </row>
    <row r="834" spans="1:7">
      <c r="A834">
        <v>2413</v>
      </c>
      <c r="B834">
        <v>2</v>
      </c>
      <c r="C834" t="s">
        <v>1841</v>
      </c>
      <c r="D834" t="s">
        <v>1854</v>
      </c>
      <c r="E834">
        <v>11944</v>
      </c>
      <c r="F834">
        <v>2950</v>
      </c>
      <c r="G834" t="s">
        <v>1846</v>
      </c>
    </row>
    <row r="835" spans="1:7">
      <c r="A835">
        <v>2414</v>
      </c>
      <c r="B835">
        <v>2</v>
      </c>
      <c r="C835" t="s">
        <v>1841</v>
      </c>
      <c r="D835" t="s">
        <v>1848</v>
      </c>
      <c r="E835">
        <v>11176</v>
      </c>
    </row>
    <row r="836" spans="1:7">
      <c r="A836">
        <v>2415</v>
      </c>
      <c r="B836">
        <v>2</v>
      </c>
      <c r="C836" t="s">
        <v>1841</v>
      </c>
      <c r="D836" t="s">
        <v>1848</v>
      </c>
      <c r="E836">
        <v>11336</v>
      </c>
    </row>
    <row r="837" spans="1:7">
      <c r="A837">
        <v>2416</v>
      </c>
      <c r="B837">
        <v>2</v>
      </c>
      <c r="C837" t="s">
        <v>1841</v>
      </c>
      <c r="D837" t="s">
        <v>1848</v>
      </c>
      <c r="E837">
        <v>11754</v>
      </c>
    </row>
    <row r="838" spans="1:7">
      <c r="A838">
        <v>2417</v>
      </c>
      <c r="B838">
        <v>2</v>
      </c>
      <c r="C838" t="s">
        <v>1841</v>
      </c>
      <c r="D838" t="s">
        <v>1848</v>
      </c>
      <c r="E838">
        <v>11422</v>
      </c>
    </row>
    <row r="839" spans="1:7">
      <c r="A839">
        <v>2418</v>
      </c>
      <c r="B839">
        <v>2</v>
      </c>
      <c r="C839" t="s">
        <v>1841</v>
      </c>
      <c r="D839" t="s">
        <v>1848</v>
      </c>
      <c r="E839">
        <v>11422</v>
      </c>
    </row>
    <row r="840" spans="1:7">
      <c r="A840">
        <v>2419</v>
      </c>
      <c r="B840">
        <v>2</v>
      </c>
      <c r="C840" t="s">
        <v>1841</v>
      </c>
      <c r="D840" t="s">
        <v>1842</v>
      </c>
      <c r="E840">
        <v>11422</v>
      </c>
    </row>
    <row r="841" spans="1:7">
      <c r="A841">
        <v>2420</v>
      </c>
      <c r="B841">
        <v>2</v>
      </c>
      <c r="C841" t="s">
        <v>1841</v>
      </c>
      <c r="D841" t="s">
        <v>1842</v>
      </c>
      <c r="E841">
        <v>11422</v>
      </c>
    </row>
    <row r="842" spans="1:7">
      <c r="A842">
        <v>2421</v>
      </c>
      <c r="B842">
        <v>2</v>
      </c>
      <c r="C842" t="s">
        <v>1841</v>
      </c>
      <c r="D842" t="s">
        <v>1842</v>
      </c>
      <c r="E842">
        <v>11422</v>
      </c>
    </row>
    <row r="843" spans="1:7">
      <c r="A843">
        <v>2422</v>
      </c>
      <c r="B843">
        <v>2</v>
      </c>
      <c r="C843" t="s">
        <v>1841</v>
      </c>
      <c r="D843" t="s">
        <v>1842</v>
      </c>
      <c r="E843">
        <v>11422</v>
      </c>
    </row>
    <row r="844" spans="1:7">
      <c r="A844">
        <v>2423</v>
      </c>
      <c r="B844">
        <v>2</v>
      </c>
      <c r="C844" t="s">
        <v>1841</v>
      </c>
      <c r="D844" t="s">
        <v>1842</v>
      </c>
      <c r="E844">
        <v>10650</v>
      </c>
    </row>
    <row r="845" spans="1:7">
      <c r="A845">
        <v>2424</v>
      </c>
      <c r="B845">
        <v>2</v>
      </c>
      <c r="C845" t="s">
        <v>1841</v>
      </c>
      <c r="D845" t="s">
        <v>1842</v>
      </c>
      <c r="E845">
        <v>11342</v>
      </c>
    </row>
    <row r="846" spans="1:7">
      <c r="A846">
        <v>2425</v>
      </c>
      <c r="B846">
        <v>2</v>
      </c>
      <c r="C846" t="s">
        <v>1841</v>
      </c>
      <c r="D846" t="s">
        <v>1842</v>
      </c>
      <c r="E846">
        <v>11072</v>
      </c>
    </row>
    <row r="847" spans="1:7">
      <c r="A847">
        <v>2426</v>
      </c>
      <c r="B847">
        <v>2</v>
      </c>
      <c r="C847" t="s">
        <v>1841</v>
      </c>
      <c r="D847" t="s">
        <v>1842</v>
      </c>
      <c r="E847">
        <v>10884</v>
      </c>
    </row>
    <row r="848" spans="1:7">
      <c r="A848">
        <v>2427</v>
      </c>
      <c r="B848">
        <v>2</v>
      </c>
      <c r="C848" t="s">
        <v>1841</v>
      </c>
      <c r="D848" t="s">
        <v>1842</v>
      </c>
      <c r="E848">
        <v>10884</v>
      </c>
    </row>
    <row r="849" spans="1:5">
      <c r="A849">
        <v>2428</v>
      </c>
      <c r="B849">
        <v>2</v>
      </c>
      <c r="C849" t="s">
        <v>1841</v>
      </c>
      <c r="D849" t="s">
        <v>1842</v>
      </c>
      <c r="E849">
        <v>10884</v>
      </c>
    </row>
    <row r="850" spans="1:5">
      <c r="A850">
        <v>2429</v>
      </c>
      <c r="B850">
        <v>2</v>
      </c>
      <c r="C850" t="s">
        <v>1841</v>
      </c>
      <c r="D850" t="s">
        <v>1842</v>
      </c>
      <c r="E850">
        <v>10884</v>
      </c>
    </row>
    <row r="851" spans="1:5">
      <c r="A851">
        <v>2430</v>
      </c>
      <c r="B851">
        <v>2</v>
      </c>
      <c r="C851" t="s">
        <v>1841</v>
      </c>
      <c r="D851" t="s">
        <v>1842</v>
      </c>
      <c r="E851">
        <v>10884</v>
      </c>
    </row>
    <row r="852" spans="1:5">
      <c r="A852">
        <v>2431</v>
      </c>
      <c r="B852">
        <v>2</v>
      </c>
      <c r="C852" t="s">
        <v>1841</v>
      </c>
      <c r="D852" t="s">
        <v>1842</v>
      </c>
      <c r="E852">
        <v>10884</v>
      </c>
    </row>
    <row r="853" spans="1:5">
      <c r="A853">
        <v>2432</v>
      </c>
      <c r="B853">
        <v>2</v>
      </c>
      <c r="C853" t="s">
        <v>1841</v>
      </c>
      <c r="D853" t="s">
        <v>1842</v>
      </c>
      <c r="E853">
        <v>10884</v>
      </c>
    </row>
    <row r="854" spans="1:5">
      <c r="A854">
        <v>2433</v>
      </c>
      <c r="B854">
        <v>2</v>
      </c>
      <c r="C854" t="s">
        <v>1841</v>
      </c>
      <c r="D854" t="s">
        <v>1842</v>
      </c>
      <c r="E854">
        <v>10884</v>
      </c>
    </row>
    <row r="855" spans="1:5">
      <c r="A855">
        <v>2434</v>
      </c>
      <c r="B855">
        <v>2</v>
      </c>
      <c r="C855" t="s">
        <v>1841</v>
      </c>
      <c r="D855" t="s">
        <v>1842</v>
      </c>
      <c r="E855">
        <v>10884</v>
      </c>
    </row>
    <row r="856" spans="1:5">
      <c r="A856">
        <v>2435</v>
      </c>
      <c r="B856">
        <v>2</v>
      </c>
      <c r="C856" t="s">
        <v>1841</v>
      </c>
      <c r="D856" t="s">
        <v>1842</v>
      </c>
      <c r="E856">
        <v>10884</v>
      </c>
    </row>
    <row r="857" spans="1:5">
      <c r="A857">
        <v>2436</v>
      </c>
      <c r="B857">
        <v>2</v>
      </c>
      <c r="C857" t="s">
        <v>1841</v>
      </c>
      <c r="D857" t="s">
        <v>1842</v>
      </c>
      <c r="E857">
        <v>10884</v>
      </c>
    </row>
    <row r="858" spans="1:5">
      <c r="A858">
        <v>2437</v>
      </c>
      <c r="B858">
        <v>2</v>
      </c>
      <c r="C858" t="s">
        <v>1841</v>
      </c>
      <c r="D858" t="s">
        <v>1842</v>
      </c>
      <c r="E858">
        <v>10884</v>
      </c>
    </row>
    <row r="859" spans="1:5">
      <c r="A859">
        <v>2438</v>
      </c>
      <c r="B859">
        <v>2</v>
      </c>
      <c r="C859" t="s">
        <v>1841</v>
      </c>
      <c r="D859" t="s">
        <v>1842</v>
      </c>
      <c r="E859">
        <v>11042</v>
      </c>
    </row>
    <row r="860" spans="1:5">
      <c r="A860">
        <v>2439</v>
      </c>
      <c r="B860">
        <v>2</v>
      </c>
      <c r="C860" t="s">
        <v>1841</v>
      </c>
      <c r="D860" t="s">
        <v>1842</v>
      </c>
      <c r="E860">
        <v>10884</v>
      </c>
    </row>
    <row r="861" spans="1:5">
      <c r="A861">
        <v>2440</v>
      </c>
      <c r="B861">
        <v>2</v>
      </c>
      <c r="C861" t="s">
        <v>1841</v>
      </c>
      <c r="D861" t="s">
        <v>1842</v>
      </c>
      <c r="E861">
        <v>10884</v>
      </c>
    </row>
    <row r="862" spans="1:5">
      <c r="A862">
        <v>2441</v>
      </c>
      <c r="B862">
        <v>2</v>
      </c>
      <c r="C862" t="s">
        <v>1841</v>
      </c>
      <c r="D862" t="s">
        <v>1842</v>
      </c>
      <c r="E862">
        <v>10884</v>
      </c>
    </row>
    <row r="863" spans="1:5">
      <c r="A863">
        <v>2442</v>
      </c>
      <c r="B863">
        <v>2</v>
      </c>
      <c r="C863" t="s">
        <v>1841</v>
      </c>
      <c r="D863" t="s">
        <v>1842</v>
      </c>
      <c r="E863">
        <v>12410</v>
      </c>
    </row>
    <row r="864" spans="1:5">
      <c r="A864">
        <v>2443</v>
      </c>
      <c r="B864">
        <v>2</v>
      </c>
      <c r="C864" t="s">
        <v>1841</v>
      </c>
      <c r="D864" t="s">
        <v>1842</v>
      </c>
      <c r="E864">
        <v>10884</v>
      </c>
    </row>
    <row r="865" spans="1:5">
      <c r="A865">
        <v>2444</v>
      </c>
      <c r="B865">
        <v>2</v>
      </c>
      <c r="C865" t="s">
        <v>1841</v>
      </c>
      <c r="D865" t="s">
        <v>1842</v>
      </c>
      <c r="E865">
        <v>10884</v>
      </c>
    </row>
    <row r="866" spans="1:5">
      <c r="A866">
        <v>2445</v>
      </c>
      <c r="B866">
        <v>2</v>
      </c>
      <c r="C866" t="s">
        <v>1841</v>
      </c>
      <c r="D866" t="s">
        <v>1842</v>
      </c>
      <c r="E866">
        <v>10884</v>
      </c>
    </row>
    <row r="867" spans="1:5">
      <c r="A867">
        <v>2446</v>
      </c>
      <c r="B867">
        <v>2</v>
      </c>
      <c r="C867" t="s">
        <v>1841</v>
      </c>
      <c r="D867" t="s">
        <v>1842</v>
      </c>
      <c r="E867">
        <v>10639</v>
      </c>
    </row>
    <row r="868" spans="1:5">
      <c r="A868">
        <v>2513</v>
      </c>
      <c r="B868">
        <v>2</v>
      </c>
      <c r="C868" t="s">
        <v>1841</v>
      </c>
      <c r="D868" t="s">
        <v>1842</v>
      </c>
      <c r="E868">
        <v>10817</v>
      </c>
    </row>
    <row r="869" spans="1:5">
      <c r="A869">
        <v>2523</v>
      </c>
      <c r="B869">
        <v>2</v>
      </c>
      <c r="C869" t="s">
        <v>1841</v>
      </c>
      <c r="D869" t="s">
        <v>1842</v>
      </c>
      <c r="E869">
        <v>11636</v>
      </c>
    </row>
    <row r="870" spans="1:5">
      <c r="A870">
        <v>2524</v>
      </c>
      <c r="B870">
        <v>2</v>
      </c>
      <c r="C870" t="s">
        <v>1841</v>
      </c>
      <c r="D870" t="s">
        <v>1852</v>
      </c>
      <c r="E870">
        <v>10833</v>
      </c>
    </row>
    <row r="871" spans="1:5">
      <c r="A871">
        <v>2525</v>
      </c>
      <c r="B871">
        <v>2</v>
      </c>
      <c r="C871" t="s">
        <v>1841</v>
      </c>
      <c r="D871" t="s">
        <v>1842</v>
      </c>
      <c r="E871">
        <v>11618</v>
      </c>
    </row>
    <row r="872" spans="1:5">
      <c r="A872">
        <v>2532</v>
      </c>
      <c r="B872">
        <v>2</v>
      </c>
      <c r="C872" t="s">
        <v>1841</v>
      </c>
      <c r="D872" t="s">
        <v>1842</v>
      </c>
      <c r="E872">
        <v>11348</v>
      </c>
    </row>
    <row r="873" spans="1:5">
      <c r="A873">
        <v>2549</v>
      </c>
      <c r="B873">
        <v>2</v>
      </c>
      <c r="C873" t="s">
        <v>1841</v>
      </c>
      <c r="D873" t="s">
        <v>1842</v>
      </c>
      <c r="E873">
        <v>10434</v>
      </c>
    </row>
    <row r="874" spans="1:5">
      <c r="A874">
        <v>2551</v>
      </c>
      <c r="B874">
        <v>2</v>
      </c>
      <c r="C874" t="s">
        <v>1841</v>
      </c>
      <c r="D874" t="s">
        <v>1842</v>
      </c>
      <c r="E874">
        <v>10434</v>
      </c>
    </row>
    <row r="875" spans="1:5">
      <c r="A875">
        <v>2569</v>
      </c>
      <c r="B875">
        <v>2</v>
      </c>
      <c r="C875" t="s">
        <v>1841</v>
      </c>
      <c r="D875" t="s">
        <v>1842</v>
      </c>
      <c r="E875">
        <v>11828</v>
      </c>
    </row>
    <row r="876" spans="1:5">
      <c r="A876">
        <v>2598</v>
      </c>
      <c r="B876">
        <v>2</v>
      </c>
      <c r="C876" t="s">
        <v>1841</v>
      </c>
      <c r="D876" t="s">
        <v>1842</v>
      </c>
      <c r="E876">
        <v>11677</v>
      </c>
    </row>
    <row r="877" spans="1:5">
      <c r="A877">
        <v>2624</v>
      </c>
      <c r="B877">
        <v>2</v>
      </c>
      <c r="C877" t="s">
        <v>1841</v>
      </c>
      <c r="D877" t="s">
        <v>1842</v>
      </c>
      <c r="E877">
        <v>11365</v>
      </c>
    </row>
    <row r="878" spans="1:5">
      <c r="A878">
        <v>2690</v>
      </c>
      <c r="B878">
        <v>2</v>
      </c>
      <c r="C878" t="s">
        <v>1841</v>
      </c>
      <c r="D878" t="s">
        <v>1842</v>
      </c>
      <c r="E878">
        <v>11365</v>
      </c>
    </row>
    <row r="879" spans="1:5">
      <c r="A879">
        <v>2739</v>
      </c>
      <c r="B879">
        <v>2</v>
      </c>
      <c r="C879" t="s">
        <v>1841</v>
      </c>
      <c r="D879" t="s">
        <v>1842</v>
      </c>
      <c r="E879">
        <v>11365</v>
      </c>
    </row>
    <row r="880" spans="1:5">
      <c r="A880">
        <v>2790</v>
      </c>
      <c r="B880">
        <v>2</v>
      </c>
      <c r="C880" t="s">
        <v>1841</v>
      </c>
      <c r="D880" t="s">
        <v>1842</v>
      </c>
      <c r="E880">
        <v>12850</v>
      </c>
    </row>
    <row r="881" spans="1:7">
      <c r="A881">
        <v>2868</v>
      </c>
      <c r="B881">
        <v>2</v>
      </c>
      <c r="C881" t="s">
        <v>1841</v>
      </c>
      <c r="D881" t="s">
        <v>1842</v>
      </c>
      <c r="E881">
        <v>12850</v>
      </c>
    </row>
    <row r="882" spans="1:7">
      <c r="A882">
        <v>3001</v>
      </c>
      <c r="B882">
        <v>3</v>
      </c>
      <c r="C882" t="s">
        <v>1847</v>
      </c>
      <c r="D882" t="s">
        <v>1855</v>
      </c>
      <c r="E882">
        <v>11395</v>
      </c>
    </row>
    <row r="883" spans="1:7">
      <c r="A883">
        <v>3002</v>
      </c>
      <c r="B883">
        <v>3</v>
      </c>
      <c r="C883" t="s">
        <v>1847</v>
      </c>
      <c r="D883" t="s">
        <v>1852</v>
      </c>
      <c r="E883">
        <v>10765</v>
      </c>
    </row>
    <row r="884" spans="1:7">
      <c r="A884">
        <v>3003</v>
      </c>
      <c r="B884">
        <v>3</v>
      </c>
      <c r="C884" t="s">
        <v>1847</v>
      </c>
      <c r="D884" t="s">
        <v>1852</v>
      </c>
      <c r="E884">
        <v>9540</v>
      </c>
    </row>
    <row r="885" spans="1:7">
      <c r="A885">
        <v>3004</v>
      </c>
      <c r="B885">
        <v>3</v>
      </c>
      <c r="C885" t="s">
        <v>1841</v>
      </c>
      <c r="D885" t="s">
        <v>1854</v>
      </c>
      <c r="E885">
        <v>11820</v>
      </c>
      <c r="F885">
        <v>3504</v>
      </c>
      <c r="G885" t="s">
        <v>1845</v>
      </c>
    </row>
    <row r="886" spans="1:7">
      <c r="A886">
        <v>3005</v>
      </c>
      <c r="B886">
        <v>3</v>
      </c>
      <c r="C886" t="s">
        <v>1847</v>
      </c>
      <c r="D886" t="s">
        <v>1852</v>
      </c>
      <c r="E886">
        <v>10745</v>
      </c>
    </row>
    <row r="887" spans="1:7">
      <c r="A887">
        <v>3006</v>
      </c>
      <c r="B887">
        <v>3</v>
      </c>
      <c r="C887" t="s">
        <v>1847</v>
      </c>
      <c r="D887" t="s">
        <v>1852</v>
      </c>
      <c r="E887">
        <v>12588</v>
      </c>
    </row>
    <row r="888" spans="1:7">
      <c r="A888">
        <v>3007</v>
      </c>
      <c r="B888">
        <v>3</v>
      </c>
      <c r="C888" t="s">
        <v>1847</v>
      </c>
      <c r="D888" t="s">
        <v>1852</v>
      </c>
      <c r="E888">
        <v>12363</v>
      </c>
    </row>
    <row r="889" spans="1:7">
      <c r="A889">
        <v>3008</v>
      </c>
      <c r="B889">
        <v>3</v>
      </c>
      <c r="C889" t="s">
        <v>1847</v>
      </c>
      <c r="D889" t="s">
        <v>1852</v>
      </c>
      <c r="E889">
        <v>12791</v>
      </c>
    </row>
    <row r="890" spans="1:7">
      <c r="A890">
        <v>3009</v>
      </c>
      <c r="B890">
        <v>3</v>
      </c>
      <c r="C890" t="s">
        <v>1847</v>
      </c>
      <c r="D890" t="s">
        <v>1852</v>
      </c>
      <c r="E890">
        <v>12850</v>
      </c>
    </row>
    <row r="891" spans="1:7">
      <c r="A891">
        <v>3010</v>
      </c>
      <c r="B891">
        <v>3</v>
      </c>
      <c r="C891" t="s">
        <v>1847</v>
      </c>
      <c r="D891" t="s">
        <v>1852</v>
      </c>
      <c r="E891">
        <v>11952</v>
      </c>
    </row>
    <row r="892" spans="1:7">
      <c r="A892">
        <v>3011</v>
      </c>
      <c r="B892">
        <v>3</v>
      </c>
      <c r="C892" t="s">
        <v>1847</v>
      </c>
      <c r="D892" t="s">
        <v>1852</v>
      </c>
      <c r="E892">
        <v>11717</v>
      </c>
    </row>
    <row r="893" spans="1:7">
      <c r="A893">
        <v>3012</v>
      </c>
      <c r="B893">
        <v>3</v>
      </c>
      <c r="C893" t="s">
        <v>1847</v>
      </c>
      <c r="D893" t="s">
        <v>1852</v>
      </c>
      <c r="E893">
        <v>11944</v>
      </c>
    </row>
    <row r="894" spans="1:7">
      <c r="A894">
        <v>3013</v>
      </c>
      <c r="B894">
        <v>3</v>
      </c>
      <c r="C894" t="s">
        <v>1847</v>
      </c>
      <c r="D894" t="s">
        <v>1852</v>
      </c>
      <c r="E894">
        <v>12290</v>
      </c>
    </row>
    <row r="895" spans="1:7">
      <c r="A895">
        <v>3014</v>
      </c>
      <c r="B895">
        <v>3</v>
      </c>
      <c r="C895" t="s">
        <v>1841</v>
      </c>
      <c r="D895" t="s">
        <v>1852</v>
      </c>
      <c r="E895">
        <v>12492</v>
      </c>
    </row>
    <row r="896" spans="1:7">
      <c r="A896">
        <v>3015</v>
      </c>
      <c r="B896">
        <v>3</v>
      </c>
      <c r="C896" t="s">
        <v>1841</v>
      </c>
      <c r="D896" t="s">
        <v>1852</v>
      </c>
      <c r="E896">
        <v>12075</v>
      </c>
    </row>
    <row r="897" spans="1:5">
      <c r="A897">
        <v>3016</v>
      </c>
      <c r="B897">
        <v>3</v>
      </c>
      <c r="C897" t="s">
        <v>1841</v>
      </c>
      <c r="D897" t="s">
        <v>1852</v>
      </c>
      <c r="E897">
        <v>10711</v>
      </c>
    </row>
    <row r="898" spans="1:5">
      <c r="A898">
        <v>3017</v>
      </c>
      <c r="B898">
        <v>3</v>
      </c>
      <c r="C898" t="s">
        <v>1841</v>
      </c>
      <c r="D898" t="s">
        <v>1852</v>
      </c>
      <c r="E898">
        <v>12546</v>
      </c>
    </row>
    <row r="899" spans="1:5">
      <c r="A899">
        <v>3018</v>
      </c>
      <c r="B899">
        <v>3</v>
      </c>
      <c r="C899" t="s">
        <v>1841</v>
      </c>
      <c r="D899" t="s">
        <v>1852</v>
      </c>
      <c r="E899">
        <v>12513</v>
      </c>
    </row>
    <row r="900" spans="1:5">
      <c r="A900">
        <v>3019</v>
      </c>
      <c r="B900">
        <v>3</v>
      </c>
      <c r="C900" t="s">
        <v>1841</v>
      </c>
      <c r="D900" t="s">
        <v>1852</v>
      </c>
      <c r="E900">
        <v>12709</v>
      </c>
    </row>
    <row r="901" spans="1:5">
      <c r="A901">
        <v>3020</v>
      </c>
      <c r="B901">
        <v>3</v>
      </c>
      <c r="C901" t="s">
        <v>1841</v>
      </c>
      <c r="D901" t="s">
        <v>1852</v>
      </c>
      <c r="E901">
        <v>12850</v>
      </c>
    </row>
    <row r="902" spans="1:5">
      <c r="A902">
        <v>3021</v>
      </c>
      <c r="B902">
        <v>3</v>
      </c>
      <c r="C902" t="s">
        <v>1841</v>
      </c>
      <c r="D902" t="s">
        <v>1852</v>
      </c>
      <c r="E902">
        <v>12850</v>
      </c>
    </row>
    <row r="903" spans="1:5">
      <c r="A903">
        <v>3022</v>
      </c>
      <c r="B903">
        <v>3</v>
      </c>
      <c r="C903" t="s">
        <v>1841</v>
      </c>
      <c r="D903" t="s">
        <v>1852</v>
      </c>
      <c r="E903">
        <v>12850</v>
      </c>
    </row>
    <row r="904" spans="1:5">
      <c r="A904">
        <v>3023</v>
      </c>
      <c r="B904">
        <v>3</v>
      </c>
      <c r="C904" t="s">
        <v>1841</v>
      </c>
      <c r="D904" t="s">
        <v>1852</v>
      </c>
      <c r="E904">
        <v>12850</v>
      </c>
    </row>
    <row r="905" spans="1:5">
      <c r="A905">
        <v>3024</v>
      </c>
      <c r="B905">
        <v>3</v>
      </c>
      <c r="C905" t="s">
        <v>1841</v>
      </c>
      <c r="D905" t="s">
        <v>1852</v>
      </c>
      <c r="E905">
        <v>11865</v>
      </c>
    </row>
    <row r="906" spans="1:5">
      <c r="A906">
        <v>3025</v>
      </c>
      <c r="B906">
        <v>3</v>
      </c>
      <c r="C906" t="s">
        <v>1841</v>
      </c>
      <c r="D906" t="s">
        <v>1852</v>
      </c>
      <c r="E906">
        <v>11425</v>
      </c>
    </row>
    <row r="907" spans="1:5">
      <c r="A907">
        <v>3026</v>
      </c>
      <c r="B907">
        <v>3</v>
      </c>
      <c r="C907" t="s">
        <v>1841</v>
      </c>
      <c r="D907" t="s">
        <v>1852</v>
      </c>
      <c r="E907">
        <v>12851</v>
      </c>
    </row>
    <row r="908" spans="1:5">
      <c r="A908">
        <v>3027</v>
      </c>
      <c r="B908">
        <v>3</v>
      </c>
      <c r="C908" t="s">
        <v>1841</v>
      </c>
      <c r="D908" t="s">
        <v>1852</v>
      </c>
      <c r="E908">
        <v>12215</v>
      </c>
    </row>
    <row r="909" spans="1:5">
      <c r="A909">
        <v>3028</v>
      </c>
      <c r="B909">
        <v>3</v>
      </c>
      <c r="C909" t="s">
        <v>1841</v>
      </c>
      <c r="D909" t="s">
        <v>1852</v>
      </c>
      <c r="E909">
        <v>12234</v>
      </c>
    </row>
    <row r="910" spans="1:5">
      <c r="A910">
        <v>3029</v>
      </c>
      <c r="B910">
        <v>3</v>
      </c>
      <c r="C910" t="s">
        <v>1841</v>
      </c>
      <c r="D910" t="s">
        <v>1852</v>
      </c>
      <c r="E910">
        <v>12202</v>
      </c>
    </row>
    <row r="911" spans="1:5">
      <c r="A911">
        <v>3030</v>
      </c>
      <c r="B911">
        <v>3</v>
      </c>
      <c r="C911" t="s">
        <v>1841</v>
      </c>
      <c r="D911" t="s">
        <v>1852</v>
      </c>
      <c r="E911">
        <v>12576</v>
      </c>
    </row>
    <row r="912" spans="1:5">
      <c r="A912">
        <v>3031</v>
      </c>
      <c r="B912">
        <v>3</v>
      </c>
      <c r="C912" t="s">
        <v>1841</v>
      </c>
      <c r="D912" t="s">
        <v>1852</v>
      </c>
      <c r="E912">
        <v>12660</v>
      </c>
    </row>
    <row r="913" spans="1:5">
      <c r="A913">
        <v>3032</v>
      </c>
      <c r="B913">
        <v>3</v>
      </c>
      <c r="C913" t="s">
        <v>1841</v>
      </c>
      <c r="D913" t="s">
        <v>1852</v>
      </c>
      <c r="E913">
        <v>12490</v>
      </c>
    </row>
    <row r="914" spans="1:5">
      <c r="A914">
        <v>3033</v>
      </c>
      <c r="B914">
        <v>3</v>
      </c>
      <c r="C914" t="s">
        <v>1841</v>
      </c>
      <c r="D914" t="s">
        <v>1852</v>
      </c>
      <c r="E914">
        <v>8725</v>
      </c>
    </row>
    <row r="915" spans="1:5">
      <c r="A915">
        <v>3034</v>
      </c>
      <c r="B915">
        <v>3</v>
      </c>
      <c r="C915" t="s">
        <v>1841</v>
      </c>
      <c r="D915" t="s">
        <v>1852</v>
      </c>
      <c r="E915">
        <v>12808</v>
      </c>
    </row>
    <row r="916" spans="1:5">
      <c r="A916">
        <v>3035</v>
      </c>
      <c r="B916">
        <v>3</v>
      </c>
      <c r="C916" t="s">
        <v>1841</v>
      </c>
      <c r="D916" t="s">
        <v>1852</v>
      </c>
      <c r="E916">
        <v>11120</v>
      </c>
    </row>
    <row r="917" spans="1:5">
      <c r="A917">
        <v>3036</v>
      </c>
      <c r="B917">
        <v>3</v>
      </c>
      <c r="C917" t="s">
        <v>1841</v>
      </c>
      <c r="D917" t="s">
        <v>1852</v>
      </c>
      <c r="E917">
        <v>12235</v>
      </c>
    </row>
    <row r="918" spans="1:5">
      <c r="A918">
        <v>3037</v>
      </c>
      <c r="B918">
        <v>3</v>
      </c>
      <c r="C918" t="s">
        <v>1841</v>
      </c>
      <c r="D918" t="s">
        <v>1852</v>
      </c>
      <c r="E918">
        <v>11791</v>
      </c>
    </row>
    <row r="919" spans="1:5">
      <c r="A919">
        <v>3038</v>
      </c>
      <c r="B919">
        <v>3</v>
      </c>
      <c r="C919" t="s">
        <v>1841</v>
      </c>
      <c r="D919" t="s">
        <v>1852</v>
      </c>
      <c r="E919">
        <v>12057</v>
      </c>
    </row>
    <row r="920" spans="1:5">
      <c r="A920">
        <v>3039</v>
      </c>
      <c r="B920">
        <v>3</v>
      </c>
      <c r="C920" t="s">
        <v>1841</v>
      </c>
      <c r="D920" t="s">
        <v>1852</v>
      </c>
      <c r="E920">
        <v>10930</v>
      </c>
    </row>
    <row r="921" spans="1:5">
      <c r="A921">
        <v>3040</v>
      </c>
      <c r="B921">
        <v>3</v>
      </c>
      <c r="C921" t="s">
        <v>1841</v>
      </c>
      <c r="D921" t="s">
        <v>1852</v>
      </c>
      <c r="E921">
        <v>11508</v>
      </c>
    </row>
    <row r="922" spans="1:5">
      <c r="A922">
        <v>3041</v>
      </c>
      <c r="B922">
        <v>3</v>
      </c>
      <c r="C922" t="s">
        <v>1841</v>
      </c>
      <c r="D922" t="s">
        <v>1852</v>
      </c>
      <c r="E922">
        <v>11958</v>
      </c>
    </row>
    <row r="923" spans="1:5">
      <c r="A923">
        <v>3042</v>
      </c>
      <c r="B923">
        <v>3</v>
      </c>
      <c r="C923" t="s">
        <v>1841</v>
      </c>
      <c r="D923" t="s">
        <v>1852</v>
      </c>
      <c r="E923">
        <v>11964</v>
      </c>
    </row>
    <row r="924" spans="1:5">
      <c r="A924">
        <v>3043</v>
      </c>
      <c r="B924">
        <v>3</v>
      </c>
      <c r="C924" t="s">
        <v>1841</v>
      </c>
      <c r="D924" t="s">
        <v>1852</v>
      </c>
      <c r="E924">
        <v>11231</v>
      </c>
    </row>
    <row r="925" spans="1:5">
      <c r="A925">
        <v>3044</v>
      </c>
      <c r="B925">
        <v>3</v>
      </c>
      <c r="C925" t="s">
        <v>1841</v>
      </c>
      <c r="D925" t="s">
        <v>1852</v>
      </c>
      <c r="E925">
        <v>11222</v>
      </c>
    </row>
    <row r="926" spans="1:5">
      <c r="A926">
        <v>3045</v>
      </c>
      <c r="B926">
        <v>3</v>
      </c>
      <c r="C926" t="s">
        <v>1841</v>
      </c>
      <c r="D926" t="s">
        <v>1852</v>
      </c>
      <c r="E926">
        <v>11892</v>
      </c>
    </row>
    <row r="927" spans="1:5">
      <c r="A927">
        <v>3046</v>
      </c>
      <c r="B927">
        <v>3</v>
      </c>
      <c r="C927" t="s">
        <v>1841</v>
      </c>
      <c r="D927" t="s">
        <v>1852</v>
      </c>
      <c r="E927">
        <v>11740</v>
      </c>
    </row>
    <row r="928" spans="1:5">
      <c r="A928">
        <v>3047</v>
      </c>
      <c r="B928">
        <v>3</v>
      </c>
      <c r="C928" t="s">
        <v>1841</v>
      </c>
      <c r="D928" t="s">
        <v>1852</v>
      </c>
      <c r="E928">
        <v>11609</v>
      </c>
    </row>
    <row r="929" spans="1:5">
      <c r="A929">
        <v>3048</v>
      </c>
      <c r="B929">
        <v>3</v>
      </c>
      <c r="C929" t="s">
        <v>1841</v>
      </c>
      <c r="D929" t="s">
        <v>1852</v>
      </c>
      <c r="E929">
        <v>11178</v>
      </c>
    </row>
    <row r="930" spans="1:5">
      <c r="A930">
        <v>3049</v>
      </c>
      <c r="B930">
        <v>3</v>
      </c>
      <c r="C930" t="s">
        <v>1841</v>
      </c>
      <c r="D930" t="s">
        <v>1852</v>
      </c>
      <c r="E930">
        <v>12084</v>
      </c>
    </row>
    <row r="931" spans="1:5">
      <c r="A931">
        <v>3050</v>
      </c>
      <c r="B931">
        <v>3</v>
      </c>
      <c r="C931" t="s">
        <v>1841</v>
      </c>
      <c r="D931" t="s">
        <v>1852</v>
      </c>
      <c r="E931">
        <v>9961</v>
      </c>
    </row>
    <row r="932" spans="1:5">
      <c r="A932">
        <v>3051</v>
      </c>
      <c r="B932">
        <v>3</v>
      </c>
      <c r="C932" t="s">
        <v>1841</v>
      </c>
      <c r="D932" t="s">
        <v>1852</v>
      </c>
      <c r="E932">
        <v>11517</v>
      </c>
    </row>
    <row r="933" spans="1:5">
      <c r="A933">
        <v>3052</v>
      </c>
      <c r="B933">
        <v>3</v>
      </c>
      <c r="C933" t="s">
        <v>1841</v>
      </c>
      <c r="D933" t="s">
        <v>1852</v>
      </c>
      <c r="E933">
        <v>10331</v>
      </c>
    </row>
    <row r="934" spans="1:5">
      <c r="A934">
        <v>3053</v>
      </c>
      <c r="B934">
        <v>3</v>
      </c>
      <c r="C934" t="s">
        <v>1841</v>
      </c>
      <c r="D934" t="s">
        <v>1852</v>
      </c>
      <c r="E934">
        <v>11668</v>
      </c>
    </row>
    <row r="935" spans="1:5">
      <c r="A935">
        <v>3054</v>
      </c>
      <c r="B935">
        <v>3</v>
      </c>
      <c r="C935" t="s">
        <v>1841</v>
      </c>
      <c r="D935" t="s">
        <v>1852</v>
      </c>
      <c r="E935">
        <v>12716</v>
      </c>
    </row>
    <row r="936" spans="1:5">
      <c r="A936">
        <v>3055</v>
      </c>
      <c r="B936">
        <v>3</v>
      </c>
      <c r="C936" t="s">
        <v>1841</v>
      </c>
      <c r="D936" t="s">
        <v>1852</v>
      </c>
      <c r="E936">
        <v>10826</v>
      </c>
    </row>
    <row r="937" spans="1:5">
      <c r="A937">
        <v>3056</v>
      </c>
      <c r="B937">
        <v>3</v>
      </c>
      <c r="C937" t="s">
        <v>1841</v>
      </c>
      <c r="D937" t="s">
        <v>1852</v>
      </c>
      <c r="E937">
        <v>12370</v>
      </c>
    </row>
    <row r="938" spans="1:5">
      <c r="A938">
        <v>3057</v>
      </c>
      <c r="B938">
        <v>3</v>
      </c>
      <c r="C938" t="s">
        <v>1841</v>
      </c>
      <c r="D938" t="s">
        <v>1852</v>
      </c>
      <c r="E938">
        <v>12555</v>
      </c>
    </row>
    <row r="939" spans="1:5">
      <c r="A939">
        <v>3058</v>
      </c>
      <c r="B939">
        <v>3</v>
      </c>
      <c r="C939" t="s">
        <v>1841</v>
      </c>
      <c r="D939" t="s">
        <v>1852</v>
      </c>
      <c r="E939">
        <v>12857</v>
      </c>
    </row>
    <row r="940" spans="1:5">
      <c r="A940">
        <v>3059</v>
      </c>
      <c r="B940">
        <v>3</v>
      </c>
      <c r="C940" t="s">
        <v>1841</v>
      </c>
      <c r="D940" t="s">
        <v>1852</v>
      </c>
      <c r="E940">
        <v>11365</v>
      </c>
    </row>
    <row r="941" spans="1:5">
      <c r="A941">
        <v>3060</v>
      </c>
      <c r="B941">
        <v>3</v>
      </c>
      <c r="C941" t="s">
        <v>1841</v>
      </c>
      <c r="D941" t="s">
        <v>1852</v>
      </c>
      <c r="E941">
        <v>12237</v>
      </c>
    </row>
    <row r="942" spans="1:5">
      <c r="A942">
        <v>3061</v>
      </c>
      <c r="B942">
        <v>3</v>
      </c>
      <c r="C942" t="s">
        <v>1841</v>
      </c>
      <c r="D942" t="s">
        <v>1852</v>
      </c>
      <c r="E942">
        <v>11408</v>
      </c>
    </row>
    <row r="943" spans="1:5">
      <c r="A943">
        <v>3062</v>
      </c>
      <c r="B943">
        <v>3</v>
      </c>
      <c r="C943" t="s">
        <v>1841</v>
      </c>
      <c r="D943" t="s">
        <v>1852</v>
      </c>
      <c r="E943">
        <v>12850</v>
      </c>
    </row>
    <row r="944" spans="1:5">
      <c r="A944">
        <v>3063</v>
      </c>
      <c r="B944">
        <v>3</v>
      </c>
      <c r="C944" t="s">
        <v>1841</v>
      </c>
      <c r="D944" t="s">
        <v>1852</v>
      </c>
      <c r="E944">
        <v>11292</v>
      </c>
    </row>
    <row r="945" spans="1:5">
      <c r="A945">
        <v>3064</v>
      </c>
      <c r="B945">
        <v>3</v>
      </c>
      <c r="C945" t="s">
        <v>1841</v>
      </c>
      <c r="D945" t="s">
        <v>1852</v>
      </c>
      <c r="E945">
        <v>12037</v>
      </c>
    </row>
    <row r="946" spans="1:5">
      <c r="A946">
        <v>3065</v>
      </c>
      <c r="B946">
        <v>3</v>
      </c>
      <c r="C946" t="s">
        <v>1841</v>
      </c>
      <c r="D946" t="s">
        <v>1852</v>
      </c>
      <c r="E946">
        <v>10708</v>
      </c>
    </row>
    <row r="947" spans="1:5">
      <c r="A947">
        <v>3066</v>
      </c>
      <c r="B947">
        <v>3</v>
      </c>
      <c r="C947" t="s">
        <v>1841</v>
      </c>
      <c r="D947" t="s">
        <v>1852</v>
      </c>
      <c r="E947">
        <v>11695</v>
      </c>
    </row>
    <row r="948" spans="1:5">
      <c r="A948">
        <v>3067</v>
      </c>
      <c r="B948">
        <v>3</v>
      </c>
      <c r="C948" t="s">
        <v>1841</v>
      </c>
      <c r="D948" t="s">
        <v>1852</v>
      </c>
      <c r="E948">
        <v>12090</v>
      </c>
    </row>
    <row r="949" spans="1:5">
      <c r="A949">
        <v>3068</v>
      </c>
      <c r="B949">
        <v>3</v>
      </c>
      <c r="C949" t="s">
        <v>1841</v>
      </c>
      <c r="D949" t="s">
        <v>1852</v>
      </c>
      <c r="E949">
        <v>11877</v>
      </c>
    </row>
    <row r="950" spans="1:5">
      <c r="A950">
        <v>3069</v>
      </c>
      <c r="B950">
        <v>3</v>
      </c>
      <c r="C950" t="s">
        <v>1841</v>
      </c>
      <c r="D950" t="s">
        <v>1852</v>
      </c>
      <c r="E950">
        <v>9697</v>
      </c>
    </row>
    <row r="951" spans="1:5">
      <c r="A951">
        <v>3070</v>
      </c>
      <c r="B951">
        <v>3</v>
      </c>
      <c r="C951" t="s">
        <v>1841</v>
      </c>
      <c r="D951" t="s">
        <v>1852</v>
      </c>
      <c r="E951">
        <v>12787</v>
      </c>
    </row>
    <row r="952" spans="1:5">
      <c r="A952">
        <v>3071</v>
      </c>
      <c r="B952">
        <v>3</v>
      </c>
      <c r="C952" t="s">
        <v>1841</v>
      </c>
      <c r="D952" t="s">
        <v>1852</v>
      </c>
      <c r="E952">
        <v>12325</v>
      </c>
    </row>
    <row r="953" spans="1:5">
      <c r="A953">
        <v>3072</v>
      </c>
      <c r="B953">
        <v>3</v>
      </c>
      <c r="C953" t="s">
        <v>1841</v>
      </c>
      <c r="D953" t="s">
        <v>1852</v>
      </c>
      <c r="E953">
        <v>12656</v>
      </c>
    </row>
    <row r="954" spans="1:5">
      <c r="A954">
        <v>3073</v>
      </c>
      <c r="B954">
        <v>3</v>
      </c>
      <c r="C954" t="s">
        <v>1841</v>
      </c>
      <c r="D954" t="s">
        <v>1852</v>
      </c>
      <c r="E954">
        <v>9734</v>
      </c>
    </row>
    <row r="955" spans="1:5">
      <c r="A955">
        <v>3074</v>
      </c>
      <c r="B955">
        <v>3</v>
      </c>
      <c r="C955" t="s">
        <v>1841</v>
      </c>
      <c r="D955" t="s">
        <v>1852</v>
      </c>
      <c r="E955">
        <v>11128</v>
      </c>
    </row>
    <row r="956" spans="1:5">
      <c r="A956">
        <v>3075</v>
      </c>
      <c r="B956">
        <v>3</v>
      </c>
      <c r="C956" t="s">
        <v>1841</v>
      </c>
      <c r="D956" t="s">
        <v>1852</v>
      </c>
      <c r="E956">
        <v>10850</v>
      </c>
    </row>
    <row r="957" spans="1:5">
      <c r="A957">
        <v>3076</v>
      </c>
      <c r="B957">
        <v>3</v>
      </c>
      <c r="C957" t="s">
        <v>1841</v>
      </c>
      <c r="D957" t="s">
        <v>1852</v>
      </c>
      <c r="E957">
        <v>10641</v>
      </c>
    </row>
    <row r="958" spans="1:5">
      <c r="A958">
        <v>3077</v>
      </c>
      <c r="B958">
        <v>3</v>
      </c>
      <c r="C958" t="s">
        <v>1841</v>
      </c>
      <c r="D958" t="s">
        <v>1852</v>
      </c>
      <c r="E958">
        <v>10513</v>
      </c>
    </row>
    <row r="959" spans="1:5">
      <c r="A959">
        <v>3078</v>
      </c>
      <c r="B959">
        <v>3</v>
      </c>
      <c r="C959" t="s">
        <v>1841</v>
      </c>
      <c r="D959" t="s">
        <v>1852</v>
      </c>
      <c r="E959">
        <v>9942</v>
      </c>
    </row>
    <row r="960" spans="1:5">
      <c r="A960">
        <v>3079</v>
      </c>
      <c r="B960">
        <v>3</v>
      </c>
      <c r="C960" t="s">
        <v>1841</v>
      </c>
      <c r="D960" t="s">
        <v>1852</v>
      </c>
      <c r="E960">
        <v>12832</v>
      </c>
    </row>
    <row r="961" spans="1:5">
      <c r="A961">
        <v>3080</v>
      </c>
      <c r="B961">
        <v>3</v>
      </c>
      <c r="C961" t="s">
        <v>1841</v>
      </c>
      <c r="D961" t="s">
        <v>1852</v>
      </c>
      <c r="E961">
        <v>10540</v>
      </c>
    </row>
    <row r="962" spans="1:5">
      <c r="A962">
        <v>3081</v>
      </c>
      <c r="B962">
        <v>3</v>
      </c>
      <c r="C962" t="s">
        <v>1841</v>
      </c>
      <c r="D962" t="s">
        <v>1852</v>
      </c>
      <c r="E962">
        <v>11799</v>
      </c>
    </row>
    <row r="963" spans="1:5">
      <c r="A963">
        <v>3082</v>
      </c>
      <c r="B963">
        <v>3</v>
      </c>
      <c r="C963" t="s">
        <v>1841</v>
      </c>
      <c r="D963" t="s">
        <v>1852</v>
      </c>
      <c r="E963">
        <v>9387</v>
      </c>
    </row>
    <row r="964" spans="1:5">
      <c r="A964">
        <v>3083</v>
      </c>
      <c r="B964">
        <v>3</v>
      </c>
      <c r="C964" t="s">
        <v>1841</v>
      </c>
      <c r="D964" t="s">
        <v>1852</v>
      </c>
      <c r="E964">
        <v>9731</v>
      </c>
    </row>
    <row r="965" spans="1:5">
      <c r="A965">
        <v>3084</v>
      </c>
      <c r="B965">
        <v>3</v>
      </c>
      <c r="C965" t="s">
        <v>1841</v>
      </c>
      <c r="D965" t="s">
        <v>1852</v>
      </c>
      <c r="E965">
        <v>11230</v>
      </c>
    </row>
    <row r="966" spans="1:5">
      <c r="A966">
        <v>3085</v>
      </c>
      <c r="B966">
        <v>3</v>
      </c>
      <c r="C966" t="s">
        <v>1841</v>
      </c>
      <c r="D966" t="s">
        <v>1852</v>
      </c>
      <c r="E966">
        <v>12600</v>
      </c>
    </row>
    <row r="967" spans="1:5">
      <c r="A967">
        <v>3086</v>
      </c>
      <c r="B967">
        <v>3</v>
      </c>
      <c r="C967" t="s">
        <v>1841</v>
      </c>
      <c r="D967" t="s">
        <v>1852</v>
      </c>
      <c r="E967">
        <v>10931</v>
      </c>
    </row>
    <row r="968" spans="1:5">
      <c r="A968">
        <v>3087</v>
      </c>
      <c r="B968">
        <v>3</v>
      </c>
      <c r="C968" t="s">
        <v>1841</v>
      </c>
      <c r="D968" t="s">
        <v>1856</v>
      </c>
      <c r="E968">
        <v>10977</v>
      </c>
    </row>
    <row r="969" spans="1:5">
      <c r="A969">
        <v>3088</v>
      </c>
      <c r="B969">
        <v>3</v>
      </c>
      <c r="C969" t="s">
        <v>1841</v>
      </c>
      <c r="D969" t="s">
        <v>1856</v>
      </c>
      <c r="E969">
        <v>11361</v>
      </c>
    </row>
    <row r="970" spans="1:5">
      <c r="A970">
        <v>3089</v>
      </c>
      <c r="B970">
        <v>3</v>
      </c>
      <c r="C970" t="s">
        <v>1841</v>
      </c>
      <c r="D970" t="s">
        <v>1856</v>
      </c>
      <c r="E970">
        <v>11054</v>
      </c>
    </row>
    <row r="971" spans="1:5">
      <c r="A971">
        <v>3090</v>
      </c>
      <c r="B971">
        <v>3</v>
      </c>
      <c r="C971" t="s">
        <v>1841</v>
      </c>
      <c r="D971" t="s">
        <v>1856</v>
      </c>
      <c r="E971">
        <v>10836</v>
      </c>
    </row>
    <row r="972" spans="1:5">
      <c r="A972">
        <v>3091</v>
      </c>
      <c r="B972">
        <v>3</v>
      </c>
      <c r="C972" t="s">
        <v>1841</v>
      </c>
      <c r="D972" t="s">
        <v>1856</v>
      </c>
      <c r="E972">
        <v>10066</v>
      </c>
    </row>
    <row r="973" spans="1:5">
      <c r="A973">
        <v>3092</v>
      </c>
      <c r="B973">
        <v>3</v>
      </c>
      <c r="C973" t="s">
        <v>1841</v>
      </c>
      <c r="D973" t="s">
        <v>1856</v>
      </c>
      <c r="E973">
        <v>11056</v>
      </c>
    </row>
    <row r="974" spans="1:5">
      <c r="A974">
        <v>3093</v>
      </c>
      <c r="B974">
        <v>3</v>
      </c>
      <c r="C974" t="s">
        <v>1841</v>
      </c>
      <c r="D974" t="s">
        <v>1856</v>
      </c>
      <c r="E974">
        <v>9380</v>
      </c>
    </row>
    <row r="975" spans="1:5">
      <c r="A975">
        <v>3094</v>
      </c>
      <c r="B975">
        <v>3</v>
      </c>
      <c r="C975" t="s">
        <v>1841</v>
      </c>
      <c r="D975" t="s">
        <v>1856</v>
      </c>
      <c r="E975">
        <v>10364</v>
      </c>
    </row>
    <row r="976" spans="1:5">
      <c r="A976">
        <v>3095</v>
      </c>
      <c r="B976">
        <v>3</v>
      </c>
      <c r="C976" t="s">
        <v>1841</v>
      </c>
      <c r="D976" t="s">
        <v>1856</v>
      </c>
      <c r="E976">
        <v>11360</v>
      </c>
    </row>
    <row r="977" spans="1:5">
      <c r="A977">
        <v>3096</v>
      </c>
      <c r="B977">
        <v>3</v>
      </c>
      <c r="C977" t="s">
        <v>1841</v>
      </c>
      <c r="D977" t="s">
        <v>1856</v>
      </c>
      <c r="E977">
        <v>9611</v>
      </c>
    </row>
    <row r="978" spans="1:5">
      <c r="A978">
        <v>3097</v>
      </c>
      <c r="B978">
        <v>3</v>
      </c>
      <c r="C978" t="s">
        <v>1841</v>
      </c>
      <c r="D978" t="s">
        <v>1856</v>
      </c>
      <c r="E978">
        <v>9611</v>
      </c>
    </row>
    <row r="979" spans="1:5">
      <c r="A979">
        <v>3098</v>
      </c>
      <c r="B979">
        <v>3</v>
      </c>
      <c r="C979" t="s">
        <v>1841</v>
      </c>
      <c r="D979" t="s">
        <v>1856</v>
      </c>
      <c r="E979">
        <v>9941</v>
      </c>
    </row>
    <row r="980" spans="1:5">
      <c r="A980">
        <v>3099</v>
      </c>
      <c r="B980">
        <v>3</v>
      </c>
      <c r="C980" t="s">
        <v>1841</v>
      </c>
      <c r="D980" t="s">
        <v>1856</v>
      </c>
      <c r="E980">
        <v>12055</v>
      </c>
    </row>
    <row r="981" spans="1:5">
      <c r="A981">
        <v>3100</v>
      </c>
      <c r="B981">
        <v>3</v>
      </c>
      <c r="C981" t="s">
        <v>1841</v>
      </c>
      <c r="D981" t="s">
        <v>1856</v>
      </c>
      <c r="E981">
        <v>11527</v>
      </c>
    </row>
    <row r="982" spans="1:5">
      <c r="A982">
        <v>3101</v>
      </c>
      <c r="B982">
        <v>3</v>
      </c>
      <c r="C982" t="s">
        <v>1841</v>
      </c>
      <c r="D982" t="s">
        <v>1856</v>
      </c>
      <c r="E982">
        <v>9028</v>
      </c>
    </row>
    <row r="983" spans="1:5">
      <c r="A983">
        <v>3102</v>
      </c>
      <c r="B983">
        <v>3</v>
      </c>
      <c r="C983" t="s">
        <v>1841</v>
      </c>
      <c r="D983" t="s">
        <v>1856</v>
      </c>
      <c r="E983">
        <v>12098</v>
      </c>
    </row>
    <row r="984" spans="1:5">
      <c r="A984">
        <v>3103</v>
      </c>
      <c r="B984">
        <v>3</v>
      </c>
      <c r="C984" t="s">
        <v>1841</v>
      </c>
      <c r="D984" t="s">
        <v>1856</v>
      </c>
      <c r="E984">
        <v>12469</v>
      </c>
    </row>
    <row r="985" spans="1:5">
      <c r="A985">
        <v>3104</v>
      </c>
      <c r="B985">
        <v>3</v>
      </c>
      <c r="C985" t="s">
        <v>1841</v>
      </c>
      <c r="D985" t="s">
        <v>1856</v>
      </c>
      <c r="E985">
        <v>12845</v>
      </c>
    </row>
    <row r="986" spans="1:5">
      <c r="A986">
        <v>3105</v>
      </c>
      <c r="B986">
        <v>3</v>
      </c>
      <c r="C986" t="s">
        <v>1841</v>
      </c>
      <c r="D986" t="s">
        <v>1856</v>
      </c>
      <c r="E986">
        <v>11606</v>
      </c>
    </row>
    <row r="987" spans="1:5">
      <c r="A987">
        <v>3106</v>
      </c>
      <c r="B987">
        <v>3</v>
      </c>
      <c r="C987" t="s">
        <v>1841</v>
      </c>
      <c r="D987" t="s">
        <v>1856</v>
      </c>
      <c r="E987">
        <v>9732</v>
      </c>
    </row>
    <row r="988" spans="1:5">
      <c r="A988">
        <v>3107</v>
      </c>
      <c r="B988">
        <v>3</v>
      </c>
      <c r="C988" t="s">
        <v>1841</v>
      </c>
      <c r="D988" t="s">
        <v>1856</v>
      </c>
      <c r="E988">
        <v>11763</v>
      </c>
    </row>
    <row r="989" spans="1:5">
      <c r="A989">
        <v>3108</v>
      </c>
      <c r="B989">
        <v>3</v>
      </c>
      <c r="C989" t="s">
        <v>1841</v>
      </c>
      <c r="D989" t="s">
        <v>1856</v>
      </c>
      <c r="E989">
        <v>11162</v>
      </c>
    </row>
    <row r="990" spans="1:5">
      <c r="A990">
        <v>3109</v>
      </c>
      <c r="B990">
        <v>3</v>
      </c>
      <c r="C990" t="s">
        <v>1841</v>
      </c>
      <c r="D990" t="s">
        <v>1856</v>
      </c>
      <c r="E990">
        <v>11687</v>
      </c>
    </row>
    <row r="991" spans="1:5">
      <c r="A991">
        <v>3110</v>
      </c>
      <c r="B991">
        <v>3</v>
      </c>
      <c r="C991" t="s">
        <v>1841</v>
      </c>
      <c r="D991" t="s">
        <v>1856</v>
      </c>
      <c r="E991">
        <v>12109</v>
      </c>
    </row>
    <row r="992" spans="1:5">
      <c r="A992">
        <v>3111</v>
      </c>
      <c r="B992">
        <v>3</v>
      </c>
      <c r="C992" t="s">
        <v>1841</v>
      </c>
      <c r="D992" t="s">
        <v>1856</v>
      </c>
      <c r="E992">
        <v>10847</v>
      </c>
    </row>
    <row r="993" spans="1:5">
      <c r="A993">
        <v>3112</v>
      </c>
      <c r="B993">
        <v>3</v>
      </c>
      <c r="C993" t="s">
        <v>1841</v>
      </c>
      <c r="D993" t="s">
        <v>1856</v>
      </c>
      <c r="E993">
        <v>11091</v>
      </c>
    </row>
    <row r="994" spans="1:5">
      <c r="A994">
        <v>3113</v>
      </c>
      <c r="B994">
        <v>3</v>
      </c>
      <c r="C994" t="s">
        <v>1841</v>
      </c>
      <c r="D994" t="s">
        <v>1856</v>
      </c>
      <c r="E994">
        <v>11093</v>
      </c>
    </row>
    <row r="995" spans="1:5">
      <c r="A995">
        <v>3114</v>
      </c>
      <c r="B995">
        <v>3</v>
      </c>
      <c r="C995" t="s">
        <v>1841</v>
      </c>
      <c r="D995" t="s">
        <v>1856</v>
      </c>
      <c r="E995">
        <v>10041</v>
      </c>
    </row>
    <row r="996" spans="1:5">
      <c r="A996">
        <v>3115</v>
      </c>
      <c r="B996">
        <v>3</v>
      </c>
      <c r="C996" t="s">
        <v>1841</v>
      </c>
      <c r="D996" t="s">
        <v>1856</v>
      </c>
      <c r="E996">
        <v>10691</v>
      </c>
    </row>
    <row r="997" spans="1:5">
      <c r="A997">
        <v>3116</v>
      </c>
      <c r="B997">
        <v>3</v>
      </c>
      <c r="C997" t="s">
        <v>1841</v>
      </c>
      <c r="D997" t="s">
        <v>1856</v>
      </c>
      <c r="E997">
        <v>10441</v>
      </c>
    </row>
    <row r="998" spans="1:5">
      <c r="A998">
        <v>3117</v>
      </c>
      <c r="B998">
        <v>3</v>
      </c>
      <c r="C998" t="s">
        <v>1841</v>
      </c>
      <c r="D998" t="s">
        <v>1856</v>
      </c>
      <c r="E998">
        <v>9283</v>
      </c>
    </row>
    <row r="999" spans="1:5">
      <c r="A999">
        <v>3118</v>
      </c>
      <c r="B999">
        <v>3</v>
      </c>
      <c r="C999" t="s">
        <v>1841</v>
      </c>
      <c r="D999" t="s">
        <v>1856</v>
      </c>
      <c r="E999">
        <v>11056</v>
      </c>
    </row>
    <row r="1000" spans="1:5">
      <c r="A1000">
        <v>3119</v>
      </c>
      <c r="B1000">
        <v>3</v>
      </c>
      <c r="C1000" t="s">
        <v>1841</v>
      </c>
      <c r="D1000" t="s">
        <v>1856</v>
      </c>
      <c r="E1000">
        <v>12807</v>
      </c>
    </row>
    <row r="1001" spans="1:5">
      <c r="A1001">
        <v>3120</v>
      </c>
      <c r="B1001">
        <v>3</v>
      </c>
      <c r="C1001" t="s">
        <v>1841</v>
      </c>
      <c r="D1001" t="s">
        <v>1856</v>
      </c>
      <c r="E1001">
        <v>12395</v>
      </c>
    </row>
    <row r="1002" spans="1:5">
      <c r="A1002">
        <v>3121</v>
      </c>
      <c r="B1002">
        <v>3</v>
      </c>
      <c r="C1002" t="s">
        <v>1841</v>
      </c>
      <c r="D1002" t="s">
        <v>1856</v>
      </c>
      <c r="E1002">
        <v>9596</v>
      </c>
    </row>
    <row r="1003" spans="1:5">
      <c r="A1003">
        <v>3122</v>
      </c>
      <c r="B1003">
        <v>3</v>
      </c>
      <c r="C1003" t="s">
        <v>1841</v>
      </c>
      <c r="D1003" t="s">
        <v>1856</v>
      </c>
      <c r="E1003">
        <v>10380</v>
      </c>
    </row>
    <row r="1004" spans="1:5">
      <c r="A1004">
        <v>3123</v>
      </c>
      <c r="B1004">
        <v>3</v>
      </c>
      <c r="C1004" t="s">
        <v>1841</v>
      </c>
      <c r="D1004" t="s">
        <v>1856</v>
      </c>
      <c r="E1004">
        <v>12645</v>
      </c>
    </row>
    <row r="1005" spans="1:5">
      <c r="A1005">
        <v>3124</v>
      </c>
      <c r="B1005">
        <v>3</v>
      </c>
      <c r="C1005" t="s">
        <v>1841</v>
      </c>
      <c r="D1005" t="s">
        <v>1856</v>
      </c>
      <c r="E1005">
        <v>12174</v>
      </c>
    </row>
    <row r="1006" spans="1:5">
      <c r="A1006">
        <v>3125</v>
      </c>
      <c r="B1006">
        <v>3</v>
      </c>
      <c r="C1006" t="s">
        <v>1841</v>
      </c>
      <c r="D1006" t="s">
        <v>1856</v>
      </c>
      <c r="E1006">
        <v>11858</v>
      </c>
    </row>
    <row r="1007" spans="1:5">
      <c r="A1007">
        <v>3126</v>
      </c>
      <c r="B1007">
        <v>3</v>
      </c>
      <c r="C1007" t="s">
        <v>1841</v>
      </c>
      <c r="D1007" t="s">
        <v>1856</v>
      </c>
      <c r="E1007">
        <v>11843</v>
      </c>
    </row>
    <row r="1008" spans="1:5">
      <c r="A1008">
        <v>3127</v>
      </c>
      <c r="B1008">
        <v>3</v>
      </c>
      <c r="C1008" t="s">
        <v>1841</v>
      </c>
      <c r="D1008" t="s">
        <v>1856</v>
      </c>
      <c r="E1008">
        <v>10654</v>
      </c>
    </row>
    <row r="1009" spans="1:7">
      <c r="A1009">
        <v>3128</v>
      </c>
      <c r="B1009">
        <v>3</v>
      </c>
      <c r="C1009" t="s">
        <v>1841</v>
      </c>
      <c r="D1009" t="s">
        <v>1856</v>
      </c>
      <c r="E1009">
        <v>11715</v>
      </c>
    </row>
    <row r="1010" spans="1:7">
      <c r="A1010">
        <v>3129</v>
      </c>
      <c r="B1010">
        <v>3</v>
      </c>
      <c r="C1010" t="s">
        <v>1841</v>
      </c>
      <c r="D1010" t="s">
        <v>1856</v>
      </c>
      <c r="E1010">
        <v>9390</v>
      </c>
    </row>
    <row r="1011" spans="1:7">
      <c r="A1011">
        <v>3130</v>
      </c>
      <c r="B1011">
        <v>3</v>
      </c>
      <c r="C1011" t="s">
        <v>1841</v>
      </c>
      <c r="D1011" t="s">
        <v>1856</v>
      </c>
      <c r="E1011">
        <v>8757</v>
      </c>
    </row>
    <row r="1012" spans="1:7">
      <c r="A1012">
        <v>3131</v>
      </c>
      <c r="B1012">
        <v>3</v>
      </c>
      <c r="C1012" t="s">
        <v>1841</v>
      </c>
      <c r="D1012" t="s">
        <v>1856</v>
      </c>
      <c r="E1012">
        <v>11720</v>
      </c>
    </row>
    <row r="1013" spans="1:7">
      <c r="A1013">
        <v>3132</v>
      </c>
      <c r="B1013">
        <v>3</v>
      </c>
      <c r="C1013" t="s">
        <v>1841</v>
      </c>
      <c r="D1013" t="s">
        <v>1856</v>
      </c>
      <c r="E1013">
        <v>12442</v>
      </c>
    </row>
    <row r="1014" spans="1:7">
      <c r="A1014">
        <v>3133</v>
      </c>
      <c r="B1014">
        <v>3</v>
      </c>
      <c r="C1014" t="s">
        <v>1841</v>
      </c>
      <c r="D1014" t="s">
        <v>1856</v>
      </c>
      <c r="E1014">
        <v>11997</v>
      </c>
    </row>
    <row r="1015" spans="1:7">
      <c r="A1015">
        <v>3134</v>
      </c>
      <c r="B1015">
        <v>3</v>
      </c>
      <c r="C1015" t="s">
        <v>1841</v>
      </c>
      <c r="D1015" t="s">
        <v>1856</v>
      </c>
      <c r="E1015">
        <v>11213</v>
      </c>
    </row>
    <row r="1016" spans="1:7">
      <c r="A1016">
        <v>3135</v>
      </c>
      <c r="B1016">
        <v>3</v>
      </c>
      <c r="C1016" t="s">
        <v>1841</v>
      </c>
      <c r="D1016" t="s">
        <v>1856</v>
      </c>
      <c r="E1016">
        <v>10178</v>
      </c>
    </row>
    <row r="1017" spans="1:7">
      <c r="A1017">
        <v>3136</v>
      </c>
      <c r="B1017">
        <v>3</v>
      </c>
      <c r="C1017" t="s">
        <v>1841</v>
      </c>
      <c r="D1017" t="s">
        <v>1854</v>
      </c>
      <c r="E1017">
        <v>9129</v>
      </c>
      <c r="F1017">
        <v>3636</v>
      </c>
      <c r="G1017" t="s">
        <v>1845</v>
      </c>
    </row>
    <row r="1018" spans="1:7">
      <c r="A1018">
        <v>3137</v>
      </c>
      <c r="B1018">
        <v>3</v>
      </c>
      <c r="C1018" t="s">
        <v>1841</v>
      </c>
      <c r="D1018" t="s">
        <v>1856</v>
      </c>
      <c r="E1018">
        <v>11089</v>
      </c>
    </row>
    <row r="1019" spans="1:7">
      <c r="A1019">
        <v>3138</v>
      </c>
      <c r="B1019">
        <v>3</v>
      </c>
      <c r="C1019" t="s">
        <v>1841</v>
      </c>
      <c r="D1019" t="s">
        <v>1856</v>
      </c>
      <c r="E1019">
        <v>9870</v>
      </c>
    </row>
    <row r="1020" spans="1:7">
      <c r="A1020">
        <v>3139</v>
      </c>
      <c r="B1020">
        <v>3</v>
      </c>
      <c r="C1020" t="s">
        <v>1841</v>
      </c>
      <c r="D1020" t="s">
        <v>1856</v>
      </c>
      <c r="E1020">
        <v>9541</v>
      </c>
    </row>
    <row r="1021" spans="1:7">
      <c r="A1021">
        <v>3140</v>
      </c>
      <c r="B1021">
        <v>3</v>
      </c>
      <c r="C1021" t="s">
        <v>1841</v>
      </c>
      <c r="D1021" t="s">
        <v>1856</v>
      </c>
      <c r="E1021">
        <v>11464</v>
      </c>
    </row>
    <row r="1022" spans="1:7">
      <c r="A1022">
        <v>3141</v>
      </c>
      <c r="B1022">
        <v>3</v>
      </c>
      <c r="C1022" t="s">
        <v>1841</v>
      </c>
      <c r="D1022" t="s">
        <v>1856</v>
      </c>
      <c r="E1022">
        <v>11514</v>
      </c>
    </row>
    <row r="1023" spans="1:7">
      <c r="A1023">
        <v>3142</v>
      </c>
      <c r="B1023">
        <v>3</v>
      </c>
      <c r="C1023" t="s">
        <v>1841</v>
      </c>
      <c r="D1023" t="s">
        <v>1856</v>
      </c>
      <c r="E1023">
        <v>10436</v>
      </c>
    </row>
    <row r="1024" spans="1:7">
      <c r="A1024">
        <v>3143</v>
      </c>
      <c r="B1024">
        <v>3</v>
      </c>
      <c r="C1024" t="s">
        <v>1841</v>
      </c>
      <c r="D1024" t="s">
        <v>1854</v>
      </c>
      <c r="E1024">
        <v>11088</v>
      </c>
      <c r="F1024">
        <v>3643</v>
      </c>
      <c r="G1024" t="s">
        <v>1845</v>
      </c>
    </row>
    <row r="1025" spans="1:7">
      <c r="A1025">
        <v>3144</v>
      </c>
      <c r="B1025">
        <v>3</v>
      </c>
      <c r="C1025" t="s">
        <v>1841</v>
      </c>
      <c r="D1025" t="s">
        <v>1856</v>
      </c>
      <c r="E1025">
        <v>8972</v>
      </c>
    </row>
    <row r="1026" spans="1:7">
      <c r="A1026">
        <v>3145</v>
      </c>
      <c r="B1026">
        <v>3</v>
      </c>
      <c r="C1026" t="s">
        <v>1841</v>
      </c>
      <c r="D1026" t="s">
        <v>1856</v>
      </c>
      <c r="E1026">
        <v>10959</v>
      </c>
    </row>
    <row r="1027" spans="1:7">
      <c r="A1027">
        <v>3146</v>
      </c>
      <c r="B1027">
        <v>3</v>
      </c>
      <c r="C1027" t="s">
        <v>1841</v>
      </c>
      <c r="D1027" t="s">
        <v>1856</v>
      </c>
      <c r="E1027">
        <v>11780</v>
      </c>
    </row>
    <row r="1028" spans="1:7">
      <c r="A1028">
        <v>3147</v>
      </c>
      <c r="B1028">
        <v>3</v>
      </c>
      <c r="C1028" t="s">
        <v>1841</v>
      </c>
      <c r="D1028" t="s">
        <v>1856</v>
      </c>
      <c r="E1028">
        <v>9875</v>
      </c>
    </row>
    <row r="1029" spans="1:7">
      <c r="A1029">
        <v>3148</v>
      </c>
      <c r="B1029">
        <v>3</v>
      </c>
      <c r="C1029" t="s">
        <v>1841</v>
      </c>
      <c r="D1029" t="s">
        <v>1856</v>
      </c>
      <c r="E1029">
        <v>9826</v>
      </c>
    </row>
    <row r="1030" spans="1:7">
      <c r="A1030">
        <v>3149</v>
      </c>
      <c r="B1030">
        <v>3</v>
      </c>
      <c r="C1030" t="s">
        <v>1841</v>
      </c>
      <c r="D1030" t="s">
        <v>1856</v>
      </c>
      <c r="E1030">
        <v>9546</v>
      </c>
    </row>
    <row r="1031" spans="1:7">
      <c r="A1031">
        <v>3150</v>
      </c>
      <c r="B1031">
        <v>3</v>
      </c>
      <c r="C1031" t="s">
        <v>1841</v>
      </c>
      <c r="D1031" t="s">
        <v>1856</v>
      </c>
      <c r="E1031">
        <v>12190</v>
      </c>
    </row>
    <row r="1032" spans="1:7">
      <c r="A1032">
        <v>3151</v>
      </c>
      <c r="B1032">
        <v>3</v>
      </c>
      <c r="C1032" t="s">
        <v>1841</v>
      </c>
      <c r="D1032" t="s">
        <v>1856</v>
      </c>
      <c r="E1032">
        <v>11485</v>
      </c>
    </row>
    <row r="1033" spans="1:7">
      <c r="A1033">
        <v>3152</v>
      </c>
      <c r="B1033">
        <v>3</v>
      </c>
      <c r="C1033" t="s">
        <v>1841</v>
      </c>
      <c r="D1033" t="s">
        <v>1856</v>
      </c>
      <c r="E1033">
        <v>12647</v>
      </c>
    </row>
    <row r="1034" spans="1:7">
      <c r="A1034">
        <v>3153</v>
      </c>
      <c r="B1034">
        <v>3</v>
      </c>
      <c r="C1034" t="s">
        <v>1841</v>
      </c>
      <c r="D1034" t="s">
        <v>1854</v>
      </c>
      <c r="E1034">
        <v>10386</v>
      </c>
      <c r="F1034">
        <v>3653</v>
      </c>
      <c r="G1034" t="s">
        <v>1845</v>
      </c>
    </row>
    <row r="1035" spans="1:7">
      <c r="A1035">
        <v>3154</v>
      </c>
      <c r="B1035">
        <v>3</v>
      </c>
      <c r="C1035" t="s">
        <v>1841</v>
      </c>
      <c r="D1035" t="s">
        <v>1856</v>
      </c>
      <c r="E1035">
        <v>11238</v>
      </c>
    </row>
    <row r="1036" spans="1:7">
      <c r="A1036">
        <v>3155</v>
      </c>
      <c r="B1036">
        <v>3</v>
      </c>
      <c r="C1036" t="s">
        <v>1841</v>
      </c>
      <c r="D1036" t="s">
        <v>1856</v>
      </c>
      <c r="E1036">
        <v>11080</v>
      </c>
    </row>
    <row r="1037" spans="1:7">
      <c r="A1037">
        <v>3156</v>
      </c>
      <c r="B1037">
        <v>3</v>
      </c>
      <c r="C1037" t="s">
        <v>1841</v>
      </c>
      <c r="D1037" t="s">
        <v>1856</v>
      </c>
      <c r="E1037">
        <v>9947</v>
      </c>
    </row>
    <row r="1038" spans="1:7">
      <c r="A1038">
        <v>3157</v>
      </c>
      <c r="B1038">
        <v>3</v>
      </c>
      <c r="C1038" t="s">
        <v>1841</v>
      </c>
      <c r="D1038" t="s">
        <v>1856</v>
      </c>
      <c r="E1038">
        <v>9662</v>
      </c>
    </row>
    <row r="1039" spans="1:7">
      <c r="A1039">
        <v>3158</v>
      </c>
      <c r="B1039">
        <v>3</v>
      </c>
      <c r="C1039" t="s">
        <v>1841</v>
      </c>
      <c r="D1039" t="s">
        <v>1856</v>
      </c>
      <c r="E1039">
        <v>12645</v>
      </c>
    </row>
    <row r="1040" spans="1:7">
      <c r="A1040">
        <v>3159</v>
      </c>
      <c r="B1040">
        <v>3</v>
      </c>
      <c r="C1040" t="s">
        <v>1841</v>
      </c>
      <c r="D1040" t="s">
        <v>1856</v>
      </c>
      <c r="E1040">
        <v>10396</v>
      </c>
    </row>
    <row r="1041" spans="1:5">
      <c r="A1041">
        <v>3160</v>
      </c>
      <c r="B1041">
        <v>3</v>
      </c>
      <c r="C1041" t="s">
        <v>1841</v>
      </c>
      <c r="D1041" t="s">
        <v>1856</v>
      </c>
      <c r="E1041">
        <v>10910</v>
      </c>
    </row>
    <row r="1042" spans="1:5">
      <c r="A1042">
        <v>3161</v>
      </c>
      <c r="B1042">
        <v>3</v>
      </c>
      <c r="C1042" t="s">
        <v>1841</v>
      </c>
      <c r="D1042" t="s">
        <v>1856</v>
      </c>
      <c r="E1042">
        <v>10694</v>
      </c>
    </row>
    <row r="1043" spans="1:5">
      <c r="A1043">
        <v>3162</v>
      </c>
      <c r="B1043">
        <v>3</v>
      </c>
      <c r="C1043" t="s">
        <v>1841</v>
      </c>
      <c r="D1043" t="s">
        <v>1856</v>
      </c>
      <c r="E1043">
        <v>9081</v>
      </c>
    </row>
    <row r="1044" spans="1:5">
      <c r="A1044">
        <v>3163</v>
      </c>
      <c r="B1044">
        <v>3</v>
      </c>
      <c r="C1044" t="s">
        <v>1841</v>
      </c>
      <c r="D1044" t="s">
        <v>1856</v>
      </c>
      <c r="E1044">
        <v>10107</v>
      </c>
    </row>
    <row r="1045" spans="1:5">
      <c r="A1045">
        <v>3164</v>
      </c>
      <c r="B1045">
        <v>3</v>
      </c>
      <c r="C1045" t="s">
        <v>1841</v>
      </c>
      <c r="D1045" t="s">
        <v>1856</v>
      </c>
      <c r="E1045">
        <v>10418</v>
      </c>
    </row>
    <row r="1046" spans="1:5">
      <c r="A1046">
        <v>3165</v>
      </c>
      <c r="B1046">
        <v>3</v>
      </c>
      <c r="C1046" t="s">
        <v>1841</v>
      </c>
      <c r="D1046" t="s">
        <v>1856</v>
      </c>
      <c r="E1046">
        <v>10106</v>
      </c>
    </row>
    <row r="1047" spans="1:5">
      <c r="A1047">
        <v>3166</v>
      </c>
      <c r="B1047">
        <v>3</v>
      </c>
      <c r="C1047" t="s">
        <v>1841</v>
      </c>
      <c r="D1047" t="s">
        <v>1856</v>
      </c>
      <c r="E1047">
        <v>10550</v>
      </c>
    </row>
    <row r="1048" spans="1:5">
      <c r="A1048">
        <v>3167</v>
      </c>
      <c r="B1048">
        <v>3</v>
      </c>
      <c r="C1048" t="s">
        <v>1841</v>
      </c>
      <c r="D1048" t="s">
        <v>1856</v>
      </c>
      <c r="E1048">
        <v>11174</v>
      </c>
    </row>
    <row r="1049" spans="1:5">
      <c r="A1049">
        <v>3168</v>
      </c>
      <c r="B1049">
        <v>3</v>
      </c>
      <c r="C1049" t="s">
        <v>1841</v>
      </c>
      <c r="D1049" t="s">
        <v>1856</v>
      </c>
      <c r="E1049">
        <v>9734</v>
      </c>
    </row>
    <row r="1050" spans="1:5">
      <c r="A1050">
        <v>3169</v>
      </c>
      <c r="B1050">
        <v>3</v>
      </c>
      <c r="C1050" t="s">
        <v>1841</v>
      </c>
      <c r="D1050" t="s">
        <v>1856</v>
      </c>
      <c r="E1050">
        <v>12648</v>
      </c>
    </row>
    <row r="1051" spans="1:5">
      <c r="A1051">
        <v>3170</v>
      </c>
      <c r="B1051">
        <v>3</v>
      </c>
      <c r="C1051" t="s">
        <v>1841</v>
      </c>
      <c r="D1051" t="s">
        <v>1856</v>
      </c>
      <c r="E1051">
        <v>12497</v>
      </c>
    </row>
    <row r="1052" spans="1:5">
      <c r="A1052">
        <v>3171</v>
      </c>
      <c r="B1052">
        <v>3</v>
      </c>
      <c r="C1052" t="s">
        <v>1841</v>
      </c>
      <c r="D1052" t="s">
        <v>1856</v>
      </c>
      <c r="E1052">
        <v>12180</v>
      </c>
    </row>
    <row r="1053" spans="1:5">
      <c r="A1053">
        <v>3172</v>
      </c>
      <c r="B1053">
        <v>3</v>
      </c>
      <c r="C1053" t="s">
        <v>1841</v>
      </c>
      <c r="D1053" t="s">
        <v>1856</v>
      </c>
      <c r="E1053">
        <v>11656</v>
      </c>
    </row>
    <row r="1054" spans="1:5">
      <c r="A1054">
        <v>3173</v>
      </c>
      <c r="B1054">
        <v>3</v>
      </c>
      <c r="C1054" t="s">
        <v>1841</v>
      </c>
      <c r="D1054" t="s">
        <v>1856</v>
      </c>
      <c r="E1054">
        <v>11277</v>
      </c>
    </row>
    <row r="1055" spans="1:5">
      <c r="A1055">
        <v>3174</v>
      </c>
      <c r="B1055">
        <v>3</v>
      </c>
      <c r="C1055" t="s">
        <v>1841</v>
      </c>
      <c r="D1055" t="s">
        <v>1856</v>
      </c>
      <c r="E1055">
        <v>10739</v>
      </c>
    </row>
    <row r="1056" spans="1:5">
      <c r="A1056">
        <v>3175</v>
      </c>
      <c r="B1056">
        <v>3</v>
      </c>
      <c r="C1056" t="s">
        <v>1841</v>
      </c>
      <c r="D1056" t="s">
        <v>1856</v>
      </c>
      <c r="E1056">
        <v>12457</v>
      </c>
    </row>
    <row r="1057" spans="1:5">
      <c r="A1057">
        <v>3176</v>
      </c>
      <c r="B1057">
        <v>3</v>
      </c>
      <c r="C1057" t="s">
        <v>1847</v>
      </c>
      <c r="D1057" t="s">
        <v>1856</v>
      </c>
      <c r="E1057">
        <v>11800</v>
      </c>
    </row>
    <row r="1058" spans="1:5">
      <c r="A1058">
        <v>3177</v>
      </c>
      <c r="B1058">
        <v>3</v>
      </c>
      <c r="C1058" t="s">
        <v>1847</v>
      </c>
      <c r="D1058" t="s">
        <v>1856</v>
      </c>
      <c r="E1058">
        <v>11627</v>
      </c>
    </row>
    <row r="1059" spans="1:5">
      <c r="A1059">
        <v>3178</v>
      </c>
      <c r="B1059">
        <v>3</v>
      </c>
      <c r="C1059" t="s">
        <v>1847</v>
      </c>
      <c r="D1059" t="s">
        <v>1856</v>
      </c>
      <c r="E1059">
        <v>12775</v>
      </c>
    </row>
    <row r="1060" spans="1:5">
      <c r="A1060">
        <v>3179</v>
      </c>
      <c r="B1060">
        <v>3</v>
      </c>
      <c r="C1060" t="s">
        <v>1847</v>
      </c>
      <c r="D1060" t="s">
        <v>1856</v>
      </c>
      <c r="E1060">
        <v>10445</v>
      </c>
    </row>
    <row r="1061" spans="1:5">
      <c r="A1061">
        <v>3180</v>
      </c>
      <c r="B1061">
        <v>3</v>
      </c>
      <c r="C1061" t="s">
        <v>1847</v>
      </c>
      <c r="D1061" t="s">
        <v>1856</v>
      </c>
      <c r="E1061">
        <v>8753</v>
      </c>
    </row>
    <row r="1062" spans="1:5">
      <c r="A1062">
        <v>3181</v>
      </c>
      <c r="B1062">
        <v>3</v>
      </c>
      <c r="C1062" t="s">
        <v>1847</v>
      </c>
      <c r="D1062" t="s">
        <v>1856</v>
      </c>
      <c r="E1062">
        <v>12085</v>
      </c>
    </row>
    <row r="1063" spans="1:5">
      <c r="A1063">
        <v>3182</v>
      </c>
      <c r="B1063">
        <v>3</v>
      </c>
      <c r="C1063" t="s">
        <v>1847</v>
      </c>
      <c r="D1063" t="s">
        <v>1856</v>
      </c>
      <c r="E1063">
        <v>12319</v>
      </c>
    </row>
    <row r="1064" spans="1:5">
      <c r="A1064">
        <v>3183</v>
      </c>
      <c r="B1064">
        <v>3</v>
      </c>
      <c r="C1064" t="s">
        <v>1847</v>
      </c>
      <c r="D1064" t="s">
        <v>1856</v>
      </c>
      <c r="E1064">
        <v>11245</v>
      </c>
    </row>
    <row r="1065" spans="1:5">
      <c r="A1065">
        <v>3184</v>
      </c>
      <c r="B1065">
        <v>3</v>
      </c>
      <c r="C1065" t="s">
        <v>1847</v>
      </c>
      <c r="D1065" t="s">
        <v>1856</v>
      </c>
      <c r="E1065">
        <v>12222</v>
      </c>
    </row>
    <row r="1066" spans="1:5">
      <c r="A1066">
        <v>3185</v>
      </c>
      <c r="B1066">
        <v>3</v>
      </c>
      <c r="C1066" t="s">
        <v>1847</v>
      </c>
      <c r="D1066" t="s">
        <v>1856</v>
      </c>
      <c r="E1066">
        <v>11124</v>
      </c>
    </row>
    <row r="1067" spans="1:5">
      <c r="A1067">
        <v>3186</v>
      </c>
      <c r="B1067">
        <v>3</v>
      </c>
      <c r="C1067" t="s">
        <v>1847</v>
      </c>
      <c r="D1067" t="s">
        <v>1856</v>
      </c>
      <c r="E1067">
        <v>12327</v>
      </c>
    </row>
    <row r="1068" spans="1:5">
      <c r="A1068">
        <v>3187</v>
      </c>
      <c r="B1068">
        <v>3</v>
      </c>
      <c r="C1068" t="s">
        <v>1847</v>
      </c>
      <c r="D1068" t="s">
        <v>1856</v>
      </c>
      <c r="E1068">
        <v>10913</v>
      </c>
    </row>
    <row r="1069" spans="1:5">
      <c r="A1069">
        <v>3188</v>
      </c>
      <c r="B1069">
        <v>3</v>
      </c>
      <c r="C1069" t="s">
        <v>1847</v>
      </c>
      <c r="D1069" t="s">
        <v>1856</v>
      </c>
      <c r="E1069">
        <v>12307</v>
      </c>
    </row>
    <row r="1070" spans="1:5">
      <c r="A1070">
        <v>3189</v>
      </c>
      <c r="B1070">
        <v>3</v>
      </c>
      <c r="C1070" t="s">
        <v>1847</v>
      </c>
      <c r="D1070" t="s">
        <v>1856</v>
      </c>
      <c r="E1070">
        <v>11139</v>
      </c>
    </row>
    <row r="1071" spans="1:5">
      <c r="A1071">
        <v>3190</v>
      </c>
      <c r="B1071">
        <v>3</v>
      </c>
      <c r="C1071" t="s">
        <v>1847</v>
      </c>
      <c r="D1071" t="s">
        <v>1856</v>
      </c>
      <c r="E1071">
        <v>10479</v>
      </c>
    </row>
    <row r="1072" spans="1:5">
      <c r="A1072">
        <v>3191</v>
      </c>
      <c r="B1072">
        <v>3</v>
      </c>
      <c r="C1072" t="s">
        <v>1847</v>
      </c>
      <c r="D1072" t="s">
        <v>1856</v>
      </c>
      <c r="E1072">
        <v>11167</v>
      </c>
    </row>
    <row r="1073" spans="1:5">
      <c r="A1073">
        <v>3192</v>
      </c>
      <c r="B1073">
        <v>3</v>
      </c>
      <c r="C1073" t="s">
        <v>1847</v>
      </c>
      <c r="D1073" t="s">
        <v>1856</v>
      </c>
      <c r="E1073">
        <v>12497</v>
      </c>
    </row>
    <row r="1074" spans="1:5">
      <c r="A1074">
        <v>3193</v>
      </c>
      <c r="B1074">
        <v>3</v>
      </c>
      <c r="C1074" t="s">
        <v>1847</v>
      </c>
      <c r="D1074" t="s">
        <v>1856</v>
      </c>
      <c r="E1074">
        <v>9536</v>
      </c>
    </row>
    <row r="1075" spans="1:5">
      <c r="A1075">
        <v>3194</v>
      </c>
      <c r="B1075">
        <v>3</v>
      </c>
      <c r="C1075" t="s">
        <v>1847</v>
      </c>
      <c r="D1075" t="s">
        <v>1856</v>
      </c>
      <c r="E1075">
        <v>12180</v>
      </c>
    </row>
    <row r="1076" spans="1:5">
      <c r="A1076">
        <v>3195</v>
      </c>
      <c r="B1076">
        <v>3</v>
      </c>
      <c r="C1076" t="s">
        <v>1847</v>
      </c>
      <c r="D1076" t="s">
        <v>1856</v>
      </c>
      <c r="E1076">
        <v>11521</v>
      </c>
    </row>
    <row r="1077" spans="1:5">
      <c r="A1077">
        <v>3196</v>
      </c>
      <c r="B1077">
        <v>3</v>
      </c>
      <c r="C1077" t="s">
        <v>1847</v>
      </c>
      <c r="D1077" t="s">
        <v>1856</v>
      </c>
      <c r="E1077">
        <v>9805</v>
      </c>
    </row>
    <row r="1078" spans="1:5">
      <c r="A1078">
        <v>3197</v>
      </c>
      <c r="B1078">
        <v>3</v>
      </c>
      <c r="C1078" t="s">
        <v>1847</v>
      </c>
      <c r="D1078" t="s">
        <v>1856</v>
      </c>
      <c r="E1078">
        <v>11532</v>
      </c>
    </row>
    <row r="1079" spans="1:5">
      <c r="A1079">
        <v>3198</v>
      </c>
      <c r="B1079">
        <v>3</v>
      </c>
      <c r="C1079" t="s">
        <v>1847</v>
      </c>
      <c r="D1079" t="s">
        <v>1856</v>
      </c>
      <c r="E1079">
        <v>12636</v>
      </c>
    </row>
    <row r="1080" spans="1:5">
      <c r="A1080">
        <v>3199</v>
      </c>
      <c r="B1080">
        <v>3</v>
      </c>
      <c r="C1080" t="s">
        <v>1847</v>
      </c>
      <c r="D1080" t="s">
        <v>1856</v>
      </c>
      <c r="E1080">
        <v>11419</v>
      </c>
    </row>
    <row r="1081" spans="1:5">
      <c r="A1081">
        <v>3200</v>
      </c>
      <c r="B1081">
        <v>3</v>
      </c>
      <c r="C1081" t="s">
        <v>1847</v>
      </c>
      <c r="D1081" t="s">
        <v>1856</v>
      </c>
      <c r="E1081">
        <v>9429</v>
      </c>
    </row>
    <row r="1082" spans="1:5">
      <c r="A1082">
        <v>3201</v>
      </c>
      <c r="B1082">
        <v>3</v>
      </c>
      <c r="C1082" t="s">
        <v>1847</v>
      </c>
      <c r="D1082" t="s">
        <v>1856</v>
      </c>
      <c r="E1082">
        <v>12232</v>
      </c>
    </row>
    <row r="1083" spans="1:5">
      <c r="A1083">
        <v>3202</v>
      </c>
      <c r="B1083">
        <v>3</v>
      </c>
      <c r="C1083" t="s">
        <v>1847</v>
      </c>
      <c r="D1083" t="s">
        <v>1856</v>
      </c>
      <c r="E1083">
        <v>10082</v>
      </c>
    </row>
    <row r="1084" spans="1:5">
      <c r="A1084">
        <v>3203</v>
      </c>
      <c r="B1084">
        <v>3</v>
      </c>
      <c r="C1084" t="s">
        <v>1847</v>
      </c>
      <c r="D1084" t="s">
        <v>1856</v>
      </c>
      <c r="E1084">
        <v>12151</v>
      </c>
    </row>
    <row r="1085" spans="1:5">
      <c r="A1085">
        <v>3204</v>
      </c>
      <c r="B1085">
        <v>3</v>
      </c>
      <c r="C1085" t="s">
        <v>1847</v>
      </c>
      <c r="D1085" t="s">
        <v>1856</v>
      </c>
      <c r="E1085">
        <v>11596</v>
      </c>
    </row>
    <row r="1086" spans="1:5">
      <c r="A1086">
        <v>3205</v>
      </c>
      <c r="B1086">
        <v>3</v>
      </c>
      <c r="C1086" t="s">
        <v>1847</v>
      </c>
      <c r="D1086" t="s">
        <v>1856</v>
      </c>
      <c r="E1086">
        <v>10996</v>
      </c>
    </row>
    <row r="1087" spans="1:5">
      <c r="A1087">
        <v>3206</v>
      </c>
      <c r="B1087">
        <v>3</v>
      </c>
      <c r="C1087" t="s">
        <v>1847</v>
      </c>
      <c r="D1087" t="s">
        <v>1856</v>
      </c>
      <c r="E1087">
        <v>12011</v>
      </c>
    </row>
    <row r="1088" spans="1:5">
      <c r="A1088">
        <v>3207</v>
      </c>
      <c r="B1088">
        <v>3</v>
      </c>
      <c r="C1088" t="s">
        <v>1847</v>
      </c>
      <c r="D1088" t="s">
        <v>1856</v>
      </c>
      <c r="E1088">
        <v>10073</v>
      </c>
    </row>
    <row r="1089" spans="1:7">
      <c r="A1089">
        <v>3208</v>
      </c>
      <c r="B1089">
        <v>3</v>
      </c>
      <c r="C1089" t="s">
        <v>1841</v>
      </c>
      <c r="D1089" t="s">
        <v>1854</v>
      </c>
      <c r="E1089">
        <v>12396</v>
      </c>
      <c r="F1089">
        <v>3708</v>
      </c>
      <c r="G1089" t="s">
        <v>1845</v>
      </c>
    </row>
    <row r="1090" spans="1:7">
      <c r="A1090">
        <v>3209</v>
      </c>
      <c r="B1090">
        <v>3</v>
      </c>
      <c r="C1090" t="s">
        <v>1847</v>
      </c>
      <c r="D1090" t="s">
        <v>1856</v>
      </c>
      <c r="E1090">
        <v>11075</v>
      </c>
    </row>
    <row r="1091" spans="1:7">
      <c r="A1091">
        <v>3210</v>
      </c>
      <c r="B1091">
        <v>3</v>
      </c>
      <c r="C1091" t="s">
        <v>1847</v>
      </c>
      <c r="D1091" t="s">
        <v>1856</v>
      </c>
      <c r="E1091">
        <v>12315</v>
      </c>
    </row>
    <row r="1092" spans="1:7">
      <c r="A1092">
        <v>3211</v>
      </c>
      <c r="B1092">
        <v>3</v>
      </c>
      <c r="C1092" t="s">
        <v>1847</v>
      </c>
      <c r="D1092" t="s">
        <v>1856</v>
      </c>
      <c r="E1092">
        <v>12826</v>
      </c>
    </row>
    <row r="1093" spans="1:7">
      <c r="A1093">
        <v>3212</v>
      </c>
      <c r="B1093">
        <v>3</v>
      </c>
      <c r="C1093" t="s">
        <v>1847</v>
      </c>
      <c r="D1093" t="s">
        <v>1856</v>
      </c>
      <c r="E1093">
        <v>11268</v>
      </c>
    </row>
    <row r="1094" spans="1:7">
      <c r="A1094">
        <v>3213</v>
      </c>
      <c r="B1094">
        <v>3</v>
      </c>
      <c r="C1094" t="s">
        <v>1847</v>
      </c>
      <c r="D1094" t="s">
        <v>1856</v>
      </c>
      <c r="E1094">
        <v>10602</v>
      </c>
    </row>
    <row r="1095" spans="1:7">
      <c r="A1095">
        <v>3214</v>
      </c>
      <c r="B1095">
        <v>3</v>
      </c>
      <c r="C1095" t="s">
        <v>1847</v>
      </c>
      <c r="D1095" t="s">
        <v>1856</v>
      </c>
      <c r="E1095">
        <v>12431</v>
      </c>
    </row>
    <row r="1096" spans="1:7">
      <c r="A1096">
        <v>3215</v>
      </c>
      <c r="B1096">
        <v>3</v>
      </c>
      <c r="C1096" t="s">
        <v>1847</v>
      </c>
      <c r="D1096" t="s">
        <v>1856</v>
      </c>
      <c r="E1096">
        <v>11780</v>
      </c>
    </row>
    <row r="1097" spans="1:7">
      <c r="A1097">
        <v>3216</v>
      </c>
      <c r="B1097">
        <v>3</v>
      </c>
      <c r="C1097" t="s">
        <v>1847</v>
      </c>
      <c r="D1097" t="s">
        <v>1856</v>
      </c>
      <c r="E1097">
        <v>8807</v>
      </c>
    </row>
    <row r="1098" spans="1:7">
      <c r="A1098">
        <v>3217</v>
      </c>
      <c r="B1098">
        <v>3</v>
      </c>
      <c r="C1098" t="s">
        <v>1847</v>
      </c>
      <c r="D1098" t="s">
        <v>1856</v>
      </c>
      <c r="E1098">
        <v>10870</v>
      </c>
    </row>
    <row r="1099" spans="1:7">
      <c r="A1099">
        <v>3218</v>
      </c>
      <c r="B1099">
        <v>3</v>
      </c>
      <c r="C1099" t="s">
        <v>1847</v>
      </c>
      <c r="D1099" t="s">
        <v>1856</v>
      </c>
      <c r="E1099">
        <v>10289</v>
      </c>
    </row>
    <row r="1100" spans="1:7">
      <c r="A1100">
        <v>3219</v>
      </c>
      <c r="B1100">
        <v>3</v>
      </c>
      <c r="C1100" t="s">
        <v>1847</v>
      </c>
      <c r="D1100" t="s">
        <v>1856</v>
      </c>
      <c r="E1100">
        <v>10660</v>
      </c>
    </row>
    <row r="1101" spans="1:7">
      <c r="A1101">
        <v>3220</v>
      </c>
      <c r="B1101">
        <v>3</v>
      </c>
      <c r="C1101" t="s">
        <v>1847</v>
      </c>
      <c r="D1101" t="s">
        <v>1856</v>
      </c>
      <c r="E1101">
        <v>9870</v>
      </c>
    </row>
    <row r="1102" spans="1:7">
      <c r="A1102">
        <v>3221</v>
      </c>
      <c r="B1102">
        <v>3</v>
      </c>
      <c r="C1102" t="s">
        <v>1847</v>
      </c>
      <c r="D1102" t="s">
        <v>1856</v>
      </c>
      <c r="E1102">
        <v>8694</v>
      </c>
    </row>
    <row r="1103" spans="1:7">
      <c r="A1103">
        <v>3222</v>
      </c>
      <c r="B1103">
        <v>3</v>
      </c>
      <c r="C1103" t="s">
        <v>1847</v>
      </c>
      <c r="D1103" t="s">
        <v>1856</v>
      </c>
      <c r="E1103">
        <v>12057</v>
      </c>
    </row>
    <row r="1104" spans="1:7">
      <c r="A1104">
        <v>3223</v>
      </c>
      <c r="B1104">
        <v>3</v>
      </c>
      <c r="C1104" t="s">
        <v>1847</v>
      </c>
      <c r="D1104" t="s">
        <v>1856</v>
      </c>
      <c r="E1104">
        <v>8166</v>
      </c>
    </row>
    <row r="1105" spans="1:7">
      <c r="A1105">
        <v>3224</v>
      </c>
      <c r="B1105">
        <v>3</v>
      </c>
      <c r="C1105" t="s">
        <v>1841</v>
      </c>
      <c r="D1105" t="s">
        <v>1854</v>
      </c>
      <c r="E1105">
        <v>10102</v>
      </c>
      <c r="F1105">
        <v>3724</v>
      </c>
      <c r="G1105" t="s">
        <v>1845</v>
      </c>
    </row>
    <row r="1106" spans="1:7">
      <c r="A1106">
        <v>3225</v>
      </c>
      <c r="B1106">
        <v>3</v>
      </c>
      <c r="C1106" t="s">
        <v>1847</v>
      </c>
      <c r="D1106" t="s">
        <v>1856</v>
      </c>
      <c r="E1106">
        <v>9111</v>
      </c>
    </row>
    <row r="1107" spans="1:7">
      <c r="A1107">
        <v>3226</v>
      </c>
      <c r="B1107">
        <v>3</v>
      </c>
      <c r="C1107" t="s">
        <v>1847</v>
      </c>
      <c r="D1107" t="s">
        <v>1856</v>
      </c>
      <c r="E1107">
        <v>9548</v>
      </c>
    </row>
    <row r="1108" spans="1:7">
      <c r="A1108">
        <v>3227</v>
      </c>
      <c r="B1108">
        <v>3</v>
      </c>
      <c r="C1108" t="s">
        <v>1847</v>
      </c>
      <c r="D1108" t="s">
        <v>1849</v>
      </c>
      <c r="E1108">
        <v>10725</v>
      </c>
    </row>
    <row r="1109" spans="1:7">
      <c r="A1109">
        <v>3228</v>
      </c>
      <c r="B1109">
        <v>3</v>
      </c>
      <c r="C1109" t="s">
        <v>1847</v>
      </c>
      <c r="D1109" t="s">
        <v>1849</v>
      </c>
      <c r="E1109">
        <v>11028</v>
      </c>
    </row>
    <row r="1110" spans="1:7">
      <c r="A1110">
        <v>3229</v>
      </c>
      <c r="B1110">
        <v>3</v>
      </c>
      <c r="C1110" t="s">
        <v>1847</v>
      </c>
      <c r="D1110" t="s">
        <v>1849</v>
      </c>
      <c r="E1110">
        <v>12481</v>
      </c>
    </row>
    <row r="1111" spans="1:7">
      <c r="A1111">
        <v>3230</v>
      </c>
      <c r="B1111">
        <v>3</v>
      </c>
      <c r="C1111" t="s">
        <v>1847</v>
      </c>
      <c r="D1111" t="s">
        <v>1849</v>
      </c>
      <c r="E1111">
        <v>12599</v>
      </c>
    </row>
    <row r="1112" spans="1:7">
      <c r="A1112">
        <v>3231</v>
      </c>
      <c r="B1112">
        <v>3</v>
      </c>
      <c r="C1112" t="s">
        <v>1847</v>
      </c>
      <c r="D1112" t="s">
        <v>1849</v>
      </c>
      <c r="E1112">
        <v>12020</v>
      </c>
    </row>
    <row r="1113" spans="1:7">
      <c r="A1113">
        <v>3232</v>
      </c>
      <c r="B1113">
        <v>3</v>
      </c>
      <c r="C1113" t="s">
        <v>1847</v>
      </c>
      <c r="D1113" t="s">
        <v>1849</v>
      </c>
      <c r="E1113">
        <v>10125</v>
      </c>
    </row>
    <row r="1114" spans="1:7">
      <c r="A1114">
        <v>3233</v>
      </c>
      <c r="B1114">
        <v>3</v>
      </c>
      <c r="C1114" t="s">
        <v>1847</v>
      </c>
      <c r="D1114" t="s">
        <v>1849</v>
      </c>
      <c r="E1114">
        <v>9987</v>
      </c>
    </row>
    <row r="1115" spans="1:7">
      <c r="A1115">
        <v>3234</v>
      </c>
      <c r="B1115">
        <v>3</v>
      </c>
      <c r="C1115" t="s">
        <v>1841</v>
      </c>
      <c r="D1115" t="s">
        <v>1854</v>
      </c>
      <c r="E1115">
        <v>12119</v>
      </c>
      <c r="F1115">
        <v>3734</v>
      </c>
      <c r="G1115" t="s">
        <v>1845</v>
      </c>
    </row>
    <row r="1116" spans="1:7">
      <c r="A1116">
        <v>3235</v>
      </c>
      <c r="B1116">
        <v>3</v>
      </c>
      <c r="C1116" t="s">
        <v>1847</v>
      </c>
      <c r="D1116" t="s">
        <v>1849</v>
      </c>
      <c r="E1116">
        <v>10927</v>
      </c>
    </row>
    <row r="1117" spans="1:7">
      <c r="A1117">
        <v>3236</v>
      </c>
      <c r="B1117">
        <v>3</v>
      </c>
      <c r="C1117" t="s">
        <v>1847</v>
      </c>
      <c r="D1117" t="s">
        <v>1849</v>
      </c>
      <c r="E1117">
        <v>9849</v>
      </c>
    </row>
    <row r="1118" spans="1:7">
      <c r="A1118">
        <v>3237</v>
      </c>
      <c r="B1118">
        <v>3</v>
      </c>
      <c r="C1118" t="s">
        <v>1847</v>
      </c>
      <c r="D1118" t="s">
        <v>1849</v>
      </c>
      <c r="E1118">
        <v>12225</v>
      </c>
    </row>
    <row r="1119" spans="1:7">
      <c r="A1119">
        <v>3238</v>
      </c>
      <c r="B1119">
        <v>3</v>
      </c>
      <c r="C1119" t="s">
        <v>1847</v>
      </c>
      <c r="D1119" t="s">
        <v>1849</v>
      </c>
      <c r="E1119">
        <v>12374</v>
      </c>
    </row>
    <row r="1120" spans="1:7">
      <c r="A1120">
        <v>3239</v>
      </c>
      <c r="B1120">
        <v>3</v>
      </c>
      <c r="C1120" t="s">
        <v>1847</v>
      </c>
      <c r="D1120" t="s">
        <v>1849</v>
      </c>
      <c r="E1120">
        <v>12394</v>
      </c>
    </row>
    <row r="1121" spans="1:5">
      <c r="A1121">
        <v>3240</v>
      </c>
      <c r="B1121">
        <v>3</v>
      </c>
      <c r="C1121" t="s">
        <v>1847</v>
      </c>
      <c r="D1121" t="s">
        <v>1849</v>
      </c>
      <c r="E1121">
        <v>12850</v>
      </c>
    </row>
    <row r="1122" spans="1:5">
      <c r="A1122">
        <v>3241</v>
      </c>
      <c r="B1122">
        <v>3</v>
      </c>
      <c r="C1122" t="s">
        <v>1847</v>
      </c>
      <c r="D1122" t="s">
        <v>1849</v>
      </c>
      <c r="E1122">
        <v>11859</v>
      </c>
    </row>
    <row r="1123" spans="1:5">
      <c r="A1123">
        <v>3242</v>
      </c>
      <c r="B1123">
        <v>3</v>
      </c>
      <c r="C1123" t="s">
        <v>1847</v>
      </c>
      <c r="D1123" t="s">
        <v>1849</v>
      </c>
      <c r="E1123">
        <v>11966</v>
      </c>
    </row>
    <row r="1124" spans="1:5">
      <c r="A1124">
        <v>3243</v>
      </c>
      <c r="B1124">
        <v>3</v>
      </c>
      <c r="C1124" t="s">
        <v>1847</v>
      </c>
      <c r="D1124" t="s">
        <v>1849</v>
      </c>
      <c r="E1124">
        <v>12369</v>
      </c>
    </row>
    <row r="1125" spans="1:5">
      <c r="A1125">
        <v>3244</v>
      </c>
      <c r="B1125">
        <v>3</v>
      </c>
      <c r="C1125" t="s">
        <v>1847</v>
      </c>
      <c r="D1125" t="s">
        <v>1849</v>
      </c>
      <c r="E1125">
        <v>12808</v>
      </c>
    </row>
    <row r="1126" spans="1:5">
      <c r="A1126">
        <v>3245</v>
      </c>
      <c r="B1126">
        <v>3</v>
      </c>
      <c r="C1126" t="s">
        <v>1847</v>
      </c>
      <c r="D1126" t="s">
        <v>1849</v>
      </c>
      <c r="E1126">
        <v>10647</v>
      </c>
    </row>
    <row r="1127" spans="1:5">
      <c r="A1127">
        <v>3246</v>
      </c>
      <c r="B1127">
        <v>3</v>
      </c>
      <c r="C1127" t="s">
        <v>1847</v>
      </c>
      <c r="D1127" t="s">
        <v>1849</v>
      </c>
      <c r="E1127">
        <v>12450</v>
      </c>
    </row>
    <row r="1128" spans="1:5">
      <c r="A1128">
        <v>3247</v>
      </c>
      <c r="B1128">
        <v>3</v>
      </c>
      <c r="C1128" t="s">
        <v>1841</v>
      </c>
      <c r="D1128" t="s">
        <v>1856</v>
      </c>
      <c r="E1128">
        <v>11625</v>
      </c>
    </row>
    <row r="1129" spans="1:5">
      <c r="A1129">
        <v>3248</v>
      </c>
      <c r="B1129">
        <v>3</v>
      </c>
      <c r="C1129" t="s">
        <v>1841</v>
      </c>
      <c r="D1129" t="s">
        <v>1856</v>
      </c>
      <c r="E1129">
        <v>11532</v>
      </c>
    </row>
    <row r="1130" spans="1:5">
      <c r="A1130">
        <v>3249</v>
      </c>
      <c r="B1130">
        <v>3</v>
      </c>
      <c r="C1130" t="s">
        <v>1841</v>
      </c>
      <c r="D1130" t="s">
        <v>1856</v>
      </c>
      <c r="E1130">
        <v>12027</v>
      </c>
    </row>
    <row r="1131" spans="1:5">
      <c r="A1131">
        <v>3250</v>
      </c>
      <c r="B1131">
        <v>3</v>
      </c>
      <c r="C1131" t="s">
        <v>1841</v>
      </c>
      <c r="D1131" t="s">
        <v>1856</v>
      </c>
      <c r="E1131">
        <v>11220</v>
      </c>
    </row>
    <row r="1132" spans="1:5">
      <c r="A1132">
        <v>3251</v>
      </c>
      <c r="B1132">
        <v>3</v>
      </c>
      <c r="C1132" t="s">
        <v>1841</v>
      </c>
      <c r="D1132" t="s">
        <v>1856</v>
      </c>
      <c r="E1132">
        <v>10417</v>
      </c>
    </row>
    <row r="1133" spans="1:5">
      <c r="A1133">
        <v>3252</v>
      </c>
      <c r="B1133">
        <v>3</v>
      </c>
      <c r="C1133" t="s">
        <v>1841</v>
      </c>
      <c r="D1133" t="s">
        <v>1856</v>
      </c>
      <c r="E1133">
        <v>11573</v>
      </c>
    </row>
    <row r="1134" spans="1:5">
      <c r="A1134">
        <v>3253</v>
      </c>
      <c r="B1134">
        <v>3</v>
      </c>
      <c r="C1134" t="s">
        <v>1841</v>
      </c>
      <c r="D1134" t="s">
        <v>1856</v>
      </c>
      <c r="E1134">
        <v>4858</v>
      </c>
    </row>
    <row r="1135" spans="1:5">
      <c r="A1135">
        <v>3254</v>
      </c>
      <c r="B1135">
        <v>3</v>
      </c>
      <c r="C1135" t="s">
        <v>1841</v>
      </c>
      <c r="D1135" t="s">
        <v>1856</v>
      </c>
      <c r="E1135">
        <v>12518</v>
      </c>
    </row>
    <row r="1136" spans="1:5">
      <c r="A1136">
        <v>3255</v>
      </c>
      <c r="B1136">
        <v>3</v>
      </c>
      <c r="C1136" t="s">
        <v>1841</v>
      </c>
      <c r="D1136" t="s">
        <v>1856</v>
      </c>
      <c r="E1136">
        <v>11731</v>
      </c>
    </row>
    <row r="1137" spans="1:5">
      <c r="A1137">
        <v>3256</v>
      </c>
      <c r="B1137">
        <v>3</v>
      </c>
      <c r="C1137" t="s">
        <v>1841</v>
      </c>
      <c r="D1137" t="s">
        <v>1856</v>
      </c>
      <c r="E1137">
        <v>11867</v>
      </c>
    </row>
    <row r="1138" spans="1:5">
      <c r="A1138">
        <v>3257</v>
      </c>
      <c r="B1138">
        <v>3</v>
      </c>
      <c r="C1138" t="s">
        <v>1841</v>
      </c>
      <c r="D1138" t="s">
        <v>1856</v>
      </c>
      <c r="E1138">
        <v>12419</v>
      </c>
    </row>
    <row r="1139" spans="1:5">
      <c r="A1139">
        <v>3258</v>
      </c>
      <c r="B1139">
        <v>3</v>
      </c>
      <c r="C1139" t="s">
        <v>1841</v>
      </c>
      <c r="D1139" t="s">
        <v>1856</v>
      </c>
      <c r="E1139">
        <v>10355</v>
      </c>
    </row>
    <row r="1140" spans="1:5">
      <c r="A1140">
        <v>3259</v>
      </c>
      <c r="B1140">
        <v>3</v>
      </c>
      <c r="C1140" t="s">
        <v>1841</v>
      </c>
      <c r="D1140" t="s">
        <v>1856</v>
      </c>
      <c r="E1140">
        <v>11710</v>
      </c>
    </row>
    <row r="1141" spans="1:5">
      <c r="A1141">
        <v>3260</v>
      </c>
      <c r="B1141">
        <v>3</v>
      </c>
      <c r="C1141" t="s">
        <v>1841</v>
      </c>
      <c r="D1141" t="s">
        <v>1856</v>
      </c>
      <c r="E1141">
        <v>11414</v>
      </c>
    </row>
    <row r="1142" spans="1:5">
      <c r="A1142">
        <v>3261</v>
      </c>
      <c r="B1142">
        <v>3</v>
      </c>
      <c r="C1142" t="s">
        <v>1841</v>
      </c>
      <c r="D1142" t="s">
        <v>1856</v>
      </c>
      <c r="E1142">
        <v>12280</v>
      </c>
    </row>
    <row r="1143" spans="1:5">
      <c r="A1143">
        <v>3262</v>
      </c>
      <c r="B1143">
        <v>3</v>
      </c>
      <c r="C1143" t="s">
        <v>1841</v>
      </c>
      <c r="D1143" t="s">
        <v>1856</v>
      </c>
      <c r="E1143">
        <v>12567</v>
      </c>
    </row>
    <row r="1144" spans="1:5">
      <c r="A1144">
        <v>3263</v>
      </c>
      <c r="B1144">
        <v>3</v>
      </c>
      <c r="C1144" t="s">
        <v>1841</v>
      </c>
      <c r="D1144" t="s">
        <v>1856</v>
      </c>
      <c r="E1144">
        <v>11874</v>
      </c>
    </row>
    <row r="1145" spans="1:5">
      <c r="A1145">
        <v>3264</v>
      </c>
      <c r="B1145">
        <v>3</v>
      </c>
      <c r="C1145" t="s">
        <v>1841</v>
      </c>
      <c r="D1145" t="s">
        <v>1856</v>
      </c>
      <c r="E1145">
        <v>12112</v>
      </c>
    </row>
    <row r="1146" spans="1:5">
      <c r="A1146">
        <v>3265</v>
      </c>
      <c r="B1146">
        <v>3</v>
      </c>
      <c r="C1146" t="s">
        <v>1841</v>
      </c>
      <c r="D1146" t="s">
        <v>1856</v>
      </c>
      <c r="E1146">
        <v>11967</v>
      </c>
    </row>
    <row r="1147" spans="1:5">
      <c r="A1147">
        <v>3266</v>
      </c>
      <c r="B1147">
        <v>3</v>
      </c>
      <c r="C1147" t="s">
        <v>1841</v>
      </c>
      <c r="D1147" t="s">
        <v>1856</v>
      </c>
      <c r="E1147">
        <v>10439</v>
      </c>
    </row>
    <row r="1148" spans="1:5">
      <c r="A1148">
        <v>3267</v>
      </c>
      <c r="B1148">
        <v>3</v>
      </c>
      <c r="C1148" t="s">
        <v>1841</v>
      </c>
      <c r="D1148" t="s">
        <v>1849</v>
      </c>
      <c r="E1148">
        <v>12620</v>
      </c>
    </row>
    <row r="1149" spans="1:5">
      <c r="A1149">
        <v>3268</v>
      </c>
      <c r="B1149">
        <v>3</v>
      </c>
      <c r="C1149" t="s">
        <v>1841</v>
      </c>
      <c r="D1149" t="s">
        <v>1849</v>
      </c>
      <c r="E1149">
        <v>12564</v>
      </c>
    </row>
    <row r="1150" spans="1:5">
      <c r="A1150">
        <v>3269</v>
      </c>
      <c r="B1150">
        <v>3</v>
      </c>
      <c r="C1150" t="s">
        <v>1841</v>
      </c>
      <c r="D1150" t="s">
        <v>1849</v>
      </c>
      <c r="E1150">
        <v>12584</v>
      </c>
    </row>
    <row r="1151" spans="1:5">
      <c r="A1151">
        <v>3270</v>
      </c>
      <c r="B1151">
        <v>3</v>
      </c>
      <c r="C1151" t="s">
        <v>1841</v>
      </c>
      <c r="D1151" t="s">
        <v>1849</v>
      </c>
      <c r="E1151">
        <v>12526</v>
      </c>
    </row>
    <row r="1152" spans="1:5">
      <c r="A1152">
        <v>3271</v>
      </c>
      <c r="B1152">
        <v>3</v>
      </c>
      <c r="C1152" t="s">
        <v>1841</v>
      </c>
      <c r="D1152" t="s">
        <v>1849</v>
      </c>
      <c r="E1152">
        <v>11263</v>
      </c>
    </row>
    <row r="1153" spans="1:5">
      <c r="A1153">
        <v>3272</v>
      </c>
      <c r="B1153">
        <v>3</v>
      </c>
      <c r="C1153" t="s">
        <v>1841</v>
      </c>
      <c r="D1153" t="s">
        <v>1849</v>
      </c>
      <c r="E1153">
        <v>12240</v>
      </c>
    </row>
    <row r="1154" spans="1:5">
      <c r="A1154">
        <v>3273</v>
      </c>
      <c r="B1154">
        <v>3</v>
      </c>
      <c r="C1154" t="s">
        <v>1841</v>
      </c>
      <c r="D1154" t="s">
        <v>1849</v>
      </c>
      <c r="E1154">
        <v>11881</v>
      </c>
    </row>
    <row r="1155" spans="1:5">
      <c r="A1155">
        <v>3274</v>
      </c>
      <c r="B1155">
        <v>3</v>
      </c>
      <c r="C1155" t="s">
        <v>1841</v>
      </c>
      <c r="D1155" t="s">
        <v>1849</v>
      </c>
      <c r="E1155">
        <v>12728</v>
      </c>
    </row>
    <row r="1156" spans="1:5">
      <c r="A1156">
        <v>3275</v>
      </c>
      <c r="B1156">
        <v>3</v>
      </c>
      <c r="C1156" t="s">
        <v>1841</v>
      </c>
      <c r="D1156" t="s">
        <v>1849</v>
      </c>
      <c r="E1156">
        <v>9193</v>
      </c>
    </row>
    <row r="1157" spans="1:5">
      <c r="A1157">
        <v>3276</v>
      </c>
      <c r="B1157">
        <v>3</v>
      </c>
      <c r="C1157" t="s">
        <v>1841</v>
      </c>
      <c r="D1157" t="s">
        <v>1849</v>
      </c>
      <c r="E1157">
        <v>11756</v>
      </c>
    </row>
    <row r="1158" spans="1:5">
      <c r="A1158">
        <v>3277</v>
      </c>
      <c r="B1158">
        <v>3</v>
      </c>
      <c r="C1158" t="s">
        <v>1841</v>
      </c>
      <c r="D1158" t="s">
        <v>1849</v>
      </c>
      <c r="E1158">
        <v>11371</v>
      </c>
    </row>
    <row r="1159" spans="1:5">
      <c r="A1159">
        <v>3278</v>
      </c>
      <c r="B1159">
        <v>3</v>
      </c>
      <c r="C1159" t="s">
        <v>1841</v>
      </c>
      <c r="D1159" t="s">
        <v>1849</v>
      </c>
      <c r="E1159">
        <v>9740</v>
      </c>
    </row>
    <row r="1160" spans="1:5">
      <c r="A1160">
        <v>3279</v>
      </c>
      <c r="B1160">
        <v>3</v>
      </c>
      <c r="C1160" t="s">
        <v>1841</v>
      </c>
      <c r="D1160" t="s">
        <v>1849</v>
      </c>
      <c r="E1160">
        <v>12149</v>
      </c>
    </row>
    <row r="1161" spans="1:5">
      <c r="A1161">
        <v>3280</v>
      </c>
      <c r="B1161">
        <v>3</v>
      </c>
      <c r="C1161" t="s">
        <v>1841</v>
      </c>
      <c r="D1161" t="s">
        <v>1849</v>
      </c>
      <c r="E1161">
        <v>11542</v>
      </c>
    </row>
    <row r="1162" spans="1:5">
      <c r="A1162">
        <v>3281</v>
      </c>
      <c r="B1162">
        <v>3</v>
      </c>
      <c r="C1162" t="s">
        <v>1841</v>
      </c>
      <c r="D1162" t="s">
        <v>1849</v>
      </c>
      <c r="E1162">
        <v>11436</v>
      </c>
    </row>
    <row r="1163" spans="1:5">
      <c r="A1163">
        <v>3282</v>
      </c>
      <c r="B1163">
        <v>3</v>
      </c>
      <c r="C1163" t="s">
        <v>1841</v>
      </c>
      <c r="D1163" t="s">
        <v>1849</v>
      </c>
      <c r="E1163">
        <v>9474</v>
      </c>
    </row>
    <row r="1164" spans="1:5">
      <c r="A1164">
        <v>3283</v>
      </c>
      <c r="B1164">
        <v>3</v>
      </c>
      <c r="C1164" t="s">
        <v>1841</v>
      </c>
      <c r="D1164" t="s">
        <v>1849</v>
      </c>
      <c r="E1164">
        <v>8920</v>
      </c>
    </row>
    <row r="1165" spans="1:5">
      <c r="A1165">
        <v>3284</v>
      </c>
      <c r="B1165">
        <v>3</v>
      </c>
      <c r="C1165" t="s">
        <v>1841</v>
      </c>
      <c r="D1165" t="s">
        <v>1849</v>
      </c>
      <c r="E1165">
        <v>8459</v>
      </c>
    </row>
    <row r="1166" spans="1:5">
      <c r="A1166">
        <v>3285</v>
      </c>
      <c r="B1166">
        <v>3</v>
      </c>
      <c r="C1166" t="s">
        <v>1841</v>
      </c>
      <c r="D1166" t="s">
        <v>1849</v>
      </c>
      <c r="E1166">
        <v>8391</v>
      </c>
    </row>
    <row r="1167" spans="1:5">
      <c r="A1167">
        <v>3286</v>
      </c>
      <c r="B1167">
        <v>3</v>
      </c>
      <c r="C1167" t="s">
        <v>1841</v>
      </c>
      <c r="D1167" t="s">
        <v>1849</v>
      </c>
      <c r="E1167">
        <v>11801</v>
      </c>
    </row>
    <row r="1168" spans="1:5">
      <c r="A1168">
        <v>3287</v>
      </c>
      <c r="B1168">
        <v>3</v>
      </c>
      <c r="C1168" t="s">
        <v>1841</v>
      </c>
      <c r="D1168" t="s">
        <v>1849</v>
      </c>
      <c r="E1168">
        <v>11473</v>
      </c>
    </row>
    <row r="1169" spans="1:5">
      <c r="A1169">
        <v>3288</v>
      </c>
      <c r="B1169">
        <v>3</v>
      </c>
      <c r="C1169" t="s">
        <v>1841</v>
      </c>
      <c r="D1169" t="s">
        <v>1849</v>
      </c>
      <c r="E1169">
        <v>11488</v>
      </c>
    </row>
    <row r="1170" spans="1:5">
      <c r="A1170">
        <v>3289</v>
      </c>
      <c r="B1170">
        <v>3</v>
      </c>
      <c r="C1170" t="s">
        <v>1841</v>
      </c>
      <c r="D1170" t="s">
        <v>1849</v>
      </c>
      <c r="E1170">
        <v>11776</v>
      </c>
    </row>
    <row r="1171" spans="1:5">
      <c r="A1171">
        <v>3290</v>
      </c>
      <c r="B1171">
        <v>3</v>
      </c>
      <c r="C1171" t="s">
        <v>1841</v>
      </c>
      <c r="D1171" t="s">
        <v>1849</v>
      </c>
      <c r="E1171">
        <v>12154</v>
      </c>
    </row>
    <row r="1172" spans="1:5">
      <c r="A1172">
        <v>3291</v>
      </c>
      <c r="B1172">
        <v>3</v>
      </c>
      <c r="C1172" t="s">
        <v>1841</v>
      </c>
      <c r="D1172" t="s">
        <v>1849</v>
      </c>
      <c r="E1172">
        <v>10706</v>
      </c>
    </row>
    <row r="1173" spans="1:5">
      <c r="A1173">
        <v>3292</v>
      </c>
      <c r="B1173">
        <v>3</v>
      </c>
      <c r="C1173" t="s">
        <v>1841</v>
      </c>
      <c r="D1173" t="s">
        <v>1849</v>
      </c>
      <c r="E1173">
        <v>12591</v>
      </c>
    </row>
    <row r="1174" spans="1:5">
      <c r="A1174">
        <v>3293</v>
      </c>
      <c r="B1174">
        <v>3</v>
      </c>
      <c r="C1174" t="s">
        <v>1841</v>
      </c>
      <c r="D1174" t="s">
        <v>1849</v>
      </c>
      <c r="E1174">
        <v>11568</v>
      </c>
    </row>
    <row r="1175" spans="1:5">
      <c r="A1175">
        <v>3294</v>
      </c>
      <c r="B1175">
        <v>3</v>
      </c>
      <c r="C1175" t="s">
        <v>1841</v>
      </c>
      <c r="D1175" t="s">
        <v>1849</v>
      </c>
      <c r="E1175">
        <v>11917</v>
      </c>
    </row>
    <row r="1176" spans="1:5">
      <c r="A1176">
        <v>3295</v>
      </c>
      <c r="B1176">
        <v>3</v>
      </c>
      <c r="C1176" t="s">
        <v>1841</v>
      </c>
      <c r="D1176" t="s">
        <v>1849</v>
      </c>
      <c r="E1176">
        <v>12166</v>
      </c>
    </row>
    <row r="1177" spans="1:5">
      <c r="A1177">
        <v>3296</v>
      </c>
      <c r="B1177">
        <v>3</v>
      </c>
      <c r="C1177" t="s">
        <v>1841</v>
      </c>
      <c r="D1177" t="s">
        <v>1849</v>
      </c>
      <c r="E1177">
        <v>12267</v>
      </c>
    </row>
    <row r="1178" spans="1:5">
      <c r="A1178">
        <v>3297</v>
      </c>
      <c r="B1178">
        <v>3</v>
      </c>
      <c r="C1178" t="s">
        <v>1841</v>
      </c>
      <c r="D1178" t="s">
        <v>1849</v>
      </c>
      <c r="E1178">
        <v>11813</v>
      </c>
    </row>
    <row r="1179" spans="1:5">
      <c r="A1179">
        <v>3298</v>
      </c>
      <c r="B1179">
        <v>3</v>
      </c>
      <c r="C1179" t="s">
        <v>1841</v>
      </c>
      <c r="D1179" t="s">
        <v>1849</v>
      </c>
      <c r="E1179">
        <v>11568</v>
      </c>
    </row>
    <row r="1180" spans="1:5">
      <c r="A1180">
        <v>3299</v>
      </c>
      <c r="B1180">
        <v>3</v>
      </c>
      <c r="C1180" t="s">
        <v>1841</v>
      </c>
      <c r="D1180" t="s">
        <v>1854</v>
      </c>
      <c r="E1180">
        <v>10237</v>
      </c>
    </row>
    <row r="1181" spans="1:5">
      <c r="A1181">
        <v>3300</v>
      </c>
      <c r="B1181">
        <v>3</v>
      </c>
      <c r="C1181" t="s">
        <v>1841</v>
      </c>
      <c r="D1181" t="s">
        <v>1854</v>
      </c>
      <c r="E1181">
        <v>8864</v>
      </c>
    </row>
    <row r="1182" spans="1:5">
      <c r="A1182">
        <v>3301</v>
      </c>
      <c r="B1182">
        <v>3</v>
      </c>
      <c r="C1182" t="s">
        <v>1841</v>
      </c>
      <c r="D1182" t="s">
        <v>1854</v>
      </c>
      <c r="E1182">
        <v>11706</v>
      </c>
    </row>
    <row r="1183" spans="1:5">
      <c r="A1183">
        <v>3302</v>
      </c>
      <c r="B1183">
        <v>3</v>
      </c>
      <c r="C1183" t="s">
        <v>1841</v>
      </c>
      <c r="D1183" t="s">
        <v>1854</v>
      </c>
      <c r="E1183">
        <v>12288</v>
      </c>
    </row>
    <row r="1184" spans="1:5">
      <c r="A1184">
        <v>3303</v>
      </c>
      <c r="B1184">
        <v>3</v>
      </c>
      <c r="C1184" t="s">
        <v>1841</v>
      </c>
      <c r="D1184" t="s">
        <v>1854</v>
      </c>
      <c r="E1184">
        <v>11417</v>
      </c>
    </row>
    <row r="1185" spans="1:5">
      <c r="A1185">
        <v>3304</v>
      </c>
      <c r="B1185">
        <v>3</v>
      </c>
      <c r="C1185" t="s">
        <v>1841</v>
      </c>
      <c r="D1185" t="s">
        <v>1854</v>
      </c>
      <c r="E1185">
        <v>12281</v>
      </c>
    </row>
    <row r="1186" spans="1:5">
      <c r="A1186">
        <v>3305</v>
      </c>
      <c r="B1186">
        <v>3</v>
      </c>
      <c r="C1186" t="s">
        <v>1841</v>
      </c>
      <c r="D1186" t="s">
        <v>1854</v>
      </c>
      <c r="E1186">
        <v>12385</v>
      </c>
    </row>
    <row r="1187" spans="1:5">
      <c r="A1187">
        <v>3306</v>
      </c>
      <c r="B1187">
        <v>3</v>
      </c>
      <c r="C1187" t="s">
        <v>1841</v>
      </c>
      <c r="D1187" t="s">
        <v>1854</v>
      </c>
      <c r="E1187">
        <v>8780</v>
      </c>
    </row>
    <row r="1188" spans="1:5">
      <c r="A1188">
        <v>3307</v>
      </c>
      <c r="B1188">
        <v>3</v>
      </c>
      <c r="C1188" t="s">
        <v>1841</v>
      </c>
      <c r="D1188" t="s">
        <v>1854</v>
      </c>
      <c r="E1188">
        <v>12230</v>
      </c>
    </row>
    <row r="1189" spans="1:5">
      <c r="A1189">
        <v>3308</v>
      </c>
      <c r="B1189">
        <v>3</v>
      </c>
      <c r="C1189" t="s">
        <v>1841</v>
      </c>
      <c r="D1189" t="s">
        <v>1854</v>
      </c>
      <c r="E1189">
        <v>1177</v>
      </c>
    </row>
    <row r="1190" spans="1:5">
      <c r="A1190">
        <v>3309</v>
      </c>
      <c r="B1190">
        <v>3</v>
      </c>
      <c r="C1190" t="s">
        <v>1841</v>
      </c>
      <c r="D1190" t="s">
        <v>1854</v>
      </c>
      <c r="E1190">
        <v>10188</v>
      </c>
    </row>
    <row r="1191" spans="1:5">
      <c r="A1191">
        <v>3310</v>
      </c>
      <c r="B1191">
        <v>3</v>
      </c>
      <c r="C1191" t="s">
        <v>1841</v>
      </c>
      <c r="D1191" t="s">
        <v>1854</v>
      </c>
      <c r="E1191">
        <v>9130</v>
      </c>
    </row>
    <row r="1192" spans="1:5">
      <c r="A1192">
        <v>3311</v>
      </c>
      <c r="B1192">
        <v>3</v>
      </c>
      <c r="C1192" t="s">
        <v>1847</v>
      </c>
      <c r="D1192" t="s">
        <v>1854</v>
      </c>
      <c r="E1192">
        <v>12225</v>
      </c>
    </row>
    <row r="1193" spans="1:5">
      <c r="A1193">
        <v>3312</v>
      </c>
      <c r="B1193">
        <v>3</v>
      </c>
      <c r="C1193" t="s">
        <v>1847</v>
      </c>
      <c r="D1193" t="s">
        <v>1854</v>
      </c>
      <c r="E1193">
        <v>8477</v>
      </c>
    </row>
    <row r="1194" spans="1:5">
      <c r="A1194">
        <v>3313</v>
      </c>
      <c r="B1194">
        <v>3</v>
      </c>
      <c r="C1194" t="s">
        <v>1847</v>
      </c>
      <c r="D1194" t="s">
        <v>1854</v>
      </c>
      <c r="E1194">
        <v>12001</v>
      </c>
    </row>
    <row r="1195" spans="1:5">
      <c r="A1195">
        <v>3314</v>
      </c>
      <c r="B1195">
        <v>3</v>
      </c>
      <c r="C1195" t="s">
        <v>1847</v>
      </c>
      <c r="D1195" t="s">
        <v>1854</v>
      </c>
      <c r="E1195">
        <v>11287</v>
      </c>
    </row>
    <row r="1196" spans="1:5">
      <c r="A1196">
        <v>3315</v>
      </c>
      <c r="B1196">
        <v>3</v>
      </c>
      <c r="C1196" t="s">
        <v>1847</v>
      </c>
      <c r="D1196" t="s">
        <v>1854</v>
      </c>
      <c r="E1196">
        <v>11354</v>
      </c>
    </row>
    <row r="1197" spans="1:5">
      <c r="A1197">
        <v>3316</v>
      </c>
      <c r="B1197">
        <v>3</v>
      </c>
      <c r="C1197" t="s">
        <v>1847</v>
      </c>
      <c r="D1197" t="s">
        <v>1854</v>
      </c>
      <c r="E1197">
        <v>11608</v>
      </c>
    </row>
    <row r="1198" spans="1:5">
      <c r="A1198">
        <v>3317</v>
      </c>
      <c r="B1198">
        <v>3</v>
      </c>
      <c r="C1198" t="s">
        <v>1847</v>
      </c>
      <c r="D1198" t="s">
        <v>1854</v>
      </c>
      <c r="E1198">
        <v>10577</v>
      </c>
    </row>
    <row r="1199" spans="1:5">
      <c r="A1199">
        <v>3318</v>
      </c>
      <c r="B1199">
        <v>3</v>
      </c>
      <c r="C1199" t="s">
        <v>1847</v>
      </c>
      <c r="D1199" t="s">
        <v>1854</v>
      </c>
      <c r="E1199">
        <v>12757</v>
      </c>
    </row>
    <row r="1200" spans="1:5">
      <c r="A1200">
        <v>3319</v>
      </c>
      <c r="B1200">
        <v>3</v>
      </c>
      <c r="C1200" t="s">
        <v>1847</v>
      </c>
      <c r="D1200" t="s">
        <v>1854</v>
      </c>
      <c r="E1200">
        <v>9338</v>
      </c>
    </row>
    <row r="1201" spans="1:5">
      <c r="A1201">
        <v>3320</v>
      </c>
      <c r="B1201">
        <v>3</v>
      </c>
      <c r="C1201" t="s">
        <v>1847</v>
      </c>
      <c r="D1201" t="s">
        <v>1854</v>
      </c>
      <c r="E1201">
        <v>10849</v>
      </c>
    </row>
    <row r="1202" spans="1:5">
      <c r="A1202">
        <v>3321</v>
      </c>
      <c r="B1202">
        <v>3</v>
      </c>
      <c r="C1202" t="s">
        <v>1847</v>
      </c>
      <c r="D1202" t="s">
        <v>1854</v>
      </c>
      <c r="E1202">
        <v>12125</v>
      </c>
    </row>
    <row r="1203" spans="1:5">
      <c r="A1203">
        <v>3322</v>
      </c>
      <c r="B1203">
        <v>3</v>
      </c>
      <c r="C1203" t="s">
        <v>1847</v>
      </c>
      <c r="D1203" t="s">
        <v>1854</v>
      </c>
      <c r="E1203">
        <v>12139</v>
      </c>
    </row>
    <row r="1204" spans="1:5">
      <c r="A1204">
        <v>3323</v>
      </c>
      <c r="B1204">
        <v>3</v>
      </c>
      <c r="C1204" t="s">
        <v>1847</v>
      </c>
      <c r="D1204" t="s">
        <v>1854</v>
      </c>
      <c r="E1204">
        <v>12271</v>
      </c>
    </row>
    <row r="1205" spans="1:5">
      <c r="A1205">
        <v>3324</v>
      </c>
      <c r="B1205">
        <v>3</v>
      </c>
      <c r="C1205" t="s">
        <v>1847</v>
      </c>
      <c r="D1205" t="s">
        <v>1854</v>
      </c>
      <c r="E1205">
        <v>12231</v>
      </c>
    </row>
    <row r="1206" spans="1:5">
      <c r="A1206">
        <v>3325</v>
      </c>
      <c r="B1206">
        <v>3</v>
      </c>
      <c r="C1206" t="s">
        <v>1847</v>
      </c>
      <c r="D1206" t="s">
        <v>1854</v>
      </c>
      <c r="E1206">
        <v>11325</v>
      </c>
    </row>
    <row r="1207" spans="1:5">
      <c r="A1207">
        <v>3326</v>
      </c>
      <c r="B1207">
        <v>3</v>
      </c>
      <c r="C1207" t="s">
        <v>1847</v>
      </c>
      <c r="D1207" t="s">
        <v>1854</v>
      </c>
      <c r="E1207">
        <v>11746</v>
      </c>
    </row>
    <row r="1208" spans="1:5">
      <c r="A1208">
        <v>3327</v>
      </c>
      <c r="B1208">
        <v>3</v>
      </c>
      <c r="C1208" t="s">
        <v>1847</v>
      </c>
      <c r="D1208" t="s">
        <v>1854</v>
      </c>
      <c r="E1208">
        <v>9935</v>
      </c>
    </row>
    <row r="1209" spans="1:5">
      <c r="A1209">
        <v>3328</v>
      </c>
      <c r="B1209">
        <v>3</v>
      </c>
      <c r="C1209" t="s">
        <v>1847</v>
      </c>
      <c r="D1209" t="s">
        <v>1854</v>
      </c>
      <c r="E1209">
        <v>11571</v>
      </c>
    </row>
    <row r="1210" spans="1:5">
      <c r="A1210">
        <v>3329</v>
      </c>
      <c r="B1210">
        <v>3</v>
      </c>
      <c r="C1210" t="s">
        <v>1847</v>
      </c>
      <c r="D1210" t="s">
        <v>1854</v>
      </c>
      <c r="E1210">
        <v>10744</v>
      </c>
    </row>
    <row r="1211" spans="1:5">
      <c r="A1211">
        <v>3330</v>
      </c>
      <c r="B1211">
        <v>3</v>
      </c>
      <c r="C1211" t="s">
        <v>1847</v>
      </c>
      <c r="D1211" t="s">
        <v>1854</v>
      </c>
      <c r="E1211">
        <v>12686</v>
      </c>
    </row>
    <row r="1212" spans="1:5">
      <c r="A1212">
        <v>3331</v>
      </c>
      <c r="B1212">
        <v>3</v>
      </c>
      <c r="C1212" t="s">
        <v>1847</v>
      </c>
      <c r="D1212" t="s">
        <v>1854</v>
      </c>
      <c r="E1212">
        <v>9139</v>
      </c>
    </row>
    <row r="1213" spans="1:5">
      <c r="A1213">
        <v>3332</v>
      </c>
      <c r="B1213">
        <v>3</v>
      </c>
      <c r="C1213" t="s">
        <v>1847</v>
      </c>
      <c r="D1213" t="s">
        <v>1854</v>
      </c>
      <c r="E1213">
        <v>10765</v>
      </c>
    </row>
    <row r="1214" spans="1:5">
      <c r="A1214">
        <v>3333</v>
      </c>
      <c r="B1214">
        <v>3</v>
      </c>
      <c r="C1214" t="s">
        <v>1847</v>
      </c>
      <c r="D1214" t="s">
        <v>1854</v>
      </c>
      <c r="E1214">
        <v>9741</v>
      </c>
    </row>
    <row r="1215" spans="1:5">
      <c r="A1215">
        <v>3334</v>
      </c>
      <c r="B1215">
        <v>3</v>
      </c>
      <c r="C1215" t="s">
        <v>1847</v>
      </c>
      <c r="D1215" t="s">
        <v>1854</v>
      </c>
      <c r="E1215">
        <v>11514</v>
      </c>
    </row>
    <row r="1216" spans="1:5">
      <c r="A1216">
        <v>3335</v>
      </c>
      <c r="B1216">
        <v>3</v>
      </c>
      <c r="C1216" t="s">
        <v>1847</v>
      </c>
      <c r="D1216" t="s">
        <v>1854</v>
      </c>
      <c r="E1216">
        <v>11569</v>
      </c>
    </row>
    <row r="1217" spans="1:5">
      <c r="A1217">
        <v>3336</v>
      </c>
      <c r="B1217">
        <v>3</v>
      </c>
      <c r="C1217" t="s">
        <v>1847</v>
      </c>
      <c r="D1217" t="s">
        <v>1854</v>
      </c>
      <c r="E1217">
        <v>10515</v>
      </c>
    </row>
    <row r="1218" spans="1:5">
      <c r="A1218">
        <v>3337</v>
      </c>
      <c r="B1218">
        <v>3</v>
      </c>
      <c r="C1218" t="s">
        <v>1847</v>
      </c>
      <c r="D1218" t="s">
        <v>1854</v>
      </c>
      <c r="E1218">
        <v>10455</v>
      </c>
    </row>
    <row r="1219" spans="1:5">
      <c r="A1219">
        <v>3338</v>
      </c>
      <c r="B1219">
        <v>3</v>
      </c>
      <c r="C1219" t="s">
        <v>1847</v>
      </c>
      <c r="D1219" t="s">
        <v>1854</v>
      </c>
      <c r="E1219">
        <v>12180</v>
      </c>
    </row>
    <row r="1220" spans="1:5">
      <c r="A1220">
        <v>3339</v>
      </c>
      <c r="B1220">
        <v>3</v>
      </c>
      <c r="C1220" t="s">
        <v>1847</v>
      </c>
      <c r="D1220" t="s">
        <v>1854</v>
      </c>
      <c r="E1220">
        <v>12728</v>
      </c>
    </row>
    <row r="1221" spans="1:5">
      <c r="A1221">
        <v>3340</v>
      </c>
      <c r="B1221">
        <v>3</v>
      </c>
      <c r="C1221" t="s">
        <v>1847</v>
      </c>
      <c r="D1221" t="s">
        <v>1854</v>
      </c>
      <c r="E1221">
        <v>10336</v>
      </c>
    </row>
    <row r="1222" spans="1:5">
      <c r="A1222">
        <v>3341</v>
      </c>
      <c r="B1222">
        <v>3</v>
      </c>
      <c r="C1222" t="s">
        <v>1847</v>
      </c>
      <c r="D1222" t="s">
        <v>1854</v>
      </c>
      <c r="E1222">
        <v>9808</v>
      </c>
    </row>
    <row r="1223" spans="1:5">
      <c r="A1223">
        <v>3342</v>
      </c>
      <c r="B1223">
        <v>3</v>
      </c>
      <c r="C1223" t="s">
        <v>1847</v>
      </c>
      <c r="D1223" t="s">
        <v>1854</v>
      </c>
      <c r="E1223">
        <v>11868</v>
      </c>
    </row>
    <row r="1224" spans="1:5">
      <c r="A1224">
        <v>3343</v>
      </c>
      <c r="B1224">
        <v>3</v>
      </c>
      <c r="C1224" t="s">
        <v>1847</v>
      </c>
      <c r="D1224" t="s">
        <v>1854</v>
      </c>
      <c r="E1224">
        <v>10258</v>
      </c>
    </row>
    <row r="1225" spans="1:5">
      <c r="A1225">
        <v>3344</v>
      </c>
      <c r="B1225">
        <v>3</v>
      </c>
      <c r="C1225" t="s">
        <v>1847</v>
      </c>
      <c r="D1225" t="s">
        <v>1854</v>
      </c>
      <c r="E1225">
        <v>12850</v>
      </c>
    </row>
    <row r="1226" spans="1:5">
      <c r="A1226">
        <v>3345</v>
      </c>
      <c r="B1226">
        <v>3</v>
      </c>
      <c r="C1226" t="s">
        <v>1847</v>
      </c>
      <c r="D1226" t="s">
        <v>1854</v>
      </c>
      <c r="E1226">
        <v>9633</v>
      </c>
    </row>
    <row r="1227" spans="1:5">
      <c r="A1227">
        <v>3346</v>
      </c>
      <c r="B1227">
        <v>3</v>
      </c>
      <c r="C1227" t="s">
        <v>1847</v>
      </c>
      <c r="D1227" t="s">
        <v>1854</v>
      </c>
      <c r="E1227">
        <v>12210</v>
      </c>
    </row>
    <row r="1228" spans="1:5">
      <c r="A1228">
        <v>3347</v>
      </c>
      <c r="B1228">
        <v>3</v>
      </c>
      <c r="C1228" t="s">
        <v>1847</v>
      </c>
      <c r="D1228" t="s">
        <v>1854</v>
      </c>
      <c r="E1228">
        <v>12719</v>
      </c>
    </row>
    <row r="1229" spans="1:5">
      <c r="A1229">
        <v>3348</v>
      </c>
      <c r="B1229">
        <v>3</v>
      </c>
      <c r="C1229" t="s">
        <v>1847</v>
      </c>
      <c r="D1229" t="s">
        <v>1854</v>
      </c>
      <c r="E1229">
        <v>11368</v>
      </c>
    </row>
    <row r="1230" spans="1:5">
      <c r="A1230">
        <v>3349</v>
      </c>
      <c r="B1230">
        <v>3</v>
      </c>
      <c r="C1230" t="s">
        <v>1847</v>
      </c>
      <c r="D1230" t="s">
        <v>1854</v>
      </c>
      <c r="E1230">
        <v>10226</v>
      </c>
    </row>
    <row r="1231" spans="1:5">
      <c r="A1231">
        <v>3350</v>
      </c>
      <c r="B1231">
        <v>3</v>
      </c>
      <c r="C1231" t="s">
        <v>1847</v>
      </c>
      <c r="D1231" t="s">
        <v>1854</v>
      </c>
      <c r="E1231">
        <v>8839</v>
      </c>
    </row>
    <row r="1232" spans="1:5">
      <c r="A1232">
        <v>3351</v>
      </c>
      <c r="B1232">
        <v>3</v>
      </c>
      <c r="C1232" t="s">
        <v>1847</v>
      </c>
      <c r="D1232" t="s">
        <v>1854</v>
      </c>
      <c r="E1232">
        <v>12461</v>
      </c>
    </row>
    <row r="1233" spans="1:5">
      <c r="A1233">
        <v>3352</v>
      </c>
      <c r="B1233">
        <v>3</v>
      </c>
      <c r="C1233" t="s">
        <v>1847</v>
      </c>
      <c r="D1233" t="s">
        <v>1854</v>
      </c>
      <c r="E1233">
        <v>12488</v>
      </c>
    </row>
    <row r="1234" spans="1:5">
      <c r="A1234">
        <v>3353</v>
      </c>
      <c r="B1234">
        <v>3</v>
      </c>
      <c r="C1234" t="s">
        <v>1847</v>
      </c>
      <c r="D1234" t="s">
        <v>1854</v>
      </c>
      <c r="E1234">
        <v>12171</v>
      </c>
    </row>
    <row r="1235" spans="1:5">
      <c r="A1235">
        <v>3354</v>
      </c>
      <c r="B1235">
        <v>3</v>
      </c>
      <c r="C1235" t="s">
        <v>1847</v>
      </c>
      <c r="D1235" t="s">
        <v>1854</v>
      </c>
      <c r="E1235">
        <v>9931</v>
      </c>
    </row>
    <row r="1236" spans="1:5">
      <c r="A1236">
        <v>3355</v>
      </c>
      <c r="B1236">
        <v>3</v>
      </c>
      <c r="C1236" t="s">
        <v>1847</v>
      </c>
      <c r="D1236" t="s">
        <v>1854</v>
      </c>
      <c r="E1236">
        <v>12165</v>
      </c>
    </row>
    <row r="1237" spans="1:5">
      <c r="A1237">
        <v>3356</v>
      </c>
      <c r="B1237">
        <v>3</v>
      </c>
      <c r="C1237" t="s">
        <v>1847</v>
      </c>
      <c r="D1237" t="s">
        <v>1854</v>
      </c>
      <c r="E1237">
        <v>9232</v>
      </c>
    </row>
    <row r="1238" spans="1:5">
      <c r="A1238">
        <v>3357</v>
      </c>
      <c r="B1238">
        <v>3</v>
      </c>
      <c r="C1238" t="s">
        <v>1847</v>
      </c>
      <c r="D1238" t="s">
        <v>1854</v>
      </c>
      <c r="E1238">
        <v>12491</v>
      </c>
    </row>
    <row r="1239" spans="1:5">
      <c r="A1239">
        <v>3358</v>
      </c>
      <c r="B1239">
        <v>3</v>
      </c>
      <c r="C1239" t="s">
        <v>1847</v>
      </c>
      <c r="D1239" t="s">
        <v>1854</v>
      </c>
      <c r="E1239">
        <v>12483</v>
      </c>
    </row>
    <row r="1240" spans="1:5">
      <c r="A1240">
        <v>3359</v>
      </c>
      <c r="B1240">
        <v>3</v>
      </c>
      <c r="C1240" t="s">
        <v>1847</v>
      </c>
      <c r="D1240" t="s">
        <v>1854</v>
      </c>
      <c r="E1240">
        <v>11193</v>
      </c>
    </row>
    <row r="1241" spans="1:5">
      <c r="A1241">
        <v>3360</v>
      </c>
      <c r="B1241">
        <v>3</v>
      </c>
      <c r="C1241" t="s">
        <v>1847</v>
      </c>
      <c r="D1241" t="s">
        <v>1854</v>
      </c>
      <c r="E1241">
        <v>12136</v>
      </c>
    </row>
    <row r="1242" spans="1:5">
      <c r="A1242">
        <v>3361</v>
      </c>
      <c r="B1242">
        <v>3</v>
      </c>
      <c r="C1242" t="s">
        <v>1847</v>
      </c>
      <c r="D1242" t="s">
        <v>1854</v>
      </c>
      <c r="E1242">
        <v>12551</v>
      </c>
    </row>
    <row r="1243" spans="1:5">
      <c r="A1243">
        <v>3362</v>
      </c>
      <c r="B1243">
        <v>3</v>
      </c>
      <c r="C1243" t="s">
        <v>1847</v>
      </c>
      <c r="D1243" t="s">
        <v>1854</v>
      </c>
      <c r="E1243">
        <v>10149</v>
      </c>
    </row>
    <row r="1244" spans="1:5">
      <c r="A1244">
        <v>3363</v>
      </c>
      <c r="B1244">
        <v>3</v>
      </c>
      <c r="C1244" t="s">
        <v>1847</v>
      </c>
      <c r="D1244" t="s">
        <v>1854</v>
      </c>
      <c r="E1244">
        <v>12392</v>
      </c>
    </row>
    <row r="1245" spans="1:5">
      <c r="A1245">
        <v>3364</v>
      </c>
      <c r="B1245">
        <v>3</v>
      </c>
      <c r="C1245" t="s">
        <v>1847</v>
      </c>
      <c r="D1245" t="s">
        <v>1854</v>
      </c>
      <c r="E1245">
        <v>12757</v>
      </c>
    </row>
    <row r="1246" spans="1:5">
      <c r="A1246">
        <v>3365</v>
      </c>
      <c r="B1246">
        <v>3</v>
      </c>
      <c r="C1246" t="s">
        <v>1847</v>
      </c>
      <c r="D1246" t="s">
        <v>1854</v>
      </c>
      <c r="E1246">
        <v>10720</v>
      </c>
    </row>
    <row r="1247" spans="1:5">
      <c r="A1247">
        <v>3366</v>
      </c>
      <c r="B1247">
        <v>3</v>
      </c>
      <c r="C1247" t="s">
        <v>1847</v>
      </c>
      <c r="D1247" t="s">
        <v>1854</v>
      </c>
      <c r="E1247">
        <v>11758</v>
      </c>
    </row>
    <row r="1248" spans="1:5">
      <c r="A1248">
        <v>3367</v>
      </c>
      <c r="B1248">
        <v>3</v>
      </c>
      <c r="C1248" t="s">
        <v>1847</v>
      </c>
      <c r="D1248" t="s">
        <v>1854</v>
      </c>
      <c r="E1248">
        <v>9603</v>
      </c>
    </row>
    <row r="1249" spans="1:5">
      <c r="A1249">
        <v>3368</v>
      </c>
      <c r="B1249">
        <v>3</v>
      </c>
      <c r="C1249" t="s">
        <v>1847</v>
      </c>
      <c r="D1249" t="s">
        <v>1854</v>
      </c>
      <c r="E1249">
        <v>10537</v>
      </c>
    </row>
    <row r="1250" spans="1:5">
      <c r="A1250">
        <v>3369</v>
      </c>
      <c r="B1250">
        <v>3</v>
      </c>
      <c r="C1250" t="s">
        <v>1847</v>
      </c>
      <c r="D1250" t="s">
        <v>1854</v>
      </c>
      <c r="E1250">
        <v>10255</v>
      </c>
    </row>
    <row r="1251" spans="1:5">
      <c r="A1251">
        <v>3370</v>
      </c>
      <c r="B1251">
        <v>3</v>
      </c>
      <c r="C1251" t="s">
        <v>1847</v>
      </c>
      <c r="D1251" t="s">
        <v>1854</v>
      </c>
      <c r="E1251">
        <v>12129</v>
      </c>
    </row>
    <row r="1252" spans="1:5">
      <c r="A1252">
        <v>3371</v>
      </c>
      <c r="B1252">
        <v>3</v>
      </c>
      <c r="C1252" t="s">
        <v>1847</v>
      </c>
      <c r="D1252" t="s">
        <v>1854</v>
      </c>
      <c r="E1252">
        <v>12850</v>
      </c>
    </row>
    <row r="1253" spans="1:5">
      <c r="A1253">
        <v>3372</v>
      </c>
      <c r="B1253">
        <v>3</v>
      </c>
      <c r="C1253" t="s">
        <v>1847</v>
      </c>
      <c r="D1253" t="s">
        <v>1854</v>
      </c>
      <c r="E1253">
        <v>9464</v>
      </c>
    </row>
    <row r="1254" spans="1:5">
      <c r="A1254">
        <v>3373</v>
      </c>
      <c r="B1254">
        <v>3</v>
      </c>
      <c r="C1254" t="s">
        <v>1847</v>
      </c>
      <c r="D1254" t="s">
        <v>1854</v>
      </c>
      <c r="E1254">
        <v>10700</v>
      </c>
    </row>
    <row r="1255" spans="1:5">
      <c r="A1255">
        <v>3374</v>
      </c>
      <c r="B1255">
        <v>3</v>
      </c>
      <c r="C1255" t="s">
        <v>1847</v>
      </c>
      <c r="D1255" t="s">
        <v>1854</v>
      </c>
      <c r="E1255">
        <v>11233</v>
      </c>
    </row>
    <row r="1256" spans="1:5">
      <c r="A1256">
        <v>3375</v>
      </c>
      <c r="B1256">
        <v>3</v>
      </c>
      <c r="C1256" t="s">
        <v>1847</v>
      </c>
      <c r="D1256" t="s">
        <v>1854</v>
      </c>
      <c r="E1256">
        <v>12453</v>
      </c>
    </row>
    <row r="1257" spans="1:5">
      <c r="A1257">
        <v>3376</v>
      </c>
      <c r="B1257">
        <v>3</v>
      </c>
      <c r="C1257" t="s">
        <v>1847</v>
      </c>
      <c r="D1257" t="s">
        <v>1854</v>
      </c>
      <c r="E1257">
        <v>12643</v>
      </c>
    </row>
    <row r="1258" spans="1:5">
      <c r="A1258">
        <v>3377</v>
      </c>
      <c r="B1258">
        <v>3</v>
      </c>
      <c r="C1258" t="s">
        <v>1847</v>
      </c>
      <c r="D1258" t="s">
        <v>1854</v>
      </c>
      <c r="E1258">
        <v>12129</v>
      </c>
    </row>
    <row r="1259" spans="1:5">
      <c r="A1259">
        <v>3378</v>
      </c>
      <c r="B1259">
        <v>3</v>
      </c>
      <c r="C1259" t="s">
        <v>1847</v>
      </c>
      <c r="D1259" t="s">
        <v>1854</v>
      </c>
      <c r="E1259">
        <v>12336</v>
      </c>
    </row>
    <row r="1260" spans="1:5">
      <c r="A1260">
        <v>3379</v>
      </c>
      <c r="B1260">
        <v>3</v>
      </c>
      <c r="C1260" t="s">
        <v>1847</v>
      </c>
      <c r="D1260" t="s">
        <v>1854</v>
      </c>
      <c r="E1260">
        <v>12337</v>
      </c>
    </row>
    <row r="1261" spans="1:5">
      <c r="A1261">
        <v>3380</v>
      </c>
      <c r="B1261">
        <v>3</v>
      </c>
      <c r="C1261" t="s">
        <v>1847</v>
      </c>
      <c r="D1261" t="s">
        <v>1854</v>
      </c>
      <c r="E1261">
        <v>11477</v>
      </c>
    </row>
    <row r="1262" spans="1:5">
      <c r="A1262">
        <v>3381</v>
      </c>
      <c r="B1262">
        <v>3</v>
      </c>
      <c r="C1262" t="s">
        <v>1847</v>
      </c>
      <c r="D1262" t="s">
        <v>1854</v>
      </c>
      <c r="E1262">
        <v>10397</v>
      </c>
    </row>
    <row r="1263" spans="1:5">
      <c r="A1263">
        <v>3382</v>
      </c>
      <c r="B1263">
        <v>3</v>
      </c>
      <c r="C1263" t="s">
        <v>1847</v>
      </c>
      <c r="D1263" t="s">
        <v>1854</v>
      </c>
      <c r="E1263">
        <v>12391</v>
      </c>
    </row>
    <row r="1264" spans="1:5">
      <c r="A1264">
        <v>3383</v>
      </c>
      <c r="B1264">
        <v>3</v>
      </c>
      <c r="C1264" t="s">
        <v>1847</v>
      </c>
      <c r="D1264" t="s">
        <v>1856</v>
      </c>
      <c r="E1264">
        <v>11691</v>
      </c>
    </row>
    <row r="1265" spans="1:5">
      <c r="A1265">
        <v>3384</v>
      </c>
      <c r="B1265">
        <v>3</v>
      </c>
      <c r="C1265" t="s">
        <v>1847</v>
      </c>
      <c r="D1265" t="s">
        <v>1856</v>
      </c>
      <c r="E1265">
        <v>11066</v>
      </c>
    </row>
    <row r="1266" spans="1:5">
      <c r="A1266">
        <v>3385</v>
      </c>
      <c r="B1266">
        <v>3</v>
      </c>
      <c r="C1266" t="s">
        <v>1847</v>
      </c>
      <c r="D1266" t="s">
        <v>1856</v>
      </c>
      <c r="E1266">
        <v>11491</v>
      </c>
    </row>
    <row r="1267" spans="1:5">
      <c r="A1267">
        <v>3386</v>
      </c>
      <c r="B1267">
        <v>3</v>
      </c>
      <c r="C1267" t="s">
        <v>1847</v>
      </c>
      <c r="D1267" t="s">
        <v>1856</v>
      </c>
      <c r="E1267">
        <v>12588</v>
      </c>
    </row>
    <row r="1268" spans="1:5">
      <c r="A1268">
        <v>3387</v>
      </c>
      <c r="B1268">
        <v>3</v>
      </c>
      <c r="C1268" t="s">
        <v>1847</v>
      </c>
      <c r="D1268" t="s">
        <v>1856</v>
      </c>
      <c r="E1268">
        <v>12196</v>
      </c>
    </row>
    <row r="1269" spans="1:5">
      <c r="A1269">
        <v>3388</v>
      </c>
      <c r="B1269">
        <v>3</v>
      </c>
      <c r="C1269" t="s">
        <v>1847</v>
      </c>
      <c r="D1269" t="s">
        <v>1856</v>
      </c>
      <c r="E1269">
        <v>9728</v>
      </c>
    </row>
    <row r="1270" spans="1:5">
      <c r="A1270">
        <v>3389</v>
      </c>
      <c r="B1270">
        <v>3</v>
      </c>
      <c r="C1270" t="s">
        <v>1847</v>
      </c>
      <c r="D1270" t="s">
        <v>1856</v>
      </c>
      <c r="E1270">
        <v>9066</v>
      </c>
    </row>
    <row r="1271" spans="1:5">
      <c r="A1271">
        <v>3390</v>
      </c>
      <c r="B1271">
        <v>3</v>
      </c>
      <c r="C1271" t="s">
        <v>1847</v>
      </c>
      <c r="D1271" t="s">
        <v>1856</v>
      </c>
      <c r="E1271">
        <v>12614</v>
      </c>
    </row>
    <row r="1272" spans="1:5">
      <c r="A1272">
        <v>3391</v>
      </c>
      <c r="B1272">
        <v>3</v>
      </c>
      <c r="C1272" t="s">
        <v>1847</v>
      </c>
      <c r="D1272" t="s">
        <v>1856</v>
      </c>
      <c r="E1272">
        <v>9841</v>
      </c>
    </row>
    <row r="1273" spans="1:5">
      <c r="A1273">
        <v>3392</v>
      </c>
      <c r="B1273">
        <v>3</v>
      </c>
      <c r="C1273" t="s">
        <v>1847</v>
      </c>
      <c r="D1273" t="s">
        <v>1856</v>
      </c>
      <c r="E1273">
        <v>8430</v>
      </c>
    </row>
    <row r="1274" spans="1:5">
      <c r="A1274">
        <v>3393</v>
      </c>
      <c r="B1274">
        <v>3</v>
      </c>
      <c r="C1274" t="s">
        <v>1847</v>
      </c>
      <c r="D1274" t="s">
        <v>1856</v>
      </c>
      <c r="E1274">
        <v>10499</v>
      </c>
    </row>
    <row r="1275" spans="1:5">
      <c r="A1275">
        <v>3394</v>
      </c>
      <c r="B1275">
        <v>3</v>
      </c>
      <c r="C1275" t="s">
        <v>1847</v>
      </c>
      <c r="D1275" t="s">
        <v>1856</v>
      </c>
      <c r="E1275">
        <v>8709</v>
      </c>
    </row>
    <row r="1276" spans="1:5">
      <c r="A1276">
        <v>3395</v>
      </c>
      <c r="B1276">
        <v>3</v>
      </c>
      <c r="C1276" t="s">
        <v>1841</v>
      </c>
      <c r="D1276" t="s">
        <v>1854</v>
      </c>
      <c r="E1276">
        <v>12139</v>
      </c>
    </row>
    <row r="1277" spans="1:5">
      <c r="A1277">
        <v>3396</v>
      </c>
      <c r="B1277">
        <v>3</v>
      </c>
      <c r="C1277" t="s">
        <v>1841</v>
      </c>
      <c r="D1277" t="s">
        <v>1854</v>
      </c>
      <c r="E1277">
        <v>10003</v>
      </c>
    </row>
    <row r="1278" spans="1:5">
      <c r="A1278">
        <v>3397</v>
      </c>
      <c r="B1278">
        <v>3</v>
      </c>
      <c r="C1278" t="s">
        <v>1841</v>
      </c>
      <c r="D1278" t="s">
        <v>1854</v>
      </c>
      <c r="E1278">
        <v>9062</v>
      </c>
    </row>
    <row r="1279" spans="1:5">
      <c r="A1279">
        <v>3398</v>
      </c>
      <c r="B1279">
        <v>3</v>
      </c>
      <c r="C1279" t="s">
        <v>1841</v>
      </c>
      <c r="D1279" t="s">
        <v>1854</v>
      </c>
      <c r="E1279">
        <v>11789</v>
      </c>
    </row>
    <row r="1280" spans="1:5">
      <c r="A1280">
        <v>3399</v>
      </c>
      <c r="B1280">
        <v>3</v>
      </c>
      <c r="C1280" t="s">
        <v>1841</v>
      </c>
      <c r="D1280" t="s">
        <v>1854</v>
      </c>
      <c r="E1280">
        <v>9636</v>
      </c>
    </row>
    <row r="1281" spans="1:5">
      <c r="A1281">
        <v>3400</v>
      </c>
      <c r="B1281">
        <v>3</v>
      </c>
      <c r="C1281" t="s">
        <v>1841</v>
      </c>
      <c r="D1281" t="s">
        <v>1854</v>
      </c>
      <c r="E1281">
        <v>11098</v>
      </c>
    </row>
    <row r="1282" spans="1:5">
      <c r="A1282">
        <v>3401</v>
      </c>
      <c r="B1282">
        <v>3</v>
      </c>
      <c r="C1282" t="s">
        <v>1841</v>
      </c>
      <c r="D1282" t="s">
        <v>1854</v>
      </c>
      <c r="E1282">
        <v>12290</v>
      </c>
    </row>
    <row r="1283" spans="1:5">
      <c r="A1283">
        <v>3402</v>
      </c>
      <c r="B1283">
        <v>3</v>
      </c>
      <c r="C1283" t="s">
        <v>1841</v>
      </c>
      <c r="D1283" t="s">
        <v>1854</v>
      </c>
      <c r="E1283">
        <v>12014</v>
      </c>
    </row>
    <row r="1284" spans="1:5">
      <c r="A1284">
        <v>3403</v>
      </c>
      <c r="B1284">
        <v>3</v>
      </c>
      <c r="C1284" t="s">
        <v>1841</v>
      </c>
      <c r="D1284" t="s">
        <v>1854</v>
      </c>
      <c r="E1284">
        <v>12569</v>
      </c>
    </row>
    <row r="1285" spans="1:5">
      <c r="A1285">
        <v>3404</v>
      </c>
      <c r="B1285">
        <v>3</v>
      </c>
      <c r="C1285" t="s">
        <v>1841</v>
      </c>
      <c r="D1285" t="s">
        <v>1854</v>
      </c>
      <c r="E1285">
        <v>9498</v>
      </c>
    </row>
    <row r="1286" spans="1:5">
      <c r="A1286">
        <v>3405</v>
      </c>
      <c r="B1286">
        <v>3</v>
      </c>
      <c r="C1286" t="s">
        <v>1841</v>
      </c>
      <c r="D1286" t="s">
        <v>1854</v>
      </c>
      <c r="E1286">
        <v>1234</v>
      </c>
    </row>
    <row r="1287" spans="1:5">
      <c r="A1287">
        <v>3406</v>
      </c>
      <c r="B1287">
        <v>3</v>
      </c>
      <c r="C1287" t="s">
        <v>1841</v>
      </c>
      <c r="D1287" t="s">
        <v>1854</v>
      </c>
      <c r="E1287">
        <v>8814</v>
      </c>
    </row>
    <row r="1288" spans="1:5">
      <c r="A1288">
        <v>3407</v>
      </c>
      <c r="B1288">
        <v>3</v>
      </c>
      <c r="C1288" t="s">
        <v>1841</v>
      </c>
      <c r="D1288" t="s">
        <v>1854</v>
      </c>
      <c r="E1288">
        <v>11853</v>
      </c>
    </row>
    <row r="1289" spans="1:5">
      <c r="A1289">
        <v>3408</v>
      </c>
      <c r="B1289">
        <v>3</v>
      </c>
      <c r="C1289" t="s">
        <v>1841</v>
      </c>
      <c r="D1289" t="s">
        <v>1854</v>
      </c>
      <c r="E1289">
        <v>12049</v>
      </c>
    </row>
    <row r="1290" spans="1:5">
      <c r="A1290">
        <v>3409</v>
      </c>
      <c r="B1290">
        <v>3</v>
      </c>
      <c r="C1290" t="s">
        <v>1841</v>
      </c>
      <c r="D1290" t="s">
        <v>1854</v>
      </c>
      <c r="E1290">
        <v>11995</v>
      </c>
    </row>
    <row r="1291" spans="1:5">
      <c r="A1291">
        <v>3410</v>
      </c>
      <c r="B1291">
        <v>3</v>
      </c>
      <c r="C1291" t="s">
        <v>1841</v>
      </c>
      <c r="D1291" t="s">
        <v>1854</v>
      </c>
      <c r="E1291">
        <v>11349</v>
      </c>
    </row>
    <row r="1292" spans="1:5">
      <c r="A1292">
        <v>3411</v>
      </c>
      <c r="B1292">
        <v>3</v>
      </c>
      <c r="C1292" t="s">
        <v>1841</v>
      </c>
      <c r="D1292" t="s">
        <v>1854</v>
      </c>
      <c r="E1292">
        <v>11834</v>
      </c>
    </row>
    <row r="1293" spans="1:5">
      <c r="A1293">
        <v>3412</v>
      </c>
      <c r="B1293">
        <v>3</v>
      </c>
      <c r="C1293" t="s">
        <v>1841</v>
      </c>
      <c r="D1293" t="s">
        <v>1854</v>
      </c>
      <c r="E1293">
        <v>11144</v>
      </c>
    </row>
    <row r="1294" spans="1:5">
      <c r="A1294">
        <v>3413</v>
      </c>
      <c r="B1294">
        <v>3</v>
      </c>
      <c r="C1294" t="s">
        <v>1841</v>
      </c>
      <c r="D1294" t="s">
        <v>1854</v>
      </c>
      <c r="E1294">
        <v>12471</v>
      </c>
    </row>
    <row r="1295" spans="1:5">
      <c r="A1295">
        <v>3414</v>
      </c>
      <c r="B1295">
        <v>3</v>
      </c>
      <c r="C1295" t="s">
        <v>1841</v>
      </c>
      <c r="D1295" t="s">
        <v>1854</v>
      </c>
      <c r="E1295">
        <v>12698</v>
      </c>
    </row>
    <row r="1296" spans="1:5">
      <c r="A1296">
        <v>3415</v>
      </c>
      <c r="B1296">
        <v>3</v>
      </c>
      <c r="C1296" t="s">
        <v>1841</v>
      </c>
      <c r="D1296" t="s">
        <v>1854</v>
      </c>
      <c r="E1296">
        <v>12402</v>
      </c>
    </row>
    <row r="1297" spans="1:7">
      <c r="A1297">
        <v>3416</v>
      </c>
      <c r="B1297">
        <v>3</v>
      </c>
      <c r="C1297" t="s">
        <v>1841</v>
      </c>
      <c r="D1297" t="s">
        <v>1854</v>
      </c>
      <c r="E1297">
        <v>12229</v>
      </c>
    </row>
    <row r="1298" spans="1:7">
      <c r="A1298">
        <v>3504</v>
      </c>
      <c r="B1298">
        <v>3</v>
      </c>
      <c r="C1298" t="s">
        <v>1841</v>
      </c>
      <c r="D1298" t="s">
        <v>1854</v>
      </c>
      <c r="E1298">
        <v>11820</v>
      </c>
    </row>
    <row r="1299" spans="1:7">
      <c r="A1299">
        <v>3636</v>
      </c>
      <c r="B1299">
        <v>3</v>
      </c>
      <c r="C1299" t="s">
        <v>1841</v>
      </c>
      <c r="D1299" t="s">
        <v>1854</v>
      </c>
      <c r="E1299">
        <v>9129</v>
      </c>
    </row>
    <row r="1300" spans="1:7">
      <c r="A1300">
        <v>3643</v>
      </c>
      <c r="B1300">
        <v>3</v>
      </c>
      <c r="C1300" t="s">
        <v>1841</v>
      </c>
      <c r="D1300" t="s">
        <v>1854</v>
      </c>
      <c r="E1300">
        <v>11088</v>
      </c>
    </row>
    <row r="1301" spans="1:7">
      <c r="A1301">
        <v>3653</v>
      </c>
      <c r="B1301">
        <v>3</v>
      </c>
      <c r="C1301" t="s">
        <v>1841</v>
      </c>
      <c r="D1301" t="s">
        <v>1854</v>
      </c>
      <c r="E1301">
        <v>10386</v>
      </c>
    </row>
    <row r="1302" spans="1:7">
      <c r="A1302">
        <v>3708</v>
      </c>
      <c r="B1302">
        <v>3</v>
      </c>
      <c r="C1302" t="s">
        <v>1841</v>
      </c>
      <c r="D1302" t="s">
        <v>1854</v>
      </c>
      <c r="E1302">
        <v>12396</v>
      </c>
    </row>
    <row r="1303" spans="1:7">
      <c r="A1303">
        <v>3724</v>
      </c>
      <c r="B1303">
        <v>3</v>
      </c>
      <c r="C1303" t="s">
        <v>1841</v>
      </c>
      <c r="D1303" t="s">
        <v>1854</v>
      </c>
      <c r="E1303">
        <v>10102</v>
      </c>
    </row>
    <row r="1304" spans="1:7">
      <c r="A1304">
        <v>3734</v>
      </c>
      <c r="B1304">
        <v>3</v>
      </c>
      <c r="C1304" t="s">
        <v>1841</v>
      </c>
      <c r="D1304" t="s">
        <v>1854</v>
      </c>
      <c r="E1304">
        <v>12119</v>
      </c>
    </row>
    <row r="1306" spans="1:7">
      <c r="A1306">
        <v>2950</v>
      </c>
      <c r="B1306">
        <v>2</v>
      </c>
      <c r="C1306" t="s">
        <v>1857</v>
      </c>
      <c r="D1306" t="s">
        <v>1858</v>
      </c>
      <c r="G1306" t="s">
        <v>1859</v>
      </c>
    </row>
  </sheetData>
  <sortState ref="A2:E1304">
    <sortCondition ref="A4:A1304"/>
  </sortState>
  <dataValidations count="1">
    <dataValidation type="whole" allowBlank="1" showInputMessage="1" showErrorMessage="1" sqref="C1 B1:B1048576" xr:uid="{00000000-0002-0000-0300-000000000000}">
      <formula1>1</formula1>
      <formula2>4</formula2>
    </dataValidation>
  </dataValidation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BC0FD58D709D40A594E1A3670B2A3E" ma:contentTypeVersion="0" ma:contentTypeDescription="Create a new document." ma:contentTypeScope="" ma:versionID="74154409f0e2b0c9eee35e7a85f2aaa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CAB57C-EAED-4F4C-8FBB-FF6E566CBB95}"/>
</file>

<file path=customXml/itemProps2.xml><?xml version="1.0" encoding="utf-8"?>
<ds:datastoreItem xmlns:ds="http://schemas.openxmlformats.org/officeDocument/2006/customXml" ds:itemID="{B80B474A-D335-402B-B829-E333B9FB74B9}"/>
</file>

<file path=customXml/itemProps3.xml><?xml version="1.0" encoding="utf-8"?>
<ds:datastoreItem xmlns:ds="http://schemas.openxmlformats.org/officeDocument/2006/customXml" ds:itemID="{7E3DB3B5-25F7-4D81-80F1-64120CC145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 Hagen</dc:creator>
  <cp:keywords/>
  <dc:description/>
  <cp:lastModifiedBy>Zinour Charifoulline</cp:lastModifiedBy>
  <cp:revision/>
  <dcterms:created xsi:type="dcterms:W3CDTF">2020-11-13T13:27:14Z</dcterms:created>
  <dcterms:modified xsi:type="dcterms:W3CDTF">2022-07-07T13:37:36Z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0x01010096BC0FD58D709D40A594E1A3670B2A3E</vt:lpwstr>
  </property>
</Properties>
</file>